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585" yWindow="135" windowWidth="10305" windowHeight="7485" tabRatio="934" firstSheet="4" activeTab="17"/>
  </bookViews>
  <sheets>
    <sheet name="สรุปตุลาคม" sheetId="1" r:id="rId1"/>
    <sheet name="สรุปพฤศจิกายน" sheetId="3" r:id="rId2"/>
    <sheet name="Sheet2" sheetId="2" state="hidden" r:id="rId3"/>
    <sheet name="สรุปธันวาคม" sheetId="5" r:id="rId4"/>
    <sheet name="สรุปมกราคม" sheetId="6" r:id="rId5"/>
    <sheet name="สรุปกุมภาพันธ์" sheetId="7" r:id="rId6"/>
    <sheet name="สรุปมีนาคม" sheetId="8" r:id="rId7"/>
    <sheet name="สรุปเมษายน" sheetId="9" r:id="rId8"/>
    <sheet name="สรุปพฤษภาคม" sheetId="12" r:id="rId9"/>
    <sheet name="สรุปมิถุนายน" sheetId="14" r:id="rId10"/>
    <sheet name="สรุปกรกรฏาคม" sheetId="17" r:id="rId11"/>
    <sheet name="สรุปสิงหาคม" sheetId="18" r:id="rId12"/>
    <sheet name="สรุปกันยายน" sheetId="19" r:id="rId13"/>
    <sheet name="รวมเบิกส่งต่อ" sheetId="13" r:id="rId14"/>
    <sheet name="สรุปส่งต่อ" sheetId="11" r:id="rId15"/>
    <sheet name="ตามจ่าย ไตรมาส" sheetId="31" r:id="rId16"/>
    <sheet name="node" sheetId="25" state="hidden" r:id="rId17"/>
    <sheet name="ยอดโอน60 ทั้งปี" sheetId="33" r:id="rId18"/>
    <sheet name="Sheet1" sheetId="34" r:id="rId19"/>
  </sheets>
  <definedNames>
    <definedName name="_xlnm._FilterDatabase" localSheetId="2" hidden="1">Sheet2!$A$1:$AA$13682</definedName>
    <definedName name="_xlnm.Print_Titles" localSheetId="13">รวมเบิกส่งต่อ!$A:$A</definedName>
    <definedName name="_xlnm.Print_Titles" localSheetId="14">สรุปส่งต่อ!$A:$B</definedName>
  </definedNames>
  <calcPr calcId="145621"/>
</workbook>
</file>

<file path=xl/calcChain.xml><?xml version="1.0" encoding="utf-8"?>
<calcChain xmlns="http://schemas.openxmlformats.org/spreadsheetml/2006/main">
  <c r="C20" i="34" l="1"/>
  <c r="D20" i="34"/>
  <c r="B20" i="34"/>
  <c r="BO30" i="19" l="1"/>
  <c r="BR10" i="33" l="1"/>
  <c r="J20" i="33" l="1"/>
  <c r="BR20" i="33" l="1"/>
  <c r="BF20" i="33" l="1"/>
  <c r="AD20" i="33"/>
  <c r="N20" i="33"/>
  <c r="F20" i="33"/>
  <c r="BP72" i="6" l="1"/>
  <c r="BQ72" i="6"/>
  <c r="BR72" i="6"/>
  <c r="BO72" i="6"/>
  <c r="BO72" i="7"/>
  <c r="AL16" i="33" l="1"/>
  <c r="BF16" i="33"/>
  <c r="AD16" i="33"/>
  <c r="J16" i="33"/>
  <c r="F16" i="33"/>
  <c r="BQ21" i="33" l="1"/>
  <c r="BP21" i="33"/>
  <c r="BO21" i="33"/>
  <c r="BN21" i="33"/>
  <c r="BM21" i="33"/>
  <c r="BL21" i="33"/>
  <c r="BJ21" i="33"/>
  <c r="BI21" i="33"/>
  <c r="BH21" i="33"/>
  <c r="BF21" i="33"/>
  <c r="BE21" i="33"/>
  <c r="BD21" i="33"/>
  <c r="BB21" i="33"/>
  <c r="BA21" i="33"/>
  <c r="AZ21" i="33"/>
  <c r="AX21" i="33"/>
  <c r="AW21" i="33"/>
  <c r="AV21" i="33"/>
  <c r="AT21" i="33"/>
  <c r="AS21" i="33"/>
  <c r="AR21" i="33"/>
  <c r="AP21" i="33"/>
  <c r="AO21" i="33"/>
  <c r="AN21" i="33"/>
  <c r="AL21" i="33"/>
  <c r="AK21" i="33"/>
  <c r="AJ21" i="33"/>
  <c r="AH21" i="33"/>
  <c r="AG21" i="33"/>
  <c r="AF21" i="33"/>
  <c r="AD21" i="33"/>
  <c r="AC21" i="33"/>
  <c r="AB21" i="33"/>
  <c r="Z21" i="33"/>
  <c r="Y21" i="33"/>
  <c r="X21" i="33"/>
  <c r="V21" i="33"/>
  <c r="U21" i="33"/>
  <c r="T21" i="33"/>
  <c r="R21" i="33"/>
  <c r="Q21" i="33"/>
  <c r="P21" i="33"/>
  <c r="N21" i="33"/>
  <c r="M21" i="33"/>
  <c r="L21" i="33"/>
  <c r="J21" i="33"/>
  <c r="I21" i="33"/>
  <c r="H21" i="33"/>
  <c r="F21" i="33"/>
  <c r="E21" i="33"/>
  <c r="D21" i="33"/>
  <c r="BR19" i="33"/>
  <c r="BR18" i="33"/>
  <c r="BR17" i="33"/>
  <c r="BR16" i="33"/>
  <c r="BR15" i="33"/>
  <c r="BR14" i="33"/>
  <c r="BR13" i="33"/>
  <c r="BR12" i="33"/>
  <c r="BR11" i="33"/>
  <c r="BR9" i="33"/>
  <c r="BR8" i="33"/>
  <c r="BR7" i="33"/>
  <c r="BR6" i="33"/>
  <c r="BR5" i="33"/>
  <c r="BR21" i="33" l="1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C22" i="1" l="1"/>
  <c r="D22" i="1"/>
  <c r="E22" i="1"/>
  <c r="F22" i="1"/>
  <c r="BP6" i="5" l="1"/>
  <c r="BO7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6" i="5"/>
  <c r="C46" i="5" l="1"/>
  <c r="D46" i="5"/>
  <c r="E46" i="5"/>
  <c r="F46" i="5"/>
  <c r="BN46" i="5" l="1"/>
  <c r="BJ46" i="5"/>
  <c r="AX46" i="5"/>
  <c r="AT46" i="5"/>
  <c r="AL46" i="5"/>
  <c r="AH46" i="5"/>
  <c r="AD46" i="5"/>
  <c r="Z46" i="5"/>
  <c r="V46" i="5"/>
  <c r="R46" i="5"/>
  <c r="N46" i="5"/>
  <c r="BR30" i="5"/>
  <c r="BF46" i="5"/>
  <c r="BB46" i="5"/>
  <c r="AP46" i="5"/>
  <c r="AY22" i="3" l="1"/>
  <c r="BO31" i="19" l="1"/>
  <c r="BP31" i="19"/>
  <c r="BQ31" i="19"/>
  <c r="BR31" i="19"/>
  <c r="BO32" i="19"/>
  <c r="BP32" i="19"/>
  <c r="BQ32" i="19"/>
  <c r="BR32" i="19"/>
  <c r="BO33" i="19"/>
  <c r="BP33" i="19"/>
  <c r="BQ33" i="19"/>
  <c r="BR33" i="19"/>
  <c r="BO34" i="19"/>
  <c r="BP34" i="19"/>
  <c r="BQ34" i="19"/>
  <c r="BR34" i="19"/>
  <c r="BO35" i="19"/>
  <c r="BP35" i="19"/>
  <c r="BQ35" i="19"/>
  <c r="BR35" i="19"/>
  <c r="BO36" i="19"/>
  <c r="BP36" i="19"/>
  <c r="BQ36" i="19"/>
  <c r="BR36" i="19"/>
  <c r="BO37" i="19"/>
  <c r="BP37" i="19"/>
  <c r="BQ37" i="19"/>
  <c r="BR37" i="19"/>
  <c r="BO38" i="19"/>
  <c r="BP38" i="19"/>
  <c r="BQ38" i="19"/>
  <c r="BR38" i="19"/>
  <c r="BO39" i="19"/>
  <c r="BP39" i="19"/>
  <c r="BQ39" i="19"/>
  <c r="BR39" i="19"/>
  <c r="BO40" i="19"/>
  <c r="BP40" i="19"/>
  <c r="BQ40" i="19"/>
  <c r="BR40" i="19"/>
  <c r="BO41" i="19"/>
  <c r="BP41" i="19"/>
  <c r="BQ41" i="19"/>
  <c r="BR41" i="19"/>
  <c r="BO42" i="19"/>
  <c r="BP42" i="19"/>
  <c r="BQ42" i="19"/>
  <c r="BR42" i="19"/>
  <c r="BO43" i="19"/>
  <c r="BP43" i="19"/>
  <c r="BQ43" i="19"/>
  <c r="BR43" i="19"/>
  <c r="BO44" i="19"/>
  <c r="BP44" i="19"/>
  <c r="BQ44" i="19"/>
  <c r="BR44" i="19"/>
  <c r="BO45" i="19"/>
  <c r="BP45" i="19"/>
  <c r="BQ45" i="19"/>
  <c r="BR45" i="19"/>
  <c r="BP30" i="19"/>
  <c r="BQ30" i="19"/>
  <c r="BR30" i="19"/>
  <c r="BO48" i="19"/>
  <c r="BO7" i="19"/>
  <c r="BP7" i="19"/>
  <c r="BQ7" i="19"/>
  <c r="BR7" i="19"/>
  <c r="BO8" i="19"/>
  <c r="BP8" i="19"/>
  <c r="BQ8" i="19"/>
  <c r="BR8" i="19"/>
  <c r="BO9" i="19"/>
  <c r="BP9" i="19"/>
  <c r="BQ9" i="19"/>
  <c r="BR9" i="19"/>
  <c r="BO10" i="19"/>
  <c r="BP10" i="19"/>
  <c r="BQ10" i="19"/>
  <c r="BR10" i="19"/>
  <c r="BO11" i="19"/>
  <c r="BP11" i="19"/>
  <c r="BQ11" i="19"/>
  <c r="BR11" i="19"/>
  <c r="BO12" i="19"/>
  <c r="BP12" i="19"/>
  <c r="BQ12" i="19"/>
  <c r="BR12" i="19"/>
  <c r="BO13" i="19"/>
  <c r="BP13" i="19"/>
  <c r="BQ13" i="19"/>
  <c r="BR13" i="19"/>
  <c r="BO14" i="19"/>
  <c r="BP14" i="19"/>
  <c r="BQ14" i="19"/>
  <c r="BR14" i="19"/>
  <c r="BO15" i="19"/>
  <c r="BP15" i="19"/>
  <c r="BQ15" i="19"/>
  <c r="BR15" i="19"/>
  <c r="BO16" i="19"/>
  <c r="BP16" i="19"/>
  <c r="BQ16" i="19"/>
  <c r="BR16" i="19"/>
  <c r="BO17" i="19"/>
  <c r="BP17" i="19"/>
  <c r="BQ17" i="19"/>
  <c r="BR17" i="19"/>
  <c r="BO18" i="19"/>
  <c r="BP18" i="19"/>
  <c r="BQ18" i="19"/>
  <c r="BR18" i="19"/>
  <c r="BO19" i="19"/>
  <c r="BP19" i="19"/>
  <c r="BQ19" i="19"/>
  <c r="BR19" i="19"/>
  <c r="BO20" i="19"/>
  <c r="BP20" i="19"/>
  <c r="BQ20" i="19"/>
  <c r="BR20" i="19"/>
  <c r="BO21" i="19"/>
  <c r="BP21" i="19"/>
  <c r="BQ21" i="19"/>
  <c r="BR21" i="19"/>
  <c r="BP6" i="19"/>
  <c r="BQ6" i="19"/>
  <c r="BR6" i="19"/>
  <c r="BO6" i="19"/>
  <c r="BO24" i="19" s="1"/>
  <c r="BO31" i="18"/>
  <c r="BP31" i="18"/>
  <c r="BQ31" i="18"/>
  <c r="BR31" i="18"/>
  <c r="BO32" i="18"/>
  <c r="BP32" i="18"/>
  <c r="BQ32" i="18"/>
  <c r="BR32" i="18"/>
  <c r="BO33" i="18"/>
  <c r="BP33" i="18"/>
  <c r="BQ33" i="18"/>
  <c r="BR33" i="18"/>
  <c r="BO34" i="18"/>
  <c r="BP34" i="18"/>
  <c r="BQ34" i="18"/>
  <c r="BR34" i="18"/>
  <c r="BO35" i="18"/>
  <c r="BP35" i="18"/>
  <c r="BQ35" i="18"/>
  <c r="BR35" i="18"/>
  <c r="BO36" i="18"/>
  <c r="BP36" i="18"/>
  <c r="BQ36" i="18"/>
  <c r="BR36" i="18"/>
  <c r="BO37" i="18"/>
  <c r="BP37" i="18"/>
  <c r="BQ37" i="18"/>
  <c r="BR37" i="18"/>
  <c r="BO38" i="18"/>
  <c r="BP38" i="18"/>
  <c r="BQ38" i="18"/>
  <c r="BR38" i="18"/>
  <c r="BO39" i="18"/>
  <c r="BP39" i="18"/>
  <c r="BQ39" i="18"/>
  <c r="BR39" i="18"/>
  <c r="BO40" i="18"/>
  <c r="BP40" i="18"/>
  <c r="BQ40" i="18"/>
  <c r="BR40" i="18"/>
  <c r="BO41" i="18"/>
  <c r="BP41" i="18"/>
  <c r="BQ41" i="18"/>
  <c r="BR41" i="18"/>
  <c r="BO42" i="18"/>
  <c r="BP42" i="18"/>
  <c r="BQ42" i="18"/>
  <c r="BR42" i="18"/>
  <c r="BO43" i="18"/>
  <c r="BP43" i="18"/>
  <c r="BQ43" i="18"/>
  <c r="BR43" i="18"/>
  <c r="BO44" i="18"/>
  <c r="BP44" i="18"/>
  <c r="BQ44" i="18"/>
  <c r="BR44" i="18"/>
  <c r="BO45" i="18"/>
  <c r="BP45" i="18"/>
  <c r="BQ45" i="18"/>
  <c r="BR45" i="18"/>
  <c r="BP30" i="18"/>
  <c r="BQ30" i="18"/>
  <c r="BR30" i="18"/>
  <c r="BO30" i="18"/>
  <c r="BO7" i="18"/>
  <c r="BP7" i="18"/>
  <c r="BQ7" i="18"/>
  <c r="BR7" i="18"/>
  <c r="BO8" i="18"/>
  <c r="BP8" i="18"/>
  <c r="BQ8" i="18"/>
  <c r="BR8" i="18"/>
  <c r="BO9" i="18"/>
  <c r="BP9" i="18"/>
  <c r="BQ9" i="18"/>
  <c r="BR9" i="18"/>
  <c r="BO10" i="18"/>
  <c r="BP10" i="18"/>
  <c r="BQ10" i="18"/>
  <c r="BR10" i="18"/>
  <c r="BO11" i="18"/>
  <c r="BP11" i="18"/>
  <c r="BQ11" i="18"/>
  <c r="BR11" i="18"/>
  <c r="BO12" i="18"/>
  <c r="BP12" i="18"/>
  <c r="BQ12" i="18"/>
  <c r="BR12" i="18"/>
  <c r="BO13" i="18"/>
  <c r="BP13" i="18"/>
  <c r="BQ13" i="18"/>
  <c r="BR13" i="18"/>
  <c r="BO14" i="18"/>
  <c r="BP14" i="18"/>
  <c r="BQ14" i="18"/>
  <c r="BR14" i="18"/>
  <c r="BO15" i="18"/>
  <c r="BP15" i="18"/>
  <c r="BQ15" i="18"/>
  <c r="BR15" i="18"/>
  <c r="BO16" i="18"/>
  <c r="BP16" i="18"/>
  <c r="BQ16" i="18"/>
  <c r="BR16" i="18"/>
  <c r="BO17" i="18"/>
  <c r="BP17" i="18"/>
  <c r="BQ17" i="18"/>
  <c r="BR17" i="18"/>
  <c r="BO18" i="18"/>
  <c r="BP18" i="18"/>
  <c r="BQ18" i="18"/>
  <c r="BR18" i="18"/>
  <c r="BO19" i="18"/>
  <c r="BP19" i="18"/>
  <c r="BQ19" i="18"/>
  <c r="BR19" i="18"/>
  <c r="BO20" i="18"/>
  <c r="BP20" i="18"/>
  <c r="BQ20" i="18"/>
  <c r="BR20" i="18"/>
  <c r="BO21" i="18"/>
  <c r="BP21" i="18"/>
  <c r="BQ21" i="18"/>
  <c r="BR21" i="18"/>
  <c r="BP6" i="18"/>
  <c r="BQ6" i="18"/>
  <c r="BR6" i="18"/>
  <c r="BO6" i="18"/>
  <c r="BO24" i="18" s="1"/>
  <c r="BO31" i="17"/>
  <c r="BP31" i="17"/>
  <c r="BQ31" i="17"/>
  <c r="BR31" i="17"/>
  <c r="BO32" i="17"/>
  <c r="BP32" i="17"/>
  <c r="BQ32" i="17"/>
  <c r="BR32" i="17"/>
  <c r="BO33" i="17"/>
  <c r="BP33" i="17"/>
  <c r="BQ33" i="17"/>
  <c r="BR33" i="17"/>
  <c r="BO34" i="17"/>
  <c r="BP34" i="17"/>
  <c r="BQ34" i="17"/>
  <c r="BR34" i="17"/>
  <c r="BO35" i="17"/>
  <c r="BP35" i="17"/>
  <c r="BQ35" i="17"/>
  <c r="BR35" i="17"/>
  <c r="BO36" i="17"/>
  <c r="BP36" i="17"/>
  <c r="BQ36" i="17"/>
  <c r="BR36" i="17"/>
  <c r="BO37" i="17"/>
  <c r="BP37" i="17"/>
  <c r="BQ37" i="17"/>
  <c r="BR37" i="17"/>
  <c r="BO38" i="17"/>
  <c r="BP38" i="17"/>
  <c r="BQ38" i="17"/>
  <c r="BR38" i="17"/>
  <c r="BO39" i="17"/>
  <c r="BP39" i="17"/>
  <c r="BQ39" i="17"/>
  <c r="BR39" i="17"/>
  <c r="BO40" i="17"/>
  <c r="BP40" i="17"/>
  <c r="BQ40" i="17"/>
  <c r="BR40" i="17"/>
  <c r="BO41" i="17"/>
  <c r="BP41" i="17"/>
  <c r="BQ41" i="17"/>
  <c r="BR41" i="17"/>
  <c r="BO42" i="17"/>
  <c r="BP42" i="17"/>
  <c r="BQ42" i="17"/>
  <c r="BR42" i="17"/>
  <c r="BO43" i="17"/>
  <c r="BP43" i="17"/>
  <c r="BQ43" i="17"/>
  <c r="BR43" i="17"/>
  <c r="BO44" i="17"/>
  <c r="BP44" i="17"/>
  <c r="BQ44" i="17"/>
  <c r="BR44" i="17"/>
  <c r="BO45" i="17"/>
  <c r="BP45" i="17"/>
  <c r="BQ45" i="17"/>
  <c r="BR45" i="17"/>
  <c r="BR30" i="17"/>
  <c r="BP30" i="17"/>
  <c r="BP48" i="17" s="1"/>
  <c r="BQ30" i="17"/>
  <c r="BQ48" i="17" s="1"/>
  <c r="BO30" i="17"/>
  <c r="BO48" i="17" s="1"/>
  <c r="BO7" i="17"/>
  <c r="BP7" i="17"/>
  <c r="BQ7" i="17"/>
  <c r="BR7" i="17"/>
  <c r="BO8" i="17"/>
  <c r="BP8" i="17"/>
  <c r="BQ8" i="17"/>
  <c r="BR8" i="17"/>
  <c r="BO9" i="17"/>
  <c r="BP9" i="17"/>
  <c r="BQ9" i="17"/>
  <c r="BR9" i="17"/>
  <c r="BO10" i="17"/>
  <c r="BP10" i="17"/>
  <c r="BQ10" i="17"/>
  <c r="BR10" i="17"/>
  <c r="BO11" i="17"/>
  <c r="BP11" i="17"/>
  <c r="BQ11" i="17"/>
  <c r="BR11" i="17"/>
  <c r="BO12" i="17"/>
  <c r="BP12" i="17"/>
  <c r="BQ12" i="17"/>
  <c r="BR12" i="17"/>
  <c r="BO13" i="17"/>
  <c r="BP13" i="17"/>
  <c r="BQ13" i="17"/>
  <c r="BR13" i="17"/>
  <c r="BO14" i="17"/>
  <c r="BP14" i="17"/>
  <c r="BQ14" i="17"/>
  <c r="BR14" i="17"/>
  <c r="BO15" i="17"/>
  <c r="BP15" i="17"/>
  <c r="BQ15" i="17"/>
  <c r="BR15" i="17"/>
  <c r="BO16" i="17"/>
  <c r="BP16" i="17"/>
  <c r="BQ16" i="17"/>
  <c r="BR16" i="17"/>
  <c r="BO17" i="17"/>
  <c r="BP17" i="17"/>
  <c r="BQ17" i="17"/>
  <c r="BR17" i="17"/>
  <c r="BO18" i="17"/>
  <c r="BP18" i="17"/>
  <c r="BQ18" i="17"/>
  <c r="BR18" i="17"/>
  <c r="BO19" i="17"/>
  <c r="BP19" i="17"/>
  <c r="BQ19" i="17"/>
  <c r="BR19" i="17"/>
  <c r="BO20" i="17"/>
  <c r="BP20" i="17"/>
  <c r="BQ20" i="17"/>
  <c r="BR20" i="17"/>
  <c r="BO21" i="17"/>
  <c r="BP21" i="17"/>
  <c r="BQ21" i="17"/>
  <c r="BR21" i="17"/>
  <c r="BP6" i="17"/>
  <c r="BQ6" i="17"/>
  <c r="BR6" i="17"/>
  <c r="BO6" i="17"/>
  <c r="BO31" i="14"/>
  <c r="BP31" i="14"/>
  <c r="BQ31" i="14"/>
  <c r="BR31" i="14"/>
  <c r="BO32" i="14"/>
  <c r="BP32" i="14"/>
  <c r="BQ32" i="14"/>
  <c r="BR32" i="14"/>
  <c r="BO33" i="14"/>
  <c r="BP33" i="14"/>
  <c r="BQ33" i="14"/>
  <c r="BR33" i="14"/>
  <c r="BO34" i="14"/>
  <c r="BP34" i="14"/>
  <c r="BQ34" i="14"/>
  <c r="BR34" i="14"/>
  <c r="BO35" i="14"/>
  <c r="BP35" i="14"/>
  <c r="BQ35" i="14"/>
  <c r="BR35" i="14"/>
  <c r="BO36" i="14"/>
  <c r="BP36" i="14"/>
  <c r="BQ36" i="14"/>
  <c r="BR36" i="14"/>
  <c r="BO37" i="14"/>
  <c r="BP37" i="14"/>
  <c r="BQ37" i="14"/>
  <c r="BR37" i="14"/>
  <c r="BO38" i="14"/>
  <c r="BP38" i="14"/>
  <c r="BQ38" i="14"/>
  <c r="BR38" i="14"/>
  <c r="BO39" i="14"/>
  <c r="BP39" i="14"/>
  <c r="BQ39" i="14"/>
  <c r="BR39" i="14"/>
  <c r="BO40" i="14"/>
  <c r="BP40" i="14"/>
  <c r="BQ40" i="14"/>
  <c r="BR40" i="14"/>
  <c r="BO41" i="14"/>
  <c r="BP41" i="14"/>
  <c r="BQ41" i="14"/>
  <c r="BR41" i="14"/>
  <c r="BO42" i="14"/>
  <c r="BP42" i="14"/>
  <c r="BQ42" i="14"/>
  <c r="BR42" i="14"/>
  <c r="BO43" i="14"/>
  <c r="BP43" i="14"/>
  <c r="BQ43" i="14"/>
  <c r="BR43" i="14"/>
  <c r="BO44" i="14"/>
  <c r="BP44" i="14"/>
  <c r="BQ44" i="14"/>
  <c r="BR44" i="14"/>
  <c r="BO45" i="14"/>
  <c r="BP45" i="14"/>
  <c r="BQ45" i="14"/>
  <c r="BR45" i="14"/>
  <c r="BP30" i="14"/>
  <c r="BQ30" i="14"/>
  <c r="BR30" i="14"/>
  <c r="BO30" i="14"/>
  <c r="BO7" i="14"/>
  <c r="BP7" i="14"/>
  <c r="BQ7" i="14"/>
  <c r="BR7" i="14"/>
  <c r="BO8" i="14"/>
  <c r="BP8" i="14"/>
  <c r="BQ8" i="14"/>
  <c r="BR8" i="14"/>
  <c r="BO9" i="14"/>
  <c r="BP9" i="14"/>
  <c r="BQ9" i="14"/>
  <c r="BR9" i="14"/>
  <c r="BO10" i="14"/>
  <c r="BP10" i="14"/>
  <c r="BQ10" i="14"/>
  <c r="BR10" i="14"/>
  <c r="BO11" i="14"/>
  <c r="BP11" i="14"/>
  <c r="BQ11" i="14"/>
  <c r="BR11" i="14"/>
  <c r="BO12" i="14"/>
  <c r="BP12" i="14"/>
  <c r="BQ12" i="14"/>
  <c r="BR12" i="14"/>
  <c r="BO13" i="14"/>
  <c r="BP13" i="14"/>
  <c r="BQ13" i="14"/>
  <c r="BR13" i="14"/>
  <c r="BO14" i="14"/>
  <c r="BP14" i="14"/>
  <c r="BQ14" i="14"/>
  <c r="BR14" i="14"/>
  <c r="BO15" i="14"/>
  <c r="BP15" i="14"/>
  <c r="BQ15" i="14"/>
  <c r="BR15" i="14"/>
  <c r="BO16" i="14"/>
  <c r="BP16" i="14"/>
  <c r="BQ16" i="14"/>
  <c r="BR16" i="14"/>
  <c r="BO17" i="14"/>
  <c r="BP17" i="14"/>
  <c r="BQ17" i="14"/>
  <c r="BR17" i="14"/>
  <c r="BO18" i="14"/>
  <c r="BP18" i="14"/>
  <c r="BQ18" i="14"/>
  <c r="BR18" i="14"/>
  <c r="BO19" i="14"/>
  <c r="BP19" i="14"/>
  <c r="BQ19" i="14"/>
  <c r="BR19" i="14"/>
  <c r="BO20" i="14"/>
  <c r="BP20" i="14"/>
  <c r="BQ20" i="14"/>
  <c r="BR20" i="14"/>
  <c r="BO21" i="14"/>
  <c r="BP21" i="14"/>
  <c r="BQ21" i="14"/>
  <c r="BR21" i="14"/>
  <c r="BP6" i="14"/>
  <c r="BQ6" i="14"/>
  <c r="BR6" i="14"/>
  <c r="BO6" i="14"/>
  <c r="BO24" i="14" s="1"/>
  <c r="BO31" i="12"/>
  <c r="BP31" i="12"/>
  <c r="BQ31" i="12"/>
  <c r="BR31" i="12"/>
  <c r="BO32" i="12"/>
  <c r="BP32" i="12"/>
  <c r="BQ32" i="12"/>
  <c r="BR32" i="12"/>
  <c r="BO33" i="12"/>
  <c r="BP33" i="12"/>
  <c r="BQ33" i="12"/>
  <c r="BR33" i="12"/>
  <c r="BO34" i="12"/>
  <c r="BP34" i="12"/>
  <c r="BQ34" i="12"/>
  <c r="BR34" i="12"/>
  <c r="BO35" i="12"/>
  <c r="BP35" i="12"/>
  <c r="BQ35" i="12"/>
  <c r="BR35" i="12"/>
  <c r="BO36" i="12"/>
  <c r="BP36" i="12"/>
  <c r="BQ36" i="12"/>
  <c r="BR36" i="12"/>
  <c r="BO37" i="12"/>
  <c r="BP37" i="12"/>
  <c r="BQ37" i="12"/>
  <c r="BR37" i="12"/>
  <c r="BO38" i="12"/>
  <c r="BP38" i="12"/>
  <c r="BQ38" i="12"/>
  <c r="BR38" i="12"/>
  <c r="BO39" i="12"/>
  <c r="BP39" i="12"/>
  <c r="BQ39" i="12"/>
  <c r="BR39" i="12"/>
  <c r="BO40" i="12"/>
  <c r="BP40" i="12"/>
  <c r="BQ40" i="12"/>
  <c r="BR40" i="12"/>
  <c r="BO41" i="12"/>
  <c r="BP41" i="12"/>
  <c r="BQ41" i="12"/>
  <c r="BR41" i="12"/>
  <c r="BO42" i="12"/>
  <c r="BP42" i="12"/>
  <c r="BQ42" i="12"/>
  <c r="BR42" i="12"/>
  <c r="BO43" i="12"/>
  <c r="BP43" i="12"/>
  <c r="BQ43" i="12"/>
  <c r="BR43" i="12"/>
  <c r="BO44" i="12"/>
  <c r="BP44" i="12"/>
  <c r="BQ44" i="12"/>
  <c r="BR44" i="12"/>
  <c r="BO45" i="12"/>
  <c r="BP45" i="12"/>
  <c r="BQ45" i="12"/>
  <c r="BR45" i="12"/>
  <c r="BP30" i="12"/>
  <c r="BQ30" i="12"/>
  <c r="BR30" i="12"/>
  <c r="BO30" i="12"/>
  <c r="BO7" i="12"/>
  <c r="BP7" i="12"/>
  <c r="BQ7" i="12"/>
  <c r="BR7" i="12"/>
  <c r="BO8" i="12"/>
  <c r="BP8" i="12"/>
  <c r="BQ8" i="12"/>
  <c r="BR8" i="12"/>
  <c r="BO9" i="12"/>
  <c r="BP9" i="12"/>
  <c r="BQ9" i="12"/>
  <c r="BR9" i="12"/>
  <c r="BO10" i="12"/>
  <c r="BP10" i="12"/>
  <c r="BQ10" i="12"/>
  <c r="BR10" i="12"/>
  <c r="BO11" i="12"/>
  <c r="BP11" i="12"/>
  <c r="BQ11" i="12"/>
  <c r="BR11" i="12"/>
  <c r="BO12" i="12"/>
  <c r="BP12" i="12"/>
  <c r="BQ12" i="12"/>
  <c r="BR12" i="12"/>
  <c r="BO13" i="12"/>
  <c r="BP13" i="12"/>
  <c r="BQ13" i="12"/>
  <c r="BR13" i="12"/>
  <c r="BO14" i="12"/>
  <c r="BP14" i="12"/>
  <c r="BQ14" i="12"/>
  <c r="BR14" i="12"/>
  <c r="BO15" i="12"/>
  <c r="BP15" i="12"/>
  <c r="BQ15" i="12"/>
  <c r="BR15" i="12"/>
  <c r="BO16" i="12"/>
  <c r="BP16" i="12"/>
  <c r="BQ16" i="12"/>
  <c r="BR16" i="12"/>
  <c r="BO17" i="12"/>
  <c r="BP17" i="12"/>
  <c r="BQ17" i="12"/>
  <c r="BR17" i="12"/>
  <c r="BO18" i="12"/>
  <c r="BP18" i="12"/>
  <c r="BQ18" i="12"/>
  <c r="BR18" i="12"/>
  <c r="BO19" i="12"/>
  <c r="BP19" i="12"/>
  <c r="BQ19" i="12"/>
  <c r="BR19" i="12"/>
  <c r="BO20" i="12"/>
  <c r="BP20" i="12"/>
  <c r="BQ20" i="12"/>
  <c r="BR20" i="12"/>
  <c r="BO21" i="12"/>
  <c r="BP21" i="12"/>
  <c r="BQ21" i="12"/>
  <c r="BR21" i="12"/>
  <c r="BP6" i="12"/>
  <c r="BQ6" i="12"/>
  <c r="BR6" i="12"/>
  <c r="BO6" i="12"/>
  <c r="BO31" i="9"/>
  <c r="BP31" i="9"/>
  <c r="BQ31" i="9"/>
  <c r="BR31" i="9"/>
  <c r="BO32" i="9"/>
  <c r="BP32" i="9"/>
  <c r="BQ32" i="9"/>
  <c r="BR32" i="9"/>
  <c r="BO33" i="9"/>
  <c r="BP33" i="9"/>
  <c r="BQ33" i="9"/>
  <c r="BR33" i="9"/>
  <c r="BO34" i="9"/>
  <c r="BP34" i="9"/>
  <c r="BQ34" i="9"/>
  <c r="BR34" i="9"/>
  <c r="BO35" i="9"/>
  <c r="BP35" i="9"/>
  <c r="BQ35" i="9"/>
  <c r="BR35" i="9"/>
  <c r="BO36" i="9"/>
  <c r="BP36" i="9"/>
  <c r="BQ36" i="9"/>
  <c r="BR36" i="9"/>
  <c r="BO37" i="9"/>
  <c r="BP37" i="9"/>
  <c r="BQ37" i="9"/>
  <c r="BR37" i="9"/>
  <c r="BO38" i="9"/>
  <c r="BP38" i="9"/>
  <c r="BQ38" i="9"/>
  <c r="BR38" i="9"/>
  <c r="BO39" i="9"/>
  <c r="BP39" i="9"/>
  <c r="BQ39" i="9"/>
  <c r="BR39" i="9"/>
  <c r="BO40" i="9"/>
  <c r="BP40" i="9"/>
  <c r="BQ40" i="9"/>
  <c r="BR40" i="9"/>
  <c r="BO41" i="9"/>
  <c r="BP41" i="9"/>
  <c r="BQ41" i="9"/>
  <c r="BR41" i="9"/>
  <c r="BO42" i="9"/>
  <c r="BP42" i="9"/>
  <c r="BQ42" i="9"/>
  <c r="BR42" i="9"/>
  <c r="BO43" i="9"/>
  <c r="BP43" i="9"/>
  <c r="BQ43" i="9"/>
  <c r="BR43" i="9"/>
  <c r="BO44" i="9"/>
  <c r="BP44" i="9"/>
  <c r="BQ44" i="9"/>
  <c r="BR44" i="9"/>
  <c r="BO45" i="9"/>
  <c r="BP45" i="9"/>
  <c r="BQ45" i="9"/>
  <c r="BR45" i="9"/>
  <c r="BP30" i="9"/>
  <c r="BQ30" i="9"/>
  <c r="BR30" i="9"/>
  <c r="BO30" i="9"/>
  <c r="BO48" i="9" s="1"/>
  <c r="BO7" i="9"/>
  <c r="BP7" i="9"/>
  <c r="BQ7" i="9"/>
  <c r="BR7" i="9"/>
  <c r="BO8" i="9"/>
  <c r="BP8" i="9"/>
  <c r="BQ8" i="9"/>
  <c r="BR8" i="9"/>
  <c r="BO9" i="9"/>
  <c r="BP9" i="9"/>
  <c r="BQ9" i="9"/>
  <c r="BR9" i="9"/>
  <c r="BO10" i="9"/>
  <c r="BP10" i="9"/>
  <c r="BQ10" i="9"/>
  <c r="BR10" i="9"/>
  <c r="BO11" i="9"/>
  <c r="BP11" i="9"/>
  <c r="BQ11" i="9"/>
  <c r="BR11" i="9"/>
  <c r="BO12" i="9"/>
  <c r="BP12" i="9"/>
  <c r="BQ12" i="9"/>
  <c r="BR12" i="9"/>
  <c r="BO13" i="9"/>
  <c r="BP13" i="9"/>
  <c r="BQ13" i="9"/>
  <c r="BR13" i="9"/>
  <c r="BO14" i="9"/>
  <c r="BP14" i="9"/>
  <c r="BQ14" i="9"/>
  <c r="BR14" i="9"/>
  <c r="BO15" i="9"/>
  <c r="BP15" i="9"/>
  <c r="BQ15" i="9"/>
  <c r="BR15" i="9"/>
  <c r="BO16" i="9"/>
  <c r="BP16" i="9"/>
  <c r="BQ16" i="9"/>
  <c r="BR16" i="9"/>
  <c r="BO17" i="9"/>
  <c r="BP17" i="9"/>
  <c r="BQ17" i="9"/>
  <c r="BR17" i="9"/>
  <c r="BO18" i="9"/>
  <c r="BP18" i="9"/>
  <c r="BQ18" i="9"/>
  <c r="BR18" i="9"/>
  <c r="BO19" i="9"/>
  <c r="BP19" i="9"/>
  <c r="BQ19" i="9"/>
  <c r="BR19" i="9"/>
  <c r="BO20" i="9"/>
  <c r="BP20" i="9"/>
  <c r="BQ20" i="9"/>
  <c r="BR20" i="9"/>
  <c r="BO21" i="9"/>
  <c r="BP21" i="9"/>
  <c r="BQ21" i="9"/>
  <c r="BR21" i="9"/>
  <c r="BP6" i="9"/>
  <c r="BQ6" i="9"/>
  <c r="BR6" i="9"/>
  <c r="BO6" i="9"/>
  <c r="BO24" i="9" s="1"/>
  <c r="BO31" i="8"/>
  <c r="BP31" i="8"/>
  <c r="BQ31" i="8"/>
  <c r="BR31" i="8"/>
  <c r="BO32" i="8"/>
  <c r="BP32" i="8"/>
  <c r="BQ32" i="8"/>
  <c r="BR32" i="8"/>
  <c r="BO33" i="8"/>
  <c r="BP33" i="8"/>
  <c r="BQ33" i="8"/>
  <c r="BR33" i="8"/>
  <c r="BO34" i="8"/>
  <c r="BP34" i="8"/>
  <c r="BQ34" i="8"/>
  <c r="BR34" i="8"/>
  <c r="BO35" i="8"/>
  <c r="BP35" i="8"/>
  <c r="BQ35" i="8"/>
  <c r="BR35" i="8"/>
  <c r="BO36" i="8"/>
  <c r="BP36" i="8"/>
  <c r="BQ36" i="8"/>
  <c r="BR36" i="8"/>
  <c r="BO37" i="8"/>
  <c r="BP37" i="8"/>
  <c r="BQ37" i="8"/>
  <c r="BR37" i="8"/>
  <c r="BO38" i="8"/>
  <c r="BP38" i="8"/>
  <c r="BQ38" i="8"/>
  <c r="BR38" i="8"/>
  <c r="BO39" i="8"/>
  <c r="BP39" i="8"/>
  <c r="BQ39" i="8"/>
  <c r="BR39" i="8"/>
  <c r="BO40" i="8"/>
  <c r="BP40" i="8"/>
  <c r="BQ40" i="8"/>
  <c r="BR40" i="8"/>
  <c r="BO41" i="8"/>
  <c r="BP41" i="8"/>
  <c r="BQ41" i="8"/>
  <c r="BR41" i="8"/>
  <c r="BO42" i="8"/>
  <c r="BP42" i="8"/>
  <c r="BQ42" i="8"/>
  <c r="BR42" i="8"/>
  <c r="BO43" i="8"/>
  <c r="BP43" i="8"/>
  <c r="BQ43" i="8"/>
  <c r="BR43" i="8"/>
  <c r="BO44" i="8"/>
  <c r="BP44" i="8"/>
  <c r="BQ44" i="8"/>
  <c r="BR44" i="8"/>
  <c r="BO45" i="8"/>
  <c r="BP45" i="8"/>
  <c r="BQ45" i="8"/>
  <c r="BR45" i="8"/>
  <c r="BP30" i="8"/>
  <c r="BQ30" i="8"/>
  <c r="BR30" i="8"/>
  <c r="BO30" i="8"/>
  <c r="BO48" i="8" s="1"/>
  <c r="BO7" i="8"/>
  <c r="BP7" i="8"/>
  <c r="BQ7" i="8"/>
  <c r="BR7" i="8"/>
  <c r="BO8" i="8"/>
  <c r="BP8" i="8"/>
  <c r="BQ8" i="8"/>
  <c r="BR8" i="8"/>
  <c r="BO9" i="8"/>
  <c r="BP9" i="8"/>
  <c r="BQ9" i="8"/>
  <c r="BR9" i="8"/>
  <c r="BO10" i="8"/>
  <c r="BP10" i="8"/>
  <c r="BQ10" i="8"/>
  <c r="BR10" i="8"/>
  <c r="BO11" i="8"/>
  <c r="BP11" i="8"/>
  <c r="BQ11" i="8"/>
  <c r="BR11" i="8"/>
  <c r="BO12" i="8"/>
  <c r="BP12" i="8"/>
  <c r="BQ12" i="8"/>
  <c r="BR12" i="8"/>
  <c r="BO13" i="8"/>
  <c r="BP13" i="8"/>
  <c r="BQ13" i="8"/>
  <c r="BR13" i="8"/>
  <c r="BO14" i="8"/>
  <c r="BP14" i="8"/>
  <c r="BQ14" i="8"/>
  <c r="BR14" i="8"/>
  <c r="BO15" i="8"/>
  <c r="BP15" i="8"/>
  <c r="BQ15" i="8"/>
  <c r="BR15" i="8"/>
  <c r="BO16" i="8"/>
  <c r="BP16" i="8"/>
  <c r="BQ16" i="8"/>
  <c r="BR16" i="8"/>
  <c r="BO17" i="8"/>
  <c r="BP17" i="8"/>
  <c r="BQ17" i="8"/>
  <c r="BR17" i="8"/>
  <c r="BO18" i="8"/>
  <c r="BP18" i="8"/>
  <c r="BQ18" i="8"/>
  <c r="BR18" i="8"/>
  <c r="BO19" i="8"/>
  <c r="BP19" i="8"/>
  <c r="BQ19" i="8"/>
  <c r="BR19" i="8"/>
  <c r="BO20" i="8"/>
  <c r="BP20" i="8"/>
  <c r="BQ20" i="8"/>
  <c r="BR20" i="8"/>
  <c r="BO21" i="8"/>
  <c r="BP21" i="8"/>
  <c r="BQ21" i="8"/>
  <c r="BR21" i="8"/>
  <c r="BO6" i="8"/>
  <c r="BO24" i="8" s="1"/>
  <c r="BP6" i="8"/>
  <c r="BQ6" i="8"/>
  <c r="BR6" i="8"/>
  <c r="BO30" i="6"/>
  <c r="BO6" i="6"/>
  <c r="BO6" i="3"/>
  <c r="BO46" i="1"/>
  <c r="BO21" i="1"/>
  <c r="BO31" i="7"/>
  <c r="BP31" i="7"/>
  <c r="BQ31" i="7"/>
  <c r="BR31" i="7"/>
  <c r="BO32" i="7"/>
  <c r="BP32" i="7"/>
  <c r="BQ32" i="7"/>
  <c r="BR32" i="7"/>
  <c r="BO33" i="7"/>
  <c r="BP33" i="7"/>
  <c r="BQ33" i="7"/>
  <c r="BR33" i="7"/>
  <c r="BO34" i="7"/>
  <c r="BP34" i="7"/>
  <c r="BQ34" i="7"/>
  <c r="BR34" i="7"/>
  <c r="BO35" i="7"/>
  <c r="BP35" i="7"/>
  <c r="BQ35" i="7"/>
  <c r="BR35" i="7"/>
  <c r="BO36" i="7"/>
  <c r="BP36" i="7"/>
  <c r="BQ36" i="7"/>
  <c r="BR36" i="7"/>
  <c r="BO37" i="7"/>
  <c r="BP37" i="7"/>
  <c r="BQ37" i="7"/>
  <c r="BR37" i="7"/>
  <c r="BO38" i="7"/>
  <c r="BP38" i="7"/>
  <c r="BQ38" i="7"/>
  <c r="BR38" i="7"/>
  <c r="BO39" i="7"/>
  <c r="BP39" i="7"/>
  <c r="BQ39" i="7"/>
  <c r="BR39" i="7"/>
  <c r="BO40" i="7"/>
  <c r="BP40" i="7"/>
  <c r="BQ40" i="7"/>
  <c r="BR40" i="7"/>
  <c r="BO41" i="7"/>
  <c r="BP41" i="7"/>
  <c r="BQ41" i="7"/>
  <c r="BR41" i="7"/>
  <c r="BO42" i="7"/>
  <c r="BP42" i="7"/>
  <c r="BQ42" i="7"/>
  <c r="BR42" i="7"/>
  <c r="BO43" i="7"/>
  <c r="BP43" i="7"/>
  <c r="BQ43" i="7"/>
  <c r="BR43" i="7"/>
  <c r="BO44" i="7"/>
  <c r="BP44" i="7"/>
  <c r="BQ44" i="7"/>
  <c r="BR44" i="7"/>
  <c r="BO45" i="7"/>
  <c r="BP45" i="7"/>
  <c r="BQ45" i="7"/>
  <c r="BR45" i="7"/>
  <c r="BP30" i="7"/>
  <c r="BQ30" i="7"/>
  <c r="BR30" i="7"/>
  <c r="BO30" i="7"/>
  <c r="BO7" i="7"/>
  <c r="BP7" i="7"/>
  <c r="BQ7" i="7"/>
  <c r="BR7" i="7"/>
  <c r="BO8" i="7"/>
  <c r="BP8" i="7"/>
  <c r="BQ8" i="7"/>
  <c r="BR8" i="7"/>
  <c r="BO9" i="7"/>
  <c r="BP9" i="7"/>
  <c r="BQ9" i="7"/>
  <c r="BR9" i="7"/>
  <c r="BO10" i="7"/>
  <c r="BP10" i="7"/>
  <c r="BQ10" i="7"/>
  <c r="BR10" i="7"/>
  <c r="BO11" i="7"/>
  <c r="BP11" i="7"/>
  <c r="BQ11" i="7"/>
  <c r="BR11" i="7"/>
  <c r="BO12" i="7"/>
  <c r="BP12" i="7"/>
  <c r="BQ12" i="7"/>
  <c r="BR12" i="7"/>
  <c r="BO13" i="7"/>
  <c r="BP13" i="7"/>
  <c r="BQ13" i="7"/>
  <c r="BR13" i="7"/>
  <c r="BO14" i="7"/>
  <c r="BP14" i="7"/>
  <c r="BQ14" i="7"/>
  <c r="BR14" i="7"/>
  <c r="BO15" i="7"/>
  <c r="BP15" i="7"/>
  <c r="BQ15" i="7"/>
  <c r="BR15" i="7"/>
  <c r="BO16" i="7"/>
  <c r="BP16" i="7"/>
  <c r="BQ16" i="7"/>
  <c r="BR16" i="7"/>
  <c r="BO17" i="7"/>
  <c r="BP17" i="7"/>
  <c r="BQ17" i="7"/>
  <c r="BR17" i="7"/>
  <c r="BO18" i="7"/>
  <c r="BP18" i="7"/>
  <c r="BQ18" i="7"/>
  <c r="BR18" i="7"/>
  <c r="BO19" i="7"/>
  <c r="BP19" i="7"/>
  <c r="BQ19" i="7"/>
  <c r="BR19" i="7"/>
  <c r="BO20" i="7"/>
  <c r="BP20" i="7"/>
  <c r="BQ20" i="7"/>
  <c r="BR20" i="7"/>
  <c r="BO21" i="7"/>
  <c r="BP21" i="7"/>
  <c r="BQ21" i="7"/>
  <c r="BR21" i="7"/>
  <c r="BP6" i="7"/>
  <c r="BQ6" i="7"/>
  <c r="BR6" i="7"/>
  <c r="BO6" i="7"/>
  <c r="BO31" i="6"/>
  <c r="BP31" i="6"/>
  <c r="BQ31" i="6"/>
  <c r="BR31" i="6"/>
  <c r="BO32" i="6"/>
  <c r="BP32" i="6"/>
  <c r="BQ32" i="6"/>
  <c r="BR32" i="6"/>
  <c r="BO33" i="6"/>
  <c r="BP33" i="6"/>
  <c r="BQ33" i="6"/>
  <c r="BR33" i="6"/>
  <c r="BO34" i="6"/>
  <c r="BP34" i="6"/>
  <c r="BQ34" i="6"/>
  <c r="BR34" i="6"/>
  <c r="BO35" i="6"/>
  <c r="BP35" i="6"/>
  <c r="BQ35" i="6"/>
  <c r="BR35" i="6"/>
  <c r="BO36" i="6"/>
  <c r="BP36" i="6"/>
  <c r="BQ36" i="6"/>
  <c r="BR36" i="6"/>
  <c r="BO37" i="6"/>
  <c r="BP37" i="6"/>
  <c r="BQ37" i="6"/>
  <c r="BR37" i="6"/>
  <c r="BO38" i="6"/>
  <c r="BP38" i="6"/>
  <c r="BQ38" i="6"/>
  <c r="BR38" i="6"/>
  <c r="BO39" i="6"/>
  <c r="BP39" i="6"/>
  <c r="BQ39" i="6"/>
  <c r="BR39" i="6"/>
  <c r="BO40" i="6"/>
  <c r="BP40" i="6"/>
  <c r="BQ40" i="6"/>
  <c r="BR40" i="6"/>
  <c r="BO41" i="6"/>
  <c r="BP41" i="6"/>
  <c r="BQ41" i="6"/>
  <c r="BR41" i="6"/>
  <c r="BO42" i="6"/>
  <c r="BP42" i="6"/>
  <c r="BQ42" i="6"/>
  <c r="BR42" i="6"/>
  <c r="BO43" i="6"/>
  <c r="BP43" i="6"/>
  <c r="BQ43" i="6"/>
  <c r="BR43" i="6"/>
  <c r="BO44" i="6"/>
  <c r="BP44" i="6"/>
  <c r="BQ44" i="6"/>
  <c r="BR44" i="6"/>
  <c r="BO45" i="6"/>
  <c r="BP45" i="6"/>
  <c r="BQ45" i="6"/>
  <c r="BR45" i="6"/>
  <c r="BP30" i="6"/>
  <c r="BQ30" i="6"/>
  <c r="BR30" i="6"/>
  <c r="BO7" i="6"/>
  <c r="BP7" i="6"/>
  <c r="BQ7" i="6"/>
  <c r="BR7" i="6"/>
  <c r="BO8" i="6"/>
  <c r="BP8" i="6"/>
  <c r="BQ8" i="6"/>
  <c r="BR8" i="6"/>
  <c r="BO9" i="6"/>
  <c r="BP9" i="6"/>
  <c r="BQ9" i="6"/>
  <c r="BR9" i="6"/>
  <c r="BO10" i="6"/>
  <c r="BP10" i="6"/>
  <c r="BQ10" i="6"/>
  <c r="BR10" i="6"/>
  <c r="BO11" i="6"/>
  <c r="BP11" i="6"/>
  <c r="BQ11" i="6"/>
  <c r="BR11" i="6"/>
  <c r="BO12" i="6"/>
  <c r="BP12" i="6"/>
  <c r="BQ12" i="6"/>
  <c r="BR12" i="6"/>
  <c r="BO13" i="6"/>
  <c r="BP13" i="6"/>
  <c r="BQ13" i="6"/>
  <c r="BR13" i="6"/>
  <c r="BO14" i="6"/>
  <c r="BP14" i="6"/>
  <c r="BQ14" i="6"/>
  <c r="BR14" i="6"/>
  <c r="BO15" i="6"/>
  <c r="BP15" i="6"/>
  <c r="BQ15" i="6"/>
  <c r="BR15" i="6"/>
  <c r="BO16" i="6"/>
  <c r="BP16" i="6"/>
  <c r="BQ16" i="6"/>
  <c r="BR16" i="6"/>
  <c r="BO17" i="6"/>
  <c r="BP17" i="6"/>
  <c r="BQ17" i="6"/>
  <c r="BR17" i="6"/>
  <c r="BO18" i="6"/>
  <c r="BP18" i="6"/>
  <c r="BQ18" i="6"/>
  <c r="BR18" i="6"/>
  <c r="BO19" i="6"/>
  <c r="BP19" i="6"/>
  <c r="BQ19" i="6"/>
  <c r="BR19" i="6"/>
  <c r="BO20" i="6"/>
  <c r="BP20" i="6"/>
  <c r="BQ20" i="6"/>
  <c r="BR20" i="6"/>
  <c r="BO21" i="6"/>
  <c r="BP21" i="6"/>
  <c r="BQ21" i="6"/>
  <c r="BR21" i="6"/>
  <c r="BP6" i="6"/>
  <c r="BQ6" i="6"/>
  <c r="BR6" i="6"/>
  <c r="BO31" i="5"/>
  <c r="BP31" i="5"/>
  <c r="BQ31" i="5"/>
  <c r="BR31" i="5"/>
  <c r="BO32" i="5"/>
  <c r="BP32" i="5"/>
  <c r="BQ32" i="5"/>
  <c r="BR32" i="5"/>
  <c r="BO33" i="5"/>
  <c r="BP33" i="5"/>
  <c r="BQ33" i="5"/>
  <c r="BR33" i="5"/>
  <c r="BO34" i="5"/>
  <c r="BP34" i="5"/>
  <c r="BQ34" i="5"/>
  <c r="BR34" i="5"/>
  <c r="BO35" i="5"/>
  <c r="BP35" i="5"/>
  <c r="BQ35" i="5"/>
  <c r="BR35" i="5"/>
  <c r="BO36" i="5"/>
  <c r="BP36" i="5"/>
  <c r="BQ36" i="5"/>
  <c r="BR36" i="5"/>
  <c r="BO37" i="5"/>
  <c r="BP37" i="5"/>
  <c r="BQ37" i="5"/>
  <c r="BR37" i="5"/>
  <c r="BO38" i="5"/>
  <c r="BP38" i="5"/>
  <c r="BQ38" i="5"/>
  <c r="BR38" i="5"/>
  <c r="BO39" i="5"/>
  <c r="BP39" i="5"/>
  <c r="BQ39" i="5"/>
  <c r="BR39" i="5"/>
  <c r="BO40" i="5"/>
  <c r="BP40" i="5"/>
  <c r="BQ40" i="5"/>
  <c r="BR40" i="5"/>
  <c r="BO41" i="5"/>
  <c r="BP41" i="5"/>
  <c r="BQ41" i="5"/>
  <c r="BR41" i="5"/>
  <c r="BO42" i="5"/>
  <c r="BP42" i="5"/>
  <c r="BQ42" i="5"/>
  <c r="BR42" i="5"/>
  <c r="BO43" i="5"/>
  <c r="BP43" i="5"/>
  <c r="BQ43" i="5"/>
  <c r="BR43" i="5"/>
  <c r="BO44" i="5"/>
  <c r="BP44" i="5"/>
  <c r="BQ44" i="5"/>
  <c r="BR44" i="5"/>
  <c r="BO45" i="5"/>
  <c r="BP45" i="5"/>
  <c r="BQ45" i="5"/>
  <c r="BR45" i="5"/>
  <c r="BP30" i="5"/>
  <c r="BQ30" i="5"/>
  <c r="BO30" i="5"/>
  <c r="BP7" i="5"/>
  <c r="BQ7" i="5"/>
  <c r="BR7" i="5"/>
  <c r="BP8" i="5"/>
  <c r="BQ8" i="5"/>
  <c r="BR8" i="5"/>
  <c r="BP9" i="5"/>
  <c r="BQ9" i="5"/>
  <c r="BR9" i="5"/>
  <c r="BP10" i="5"/>
  <c r="BQ10" i="5"/>
  <c r="BR10" i="5"/>
  <c r="BP11" i="5"/>
  <c r="BQ11" i="5"/>
  <c r="BR11" i="5"/>
  <c r="BP12" i="5"/>
  <c r="BQ12" i="5"/>
  <c r="BR12" i="5"/>
  <c r="BP13" i="5"/>
  <c r="BQ13" i="5"/>
  <c r="BR13" i="5"/>
  <c r="BP14" i="5"/>
  <c r="BQ14" i="5"/>
  <c r="BR14" i="5"/>
  <c r="BP15" i="5"/>
  <c r="BQ15" i="5"/>
  <c r="BR15" i="5"/>
  <c r="BP16" i="5"/>
  <c r="BQ16" i="5"/>
  <c r="BR16" i="5"/>
  <c r="BP17" i="5"/>
  <c r="BQ17" i="5"/>
  <c r="BR17" i="5"/>
  <c r="BP18" i="5"/>
  <c r="BQ18" i="5"/>
  <c r="BR18" i="5"/>
  <c r="BP19" i="5"/>
  <c r="BQ19" i="5"/>
  <c r="BR19" i="5"/>
  <c r="BP20" i="5"/>
  <c r="BQ20" i="5"/>
  <c r="BR20" i="5"/>
  <c r="BP21" i="5"/>
  <c r="BQ21" i="5"/>
  <c r="BR21" i="5"/>
  <c r="BQ6" i="5"/>
  <c r="BR6" i="5"/>
  <c r="BO24" i="5"/>
  <c r="BO31" i="3"/>
  <c r="BP31" i="3"/>
  <c r="BQ31" i="3"/>
  <c r="BR31" i="3"/>
  <c r="BO32" i="3"/>
  <c r="BP32" i="3"/>
  <c r="BQ32" i="3"/>
  <c r="BR32" i="3"/>
  <c r="BO33" i="3"/>
  <c r="BP33" i="3"/>
  <c r="BQ33" i="3"/>
  <c r="BR33" i="3"/>
  <c r="BO34" i="3"/>
  <c r="BP34" i="3"/>
  <c r="BQ34" i="3"/>
  <c r="BR34" i="3"/>
  <c r="BO35" i="3"/>
  <c r="BP35" i="3"/>
  <c r="BQ35" i="3"/>
  <c r="BR35" i="3"/>
  <c r="BO36" i="3"/>
  <c r="BP36" i="3"/>
  <c r="BQ36" i="3"/>
  <c r="BR36" i="3"/>
  <c r="BO37" i="3"/>
  <c r="BP37" i="3"/>
  <c r="BQ37" i="3"/>
  <c r="BR37" i="3"/>
  <c r="BO38" i="3"/>
  <c r="BP38" i="3"/>
  <c r="BQ38" i="3"/>
  <c r="BR38" i="3"/>
  <c r="BO39" i="3"/>
  <c r="BP39" i="3"/>
  <c r="BQ39" i="3"/>
  <c r="BR39" i="3"/>
  <c r="BO40" i="3"/>
  <c r="BP40" i="3"/>
  <c r="BQ40" i="3"/>
  <c r="BR40" i="3"/>
  <c r="BO41" i="3"/>
  <c r="BP41" i="3"/>
  <c r="BQ41" i="3"/>
  <c r="BR41" i="3"/>
  <c r="BO42" i="3"/>
  <c r="BP42" i="3"/>
  <c r="BQ42" i="3"/>
  <c r="BR42" i="3"/>
  <c r="BO43" i="3"/>
  <c r="BP43" i="3"/>
  <c r="BQ43" i="3"/>
  <c r="BR43" i="3"/>
  <c r="BO44" i="3"/>
  <c r="BP44" i="3"/>
  <c r="BQ44" i="3"/>
  <c r="BR44" i="3"/>
  <c r="BO45" i="3"/>
  <c r="BP45" i="3"/>
  <c r="BQ45" i="3"/>
  <c r="BR45" i="3"/>
  <c r="BP30" i="3"/>
  <c r="BQ30" i="3"/>
  <c r="BQ48" i="3" s="1"/>
  <c r="BR30" i="3"/>
  <c r="BO30" i="3"/>
  <c r="BO7" i="3"/>
  <c r="BP7" i="3"/>
  <c r="BQ7" i="3"/>
  <c r="BR7" i="3"/>
  <c r="BO8" i="3"/>
  <c r="BP8" i="3"/>
  <c r="BQ8" i="3"/>
  <c r="BR8" i="3"/>
  <c r="BO9" i="3"/>
  <c r="BP9" i="3"/>
  <c r="BQ9" i="3"/>
  <c r="BR9" i="3"/>
  <c r="BO10" i="3"/>
  <c r="BP10" i="3"/>
  <c r="BQ10" i="3"/>
  <c r="BR10" i="3"/>
  <c r="BO11" i="3"/>
  <c r="BP11" i="3"/>
  <c r="BQ11" i="3"/>
  <c r="BR11" i="3"/>
  <c r="BO12" i="3"/>
  <c r="BP12" i="3"/>
  <c r="BQ12" i="3"/>
  <c r="BR12" i="3"/>
  <c r="BO13" i="3"/>
  <c r="BP13" i="3"/>
  <c r="BQ13" i="3"/>
  <c r="BR13" i="3"/>
  <c r="BO14" i="3"/>
  <c r="BP14" i="3"/>
  <c r="BQ14" i="3"/>
  <c r="BR14" i="3"/>
  <c r="BO15" i="3"/>
  <c r="BP15" i="3"/>
  <c r="BQ15" i="3"/>
  <c r="BR15" i="3"/>
  <c r="BO16" i="3"/>
  <c r="BP16" i="3"/>
  <c r="BQ16" i="3"/>
  <c r="BR16" i="3"/>
  <c r="BO17" i="3"/>
  <c r="BP17" i="3"/>
  <c r="BQ17" i="3"/>
  <c r="BR17" i="3"/>
  <c r="BO18" i="3"/>
  <c r="BP18" i="3"/>
  <c r="BQ18" i="3"/>
  <c r="BR18" i="3"/>
  <c r="BO19" i="3"/>
  <c r="BP19" i="3"/>
  <c r="BQ19" i="3"/>
  <c r="BR19" i="3"/>
  <c r="BO20" i="3"/>
  <c r="BP20" i="3"/>
  <c r="BQ20" i="3"/>
  <c r="BR20" i="3"/>
  <c r="BO21" i="3"/>
  <c r="BP21" i="3"/>
  <c r="BQ21" i="3"/>
  <c r="BR21" i="3"/>
  <c r="BP6" i="3"/>
  <c r="BQ6" i="3"/>
  <c r="BQ24" i="3" s="1"/>
  <c r="BR6" i="3"/>
  <c r="C54" i="1"/>
  <c r="BO31" i="1"/>
  <c r="BP31" i="1"/>
  <c r="BQ31" i="1"/>
  <c r="BR31" i="1"/>
  <c r="BO32" i="1"/>
  <c r="BP32" i="1"/>
  <c r="BQ32" i="1"/>
  <c r="BR32" i="1"/>
  <c r="BO33" i="1"/>
  <c r="BP33" i="1"/>
  <c r="BQ33" i="1"/>
  <c r="BR33" i="1"/>
  <c r="BO34" i="1"/>
  <c r="BP34" i="1"/>
  <c r="BQ34" i="1"/>
  <c r="BR34" i="1"/>
  <c r="BO35" i="1"/>
  <c r="BP35" i="1"/>
  <c r="BQ35" i="1"/>
  <c r="BR35" i="1"/>
  <c r="BO36" i="1"/>
  <c r="BP36" i="1"/>
  <c r="BQ36" i="1"/>
  <c r="BR36" i="1"/>
  <c r="BO37" i="1"/>
  <c r="BP37" i="1"/>
  <c r="BQ37" i="1"/>
  <c r="BR37" i="1"/>
  <c r="BO38" i="1"/>
  <c r="BP38" i="1"/>
  <c r="BQ38" i="1"/>
  <c r="BR38" i="1"/>
  <c r="BO39" i="1"/>
  <c r="BP39" i="1"/>
  <c r="BQ39" i="1"/>
  <c r="BR39" i="1"/>
  <c r="BO40" i="1"/>
  <c r="BP40" i="1"/>
  <c r="BQ40" i="1"/>
  <c r="BR40" i="1"/>
  <c r="BO41" i="1"/>
  <c r="BP41" i="1"/>
  <c r="BQ41" i="1"/>
  <c r="BR41" i="1"/>
  <c r="BO42" i="1"/>
  <c r="BP42" i="1"/>
  <c r="BQ42" i="1"/>
  <c r="BR42" i="1"/>
  <c r="BO43" i="1"/>
  <c r="BP43" i="1"/>
  <c r="BQ43" i="1"/>
  <c r="BR43" i="1"/>
  <c r="BO44" i="1"/>
  <c r="BP44" i="1"/>
  <c r="BQ44" i="1"/>
  <c r="BR44" i="1"/>
  <c r="BO45" i="1"/>
  <c r="BP45" i="1"/>
  <c r="BQ45" i="1"/>
  <c r="BR45" i="1"/>
  <c r="BP46" i="1"/>
  <c r="BQ46" i="1"/>
  <c r="BR46" i="1"/>
  <c r="BO7" i="1"/>
  <c r="BP7" i="1"/>
  <c r="BQ7" i="1"/>
  <c r="BR7" i="1"/>
  <c r="BO8" i="1"/>
  <c r="BP8" i="1"/>
  <c r="BQ8" i="1"/>
  <c r="BR8" i="1"/>
  <c r="BO9" i="1"/>
  <c r="BP9" i="1"/>
  <c r="BQ9" i="1"/>
  <c r="BR9" i="1"/>
  <c r="BO10" i="1"/>
  <c r="BP10" i="1"/>
  <c r="BQ10" i="1"/>
  <c r="BR10" i="1"/>
  <c r="BO11" i="1"/>
  <c r="BP11" i="1"/>
  <c r="BQ11" i="1"/>
  <c r="BR11" i="1"/>
  <c r="BO12" i="1"/>
  <c r="BP12" i="1"/>
  <c r="BQ12" i="1"/>
  <c r="BR12" i="1"/>
  <c r="BO13" i="1"/>
  <c r="BP13" i="1"/>
  <c r="BQ13" i="1"/>
  <c r="BR13" i="1"/>
  <c r="BO14" i="1"/>
  <c r="BP14" i="1"/>
  <c r="BQ14" i="1"/>
  <c r="BR14" i="1"/>
  <c r="BO15" i="1"/>
  <c r="BP15" i="1"/>
  <c r="BQ15" i="1"/>
  <c r="BR15" i="1"/>
  <c r="BO16" i="1"/>
  <c r="BP16" i="1"/>
  <c r="BQ16" i="1"/>
  <c r="BR16" i="1"/>
  <c r="BO17" i="1"/>
  <c r="BP17" i="1"/>
  <c r="BQ17" i="1"/>
  <c r="BR17" i="1"/>
  <c r="BO18" i="1"/>
  <c r="BP18" i="1"/>
  <c r="BQ18" i="1"/>
  <c r="BR18" i="1"/>
  <c r="BO19" i="1"/>
  <c r="BP19" i="1"/>
  <c r="BQ19" i="1"/>
  <c r="BR19" i="1"/>
  <c r="BO20" i="1"/>
  <c r="BP20" i="1"/>
  <c r="BQ20" i="1"/>
  <c r="BR20" i="1"/>
  <c r="BP21" i="1"/>
  <c r="BQ21" i="1"/>
  <c r="BR21" i="1"/>
  <c r="BR6" i="1"/>
  <c r="BP6" i="1"/>
  <c r="BQ6" i="1"/>
  <c r="BO6" i="1"/>
  <c r="O22" i="3"/>
  <c r="BK22" i="3"/>
  <c r="BO48" i="18" l="1"/>
  <c r="BO24" i="12"/>
  <c r="BP48" i="12"/>
  <c r="BQ24" i="1"/>
  <c r="BR48" i="17"/>
  <c r="BO48" i="6"/>
  <c r="BR24" i="3"/>
  <c r="BR48" i="3"/>
  <c r="BP24" i="6"/>
  <c r="BO24" i="7"/>
  <c r="BO24" i="6"/>
  <c r="BP24" i="3"/>
  <c r="BR24" i="1"/>
  <c r="BO48" i="5"/>
  <c r="BP48" i="3"/>
  <c r="BO48" i="3"/>
  <c r="BO24" i="3"/>
  <c r="BO49" i="1"/>
  <c r="BR49" i="1"/>
  <c r="BP49" i="1"/>
  <c r="BQ49" i="1"/>
  <c r="BP24" i="1"/>
  <c r="BO24" i="1"/>
  <c r="BA22" i="19"/>
  <c r="BB22" i="19"/>
  <c r="Q22" i="19" l="1"/>
  <c r="R22" i="19"/>
  <c r="AC22" i="19" l="1"/>
  <c r="AD22" i="19"/>
  <c r="I22" i="19" l="1"/>
  <c r="J22" i="19"/>
  <c r="AS22" i="19"/>
  <c r="AT22" i="19"/>
  <c r="AW22" i="19"/>
  <c r="AX22" i="19"/>
  <c r="BM54" i="19"/>
  <c r="BN54" i="19"/>
  <c r="BM55" i="19"/>
  <c r="BN55" i="19"/>
  <c r="BM56" i="19"/>
  <c r="BN56" i="19"/>
  <c r="BM57" i="19"/>
  <c r="BN57" i="19"/>
  <c r="BM58" i="19"/>
  <c r="BN58" i="19"/>
  <c r="BM59" i="19"/>
  <c r="BN59" i="19"/>
  <c r="BM60" i="19"/>
  <c r="BN60" i="19"/>
  <c r="BM61" i="19"/>
  <c r="BN61" i="19"/>
  <c r="BM62" i="19"/>
  <c r="BN62" i="19"/>
  <c r="BM63" i="19"/>
  <c r="BN63" i="19"/>
  <c r="BM64" i="19"/>
  <c r="BN64" i="19"/>
  <c r="BM65" i="19"/>
  <c r="BN65" i="19"/>
  <c r="BM66" i="19"/>
  <c r="BN66" i="19"/>
  <c r="BM67" i="19"/>
  <c r="BN67" i="19"/>
  <c r="BM68" i="19"/>
  <c r="BN68" i="19"/>
  <c r="BM69" i="19"/>
  <c r="BN69" i="19"/>
  <c r="BI54" i="19"/>
  <c r="BJ54" i="19"/>
  <c r="BI55" i="19"/>
  <c r="BJ55" i="19"/>
  <c r="BI56" i="19"/>
  <c r="BJ56" i="19"/>
  <c r="BI57" i="19"/>
  <c r="BJ57" i="19"/>
  <c r="BI58" i="19"/>
  <c r="BJ58" i="19"/>
  <c r="BI59" i="19"/>
  <c r="BJ59" i="19"/>
  <c r="BI60" i="19"/>
  <c r="BJ60" i="19"/>
  <c r="BI61" i="19"/>
  <c r="BJ61" i="19"/>
  <c r="BI62" i="19"/>
  <c r="BJ62" i="19"/>
  <c r="BI63" i="19"/>
  <c r="BJ63" i="19"/>
  <c r="BI64" i="19"/>
  <c r="BJ64" i="19"/>
  <c r="BI65" i="19"/>
  <c r="BJ65" i="19"/>
  <c r="BI66" i="19"/>
  <c r="BJ66" i="19"/>
  <c r="BI67" i="19"/>
  <c r="BJ67" i="19"/>
  <c r="BI68" i="19"/>
  <c r="BJ68" i="19"/>
  <c r="BI69" i="19"/>
  <c r="BJ69" i="19"/>
  <c r="BE54" i="19"/>
  <c r="BF54" i="19"/>
  <c r="BE55" i="19"/>
  <c r="BF55" i="19"/>
  <c r="BE56" i="19"/>
  <c r="BF56" i="19"/>
  <c r="BE57" i="19"/>
  <c r="BF57" i="19"/>
  <c r="BE58" i="19"/>
  <c r="BF58" i="19"/>
  <c r="BE59" i="19"/>
  <c r="BF59" i="19"/>
  <c r="BE60" i="19"/>
  <c r="BF60" i="19"/>
  <c r="BE61" i="19"/>
  <c r="BF61" i="19"/>
  <c r="BE62" i="19"/>
  <c r="BF62" i="19"/>
  <c r="BE63" i="19"/>
  <c r="BF63" i="19"/>
  <c r="BE64" i="19"/>
  <c r="BF64" i="19"/>
  <c r="BE65" i="19"/>
  <c r="BF65" i="19"/>
  <c r="BE66" i="19"/>
  <c r="BF66" i="19"/>
  <c r="BE67" i="19"/>
  <c r="BF67" i="19"/>
  <c r="BE68" i="19"/>
  <c r="BF68" i="19"/>
  <c r="BE69" i="19"/>
  <c r="BF69" i="19"/>
  <c r="BA54" i="19"/>
  <c r="BB54" i="19"/>
  <c r="BA55" i="19"/>
  <c r="BB55" i="19"/>
  <c r="BA56" i="19"/>
  <c r="BB56" i="19"/>
  <c r="BA57" i="19"/>
  <c r="BB57" i="19"/>
  <c r="BA58" i="19"/>
  <c r="BB58" i="19"/>
  <c r="BA59" i="19"/>
  <c r="BB59" i="19"/>
  <c r="BA60" i="19"/>
  <c r="BB60" i="19"/>
  <c r="BA61" i="19"/>
  <c r="BB61" i="19"/>
  <c r="BA62" i="19"/>
  <c r="BB62" i="19"/>
  <c r="BA63" i="19"/>
  <c r="BB63" i="19"/>
  <c r="BA64" i="19"/>
  <c r="BB64" i="19"/>
  <c r="BA65" i="19"/>
  <c r="BB65" i="19"/>
  <c r="BA66" i="19"/>
  <c r="BB66" i="19"/>
  <c r="BA67" i="19"/>
  <c r="BB67" i="19"/>
  <c r="BA68" i="19"/>
  <c r="BB68" i="19"/>
  <c r="BA69" i="19"/>
  <c r="BB69" i="19"/>
  <c r="AW54" i="19"/>
  <c r="AX54" i="19"/>
  <c r="AW55" i="19"/>
  <c r="AX55" i="19"/>
  <c r="AW56" i="19"/>
  <c r="AX56" i="19"/>
  <c r="AW57" i="19"/>
  <c r="AX57" i="19"/>
  <c r="AW58" i="19"/>
  <c r="AX58" i="19"/>
  <c r="AW59" i="19"/>
  <c r="AX59" i="19"/>
  <c r="AW60" i="19"/>
  <c r="AX60" i="19"/>
  <c r="AW61" i="19"/>
  <c r="AX61" i="19"/>
  <c r="AW62" i="19"/>
  <c r="AX62" i="19"/>
  <c r="AW63" i="19"/>
  <c r="AX63" i="19"/>
  <c r="AW64" i="19"/>
  <c r="AX64" i="19"/>
  <c r="AW65" i="19"/>
  <c r="AX65" i="19"/>
  <c r="AW66" i="19"/>
  <c r="AX66" i="19"/>
  <c r="AW67" i="19"/>
  <c r="AX67" i="19"/>
  <c r="AW68" i="19"/>
  <c r="AX68" i="19"/>
  <c r="AW69" i="19"/>
  <c r="AX69" i="19"/>
  <c r="AS54" i="19"/>
  <c r="AT54" i="19"/>
  <c r="AS55" i="19"/>
  <c r="AT55" i="19"/>
  <c r="AS56" i="19"/>
  <c r="AT56" i="19"/>
  <c r="AS57" i="19"/>
  <c r="AT57" i="19"/>
  <c r="AS58" i="19"/>
  <c r="AT58" i="19"/>
  <c r="AS59" i="19"/>
  <c r="AT59" i="19"/>
  <c r="AS60" i="19"/>
  <c r="AT60" i="19"/>
  <c r="AS61" i="19"/>
  <c r="AT61" i="19"/>
  <c r="AS62" i="19"/>
  <c r="AT62" i="19"/>
  <c r="AS63" i="19"/>
  <c r="AT63" i="19"/>
  <c r="AS64" i="19"/>
  <c r="AT64" i="19"/>
  <c r="AS65" i="19"/>
  <c r="AT65" i="19"/>
  <c r="AS66" i="19"/>
  <c r="AT66" i="19"/>
  <c r="AS67" i="19"/>
  <c r="AT67" i="19"/>
  <c r="AS68" i="19"/>
  <c r="AT68" i="19"/>
  <c r="AS69" i="19"/>
  <c r="AT69" i="19"/>
  <c r="AO54" i="19"/>
  <c r="AP54" i="19"/>
  <c r="AO55" i="19"/>
  <c r="AP55" i="19"/>
  <c r="AO56" i="19"/>
  <c r="AP56" i="19"/>
  <c r="AO57" i="19"/>
  <c r="AP57" i="19"/>
  <c r="AO58" i="19"/>
  <c r="AP58" i="19"/>
  <c r="AO59" i="19"/>
  <c r="AP59" i="19"/>
  <c r="AO60" i="19"/>
  <c r="AP60" i="19"/>
  <c r="AO61" i="19"/>
  <c r="AP61" i="19"/>
  <c r="AO62" i="19"/>
  <c r="AP62" i="19"/>
  <c r="AO63" i="19"/>
  <c r="AP63" i="19"/>
  <c r="AO64" i="19"/>
  <c r="AP64" i="19"/>
  <c r="AO65" i="19"/>
  <c r="AP65" i="19"/>
  <c r="AO66" i="19"/>
  <c r="AP66" i="19"/>
  <c r="AO67" i="19"/>
  <c r="AP67" i="19"/>
  <c r="AO68" i="19"/>
  <c r="AP68" i="19"/>
  <c r="AO69" i="19"/>
  <c r="AP69" i="19"/>
  <c r="AK54" i="19"/>
  <c r="AL54" i="19"/>
  <c r="AK55" i="19"/>
  <c r="AL55" i="19"/>
  <c r="AK56" i="19"/>
  <c r="AL56" i="19"/>
  <c r="AK57" i="19"/>
  <c r="AL57" i="19"/>
  <c r="AK58" i="19"/>
  <c r="AL58" i="19"/>
  <c r="AK59" i="19"/>
  <c r="AL59" i="19"/>
  <c r="AK60" i="19"/>
  <c r="AL60" i="19"/>
  <c r="AK61" i="19"/>
  <c r="AL61" i="19"/>
  <c r="AK62" i="19"/>
  <c r="AL62" i="19"/>
  <c r="AK63" i="19"/>
  <c r="AL63" i="19"/>
  <c r="AK64" i="19"/>
  <c r="AL64" i="19"/>
  <c r="AK65" i="19"/>
  <c r="AL65" i="19"/>
  <c r="AK66" i="19"/>
  <c r="AL66" i="19"/>
  <c r="AK67" i="19"/>
  <c r="AL67" i="19"/>
  <c r="AK68" i="19"/>
  <c r="AL68" i="19"/>
  <c r="AK69" i="19"/>
  <c r="AL69" i="19"/>
  <c r="AG54" i="19"/>
  <c r="AH54" i="19"/>
  <c r="AG55" i="19"/>
  <c r="AH55" i="19"/>
  <c r="AG56" i="19"/>
  <c r="AH56" i="19"/>
  <c r="AG57" i="19"/>
  <c r="AH57" i="19"/>
  <c r="AG58" i="19"/>
  <c r="AH58" i="19"/>
  <c r="AG59" i="19"/>
  <c r="AH59" i="19"/>
  <c r="AG60" i="19"/>
  <c r="AH60" i="19"/>
  <c r="AG61" i="19"/>
  <c r="AH61" i="19"/>
  <c r="AG62" i="19"/>
  <c r="AH62" i="19"/>
  <c r="AG63" i="19"/>
  <c r="AH63" i="19"/>
  <c r="AG64" i="19"/>
  <c r="AH64" i="19"/>
  <c r="AG65" i="19"/>
  <c r="AH65" i="19"/>
  <c r="AG66" i="19"/>
  <c r="AH66" i="19"/>
  <c r="AG67" i="19"/>
  <c r="AH67" i="19"/>
  <c r="AG68" i="19"/>
  <c r="AH68" i="19"/>
  <c r="AG69" i="19"/>
  <c r="AH69" i="19"/>
  <c r="AC54" i="19"/>
  <c r="AD54" i="19"/>
  <c r="AC55" i="19"/>
  <c r="AD55" i="19"/>
  <c r="AC56" i="19"/>
  <c r="AD56" i="19"/>
  <c r="AC57" i="19"/>
  <c r="AD57" i="19"/>
  <c r="AC58" i="19"/>
  <c r="AD58" i="19"/>
  <c r="AC59" i="19"/>
  <c r="AD59" i="19"/>
  <c r="AC60" i="19"/>
  <c r="AD60" i="19"/>
  <c r="AC61" i="19"/>
  <c r="AD61" i="19"/>
  <c r="AC62" i="19"/>
  <c r="AD62" i="19"/>
  <c r="AC63" i="19"/>
  <c r="AD63" i="19"/>
  <c r="AC64" i="19"/>
  <c r="AD64" i="19"/>
  <c r="AC65" i="19"/>
  <c r="AD65" i="19"/>
  <c r="AC66" i="19"/>
  <c r="AD66" i="19"/>
  <c r="AC67" i="19"/>
  <c r="AD67" i="19"/>
  <c r="AC68" i="19"/>
  <c r="AD68" i="19"/>
  <c r="AC69" i="19"/>
  <c r="AD69" i="19"/>
  <c r="Y54" i="19"/>
  <c r="Z54" i="19"/>
  <c r="Y55" i="19"/>
  <c r="Z55" i="19"/>
  <c r="Y56" i="19"/>
  <c r="Z56" i="19"/>
  <c r="Y57" i="19"/>
  <c r="Z57" i="19"/>
  <c r="Y58" i="19"/>
  <c r="Z58" i="19"/>
  <c r="Y59" i="19"/>
  <c r="Z59" i="19"/>
  <c r="Y60" i="19"/>
  <c r="Z60" i="19"/>
  <c r="Y61" i="19"/>
  <c r="Z61" i="19"/>
  <c r="Y62" i="19"/>
  <c r="Z62" i="19"/>
  <c r="Y63" i="19"/>
  <c r="Z63" i="19"/>
  <c r="Y64" i="19"/>
  <c r="Z64" i="19"/>
  <c r="Y65" i="19"/>
  <c r="Z65" i="19"/>
  <c r="Y66" i="19"/>
  <c r="Z66" i="19"/>
  <c r="Y67" i="19"/>
  <c r="Z67" i="19"/>
  <c r="Y68" i="19"/>
  <c r="Z68" i="19"/>
  <c r="Y69" i="19"/>
  <c r="Z69" i="19"/>
  <c r="U54" i="19"/>
  <c r="V54" i="19"/>
  <c r="U55" i="19"/>
  <c r="V55" i="19"/>
  <c r="U56" i="19"/>
  <c r="V56" i="19"/>
  <c r="U57" i="19"/>
  <c r="V57" i="19"/>
  <c r="U58" i="19"/>
  <c r="V58" i="19"/>
  <c r="U59" i="19"/>
  <c r="V59" i="19"/>
  <c r="U60" i="19"/>
  <c r="V60" i="19"/>
  <c r="U61" i="19"/>
  <c r="V61" i="19"/>
  <c r="U62" i="19"/>
  <c r="V62" i="19"/>
  <c r="U63" i="19"/>
  <c r="V63" i="19"/>
  <c r="U64" i="19"/>
  <c r="V64" i="19"/>
  <c r="U65" i="19"/>
  <c r="V65" i="19"/>
  <c r="U66" i="19"/>
  <c r="V66" i="19"/>
  <c r="U67" i="19"/>
  <c r="V67" i="19"/>
  <c r="U68" i="19"/>
  <c r="V68" i="19"/>
  <c r="U69" i="19"/>
  <c r="V69" i="19"/>
  <c r="Q54" i="19"/>
  <c r="R54" i="19"/>
  <c r="Q55" i="19"/>
  <c r="R55" i="19"/>
  <c r="Q56" i="19"/>
  <c r="R56" i="19"/>
  <c r="Q57" i="19"/>
  <c r="R57" i="19"/>
  <c r="Q58" i="19"/>
  <c r="R58" i="19"/>
  <c r="Q59" i="19"/>
  <c r="R59" i="19"/>
  <c r="Q60" i="19"/>
  <c r="R60" i="19"/>
  <c r="Q61" i="19"/>
  <c r="R61" i="19"/>
  <c r="Q62" i="19"/>
  <c r="R62" i="19"/>
  <c r="Q63" i="19"/>
  <c r="R63" i="19"/>
  <c r="Q64" i="19"/>
  <c r="R64" i="19"/>
  <c r="Q65" i="19"/>
  <c r="R65" i="19"/>
  <c r="Q66" i="19"/>
  <c r="R66" i="19"/>
  <c r="Q67" i="19"/>
  <c r="R67" i="19"/>
  <c r="Q68" i="19"/>
  <c r="R68" i="19"/>
  <c r="Q69" i="19"/>
  <c r="R69" i="19"/>
  <c r="M54" i="19"/>
  <c r="N54" i="19"/>
  <c r="M55" i="19"/>
  <c r="N55" i="19"/>
  <c r="M56" i="19"/>
  <c r="N56" i="19"/>
  <c r="M57" i="19"/>
  <c r="N57" i="19"/>
  <c r="M58" i="19"/>
  <c r="N58" i="19"/>
  <c r="M59" i="19"/>
  <c r="N59" i="19"/>
  <c r="M60" i="19"/>
  <c r="N60" i="19"/>
  <c r="M61" i="19"/>
  <c r="N61" i="19"/>
  <c r="M62" i="19"/>
  <c r="N62" i="19"/>
  <c r="M63" i="19"/>
  <c r="N63" i="19"/>
  <c r="M64" i="19"/>
  <c r="N64" i="19"/>
  <c r="M65" i="19"/>
  <c r="N65" i="19"/>
  <c r="M66" i="19"/>
  <c r="N66" i="19"/>
  <c r="M67" i="19"/>
  <c r="N67" i="19"/>
  <c r="M68" i="19"/>
  <c r="N68" i="19"/>
  <c r="M69" i="19"/>
  <c r="N69" i="19"/>
  <c r="I54" i="19"/>
  <c r="J54" i="19"/>
  <c r="I55" i="19"/>
  <c r="J55" i="19"/>
  <c r="I56" i="19"/>
  <c r="J56" i="19"/>
  <c r="I57" i="19"/>
  <c r="J57" i="19"/>
  <c r="I58" i="19"/>
  <c r="J58" i="19"/>
  <c r="I59" i="19"/>
  <c r="J59" i="19"/>
  <c r="I60" i="19"/>
  <c r="J60" i="19"/>
  <c r="I61" i="19"/>
  <c r="J61" i="19"/>
  <c r="I62" i="19"/>
  <c r="J62" i="19"/>
  <c r="I63" i="19"/>
  <c r="J63" i="19"/>
  <c r="I64" i="19"/>
  <c r="J64" i="19"/>
  <c r="I65" i="19"/>
  <c r="J65" i="19"/>
  <c r="I66" i="19"/>
  <c r="J66" i="19"/>
  <c r="I67" i="19"/>
  <c r="J67" i="19"/>
  <c r="I68" i="19"/>
  <c r="J68" i="19"/>
  <c r="I69" i="19"/>
  <c r="J69" i="19"/>
  <c r="E54" i="19"/>
  <c r="BQ54" i="19" s="1"/>
  <c r="F54" i="19"/>
  <c r="E55" i="19"/>
  <c r="BQ55" i="19" s="1"/>
  <c r="F55" i="19"/>
  <c r="BR55" i="19" s="1"/>
  <c r="E56" i="19"/>
  <c r="BQ56" i="19" s="1"/>
  <c r="F56" i="19"/>
  <c r="E57" i="19"/>
  <c r="F57" i="19"/>
  <c r="BR57" i="19" s="1"/>
  <c r="E58" i="19"/>
  <c r="BQ58" i="19" s="1"/>
  <c r="F58" i="19"/>
  <c r="E59" i="19"/>
  <c r="BQ59" i="19" s="1"/>
  <c r="F59" i="19"/>
  <c r="BR59" i="19" s="1"/>
  <c r="E60" i="19"/>
  <c r="BQ60" i="19" s="1"/>
  <c r="F60" i="19"/>
  <c r="E61" i="19"/>
  <c r="F61" i="19"/>
  <c r="BR61" i="19" s="1"/>
  <c r="E62" i="19"/>
  <c r="BQ62" i="19" s="1"/>
  <c r="F62" i="19"/>
  <c r="E63" i="19"/>
  <c r="BQ63" i="19" s="1"/>
  <c r="F63" i="19"/>
  <c r="BR63" i="19" s="1"/>
  <c r="E64" i="19"/>
  <c r="BQ64" i="19" s="1"/>
  <c r="F64" i="19"/>
  <c r="E65" i="19"/>
  <c r="BQ65" i="19" s="1"/>
  <c r="F65" i="19"/>
  <c r="BR65" i="19" s="1"/>
  <c r="E66" i="19"/>
  <c r="BQ66" i="19" s="1"/>
  <c r="F66" i="19"/>
  <c r="E67" i="19"/>
  <c r="BQ67" i="19" s="1"/>
  <c r="F67" i="19"/>
  <c r="BR67" i="19" s="1"/>
  <c r="E68" i="19"/>
  <c r="BQ68" i="19" s="1"/>
  <c r="F68" i="19"/>
  <c r="E69" i="19"/>
  <c r="BQ69" i="19" s="1"/>
  <c r="F69" i="19"/>
  <c r="BR69" i="19" s="1"/>
  <c r="BI46" i="19"/>
  <c r="BJ46" i="19"/>
  <c r="BA46" i="19"/>
  <c r="BB46" i="19"/>
  <c r="AW46" i="19"/>
  <c r="AX46" i="19"/>
  <c r="AS46" i="19"/>
  <c r="AT46" i="19"/>
  <c r="AO46" i="19"/>
  <c r="AP46" i="19"/>
  <c r="AK46" i="19"/>
  <c r="AL46" i="19"/>
  <c r="AG46" i="19"/>
  <c r="AH46" i="19"/>
  <c r="AC46" i="19"/>
  <c r="AD46" i="19"/>
  <c r="Y46" i="19"/>
  <c r="Z46" i="19"/>
  <c r="U46" i="19"/>
  <c r="V46" i="19"/>
  <c r="Q46" i="19"/>
  <c r="R46" i="19"/>
  <c r="M46" i="19"/>
  <c r="N46" i="19"/>
  <c r="I46" i="19"/>
  <c r="J46" i="19"/>
  <c r="BM46" i="19"/>
  <c r="BN46" i="19"/>
  <c r="BE46" i="19"/>
  <c r="BF46" i="19"/>
  <c r="E46" i="19"/>
  <c r="F46" i="19"/>
  <c r="BM22" i="19"/>
  <c r="BN22" i="19"/>
  <c r="BI22" i="19"/>
  <c r="BJ22" i="19"/>
  <c r="BE22" i="19"/>
  <c r="BF22" i="19"/>
  <c r="AO22" i="19"/>
  <c r="AP22" i="19"/>
  <c r="AK22" i="19"/>
  <c r="AL22" i="19"/>
  <c r="AG22" i="19"/>
  <c r="AH22" i="19"/>
  <c r="Y22" i="19"/>
  <c r="Z22" i="19"/>
  <c r="U22" i="19"/>
  <c r="V22" i="19"/>
  <c r="M22" i="19"/>
  <c r="N22" i="19"/>
  <c r="E22" i="19"/>
  <c r="F22" i="19"/>
  <c r="BQ61" i="19" l="1"/>
  <c r="BQ57" i="19"/>
  <c r="BA70" i="19"/>
  <c r="BQ46" i="19"/>
  <c r="BQ22" i="19"/>
  <c r="BR68" i="19"/>
  <c r="BR66" i="19"/>
  <c r="BR64" i="19"/>
  <c r="BR62" i="19"/>
  <c r="BR60" i="19"/>
  <c r="BR58" i="19"/>
  <c r="BR56" i="19"/>
  <c r="BR54" i="19"/>
  <c r="V70" i="19"/>
  <c r="BR22" i="19"/>
  <c r="BR46" i="19"/>
  <c r="BM70" i="19"/>
  <c r="BF70" i="19"/>
  <c r="U70" i="19"/>
  <c r="AX70" i="19"/>
  <c r="AL70" i="19"/>
  <c r="M70" i="19"/>
  <c r="AG70" i="19"/>
  <c r="N70" i="19"/>
  <c r="BN70" i="19"/>
  <c r="E70" i="19"/>
  <c r="I70" i="19"/>
  <c r="Y70" i="19"/>
  <c r="AC70" i="19"/>
  <c r="AP70" i="19"/>
  <c r="AT70" i="19"/>
  <c r="BE70" i="19"/>
  <c r="BI70" i="19"/>
  <c r="Q70" i="19"/>
  <c r="AK70" i="19"/>
  <c r="AO70" i="19"/>
  <c r="R70" i="19"/>
  <c r="AW70" i="19"/>
  <c r="BB70" i="19"/>
  <c r="AS70" i="19"/>
  <c r="AH70" i="19"/>
  <c r="F70" i="19"/>
  <c r="Z70" i="19"/>
  <c r="BJ70" i="19"/>
  <c r="AD70" i="19"/>
  <c r="BQ48" i="19"/>
  <c r="J70" i="19"/>
  <c r="BR48" i="19"/>
  <c r="BR24" i="19"/>
  <c r="BQ24" i="19"/>
  <c r="BM54" i="18"/>
  <c r="BN54" i="18"/>
  <c r="BM55" i="18"/>
  <c r="BN55" i="18"/>
  <c r="BM56" i="18"/>
  <c r="BN56" i="18"/>
  <c r="BM57" i="18"/>
  <c r="BN57" i="18"/>
  <c r="BM58" i="18"/>
  <c r="BN58" i="18"/>
  <c r="BM59" i="18"/>
  <c r="BN59" i="18"/>
  <c r="BM60" i="18"/>
  <c r="BN60" i="18"/>
  <c r="BM61" i="18"/>
  <c r="BN61" i="18"/>
  <c r="BM62" i="18"/>
  <c r="BN62" i="18"/>
  <c r="BM63" i="18"/>
  <c r="BN63" i="18"/>
  <c r="BM64" i="18"/>
  <c r="BN64" i="18"/>
  <c r="BM65" i="18"/>
  <c r="BN65" i="18"/>
  <c r="BM66" i="18"/>
  <c r="BN66" i="18"/>
  <c r="BM67" i="18"/>
  <c r="BN67" i="18"/>
  <c r="BM68" i="18"/>
  <c r="BN68" i="18"/>
  <c r="BM69" i="18"/>
  <c r="BN69" i="18"/>
  <c r="BI54" i="18"/>
  <c r="BJ54" i="18"/>
  <c r="BI55" i="18"/>
  <c r="BJ55" i="18"/>
  <c r="BI56" i="18"/>
  <c r="BJ56" i="18"/>
  <c r="BI57" i="18"/>
  <c r="BJ57" i="18"/>
  <c r="BI58" i="18"/>
  <c r="BJ58" i="18"/>
  <c r="BI59" i="18"/>
  <c r="BJ59" i="18"/>
  <c r="BI60" i="18"/>
  <c r="BJ60" i="18"/>
  <c r="BI61" i="18"/>
  <c r="BJ61" i="18"/>
  <c r="BI62" i="18"/>
  <c r="BJ62" i="18"/>
  <c r="BI63" i="18"/>
  <c r="BJ63" i="18"/>
  <c r="BI64" i="18"/>
  <c r="BJ64" i="18"/>
  <c r="BI65" i="18"/>
  <c r="BJ65" i="18"/>
  <c r="BI66" i="18"/>
  <c r="BJ66" i="18"/>
  <c r="BI67" i="18"/>
  <c r="BJ67" i="18"/>
  <c r="BI68" i="18"/>
  <c r="BJ68" i="18"/>
  <c r="BI69" i="18"/>
  <c r="BJ69" i="18"/>
  <c r="BE54" i="18"/>
  <c r="BF54" i="18"/>
  <c r="BE55" i="18"/>
  <c r="BF55" i="18"/>
  <c r="BE56" i="18"/>
  <c r="BF56" i="18"/>
  <c r="BE57" i="18"/>
  <c r="BF57" i="18"/>
  <c r="BE58" i="18"/>
  <c r="BF58" i="18"/>
  <c r="BE59" i="18"/>
  <c r="BF59" i="18"/>
  <c r="BE60" i="18"/>
  <c r="BF60" i="18"/>
  <c r="BE61" i="18"/>
  <c r="BF61" i="18"/>
  <c r="BE62" i="18"/>
  <c r="BF62" i="18"/>
  <c r="BE63" i="18"/>
  <c r="BF63" i="18"/>
  <c r="BE64" i="18"/>
  <c r="BF64" i="18"/>
  <c r="BE65" i="18"/>
  <c r="BF65" i="18"/>
  <c r="BE66" i="18"/>
  <c r="BF66" i="18"/>
  <c r="BE67" i="18"/>
  <c r="BF67" i="18"/>
  <c r="BE68" i="18"/>
  <c r="BF68" i="18"/>
  <c r="BE69" i="18"/>
  <c r="BF69" i="18"/>
  <c r="BA54" i="18"/>
  <c r="BB54" i="18"/>
  <c r="BA55" i="18"/>
  <c r="BB55" i="18"/>
  <c r="BA56" i="18"/>
  <c r="BB56" i="18"/>
  <c r="BA57" i="18"/>
  <c r="BB57" i="18"/>
  <c r="BA58" i="18"/>
  <c r="BB58" i="18"/>
  <c r="BA59" i="18"/>
  <c r="BB59" i="18"/>
  <c r="BA60" i="18"/>
  <c r="BB60" i="18"/>
  <c r="BA61" i="18"/>
  <c r="BB61" i="18"/>
  <c r="BA62" i="18"/>
  <c r="BB62" i="18"/>
  <c r="BA63" i="18"/>
  <c r="BB63" i="18"/>
  <c r="BA64" i="18"/>
  <c r="BB64" i="18"/>
  <c r="BA65" i="18"/>
  <c r="BB65" i="18"/>
  <c r="BA66" i="18"/>
  <c r="BB66" i="18"/>
  <c r="BA67" i="18"/>
  <c r="BB67" i="18"/>
  <c r="BA68" i="18"/>
  <c r="BB68" i="18"/>
  <c r="BA69" i="18"/>
  <c r="BB69" i="18"/>
  <c r="AW54" i="18"/>
  <c r="AX54" i="18"/>
  <c r="AW55" i="18"/>
  <c r="AX55" i="18"/>
  <c r="AW56" i="18"/>
  <c r="AX56" i="18"/>
  <c r="AW57" i="18"/>
  <c r="AX57" i="18"/>
  <c r="AW58" i="18"/>
  <c r="AX58" i="18"/>
  <c r="AW59" i="18"/>
  <c r="AX59" i="18"/>
  <c r="AW60" i="18"/>
  <c r="AX60" i="18"/>
  <c r="AW61" i="18"/>
  <c r="AX61" i="18"/>
  <c r="AW62" i="18"/>
  <c r="AX62" i="18"/>
  <c r="AW63" i="18"/>
  <c r="AX63" i="18"/>
  <c r="AW64" i="18"/>
  <c r="AX64" i="18"/>
  <c r="AW65" i="18"/>
  <c r="AX65" i="18"/>
  <c r="AW66" i="18"/>
  <c r="AX66" i="18"/>
  <c r="AW67" i="18"/>
  <c r="AX67" i="18"/>
  <c r="AW68" i="18"/>
  <c r="AX68" i="18"/>
  <c r="AW69" i="18"/>
  <c r="AX69" i="18"/>
  <c r="AS54" i="18"/>
  <c r="AT54" i="18"/>
  <c r="AS55" i="18"/>
  <c r="AT55" i="18"/>
  <c r="AS56" i="18"/>
  <c r="AT56" i="18"/>
  <c r="AS57" i="18"/>
  <c r="AT57" i="18"/>
  <c r="AS58" i="18"/>
  <c r="AT58" i="18"/>
  <c r="AS59" i="18"/>
  <c r="AT59" i="18"/>
  <c r="AS60" i="18"/>
  <c r="AT60" i="18"/>
  <c r="AS61" i="18"/>
  <c r="AT61" i="18"/>
  <c r="AS62" i="18"/>
  <c r="AT62" i="18"/>
  <c r="AS63" i="18"/>
  <c r="AT63" i="18"/>
  <c r="AS64" i="18"/>
  <c r="AT64" i="18"/>
  <c r="AS65" i="18"/>
  <c r="AT65" i="18"/>
  <c r="AS66" i="18"/>
  <c r="AT66" i="18"/>
  <c r="AS67" i="18"/>
  <c r="AT67" i="18"/>
  <c r="AS68" i="18"/>
  <c r="AT68" i="18"/>
  <c r="AS69" i="18"/>
  <c r="AT69" i="18"/>
  <c r="AO54" i="18"/>
  <c r="AP54" i="18"/>
  <c r="AO55" i="18"/>
  <c r="AP55" i="18"/>
  <c r="AO56" i="18"/>
  <c r="AP56" i="18"/>
  <c r="AO57" i="18"/>
  <c r="AP57" i="18"/>
  <c r="AO58" i="18"/>
  <c r="AP58" i="18"/>
  <c r="AO59" i="18"/>
  <c r="AP59" i="18"/>
  <c r="AO60" i="18"/>
  <c r="AP60" i="18"/>
  <c r="AO61" i="18"/>
  <c r="AP61" i="18"/>
  <c r="AO62" i="18"/>
  <c r="AP62" i="18"/>
  <c r="AO63" i="18"/>
  <c r="AP63" i="18"/>
  <c r="AO64" i="18"/>
  <c r="AP64" i="18"/>
  <c r="AO65" i="18"/>
  <c r="AP65" i="18"/>
  <c r="AO66" i="18"/>
  <c r="AP66" i="18"/>
  <c r="AO67" i="18"/>
  <c r="AP67" i="18"/>
  <c r="AO68" i="18"/>
  <c r="AP68" i="18"/>
  <c r="AO69" i="18"/>
  <c r="AP69" i="18"/>
  <c r="AK54" i="18"/>
  <c r="AL54" i="18"/>
  <c r="AK55" i="18"/>
  <c r="AL55" i="18"/>
  <c r="AK56" i="18"/>
  <c r="AL56" i="18"/>
  <c r="AK57" i="18"/>
  <c r="AL57" i="18"/>
  <c r="AK58" i="18"/>
  <c r="AL58" i="18"/>
  <c r="AK59" i="18"/>
  <c r="AL59" i="18"/>
  <c r="AK60" i="18"/>
  <c r="AL60" i="18"/>
  <c r="AK61" i="18"/>
  <c r="AL61" i="18"/>
  <c r="AK62" i="18"/>
  <c r="AL62" i="18"/>
  <c r="AK63" i="18"/>
  <c r="AL63" i="18"/>
  <c r="AK64" i="18"/>
  <c r="AL64" i="18"/>
  <c r="AK65" i="18"/>
  <c r="AL65" i="18"/>
  <c r="AK66" i="18"/>
  <c r="AL66" i="18"/>
  <c r="AK67" i="18"/>
  <c r="AL67" i="18"/>
  <c r="AK68" i="18"/>
  <c r="AL68" i="18"/>
  <c r="AK69" i="18"/>
  <c r="AL69" i="18"/>
  <c r="AG54" i="18"/>
  <c r="AH54" i="18"/>
  <c r="AG55" i="18"/>
  <c r="AH55" i="18"/>
  <c r="AG56" i="18"/>
  <c r="AH56" i="18"/>
  <c r="AG57" i="18"/>
  <c r="AH57" i="18"/>
  <c r="AG58" i="18"/>
  <c r="AH58" i="18"/>
  <c r="AG59" i="18"/>
  <c r="AH59" i="18"/>
  <c r="AG60" i="18"/>
  <c r="AH60" i="18"/>
  <c r="AG61" i="18"/>
  <c r="AH61" i="18"/>
  <c r="AG62" i="18"/>
  <c r="AH62" i="18"/>
  <c r="AG63" i="18"/>
  <c r="AH63" i="18"/>
  <c r="AG64" i="18"/>
  <c r="AH64" i="18"/>
  <c r="AG65" i="18"/>
  <c r="AH65" i="18"/>
  <c r="AG66" i="18"/>
  <c r="AH66" i="18"/>
  <c r="AG67" i="18"/>
  <c r="AH67" i="18"/>
  <c r="AG68" i="18"/>
  <c r="AH68" i="18"/>
  <c r="AG69" i="18"/>
  <c r="AH69" i="18"/>
  <c r="AC54" i="18"/>
  <c r="AD54" i="18"/>
  <c r="AC55" i="18"/>
  <c r="AD55" i="18"/>
  <c r="AC56" i="18"/>
  <c r="AD56" i="18"/>
  <c r="AC57" i="18"/>
  <c r="AD57" i="18"/>
  <c r="AC58" i="18"/>
  <c r="AD58" i="18"/>
  <c r="AC59" i="18"/>
  <c r="AD59" i="18"/>
  <c r="AC60" i="18"/>
  <c r="AD60" i="18"/>
  <c r="AC61" i="18"/>
  <c r="AD61" i="18"/>
  <c r="AC62" i="18"/>
  <c r="AD62" i="18"/>
  <c r="AC63" i="18"/>
  <c r="AD63" i="18"/>
  <c r="AC64" i="18"/>
  <c r="AD64" i="18"/>
  <c r="AC65" i="18"/>
  <c r="AD65" i="18"/>
  <c r="AC66" i="18"/>
  <c r="AD66" i="18"/>
  <c r="AC67" i="18"/>
  <c r="AD67" i="18"/>
  <c r="AC68" i="18"/>
  <c r="AD68" i="18"/>
  <c r="AC69" i="18"/>
  <c r="AD69" i="18"/>
  <c r="Y54" i="18"/>
  <c r="Z54" i="18"/>
  <c r="Y55" i="18"/>
  <c r="Z55" i="18"/>
  <c r="Y56" i="18"/>
  <c r="Z56" i="18"/>
  <c r="Y57" i="18"/>
  <c r="Z57" i="18"/>
  <c r="Y58" i="18"/>
  <c r="Z58" i="18"/>
  <c r="Y59" i="18"/>
  <c r="Z59" i="18"/>
  <c r="Y60" i="18"/>
  <c r="Z60" i="18"/>
  <c r="Y61" i="18"/>
  <c r="Z61" i="18"/>
  <c r="Y62" i="18"/>
  <c r="Z62" i="18"/>
  <c r="Y63" i="18"/>
  <c r="Z63" i="18"/>
  <c r="Y64" i="18"/>
  <c r="Z64" i="18"/>
  <c r="Y65" i="18"/>
  <c r="Z65" i="18"/>
  <c r="Y66" i="18"/>
  <c r="Z66" i="18"/>
  <c r="Y67" i="18"/>
  <c r="Z67" i="18"/>
  <c r="Y68" i="18"/>
  <c r="Z68" i="18"/>
  <c r="Y69" i="18"/>
  <c r="Z69" i="18"/>
  <c r="U54" i="18"/>
  <c r="V54" i="18"/>
  <c r="U55" i="18"/>
  <c r="V55" i="18"/>
  <c r="U56" i="18"/>
  <c r="V56" i="18"/>
  <c r="U57" i="18"/>
  <c r="V57" i="18"/>
  <c r="U58" i="18"/>
  <c r="V58" i="18"/>
  <c r="U59" i="18"/>
  <c r="V59" i="18"/>
  <c r="U60" i="18"/>
  <c r="V60" i="18"/>
  <c r="U61" i="18"/>
  <c r="V61" i="18"/>
  <c r="U62" i="18"/>
  <c r="V62" i="18"/>
  <c r="U63" i="18"/>
  <c r="V63" i="18"/>
  <c r="U64" i="18"/>
  <c r="V64" i="18"/>
  <c r="U65" i="18"/>
  <c r="V65" i="18"/>
  <c r="U66" i="18"/>
  <c r="V66" i="18"/>
  <c r="U67" i="18"/>
  <c r="V67" i="18"/>
  <c r="U68" i="18"/>
  <c r="V68" i="18"/>
  <c r="U69" i="18"/>
  <c r="V69" i="18"/>
  <c r="Q54" i="18"/>
  <c r="R54" i="18"/>
  <c r="Q55" i="18"/>
  <c r="R55" i="18"/>
  <c r="Q56" i="18"/>
  <c r="R56" i="18"/>
  <c r="Q57" i="18"/>
  <c r="R57" i="18"/>
  <c r="Q58" i="18"/>
  <c r="R58" i="18"/>
  <c r="Q59" i="18"/>
  <c r="R59" i="18"/>
  <c r="Q60" i="18"/>
  <c r="R60" i="18"/>
  <c r="Q61" i="18"/>
  <c r="R61" i="18"/>
  <c r="Q62" i="18"/>
  <c r="R62" i="18"/>
  <c r="Q63" i="18"/>
  <c r="R63" i="18"/>
  <c r="Q64" i="18"/>
  <c r="R64" i="18"/>
  <c r="Q65" i="18"/>
  <c r="R65" i="18"/>
  <c r="Q66" i="18"/>
  <c r="R66" i="18"/>
  <c r="Q67" i="18"/>
  <c r="R67" i="18"/>
  <c r="Q68" i="18"/>
  <c r="R68" i="18"/>
  <c r="Q69" i="18"/>
  <c r="R69" i="18"/>
  <c r="M54" i="18"/>
  <c r="N54" i="18"/>
  <c r="M55" i="18"/>
  <c r="N55" i="18"/>
  <c r="M56" i="18"/>
  <c r="N56" i="18"/>
  <c r="M57" i="18"/>
  <c r="N57" i="18"/>
  <c r="M58" i="18"/>
  <c r="N58" i="18"/>
  <c r="M59" i="18"/>
  <c r="N59" i="18"/>
  <c r="M60" i="18"/>
  <c r="N60" i="18"/>
  <c r="M61" i="18"/>
  <c r="N61" i="18"/>
  <c r="M62" i="18"/>
  <c r="N62" i="18"/>
  <c r="M63" i="18"/>
  <c r="N63" i="18"/>
  <c r="M64" i="18"/>
  <c r="N64" i="18"/>
  <c r="M65" i="18"/>
  <c r="N65" i="18"/>
  <c r="M66" i="18"/>
  <c r="N66" i="18"/>
  <c r="M67" i="18"/>
  <c r="N67" i="18"/>
  <c r="M68" i="18"/>
  <c r="N68" i="18"/>
  <c r="M69" i="18"/>
  <c r="N69" i="18"/>
  <c r="I54" i="18"/>
  <c r="J54" i="18"/>
  <c r="I55" i="18"/>
  <c r="J55" i="18"/>
  <c r="I56" i="18"/>
  <c r="J56" i="18"/>
  <c r="I57" i="18"/>
  <c r="J57" i="18"/>
  <c r="I58" i="18"/>
  <c r="J58" i="18"/>
  <c r="I59" i="18"/>
  <c r="J59" i="18"/>
  <c r="I60" i="18"/>
  <c r="J60" i="18"/>
  <c r="I61" i="18"/>
  <c r="J61" i="18"/>
  <c r="I62" i="18"/>
  <c r="J62" i="18"/>
  <c r="I63" i="18"/>
  <c r="J63" i="18"/>
  <c r="I64" i="18"/>
  <c r="J64" i="18"/>
  <c r="I65" i="18"/>
  <c r="J65" i="18"/>
  <c r="I66" i="18"/>
  <c r="J66" i="18"/>
  <c r="I67" i="18"/>
  <c r="J67" i="18"/>
  <c r="I68" i="18"/>
  <c r="J68" i="18"/>
  <c r="I69" i="18"/>
  <c r="J69" i="18"/>
  <c r="E54" i="18"/>
  <c r="BQ54" i="18" s="1"/>
  <c r="F54" i="18"/>
  <c r="BR54" i="18" s="1"/>
  <c r="E55" i="18"/>
  <c r="BQ55" i="18" s="1"/>
  <c r="F55" i="18"/>
  <c r="E56" i="18"/>
  <c r="BQ56" i="18" s="1"/>
  <c r="F56" i="18"/>
  <c r="BR56" i="18" s="1"/>
  <c r="E57" i="18"/>
  <c r="BQ57" i="18" s="1"/>
  <c r="F57" i="18"/>
  <c r="E58" i="18"/>
  <c r="BQ58" i="18" s="1"/>
  <c r="F58" i="18"/>
  <c r="E59" i="18"/>
  <c r="BQ59" i="18" s="1"/>
  <c r="F59" i="18"/>
  <c r="E60" i="18"/>
  <c r="BQ60" i="18" s="1"/>
  <c r="F60" i="18"/>
  <c r="BR60" i="18" s="1"/>
  <c r="E61" i="18"/>
  <c r="BQ61" i="18" s="1"/>
  <c r="F61" i="18"/>
  <c r="E62" i="18"/>
  <c r="BQ62" i="18" s="1"/>
  <c r="F62" i="18"/>
  <c r="BR62" i="18" s="1"/>
  <c r="E63" i="18"/>
  <c r="BQ63" i="18" s="1"/>
  <c r="F63" i="18"/>
  <c r="E64" i="18"/>
  <c r="BQ64" i="18" s="1"/>
  <c r="F64" i="18"/>
  <c r="BR64" i="18" s="1"/>
  <c r="E65" i="18"/>
  <c r="F65" i="18"/>
  <c r="E66" i="18"/>
  <c r="BQ66" i="18" s="1"/>
  <c r="F66" i="18"/>
  <c r="BR66" i="18" s="1"/>
  <c r="E67" i="18"/>
  <c r="BQ67" i="18" s="1"/>
  <c r="F67" i="18"/>
  <c r="E68" i="18"/>
  <c r="BQ68" i="18" s="1"/>
  <c r="F68" i="18"/>
  <c r="BR68" i="18" s="1"/>
  <c r="E69" i="18"/>
  <c r="BQ69" i="18" s="1"/>
  <c r="F69" i="18"/>
  <c r="BQ48" i="18"/>
  <c r="BR48" i="18"/>
  <c r="BQ72" i="19" l="1"/>
  <c r="BR72" i="19"/>
  <c r="BQ65" i="18"/>
  <c r="I70" i="18"/>
  <c r="BR58" i="18"/>
  <c r="BR70" i="19"/>
  <c r="BR69" i="18"/>
  <c r="BR67" i="18"/>
  <c r="BR65" i="18"/>
  <c r="BR63" i="18"/>
  <c r="BR61" i="18"/>
  <c r="BR59" i="18"/>
  <c r="BR57" i="18"/>
  <c r="F70" i="18"/>
  <c r="BR55" i="18"/>
  <c r="AK70" i="18"/>
  <c r="BA70" i="18"/>
  <c r="BQ70" i="19"/>
  <c r="BE70" i="18"/>
  <c r="M70" i="18"/>
  <c r="Y70" i="18"/>
  <c r="AC70" i="18"/>
  <c r="BM70" i="18"/>
  <c r="E70" i="18"/>
  <c r="AO70" i="18"/>
  <c r="AS70" i="18"/>
  <c r="U70" i="18"/>
  <c r="N70" i="18"/>
  <c r="AG70" i="18"/>
  <c r="AX70" i="18"/>
  <c r="BJ70" i="18"/>
  <c r="Q70" i="18"/>
  <c r="BQ24" i="18"/>
  <c r="R70" i="18"/>
  <c r="AH70" i="18"/>
  <c r="BI70" i="18"/>
  <c r="BN70" i="18"/>
  <c r="J70" i="18"/>
  <c r="V70" i="18"/>
  <c r="AL70" i="18"/>
  <c r="AW70" i="18"/>
  <c r="BB70" i="18"/>
  <c r="Z70" i="18"/>
  <c r="AP70" i="18"/>
  <c r="BF70" i="18"/>
  <c r="AD70" i="18"/>
  <c r="AT70" i="18"/>
  <c r="BR24" i="18"/>
  <c r="BR70" i="18" l="1"/>
  <c r="BQ70" i="18"/>
  <c r="BQ72" i="18"/>
  <c r="BR72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O22" i="18"/>
  <c r="P22" i="18"/>
  <c r="Q22" i="18"/>
  <c r="R22" i="18"/>
  <c r="S22" i="18"/>
  <c r="T22" i="18"/>
  <c r="U22" i="18"/>
  <c r="V22" i="18"/>
  <c r="W22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BI46" i="17"/>
  <c r="BJ46" i="17"/>
  <c r="BK46" i="17"/>
  <c r="BL46" i="17"/>
  <c r="BM46" i="17"/>
  <c r="BN46" i="17"/>
  <c r="BN45" i="11"/>
  <c r="BN44" i="11"/>
  <c r="BN43" i="11"/>
  <c r="BN42" i="11"/>
  <c r="BN41" i="11"/>
  <c r="BN40" i="11"/>
  <c r="BN39" i="11"/>
  <c r="BN38" i="11"/>
  <c r="BN37" i="11"/>
  <c r="BN36" i="11"/>
  <c r="BN35" i="11"/>
  <c r="BN34" i="11"/>
  <c r="BN33" i="11"/>
  <c r="BN32" i="11"/>
  <c r="BN31" i="11"/>
  <c r="BN30" i="11"/>
  <c r="BN21" i="11"/>
  <c r="BN20" i="11"/>
  <c r="BN19" i="11"/>
  <c r="BN18" i="11"/>
  <c r="BN17" i="11"/>
  <c r="BN16" i="11"/>
  <c r="BN15" i="11"/>
  <c r="BN14" i="11"/>
  <c r="BN13" i="11"/>
  <c r="BN12" i="11"/>
  <c r="BN11" i="11"/>
  <c r="BN10" i="11"/>
  <c r="BN9" i="11"/>
  <c r="BN8" i="11"/>
  <c r="BN7" i="11"/>
  <c r="BN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1" i="11"/>
  <c r="BL20" i="11"/>
  <c r="BL19" i="11"/>
  <c r="BL18" i="11"/>
  <c r="BL17" i="11"/>
  <c r="BL16" i="11"/>
  <c r="BL15" i="11"/>
  <c r="BL14" i="11"/>
  <c r="BL13" i="11"/>
  <c r="BL12" i="11"/>
  <c r="BL11" i="11"/>
  <c r="BL10" i="11"/>
  <c r="BL9" i="11"/>
  <c r="BL8" i="11"/>
  <c r="BL7" i="11"/>
  <c r="BL6" i="11"/>
  <c r="BK45" i="11"/>
  <c r="BK44" i="11"/>
  <c r="BK43" i="11"/>
  <c r="BK42" i="11"/>
  <c r="BK41" i="11"/>
  <c r="BK40" i="11"/>
  <c r="BK39" i="11"/>
  <c r="BK38" i="11"/>
  <c r="BK37" i="11"/>
  <c r="BK36" i="11"/>
  <c r="BK35" i="11"/>
  <c r="BK34" i="11"/>
  <c r="BK33" i="11"/>
  <c r="BK32" i="11"/>
  <c r="BK31" i="11"/>
  <c r="BK30" i="11"/>
  <c r="BK21" i="11"/>
  <c r="BK20" i="11"/>
  <c r="BK19" i="11"/>
  <c r="BK18" i="11"/>
  <c r="BK17" i="11"/>
  <c r="BK16" i="11"/>
  <c r="BK15" i="11"/>
  <c r="BK14" i="11"/>
  <c r="BK13" i="11"/>
  <c r="BK12" i="11"/>
  <c r="BK11" i="11"/>
  <c r="BK10" i="11"/>
  <c r="BK9" i="11"/>
  <c r="BK8" i="11"/>
  <c r="BK7" i="11"/>
  <c r="BK6" i="11"/>
  <c r="BJ45" i="11"/>
  <c r="BJ44" i="11"/>
  <c r="BJ43" i="11"/>
  <c r="BJ42" i="11"/>
  <c r="BJ41" i="11"/>
  <c r="BJ40" i="11"/>
  <c r="BJ39" i="11"/>
  <c r="BJ38" i="11"/>
  <c r="BJ37" i="11"/>
  <c r="BJ36" i="11"/>
  <c r="BJ35" i="11"/>
  <c r="BJ34" i="11"/>
  <c r="BJ33" i="11"/>
  <c r="BJ32" i="11"/>
  <c r="BJ31" i="11"/>
  <c r="BJ30" i="11"/>
  <c r="BJ21" i="11"/>
  <c r="BJ20" i="11"/>
  <c r="BJ19" i="11"/>
  <c r="BJ18" i="11"/>
  <c r="BJ17" i="11"/>
  <c r="BJ16" i="11"/>
  <c r="BJ15" i="11"/>
  <c r="BJ14" i="11"/>
  <c r="BJ13" i="11"/>
  <c r="BJ12" i="11"/>
  <c r="BJ11" i="11"/>
  <c r="BJ10" i="11"/>
  <c r="BJ9" i="11"/>
  <c r="BJ8" i="11"/>
  <c r="BJ7" i="11"/>
  <c r="BJ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1" i="11"/>
  <c r="BI20" i="11"/>
  <c r="BI19" i="11"/>
  <c r="BI18" i="11"/>
  <c r="BI17" i="11"/>
  <c r="BI16" i="11"/>
  <c r="BI15" i="11"/>
  <c r="BI14" i="11"/>
  <c r="BI13" i="11"/>
  <c r="BI12" i="11"/>
  <c r="BI11" i="11"/>
  <c r="BI10" i="11"/>
  <c r="BI9" i="11"/>
  <c r="BI8" i="11"/>
  <c r="BI7" i="11"/>
  <c r="BI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G45" i="11"/>
  <c r="BG44" i="11"/>
  <c r="BG43" i="11"/>
  <c r="BG42" i="11"/>
  <c r="BG41" i="11"/>
  <c r="BG40" i="11"/>
  <c r="BG39" i="11"/>
  <c r="BG38" i="11"/>
  <c r="BG37" i="11"/>
  <c r="BG36" i="11"/>
  <c r="BG35" i="11"/>
  <c r="BG34" i="11"/>
  <c r="BG33" i="11"/>
  <c r="BG32" i="11"/>
  <c r="BG31" i="11"/>
  <c r="BG30" i="11"/>
  <c r="BG21" i="11"/>
  <c r="BG20" i="11"/>
  <c r="BG19" i="11"/>
  <c r="BG18" i="11"/>
  <c r="BG17" i="11"/>
  <c r="BG16" i="11"/>
  <c r="BG15" i="11"/>
  <c r="BG14" i="11"/>
  <c r="BG13" i="11"/>
  <c r="BG12" i="11"/>
  <c r="BG11" i="11"/>
  <c r="BG10" i="11"/>
  <c r="BG9" i="11"/>
  <c r="BG8" i="11"/>
  <c r="BG7" i="11"/>
  <c r="BG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1" i="11"/>
  <c r="BF20" i="11"/>
  <c r="BF19" i="11"/>
  <c r="BF18" i="11"/>
  <c r="BF17" i="11"/>
  <c r="BF16" i="11"/>
  <c r="BF15" i="11"/>
  <c r="BF14" i="11"/>
  <c r="BF13" i="11"/>
  <c r="BF12" i="11"/>
  <c r="BF11" i="11"/>
  <c r="BF10" i="11"/>
  <c r="BF9" i="11"/>
  <c r="BF8" i="11"/>
  <c r="BF7" i="11"/>
  <c r="BF6" i="11"/>
  <c r="BE45" i="11"/>
  <c r="BE44" i="11"/>
  <c r="BE43" i="11"/>
  <c r="BE42" i="11"/>
  <c r="BE41" i="11"/>
  <c r="BE40" i="11"/>
  <c r="BE39" i="11"/>
  <c r="BE38" i="11"/>
  <c r="BE37" i="11"/>
  <c r="BE36" i="11"/>
  <c r="BE35" i="11"/>
  <c r="BE34" i="11"/>
  <c r="BE33" i="11"/>
  <c r="BE32" i="11"/>
  <c r="BE31" i="11"/>
  <c r="BE30" i="11"/>
  <c r="BE21" i="11"/>
  <c r="BE20" i="11"/>
  <c r="BE19" i="11"/>
  <c r="BE18" i="11"/>
  <c r="BE17" i="11"/>
  <c r="BE16" i="11"/>
  <c r="BE15" i="11"/>
  <c r="BE14" i="11"/>
  <c r="BE13" i="11"/>
  <c r="BE12" i="11"/>
  <c r="BE11" i="11"/>
  <c r="BE10" i="11"/>
  <c r="BE9" i="11"/>
  <c r="BE8" i="11"/>
  <c r="BE7" i="11"/>
  <c r="BE6" i="11"/>
  <c r="BD45" i="11"/>
  <c r="BD44" i="11"/>
  <c r="BD43" i="11"/>
  <c r="BD42" i="11"/>
  <c r="BD41" i="11"/>
  <c r="BD40" i="11"/>
  <c r="BD39" i="11"/>
  <c r="BD38" i="11"/>
  <c r="BD37" i="11"/>
  <c r="BD36" i="11"/>
  <c r="BD35" i="11"/>
  <c r="BD34" i="11"/>
  <c r="BD33" i="11"/>
  <c r="BD32" i="11"/>
  <c r="BD31" i="11"/>
  <c r="BD30" i="11"/>
  <c r="BD21" i="11"/>
  <c r="BD20" i="11"/>
  <c r="BD19" i="11"/>
  <c r="BD18" i="11"/>
  <c r="BD17" i="11"/>
  <c r="BD16" i="11"/>
  <c r="BD15" i="11"/>
  <c r="BD14" i="11"/>
  <c r="BD13" i="11"/>
  <c r="BD12" i="11"/>
  <c r="BD11" i="11"/>
  <c r="BD10" i="11"/>
  <c r="BD9" i="11"/>
  <c r="BD8" i="11"/>
  <c r="BD7" i="11"/>
  <c r="BD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B45" i="11"/>
  <c r="BB44" i="11"/>
  <c r="BB43" i="11"/>
  <c r="BB42" i="11"/>
  <c r="BB41" i="11"/>
  <c r="BB40" i="11"/>
  <c r="BB39" i="11"/>
  <c r="BB38" i="11"/>
  <c r="BB37" i="11"/>
  <c r="BB36" i="11"/>
  <c r="BB35" i="11"/>
  <c r="BB34" i="11"/>
  <c r="BB33" i="11"/>
  <c r="BB32" i="11"/>
  <c r="BB31" i="11"/>
  <c r="BB30" i="11"/>
  <c r="BB21" i="11"/>
  <c r="BB20" i="11"/>
  <c r="BB19" i="11"/>
  <c r="BB18" i="11"/>
  <c r="BB17" i="11"/>
  <c r="BB16" i="11"/>
  <c r="BB15" i="11"/>
  <c r="BB14" i="11"/>
  <c r="BB13" i="11"/>
  <c r="BB12" i="11"/>
  <c r="BB11" i="11"/>
  <c r="BB10" i="11"/>
  <c r="BB9" i="11"/>
  <c r="BB8" i="11"/>
  <c r="BB7" i="11"/>
  <c r="BB6" i="11"/>
  <c r="BA45" i="11"/>
  <c r="BA44" i="11"/>
  <c r="BA43" i="11"/>
  <c r="BA42" i="11"/>
  <c r="BA41" i="11"/>
  <c r="BA40" i="11"/>
  <c r="BA39" i="11"/>
  <c r="BA38" i="11"/>
  <c r="BA37" i="11"/>
  <c r="BA36" i="11"/>
  <c r="BA35" i="11"/>
  <c r="BA34" i="11"/>
  <c r="BA33" i="11"/>
  <c r="BA32" i="11"/>
  <c r="BA31" i="11"/>
  <c r="BA30" i="11"/>
  <c r="BA21" i="11"/>
  <c r="BA20" i="11"/>
  <c r="BA19" i="11"/>
  <c r="BA18" i="11"/>
  <c r="BA17" i="11"/>
  <c r="BA16" i="11"/>
  <c r="BA15" i="11"/>
  <c r="BA14" i="11"/>
  <c r="BA13" i="11"/>
  <c r="BA12" i="11"/>
  <c r="BA11" i="11"/>
  <c r="BA10" i="11"/>
  <c r="BA9" i="11"/>
  <c r="BA8" i="11"/>
  <c r="BA7" i="11"/>
  <c r="BA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1" i="11"/>
  <c r="AZ20" i="11"/>
  <c r="AZ19" i="11"/>
  <c r="AZ18" i="11"/>
  <c r="AZ17" i="11"/>
  <c r="AZ16" i="11"/>
  <c r="AZ15" i="11"/>
  <c r="AZ14" i="11"/>
  <c r="AZ13" i="11"/>
  <c r="AZ12" i="11"/>
  <c r="AZ11" i="11"/>
  <c r="AZ10" i="11"/>
  <c r="AZ9" i="11"/>
  <c r="AZ8" i="11"/>
  <c r="AZ7" i="11"/>
  <c r="AZ6" i="11"/>
  <c r="AY45" i="11"/>
  <c r="AY44" i="11"/>
  <c r="AY43" i="11"/>
  <c r="AY42" i="11"/>
  <c r="AY41" i="11"/>
  <c r="AY40" i="11"/>
  <c r="AY39" i="11"/>
  <c r="AY38" i="11"/>
  <c r="AY37" i="11"/>
  <c r="AY36" i="11"/>
  <c r="AY35" i="11"/>
  <c r="AY34" i="11"/>
  <c r="AY33" i="11"/>
  <c r="AY32" i="11"/>
  <c r="AY31" i="11"/>
  <c r="AY30" i="11"/>
  <c r="AY21" i="11"/>
  <c r="AY20" i="11"/>
  <c r="AY19" i="11"/>
  <c r="AY18" i="11"/>
  <c r="AY17" i="11"/>
  <c r="AY16" i="11"/>
  <c r="AY15" i="11"/>
  <c r="AY14" i="11"/>
  <c r="AY13" i="11"/>
  <c r="AY12" i="11"/>
  <c r="AY11" i="11"/>
  <c r="AY10" i="11"/>
  <c r="AY9" i="11"/>
  <c r="AY8" i="11"/>
  <c r="AY7" i="11"/>
  <c r="AY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1" i="11"/>
  <c r="AW20" i="11"/>
  <c r="AW19" i="11"/>
  <c r="AW18" i="11"/>
  <c r="AW17" i="11"/>
  <c r="AW16" i="11"/>
  <c r="AW15" i="11"/>
  <c r="AW14" i="11"/>
  <c r="AW13" i="11"/>
  <c r="AW12" i="11"/>
  <c r="AW11" i="11"/>
  <c r="AW10" i="11"/>
  <c r="AW9" i="11"/>
  <c r="AW8" i="11"/>
  <c r="AW7" i="11"/>
  <c r="AW6" i="11"/>
  <c r="AV45" i="11"/>
  <c r="AV44" i="11"/>
  <c r="AV43" i="11"/>
  <c r="AV42" i="11"/>
  <c r="AV41" i="11"/>
  <c r="AV40" i="11"/>
  <c r="AV39" i="11"/>
  <c r="AV38" i="11"/>
  <c r="AV37" i="11"/>
  <c r="AV36" i="11"/>
  <c r="AV35" i="11"/>
  <c r="AV34" i="11"/>
  <c r="AV33" i="11"/>
  <c r="AV32" i="11"/>
  <c r="AV31" i="11"/>
  <c r="AV30" i="11"/>
  <c r="AV21" i="11"/>
  <c r="AV20" i="11"/>
  <c r="AV19" i="11"/>
  <c r="AV18" i="11"/>
  <c r="AV17" i="11"/>
  <c r="AV16" i="11"/>
  <c r="AV15" i="11"/>
  <c r="AV14" i="11"/>
  <c r="AV13" i="11"/>
  <c r="AV12" i="11"/>
  <c r="AV11" i="11"/>
  <c r="AV10" i="11"/>
  <c r="AV9" i="11"/>
  <c r="AV8" i="11"/>
  <c r="AV7" i="11"/>
  <c r="AV6" i="11"/>
  <c r="AU45" i="11"/>
  <c r="AU44" i="11"/>
  <c r="AU43" i="11"/>
  <c r="AU42" i="11"/>
  <c r="AU41" i="11"/>
  <c r="AU40" i="11"/>
  <c r="AU39" i="11"/>
  <c r="AU38" i="11"/>
  <c r="AU37" i="11"/>
  <c r="AU36" i="11"/>
  <c r="AU35" i="11"/>
  <c r="AU34" i="11"/>
  <c r="AU33" i="11"/>
  <c r="AU32" i="11"/>
  <c r="AU31" i="11"/>
  <c r="AU30" i="11"/>
  <c r="AU21" i="11"/>
  <c r="AU20" i="11"/>
  <c r="AU19" i="11"/>
  <c r="AU18" i="11"/>
  <c r="AU17" i="11"/>
  <c r="AU16" i="11"/>
  <c r="AU15" i="11"/>
  <c r="AU14" i="11"/>
  <c r="AU13" i="11"/>
  <c r="AU12" i="11"/>
  <c r="AU11" i="11"/>
  <c r="AU10" i="11"/>
  <c r="AU9" i="11"/>
  <c r="AU8" i="11"/>
  <c r="AU7" i="11"/>
  <c r="AU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1" i="11"/>
  <c r="AT20" i="11"/>
  <c r="AT19" i="11"/>
  <c r="AT18" i="11"/>
  <c r="AT17" i="11"/>
  <c r="AT16" i="11"/>
  <c r="AT15" i="11"/>
  <c r="AT14" i="11"/>
  <c r="AT13" i="11"/>
  <c r="AT12" i="11"/>
  <c r="AT11" i="11"/>
  <c r="AT10" i="11"/>
  <c r="AT9" i="11"/>
  <c r="AT8" i="11"/>
  <c r="AT7" i="11"/>
  <c r="AT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R45" i="11"/>
  <c r="AR44" i="11"/>
  <c r="AR43" i="11"/>
  <c r="AR42" i="11"/>
  <c r="AR41" i="11"/>
  <c r="AR40" i="11"/>
  <c r="AR39" i="11"/>
  <c r="AR38" i="11"/>
  <c r="AR37" i="11"/>
  <c r="AR36" i="11"/>
  <c r="AR35" i="11"/>
  <c r="AR34" i="11"/>
  <c r="AR33" i="11"/>
  <c r="AR32" i="11"/>
  <c r="AR31" i="11"/>
  <c r="AR30" i="11"/>
  <c r="AR21" i="11"/>
  <c r="AR20" i="11"/>
  <c r="AR19" i="11"/>
  <c r="AR18" i="11"/>
  <c r="AR17" i="11"/>
  <c r="AR16" i="11"/>
  <c r="AR15" i="11"/>
  <c r="AR14" i="11"/>
  <c r="AR13" i="11"/>
  <c r="AR12" i="11"/>
  <c r="AR11" i="11"/>
  <c r="AR10" i="11"/>
  <c r="AR9" i="11"/>
  <c r="AR8" i="11"/>
  <c r="AR7" i="11"/>
  <c r="AR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1" i="11"/>
  <c r="AQ20" i="11"/>
  <c r="AQ19" i="11"/>
  <c r="AQ18" i="11"/>
  <c r="AQ17" i="11"/>
  <c r="AQ16" i="11"/>
  <c r="AQ15" i="11"/>
  <c r="AQ14" i="11"/>
  <c r="AQ13" i="11"/>
  <c r="AQ12" i="11"/>
  <c r="AQ11" i="11"/>
  <c r="AQ10" i="11"/>
  <c r="AQ9" i="11"/>
  <c r="AQ8" i="11"/>
  <c r="AQ7" i="11"/>
  <c r="AQ6" i="11"/>
  <c r="AP45" i="11"/>
  <c r="AP44" i="11"/>
  <c r="AP43" i="11"/>
  <c r="AP42" i="11"/>
  <c r="AP41" i="11"/>
  <c r="AP40" i="11"/>
  <c r="AP39" i="11"/>
  <c r="AP38" i="11"/>
  <c r="AP37" i="11"/>
  <c r="AP36" i="11"/>
  <c r="AP35" i="11"/>
  <c r="AP34" i="11"/>
  <c r="AP33" i="11"/>
  <c r="AP32" i="11"/>
  <c r="AP31" i="11"/>
  <c r="AP30" i="11"/>
  <c r="AP21" i="11"/>
  <c r="AP20" i="11"/>
  <c r="AP19" i="11"/>
  <c r="AP18" i="11"/>
  <c r="AP17" i="11"/>
  <c r="AP16" i="11"/>
  <c r="AP15" i="11"/>
  <c r="AP14" i="11"/>
  <c r="AP13" i="11"/>
  <c r="AP12" i="11"/>
  <c r="AP11" i="11"/>
  <c r="AP10" i="11"/>
  <c r="AP9" i="11"/>
  <c r="AP8" i="11"/>
  <c r="AP7" i="11"/>
  <c r="AP6" i="11"/>
  <c r="AO45" i="11"/>
  <c r="AO44" i="11"/>
  <c r="AO43" i="11"/>
  <c r="AO42" i="11"/>
  <c r="AO41" i="11"/>
  <c r="AO40" i="11"/>
  <c r="AO39" i="11"/>
  <c r="AO38" i="11"/>
  <c r="AO37" i="11"/>
  <c r="AO36" i="11"/>
  <c r="AO35" i="11"/>
  <c r="AO34" i="11"/>
  <c r="AO33" i="11"/>
  <c r="AO32" i="11"/>
  <c r="AO31" i="11"/>
  <c r="AO30" i="11"/>
  <c r="AO21" i="11"/>
  <c r="AO20" i="11"/>
  <c r="AO19" i="11"/>
  <c r="AO18" i="11"/>
  <c r="AO17" i="11"/>
  <c r="AO16" i="11"/>
  <c r="AO15" i="11"/>
  <c r="AO14" i="11"/>
  <c r="AO13" i="11"/>
  <c r="AO12" i="11"/>
  <c r="AO11" i="11"/>
  <c r="AO10" i="11"/>
  <c r="AO9" i="11"/>
  <c r="AO8" i="11"/>
  <c r="AO7" i="11"/>
  <c r="AO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M45" i="11"/>
  <c r="AM44" i="11"/>
  <c r="AM43" i="11"/>
  <c r="AM42" i="11"/>
  <c r="AM41" i="11"/>
  <c r="AM40" i="11"/>
  <c r="AM39" i="11"/>
  <c r="AM38" i="11"/>
  <c r="AM37" i="11"/>
  <c r="AM36" i="11"/>
  <c r="AM35" i="11"/>
  <c r="AM34" i="11"/>
  <c r="AM33" i="11"/>
  <c r="AM32" i="11"/>
  <c r="AM31" i="11"/>
  <c r="AM30" i="11"/>
  <c r="AM21" i="11"/>
  <c r="AM20" i="11"/>
  <c r="AM19" i="11"/>
  <c r="AM18" i="11"/>
  <c r="AM17" i="11"/>
  <c r="AM16" i="11"/>
  <c r="AM15" i="11"/>
  <c r="AM14" i="11"/>
  <c r="AM13" i="11"/>
  <c r="AM12" i="11"/>
  <c r="AM11" i="11"/>
  <c r="AM10" i="11"/>
  <c r="AM9" i="11"/>
  <c r="AM8" i="11"/>
  <c r="AM7" i="11"/>
  <c r="AM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1" i="11"/>
  <c r="AL20" i="11"/>
  <c r="AL19" i="11"/>
  <c r="AL18" i="11"/>
  <c r="AL17" i="11"/>
  <c r="AL16" i="11"/>
  <c r="AL15" i="11"/>
  <c r="AL14" i="11"/>
  <c r="AL13" i="11"/>
  <c r="AL12" i="11"/>
  <c r="AL11" i="11"/>
  <c r="AL10" i="11"/>
  <c r="AL9" i="11"/>
  <c r="AL8" i="11"/>
  <c r="AL7" i="11"/>
  <c r="AL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1" i="11"/>
  <c r="AK20" i="11"/>
  <c r="AK19" i="11"/>
  <c r="AK18" i="11"/>
  <c r="AK17" i="11"/>
  <c r="AK16" i="11"/>
  <c r="AK15" i="11"/>
  <c r="AK14" i="11"/>
  <c r="AK13" i="11"/>
  <c r="AK12" i="11"/>
  <c r="AK11" i="11"/>
  <c r="AK10" i="11"/>
  <c r="AK9" i="11"/>
  <c r="AK8" i="11"/>
  <c r="AK7" i="11"/>
  <c r="AK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1" i="11"/>
  <c r="AJ20" i="11"/>
  <c r="AJ19" i="11"/>
  <c r="AJ18" i="11"/>
  <c r="AJ17" i="11"/>
  <c r="AJ16" i="11"/>
  <c r="AJ15" i="11"/>
  <c r="AJ14" i="11"/>
  <c r="AJ13" i="11"/>
  <c r="AJ12" i="11"/>
  <c r="AJ11" i="11"/>
  <c r="AJ10" i="11"/>
  <c r="AJ9" i="11"/>
  <c r="AJ8" i="11"/>
  <c r="AJ7" i="11"/>
  <c r="AJ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1" i="11"/>
  <c r="AH20" i="11"/>
  <c r="AH19" i="11"/>
  <c r="AH18" i="11"/>
  <c r="AH17" i="11"/>
  <c r="AH16" i="11"/>
  <c r="AH15" i="11"/>
  <c r="AH14" i="11"/>
  <c r="AH13" i="11"/>
  <c r="AH12" i="11"/>
  <c r="AH11" i="11"/>
  <c r="AH10" i="11"/>
  <c r="AH9" i="11"/>
  <c r="AH8" i="11"/>
  <c r="AH7" i="11"/>
  <c r="AH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1" i="11"/>
  <c r="AG20" i="11"/>
  <c r="AG19" i="11"/>
  <c r="AG18" i="11"/>
  <c r="AG17" i="11"/>
  <c r="AG16" i="11"/>
  <c r="AG15" i="11"/>
  <c r="AG14" i="11"/>
  <c r="AG13" i="11"/>
  <c r="AG12" i="11"/>
  <c r="AG11" i="11"/>
  <c r="AG10" i="11"/>
  <c r="AG9" i="11"/>
  <c r="AG8" i="11"/>
  <c r="AG7" i="11"/>
  <c r="AG6" i="11"/>
  <c r="AF45" i="11"/>
  <c r="AF44" i="11"/>
  <c r="AF43" i="11"/>
  <c r="AF42" i="11"/>
  <c r="AF41" i="11"/>
  <c r="AF40" i="11"/>
  <c r="AF39" i="11"/>
  <c r="AF38" i="11"/>
  <c r="AF37" i="11"/>
  <c r="AF36" i="11"/>
  <c r="AF35" i="11"/>
  <c r="AF34" i="11"/>
  <c r="AF33" i="11"/>
  <c r="AF32" i="11"/>
  <c r="AF31" i="11"/>
  <c r="AF30" i="11"/>
  <c r="AF21" i="11"/>
  <c r="AF20" i="11"/>
  <c r="AF19" i="11"/>
  <c r="AF18" i="11"/>
  <c r="AF17" i="11"/>
  <c r="AF16" i="11"/>
  <c r="AF15" i="11"/>
  <c r="AF14" i="11"/>
  <c r="AF13" i="11"/>
  <c r="AF12" i="11"/>
  <c r="AF11" i="11"/>
  <c r="AF10" i="11"/>
  <c r="AF9" i="11"/>
  <c r="AF8" i="11"/>
  <c r="AF7" i="11"/>
  <c r="AF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1" i="11"/>
  <c r="AE20" i="11"/>
  <c r="AE19" i="11"/>
  <c r="AE18" i="11"/>
  <c r="AE17" i="11"/>
  <c r="AE16" i="11"/>
  <c r="AE15" i="11"/>
  <c r="AE14" i="11"/>
  <c r="AE13" i="11"/>
  <c r="AE12" i="11"/>
  <c r="AE11" i="11"/>
  <c r="AE10" i="11"/>
  <c r="AE9" i="11"/>
  <c r="AE8" i="11"/>
  <c r="AE7" i="11"/>
  <c r="AE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C45" i="11"/>
  <c r="AC44" i="11"/>
  <c r="AC43" i="11"/>
  <c r="AC42" i="11"/>
  <c r="AC41" i="11"/>
  <c r="AC40" i="11"/>
  <c r="AC39" i="11"/>
  <c r="AC38" i="11"/>
  <c r="AC37" i="11"/>
  <c r="AC36" i="11"/>
  <c r="AC35" i="11"/>
  <c r="AC34" i="11"/>
  <c r="AC33" i="11"/>
  <c r="AC32" i="11"/>
  <c r="AC31" i="11"/>
  <c r="AC30" i="11"/>
  <c r="AC21" i="11"/>
  <c r="AC20" i="11"/>
  <c r="AC19" i="11"/>
  <c r="AC18" i="11"/>
  <c r="AC17" i="11"/>
  <c r="AC16" i="11"/>
  <c r="AC15" i="11"/>
  <c r="AC14" i="11"/>
  <c r="AC13" i="11"/>
  <c r="AC12" i="11"/>
  <c r="AC11" i="11"/>
  <c r="AC10" i="11"/>
  <c r="AC9" i="11"/>
  <c r="AC8" i="11"/>
  <c r="AC7" i="11"/>
  <c r="AC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1" i="11"/>
  <c r="AB20" i="11"/>
  <c r="AB19" i="11"/>
  <c r="AB18" i="11"/>
  <c r="AB17" i="11"/>
  <c r="AB16" i="11"/>
  <c r="AB15" i="11"/>
  <c r="AB14" i="11"/>
  <c r="AB13" i="11"/>
  <c r="AB12" i="11"/>
  <c r="AB11" i="11"/>
  <c r="AB10" i="11"/>
  <c r="AB9" i="11"/>
  <c r="AB8" i="11"/>
  <c r="AB7" i="11"/>
  <c r="AB6" i="11"/>
  <c r="AA45" i="11"/>
  <c r="AA44" i="11"/>
  <c r="AA43" i="11"/>
  <c r="AA42" i="11"/>
  <c r="AA41" i="11"/>
  <c r="AA40" i="11"/>
  <c r="AA39" i="11"/>
  <c r="AA38" i="11"/>
  <c r="AA37" i="11"/>
  <c r="AA36" i="11"/>
  <c r="AA35" i="11"/>
  <c r="AA34" i="11"/>
  <c r="AA33" i="11"/>
  <c r="AA32" i="11"/>
  <c r="AA31" i="11"/>
  <c r="AA30" i="11"/>
  <c r="AA21" i="11"/>
  <c r="AA20" i="11"/>
  <c r="AA19" i="11"/>
  <c r="AA18" i="11"/>
  <c r="AA17" i="11"/>
  <c r="AA16" i="11"/>
  <c r="AA15" i="11"/>
  <c r="AA14" i="11"/>
  <c r="AA13" i="11"/>
  <c r="AA12" i="11"/>
  <c r="AA11" i="11"/>
  <c r="AA10" i="11"/>
  <c r="AA9" i="11"/>
  <c r="AA8" i="11"/>
  <c r="AA7" i="11"/>
  <c r="AA6" i="11"/>
  <c r="Z45" i="11"/>
  <c r="Z44" i="11"/>
  <c r="Z43" i="11"/>
  <c r="Z42" i="11"/>
  <c r="Z41" i="11"/>
  <c r="Z40" i="11"/>
  <c r="Z39" i="11"/>
  <c r="Z38" i="11"/>
  <c r="Z37" i="11"/>
  <c r="Z36" i="11"/>
  <c r="Z35" i="11"/>
  <c r="Z34" i="11"/>
  <c r="Z33" i="11"/>
  <c r="Z32" i="11"/>
  <c r="Z31" i="11"/>
  <c r="Z30" i="11"/>
  <c r="Z21" i="11"/>
  <c r="Z20" i="11"/>
  <c r="Z19" i="11"/>
  <c r="Z18" i="11"/>
  <c r="Z17" i="11"/>
  <c r="Z16" i="11"/>
  <c r="Z15" i="11"/>
  <c r="Z14" i="11"/>
  <c r="Z13" i="11"/>
  <c r="Z12" i="11"/>
  <c r="Z11" i="11"/>
  <c r="Z10" i="11"/>
  <c r="Z9" i="11"/>
  <c r="Z8" i="11"/>
  <c r="Z7" i="11"/>
  <c r="Z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X45" i="11"/>
  <c r="X44" i="11"/>
  <c r="X43" i="11"/>
  <c r="X42" i="11"/>
  <c r="X41" i="11"/>
  <c r="X40" i="11"/>
  <c r="X39" i="11"/>
  <c r="X38" i="11"/>
  <c r="X37" i="11"/>
  <c r="X36" i="11"/>
  <c r="X35" i="11"/>
  <c r="X34" i="11"/>
  <c r="X33" i="11"/>
  <c r="X32" i="11"/>
  <c r="X31" i="11"/>
  <c r="X30" i="11"/>
  <c r="X21" i="11"/>
  <c r="X20" i="11"/>
  <c r="X19" i="11"/>
  <c r="X18" i="11"/>
  <c r="X17" i="11"/>
  <c r="X16" i="11"/>
  <c r="X15" i="11"/>
  <c r="X14" i="11"/>
  <c r="X13" i="11"/>
  <c r="X12" i="11"/>
  <c r="X11" i="11"/>
  <c r="X10" i="11"/>
  <c r="X9" i="11"/>
  <c r="X8" i="11"/>
  <c r="X7" i="11"/>
  <c r="X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8" i="11"/>
  <c r="W7" i="11"/>
  <c r="W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1" i="11"/>
  <c r="V20" i="11"/>
  <c r="V19" i="11"/>
  <c r="V18" i="11"/>
  <c r="V17" i="11"/>
  <c r="V16" i="11"/>
  <c r="V15" i="11"/>
  <c r="V14" i="11"/>
  <c r="V13" i="11"/>
  <c r="V12" i="11"/>
  <c r="V11" i="11"/>
  <c r="V10" i="11"/>
  <c r="V9" i="11"/>
  <c r="V8" i="11"/>
  <c r="V7" i="11"/>
  <c r="V6" i="11"/>
  <c r="U45" i="11"/>
  <c r="U44" i="11"/>
  <c r="U43" i="11"/>
  <c r="U42" i="11"/>
  <c r="U41" i="11"/>
  <c r="U40" i="11"/>
  <c r="U39" i="11"/>
  <c r="U38" i="11"/>
  <c r="U37" i="11"/>
  <c r="U36" i="11"/>
  <c r="U35" i="11"/>
  <c r="U34" i="11"/>
  <c r="U33" i="11"/>
  <c r="U32" i="11"/>
  <c r="U31" i="11"/>
  <c r="U30" i="11"/>
  <c r="U21" i="11"/>
  <c r="U20" i="11"/>
  <c r="U19" i="11"/>
  <c r="U18" i="11"/>
  <c r="U17" i="11"/>
  <c r="U16" i="11"/>
  <c r="U15" i="11"/>
  <c r="U14" i="11"/>
  <c r="U13" i="11"/>
  <c r="U12" i="11"/>
  <c r="U11" i="11"/>
  <c r="U10" i="11"/>
  <c r="U9" i="11"/>
  <c r="U8" i="11"/>
  <c r="U7" i="11"/>
  <c r="U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1" i="11"/>
  <c r="S20" i="11"/>
  <c r="S19" i="11"/>
  <c r="S18" i="11"/>
  <c r="S17" i="11"/>
  <c r="S16" i="11"/>
  <c r="S15" i="11"/>
  <c r="S14" i="11"/>
  <c r="S13" i="11"/>
  <c r="S12" i="11"/>
  <c r="S11" i="11"/>
  <c r="S10" i="11"/>
  <c r="S9" i="11"/>
  <c r="S8" i="11"/>
  <c r="S7" i="11"/>
  <c r="S6" i="11"/>
  <c r="R45" i="11"/>
  <c r="R44" i="11"/>
  <c r="R43" i="11"/>
  <c r="R42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" i="11"/>
  <c r="R6" i="11"/>
  <c r="Q45" i="11"/>
  <c r="Q44" i="11"/>
  <c r="Q43" i="11"/>
  <c r="Q42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" i="11"/>
  <c r="Q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N45" i="11"/>
  <c r="N44" i="11"/>
  <c r="N43" i="11"/>
  <c r="N42" i="11"/>
  <c r="N41" i="11"/>
  <c r="N40" i="11"/>
  <c r="N39" i="11"/>
  <c r="N38" i="11"/>
  <c r="N37" i="11"/>
  <c r="N36" i="11"/>
  <c r="N35" i="11"/>
  <c r="N34" i="11"/>
  <c r="N33" i="11"/>
  <c r="N32" i="11"/>
  <c r="N31" i="11"/>
  <c r="N30" i="11"/>
  <c r="N21" i="11"/>
  <c r="N20" i="11"/>
  <c r="N19" i="11"/>
  <c r="N18" i="11"/>
  <c r="N17" i="11"/>
  <c r="N16" i="11"/>
  <c r="N15" i="11"/>
  <c r="N14" i="11"/>
  <c r="N13" i="11"/>
  <c r="N12" i="11"/>
  <c r="N11" i="11"/>
  <c r="N10" i="11"/>
  <c r="N9" i="11"/>
  <c r="N8" i="11"/>
  <c r="N7" i="11"/>
  <c r="N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9" i="11"/>
  <c r="M8" i="11"/>
  <c r="M7" i="11"/>
  <c r="M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F45" i="11"/>
  <c r="BR45" i="11" s="1"/>
  <c r="F44" i="11"/>
  <c r="BR44" i="11" s="1"/>
  <c r="F43" i="11"/>
  <c r="BR43" i="11" s="1"/>
  <c r="F42" i="11"/>
  <c r="BR42" i="11" s="1"/>
  <c r="F41" i="11"/>
  <c r="BR41" i="11" s="1"/>
  <c r="F40" i="11"/>
  <c r="BR40" i="11" s="1"/>
  <c r="F39" i="11"/>
  <c r="BR39" i="11" s="1"/>
  <c r="F38" i="11"/>
  <c r="BR38" i="11" s="1"/>
  <c r="F37" i="11"/>
  <c r="BR37" i="11" s="1"/>
  <c r="F36" i="11"/>
  <c r="BR36" i="11" s="1"/>
  <c r="F35" i="11"/>
  <c r="BR35" i="11" s="1"/>
  <c r="F34" i="11"/>
  <c r="BR34" i="11" s="1"/>
  <c r="F33" i="11"/>
  <c r="BR33" i="11" s="1"/>
  <c r="F32" i="11"/>
  <c r="BR32" i="11" s="1"/>
  <c r="F31" i="11"/>
  <c r="BR31" i="11" s="1"/>
  <c r="F30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9" i="11"/>
  <c r="F8" i="11"/>
  <c r="F7" i="11"/>
  <c r="F6" i="11"/>
  <c r="E45" i="11"/>
  <c r="BQ45" i="11" s="1"/>
  <c r="E44" i="11"/>
  <c r="BQ44" i="11" s="1"/>
  <c r="E43" i="11"/>
  <c r="BQ43" i="11" s="1"/>
  <c r="E42" i="11"/>
  <c r="BQ42" i="11" s="1"/>
  <c r="E41" i="11"/>
  <c r="BQ41" i="11" s="1"/>
  <c r="E40" i="11"/>
  <c r="BQ40" i="11" s="1"/>
  <c r="E39" i="11"/>
  <c r="BQ39" i="11" s="1"/>
  <c r="E38" i="11"/>
  <c r="BQ38" i="11" s="1"/>
  <c r="E37" i="11"/>
  <c r="BQ37" i="11" s="1"/>
  <c r="E36" i="11"/>
  <c r="BQ36" i="11" s="1"/>
  <c r="E35" i="11"/>
  <c r="BQ35" i="11" s="1"/>
  <c r="E34" i="11"/>
  <c r="BQ34" i="11" s="1"/>
  <c r="E33" i="11"/>
  <c r="BQ33" i="11" s="1"/>
  <c r="E32" i="11"/>
  <c r="BQ32" i="11" s="1"/>
  <c r="E31" i="11"/>
  <c r="BQ31" i="11" s="1"/>
  <c r="E30" i="11"/>
  <c r="BQ30" i="11" s="1"/>
  <c r="D45" i="11"/>
  <c r="BP45" i="11" s="1"/>
  <c r="D44" i="11"/>
  <c r="BP44" i="11" s="1"/>
  <c r="D43" i="11"/>
  <c r="BP43" i="11" s="1"/>
  <c r="D42" i="11"/>
  <c r="BP42" i="11" s="1"/>
  <c r="D41" i="11"/>
  <c r="BP41" i="11" s="1"/>
  <c r="D40" i="11"/>
  <c r="BP40" i="11" s="1"/>
  <c r="D39" i="11"/>
  <c r="BP39" i="11" s="1"/>
  <c r="D38" i="11"/>
  <c r="BP38" i="11" s="1"/>
  <c r="D37" i="11"/>
  <c r="BP37" i="11" s="1"/>
  <c r="D36" i="11"/>
  <c r="BP36" i="11" s="1"/>
  <c r="D35" i="11"/>
  <c r="BP35" i="11" s="1"/>
  <c r="D34" i="11"/>
  <c r="BP34" i="11" s="1"/>
  <c r="D33" i="11"/>
  <c r="BP33" i="11" s="1"/>
  <c r="D32" i="11"/>
  <c r="BP32" i="11" s="1"/>
  <c r="D31" i="11"/>
  <c r="BP31" i="11" s="1"/>
  <c r="D30" i="11"/>
  <c r="BP30" i="11" s="1"/>
  <c r="C45" i="11"/>
  <c r="BO45" i="11" s="1"/>
  <c r="C44" i="11"/>
  <c r="C43" i="11"/>
  <c r="BO43" i="11" s="1"/>
  <c r="C42" i="11"/>
  <c r="BO42" i="11" s="1"/>
  <c r="C41" i="11"/>
  <c r="BO41" i="11" s="1"/>
  <c r="C40" i="11"/>
  <c r="BO40" i="11" s="1"/>
  <c r="C39" i="11"/>
  <c r="BO39" i="11" s="1"/>
  <c r="C38" i="11"/>
  <c r="BO38" i="11" s="1"/>
  <c r="C37" i="11"/>
  <c r="BO37" i="11" s="1"/>
  <c r="C36" i="11"/>
  <c r="BO36" i="11" s="1"/>
  <c r="C35" i="11"/>
  <c r="BO35" i="11" s="1"/>
  <c r="C34" i="11"/>
  <c r="BO34" i="11" s="1"/>
  <c r="C33" i="11"/>
  <c r="BO33" i="11" s="1"/>
  <c r="C32" i="11"/>
  <c r="BO32" i="11" s="1"/>
  <c r="C31" i="11"/>
  <c r="BO31" i="11" s="1"/>
  <c r="C30" i="11"/>
  <c r="BO30" i="11" s="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8" i="11"/>
  <c r="L7" i="11"/>
  <c r="L6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K6" i="11"/>
  <c r="G6" i="11"/>
  <c r="H6" i="11"/>
  <c r="I6" i="11"/>
  <c r="J6" i="11"/>
  <c r="G7" i="11"/>
  <c r="H7" i="11"/>
  <c r="I7" i="11"/>
  <c r="J7" i="11"/>
  <c r="G8" i="11"/>
  <c r="H8" i="11"/>
  <c r="I8" i="11"/>
  <c r="J8" i="11"/>
  <c r="G9" i="11"/>
  <c r="H9" i="11"/>
  <c r="I9" i="11"/>
  <c r="J9" i="11"/>
  <c r="G10" i="11"/>
  <c r="H10" i="11"/>
  <c r="I10" i="11"/>
  <c r="J10" i="11"/>
  <c r="G11" i="11"/>
  <c r="H11" i="11"/>
  <c r="I11" i="11"/>
  <c r="J11" i="11"/>
  <c r="G12" i="11"/>
  <c r="H12" i="11"/>
  <c r="I12" i="11"/>
  <c r="J12" i="11"/>
  <c r="G13" i="11"/>
  <c r="H13" i="11"/>
  <c r="I13" i="11"/>
  <c r="J13" i="11"/>
  <c r="G14" i="11"/>
  <c r="H14" i="11"/>
  <c r="I14" i="11"/>
  <c r="J14" i="11"/>
  <c r="G15" i="11"/>
  <c r="H15" i="11"/>
  <c r="I15" i="11"/>
  <c r="J15" i="11"/>
  <c r="G16" i="11"/>
  <c r="H16" i="11"/>
  <c r="I16" i="11"/>
  <c r="J16" i="11"/>
  <c r="G17" i="11"/>
  <c r="H17" i="11"/>
  <c r="I17" i="11"/>
  <c r="J17" i="11"/>
  <c r="G18" i="11"/>
  <c r="H18" i="11"/>
  <c r="I18" i="11"/>
  <c r="J18" i="11"/>
  <c r="G19" i="11"/>
  <c r="H19" i="11"/>
  <c r="I19" i="11"/>
  <c r="J19" i="11"/>
  <c r="G20" i="11"/>
  <c r="H20" i="11"/>
  <c r="I20" i="11"/>
  <c r="J20" i="11"/>
  <c r="G21" i="11"/>
  <c r="H21" i="11"/>
  <c r="I21" i="11"/>
  <c r="J21" i="11"/>
  <c r="C8" i="11"/>
  <c r="D8" i="11"/>
  <c r="BP8" i="11" s="1"/>
  <c r="E8" i="11"/>
  <c r="C9" i="11"/>
  <c r="D9" i="11"/>
  <c r="E9" i="11"/>
  <c r="C10" i="11"/>
  <c r="D10" i="11"/>
  <c r="E10" i="11"/>
  <c r="C11" i="11"/>
  <c r="D11" i="11"/>
  <c r="E11" i="11"/>
  <c r="C12" i="11"/>
  <c r="D12" i="11"/>
  <c r="BP12" i="11" s="1"/>
  <c r="E12" i="11"/>
  <c r="C13" i="11"/>
  <c r="D13" i="11"/>
  <c r="E13" i="11"/>
  <c r="C14" i="11"/>
  <c r="D14" i="11"/>
  <c r="E14" i="11"/>
  <c r="C15" i="11"/>
  <c r="D15" i="11"/>
  <c r="E15" i="11"/>
  <c r="C16" i="11"/>
  <c r="D16" i="11"/>
  <c r="BP16" i="11" s="1"/>
  <c r="E16" i="11"/>
  <c r="C17" i="11"/>
  <c r="D17" i="11"/>
  <c r="E17" i="11"/>
  <c r="C18" i="11"/>
  <c r="D18" i="11"/>
  <c r="E18" i="11"/>
  <c r="C19" i="11"/>
  <c r="D19" i="11"/>
  <c r="E19" i="11"/>
  <c r="C20" i="11"/>
  <c r="D20" i="11"/>
  <c r="BP20" i="11" s="1"/>
  <c r="E20" i="11"/>
  <c r="C21" i="11"/>
  <c r="D21" i="11"/>
  <c r="E21" i="11"/>
  <c r="C6" i="11"/>
  <c r="D6" i="11"/>
  <c r="E6" i="11"/>
  <c r="C7" i="11"/>
  <c r="D7" i="11"/>
  <c r="E7" i="11"/>
  <c r="BN54" i="17"/>
  <c r="BN55" i="17"/>
  <c r="BN56" i="17"/>
  <c r="BN57" i="17"/>
  <c r="BN58" i="17"/>
  <c r="BN59" i="17"/>
  <c r="BN60" i="17"/>
  <c r="BN61" i="17"/>
  <c r="BN62" i="17"/>
  <c r="BN63" i="17"/>
  <c r="BN64" i="17"/>
  <c r="BN65" i="17"/>
  <c r="BN66" i="17"/>
  <c r="BN67" i="17"/>
  <c r="BN68" i="17"/>
  <c r="BN69" i="17"/>
  <c r="BJ54" i="17"/>
  <c r="BJ55" i="17"/>
  <c r="BJ56" i="17"/>
  <c r="BJ57" i="17"/>
  <c r="BJ58" i="17"/>
  <c r="BJ59" i="17"/>
  <c r="BJ60" i="17"/>
  <c r="BJ61" i="17"/>
  <c r="BJ62" i="17"/>
  <c r="BJ63" i="17"/>
  <c r="BJ64" i="17"/>
  <c r="BJ65" i="17"/>
  <c r="BJ66" i="17"/>
  <c r="BJ67" i="17"/>
  <c r="BJ68" i="17"/>
  <c r="BJ69" i="17"/>
  <c r="BF54" i="17"/>
  <c r="BF55" i="17"/>
  <c r="BF56" i="17"/>
  <c r="BF57" i="17"/>
  <c r="BF58" i="17"/>
  <c r="BF59" i="17"/>
  <c r="BF60" i="17"/>
  <c r="BF61" i="17"/>
  <c r="BF62" i="17"/>
  <c r="BF63" i="17"/>
  <c r="BF64" i="17"/>
  <c r="BF65" i="17"/>
  <c r="BF66" i="17"/>
  <c r="BF67" i="17"/>
  <c r="BF68" i="17"/>
  <c r="BF69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AX54" i="17"/>
  <c r="AX55" i="17"/>
  <c r="AX56" i="17"/>
  <c r="AX57" i="17"/>
  <c r="AX58" i="17"/>
  <c r="AX59" i="17"/>
  <c r="AX60" i="17"/>
  <c r="AX61" i="17"/>
  <c r="AX62" i="17"/>
  <c r="AX63" i="17"/>
  <c r="AX64" i="17"/>
  <c r="AX65" i="17"/>
  <c r="AX66" i="17"/>
  <c r="AX67" i="17"/>
  <c r="AX68" i="17"/>
  <c r="AX69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P54" i="17"/>
  <c r="AP55" i="17"/>
  <c r="AP56" i="17"/>
  <c r="AP57" i="17"/>
  <c r="AP58" i="17"/>
  <c r="AP59" i="17"/>
  <c r="AP60" i="17"/>
  <c r="AP61" i="17"/>
  <c r="AP62" i="17"/>
  <c r="AP63" i="17"/>
  <c r="AP64" i="17"/>
  <c r="AP65" i="17"/>
  <c r="AP66" i="17"/>
  <c r="AP67" i="17"/>
  <c r="AP68" i="17"/>
  <c r="AP69" i="17"/>
  <c r="AL54" i="17"/>
  <c r="AL55" i="17"/>
  <c r="AL56" i="17"/>
  <c r="AL57" i="17"/>
  <c r="AL58" i="17"/>
  <c r="AL59" i="17"/>
  <c r="AL60" i="17"/>
  <c r="AL61" i="17"/>
  <c r="AL62" i="17"/>
  <c r="AL63" i="17"/>
  <c r="AL64" i="17"/>
  <c r="AL65" i="17"/>
  <c r="AL66" i="17"/>
  <c r="AL67" i="17"/>
  <c r="AL68" i="17"/>
  <c r="AL69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D54" i="17"/>
  <c r="AD55" i="17"/>
  <c r="AD56" i="17"/>
  <c r="AD57" i="17"/>
  <c r="AD58" i="17"/>
  <c r="AD59" i="17"/>
  <c r="AD60" i="17"/>
  <c r="AD61" i="17"/>
  <c r="AD62" i="17"/>
  <c r="AD63" i="17"/>
  <c r="AD64" i="17"/>
  <c r="AD65" i="17"/>
  <c r="AD66" i="17"/>
  <c r="AD67" i="17"/>
  <c r="AD68" i="17"/>
  <c r="AD69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F54" i="17"/>
  <c r="BR54" i="17" s="1"/>
  <c r="F55" i="17"/>
  <c r="BR55" i="17" s="1"/>
  <c r="F56" i="17"/>
  <c r="BR56" i="17" s="1"/>
  <c r="F57" i="17"/>
  <c r="BR57" i="17" s="1"/>
  <c r="F58" i="17"/>
  <c r="BR58" i="17" s="1"/>
  <c r="F59" i="17"/>
  <c r="BR59" i="17" s="1"/>
  <c r="F60" i="17"/>
  <c r="BR60" i="17" s="1"/>
  <c r="F61" i="17"/>
  <c r="BR61" i="17" s="1"/>
  <c r="F62" i="17"/>
  <c r="BR62" i="17" s="1"/>
  <c r="F63" i="17"/>
  <c r="BR63" i="17" s="1"/>
  <c r="F64" i="17"/>
  <c r="BR64" i="17" s="1"/>
  <c r="F65" i="17"/>
  <c r="BR65" i="17" s="1"/>
  <c r="F66" i="17"/>
  <c r="BR66" i="17" s="1"/>
  <c r="F67" i="17"/>
  <c r="BR67" i="17" s="1"/>
  <c r="F68" i="17"/>
  <c r="BR68" i="17" s="1"/>
  <c r="F69" i="17"/>
  <c r="BR69" i="17" s="1"/>
  <c r="BR30" i="11" l="1"/>
  <c r="BQ21" i="11"/>
  <c r="BQ17" i="11"/>
  <c r="BQ13" i="11"/>
  <c r="BQ9" i="11"/>
  <c r="BO7" i="11"/>
  <c r="BO19" i="11"/>
  <c r="BO15" i="11"/>
  <c r="BO11" i="11"/>
  <c r="BR72" i="17"/>
  <c r="BR22" i="18"/>
  <c r="BR46" i="18"/>
  <c r="BQ22" i="18"/>
  <c r="BQ46" i="18"/>
  <c r="BP22" i="18"/>
  <c r="BP46" i="18"/>
  <c r="BO22" i="18"/>
  <c r="BO46" i="18"/>
  <c r="BQ7" i="11"/>
  <c r="BO44" i="11"/>
  <c r="BO48" i="11" s="1"/>
  <c r="AA46" i="11"/>
  <c r="BR9" i="11"/>
  <c r="BR13" i="11"/>
  <c r="BR21" i="11"/>
  <c r="BQ19" i="11"/>
  <c r="BQ15" i="11"/>
  <c r="BQ11" i="11"/>
  <c r="BR6" i="11"/>
  <c r="BR10" i="11"/>
  <c r="BR14" i="11"/>
  <c r="BQ20" i="11"/>
  <c r="BQ16" i="11"/>
  <c r="BQ12" i="11"/>
  <c r="BQ8" i="11"/>
  <c r="BP21" i="11"/>
  <c r="BQ14" i="11"/>
  <c r="BQ10" i="11"/>
  <c r="BR18" i="11"/>
  <c r="BR17" i="11"/>
  <c r="BO20" i="11"/>
  <c r="BO16" i="11"/>
  <c r="BP13" i="11"/>
  <c r="BP9" i="11"/>
  <c r="BO21" i="11"/>
  <c r="BP18" i="11"/>
  <c r="BO9" i="11"/>
  <c r="BR7" i="11"/>
  <c r="BR11" i="11"/>
  <c r="BR15" i="11"/>
  <c r="BR19" i="11"/>
  <c r="AA22" i="11"/>
  <c r="BQ6" i="11"/>
  <c r="BQ18" i="11"/>
  <c r="BP17" i="11"/>
  <c r="BO12" i="11"/>
  <c r="BO8" i="11"/>
  <c r="BP6" i="11"/>
  <c r="BO17" i="11"/>
  <c r="BP14" i="11"/>
  <c r="BO13" i="11"/>
  <c r="BP10" i="11"/>
  <c r="BP7" i="11"/>
  <c r="BO6" i="11"/>
  <c r="BP19" i="11"/>
  <c r="BO18" i="11"/>
  <c r="BP15" i="11"/>
  <c r="BO14" i="11"/>
  <c r="BP11" i="11"/>
  <c r="BO10" i="11"/>
  <c r="BR8" i="11"/>
  <c r="BR12" i="11"/>
  <c r="BR16" i="11"/>
  <c r="BR20" i="11"/>
  <c r="AD70" i="17"/>
  <c r="AC14" i="13" s="1"/>
  <c r="BJ70" i="17"/>
  <c r="BI14" i="13" s="1"/>
  <c r="J70" i="17"/>
  <c r="I14" i="13" s="1"/>
  <c r="AT70" i="17"/>
  <c r="AS14" i="13" s="1"/>
  <c r="AH70" i="17"/>
  <c r="AG14" i="13" s="1"/>
  <c r="V70" i="17"/>
  <c r="U14" i="13" s="1"/>
  <c r="Z70" i="17"/>
  <c r="Y14" i="13" s="1"/>
  <c r="AP70" i="17"/>
  <c r="AO14" i="13" s="1"/>
  <c r="AX70" i="17"/>
  <c r="AW14" i="13" s="1"/>
  <c r="AL70" i="17"/>
  <c r="AK14" i="13" s="1"/>
  <c r="N70" i="17"/>
  <c r="M14" i="13" s="1"/>
  <c r="BB70" i="17"/>
  <c r="BA14" i="13" s="1"/>
  <c r="R70" i="17"/>
  <c r="Q14" i="13" s="1"/>
  <c r="BN70" i="17"/>
  <c r="BM14" i="13" s="1"/>
  <c r="M46" i="11"/>
  <c r="U46" i="11"/>
  <c r="W46" i="11"/>
  <c r="M22" i="11"/>
  <c r="Y46" i="11"/>
  <c r="O46" i="11"/>
  <c r="O22" i="11"/>
  <c r="U22" i="11"/>
  <c r="W22" i="11"/>
  <c r="Y22" i="11"/>
  <c r="BF70" i="17"/>
  <c r="BE14" i="13" s="1"/>
  <c r="F70" i="17"/>
  <c r="E14" i="13" l="1"/>
  <c r="BR70" i="17"/>
  <c r="BO24" i="11"/>
  <c r="C54" i="17"/>
  <c r="D54" i="17"/>
  <c r="E54" i="17"/>
  <c r="G54" i="17"/>
  <c r="H54" i="17"/>
  <c r="I54" i="17"/>
  <c r="K54" i="17"/>
  <c r="L54" i="17"/>
  <c r="M54" i="17"/>
  <c r="O54" i="17"/>
  <c r="P54" i="17"/>
  <c r="Q54" i="17"/>
  <c r="S54" i="17"/>
  <c r="T54" i="17"/>
  <c r="U54" i="17"/>
  <c r="W54" i="17"/>
  <c r="X54" i="17"/>
  <c r="Y54" i="17"/>
  <c r="AA54" i="17"/>
  <c r="AB54" i="17"/>
  <c r="AC54" i="17"/>
  <c r="AE54" i="17"/>
  <c r="AF54" i="17"/>
  <c r="AG54" i="17"/>
  <c r="AI54" i="17"/>
  <c r="AJ54" i="17"/>
  <c r="AK54" i="17"/>
  <c r="AM54" i="17"/>
  <c r="AN54" i="17"/>
  <c r="AO54" i="17"/>
  <c r="AQ54" i="17"/>
  <c r="AR54" i="17"/>
  <c r="AS54" i="17"/>
  <c r="AU54" i="17"/>
  <c r="AV54" i="17"/>
  <c r="AW54" i="17"/>
  <c r="AY54" i="17"/>
  <c r="AZ54" i="17"/>
  <c r="BA54" i="17"/>
  <c r="BC54" i="17"/>
  <c r="BD54" i="17"/>
  <c r="BE54" i="17"/>
  <c r="BG54" i="17"/>
  <c r="BH54" i="17"/>
  <c r="BI54" i="17"/>
  <c r="BK54" i="17"/>
  <c r="BL54" i="17"/>
  <c r="BM54" i="17"/>
  <c r="C55" i="17"/>
  <c r="D55" i="17"/>
  <c r="E55" i="17"/>
  <c r="G55" i="17"/>
  <c r="H55" i="17"/>
  <c r="I55" i="17"/>
  <c r="K55" i="17"/>
  <c r="L55" i="17"/>
  <c r="M55" i="17"/>
  <c r="O55" i="17"/>
  <c r="P55" i="17"/>
  <c r="Q55" i="17"/>
  <c r="S55" i="17"/>
  <c r="T55" i="17"/>
  <c r="U55" i="17"/>
  <c r="W55" i="17"/>
  <c r="X55" i="17"/>
  <c r="Y55" i="17"/>
  <c r="AA55" i="17"/>
  <c r="AB55" i="17"/>
  <c r="AC55" i="17"/>
  <c r="AE55" i="17"/>
  <c r="AF55" i="17"/>
  <c r="AG55" i="17"/>
  <c r="AI55" i="17"/>
  <c r="AJ55" i="17"/>
  <c r="AK55" i="17"/>
  <c r="AM55" i="17"/>
  <c r="AN55" i="17"/>
  <c r="AO55" i="17"/>
  <c r="AQ55" i="17"/>
  <c r="AR55" i="17"/>
  <c r="AS55" i="17"/>
  <c r="AU55" i="17"/>
  <c r="AV55" i="17"/>
  <c r="AW55" i="17"/>
  <c r="AY55" i="17"/>
  <c r="AZ55" i="17"/>
  <c r="BA55" i="17"/>
  <c r="BC55" i="17"/>
  <c r="BD55" i="17"/>
  <c r="BE55" i="17"/>
  <c r="BG55" i="17"/>
  <c r="BH55" i="17"/>
  <c r="BI55" i="17"/>
  <c r="BK55" i="17"/>
  <c r="BL55" i="17"/>
  <c r="BM55" i="17"/>
  <c r="C56" i="17"/>
  <c r="D56" i="17"/>
  <c r="E56" i="17"/>
  <c r="G56" i="17"/>
  <c r="H56" i="17"/>
  <c r="I56" i="17"/>
  <c r="K56" i="17"/>
  <c r="L56" i="17"/>
  <c r="M56" i="17"/>
  <c r="O56" i="17"/>
  <c r="P56" i="17"/>
  <c r="Q56" i="17"/>
  <c r="S56" i="17"/>
  <c r="T56" i="17"/>
  <c r="U56" i="17"/>
  <c r="W56" i="17"/>
  <c r="X56" i="17"/>
  <c r="Y56" i="17"/>
  <c r="AA56" i="17"/>
  <c r="AB56" i="17"/>
  <c r="AC56" i="17"/>
  <c r="AE56" i="17"/>
  <c r="AF56" i="17"/>
  <c r="AG56" i="17"/>
  <c r="AI56" i="17"/>
  <c r="AJ56" i="17"/>
  <c r="AK56" i="17"/>
  <c r="AM56" i="17"/>
  <c r="AN56" i="17"/>
  <c r="AO56" i="17"/>
  <c r="AQ56" i="17"/>
  <c r="AR56" i="17"/>
  <c r="AS56" i="17"/>
  <c r="AU56" i="17"/>
  <c r="AV56" i="17"/>
  <c r="AW56" i="17"/>
  <c r="AY56" i="17"/>
  <c r="AZ56" i="17"/>
  <c r="BA56" i="17"/>
  <c r="BC56" i="17"/>
  <c r="BD56" i="17"/>
  <c r="BE56" i="17"/>
  <c r="BG56" i="17"/>
  <c r="BH56" i="17"/>
  <c r="BI56" i="17"/>
  <c r="BK56" i="17"/>
  <c r="BL56" i="17"/>
  <c r="BM56" i="17"/>
  <c r="C57" i="17"/>
  <c r="D57" i="17"/>
  <c r="E57" i="17"/>
  <c r="G57" i="17"/>
  <c r="H57" i="17"/>
  <c r="I57" i="17"/>
  <c r="K57" i="17"/>
  <c r="L57" i="17"/>
  <c r="M57" i="17"/>
  <c r="O57" i="17"/>
  <c r="P57" i="17"/>
  <c r="Q57" i="17"/>
  <c r="S57" i="17"/>
  <c r="T57" i="17"/>
  <c r="U57" i="17"/>
  <c r="W57" i="17"/>
  <c r="X57" i="17"/>
  <c r="Y57" i="17"/>
  <c r="AA57" i="17"/>
  <c r="AB57" i="17"/>
  <c r="AC57" i="17"/>
  <c r="AE57" i="17"/>
  <c r="AF57" i="17"/>
  <c r="AG57" i="17"/>
  <c r="AI57" i="17"/>
  <c r="AJ57" i="17"/>
  <c r="AK57" i="17"/>
  <c r="AM57" i="17"/>
  <c r="AN57" i="17"/>
  <c r="AO57" i="17"/>
  <c r="AQ57" i="17"/>
  <c r="AR57" i="17"/>
  <c r="AS57" i="17"/>
  <c r="AU57" i="17"/>
  <c r="AV57" i="17"/>
  <c r="AW57" i="17"/>
  <c r="AY57" i="17"/>
  <c r="AZ57" i="17"/>
  <c r="BA57" i="17"/>
  <c r="BC57" i="17"/>
  <c r="BD57" i="17"/>
  <c r="BE57" i="17"/>
  <c r="BG57" i="17"/>
  <c r="BH57" i="17"/>
  <c r="BI57" i="17"/>
  <c r="BK57" i="17"/>
  <c r="BL57" i="17"/>
  <c r="BM57" i="17"/>
  <c r="C58" i="17"/>
  <c r="D58" i="17"/>
  <c r="E58" i="17"/>
  <c r="G58" i="17"/>
  <c r="H58" i="17"/>
  <c r="I58" i="17"/>
  <c r="K58" i="17"/>
  <c r="L58" i="17"/>
  <c r="M58" i="17"/>
  <c r="O58" i="17"/>
  <c r="P58" i="17"/>
  <c r="Q58" i="17"/>
  <c r="S58" i="17"/>
  <c r="T58" i="17"/>
  <c r="U58" i="17"/>
  <c r="W58" i="17"/>
  <c r="X58" i="17"/>
  <c r="Y58" i="17"/>
  <c r="AA58" i="17"/>
  <c r="AB58" i="17"/>
  <c r="AC58" i="17"/>
  <c r="AE58" i="17"/>
  <c r="AF58" i="17"/>
  <c r="AG58" i="17"/>
  <c r="AI58" i="17"/>
  <c r="AJ58" i="17"/>
  <c r="AK58" i="17"/>
  <c r="AM58" i="17"/>
  <c r="AN58" i="17"/>
  <c r="AO58" i="17"/>
  <c r="AQ58" i="17"/>
  <c r="AR58" i="17"/>
  <c r="AS58" i="17"/>
  <c r="AU58" i="17"/>
  <c r="AV58" i="17"/>
  <c r="AW58" i="17"/>
  <c r="AY58" i="17"/>
  <c r="AZ58" i="17"/>
  <c r="BA58" i="17"/>
  <c r="BC58" i="17"/>
  <c r="BD58" i="17"/>
  <c r="BE58" i="17"/>
  <c r="BG58" i="17"/>
  <c r="BH58" i="17"/>
  <c r="BI58" i="17"/>
  <c r="BK58" i="17"/>
  <c r="BL58" i="17"/>
  <c r="BM58" i="17"/>
  <c r="C59" i="17"/>
  <c r="D59" i="17"/>
  <c r="E59" i="17"/>
  <c r="G59" i="17"/>
  <c r="H59" i="17"/>
  <c r="I59" i="17"/>
  <c r="K59" i="17"/>
  <c r="L59" i="17"/>
  <c r="M59" i="17"/>
  <c r="O59" i="17"/>
  <c r="P59" i="17"/>
  <c r="Q59" i="17"/>
  <c r="S59" i="17"/>
  <c r="T59" i="17"/>
  <c r="U59" i="17"/>
  <c r="W59" i="17"/>
  <c r="X59" i="17"/>
  <c r="Y59" i="17"/>
  <c r="AA59" i="17"/>
  <c r="AB59" i="17"/>
  <c r="AC59" i="17"/>
  <c r="AE59" i="17"/>
  <c r="AF59" i="17"/>
  <c r="AG59" i="17"/>
  <c r="AI59" i="17"/>
  <c r="AJ59" i="17"/>
  <c r="AK59" i="17"/>
  <c r="AM59" i="17"/>
  <c r="AN59" i="17"/>
  <c r="AO59" i="17"/>
  <c r="AQ59" i="17"/>
  <c r="AR59" i="17"/>
  <c r="AS59" i="17"/>
  <c r="AU59" i="17"/>
  <c r="AV59" i="17"/>
  <c r="AW59" i="17"/>
  <c r="AY59" i="17"/>
  <c r="AZ59" i="17"/>
  <c r="BA59" i="17"/>
  <c r="BC59" i="17"/>
  <c r="BD59" i="17"/>
  <c r="BE59" i="17"/>
  <c r="BG59" i="17"/>
  <c r="BH59" i="17"/>
  <c r="BI59" i="17"/>
  <c r="BK59" i="17"/>
  <c r="BL59" i="17"/>
  <c r="BM59" i="17"/>
  <c r="C60" i="17"/>
  <c r="D60" i="17"/>
  <c r="E60" i="17"/>
  <c r="G60" i="17"/>
  <c r="H60" i="17"/>
  <c r="I60" i="17"/>
  <c r="K60" i="17"/>
  <c r="L60" i="17"/>
  <c r="M60" i="17"/>
  <c r="O60" i="17"/>
  <c r="P60" i="17"/>
  <c r="Q60" i="17"/>
  <c r="S60" i="17"/>
  <c r="T60" i="17"/>
  <c r="U60" i="17"/>
  <c r="W60" i="17"/>
  <c r="X60" i="17"/>
  <c r="Y60" i="17"/>
  <c r="AA60" i="17"/>
  <c r="AB60" i="17"/>
  <c r="AC60" i="17"/>
  <c r="AE60" i="17"/>
  <c r="AF60" i="17"/>
  <c r="AG60" i="17"/>
  <c r="AI60" i="17"/>
  <c r="AJ60" i="17"/>
  <c r="AK60" i="17"/>
  <c r="AM60" i="17"/>
  <c r="AN60" i="17"/>
  <c r="AO60" i="17"/>
  <c r="AQ60" i="17"/>
  <c r="AR60" i="17"/>
  <c r="AS60" i="17"/>
  <c r="AU60" i="17"/>
  <c r="AV60" i="17"/>
  <c r="AW60" i="17"/>
  <c r="AY60" i="17"/>
  <c r="AZ60" i="17"/>
  <c r="BA60" i="17"/>
  <c r="BC60" i="17"/>
  <c r="BD60" i="17"/>
  <c r="BE60" i="17"/>
  <c r="BG60" i="17"/>
  <c r="BH60" i="17"/>
  <c r="BI60" i="17"/>
  <c r="BK60" i="17"/>
  <c r="BL60" i="17"/>
  <c r="BM60" i="17"/>
  <c r="C61" i="17"/>
  <c r="D61" i="17"/>
  <c r="E61" i="17"/>
  <c r="G61" i="17"/>
  <c r="H61" i="17"/>
  <c r="I61" i="17"/>
  <c r="K61" i="17"/>
  <c r="L61" i="17"/>
  <c r="M61" i="17"/>
  <c r="O61" i="17"/>
  <c r="P61" i="17"/>
  <c r="Q61" i="17"/>
  <c r="S61" i="17"/>
  <c r="T61" i="17"/>
  <c r="U61" i="17"/>
  <c r="W61" i="17"/>
  <c r="X61" i="17"/>
  <c r="Y61" i="17"/>
  <c r="AA61" i="17"/>
  <c r="AB61" i="17"/>
  <c r="AC61" i="17"/>
  <c r="AE61" i="17"/>
  <c r="AF61" i="17"/>
  <c r="AG61" i="17"/>
  <c r="AI61" i="17"/>
  <c r="AJ61" i="17"/>
  <c r="AK61" i="17"/>
  <c r="AM61" i="17"/>
  <c r="AN61" i="17"/>
  <c r="AO61" i="17"/>
  <c r="AQ61" i="17"/>
  <c r="AR61" i="17"/>
  <c r="AS61" i="17"/>
  <c r="AU61" i="17"/>
  <c r="AV61" i="17"/>
  <c r="AW61" i="17"/>
  <c r="AY61" i="17"/>
  <c r="AZ61" i="17"/>
  <c r="BA61" i="17"/>
  <c r="BC61" i="17"/>
  <c r="BD61" i="17"/>
  <c r="BE61" i="17"/>
  <c r="BG61" i="17"/>
  <c r="BH61" i="17"/>
  <c r="BI61" i="17"/>
  <c r="BK61" i="17"/>
  <c r="BL61" i="17"/>
  <c r="BM61" i="17"/>
  <c r="C62" i="17"/>
  <c r="D62" i="17"/>
  <c r="E62" i="17"/>
  <c r="G62" i="17"/>
  <c r="H62" i="17"/>
  <c r="I62" i="17"/>
  <c r="K62" i="17"/>
  <c r="L62" i="17"/>
  <c r="M62" i="17"/>
  <c r="O62" i="17"/>
  <c r="P62" i="17"/>
  <c r="Q62" i="17"/>
  <c r="S62" i="17"/>
  <c r="T62" i="17"/>
  <c r="U62" i="17"/>
  <c r="W62" i="17"/>
  <c r="X62" i="17"/>
  <c r="Y62" i="17"/>
  <c r="AA62" i="17"/>
  <c r="AB62" i="17"/>
  <c r="AC62" i="17"/>
  <c r="AE62" i="17"/>
  <c r="AF62" i="17"/>
  <c r="AG62" i="17"/>
  <c r="AI62" i="17"/>
  <c r="AJ62" i="17"/>
  <c r="AK62" i="17"/>
  <c r="AM62" i="17"/>
  <c r="AN62" i="17"/>
  <c r="AO62" i="17"/>
  <c r="AQ62" i="17"/>
  <c r="AR62" i="17"/>
  <c r="AS62" i="17"/>
  <c r="AU62" i="17"/>
  <c r="AV62" i="17"/>
  <c r="AW62" i="17"/>
  <c r="AY62" i="17"/>
  <c r="AZ62" i="17"/>
  <c r="BA62" i="17"/>
  <c r="BC62" i="17"/>
  <c r="BD62" i="17"/>
  <c r="BE62" i="17"/>
  <c r="BG62" i="17"/>
  <c r="BH62" i="17"/>
  <c r="BI62" i="17"/>
  <c r="BK62" i="17"/>
  <c r="BL62" i="17"/>
  <c r="BM62" i="17"/>
  <c r="C63" i="17"/>
  <c r="D63" i="17"/>
  <c r="E63" i="17"/>
  <c r="G63" i="17"/>
  <c r="H63" i="17"/>
  <c r="I63" i="17"/>
  <c r="K63" i="17"/>
  <c r="L63" i="17"/>
  <c r="M63" i="17"/>
  <c r="O63" i="17"/>
  <c r="P63" i="17"/>
  <c r="Q63" i="17"/>
  <c r="S63" i="17"/>
  <c r="T63" i="17"/>
  <c r="U63" i="17"/>
  <c r="W63" i="17"/>
  <c r="X63" i="17"/>
  <c r="Y63" i="17"/>
  <c r="AA63" i="17"/>
  <c r="AB63" i="17"/>
  <c r="AC63" i="17"/>
  <c r="AE63" i="17"/>
  <c r="AF63" i="17"/>
  <c r="AG63" i="17"/>
  <c r="AI63" i="17"/>
  <c r="AJ63" i="17"/>
  <c r="AK63" i="17"/>
  <c r="AM63" i="17"/>
  <c r="AN63" i="17"/>
  <c r="AO63" i="17"/>
  <c r="AQ63" i="17"/>
  <c r="AR63" i="17"/>
  <c r="AS63" i="17"/>
  <c r="AU63" i="17"/>
  <c r="AV63" i="17"/>
  <c r="AW63" i="17"/>
  <c r="AY63" i="17"/>
  <c r="AZ63" i="17"/>
  <c r="BA63" i="17"/>
  <c r="BC63" i="17"/>
  <c r="BD63" i="17"/>
  <c r="BE63" i="17"/>
  <c r="BG63" i="17"/>
  <c r="BH63" i="17"/>
  <c r="BI63" i="17"/>
  <c r="BK63" i="17"/>
  <c r="BL63" i="17"/>
  <c r="BM63" i="17"/>
  <c r="C64" i="17"/>
  <c r="D64" i="17"/>
  <c r="E64" i="17"/>
  <c r="G64" i="17"/>
  <c r="H64" i="17"/>
  <c r="I64" i="17"/>
  <c r="K64" i="17"/>
  <c r="L64" i="17"/>
  <c r="M64" i="17"/>
  <c r="O64" i="17"/>
  <c r="P64" i="17"/>
  <c r="Q64" i="17"/>
  <c r="S64" i="17"/>
  <c r="T64" i="17"/>
  <c r="U64" i="17"/>
  <c r="W64" i="17"/>
  <c r="X64" i="17"/>
  <c r="Y64" i="17"/>
  <c r="AA64" i="17"/>
  <c r="AB64" i="17"/>
  <c r="AC64" i="17"/>
  <c r="AE64" i="17"/>
  <c r="AF64" i="17"/>
  <c r="AG64" i="17"/>
  <c r="AI64" i="17"/>
  <c r="AJ64" i="17"/>
  <c r="AK64" i="17"/>
  <c r="AM64" i="17"/>
  <c r="AN64" i="17"/>
  <c r="AO64" i="17"/>
  <c r="AQ64" i="17"/>
  <c r="AR64" i="17"/>
  <c r="AS64" i="17"/>
  <c r="AU64" i="17"/>
  <c r="AV64" i="17"/>
  <c r="AW64" i="17"/>
  <c r="AY64" i="17"/>
  <c r="AZ64" i="17"/>
  <c r="BA64" i="17"/>
  <c r="BC64" i="17"/>
  <c r="BD64" i="17"/>
  <c r="BE64" i="17"/>
  <c r="BG64" i="17"/>
  <c r="BH64" i="17"/>
  <c r="BI64" i="17"/>
  <c r="BK64" i="17"/>
  <c r="BL64" i="17"/>
  <c r="BM64" i="17"/>
  <c r="C65" i="17"/>
  <c r="D65" i="17"/>
  <c r="E65" i="17"/>
  <c r="G65" i="17"/>
  <c r="H65" i="17"/>
  <c r="I65" i="17"/>
  <c r="K65" i="17"/>
  <c r="L65" i="17"/>
  <c r="M65" i="17"/>
  <c r="O65" i="17"/>
  <c r="P65" i="17"/>
  <c r="Q65" i="17"/>
  <c r="S65" i="17"/>
  <c r="T65" i="17"/>
  <c r="U65" i="17"/>
  <c r="W65" i="17"/>
  <c r="X65" i="17"/>
  <c r="Y65" i="17"/>
  <c r="AA65" i="17"/>
  <c r="AB65" i="17"/>
  <c r="AC65" i="17"/>
  <c r="AE65" i="17"/>
  <c r="AF65" i="17"/>
  <c r="AG65" i="17"/>
  <c r="AI65" i="17"/>
  <c r="AJ65" i="17"/>
  <c r="AK65" i="17"/>
  <c r="AM65" i="17"/>
  <c r="AN65" i="17"/>
  <c r="AO65" i="17"/>
  <c r="AQ65" i="17"/>
  <c r="AR65" i="17"/>
  <c r="AS65" i="17"/>
  <c r="AU65" i="17"/>
  <c r="AV65" i="17"/>
  <c r="AW65" i="17"/>
  <c r="AY65" i="17"/>
  <c r="AZ65" i="17"/>
  <c r="BA65" i="17"/>
  <c r="BC65" i="17"/>
  <c r="BD65" i="17"/>
  <c r="BE65" i="17"/>
  <c r="BG65" i="17"/>
  <c r="BH65" i="17"/>
  <c r="BI65" i="17"/>
  <c r="BK65" i="17"/>
  <c r="BL65" i="17"/>
  <c r="BM65" i="17"/>
  <c r="C66" i="17"/>
  <c r="D66" i="17"/>
  <c r="E66" i="17"/>
  <c r="G66" i="17"/>
  <c r="H66" i="17"/>
  <c r="I66" i="17"/>
  <c r="K66" i="17"/>
  <c r="L66" i="17"/>
  <c r="M66" i="17"/>
  <c r="O66" i="17"/>
  <c r="P66" i="17"/>
  <c r="Q66" i="17"/>
  <c r="S66" i="17"/>
  <c r="T66" i="17"/>
  <c r="U66" i="17"/>
  <c r="W66" i="17"/>
  <c r="X66" i="17"/>
  <c r="Y66" i="17"/>
  <c r="AA66" i="17"/>
  <c r="AB66" i="17"/>
  <c r="AC66" i="17"/>
  <c r="AE66" i="17"/>
  <c r="AF66" i="17"/>
  <c r="AG66" i="17"/>
  <c r="AI66" i="17"/>
  <c r="AJ66" i="17"/>
  <c r="AK66" i="17"/>
  <c r="AM66" i="17"/>
  <c r="AN66" i="17"/>
  <c r="AO66" i="17"/>
  <c r="AQ66" i="17"/>
  <c r="AR66" i="17"/>
  <c r="AS66" i="17"/>
  <c r="AU66" i="17"/>
  <c r="AV66" i="17"/>
  <c r="AW66" i="17"/>
  <c r="AY66" i="17"/>
  <c r="AZ66" i="17"/>
  <c r="BA66" i="17"/>
  <c r="BC66" i="17"/>
  <c r="BD66" i="17"/>
  <c r="BE66" i="17"/>
  <c r="BG66" i="17"/>
  <c r="BH66" i="17"/>
  <c r="BI66" i="17"/>
  <c r="BK66" i="17"/>
  <c r="BL66" i="17"/>
  <c r="BM66" i="17"/>
  <c r="C67" i="17"/>
  <c r="D67" i="17"/>
  <c r="E67" i="17"/>
  <c r="G67" i="17"/>
  <c r="H67" i="17"/>
  <c r="I67" i="17"/>
  <c r="K67" i="17"/>
  <c r="L67" i="17"/>
  <c r="M67" i="17"/>
  <c r="O67" i="17"/>
  <c r="P67" i="17"/>
  <c r="Q67" i="17"/>
  <c r="S67" i="17"/>
  <c r="T67" i="17"/>
  <c r="U67" i="17"/>
  <c r="W67" i="17"/>
  <c r="X67" i="17"/>
  <c r="Y67" i="17"/>
  <c r="AA67" i="17"/>
  <c r="AB67" i="17"/>
  <c r="AC67" i="17"/>
  <c r="AE67" i="17"/>
  <c r="AF67" i="17"/>
  <c r="AG67" i="17"/>
  <c r="AI67" i="17"/>
  <c r="AJ67" i="17"/>
  <c r="AK67" i="17"/>
  <c r="AM67" i="17"/>
  <c r="AN67" i="17"/>
  <c r="AO67" i="17"/>
  <c r="AQ67" i="17"/>
  <c r="AR67" i="17"/>
  <c r="AS67" i="17"/>
  <c r="AU67" i="17"/>
  <c r="AV67" i="17"/>
  <c r="AW67" i="17"/>
  <c r="AY67" i="17"/>
  <c r="AZ67" i="17"/>
  <c r="BA67" i="17"/>
  <c r="BC67" i="17"/>
  <c r="BD67" i="17"/>
  <c r="BE67" i="17"/>
  <c r="BG67" i="17"/>
  <c r="BH67" i="17"/>
  <c r="BI67" i="17"/>
  <c r="BK67" i="17"/>
  <c r="BL67" i="17"/>
  <c r="BM67" i="17"/>
  <c r="C68" i="17"/>
  <c r="D68" i="17"/>
  <c r="E68" i="17"/>
  <c r="G68" i="17"/>
  <c r="H68" i="17"/>
  <c r="I68" i="17"/>
  <c r="K68" i="17"/>
  <c r="L68" i="17"/>
  <c r="M68" i="17"/>
  <c r="O68" i="17"/>
  <c r="P68" i="17"/>
  <c r="Q68" i="17"/>
  <c r="S68" i="17"/>
  <c r="T68" i="17"/>
  <c r="U68" i="17"/>
  <c r="W68" i="17"/>
  <c r="X68" i="17"/>
  <c r="Y68" i="17"/>
  <c r="AA68" i="17"/>
  <c r="AB68" i="17"/>
  <c r="AC68" i="17"/>
  <c r="AE68" i="17"/>
  <c r="AF68" i="17"/>
  <c r="AG68" i="17"/>
  <c r="AI68" i="17"/>
  <c r="AJ68" i="17"/>
  <c r="AK68" i="17"/>
  <c r="AM68" i="17"/>
  <c r="AN68" i="17"/>
  <c r="AO68" i="17"/>
  <c r="AQ68" i="17"/>
  <c r="AR68" i="17"/>
  <c r="AS68" i="17"/>
  <c r="AU68" i="17"/>
  <c r="AV68" i="17"/>
  <c r="AW68" i="17"/>
  <c r="AY68" i="17"/>
  <c r="AZ68" i="17"/>
  <c r="BA68" i="17"/>
  <c r="BC68" i="17"/>
  <c r="BD68" i="17"/>
  <c r="BE68" i="17"/>
  <c r="BG68" i="17"/>
  <c r="BH68" i="17"/>
  <c r="BI68" i="17"/>
  <c r="BK68" i="17"/>
  <c r="BL68" i="17"/>
  <c r="BM68" i="17"/>
  <c r="C69" i="17"/>
  <c r="D69" i="17"/>
  <c r="E69" i="17"/>
  <c r="G69" i="17"/>
  <c r="H69" i="17"/>
  <c r="I69" i="17"/>
  <c r="K69" i="17"/>
  <c r="L69" i="17"/>
  <c r="M69" i="17"/>
  <c r="O69" i="17"/>
  <c r="P69" i="17"/>
  <c r="Q69" i="17"/>
  <c r="S69" i="17"/>
  <c r="T69" i="17"/>
  <c r="U69" i="17"/>
  <c r="W69" i="17"/>
  <c r="X69" i="17"/>
  <c r="Y69" i="17"/>
  <c r="AA69" i="17"/>
  <c r="AB69" i="17"/>
  <c r="AC69" i="17"/>
  <c r="AE69" i="17"/>
  <c r="AF69" i="17"/>
  <c r="AG69" i="17"/>
  <c r="AI69" i="17"/>
  <c r="AJ69" i="17"/>
  <c r="AK69" i="17"/>
  <c r="AM69" i="17"/>
  <c r="AN69" i="17"/>
  <c r="AO69" i="17"/>
  <c r="AQ69" i="17"/>
  <c r="AR69" i="17"/>
  <c r="AS69" i="17"/>
  <c r="AU69" i="17"/>
  <c r="AV69" i="17"/>
  <c r="AW69" i="17"/>
  <c r="AY69" i="17"/>
  <c r="AZ69" i="17"/>
  <c r="BA69" i="17"/>
  <c r="BC69" i="17"/>
  <c r="BD69" i="17"/>
  <c r="BE69" i="17"/>
  <c r="BG69" i="17"/>
  <c r="BH69" i="17"/>
  <c r="BI69" i="17"/>
  <c r="BK69" i="17"/>
  <c r="BL69" i="17"/>
  <c r="BM69" i="17"/>
  <c r="C46" i="17"/>
  <c r="BO46" i="17" s="1"/>
  <c r="D46" i="17"/>
  <c r="BP46" i="17" s="1"/>
  <c r="E46" i="17"/>
  <c r="BQ46" i="17" s="1"/>
  <c r="F46" i="17"/>
  <c r="BR46" i="17" s="1"/>
  <c r="C22" i="17"/>
  <c r="D22" i="17"/>
  <c r="E22" i="17"/>
  <c r="F22" i="17"/>
  <c r="G22" i="17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BI22" i="17"/>
  <c r="BJ22" i="17"/>
  <c r="BK22" i="17"/>
  <c r="BL22" i="17"/>
  <c r="BM22" i="17"/>
  <c r="BN22" i="17"/>
  <c r="BS69" i="17"/>
  <c r="BS68" i="17"/>
  <c r="BS67" i="17"/>
  <c r="BS66" i="17"/>
  <c r="BS65" i="17"/>
  <c r="BS64" i="17"/>
  <c r="BS63" i="17"/>
  <c r="BS62" i="17"/>
  <c r="BS61" i="17"/>
  <c r="BS60" i="17"/>
  <c r="BS59" i="17"/>
  <c r="BS58" i="17"/>
  <c r="BS57" i="17"/>
  <c r="BS56" i="17"/>
  <c r="BS55" i="17"/>
  <c r="BS54" i="17"/>
  <c r="BS45" i="17"/>
  <c r="BS44" i="17"/>
  <c r="BS43" i="17"/>
  <c r="BS42" i="17"/>
  <c r="BS41" i="17"/>
  <c r="BS40" i="17"/>
  <c r="BS39" i="17"/>
  <c r="BS38" i="17"/>
  <c r="BS37" i="17"/>
  <c r="BS36" i="17"/>
  <c r="BS35" i="17"/>
  <c r="BS34" i="17"/>
  <c r="BS33" i="17"/>
  <c r="BS32" i="17"/>
  <c r="BS31" i="17"/>
  <c r="BS30" i="17"/>
  <c r="BS21" i="17"/>
  <c r="BS20" i="17"/>
  <c r="BS19" i="17"/>
  <c r="BS18" i="17"/>
  <c r="BS17" i="17"/>
  <c r="BS16" i="17"/>
  <c r="BS15" i="17"/>
  <c r="BS14" i="17"/>
  <c r="BS13" i="17"/>
  <c r="BS12" i="17"/>
  <c r="BS11" i="17"/>
  <c r="BS10" i="17"/>
  <c r="BS9" i="17"/>
  <c r="BS8" i="17"/>
  <c r="BS7" i="17"/>
  <c r="BS6" i="17"/>
  <c r="BP22" i="17" l="1"/>
  <c r="BP24" i="17" s="1"/>
  <c r="BO69" i="17"/>
  <c r="BO68" i="17"/>
  <c r="BO67" i="17"/>
  <c r="BO66" i="17"/>
  <c r="BO65" i="17"/>
  <c r="BO64" i="17"/>
  <c r="BO63" i="17"/>
  <c r="BO62" i="17"/>
  <c r="BO61" i="17"/>
  <c r="BO60" i="17"/>
  <c r="BO59" i="17"/>
  <c r="BO58" i="17"/>
  <c r="BO57" i="17"/>
  <c r="BO56" i="17"/>
  <c r="BO55" i="17"/>
  <c r="BO54" i="17"/>
  <c r="BO22" i="17"/>
  <c r="BO24" i="17" s="1"/>
  <c r="BR22" i="17"/>
  <c r="BR24" i="17" s="1"/>
  <c r="BQ69" i="17"/>
  <c r="Q21" i="31" s="1"/>
  <c r="BQ68" i="17"/>
  <c r="Q20" i="31" s="1"/>
  <c r="BQ67" i="17"/>
  <c r="Q19" i="31" s="1"/>
  <c r="BQ66" i="17"/>
  <c r="Q18" i="31" s="1"/>
  <c r="BQ65" i="17"/>
  <c r="Q17" i="31" s="1"/>
  <c r="BQ64" i="17"/>
  <c r="Q16" i="31" s="1"/>
  <c r="BQ63" i="17"/>
  <c r="Q15" i="31" s="1"/>
  <c r="BQ62" i="17"/>
  <c r="Q14" i="31" s="1"/>
  <c r="BQ61" i="17"/>
  <c r="Q13" i="31" s="1"/>
  <c r="BQ60" i="17"/>
  <c r="Q12" i="31" s="1"/>
  <c r="BQ59" i="17"/>
  <c r="Q11" i="31" s="1"/>
  <c r="BQ58" i="17"/>
  <c r="Q10" i="31" s="1"/>
  <c r="BQ57" i="17"/>
  <c r="Q9" i="31" s="1"/>
  <c r="BQ56" i="17"/>
  <c r="Q8" i="31" s="1"/>
  <c r="BQ55" i="17"/>
  <c r="Q7" i="31" s="1"/>
  <c r="BQ54" i="17"/>
  <c r="BQ22" i="17"/>
  <c r="BQ24" i="17" s="1"/>
  <c r="BP69" i="17"/>
  <c r="BP68" i="17"/>
  <c r="BP67" i="17"/>
  <c r="BP66" i="17"/>
  <c r="BP65" i="17"/>
  <c r="BP64" i="17"/>
  <c r="BP63" i="17"/>
  <c r="BP62" i="17"/>
  <c r="BP61" i="17"/>
  <c r="BP60" i="17"/>
  <c r="BP59" i="17"/>
  <c r="BP58" i="17"/>
  <c r="BP57" i="17"/>
  <c r="BP56" i="17"/>
  <c r="BP55" i="17"/>
  <c r="BP54" i="17"/>
  <c r="AZ70" i="17"/>
  <c r="AY14" i="13" s="1"/>
  <c r="AJ70" i="17"/>
  <c r="AI14" i="13" s="1"/>
  <c r="AE70" i="17"/>
  <c r="AD14" i="13" s="1"/>
  <c r="Y70" i="17"/>
  <c r="X14" i="13" s="1"/>
  <c r="T70" i="17"/>
  <c r="S14" i="13" s="1"/>
  <c r="I70" i="17"/>
  <c r="H14" i="13" s="1"/>
  <c r="D70" i="17"/>
  <c r="BI70" i="17"/>
  <c r="BH14" i="13" s="1"/>
  <c r="AY70" i="17"/>
  <c r="AX14" i="13" s="1"/>
  <c r="AS70" i="17"/>
  <c r="AR14" i="13" s="1"/>
  <c r="AI70" i="17"/>
  <c r="AH14" i="13" s="1"/>
  <c r="AC70" i="17"/>
  <c r="AB14" i="13" s="1"/>
  <c r="X70" i="17"/>
  <c r="W14" i="13" s="1"/>
  <c r="S70" i="17"/>
  <c r="R14" i="13" s="1"/>
  <c r="M70" i="17"/>
  <c r="L14" i="13" s="1"/>
  <c r="H70" i="17"/>
  <c r="G14" i="13" s="1"/>
  <c r="BH70" i="17"/>
  <c r="BG14" i="13" s="1"/>
  <c r="AR70" i="17"/>
  <c r="AQ14" i="13" s="1"/>
  <c r="AG70" i="17"/>
  <c r="AF14" i="13" s="1"/>
  <c r="AB70" i="17"/>
  <c r="AA14" i="13" s="1"/>
  <c r="W70" i="17"/>
  <c r="V14" i="13" s="1"/>
  <c r="L70" i="17"/>
  <c r="K14" i="13" s="1"/>
  <c r="G70" i="17"/>
  <c r="F14" i="13" s="1"/>
  <c r="BG70" i="17"/>
  <c r="BF14" i="13" s="1"/>
  <c r="BA70" i="17"/>
  <c r="AZ14" i="13" s="1"/>
  <c r="AQ70" i="17"/>
  <c r="AP14" i="13" s="1"/>
  <c r="AK70" i="17"/>
  <c r="AJ14" i="13" s="1"/>
  <c r="AF70" i="17"/>
  <c r="AE14" i="13" s="1"/>
  <c r="AA70" i="17"/>
  <c r="Z14" i="13" s="1"/>
  <c r="U70" i="17"/>
  <c r="T14" i="13" s="1"/>
  <c r="K70" i="17"/>
  <c r="J14" i="13" s="1"/>
  <c r="E70" i="17"/>
  <c r="C70" i="17"/>
  <c r="BL70" i="17"/>
  <c r="BK14" i="13" s="1"/>
  <c r="BK70" i="17"/>
  <c r="BJ14" i="13" s="1"/>
  <c r="R21" i="31"/>
  <c r="R20" i="31"/>
  <c r="R19" i="31"/>
  <c r="R18" i="31"/>
  <c r="R17" i="31"/>
  <c r="R16" i="31"/>
  <c r="R15" i="31"/>
  <c r="R14" i="31"/>
  <c r="R13" i="31"/>
  <c r="R12" i="31"/>
  <c r="R11" i="31"/>
  <c r="R10" i="31"/>
  <c r="R9" i="31"/>
  <c r="R8" i="31"/>
  <c r="R7" i="31"/>
  <c r="BM70" i="17"/>
  <c r="BL14" i="13" s="1"/>
  <c r="BE70" i="17"/>
  <c r="BD14" i="13" s="1"/>
  <c r="BD70" i="17"/>
  <c r="BC14" i="13" s="1"/>
  <c r="BC70" i="17"/>
  <c r="BB14" i="13" s="1"/>
  <c r="AV70" i="17"/>
  <c r="AU14" i="13" s="1"/>
  <c r="AU70" i="17"/>
  <c r="AT14" i="13" s="1"/>
  <c r="AW70" i="17"/>
  <c r="AV14" i="13" s="1"/>
  <c r="AO70" i="17"/>
  <c r="AN14" i="13" s="1"/>
  <c r="AN70" i="17"/>
  <c r="AM14" i="13" s="1"/>
  <c r="AM70" i="17"/>
  <c r="AL14" i="13" s="1"/>
  <c r="P70" i="17"/>
  <c r="O14" i="13" s="1"/>
  <c r="O70" i="17"/>
  <c r="N14" i="13" s="1"/>
  <c r="Q70" i="17"/>
  <c r="P14" i="13" s="1"/>
  <c r="BR24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L54" i="14"/>
  <c r="AL55" i="14"/>
  <c r="AL56" i="14"/>
  <c r="AL57" i="14"/>
  <c r="AL58" i="14"/>
  <c r="AL59" i="14"/>
  <c r="AL60" i="14"/>
  <c r="AL61" i="14"/>
  <c r="AL62" i="14"/>
  <c r="AL63" i="14"/>
  <c r="AL64" i="14"/>
  <c r="AL65" i="14"/>
  <c r="AL66" i="14"/>
  <c r="AL67" i="14"/>
  <c r="AL68" i="14"/>
  <c r="AL69" i="14"/>
  <c r="AH54" i="14"/>
  <c r="AH55" i="14"/>
  <c r="AH56" i="14"/>
  <c r="AH57" i="14"/>
  <c r="AH58" i="14"/>
  <c r="AH59" i="14"/>
  <c r="AH60" i="14"/>
  <c r="AH61" i="14"/>
  <c r="AH62" i="14"/>
  <c r="AH63" i="14"/>
  <c r="AH64" i="14"/>
  <c r="AH65" i="14"/>
  <c r="AH66" i="14"/>
  <c r="AH67" i="14"/>
  <c r="AH68" i="14"/>
  <c r="AH69" i="14"/>
  <c r="AD54" i="14"/>
  <c r="AD55" i="14"/>
  <c r="AD56" i="14"/>
  <c r="AD57" i="14"/>
  <c r="AD58" i="14"/>
  <c r="AD59" i="14"/>
  <c r="AD60" i="14"/>
  <c r="AD61" i="14"/>
  <c r="AD62" i="14"/>
  <c r="AD63" i="14"/>
  <c r="AD64" i="14"/>
  <c r="AD65" i="14"/>
  <c r="AD66" i="14"/>
  <c r="AD67" i="14"/>
  <c r="AD68" i="14"/>
  <c r="AD69" i="14"/>
  <c r="Z54" i="14"/>
  <c r="Z55" i="14"/>
  <c r="Z56" i="14"/>
  <c r="Z57" i="14"/>
  <c r="Z58" i="14"/>
  <c r="Z59" i="14"/>
  <c r="Z60" i="14"/>
  <c r="Z61" i="14"/>
  <c r="Z62" i="14"/>
  <c r="Z63" i="14"/>
  <c r="Z64" i="14"/>
  <c r="Z65" i="14"/>
  <c r="Z66" i="14"/>
  <c r="Z67" i="14"/>
  <c r="Z68" i="14"/>
  <c r="Z69" i="14"/>
  <c r="V54" i="14"/>
  <c r="V55" i="14"/>
  <c r="V56" i="14"/>
  <c r="V57" i="14"/>
  <c r="V58" i="14"/>
  <c r="V59" i="14"/>
  <c r="V60" i="14"/>
  <c r="V61" i="14"/>
  <c r="V62" i="14"/>
  <c r="V63" i="14"/>
  <c r="V64" i="14"/>
  <c r="V65" i="14"/>
  <c r="V66" i="14"/>
  <c r="V67" i="14"/>
  <c r="V68" i="14"/>
  <c r="V69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N54" i="14"/>
  <c r="N55" i="14"/>
  <c r="N56" i="14"/>
  <c r="N57" i="14"/>
  <c r="N58" i="14"/>
  <c r="N59" i="14"/>
  <c r="N60" i="14"/>
  <c r="N61" i="14"/>
  <c r="N62" i="14"/>
  <c r="N63" i="14"/>
  <c r="N64" i="14"/>
  <c r="N65" i="14"/>
  <c r="N66" i="14"/>
  <c r="N67" i="14"/>
  <c r="N68" i="14"/>
  <c r="N69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F54" i="14"/>
  <c r="BR54" i="14" s="1"/>
  <c r="F55" i="14"/>
  <c r="BR55" i="14" s="1"/>
  <c r="F56" i="14"/>
  <c r="BR56" i="14" s="1"/>
  <c r="F57" i="14"/>
  <c r="BR57" i="14" s="1"/>
  <c r="F58" i="14"/>
  <c r="BR58" i="14" s="1"/>
  <c r="F59" i="14"/>
  <c r="BR59" i="14" s="1"/>
  <c r="F60" i="14"/>
  <c r="BR60" i="14" s="1"/>
  <c r="F61" i="14"/>
  <c r="BR61" i="14" s="1"/>
  <c r="F62" i="14"/>
  <c r="BR62" i="14" s="1"/>
  <c r="F63" i="14"/>
  <c r="BR63" i="14" s="1"/>
  <c r="F64" i="14"/>
  <c r="BR64" i="14" s="1"/>
  <c r="F65" i="14"/>
  <c r="BR65" i="14" s="1"/>
  <c r="F66" i="14"/>
  <c r="BR66" i="14" s="1"/>
  <c r="F67" i="14"/>
  <c r="BR67" i="14" s="1"/>
  <c r="F68" i="14"/>
  <c r="BR68" i="14" s="1"/>
  <c r="F69" i="14"/>
  <c r="BR69" i="14" s="1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AX54" i="12"/>
  <c r="AX55" i="12"/>
  <c r="AX56" i="12"/>
  <c r="AX57" i="12"/>
  <c r="AX58" i="12"/>
  <c r="AX59" i="12"/>
  <c r="AX60" i="12"/>
  <c r="AX61" i="12"/>
  <c r="AX62" i="12"/>
  <c r="AX63" i="12"/>
  <c r="AX64" i="12"/>
  <c r="AX65" i="12"/>
  <c r="AX66" i="12"/>
  <c r="AX67" i="12"/>
  <c r="AX68" i="12"/>
  <c r="AX69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P54" i="12"/>
  <c r="AP55" i="12"/>
  <c r="AP56" i="12"/>
  <c r="AP57" i="12"/>
  <c r="AP58" i="12"/>
  <c r="AP59" i="12"/>
  <c r="AP60" i="12"/>
  <c r="AP61" i="12"/>
  <c r="AP62" i="12"/>
  <c r="AP63" i="12"/>
  <c r="AP64" i="12"/>
  <c r="AP65" i="12"/>
  <c r="AP66" i="12"/>
  <c r="AP67" i="12"/>
  <c r="AP68" i="12"/>
  <c r="AP69" i="12"/>
  <c r="AL54" i="12"/>
  <c r="AL55" i="12"/>
  <c r="AL56" i="12"/>
  <c r="AL57" i="12"/>
  <c r="AL58" i="12"/>
  <c r="AL59" i="12"/>
  <c r="AL60" i="12"/>
  <c r="AL61" i="12"/>
  <c r="AL62" i="12"/>
  <c r="AL63" i="12"/>
  <c r="AL64" i="12"/>
  <c r="AL65" i="12"/>
  <c r="AL66" i="12"/>
  <c r="AL67" i="12"/>
  <c r="AL68" i="12"/>
  <c r="AL69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D54" i="12"/>
  <c r="AD55" i="12"/>
  <c r="AD56" i="12"/>
  <c r="AD57" i="12"/>
  <c r="AD58" i="12"/>
  <c r="AD59" i="12"/>
  <c r="AD60" i="12"/>
  <c r="AD61" i="12"/>
  <c r="AD62" i="12"/>
  <c r="AD63" i="12"/>
  <c r="AD64" i="12"/>
  <c r="AD65" i="12"/>
  <c r="AD66" i="12"/>
  <c r="AD67" i="12"/>
  <c r="AD68" i="12"/>
  <c r="AD69" i="12"/>
  <c r="Z54" i="12"/>
  <c r="Z55" i="12"/>
  <c r="Z56" i="12"/>
  <c r="Z57" i="12"/>
  <c r="Z58" i="12"/>
  <c r="Z59" i="12"/>
  <c r="Z60" i="12"/>
  <c r="Z61" i="12"/>
  <c r="Z62" i="12"/>
  <c r="Z63" i="12"/>
  <c r="Z64" i="12"/>
  <c r="Z65" i="12"/>
  <c r="Z66" i="12"/>
  <c r="Z67" i="12"/>
  <c r="Z68" i="12"/>
  <c r="Z69" i="12"/>
  <c r="V54" i="12"/>
  <c r="V55" i="12"/>
  <c r="V56" i="12"/>
  <c r="V57" i="12"/>
  <c r="V58" i="12"/>
  <c r="V59" i="12"/>
  <c r="V60" i="12"/>
  <c r="V61" i="12"/>
  <c r="V62" i="12"/>
  <c r="V63" i="12"/>
  <c r="V64" i="12"/>
  <c r="V65" i="12"/>
  <c r="V66" i="12"/>
  <c r="V67" i="12"/>
  <c r="V68" i="12"/>
  <c r="V69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N54" i="12"/>
  <c r="N55" i="12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F54" i="12"/>
  <c r="BR54" i="12" s="1"/>
  <c r="F55" i="12"/>
  <c r="BR55" i="12" s="1"/>
  <c r="F56" i="12"/>
  <c r="BR56" i="12" s="1"/>
  <c r="F57" i="12"/>
  <c r="BR57" i="12" s="1"/>
  <c r="F58" i="12"/>
  <c r="BR58" i="12" s="1"/>
  <c r="F59" i="12"/>
  <c r="BR59" i="12" s="1"/>
  <c r="F60" i="12"/>
  <c r="BR60" i="12" s="1"/>
  <c r="F61" i="12"/>
  <c r="BR61" i="12" s="1"/>
  <c r="F62" i="12"/>
  <c r="BR62" i="12" s="1"/>
  <c r="F63" i="12"/>
  <c r="BR63" i="12" s="1"/>
  <c r="F64" i="12"/>
  <c r="BR64" i="12" s="1"/>
  <c r="F65" i="12"/>
  <c r="BR65" i="12" s="1"/>
  <c r="F66" i="12"/>
  <c r="BR66" i="12" s="1"/>
  <c r="F67" i="12"/>
  <c r="BR67" i="12" s="1"/>
  <c r="F68" i="12"/>
  <c r="BR68" i="12" s="1"/>
  <c r="F69" i="12"/>
  <c r="BR69" i="12" s="1"/>
  <c r="BR48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N54" i="9"/>
  <c r="BN55" i="9"/>
  <c r="BN56" i="9"/>
  <c r="BN57" i="9"/>
  <c r="BN58" i="9"/>
  <c r="BN59" i="9"/>
  <c r="BN60" i="9"/>
  <c r="BN61" i="9"/>
  <c r="BN62" i="9"/>
  <c r="BN63" i="9"/>
  <c r="BN64" i="9"/>
  <c r="BN65" i="9"/>
  <c r="BN66" i="9"/>
  <c r="BN67" i="9"/>
  <c r="BN68" i="9"/>
  <c r="BN69" i="9"/>
  <c r="BJ54" i="9"/>
  <c r="BJ55" i="9"/>
  <c r="BJ56" i="9"/>
  <c r="BJ57" i="9"/>
  <c r="BJ58" i="9"/>
  <c r="BJ59" i="9"/>
  <c r="BJ60" i="9"/>
  <c r="BJ61" i="9"/>
  <c r="BJ62" i="9"/>
  <c r="BJ63" i="9"/>
  <c r="BJ64" i="9"/>
  <c r="BJ65" i="9"/>
  <c r="BJ66" i="9"/>
  <c r="BJ67" i="9"/>
  <c r="BJ68" i="9"/>
  <c r="BJ69" i="9"/>
  <c r="BF54" i="9"/>
  <c r="BF55" i="9"/>
  <c r="BF56" i="9"/>
  <c r="BF57" i="9"/>
  <c r="BF58" i="9"/>
  <c r="BF59" i="9"/>
  <c r="BF60" i="9"/>
  <c r="BF61" i="9"/>
  <c r="BF62" i="9"/>
  <c r="BF63" i="9"/>
  <c r="BF64" i="9"/>
  <c r="BF65" i="9"/>
  <c r="BF66" i="9"/>
  <c r="BF67" i="9"/>
  <c r="BF68" i="9"/>
  <c r="BF69" i="9"/>
  <c r="BB54" i="9"/>
  <c r="BB55" i="9"/>
  <c r="BB56" i="9"/>
  <c r="BB57" i="9"/>
  <c r="BB58" i="9"/>
  <c r="BB59" i="9"/>
  <c r="BB60" i="9"/>
  <c r="BB61" i="9"/>
  <c r="BB62" i="9"/>
  <c r="BB63" i="9"/>
  <c r="BB64" i="9"/>
  <c r="BB65" i="9"/>
  <c r="BB66" i="9"/>
  <c r="BB67" i="9"/>
  <c r="BB68" i="9"/>
  <c r="BB69" i="9"/>
  <c r="AX54" i="9"/>
  <c r="AX55" i="9"/>
  <c r="AX56" i="9"/>
  <c r="AX57" i="9"/>
  <c r="AX58" i="9"/>
  <c r="AX59" i="9"/>
  <c r="AX60" i="9"/>
  <c r="AX61" i="9"/>
  <c r="AX62" i="9"/>
  <c r="AX63" i="9"/>
  <c r="AX64" i="9"/>
  <c r="AX65" i="9"/>
  <c r="AX66" i="9"/>
  <c r="AX67" i="9"/>
  <c r="AX68" i="9"/>
  <c r="AX69" i="9"/>
  <c r="AT54" i="9"/>
  <c r="AT55" i="9"/>
  <c r="AT56" i="9"/>
  <c r="AT57" i="9"/>
  <c r="AT58" i="9"/>
  <c r="AT59" i="9"/>
  <c r="AT60" i="9"/>
  <c r="AT61" i="9"/>
  <c r="AT62" i="9"/>
  <c r="AT63" i="9"/>
  <c r="AT64" i="9"/>
  <c r="AT65" i="9"/>
  <c r="AT66" i="9"/>
  <c r="AT67" i="9"/>
  <c r="AT68" i="9"/>
  <c r="AT69" i="9"/>
  <c r="AP54" i="9"/>
  <c r="AP55" i="9"/>
  <c r="AP56" i="9"/>
  <c r="AP57" i="9"/>
  <c r="AP58" i="9"/>
  <c r="AP59" i="9"/>
  <c r="AP60" i="9"/>
  <c r="AP61" i="9"/>
  <c r="AP62" i="9"/>
  <c r="AP63" i="9"/>
  <c r="AP64" i="9"/>
  <c r="AP65" i="9"/>
  <c r="AP66" i="9"/>
  <c r="AP67" i="9"/>
  <c r="AP68" i="9"/>
  <c r="AP69" i="9"/>
  <c r="AL54" i="9"/>
  <c r="AL55" i="9"/>
  <c r="AL56" i="9"/>
  <c r="AL57" i="9"/>
  <c r="AL58" i="9"/>
  <c r="AL59" i="9"/>
  <c r="AL60" i="9"/>
  <c r="AL61" i="9"/>
  <c r="AL62" i="9"/>
  <c r="AL63" i="9"/>
  <c r="AL64" i="9"/>
  <c r="AL65" i="9"/>
  <c r="AL66" i="9"/>
  <c r="AL67" i="9"/>
  <c r="AL68" i="9"/>
  <c r="AL69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D54" i="9"/>
  <c r="AD55" i="9"/>
  <c r="AD56" i="9"/>
  <c r="AD57" i="9"/>
  <c r="AD58" i="9"/>
  <c r="AD59" i="9"/>
  <c r="AD60" i="9"/>
  <c r="AD61" i="9"/>
  <c r="AD62" i="9"/>
  <c r="AD63" i="9"/>
  <c r="AD64" i="9"/>
  <c r="AD65" i="9"/>
  <c r="AD66" i="9"/>
  <c r="AD67" i="9"/>
  <c r="AD68" i="9"/>
  <c r="AD69" i="9"/>
  <c r="Z54" i="9"/>
  <c r="Z55" i="9"/>
  <c r="Z56" i="9"/>
  <c r="Z57" i="9"/>
  <c r="Z58" i="9"/>
  <c r="Z59" i="9"/>
  <c r="Z60" i="9"/>
  <c r="Z61" i="9"/>
  <c r="Z62" i="9"/>
  <c r="Z63" i="9"/>
  <c r="Z64" i="9"/>
  <c r="Z65" i="9"/>
  <c r="Z66" i="9"/>
  <c r="Z67" i="9"/>
  <c r="Z68" i="9"/>
  <c r="Z69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F54" i="9"/>
  <c r="BR54" i="9" s="1"/>
  <c r="F55" i="9"/>
  <c r="BR55" i="9" s="1"/>
  <c r="F56" i="9"/>
  <c r="BR56" i="9" s="1"/>
  <c r="F57" i="9"/>
  <c r="BR57" i="9" s="1"/>
  <c r="F58" i="9"/>
  <c r="BR58" i="9" s="1"/>
  <c r="F59" i="9"/>
  <c r="BR59" i="9" s="1"/>
  <c r="F60" i="9"/>
  <c r="BR60" i="9" s="1"/>
  <c r="F61" i="9"/>
  <c r="BR61" i="9" s="1"/>
  <c r="F62" i="9"/>
  <c r="BR62" i="9" s="1"/>
  <c r="F63" i="9"/>
  <c r="BR63" i="9" s="1"/>
  <c r="F64" i="9"/>
  <c r="BR64" i="9" s="1"/>
  <c r="F65" i="9"/>
  <c r="BR65" i="9" s="1"/>
  <c r="F66" i="9"/>
  <c r="BR66" i="9" s="1"/>
  <c r="F67" i="9"/>
  <c r="BR67" i="9" s="1"/>
  <c r="F68" i="9"/>
  <c r="BR68" i="9" s="1"/>
  <c r="F69" i="9"/>
  <c r="BR69" i="9" s="1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BC46" i="9"/>
  <c r="BD46" i="9"/>
  <c r="BE46" i="9"/>
  <c r="BF46" i="9"/>
  <c r="BG46" i="9"/>
  <c r="BH46" i="9"/>
  <c r="BI46" i="9"/>
  <c r="BJ46" i="9"/>
  <c r="BK46" i="9"/>
  <c r="BL46" i="9"/>
  <c r="BM46" i="9"/>
  <c r="BN46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BC22" i="9"/>
  <c r="BD22" i="9"/>
  <c r="BE22" i="9"/>
  <c r="BF22" i="9"/>
  <c r="BG22" i="9"/>
  <c r="BH22" i="9"/>
  <c r="BI22" i="9"/>
  <c r="BJ22" i="9"/>
  <c r="BK22" i="9"/>
  <c r="BL22" i="9"/>
  <c r="BM22" i="9"/>
  <c r="BN22" i="9"/>
  <c r="BN54" i="8"/>
  <c r="BN55" i="8"/>
  <c r="BN56" i="8"/>
  <c r="BN57" i="8"/>
  <c r="BN58" i="8"/>
  <c r="BN59" i="8"/>
  <c r="BN60" i="8"/>
  <c r="BN61" i="8"/>
  <c r="BN62" i="8"/>
  <c r="BN63" i="8"/>
  <c r="BN64" i="8"/>
  <c r="BN65" i="8"/>
  <c r="BN66" i="8"/>
  <c r="BN67" i="8"/>
  <c r="BN68" i="8"/>
  <c r="BN69" i="8"/>
  <c r="BJ54" i="8"/>
  <c r="BJ55" i="8"/>
  <c r="BJ56" i="8"/>
  <c r="BJ57" i="8"/>
  <c r="BJ58" i="8"/>
  <c r="BJ59" i="8"/>
  <c r="BJ60" i="8"/>
  <c r="BJ61" i="8"/>
  <c r="BJ62" i="8"/>
  <c r="BJ63" i="8"/>
  <c r="BJ64" i="8"/>
  <c r="BJ65" i="8"/>
  <c r="BJ66" i="8"/>
  <c r="BJ67" i="8"/>
  <c r="BJ68" i="8"/>
  <c r="BJ69" i="8"/>
  <c r="BF54" i="8"/>
  <c r="BF55" i="8"/>
  <c r="BF56" i="8"/>
  <c r="BF57" i="8"/>
  <c r="BF58" i="8"/>
  <c r="BF59" i="8"/>
  <c r="BF60" i="8"/>
  <c r="BF61" i="8"/>
  <c r="BF62" i="8"/>
  <c r="BF63" i="8"/>
  <c r="BF64" i="8"/>
  <c r="BF65" i="8"/>
  <c r="BF66" i="8"/>
  <c r="BF67" i="8"/>
  <c r="BF68" i="8"/>
  <c r="BF69" i="8"/>
  <c r="BB54" i="8"/>
  <c r="BB55" i="8"/>
  <c r="BB56" i="8"/>
  <c r="BB57" i="8"/>
  <c r="BB58" i="8"/>
  <c r="BB59" i="8"/>
  <c r="BB60" i="8"/>
  <c r="BB61" i="8"/>
  <c r="BB62" i="8"/>
  <c r="BB63" i="8"/>
  <c r="BB64" i="8"/>
  <c r="BB65" i="8"/>
  <c r="BB66" i="8"/>
  <c r="BB67" i="8"/>
  <c r="BB68" i="8"/>
  <c r="BB69" i="8"/>
  <c r="AX54" i="8"/>
  <c r="AX55" i="8"/>
  <c r="AX56" i="8"/>
  <c r="AX57" i="8"/>
  <c r="AX58" i="8"/>
  <c r="AX59" i="8"/>
  <c r="AX60" i="8"/>
  <c r="AX61" i="8"/>
  <c r="AX62" i="8"/>
  <c r="AX63" i="8"/>
  <c r="AX64" i="8"/>
  <c r="AX65" i="8"/>
  <c r="AX66" i="8"/>
  <c r="AX67" i="8"/>
  <c r="AX68" i="8"/>
  <c r="AX69" i="8"/>
  <c r="AT54" i="8"/>
  <c r="AT55" i="8"/>
  <c r="AT56" i="8"/>
  <c r="AT57" i="8"/>
  <c r="AT58" i="8"/>
  <c r="AT59" i="8"/>
  <c r="AT60" i="8"/>
  <c r="AT61" i="8"/>
  <c r="AT62" i="8"/>
  <c r="AT63" i="8"/>
  <c r="AT64" i="8"/>
  <c r="AT65" i="8"/>
  <c r="AT66" i="8"/>
  <c r="AT67" i="8"/>
  <c r="AT68" i="8"/>
  <c r="AT69" i="8"/>
  <c r="AP54" i="8"/>
  <c r="AP55" i="8"/>
  <c r="AP56" i="8"/>
  <c r="AP57" i="8"/>
  <c r="AP58" i="8"/>
  <c r="AP59" i="8"/>
  <c r="AP60" i="8"/>
  <c r="AP61" i="8"/>
  <c r="AP62" i="8"/>
  <c r="AP63" i="8"/>
  <c r="AP64" i="8"/>
  <c r="AP65" i="8"/>
  <c r="AP66" i="8"/>
  <c r="AP67" i="8"/>
  <c r="AP68" i="8"/>
  <c r="AP69" i="8"/>
  <c r="AL54" i="8"/>
  <c r="AL55" i="8"/>
  <c r="AL56" i="8"/>
  <c r="AL57" i="8"/>
  <c r="AL58" i="8"/>
  <c r="AL59" i="8"/>
  <c r="AL60" i="8"/>
  <c r="AL61" i="8"/>
  <c r="AL62" i="8"/>
  <c r="AL63" i="8"/>
  <c r="AL64" i="8"/>
  <c r="AL65" i="8"/>
  <c r="AL66" i="8"/>
  <c r="AL67" i="8"/>
  <c r="AL68" i="8"/>
  <c r="AL69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D54" i="8"/>
  <c r="AD55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Z54" i="8"/>
  <c r="Z55" i="8"/>
  <c r="Z56" i="8"/>
  <c r="Z57" i="8"/>
  <c r="Z58" i="8"/>
  <c r="Z59" i="8"/>
  <c r="Z60" i="8"/>
  <c r="Z61" i="8"/>
  <c r="Z62" i="8"/>
  <c r="Z63" i="8"/>
  <c r="Z64" i="8"/>
  <c r="Z65" i="8"/>
  <c r="Z66" i="8"/>
  <c r="Z67" i="8"/>
  <c r="Z68" i="8"/>
  <c r="Z69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F54" i="8"/>
  <c r="BR54" i="8" s="1"/>
  <c r="F55" i="8"/>
  <c r="BR55" i="8" s="1"/>
  <c r="F56" i="8"/>
  <c r="BR56" i="8" s="1"/>
  <c r="F57" i="8"/>
  <c r="BR57" i="8" s="1"/>
  <c r="F58" i="8"/>
  <c r="BR58" i="8" s="1"/>
  <c r="F59" i="8"/>
  <c r="BR59" i="8" s="1"/>
  <c r="F60" i="8"/>
  <c r="BR60" i="8" s="1"/>
  <c r="F61" i="8"/>
  <c r="BR61" i="8" s="1"/>
  <c r="F62" i="8"/>
  <c r="BR62" i="8" s="1"/>
  <c r="F63" i="8"/>
  <c r="BR63" i="8" s="1"/>
  <c r="F64" i="8"/>
  <c r="BR64" i="8" s="1"/>
  <c r="F65" i="8"/>
  <c r="BR65" i="8" s="1"/>
  <c r="F66" i="8"/>
  <c r="BR66" i="8" s="1"/>
  <c r="F67" i="8"/>
  <c r="BR67" i="8" s="1"/>
  <c r="F68" i="8"/>
  <c r="BR68" i="8" s="1"/>
  <c r="F69" i="8"/>
  <c r="BR69" i="8" s="1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AB46" i="8"/>
  <c r="AA46" i="8"/>
  <c r="Z46" i="8"/>
  <c r="Y46" i="8"/>
  <c r="X46" i="8"/>
  <c r="W46" i="8"/>
  <c r="V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BR46" i="8" s="1"/>
  <c r="E46" i="8"/>
  <c r="BQ46" i="8" s="1"/>
  <c r="D46" i="8"/>
  <c r="BP46" i="8" s="1"/>
  <c r="C46" i="8"/>
  <c r="BO46" i="8" s="1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BR22" i="8" s="1"/>
  <c r="E22" i="8"/>
  <c r="BQ22" i="8" s="1"/>
  <c r="D22" i="8"/>
  <c r="BP22" i="8" s="1"/>
  <c r="C22" i="8"/>
  <c r="BO22" i="8" s="1"/>
  <c r="BN54" i="7"/>
  <c r="BN55" i="7"/>
  <c r="BN56" i="7"/>
  <c r="BN57" i="7"/>
  <c r="BN58" i="7"/>
  <c r="BN59" i="7"/>
  <c r="BN60" i="7"/>
  <c r="BN61" i="7"/>
  <c r="BN62" i="7"/>
  <c r="BN63" i="7"/>
  <c r="BN64" i="7"/>
  <c r="BN65" i="7"/>
  <c r="BN66" i="7"/>
  <c r="BN67" i="7"/>
  <c r="BN68" i="7"/>
  <c r="BN69" i="7"/>
  <c r="BJ54" i="7"/>
  <c r="BJ55" i="7"/>
  <c r="BJ56" i="7"/>
  <c r="BJ57" i="7"/>
  <c r="BJ58" i="7"/>
  <c r="BJ59" i="7"/>
  <c r="BJ60" i="7"/>
  <c r="BJ61" i="7"/>
  <c r="BJ62" i="7"/>
  <c r="BJ63" i="7"/>
  <c r="BJ64" i="7"/>
  <c r="BJ65" i="7"/>
  <c r="BJ66" i="7"/>
  <c r="BJ67" i="7"/>
  <c r="BJ68" i="7"/>
  <c r="BJ69" i="7"/>
  <c r="BF54" i="7"/>
  <c r="BF55" i="7"/>
  <c r="BF56" i="7"/>
  <c r="BF57" i="7"/>
  <c r="BF58" i="7"/>
  <c r="BF59" i="7"/>
  <c r="BF60" i="7"/>
  <c r="BF61" i="7"/>
  <c r="BF62" i="7"/>
  <c r="BF63" i="7"/>
  <c r="BF64" i="7"/>
  <c r="BF65" i="7"/>
  <c r="BF66" i="7"/>
  <c r="BF67" i="7"/>
  <c r="BF68" i="7"/>
  <c r="BF69" i="7"/>
  <c r="BB54" i="7"/>
  <c r="BB55" i="7"/>
  <c r="BB56" i="7"/>
  <c r="BB57" i="7"/>
  <c r="BB58" i="7"/>
  <c r="BB59" i="7"/>
  <c r="BB60" i="7"/>
  <c r="BB61" i="7"/>
  <c r="BB62" i="7"/>
  <c r="BB63" i="7"/>
  <c r="BB64" i="7"/>
  <c r="BB65" i="7"/>
  <c r="BB66" i="7"/>
  <c r="BB67" i="7"/>
  <c r="BB68" i="7"/>
  <c r="BB69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Z54" i="7"/>
  <c r="Z55" i="7"/>
  <c r="Z56" i="7"/>
  <c r="Z57" i="7"/>
  <c r="Z58" i="7"/>
  <c r="Z59" i="7"/>
  <c r="Z60" i="7"/>
  <c r="Z61" i="7"/>
  <c r="Z62" i="7"/>
  <c r="Z63" i="7"/>
  <c r="Z64" i="7"/>
  <c r="Z65" i="7"/>
  <c r="Z66" i="7"/>
  <c r="Z67" i="7"/>
  <c r="Z68" i="7"/>
  <c r="Z69" i="7"/>
  <c r="V54" i="7"/>
  <c r="V55" i="7"/>
  <c r="V56" i="7"/>
  <c r="V57" i="7"/>
  <c r="V58" i="7"/>
  <c r="V59" i="7"/>
  <c r="V60" i="7"/>
  <c r="V61" i="7"/>
  <c r="V62" i="7"/>
  <c r="V63" i="7"/>
  <c r="V64" i="7"/>
  <c r="V65" i="7"/>
  <c r="V66" i="7"/>
  <c r="V67" i="7"/>
  <c r="V68" i="7"/>
  <c r="V69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F46" i="7"/>
  <c r="F54" i="7"/>
  <c r="F55" i="7"/>
  <c r="BR55" i="7" s="1"/>
  <c r="F56" i="7"/>
  <c r="BR56" i="7" s="1"/>
  <c r="F57" i="7"/>
  <c r="F58" i="7"/>
  <c r="F59" i="7"/>
  <c r="BR59" i="7" s="1"/>
  <c r="F60" i="7"/>
  <c r="BR60" i="7" s="1"/>
  <c r="F61" i="7"/>
  <c r="F62" i="7"/>
  <c r="F63" i="7"/>
  <c r="BR63" i="7" s="1"/>
  <c r="F64" i="7"/>
  <c r="BR64" i="7" s="1"/>
  <c r="F65" i="7"/>
  <c r="F66" i="7"/>
  <c r="F67" i="7"/>
  <c r="BR67" i="7" s="1"/>
  <c r="F68" i="7"/>
  <c r="F69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E46" i="7"/>
  <c r="D46" i="7"/>
  <c r="C46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72" i="17" l="1"/>
  <c r="BP72" i="17"/>
  <c r="BR68" i="7"/>
  <c r="BR69" i="7"/>
  <c r="BR65" i="7"/>
  <c r="BR61" i="7"/>
  <c r="BR57" i="7"/>
  <c r="BQ46" i="7"/>
  <c r="BR46" i="7"/>
  <c r="BO46" i="7"/>
  <c r="BO48" i="7" s="1"/>
  <c r="BQ22" i="7"/>
  <c r="BP46" i="7"/>
  <c r="BQ22" i="9"/>
  <c r="BQ46" i="9"/>
  <c r="BQ22" i="12"/>
  <c r="BQ46" i="12"/>
  <c r="BR22" i="14"/>
  <c r="BR46" i="14"/>
  <c r="D14" i="13"/>
  <c r="BQ70" i="17"/>
  <c r="Q23" i="31" s="1"/>
  <c r="BR22" i="7"/>
  <c r="BP22" i="7"/>
  <c r="BR66" i="7"/>
  <c r="BR62" i="7"/>
  <c r="BR58" i="7"/>
  <c r="BR54" i="7"/>
  <c r="BP22" i="9"/>
  <c r="BP46" i="9"/>
  <c r="BP22" i="12"/>
  <c r="BP46" i="12"/>
  <c r="BQ22" i="14"/>
  <c r="BQ46" i="14"/>
  <c r="C14" i="13"/>
  <c r="BP70" i="17"/>
  <c r="BO14" i="13" s="1"/>
  <c r="BQ72" i="17"/>
  <c r="BO22" i="9"/>
  <c r="BO46" i="9"/>
  <c r="BO22" i="12"/>
  <c r="BO46" i="12"/>
  <c r="BP22" i="14"/>
  <c r="BP46" i="14"/>
  <c r="BO22" i="7"/>
  <c r="BR22" i="9"/>
  <c r="BR46" i="9"/>
  <c r="BR22" i="12"/>
  <c r="BR46" i="12"/>
  <c r="BO22" i="14"/>
  <c r="BO46" i="14"/>
  <c r="B14" i="13"/>
  <c r="BO70" i="17"/>
  <c r="Q6" i="31"/>
  <c r="Q22" i="31" s="1"/>
  <c r="R23" i="31"/>
  <c r="R6" i="31"/>
  <c r="R22" i="31" s="1"/>
  <c r="R70" i="14"/>
  <c r="AD70" i="14"/>
  <c r="AH70" i="14"/>
  <c r="AL70" i="14"/>
  <c r="AT70" i="14"/>
  <c r="BB70" i="14"/>
  <c r="J70" i="14"/>
  <c r="AX70" i="14"/>
  <c r="BJ70" i="14"/>
  <c r="N70" i="14"/>
  <c r="BR48" i="14"/>
  <c r="Z70" i="14"/>
  <c r="AP70" i="14"/>
  <c r="BR72" i="14"/>
  <c r="V70" i="14"/>
  <c r="BN70" i="14"/>
  <c r="F70" i="14"/>
  <c r="BF70" i="14"/>
  <c r="BN70" i="12"/>
  <c r="J70" i="12"/>
  <c r="AP70" i="12"/>
  <c r="BF70" i="12"/>
  <c r="F70" i="12"/>
  <c r="Z70" i="12"/>
  <c r="AD70" i="12"/>
  <c r="AL70" i="12"/>
  <c r="BB70" i="12"/>
  <c r="AX70" i="12"/>
  <c r="AT70" i="12"/>
  <c r="N70" i="12"/>
  <c r="V70" i="12"/>
  <c r="AH70" i="12"/>
  <c r="BJ70" i="12"/>
  <c r="BR24" i="12"/>
  <c r="R70" i="12"/>
  <c r="J70" i="9"/>
  <c r="AH70" i="9"/>
  <c r="BB70" i="9"/>
  <c r="N70" i="9"/>
  <c r="AL70" i="9"/>
  <c r="BN70" i="9"/>
  <c r="AD70" i="9"/>
  <c r="AP70" i="9"/>
  <c r="AX70" i="9"/>
  <c r="BF70" i="9"/>
  <c r="R70" i="9"/>
  <c r="Z70" i="9"/>
  <c r="AT70" i="9"/>
  <c r="BJ70" i="9"/>
  <c r="BR48" i="9"/>
  <c r="V70" i="9"/>
  <c r="F70" i="9"/>
  <c r="BR24" i="9"/>
  <c r="BF70" i="8"/>
  <c r="F70" i="8"/>
  <c r="J70" i="8"/>
  <c r="N70" i="8"/>
  <c r="V70" i="8"/>
  <c r="AD70" i="8"/>
  <c r="AL70" i="8"/>
  <c r="AX70" i="8"/>
  <c r="AT70" i="8"/>
  <c r="BB70" i="8"/>
  <c r="AH70" i="8"/>
  <c r="BR24" i="8"/>
  <c r="BR48" i="8"/>
  <c r="BJ70" i="8"/>
  <c r="BR72" i="8"/>
  <c r="Z70" i="8"/>
  <c r="BN70" i="8"/>
  <c r="R70" i="8"/>
  <c r="AP70" i="8"/>
  <c r="BF70" i="7"/>
  <c r="N70" i="7"/>
  <c r="F70" i="7"/>
  <c r="J70" i="7"/>
  <c r="V70" i="7"/>
  <c r="Z70" i="7"/>
  <c r="AD70" i="7"/>
  <c r="AH70" i="7"/>
  <c r="AL70" i="7"/>
  <c r="AP70" i="7"/>
  <c r="AT70" i="7"/>
  <c r="AX70" i="7"/>
  <c r="BN70" i="7"/>
  <c r="BB70" i="7"/>
  <c r="R70" i="7"/>
  <c r="BR24" i="7"/>
  <c r="BJ70" i="7"/>
  <c r="BQ14" i="13"/>
  <c r="BP14" i="13"/>
  <c r="BN14" i="13"/>
  <c r="BR48" i="7"/>
  <c r="BR72" i="7" l="1"/>
  <c r="BR70" i="8"/>
  <c r="BR70" i="12"/>
  <c r="BR70" i="14"/>
  <c r="BR70" i="7"/>
  <c r="BR70" i="9"/>
  <c r="BR72" i="12"/>
  <c r="BR72" i="9"/>
  <c r="BN54" i="6"/>
  <c r="BN55" i="6"/>
  <c r="BN56" i="6"/>
  <c r="BN57" i="6"/>
  <c r="BN58" i="6"/>
  <c r="BN59" i="6"/>
  <c r="BN60" i="6"/>
  <c r="BN61" i="6"/>
  <c r="BN62" i="6"/>
  <c r="BN63" i="6"/>
  <c r="BN64" i="6"/>
  <c r="BN65" i="6"/>
  <c r="BN66" i="6"/>
  <c r="BN67" i="6"/>
  <c r="BN68" i="6"/>
  <c r="BN69" i="6"/>
  <c r="BJ54" i="6"/>
  <c r="BJ55" i="6"/>
  <c r="BJ56" i="6"/>
  <c r="BJ57" i="6"/>
  <c r="BJ58" i="6"/>
  <c r="BJ59" i="6"/>
  <c r="BJ60" i="6"/>
  <c r="BJ61" i="6"/>
  <c r="BJ62" i="6"/>
  <c r="BJ63" i="6"/>
  <c r="BJ64" i="6"/>
  <c r="BJ65" i="6"/>
  <c r="BJ66" i="6"/>
  <c r="BJ67" i="6"/>
  <c r="BJ68" i="6"/>
  <c r="BJ69" i="6"/>
  <c r="BF54" i="6"/>
  <c r="BF55" i="6"/>
  <c r="BF56" i="6"/>
  <c r="BF57" i="6"/>
  <c r="BF58" i="6"/>
  <c r="BF59" i="6"/>
  <c r="BF60" i="6"/>
  <c r="BF61" i="6"/>
  <c r="BF62" i="6"/>
  <c r="BF63" i="6"/>
  <c r="BF64" i="6"/>
  <c r="BF65" i="6"/>
  <c r="BF66" i="6"/>
  <c r="BF67" i="6"/>
  <c r="BF68" i="6"/>
  <c r="BF69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V54" i="6"/>
  <c r="V55" i="6"/>
  <c r="V56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F54" i="6"/>
  <c r="BR54" i="6" s="1"/>
  <c r="F55" i="6"/>
  <c r="BR55" i="6" s="1"/>
  <c r="F56" i="6"/>
  <c r="BR56" i="6" s="1"/>
  <c r="F57" i="6"/>
  <c r="BR57" i="6" s="1"/>
  <c r="F58" i="6"/>
  <c r="BR58" i="6" s="1"/>
  <c r="F59" i="6"/>
  <c r="BR59" i="6" s="1"/>
  <c r="F60" i="6"/>
  <c r="BR60" i="6" s="1"/>
  <c r="F61" i="6"/>
  <c r="BR61" i="6" s="1"/>
  <c r="F62" i="6"/>
  <c r="BR62" i="6" s="1"/>
  <c r="F63" i="6"/>
  <c r="BR63" i="6" s="1"/>
  <c r="F64" i="6"/>
  <c r="BR64" i="6" s="1"/>
  <c r="F65" i="6"/>
  <c r="BR65" i="6" s="1"/>
  <c r="F66" i="6"/>
  <c r="BR66" i="6" s="1"/>
  <c r="F67" i="6"/>
  <c r="BR67" i="6" s="1"/>
  <c r="F68" i="6"/>
  <c r="F69" i="6"/>
  <c r="BR69" i="6" s="1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BP46" i="6" s="1"/>
  <c r="C46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R68" i="6" l="1"/>
  <c r="N23" i="31"/>
  <c r="BQ46" i="6"/>
  <c r="BO46" i="6"/>
  <c r="BR46" i="6"/>
  <c r="BR22" i="6"/>
  <c r="BQ22" i="6"/>
  <c r="BP22" i="6"/>
  <c r="BF70" i="6"/>
  <c r="BO22" i="6"/>
  <c r="Z70" i="6"/>
  <c r="AH70" i="6"/>
  <c r="BJ70" i="6"/>
  <c r="AT70" i="6"/>
  <c r="BR48" i="6"/>
  <c r="N70" i="6"/>
  <c r="AP70" i="6"/>
  <c r="AL70" i="6"/>
  <c r="BR24" i="6"/>
  <c r="F70" i="6"/>
  <c r="AD70" i="6"/>
  <c r="J70" i="6"/>
  <c r="R70" i="6"/>
  <c r="BB70" i="6"/>
  <c r="V70" i="6"/>
  <c r="AX70" i="6"/>
  <c r="BN70" i="6"/>
  <c r="BN54" i="5"/>
  <c r="BN55" i="5"/>
  <c r="BN56" i="5"/>
  <c r="BN57" i="5"/>
  <c r="BN58" i="5"/>
  <c r="BN59" i="5"/>
  <c r="BN60" i="5"/>
  <c r="BN61" i="5"/>
  <c r="BN62" i="5"/>
  <c r="BN63" i="5"/>
  <c r="BN64" i="5"/>
  <c r="BN65" i="5"/>
  <c r="BN66" i="5"/>
  <c r="BN67" i="5"/>
  <c r="BN68" i="5"/>
  <c r="BN69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F54" i="5"/>
  <c r="BF55" i="5"/>
  <c r="BF56" i="5"/>
  <c r="BF57" i="5"/>
  <c r="BF58" i="5"/>
  <c r="BF59" i="5"/>
  <c r="BF60" i="5"/>
  <c r="BF61" i="5"/>
  <c r="BF62" i="5"/>
  <c r="BF63" i="5"/>
  <c r="BF64" i="5"/>
  <c r="BF65" i="5"/>
  <c r="BF66" i="5"/>
  <c r="BF67" i="5"/>
  <c r="BF68" i="5"/>
  <c r="BF69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69" i="5"/>
  <c r="AX54" i="5"/>
  <c r="AX55" i="5"/>
  <c r="AX56" i="5"/>
  <c r="AX57" i="5"/>
  <c r="AX58" i="5"/>
  <c r="AX59" i="5"/>
  <c r="AX60" i="5"/>
  <c r="AX61" i="5"/>
  <c r="AX62" i="5"/>
  <c r="AX63" i="5"/>
  <c r="AX64" i="5"/>
  <c r="AX65" i="5"/>
  <c r="AX66" i="5"/>
  <c r="AX67" i="5"/>
  <c r="AX68" i="5"/>
  <c r="AX69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T67" i="5"/>
  <c r="AT68" i="5"/>
  <c r="AT69" i="5"/>
  <c r="AP54" i="5"/>
  <c r="AP55" i="5"/>
  <c r="AP56" i="5"/>
  <c r="AP57" i="5"/>
  <c r="AP58" i="5"/>
  <c r="AP59" i="5"/>
  <c r="AP60" i="5"/>
  <c r="AP61" i="5"/>
  <c r="AP62" i="5"/>
  <c r="AP63" i="5"/>
  <c r="AP64" i="5"/>
  <c r="AP65" i="5"/>
  <c r="AP66" i="5"/>
  <c r="AP67" i="5"/>
  <c r="AP68" i="5"/>
  <c r="AP69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L67" i="5"/>
  <c r="AL68" i="5"/>
  <c r="AL69" i="5"/>
  <c r="AH54" i="5"/>
  <c r="AH55" i="5"/>
  <c r="AH56" i="5"/>
  <c r="AH57" i="5"/>
  <c r="AH58" i="5"/>
  <c r="AH59" i="5"/>
  <c r="AH60" i="5"/>
  <c r="AH61" i="5"/>
  <c r="AH62" i="5"/>
  <c r="AH63" i="5"/>
  <c r="AH64" i="5"/>
  <c r="AH65" i="5"/>
  <c r="AH66" i="5"/>
  <c r="AH67" i="5"/>
  <c r="AH68" i="5"/>
  <c r="AH69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AD67" i="5"/>
  <c r="AD68" i="5"/>
  <c r="AD69" i="5"/>
  <c r="Z54" i="5"/>
  <c r="Z55" i="5"/>
  <c r="Z56" i="5"/>
  <c r="Z57" i="5"/>
  <c r="Z58" i="5"/>
  <c r="Z59" i="5"/>
  <c r="Z60" i="5"/>
  <c r="Z61" i="5"/>
  <c r="Z62" i="5"/>
  <c r="Z63" i="5"/>
  <c r="Z64" i="5"/>
  <c r="Z65" i="5"/>
  <c r="Z66" i="5"/>
  <c r="Z67" i="5"/>
  <c r="Z68" i="5"/>
  <c r="Z69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V67" i="5"/>
  <c r="V68" i="5"/>
  <c r="V69" i="5"/>
  <c r="R54" i="5"/>
  <c r="R55" i="5"/>
  <c r="R56" i="5"/>
  <c r="R57" i="5"/>
  <c r="R58" i="5"/>
  <c r="R59" i="5"/>
  <c r="R60" i="5"/>
  <c r="R61" i="5"/>
  <c r="R62" i="5"/>
  <c r="R63" i="5"/>
  <c r="R64" i="5"/>
  <c r="R65" i="5"/>
  <c r="R66" i="5"/>
  <c r="R67" i="5"/>
  <c r="R68" i="5"/>
  <c r="R69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F54" i="5"/>
  <c r="BR54" i="5" s="1"/>
  <c r="F55" i="5"/>
  <c r="BR55" i="5" s="1"/>
  <c r="F56" i="5"/>
  <c r="BR56" i="5" s="1"/>
  <c r="F57" i="5"/>
  <c r="BR57" i="5" s="1"/>
  <c r="F58" i="5"/>
  <c r="BR58" i="5" s="1"/>
  <c r="F59" i="5"/>
  <c r="BR59" i="5" s="1"/>
  <c r="F60" i="5"/>
  <c r="BR60" i="5" s="1"/>
  <c r="F61" i="5"/>
  <c r="BR61" i="5" s="1"/>
  <c r="F62" i="5"/>
  <c r="BR62" i="5" s="1"/>
  <c r="F63" i="5"/>
  <c r="BR63" i="5" s="1"/>
  <c r="F64" i="5"/>
  <c r="BR64" i="5" s="1"/>
  <c r="F65" i="5"/>
  <c r="BR65" i="5" s="1"/>
  <c r="F66" i="5"/>
  <c r="BR66" i="5" s="1"/>
  <c r="F67" i="5"/>
  <c r="BR67" i="5" s="1"/>
  <c r="F68" i="5"/>
  <c r="BR68" i="5" s="1"/>
  <c r="F69" i="5"/>
  <c r="BR69" i="5" s="1"/>
  <c r="BR48" i="5"/>
  <c r="J46" i="5"/>
  <c r="BR46" i="5" s="1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BR22" i="5" s="1"/>
  <c r="BR70" i="6" l="1"/>
  <c r="AH70" i="5"/>
  <c r="R70" i="5"/>
  <c r="AP70" i="5"/>
  <c r="BF70" i="5"/>
  <c r="AX70" i="5"/>
  <c r="BJ70" i="5"/>
  <c r="BR72" i="5"/>
  <c r="BB70" i="5"/>
  <c r="BR24" i="5"/>
  <c r="Z70" i="5"/>
  <c r="N70" i="5"/>
  <c r="J70" i="5"/>
  <c r="AL70" i="5"/>
  <c r="F70" i="5"/>
  <c r="AT70" i="5"/>
  <c r="V70" i="5"/>
  <c r="AD70" i="5"/>
  <c r="BN70" i="5"/>
  <c r="BN54" i="3"/>
  <c r="BN55" i="3"/>
  <c r="BN56" i="3"/>
  <c r="BN57" i="3"/>
  <c r="BN58" i="3"/>
  <c r="BN59" i="3"/>
  <c r="BN60" i="3"/>
  <c r="BN61" i="3"/>
  <c r="BN62" i="3"/>
  <c r="BN63" i="3"/>
  <c r="BN64" i="3"/>
  <c r="BN65" i="3"/>
  <c r="BN66" i="3"/>
  <c r="BN67" i="3"/>
  <c r="BN68" i="3"/>
  <c r="BN69" i="3"/>
  <c r="BJ54" i="3"/>
  <c r="BJ55" i="3"/>
  <c r="BJ56" i="3"/>
  <c r="BJ57" i="3"/>
  <c r="BJ58" i="3"/>
  <c r="BJ59" i="3"/>
  <c r="BJ60" i="3"/>
  <c r="BJ61" i="3"/>
  <c r="BJ62" i="3"/>
  <c r="BJ63" i="3"/>
  <c r="BJ64" i="3"/>
  <c r="BJ65" i="3"/>
  <c r="BJ66" i="3"/>
  <c r="BJ67" i="3"/>
  <c r="BJ68" i="3"/>
  <c r="BJ69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AX54" i="3"/>
  <c r="AX55" i="3"/>
  <c r="AX56" i="3"/>
  <c r="AX57" i="3"/>
  <c r="AX58" i="3"/>
  <c r="AX59" i="3"/>
  <c r="AX60" i="3"/>
  <c r="AX61" i="3"/>
  <c r="AX62" i="3"/>
  <c r="AX63" i="3"/>
  <c r="AX64" i="3"/>
  <c r="AX65" i="3"/>
  <c r="AX66" i="3"/>
  <c r="AX67" i="3"/>
  <c r="AX68" i="3"/>
  <c r="AX69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H54" i="3"/>
  <c r="AH55" i="3"/>
  <c r="AH56" i="3"/>
  <c r="AH57" i="3"/>
  <c r="AH58" i="3"/>
  <c r="AH59" i="3"/>
  <c r="AH60" i="3"/>
  <c r="AH61" i="3"/>
  <c r="AH62" i="3"/>
  <c r="AH63" i="3"/>
  <c r="AH64" i="3"/>
  <c r="AH65" i="3"/>
  <c r="AH66" i="3"/>
  <c r="AH67" i="3"/>
  <c r="AH68" i="3"/>
  <c r="AH69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F54" i="3"/>
  <c r="BR54" i="3" s="1"/>
  <c r="F55" i="3"/>
  <c r="BR55" i="3" s="1"/>
  <c r="F56" i="3"/>
  <c r="BR56" i="3" s="1"/>
  <c r="F57" i="3"/>
  <c r="BR57" i="3" s="1"/>
  <c r="F58" i="3"/>
  <c r="BR58" i="3" s="1"/>
  <c r="F59" i="3"/>
  <c r="BR59" i="3" s="1"/>
  <c r="F60" i="3"/>
  <c r="BR60" i="3" s="1"/>
  <c r="F61" i="3"/>
  <c r="BR61" i="3" s="1"/>
  <c r="F62" i="3"/>
  <c r="BR62" i="3" s="1"/>
  <c r="F63" i="3"/>
  <c r="BR63" i="3" s="1"/>
  <c r="F64" i="3"/>
  <c r="BR64" i="3" s="1"/>
  <c r="F65" i="3"/>
  <c r="BR65" i="3" s="1"/>
  <c r="F66" i="3"/>
  <c r="BR66" i="3" s="1"/>
  <c r="F67" i="3"/>
  <c r="BR67" i="3" s="1"/>
  <c r="F68" i="3"/>
  <c r="BR68" i="3" s="1"/>
  <c r="F69" i="3"/>
  <c r="BR69" i="3" s="1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BN22" i="3"/>
  <c r="BM22" i="3"/>
  <c r="BL22" i="3"/>
  <c r="BJ22" i="3"/>
  <c r="BI22" i="3"/>
  <c r="BH22" i="3"/>
  <c r="BG22" i="3"/>
  <c r="BF22" i="3"/>
  <c r="BE22" i="3"/>
  <c r="BD22" i="3"/>
  <c r="BC22" i="3"/>
  <c r="BB22" i="3"/>
  <c r="BA22" i="3"/>
  <c r="AZ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BR70" i="5" l="1"/>
  <c r="BR22" i="3"/>
  <c r="J70" i="3"/>
  <c r="AL70" i="3"/>
  <c r="AT70" i="3"/>
  <c r="V70" i="3"/>
  <c r="AD70" i="3"/>
  <c r="R70" i="3"/>
  <c r="Z70" i="3"/>
  <c r="AH70" i="3"/>
  <c r="AP70" i="3"/>
  <c r="AX70" i="3"/>
  <c r="BJ70" i="3"/>
  <c r="BB70" i="3"/>
  <c r="N70" i="3"/>
  <c r="BN70" i="3"/>
  <c r="F70" i="3"/>
  <c r="BF70" i="3"/>
  <c r="BR46" i="3"/>
  <c r="BR70" i="3" l="1"/>
  <c r="BR72" i="3"/>
  <c r="N6" i="31"/>
  <c r="N7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J6" i="31"/>
  <c r="J7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3" i="31"/>
  <c r="BQ6" i="13"/>
  <c r="BQ7" i="13"/>
  <c r="BQ8" i="13"/>
  <c r="BQ9" i="13"/>
  <c r="BQ10" i="13"/>
  <c r="BQ11" i="13"/>
  <c r="BQ12" i="13"/>
  <c r="BQ13" i="13"/>
  <c r="BQ15" i="13"/>
  <c r="BQ16" i="13"/>
  <c r="BM6" i="13"/>
  <c r="BM7" i="13"/>
  <c r="BM8" i="13"/>
  <c r="BM9" i="13"/>
  <c r="BM10" i="13"/>
  <c r="BM11" i="13"/>
  <c r="BM12" i="13"/>
  <c r="BM13" i="13"/>
  <c r="BM15" i="13"/>
  <c r="BM16" i="13"/>
  <c r="BI6" i="13"/>
  <c r="BI7" i="13"/>
  <c r="BI8" i="13"/>
  <c r="BI9" i="13"/>
  <c r="BI10" i="13"/>
  <c r="BI11" i="13"/>
  <c r="BI12" i="13"/>
  <c r="BI13" i="13"/>
  <c r="BI15" i="13"/>
  <c r="BI16" i="13"/>
  <c r="BE6" i="13"/>
  <c r="BE7" i="13"/>
  <c r="BE8" i="13"/>
  <c r="BE9" i="13"/>
  <c r="BE10" i="13"/>
  <c r="BE11" i="13"/>
  <c r="BE12" i="13"/>
  <c r="BE13" i="13"/>
  <c r="BE15" i="13"/>
  <c r="BE16" i="13"/>
  <c r="BA6" i="13"/>
  <c r="BA7" i="13"/>
  <c r="BA8" i="13"/>
  <c r="BA9" i="13"/>
  <c r="BA10" i="13"/>
  <c r="BA11" i="13"/>
  <c r="BA12" i="13"/>
  <c r="BA13" i="13"/>
  <c r="BA15" i="13"/>
  <c r="BA16" i="13"/>
  <c r="AW6" i="13"/>
  <c r="AW7" i="13"/>
  <c r="AW8" i="13"/>
  <c r="AW9" i="13"/>
  <c r="AW10" i="13"/>
  <c r="AW11" i="13"/>
  <c r="AW12" i="13"/>
  <c r="AW13" i="13"/>
  <c r="AW15" i="13"/>
  <c r="AW16" i="13"/>
  <c r="AS6" i="13"/>
  <c r="AS7" i="13"/>
  <c r="AS8" i="13"/>
  <c r="AS9" i="13"/>
  <c r="AS10" i="13"/>
  <c r="AS11" i="13"/>
  <c r="AS12" i="13"/>
  <c r="AS13" i="13"/>
  <c r="AS15" i="13"/>
  <c r="AS16" i="13"/>
  <c r="AO6" i="13"/>
  <c r="AO7" i="13"/>
  <c r="AO8" i="13"/>
  <c r="AO9" i="13"/>
  <c r="AO10" i="13"/>
  <c r="AO11" i="13"/>
  <c r="AO12" i="13"/>
  <c r="AO13" i="13"/>
  <c r="AO15" i="13"/>
  <c r="AO16" i="13"/>
  <c r="AK6" i="13"/>
  <c r="AK7" i="13"/>
  <c r="AK8" i="13"/>
  <c r="AK9" i="13"/>
  <c r="AK10" i="13"/>
  <c r="AK11" i="13"/>
  <c r="AK12" i="13"/>
  <c r="AK13" i="13"/>
  <c r="AK15" i="13"/>
  <c r="AK16" i="13"/>
  <c r="AG6" i="13"/>
  <c r="AG7" i="13"/>
  <c r="AG8" i="13"/>
  <c r="AG9" i="13"/>
  <c r="AG10" i="13"/>
  <c r="AG11" i="13"/>
  <c r="AG12" i="13"/>
  <c r="AG13" i="13"/>
  <c r="AG15" i="13"/>
  <c r="AG16" i="13"/>
  <c r="AJ15" i="13"/>
  <c r="AJ16" i="13"/>
  <c r="AC6" i="13"/>
  <c r="AC7" i="13"/>
  <c r="AC8" i="13"/>
  <c r="AC9" i="13"/>
  <c r="AC10" i="13"/>
  <c r="AC11" i="13"/>
  <c r="AC12" i="13"/>
  <c r="AC13" i="13"/>
  <c r="AC15" i="13"/>
  <c r="AC16" i="13"/>
  <c r="Y6" i="13"/>
  <c r="Y7" i="13"/>
  <c r="Y8" i="13"/>
  <c r="Y9" i="13"/>
  <c r="Y10" i="13"/>
  <c r="Y11" i="13"/>
  <c r="Y12" i="13"/>
  <c r="Y13" i="13"/>
  <c r="Y15" i="13"/>
  <c r="Y16" i="13"/>
  <c r="U6" i="13"/>
  <c r="U7" i="13"/>
  <c r="U8" i="13"/>
  <c r="U9" i="13"/>
  <c r="U10" i="13"/>
  <c r="U11" i="13"/>
  <c r="U12" i="13"/>
  <c r="U13" i="13"/>
  <c r="U15" i="13"/>
  <c r="U16" i="13"/>
  <c r="Q6" i="13"/>
  <c r="Q7" i="13"/>
  <c r="Q8" i="13"/>
  <c r="Q9" i="13"/>
  <c r="Q10" i="13"/>
  <c r="Q11" i="13"/>
  <c r="Q12" i="13"/>
  <c r="Q13" i="13"/>
  <c r="Q15" i="13"/>
  <c r="Q16" i="13"/>
  <c r="M6" i="13"/>
  <c r="M7" i="13"/>
  <c r="M8" i="13"/>
  <c r="M9" i="13"/>
  <c r="M10" i="13"/>
  <c r="M11" i="13"/>
  <c r="M12" i="13"/>
  <c r="M13" i="13"/>
  <c r="M15" i="13"/>
  <c r="M16" i="13"/>
  <c r="I6" i="13"/>
  <c r="I7" i="13"/>
  <c r="I8" i="13"/>
  <c r="I9" i="13"/>
  <c r="I10" i="13"/>
  <c r="I11" i="13"/>
  <c r="I12" i="13"/>
  <c r="I13" i="13"/>
  <c r="I15" i="13"/>
  <c r="I16" i="13"/>
  <c r="E6" i="13"/>
  <c r="E7" i="13"/>
  <c r="E8" i="13"/>
  <c r="E9" i="13"/>
  <c r="E10" i="13"/>
  <c r="E11" i="13"/>
  <c r="E12" i="13"/>
  <c r="E13" i="13"/>
  <c r="E15" i="13"/>
  <c r="E16" i="13"/>
  <c r="BN46" i="11"/>
  <c r="BJ46" i="11"/>
  <c r="AP46" i="11"/>
  <c r="AL46" i="11"/>
  <c r="AH46" i="11"/>
  <c r="AD46" i="11"/>
  <c r="BN54" i="11"/>
  <c r="BK5" i="33" s="1"/>
  <c r="BN55" i="11"/>
  <c r="BK6" i="33" s="1"/>
  <c r="BN56" i="11"/>
  <c r="BK7" i="33" s="1"/>
  <c r="BN57" i="11"/>
  <c r="BK8" i="33" s="1"/>
  <c r="BN58" i="11"/>
  <c r="BK9" i="33" s="1"/>
  <c r="BN59" i="11"/>
  <c r="BK10" i="33" s="1"/>
  <c r="BN60" i="11"/>
  <c r="BK11" i="33" s="1"/>
  <c r="BN61" i="11"/>
  <c r="BK12" i="33" s="1"/>
  <c r="BN62" i="11"/>
  <c r="BK13" i="33" s="1"/>
  <c r="BN63" i="11"/>
  <c r="BK14" i="33" s="1"/>
  <c r="BN64" i="11"/>
  <c r="BK15" i="33" s="1"/>
  <c r="BN65" i="11"/>
  <c r="BK16" i="33" s="1"/>
  <c r="BN66" i="11"/>
  <c r="BK17" i="33" s="1"/>
  <c r="BN67" i="11"/>
  <c r="BK18" i="33" s="1"/>
  <c r="BN22" i="11"/>
  <c r="BN69" i="11"/>
  <c r="BJ54" i="11"/>
  <c r="BG5" i="33" s="1"/>
  <c r="BJ55" i="11"/>
  <c r="BG6" i="33" s="1"/>
  <c r="BJ56" i="11"/>
  <c r="BG7" i="33" s="1"/>
  <c r="BJ57" i="11"/>
  <c r="BG8" i="33" s="1"/>
  <c r="BJ58" i="11"/>
  <c r="BG9" i="33" s="1"/>
  <c r="BJ59" i="11"/>
  <c r="BG10" i="33" s="1"/>
  <c r="BJ60" i="11"/>
  <c r="BG11" i="33" s="1"/>
  <c r="BJ61" i="11"/>
  <c r="BG12" i="33" s="1"/>
  <c r="BJ62" i="11"/>
  <c r="BG13" i="33" s="1"/>
  <c r="BJ63" i="11"/>
  <c r="BG14" i="33" s="1"/>
  <c r="BJ64" i="11"/>
  <c r="BG15" i="33" s="1"/>
  <c r="BJ65" i="11"/>
  <c r="BG16" i="33" s="1"/>
  <c r="BJ66" i="11"/>
  <c r="BG17" i="33" s="1"/>
  <c r="BJ67" i="11"/>
  <c r="BG18" i="33" s="1"/>
  <c r="BJ69" i="11"/>
  <c r="BG20" i="33" s="1"/>
  <c r="BF54" i="11"/>
  <c r="BC5" i="33" s="1"/>
  <c r="BF55" i="11"/>
  <c r="BC6" i="33" s="1"/>
  <c r="BF56" i="11"/>
  <c r="BC7" i="33" s="1"/>
  <c r="BF57" i="11"/>
  <c r="BC8" i="33" s="1"/>
  <c r="BF58" i="11"/>
  <c r="BC9" i="33" s="1"/>
  <c r="BF59" i="11"/>
  <c r="BC10" i="33" s="1"/>
  <c r="BF60" i="11"/>
  <c r="BC11" i="33" s="1"/>
  <c r="BF61" i="11"/>
  <c r="BC12" i="33" s="1"/>
  <c r="BF62" i="11"/>
  <c r="BC13" i="33" s="1"/>
  <c r="BF63" i="11"/>
  <c r="BC14" i="33" s="1"/>
  <c r="BF64" i="11"/>
  <c r="BC15" i="33" s="1"/>
  <c r="BF65" i="11"/>
  <c r="BC16" i="33" s="1"/>
  <c r="BF66" i="11"/>
  <c r="BC17" i="33" s="1"/>
  <c r="BF67" i="11"/>
  <c r="BF22" i="11"/>
  <c r="BF69" i="11"/>
  <c r="BC20" i="33" s="1"/>
  <c r="BB54" i="11"/>
  <c r="AY5" i="33" s="1"/>
  <c r="BB55" i="11"/>
  <c r="AY6" i="33" s="1"/>
  <c r="BB56" i="11"/>
  <c r="AY7" i="33" s="1"/>
  <c r="BB57" i="11"/>
  <c r="AY8" i="33" s="1"/>
  <c r="BB58" i="11"/>
  <c r="AY9" i="33" s="1"/>
  <c r="BB59" i="11"/>
  <c r="AY10" i="33" s="1"/>
  <c r="BB60" i="11"/>
  <c r="AY11" i="33" s="1"/>
  <c r="BB61" i="11"/>
  <c r="AY12" i="33" s="1"/>
  <c r="BB62" i="11"/>
  <c r="AY13" i="33" s="1"/>
  <c r="BB63" i="11"/>
  <c r="AY14" i="33" s="1"/>
  <c r="BB64" i="11"/>
  <c r="AY15" i="33" s="1"/>
  <c r="BB65" i="11"/>
  <c r="AY16" i="33" s="1"/>
  <c r="BB66" i="11"/>
  <c r="BB67" i="11"/>
  <c r="AY18" i="33" s="1"/>
  <c r="BB69" i="11"/>
  <c r="AY20" i="33" s="1"/>
  <c r="AX54" i="11"/>
  <c r="AU5" i="33" s="1"/>
  <c r="AX55" i="11"/>
  <c r="AU6" i="33" s="1"/>
  <c r="AX56" i="11"/>
  <c r="AU7" i="33" s="1"/>
  <c r="AX57" i="11"/>
  <c r="AU8" i="33" s="1"/>
  <c r="AX58" i="11"/>
  <c r="AU9" i="33" s="1"/>
  <c r="AX59" i="11"/>
  <c r="AU10" i="33" s="1"/>
  <c r="AX60" i="11"/>
  <c r="AU11" i="33" s="1"/>
  <c r="AX61" i="11"/>
  <c r="AU12" i="33" s="1"/>
  <c r="AX62" i="11"/>
  <c r="AU13" i="33" s="1"/>
  <c r="AX63" i="11"/>
  <c r="AU14" i="33" s="1"/>
  <c r="AX64" i="11"/>
  <c r="AU15" i="33" s="1"/>
  <c r="AX65" i="11"/>
  <c r="AX66" i="11"/>
  <c r="AU17" i="33" s="1"/>
  <c r="AX67" i="11"/>
  <c r="AU18" i="33" s="1"/>
  <c r="AX68" i="11"/>
  <c r="AU19" i="33" s="1"/>
  <c r="AX69" i="11"/>
  <c r="AU20" i="33" s="1"/>
  <c r="AT54" i="11"/>
  <c r="AQ5" i="33" s="1"/>
  <c r="AT56" i="11"/>
  <c r="AQ7" i="33" s="1"/>
  <c r="AT57" i="11"/>
  <c r="AQ8" i="33" s="1"/>
  <c r="AT58" i="11"/>
  <c r="AQ9" i="33" s="1"/>
  <c r="AT60" i="11"/>
  <c r="AQ11" i="33" s="1"/>
  <c r="AT61" i="11"/>
  <c r="AQ12" i="33" s="1"/>
  <c r="AT62" i="11"/>
  <c r="AQ13" i="33" s="1"/>
  <c r="AT64" i="11"/>
  <c r="AT65" i="11"/>
  <c r="AQ16" i="33" s="1"/>
  <c r="AT68" i="11"/>
  <c r="AQ19" i="33" s="1"/>
  <c r="AT69" i="11"/>
  <c r="AQ20" i="33" s="1"/>
  <c r="AP54" i="11"/>
  <c r="AM5" i="33" s="1"/>
  <c r="AP55" i="11"/>
  <c r="AM6" i="33" s="1"/>
  <c r="AP56" i="11"/>
  <c r="AM7" i="33" s="1"/>
  <c r="AP57" i="11"/>
  <c r="AM8" i="33" s="1"/>
  <c r="AP58" i="11"/>
  <c r="AM9" i="33" s="1"/>
  <c r="AP59" i="11"/>
  <c r="AM10" i="33" s="1"/>
  <c r="AP60" i="11"/>
  <c r="AM11" i="33" s="1"/>
  <c r="AP61" i="11"/>
  <c r="AM12" i="33" s="1"/>
  <c r="AP62" i="11"/>
  <c r="AM13" i="33" s="1"/>
  <c r="AP63" i="11"/>
  <c r="AP64" i="11"/>
  <c r="AM15" i="33" s="1"/>
  <c r="AP65" i="11"/>
  <c r="AM16" i="33" s="1"/>
  <c r="AP66" i="11"/>
  <c r="AM17" i="33" s="1"/>
  <c r="AP67" i="11"/>
  <c r="AM18" i="33" s="1"/>
  <c r="AP68" i="11"/>
  <c r="AM19" i="33" s="1"/>
  <c r="AP69" i="11"/>
  <c r="AM20" i="33" s="1"/>
  <c r="AL54" i="11"/>
  <c r="AI5" i="33" s="1"/>
  <c r="AL55" i="11"/>
  <c r="AI6" i="33" s="1"/>
  <c r="AL56" i="11"/>
  <c r="AI7" i="33" s="1"/>
  <c r="AL57" i="11"/>
  <c r="AI8" i="33" s="1"/>
  <c r="AL58" i="11"/>
  <c r="AI9" i="33" s="1"/>
  <c r="AL59" i="11"/>
  <c r="AI10" i="33" s="1"/>
  <c r="AL60" i="11"/>
  <c r="AI11" i="33" s="1"/>
  <c r="AL61" i="11"/>
  <c r="AI12" i="33" s="1"/>
  <c r="AL63" i="11"/>
  <c r="AL64" i="11"/>
  <c r="AL65" i="11"/>
  <c r="AL66" i="11"/>
  <c r="AL67" i="11"/>
  <c r="AL68" i="11"/>
  <c r="AL69" i="11"/>
  <c r="AH54" i="11"/>
  <c r="AE5" i="33" s="1"/>
  <c r="AH55" i="11"/>
  <c r="AE6" i="33" s="1"/>
  <c r="AH56" i="11"/>
  <c r="AE7" i="33" s="1"/>
  <c r="AH57" i="11"/>
  <c r="AE8" i="33" s="1"/>
  <c r="AH58" i="11"/>
  <c r="AE9" i="33" s="1"/>
  <c r="AH59" i="11"/>
  <c r="AE10" i="33" s="1"/>
  <c r="AH60" i="11"/>
  <c r="AE11" i="33" s="1"/>
  <c r="AH61" i="11"/>
  <c r="AH62" i="11"/>
  <c r="AH63" i="11"/>
  <c r="AH64" i="11"/>
  <c r="AH65" i="11"/>
  <c r="AH66" i="11"/>
  <c r="AH67" i="11"/>
  <c r="AH69" i="11"/>
  <c r="AD54" i="11"/>
  <c r="AA5" i="33" s="1"/>
  <c r="AD55" i="11"/>
  <c r="AA6" i="33" s="1"/>
  <c r="AD56" i="11"/>
  <c r="AA7" i="33" s="1"/>
  <c r="AD57" i="11"/>
  <c r="AA8" i="33" s="1"/>
  <c r="AD58" i="11"/>
  <c r="AA9" i="33" s="1"/>
  <c r="AD59" i="11"/>
  <c r="AA10" i="33" s="1"/>
  <c r="AD60" i="11"/>
  <c r="AD61" i="11"/>
  <c r="AD62" i="11"/>
  <c r="AD63" i="11"/>
  <c r="AD64" i="11"/>
  <c r="AD65" i="11"/>
  <c r="AD66" i="11"/>
  <c r="AD67" i="11"/>
  <c r="AD69" i="11"/>
  <c r="Z54" i="11"/>
  <c r="W5" i="33" s="1"/>
  <c r="Z55" i="11"/>
  <c r="W6" i="33" s="1"/>
  <c r="Z56" i="11"/>
  <c r="W7" i="33" s="1"/>
  <c r="Z57" i="11"/>
  <c r="W8" i="33" s="1"/>
  <c r="Z58" i="11"/>
  <c r="W9" i="33" s="1"/>
  <c r="Z59" i="11"/>
  <c r="Z60" i="11"/>
  <c r="Z61" i="11"/>
  <c r="Z62" i="11"/>
  <c r="Z63" i="11"/>
  <c r="Z65" i="11"/>
  <c r="Z66" i="11"/>
  <c r="Z67" i="11"/>
  <c r="Z68" i="11"/>
  <c r="Z69" i="11"/>
  <c r="V54" i="11"/>
  <c r="S5" i="33" s="1"/>
  <c r="V55" i="11"/>
  <c r="S6" i="33" s="1"/>
  <c r="V56" i="11"/>
  <c r="S7" i="33" s="1"/>
  <c r="V57" i="11"/>
  <c r="S8" i="33" s="1"/>
  <c r="V58" i="11"/>
  <c r="V59" i="11"/>
  <c r="S10" i="33" s="1"/>
  <c r="V60" i="11"/>
  <c r="S11" i="33" s="1"/>
  <c r="V61" i="11"/>
  <c r="S12" i="33" s="1"/>
  <c r="V62" i="11"/>
  <c r="S13" i="33" s="1"/>
  <c r="V63" i="11"/>
  <c r="S14" i="33" s="1"/>
  <c r="V64" i="11"/>
  <c r="S15" i="33" s="1"/>
  <c r="V65" i="11"/>
  <c r="S16" i="33" s="1"/>
  <c r="V66" i="11"/>
  <c r="S17" i="33" s="1"/>
  <c r="V67" i="11"/>
  <c r="S18" i="33" s="1"/>
  <c r="V68" i="11"/>
  <c r="S19" i="33" s="1"/>
  <c r="V69" i="11"/>
  <c r="S20" i="33" s="1"/>
  <c r="R54" i="11"/>
  <c r="O5" i="33" s="1"/>
  <c r="R55" i="11"/>
  <c r="O6" i="33" s="1"/>
  <c r="R57" i="11"/>
  <c r="R58" i="11"/>
  <c r="O9" i="33" s="1"/>
  <c r="R59" i="11"/>
  <c r="O10" i="33" s="1"/>
  <c r="R60" i="11"/>
  <c r="O11" i="33" s="1"/>
  <c r="R61" i="11"/>
  <c r="O12" i="33" s="1"/>
  <c r="R62" i="11"/>
  <c r="O13" i="33" s="1"/>
  <c r="R63" i="11"/>
  <c r="O14" i="33" s="1"/>
  <c r="R64" i="11"/>
  <c r="O15" i="33" s="1"/>
  <c r="R65" i="11"/>
  <c r="O16" i="33" s="1"/>
  <c r="R66" i="11"/>
  <c r="O17" i="33" s="1"/>
  <c r="R67" i="11"/>
  <c r="O18" i="33" s="1"/>
  <c r="R68" i="11"/>
  <c r="O19" i="33" s="1"/>
  <c r="R69" i="11"/>
  <c r="O20" i="33" s="1"/>
  <c r="N54" i="11"/>
  <c r="K5" i="33" s="1"/>
  <c r="N55" i="11"/>
  <c r="K6" i="33" s="1"/>
  <c r="N56" i="11"/>
  <c r="N57" i="11"/>
  <c r="K8" i="33" s="1"/>
  <c r="N58" i="11"/>
  <c r="K9" i="33" s="1"/>
  <c r="N59" i="11"/>
  <c r="K10" i="33" s="1"/>
  <c r="N60" i="11"/>
  <c r="K11" i="33" s="1"/>
  <c r="N61" i="11"/>
  <c r="K12" i="33" s="1"/>
  <c r="N62" i="11"/>
  <c r="K13" i="33" s="1"/>
  <c r="N63" i="11"/>
  <c r="K14" i="33" s="1"/>
  <c r="N64" i="11"/>
  <c r="K15" i="33" s="1"/>
  <c r="N65" i="11"/>
  <c r="K16" i="33" s="1"/>
  <c r="N66" i="11"/>
  <c r="K17" i="33" s="1"/>
  <c r="N67" i="11"/>
  <c r="K18" i="33" s="1"/>
  <c r="N69" i="11"/>
  <c r="K20" i="33" s="1"/>
  <c r="J54" i="11"/>
  <c r="G5" i="33" s="1"/>
  <c r="J55" i="11"/>
  <c r="J56" i="11"/>
  <c r="G7" i="33" s="1"/>
  <c r="J57" i="11"/>
  <c r="G8" i="33" s="1"/>
  <c r="J58" i="11"/>
  <c r="G9" i="33" s="1"/>
  <c r="J59" i="11"/>
  <c r="G10" i="33" s="1"/>
  <c r="J60" i="11"/>
  <c r="G11" i="33" s="1"/>
  <c r="J61" i="11"/>
  <c r="G12" i="33" s="1"/>
  <c r="J62" i="11"/>
  <c r="G13" i="33" s="1"/>
  <c r="J63" i="11"/>
  <c r="G14" i="33" s="1"/>
  <c r="J64" i="11"/>
  <c r="G15" i="33" s="1"/>
  <c r="J65" i="11"/>
  <c r="G16" i="33" s="1"/>
  <c r="J66" i="11"/>
  <c r="G17" i="33" s="1"/>
  <c r="J67" i="11"/>
  <c r="G18" i="33" s="1"/>
  <c r="J69" i="11"/>
  <c r="G20" i="33" s="1"/>
  <c r="BG21" i="33" l="1"/>
  <c r="AU21" i="33"/>
  <c r="AM21" i="33"/>
  <c r="AE18" i="33"/>
  <c r="AI19" i="33"/>
  <c r="AE14" i="33"/>
  <c r="AI15" i="33"/>
  <c r="AI18" i="33"/>
  <c r="AE17" i="33"/>
  <c r="AI14" i="33"/>
  <c r="AE13" i="33"/>
  <c r="AE16" i="33"/>
  <c r="AI17" i="33"/>
  <c r="AE19" i="33"/>
  <c r="AI20" i="33"/>
  <c r="AE15" i="33"/>
  <c r="AI16" i="33"/>
  <c r="W15" i="33"/>
  <c r="AA16" i="33"/>
  <c r="AA12" i="33"/>
  <c r="W11" i="33"/>
  <c r="W19" i="33"/>
  <c r="AA20" i="33"/>
  <c r="W14" i="33"/>
  <c r="AA15" i="33"/>
  <c r="AA18" i="33"/>
  <c r="W17" i="33"/>
  <c r="AA14" i="33"/>
  <c r="W13" i="33"/>
  <c r="W16" i="33"/>
  <c r="AA17" i="33"/>
  <c r="W12" i="33"/>
  <c r="AA13" i="33"/>
  <c r="S21" i="33"/>
  <c r="N22" i="31"/>
  <c r="N24" i="31" s="1"/>
  <c r="V46" i="11"/>
  <c r="Z46" i="11"/>
  <c r="N46" i="11"/>
  <c r="AT55" i="11"/>
  <c r="AQ6" i="33" s="1"/>
  <c r="AT59" i="11"/>
  <c r="AQ10" i="33" s="1"/>
  <c r="AT67" i="11"/>
  <c r="AQ18" i="33" s="1"/>
  <c r="AT63" i="11"/>
  <c r="AQ14" i="33" s="1"/>
  <c r="AT46" i="11"/>
  <c r="AT22" i="11"/>
  <c r="F46" i="11"/>
  <c r="J22" i="31"/>
  <c r="J24" i="31" s="1"/>
  <c r="BB46" i="11"/>
  <c r="BB22" i="11"/>
  <c r="BF46" i="11"/>
  <c r="AX46" i="11"/>
  <c r="R46" i="11"/>
  <c r="J46" i="11"/>
  <c r="F69" i="11"/>
  <c r="F65" i="11"/>
  <c r="F61" i="11"/>
  <c r="F57" i="11"/>
  <c r="F68" i="11"/>
  <c r="C19" i="33" s="1"/>
  <c r="F56" i="11"/>
  <c r="C7" i="33" s="1"/>
  <c r="N22" i="11"/>
  <c r="N68" i="11"/>
  <c r="K19" i="33" s="1"/>
  <c r="K21" i="33" s="1"/>
  <c r="AD22" i="11"/>
  <c r="AD68" i="11"/>
  <c r="AP70" i="11"/>
  <c r="AX70" i="11"/>
  <c r="F64" i="11"/>
  <c r="C15" i="33" s="1"/>
  <c r="F67" i="11"/>
  <c r="F59" i="11"/>
  <c r="F55" i="11"/>
  <c r="C6" i="33" s="1"/>
  <c r="F60" i="11"/>
  <c r="F22" i="11"/>
  <c r="F63" i="11"/>
  <c r="C14" i="33" s="1"/>
  <c r="F66" i="11"/>
  <c r="C17" i="33" s="1"/>
  <c r="F62" i="11"/>
  <c r="C13" i="33" s="1"/>
  <c r="F58" i="11"/>
  <c r="F54" i="11"/>
  <c r="BR54" i="11" s="1"/>
  <c r="BU5" i="33" s="1"/>
  <c r="J22" i="11"/>
  <c r="J68" i="11"/>
  <c r="R22" i="11"/>
  <c r="R56" i="11"/>
  <c r="V22" i="11"/>
  <c r="V70" i="11"/>
  <c r="Z22" i="11"/>
  <c r="Z64" i="11"/>
  <c r="Z70" i="11" s="1"/>
  <c r="AH22" i="11"/>
  <c r="AH68" i="11"/>
  <c r="AH70" i="11" s="1"/>
  <c r="BF68" i="11"/>
  <c r="AT66" i="11"/>
  <c r="AQ17" i="33" s="1"/>
  <c r="BB68" i="11"/>
  <c r="AY19" i="33" s="1"/>
  <c r="AY21" i="33" s="1"/>
  <c r="BN68" i="11"/>
  <c r="BJ22" i="11"/>
  <c r="AL22" i="11"/>
  <c r="AP22" i="11"/>
  <c r="AX22" i="11"/>
  <c r="AL62" i="11"/>
  <c r="AL70" i="11" s="1"/>
  <c r="AE20" i="33" s="1"/>
  <c r="BJ68" i="11"/>
  <c r="BJ70" i="11" s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BR47" i="1" s="1"/>
  <c r="E47" i="1"/>
  <c r="BQ47" i="1" s="1"/>
  <c r="D47" i="1"/>
  <c r="BP47" i="1" s="1"/>
  <c r="C47" i="1"/>
  <c r="BO47" i="1" s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BR69" i="1" s="1"/>
  <c r="F21" i="31" s="1"/>
  <c r="V21" i="31" s="1"/>
  <c r="E69" i="1"/>
  <c r="BQ69" i="1" s="1"/>
  <c r="D69" i="1"/>
  <c r="BP69" i="1" s="1"/>
  <c r="C69" i="1"/>
  <c r="BO69" i="1" s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BR68" i="1" s="1"/>
  <c r="F20" i="31" s="1"/>
  <c r="V20" i="31" s="1"/>
  <c r="E68" i="1"/>
  <c r="BQ68" i="1" s="1"/>
  <c r="D68" i="1"/>
  <c r="BP68" i="1" s="1"/>
  <c r="C68" i="1"/>
  <c r="BO68" i="1" s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BR67" i="1" s="1"/>
  <c r="F19" i="31" s="1"/>
  <c r="V19" i="31" s="1"/>
  <c r="E67" i="1"/>
  <c r="BQ67" i="1" s="1"/>
  <c r="D67" i="1"/>
  <c r="BP67" i="1" s="1"/>
  <c r="C67" i="1"/>
  <c r="BO67" i="1" s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BR66" i="1" s="1"/>
  <c r="F18" i="31" s="1"/>
  <c r="V18" i="31" s="1"/>
  <c r="E66" i="1"/>
  <c r="BQ66" i="1" s="1"/>
  <c r="D66" i="1"/>
  <c r="BP66" i="1" s="1"/>
  <c r="C66" i="1"/>
  <c r="BO66" i="1" s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BR65" i="1" s="1"/>
  <c r="F17" i="31" s="1"/>
  <c r="V17" i="31" s="1"/>
  <c r="E65" i="1"/>
  <c r="BQ65" i="1" s="1"/>
  <c r="D65" i="1"/>
  <c r="BP65" i="1" s="1"/>
  <c r="C65" i="1"/>
  <c r="BO65" i="1" s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BR64" i="1" s="1"/>
  <c r="F16" i="31" s="1"/>
  <c r="V16" i="31" s="1"/>
  <c r="E64" i="1"/>
  <c r="BQ64" i="1" s="1"/>
  <c r="D64" i="1"/>
  <c r="BP64" i="1" s="1"/>
  <c r="C64" i="1"/>
  <c r="BO64" i="1" s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BR63" i="1" s="1"/>
  <c r="F15" i="31" s="1"/>
  <c r="V15" i="31" s="1"/>
  <c r="E63" i="1"/>
  <c r="BQ63" i="1" s="1"/>
  <c r="D63" i="1"/>
  <c r="BP63" i="1" s="1"/>
  <c r="C63" i="1"/>
  <c r="BO63" i="1" s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BR62" i="1" s="1"/>
  <c r="F14" i="31" s="1"/>
  <c r="V14" i="31" s="1"/>
  <c r="E62" i="1"/>
  <c r="BQ62" i="1" s="1"/>
  <c r="D62" i="1"/>
  <c r="BP62" i="1" s="1"/>
  <c r="C62" i="1"/>
  <c r="BO62" i="1" s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BR61" i="1" s="1"/>
  <c r="F13" i="31" s="1"/>
  <c r="V13" i="31" s="1"/>
  <c r="E61" i="1"/>
  <c r="BQ61" i="1" s="1"/>
  <c r="D61" i="1"/>
  <c r="BP61" i="1" s="1"/>
  <c r="C61" i="1"/>
  <c r="BO61" i="1" s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BR60" i="1" s="1"/>
  <c r="F12" i="31" s="1"/>
  <c r="V12" i="31" s="1"/>
  <c r="E60" i="1"/>
  <c r="BQ60" i="1" s="1"/>
  <c r="D60" i="1"/>
  <c r="BP60" i="1" s="1"/>
  <c r="C60" i="1"/>
  <c r="BO60" i="1" s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BQ59" i="1" s="1"/>
  <c r="D59" i="1"/>
  <c r="BP59" i="1" s="1"/>
  <c r="C59" i="1"/>
  <c r="BO59" i="1" s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BQ58" i="1" s="1"/>
  <c r="D58" i="1"/>
  <c r="BP58" i="1" s="1"/>
  <c r="C58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BQ57" i="1" s="1"/>
  <c r="D57" i="1"/>
  <c r="BP57" i="1" s="1"/>
  <c r="C57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BR56" i="1" s="1"/>
  <c r="F8" i="31" s="1"/>
  <c r="V8" i="31" s="1"/>
  <c r="E56" i="1"/>
  <c r="BQ56" i="1" s="1"/>
  <c r="D56" i="1"/>
  <c r="C56" i="1"/>
  <c r="BO56" i="1" s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BQ55" i="1" s="1"/>
  <c r="D55" i="1"/>
  <c r="BP55" i="1" s="1"/>
  <c r="C55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BR54" i="1" s="1"/>
  <c r="E54" i="1"/>
  <c r="D54" i="1"/>
  <c r="AE21" i="33" l="1"/>
  <c r="N70" i="11"/>
  <c r="AQ21" i="33"/>
  <c r="AI21" i="33"/>
  <c r="BN70" i="11"/>
  <c r="BK19" i="33"/>
  <c r="BK21" i="33" s="1"/>
  <c r="BF70" i="11"/>
  <c r="BC19" i="33"/>
  <c r="BC21" i="33" s="1"/>
  <c r="AD70" i="11"/>
  <c r="W20" i="33" s="1"/>
  <c r="W18" i="33"/>
  <c r="AA19" i="33"/>
  <c r="AA21" i="33" s="1"/>
  <c r="R70" i="11"/>
  <c r="O7" i="33"/>
  <c r="O21" i="33" s="1"/>
  <c r="J70" i="11"/>
  <c r="G19" i="33"/>
  <c r="G21" i="33" s="1"/>
  <c r="BR58" i="11"/>
  <c r="BU9" i="33" s="1"/>
  <c r="BV9" i="33" s="1"/>
  <c r="C9" i="33"/>
  <c r="BR67" i="11"/>
  <c r="BU18" i="33" s="1"/>
  <c r="BV18" i="33" s="1"/>
  <c r="C18" i="33"/>
  <c r="BR65" i="11"/>
  <c r="BU16" i="33" s="1"/>
  <c r="BV16" i="33" s="1"/>
  <c r="C16" i="33"/>
  <c r="BR60" i="11"/>
  <c r="BU11" i="33" s="1"/>
  <c r="BV11" i="33" s="1"/>
  <c r="C11" i="33"/>
  <c r="BR69" i="11"/>
  <c r="BU20" i="33" s="1"/>
  <c r="BV20" i="33" s="1"/>
  <c r="C20" i="33"/>
  <c r="BR57" i="11"/>
  <c r="BU8" i="33" s="1"/>
  <c r="BV8" i="33" s="1"/>
  <c r="C8" i="33"/>
  <c r="BR59" i="11"/>
  <c r="BU10" i="33" s="1"/>
  <c r="BV10" i="33" s="1"/>
  <c r="C10" i="33"/>
  <c r="BR61" i="11"/>
  <c r="BU12" i="33" s="1"/>
  <c r="BV12" i="33" s="1"/>
  <c r="C12" i="33"/>
  <c r="BV5" i="33"/>
  <c r="BR55" i="1"/>
  <c r="F7" i="31" s="1"/>
  <c r="V7" i="31" s="1"/>
  <c r="BR63" i="11"/>
  <c r="BU14" i="33" s="1"/>
  <c r="BV14" i="33" s="1"/>
  <c r="BO57" i="1"/>
  <c r="BO55" i="1"/>
  <c r="BO54" i="1"/>
  <c r="BR57" i="1"/>
  <c r="F9" i="31" s="1"/>
  <c r="V9" i="31" s="1"/>
  <c r="BP22" i="1"/>
  <c r="BR56" i="11"/>
  <c r="BU7" i="33" s="1"/>
  <c r="BV7" i="33" s="1"/>
  <c r="BQ22" i="1"/>
  <c r="BP56" i="1"/>
  <c r="BO22" i="1"/>
  <c r="BR62" i="11"/>
  <c r="BU13" i="33" s="1"/>
  <c r="BV13" i="33" s="1"/>
  <c r="BR64" i="11"/>
  <c r="BU15" i="33" s="1"/>
  <c r="BV15" i="33" s="1"/>
  <c r="BR68" i="11"/>
  <c r="BU19" i="33" s="1"/>
  <c r="BV19" i="33" s="1"/>
  <c r="BP54" i="1"/>
  <c r="BR58" i="1"/>
  <c r="F10" i="31" s="1"/>
  <c r="V10" i="31" s="1"/>
  <c r="BQ54" i="1"/>
  <c r="BQ72" i="1" s="1"/>
  <c r="BO58" i="1"/>
  <c r="BR59" i="1"/>
  <c r="F11" i="31" s="1"/>
  <c r="V11" i="31" s="1"/>
  <c r="F6" i="31"/>
  <c r="V6" i="31" s="1"/>
  <c r="BR22" i="1"/>
  <c r="BR66" i="11"/>
  <c r="BU17" i="33" s="1"/>
  <c r="BV17" i="33" s="1"/>
  <c r="BR55" i="11"/>
  <c r="BU6" i="33" s="1"/>
  <c r="BV6" i="33" s="1"/>
  <c r="BR46" i="11"/>
  <c r="BB70" i="11"/>
  <c r="BR22" i="11"/>
  <c r="F70" i="1"/>
  <c r="J70" i="1"/>
  <c r="I5" i="13" s="1"/>
  <c r="N70" i="1"/>
  <c r="M5" i="13" s="1"/>
  <c r="M17" i="13" s="1"/>
  <c r="R70" i="1"/>
  <c r="Q5" i="13" s="1"/>
  <c r="V70" i="1"/>
  <c r="U5" i="13" s="1"/>
  <c r="Z70" i="1"/>
  <c r="Y5" i="13" s="1"/>
  <c r="Y17" i="13" s="1"/>
  <c r="AD70" i="1"/>
  <c r="AC5" i="13" s="1"/>
  <c r="AH70" i="1"/>
  <c r="AG5" i="13" s="1"/>
  <c r="AL70" i="1"/>
  <c r="AK5" i="13" s="1"/>
  <c r="AK17" i="13" s="1"/>
  <c r="AP70" i="1"/>
  <c r="AO5" i="13" s="1"/>
  <c r="AT70" i="1"/>
  <c r="AS5" i="13" s="1"/>
  <c r="AX70" i="1"/>
  <c r="AW5" i="13" s="1"/>
  <c r="AW17" i="13" s="1"/>
  <c r="BB70" i="1"/>
  <c r="BA5" i="13" s="1"/>
  <c r="BF70" i="1"/>
  <c r="BE5" i="13" s="1"/>
  <c r="BJ70" i="1"/>
  <c r="BI5" i="13" s="1"/>
  <c r="BI17" i="13" s="1"/>
  <c r="BN70" i="1"/>
  <c r="BM5" i="13" s="1"/>
  <c r="E70" i="1"/>
  <c r="I70" i="1"/>
  <c r="M70" i="1"/>
  <c r="Q70" i="1"/>
  <c r="U70" i="1"/>
  <c r="Y70" i="1"/>
  <c r="AC70" i="1"/>
  <c r="AG70" i="1"/>
  <c r="AK70" i="1"/>
  <c r="AJ5" i="13" s="1"/>
  <c r="AO70" i="1"/>
  <c r="AS70" i="1"/>
  <c r="AW70" i="1"/>
  <c r="BA70" i="1"/>
  <c r="BE70" i="1"/>
  <c r="BI70" i="1"/>
  <c r="BM70" i="1"/>
  <c r="K70" i="1"/>
  <c r="S70" i="1"/>
  <c r="AA70" i="1"/>
  <c r="AI70" i="1"/>
  <c r="AH5" i="13" s="1"/>
  <c r="AU70" i="1"/>
  <c r="BC70" i="1"/>
  <c r="BK70" i="1"/>
  <c r="C70" i="1"/>
  <c r="G70" i="1"/>
  <c r="O70" i="1"/>
  <c r="W70" i="1"/>
  <c r="AE70" i="1"/>
  <c r="AM70" i="1"/>
  <c r="AQ70" i="1"/>
  <c r="AY70" i="1"/>
  <c r="BG70" i="1"/>
  <c r="D70" i="1"/>
  <c r="H70" i="1"/>
  <c r="L70" i="1"/>
  <c r="P70" i="1"/>
  <c r="T70" i="1"/>
  <c r="X70" i="1"/>
  <c r="AB70" i="1"/>
  <c r="AF70" i="1"/>
  <c r="AJ70" i="1"/>
  <c r="AI5" i="13" s="1"/>
  <c r="AN70" i="1"/>
  <c r="AR70" i="1"/>
  <c r="AV70" i="1"/>
  <c r="AZ70" i="1"/>
  <c r="BD70" i="1"/>
  <c r="BH70" i="1"/>
  <c r="BL70" i="1"/>
  <c r="AT70" i="11"/>
  <c r="BR48" i="11"/>
  <c r="F70" i="11"/>
  <c r="BR24" i="11"/>
  <c r="W21" i="33" l="1"/>
  <c r="C21" i="33"/>
  <c r="BO72" i="1"/>
  <c r="BU21" i="33"/>
  <c r="BV21" i="33" s="1"/>
  <c r="BR70" i="11"/>
  <c r="BR72" i="11"/>
  <c r="BP72" i="1"/>
  <c r="BP70" i="1"/>
  <c r="BQ70" i="1"/>
  <c r="E5" i="13"/>
  <c r="BR70" i="1"/>
  <c r="BQ5" i="13" s="1"/>
  <c r="BQ17" i="13" s="1"/>
  <c r="BR72" i="1"/>
  <c r="BO70" i="1"/>
  <c r="F22" i="31"/>
  <c r="A50" i="9"/>
  <c r="BQ19" i="13" l="1"/>
  <c r="F23" i="31"/>
  <c r="F24" i="31" s="1"/>
  <c r="V22" i="31"/>
  <c r="BK68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9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K54" i="14"/>
  <c r="AK55" i="14"/>
  <c r="AK56" i="14"/>
  <c r="AK57" i="14"/>
  <c r="AK58" i="14"/>
  <c r="AK59" i="14"/>
  <c r="AK60" i="14"/>
  <c r="AK61" i="14"/>
  <c r="AK62" i="14"/>
  <c r="AK63" i="14"/>
  <c r="AK64" i="14"/>
  <c r="AK65" i="14"/>
  <c r="AK66" i="14"/>
  <c r="AK67" i="14"/>
  <c r="AK68" i="14"/>
  <c r="AK69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7" i="14"/>
  <c r="AG68" i="14"/>
  <c r="AG69" i="14"/>
  <c r="AC54" i="14"/>
  <c r="AC55" i="14"/>
  <c r="AC56" i="14"/>
  <c r="AC57" i="14"/>
  <c r="AC58" i="14"/>
  <c r="AC59" i="14"/>
  <c r="AC60" i="14"/>
  <c r="AC61" i="14"/>
  <c r="AC62" i="14"/>
  <c r="AC63" i="14"/>
  <c r="AC64" i="14"/>
  <c r="AC65" i="14"/>
  <c r="AC66" i="14"/>
  <c r="AC67" i="14"/>
  <c r="AC68" i="14"/>
  <c r="AC69" i="14"/>
  <c r="Y54" i="14"/>
  <c r="Y55" i="14"/>
  <c r="Y56" i="14"/>
  <c r="Y57" i="14"/>
  <c r="Y58" i="14"/>
  <c r="Y59" i="14"/>
  <c r="Y60" i="14"/>
  <c r="Y61" i="14"/>
  <c r="Y62" i="14"/>
  <c r="Y63" i="14"/>
  <c r="Y64" i="14"/>
  <c r="Y65" i="14"/>
  <c r="Y66" i="14"/>
  <c r="Y67" i="14"/>
  <c r="Y68" i="14"/>
  <c r="Y69" i="14"/>
  <c r="U54" i="14"/>
  <c r="U55" i="14"/>
  <c r="U56" i="14"/>
  <c r="U57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Q54" i="14"/>
  <c r="Q55" i="14"/>
  <c r="Q56" i="14"/>
  <c r="Q57" i="14"/>
  <c r="Q58" i="14"/>
  <c r="Q59" i="14"/>
  <c r="Q60" i="14"/>
  <c r="Q61" i="14"/>
  <c r="Q62" i="14"/>
  <c r="Q63" i="14"/>
  <c r="Q64" i="14"/>
  <c r="Q65" i="14"/>
  <c r="Q66" i="14"/>
  <c r="Q67" i="14"/>
  <c r="Q68" i="14"/>
  <c r="Q69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I54" i="14"/>
  <c r="I55" i="14"/>
  <c r="I56" i="14"/>
  <c r="I57" i="14"/>
  <c r="I58" i="14"/>
  <c r="I59" i="14"/>
  <c r="I60" i="14"/>
  <c r="I61" i="14"/>
  <c r="I62" i="14"/>
  <c r="I63" i="14"/>
  <c r="I64" i="14"/>
  <c r="I65" i="14"/>
  <c r="I66" i="14"/>
  <c r="I67" i="14"/>
  <c r="I68" i="14"/>
  <c r="I69" i="14"/>
  <c r="E54" i="14"/>
  <c r="BQ54" i="14" s="1"/>
  <c r="E55" i="14"/>
  <c r="BQ55" i="14" s="1"/>
  <c r="E56" i="14"/>
  <c r="BQ56" i="14" s="1"/>
  <c r="E57" i="14"/>
  <c r="BQ57" i="14" s="1"/>
  <c r="E58" i="14"/>
  <c r="BQ58" i="14" s="1"/>
  <c r="E59" i="14"/>
  <c r="BQ59" i="14" s="1"/>
  <c r="E60" i="14"/>
  <c r="BQ60" i="14" s="1"/>
  <c r="E61" i="14"/>
  <c r="BQ61" i="14" s="1"/>
  <c r="E62" i="14"/>
  <c r="BQ62" i="14" s="1"/>
  <c r="E63" i="14"/>
  <c r="E64" i="14"/>
  <c r="BQ64" i="14" s="1"/>
  <c r="E65" i="14"/>
  <c r="E66" i="14"/>
  <c r="BQ66" i="14" s="1"/>
  <c r="E67" i="14"/>
  <c r="BQ67" i="14" s="1"/>
  <c r="E68" i="14"/>
  <c r="BQ68" i="14" s="1"/>
  <c r="E69" i="14"/>
  <c r="BQ69" i="14" s="1"/>
  <c r="BQ63" i="14" l="1"/>
  <c r="BQ65" i="14"/>
  <c r="V23" i="31"/>
  <c r="V24" i="31" s="1"/>
  <c r="BR75" i="11"/>
  <c r="BI70" i="14"/>
  <c r="BK70" i="14"/>
  <c r="BM70" i="14"/>
  <c r="U70" i="14"/>
  <c r="AC70" i="14"/>
  <c r="AK70" i="14"/>
  <c r="AJ13" i="13" s="1"/>
  <c r="AS70" i="14"/>
  <c r="I70" i="14"/>
  <c r="E70" i="14"/>
  <c r="Y70" i="14"/>
  <c r="AG70" i="14"/>
  <c r="AO70" i="14"/>
  <c r="AW70" i="14"/>
  <c r="M70" i="14"/>
  <c r="BQ48" i="14"/>
  <c r="Q70" i="14"/>
  <c r="BQ24" i="14"/>
  <c r="BE70" i="14"/>
  <c r="BA70" i="14"/>
  <c r="BQ70" i="14" l="1"/>
  <c r="BS72" i="14"/>
  <c r="BQ72" i="14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I54" i="12"/>
  <c r="BI55" i="12"/>
  <c r="BI56" i="12"/>
  <c r="BI57" i="12"/>
  <c r="BI58" i="12"/>
  <c r="BI59" i="12"/>
  <c r="BI60" i="12"/>
  <c r="BI61" i="12"/>
  <c r="BI62" i="12"/>
  <c r="BI63" i="12"/>
  <c r="BI64" i="12"/>
  <c r="BI65" i="12"/>
  <c r="BI66" i="12"/>
  <c r="BI67" i="12"/>
  <c r="BI68" i="12"/>
  <c r="BI69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A54" i="12"/>
  <c r="BA55" i="12"/>
  <c r="BA56" i="12"/>
  <c r="BA57" i="12"/>
  <c r="BA58" i="12"/>
  <c r="BA59" i="12"/>
  <c r="BA60" i="12"/>
  <c r="BA61" i="12"/>
  <c r="BA62" i="12"/>
  <c r="BA63" i="12"/>
  <c r="BA64" i="12"/>
  <c r="BA65" i="12"/>
  <c r="BA66" i="12"/>
  <c r="BA67" i="12"/>
  <c r="BA68" i="12"/>
  <c r="BA69" i="12"/>
  <c r="AW54" i="12"/>
  <c r="AW55" i="12"/>
  <c r="AW56" i="12"/>
  <c r="AW57" i="12"/>
  <c r="AW58" i="12"/>
  <c r="AW59" i="12"/>
  <c r="AW60" i="12"/>
  <c r="AW61" i="12"/>
  <c r="AW62" i="12"/>
  <c r="AW63" i="12"/>
  <c r="AW64" i="12"/>
  <c r="AW65" i="12"/>
  <c r="AW66" i="12"/>
  <c r="AW67" i="12"/>
  <c r="AW68" i="12"/>
  <c r="AW69" i="12"/>
  <c r="AS54" i="12"/>
  <c r="AS55" i="12"/>
  <c r="AS56" i="12"/>
  <c r="AS57" i="12"/>
  <c r="AS58" i="12"/>
  <c r="AS59" i="12"/>
  <c r="AS60" i="12"/>
  <c r="AS61" i="12"/>
  <c r="AS62" i="12"/>
  <c r="AS63" i="12"/>
  <c r="AS64" i="12"/>
  <c r="AS65" i="12"/>
  <c r="AS66" i="12"/>
  <c r="AS67" i="12"/>
  <c r="AS68" i="12"/>
  <c r="AS69" i="12"/>
  <c r="AO54" i="12"/>
  <c r="AO55" i="12"/>
  <c r="AO56" i="12"/>
  <c r="AO57" i="12"/>
  <c r="AO58" i="12"/>
  <c r="AO59" i="12"/>
  <c r="AO60" i="12"/>
  <c r="AO61" i="12"/>
  <c r="AO62" i="12"/>
  <c r="AO63" i="12"/>
  <c r="AO64" i="12"/>
  <c r="AO65" i="12"/>
  <c r="AO66" i="12"/>
  <c r="AO67" i="12"/>
  <c r="AO68" i="12"/>
  <c r="AO69" i="12"/>
  <c r="AK54" i="12"/>
  <c r="AK55" i="12"/>
  <c r="AK56" i="12"/>
  <c r="AK57" i="12"/>
  <c r="AK58" i="12"/>
  <c r="AK59" i="12"/>
  <c r="AK60" i="12"/>
  <c r="AK61" i="12"/>
  <c r="AK62" i="12"/>
  <c r="AK63" i="12"/>
  <c r="AK64" i="12"/>
  <c r="AK65" i="12"/>
  <c r="AK66" i="12"/>
  <c r="AK67" i="12"/>
  <c r="AK68" i="12"/>
  <c r="AK69" i="12"/>
  <c r="AG54" i="12"/>
  <c r="AG55" i="12"/>
  <c r="AG56" i="12"/>
  <c r="AG57" i="12"/>
  <c r="AG58" i="12"/>
  <c r="AG59" i="12"/>
  <c r="AG60" i="12"/>
  <c r="AG61" i="12"/>
  <c r="AG62" i="12"/>
  <c r="AG63" i="12"/>
  <c r="AG64" i="12"/>
  <c r="AG65" i="12"/>
  <c r="AG66" i="12"/>
  <c r="AG67" i="12"/>
  <c r="AG68" i="12"/>
  <c r="AG69" i="12"/>
  <c r="AC54" i="12"/>
  <c r="AC55" i="12"/>
  <c r="AC56" i="12"/>
  <c r="AC57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Y54" i="12"/>
  <c r="Y55" i="12"/>
  <c r="Y56" i="12"/>
  <c r="Y57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U54" i="12"/>
  <c r="U55" i="12"/>
  <c r="U56" i="12"/>
  <c r="U57" i="12"/>
  <c r="U58" i="12"/>
  <c r="U59" i="12"/>
  <c r="U60" i="12"/>
  <c r="U61" i="12"/>
  <c r="U62" i="12"/>
  <c r="U63" i="12"/>
  <c r="U64" i="12"/>
  <c r="U65" i="12"/>
  <c r="U66" i="12"/>
  <c r="U67" i="12"/>
  <c r="U68" i="12"/>
  <c r="U69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54" i="12"/>
  <c r="BQ54" i="12" l="1"/>
  <c r="BQ62" i="12"/>
  <c r="BQ66" i="12"/>
  <c r="BQ58" i="12"/>
  <c r="BQ67" i="12"/>
  <c r="BQ63" i="12"/>
  <c r="BQ59" i="12"/>
  <c r="BQ55" i="12"/>
  <c r="BQ69" i="12"/>
  <c r="BQ65" i="12"/>
  <c r="BQ61" i="12"/>
  <c r="BQ57" i="12"/>
  <c r="BQ68" i="12"/>
  <c r="BQ64" i="12"/>
  <c r="BQ60" i="12"/>
  <c r="BQ56" i="12"/>
  <c r="E70" i="12"/>
  <c r="BM70" i="12"/>
  <c r="BA70" i="12"/>
  <c r="AO70" i="12"/>
  <c r="AW70" i="12"/>
  <c r="M70" i="12"/>
  <c r="Q70" i="12"/>
  <c r="AG70" i="12"/>
  <c r="AS70" i="12"/>
  <c r="BI70" i="12"/>
  <c r="AK70" i="12"/>
  <c r="AJ12" i="13" s="1"/>
  <c r="Y70" i="12"/>
  <c r="I70" i="12"/>
  <c r="AC70" i="12"/>
  <c r="BQ24" i="12"/>
  <c r="U70" i="12"/>
  <c r="BE70" i="12"/>
  <c r="BQ48" i="12"/>
  <c r="BM54" i="9"/>
  <c r="BM55" i="9"/>
  <c r="BM56" i="9"/>
  <c r="BM57" i="9"/>
  <c r="BM58" i="9"/>
  <c r="BM59" i="9"/>
  <c r="BM60" i="9"/>
  <c r="BM61" i="9"/>
  <c r="BM62" i="9"/>
  <c r="BM63" i="9"/>
  <c r="BM64" i="9"/>
  <c r="BM65" i="9"/>
  <c r="BM66" i="9"/>
  <c r="BM67" i="9"/>
  <c r="BM68" i="9"/>
  <c r="BM69" i="9"/>
  <c r="BI54" i="9"/>
  <c r="BI55" i="9"/>
  <c r="BI56" i="9"/>
  <c r="BI57" i="9"/>
  <c r="BI58" i="9"/>
  <c r="BI59" i="9"/>
  <c r="BI60" i="9"/>
  <c r="BI61" i="9"/>
  <c r="BI62" i="9"/>
  <c r="BI63" i="9"/>
  <c r="BI64" i="9"/>
  <c r="BI65" i="9"/>
  <c r="BI66" i="9"/>
  <c r="BI67" i="9"/>
  <c r="BI68" i="9"/>
  <c r="BI69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A54" i="9"/>
  <c r="BA55" i="9"/>
  <c r="BA56" i="9"/>
  <c r="BA57" i="9"/>
  <c r="BA58" i="9"/>
  <c r="BA59" i="9"/>
  <c r="BA60" i="9"/>
  <c r="BA61" i="9"/>
  <c r="BA62" i="9"/>
  <c r="BA63" i="9"/>
  <c r="BA64" i="9"/>
  <c r="BA65" i="9"/>
  <c r="BA66" i="9"/>
  <c r="BA67" i="9"/>
  <c r="BA68" i="9"/>
  <c r="BA69" i="9"/>
  <c r="AW54" i="9"/>
  <c r="AW55" i="9"/>
  <c r="AW56" i="9"/>
  <c r="AW57" i="9"/>
  <c r="AW58" i="9"/>
  <c r="AW59" i="9"/>
  <c r="AW60" i="9"/>
  <c r="AW61" i="9"/>
  <c r="AW62" i="9"/>
  <c r="AW63" i="9"/>
  <c r="AW64" i="9"/>
  <c r="AW65" i="9"/>
  <c r="AW66" i="9"/>
  <c r="AW67" i="9"/>
  <c r="AW68" i="9"/>
  <c r="AW69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O54" i="9"/>
  <c r="AO55" i="9"/>
  <c r="AO56" i="9"/>
  <c r="AO57" i="9"/>
  <c r="AO58" i="9"/>
  <c r="AO59" i="9"/>
  <c r="AO60" i="9"/>
  <c r="AO61" i="9"/>
  <c r="AO62" i="9"/>
  <c r="AO63" i="9"/>
  <c r="AO64" i="9"/>
  <c r="AO65" i="9"/>
  <c r="AO66" i="9"/>
  <c r="AO67" i="9"/>
  <c r="AO68" i="9"/>
  <c r="AO69" i="9"/>
  <c r="AK54" i="9"/>
  <c r="AK55" i="9"/>
  <c r="AK56" i="9"/>
  <c r="AK57" i="9"/>
  <c r="AK58" i="9"/>
  <c r="AK59" i="9"/>
  <c r="AK60" i="9"/>
  <c r="AK61" i="9"/>
  <c r="AK62" i="9"/>
  <c r="AK63" i="9"/>
  <c r="AK64" i="9"/>
  <c r="AK65" i="9"/>
  <c r="AK66" i="9"/>
  <c r="AK67" i="9"/>
  <c r="AK68" i="9"/>
  <c r="AK69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C54" i="9"/>
  <c r="AC55" i="9"/>
  <c r="AC56" i="9"/>
  <c r="AC57" i="9"/>
  <c r="AC58" i="9"/>
  <c r="AC59" i="9"/>
  <c r="AC60" i="9"/>
  <c r="AC61" i="9"/>
  <c r="AC62" i="9"/>
  <c r="AC63" i="9"/>
  <c r="AC64" i="9"/>
  <c r="AC65" i="9"/>
  <c r="AC66" i="9"/>
  <c r="AC67" i="9"/>
  <c r="AC68" i="9"/>
  <c r="AC69" i="9"/>
  <c r="Y54" i="9"/>
  <c r="Y55" i="9"/>
  <c r="Y56" i="9"/>
  <c r="Y57" i="9"/>
  <c r="Y58" i="9"/>
  <c r="Y59" i="9"/>
  <c r="Y60" i="9"/>
  <c r="Y61" i="9"/>
  <c r="Y62" i="9"/>
  <c r="Y63" i="9"/>
  <c r="Y64" i="9"/>
  <c r="Y65" i="9"/>
  <c r="Y66" i="9"/>
  <c r="Y67" i="9"/>
  <c r="Y68" i="9"/>
  <c r="Y69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E54" i="9"/>
  <c r="BQ54" i="9" s="1"/>
  <c r="E55" i="9"/>
  <c r="BQ55" i="9" s="1"/>
  <c r="E56" i="9"/>
  <c r="BQ56" i="9" s="1"/>
  <c r="E57" i="9"/>
  <c r="BQ57" i="9" s="1"/>
  <c r="E58" i="9"/>
  <c r="BQ58" i="9" s="1"/>
  <c r="E59" i="9"/>
  <c r="BQ59" i="9" s="1"/>
  <c r="E60" i="9"/>
  <c r="BQ60" i="9" s="1"/>
  <c r="E61" i="9"/>
  <c r="BQ61" i="9" s="1"/>
  <c r="E62" i="9"/>
  <c r="BQ62" i="9" s="1"/>
  <c r="E63" i="9"/>
  <c r="BQ63" i="9" s="1"/>
  <c r="E64" i="9"/>
  <c r="BQ64" i="9" s="1"/>
  <c r="E65" i="9"/>
  <c r="BQ65" i="9" s="1"/>
  <c r="E66" i="9"/>
  <c r="BQ66" i="9" s="1"/>
  <c r="E67" i="9"/>
  <c r="BQ67" i="9" s="1"/>
  <c r="E68" i="9"/>
  <c r="BQ68" i="9" s="1"/>
  <c r="E69" i="9"/>
  <c r="BQ69" i="9" s="1"/>
  <c r="BQ70" i="12" l="1"/>
  <c r="M18" i="31"/>
  <c r="M14" i="31"/>
  <c r="M10" i="31"/>
  <c r="M6" i="31"/>
  <c r="BQ24" i="9"/>
  <c r="BQ72" i="12"/>
  <c r="E70" i="9"/>
  <c r="M70" i="9"/>
  <c r="U70" i="9"/>
  <c r="AC70" i="9"/>
  <c r="AK70" i="9"/>
  <c r="AJ11" i="13" s="1"/>
  <c r="AS70" i="9"/>
  <c r="BA70" i="9"/>
  <c r="BI70" i="9"/>
  <c r="I70" i="9"/>
  <c r="Q70" i="9"/>
  <c r="Y70" i="9"/>
  <c r="AG70" i="9"/>
  <c r="AO70" i="9"/>
  <c r="BE70" i="9"/>
  <c r="BM70" i="9"/>
  <c r="M19" i="31"/>
  <c r="M15" i="31"/>
  <c r="M11" i="31"/>
  <c r="M21" i="31"/>
  <c r="M17" i="31"/>
  <c r="M13" i="31"/>
  <c r="M9" i="31"/>
  <c r="AW70" i="9"/>
  <c r="M20" i="31"/>
  <c r="M16" i="31"/>
  <c r="M12" i="31"/>
  <c r="M8" i="31"/>
  <c r="BQ48" i="9"/>
  <c r="M7" i="31"/>
  <c r="BM54" i="8"/>
  <c r="BM55" i="8"/>
  <c r="BM56" i="8"/>
  <c r="BM57" i="8"/>
  <c r="BM58" i="8"/>
  <c r="BM59" i="8"/>
  <c r="BM60" i="8"/>
  <c r="BM61" i="8"/>
  <c r="BM62" i="8"/>
  <c r="BM63" i="8"/>
  <c r="BM64" i="8"/>
  <c r="BM65" i="8"/>
  <c r="BM66" i="8"/>
  <c r="BM67" i="8"/>
  <c r="BM68" i="8"/>
  <c r="BM69" i="8"/>
  <c r="BI54" i="8"/>
  <c r="BI55" i="8"/>
  <c r="BI56" i="8"/>
  <c r="BI57" i="8"/>
  <c r="BI58" i="8"/>
  <c r="BI59" i="8"/>
  <c r="BI60" i="8"/>
  <c r="BI61" i="8"/>
  <c r="BI62" i="8"/>
  <c r="BI63" i="8"/>
  <c r="BI64" i="8"/>
  <c r="BI65" i="8"/>
  <c r="BI66" i="8"/>
  <c r="BI67" i="8"/>
  <c r="BI68" i="8"/>
  <c r="BI69" i="8"/>
  <c r="BE54" i="8"/>
  <c r="BE55" i="8"/>
  <c r="BE56" i="8"/>
  <c r="BE57" i="8"/>
  <c r="BE58" i="8"/>
  <c r="BE59" i="8"/>
  <c r="BE60" i="8"/>
  <c r="BE61" i="8"/>
  <c r="BE62" i="8"/>
  <c r="BE63" i="8"/>
  <c r="BE64" i="8"/>
  <c r="BE65" i="8"/>
  <c r="BE66" i="8"/>
  <c r="BE67" i="8"/>
  <c r="BE68" i="8"/>
  <c r="BE69" i="8"/>
  <c r="BA54" i="8"/>
  <c r="BA55" i="8"/>
  <c r="BA56" i="8"/>
  <c r="BA57" i="8"/>
  <c r="BA58" i="8"/>
  <c r="BA59" i="8"/>
  <c r="BA60" i="8"/>
  <c r="BA61" i="8"/>
  <c r="BA62" i="8"/>
  <c r="BA63" i="8"/>
  <c r="BA64" i="8"/>
  <c r="BA65" i="8"/>
  <c r="BA66" i="8"/>
  <c r="BA67" i="8"/>
  <c r="BA68" i="8"/>
  <c r="BA69" i="8"/>
  <c r="AW54" i="8"/>
  <c r="AW55" i="8"/>
  <c r="AW56" i="8"/>
  <c r="AW57" i="8"/>
  <c r="AW58" i="8"/>
  <c r="AW59" i="8"/>
  <c r="AW60" i="8"/>
  <c r="AW61" i="8"/>
  <c r="AW62" i="8"/>
  <c r="AW63" i="8"/>
  <c r="AW64" i="8"/>
  <c r="AW65" i="8"/>
  <c r="AW66" i="8"/>
  <c r="AW67" i="8"/>
  <c r="AW68" i="8"/>
  <c r="AW69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O54" i="8"/>
  <c r="AO55" i="8"/>
  <c r="AO56" i="8"/>
  <c r="AO57" i="8"/>
  <c r="AO58" i="8"/>
  <c r="AO59" i="8"/>
  <c r="AO60" i="8"/>
  <c r="AO61" i="8"/>
  <c r="AO62" i="8"/>
  <c r="AO63" i="8"/>
  <c r="AO64" i="8"/>
  <c r="AO65" i="8"/>
  <c r="AO66" i="8"/>
  <c r="AO67" i="8"/>
  <c r="AO68" i="8"/>
  <c r="AO69" i="8"/>
  <c r="AK54" i="8"/>
  <c r="AK55" i="8"/>
  <c r="AK56" i="8"/>
  <c r="AK57" i="8"/>
  <c r="AK58" i="8"/>
  <c r="AK59" i="8"/>
  <c r="AK60" i="8"/>
  <c r="AK61" i="8"/>
  <c r="AK62" i="8"/>
  <c r="AK63" i="8"/>
  <c r="AK64" i="8"/>
  <c r="AK65" i="8"/>
  <c r="AK66" i="8"/>
  <c r="AK67" i="8"/>
  <c r="AK68" i="8"/>
  <c r="AK69" i="8"/>
  <c r="AG54" i="8"/>
  <c r="AG55" i="8"/>
  <c r="AG56" i="8"/>
  <c r="AG57" i="8"/>
  <c r="AG58" i="8"/>
  <c r="AG59" i="8"/>
  <c r="AG60" i="8"/>
  <c r="AG61" i="8"/>
  <c r="AG62" i="8"/>
  <c r="AG63" i="8"/>
  <c r="AG64" i="8"/>
  <c r="AG65" i="8"/>
  <c r="AG66" i="8"/>
  <c r="AG67" i="8"/>
  <c r="AG68" i="8"/>
  <c r="AG69" i="8"/>
  <c r="AC54" i="8"/>
  <c r="AC55" i="8"/>
  <c r="AC56" i="8"/>
  <c r="AC57" i="8"/>
  <c r="AC58" i="8"/>
  <c r="AC59" i="8"/>
  <c r="AC60" i="8"/>
  <c r="AC61" i="8"/>
  <c r="AC62" i="8"/>
  <c r="AC63" i="8"/>
  <c r="AC64" i="8"/>
  <c r="AC65" i="8"/>
  <c r="AC66" i="8"/>
  <c r="AC67" i="8"/>
  <c r="AC68" i="8"/>
  <c r="AC69" i="8"/>
  <c r="Y54" i="8"/>
  <c r="Y55" i="8"/>
  <c r="Y56" i="8"/>
  <c r="Y57" i="8"/>
  <c r="Y58" i="8"/>
  <c r="Y59" i="8"/>
  <c r="Y60" i="8"/>
  <c r="Y61" i="8"/>
  <c r="Y62" i="8"/>
  <c r="Y63" i="8"/>
  <c r="Y64" i="8"/>
  <c r="Y65" i="8"/>
  <c r="Y66" i="8"/>
  <c r="Y67" i="8"/>
  <c r="Y68" i="8"/>
  <c r="Y69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E54" i="8"/>
  <c r="BQ54" i="8" s="1"/>
  <c r="E55" i="8"/>
  <c r="BQ55" i="8" s="1"/>
  <c r="E56" i="8"/>
  <c r="BQ56" i="8" s="1"/>
  <c r="E57" i="8"/>
  <c r="BQ57" i="8" s="1"/>
  <c r="E58" i="8"/>
  <c r="BQ58" i="8" s="1"/>
  <c r="E59" i="8"/>
  <c r="BQ59" i="8" s="1"/>
  <c r="E60" i="8"/>
  <c r="BQ60" i="8" s="1"/>
  <c r="E61" i="8"/>
  <c r="BQ61" i="8" s="1"/>
  <c r="E62" i="8"/>
  <c r="BQ62" i="8" s="1"/>
  <c r="E63" i="8"/>
  <c r="BQ63" i="8" s="1"/>
  <c r="E64" i="8"/>
  <c r="BQ64" i="8" s="1"/>
  <c r="E65" i="8"/>
  <c r="BQ65" i="8" s="1"/>
  <c r="E66" i="8"/>
  <c r="BQ66" i="8" s="1"/>
  <c r="E67" i="8"/>
  <c r="BQ67" i="8" s="1"/>
  <c r="E68" i="8"/>
  <c r="BQ68" i="8" s="1"/>
  <c r="E69" i="8"/>
  <c r="BQ69" i="8" s="1"/>
  <c r="BM54" i="6"/>
  <c r="BM55" i="6"/>
  <c r="BM56" i="6"/>
  <c r="BM57" i="6"/>
  <c r="BM58" i="6"/>
  <c r="BM59" i="6"/>
  <c r="BM60" i="6"/>
  <c r="BM61" i="6"/>
  <c r="BM62" i="6"/>
  <c r="BM63" i="6"/>
  <c r="BM64" i="6"/>
  <c r="BM65" i="6"/>
  <c r="BM66" i="6"/>
  <c r="BM67" i="6"/>
  <c r="BM68" i="6"/>
  <c r="BM69" i="6"/>
  <c r="BI54" i="6"/>
  <c r="BI55" i="6"/>
  <c r="BI56" i="6"/>
  <c r="BI57" i="6"/>
  <c r="BI58" i="6"/>
  <c r="BI59" i="6"/>
  <c r="BI60" i="6"/>
  <c r="BI61" i="6"/>
  <c r="BI62" i="6"/>
  <c r="BI63" i="6"/>
  <c r="BI64" i="6"/>
  <c r="BI65" i="6"/>
  <c r="BI66" i="6"/>
  <c r="BI67" i="6"/>
  <c r="BI68" i="6"/>
  <c r="BI69" i="6"/>
  <c r="BE54" i="6"/>
  <c r="BE55" i="6"/>
  <c r="BE56" i="6"/>
  <c r="BE57" i="6"/>
  <c r="BE58" i="6"/>
  <c r="BE59" i="6"/>
  <c r="BE60" i="6"/>
  <c r="BE61" i="6"/>
  <c r="BE62" i="6"/>
  <c r="BE63" i="6"/>
  <c r="BE64" i="6"/>
  <c r="BE65" i="6"/>
  <c r="BE66" i="6"/>
  <c r="BE67" i="6"/>
  <c r="BE68" i="6"/>
  <c r="BE69" i="6"/>
  <c r="BA54" i="6"/>
  <c r="BA55" i="6"/>
  <c r="BA56" i="6"/>
  <c r="BA57" i="6"/>
  <c r="BA58" i="6"/>
  <c r="BA59" i="6"/>
  <c r="BA60" i="6"/>
  <c r="BA61" i="6"/>
  <c r="BA62" i="6"/>
  <c r="BA63" i="6"/>
  <c r="BA64" i="6"/>
  <c r="BA65" i="6"/>
  <c r="BA66" i="6"/>
  <c r="BA67" i="6"/>
  <c r="BA68" i="6"/>
  <c r="BA69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Y54" i="6"/>
  <c r="Y55" i="6"/>
  <c r="Y56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E54" i="6"/>
  <c r="E55" i="6"/>
  <c r="E56" i="6"/>
  <c r="BQ56" i="6" s="1"/>
  <c r="E57" i="6"/>
  <c r="BQ57" i="6" s="1"/>
  <c r="E58" i="6"/>
  <c r="BQ58" i="6" s="1"/>
  <c r="E59" i="6"/>
  <c r="BQ59" i="6" s="1"/>
  <c r="E60" i="6"/>
  <c r="BQ60" i="6" s="1"/>
  <c r="E61" i="6"/>
  <c r="BQ61" i="6" s="1"/>
  <c r="E62" i="6"/>
  <c r="BQ62" i="6" s="1"/>
  <c r="E63" i="6"/>
  <c r="E64" i="6"/>
  <c r="BQ64" i="6" s="1"/>
  <c r="E65" i="6"/>
  <c r="BQ65" i="6" s="1"/>
  <c r="E66" i="6"/>
  <c r="BQ66" i="6" s="1"/>
  <c r="E67" i="6"/>
  <c r="BQ67" i="6" s="1"/>
  <c r="E68" i="6"/>
  <c r="BQ68" i="6" s="1"/>
  <c r="E69" i="6"/>
  <c r="BQ69" i="6" s="1"/>
  <c r="BQ55" i="6" l="1"/>
  <c r="BQ63" i="6"/>
  <c r="BQ54" i="6"/>
  <c r="BQ70" i="9"/>
  <c r="M23" i="31" s="1"/>
  <c r="AW70" i="8"/>
  <c r="AC70" i="8"/>
  <c r="AC70" i="6"/>
  <c r="BE70" i="6"/>
  <c r="M70" i="6"/>
  <c r="Q70" i="6"/>
  <c r="Y70" i="6"/>
  <c r="BA70" i="6"/>
  <c r="AS70" i="8"/>
  <c r="BQ24" i="8"/>
  <c r="AG70" i="8"/>
  <c r="BI70" i="6"/>
  <c r="I70" i="6"/>
  <c r="BM70" i="6"/>
  <c r="M22" i="31"/>
  <c r="AO70" i="8"/>
  <c r="Y70" i="8"/>
  <c r="AK70" i="8"/>
  <c r="AJ10" i="13" s="1"/>
  <c r="E70" i="8"/>
  <c r="M70" i="8"/>
  <c r="BA70" i="8"/>
  <c r="E70" i="6"/>
  <c r="AG70" i="6"/>
  <c r="AO70" i="6"/>
  <c r="BQ48" i="6"/>
  <c r="U70" i="6"/>
  <c r="AS70" i="6"/>
  <c r="AW70" i="6"/>
  <c r="BQ48" i="8"/>
  <c r="I70" i="8"/>
  <c r="Q70" i="8"/>
  <c r="BI70" i="8"/>
  <c r="BM70" i="8"/>
  <c r="U70" i="8"/>
  <c r="BE70" i="8"/>
  <c r="AK70" i="6"/>
  <c r="AJ8" i="13" s="1"/>
  <c r="BQ24" i="6"/>
  <c r="BQ72" i="9"/>
  <c r="BM54" i="7"/>
  <c r="BM55" i="7"/>
  <c r="BM56" i="7"/>
  <c r="BM57" i="7"/>
  <c r="BM58" i="7"/>
  <c r="BM59" i="7"/>
  <c r="BM60" i="7"/>
  <c r="BM61" i="7"/>
  <c r="BM62" i="7"/>
  <c r="BM63" i="7"/>
  <c r="BM64" i="7"/>
  <c r="BM65" i="7"/>
  <c r="BM66" i="7"/>
  <c r="BM67" i="7"/>
  <c r="BM68" i="7"/>
  <c r="BM69" i="7"/>
  <c r="BI54" i="7"/>
  <c r="BI55" i="7"/>
  <c r="BI56" i="7"/>
  <c r="BI57" i="7"/>
  <c r="BI58" i="7"/>
  <c r="BI59" i="7"/>
  <c r="BI60" i="7"/>
  <c r="BI61" i="7"/>
  <c r="BI62" i="7"/>
  <c r="BI63" i="7"/>
  <c r="BI64" i="7"/>
  <c r="BI65" i="7"/>
  <c r="BI66" i="7"/>
  <c r="BI67" i="7"/>
  <c r="BI68" i="7"/>
  <c r="BI69" i="7"/>
  <c r="BE54" i="7"/>
  <c r="BE55" i="7"/>
  <c r="BE56" i="7"/>
  <c r="BE57" i="7"/>
  <c r="BE58" i="7"/>
  <c r="BE59" i="7"/>
  <c r="BE60" i="7"/>
  <c r="BE61" i="7"/>
  <c r="BE62" i="7"/>
  <c r="BE63" i="7"/>
  <c r="BE64" i="7"/>
  <c r="BE65" i="7"/>
  <c r="BE66" i="7"/>
  <c r="BE67" i="7"/>
  <c r="BE68" i="7"/>
  <c r="BE69" i="7"/>
  <c r="BA54" i="7"/>
  <c r="BA55" i="7"/>
  <c r="BA56" i="7"/>
  <c r="BA57" i="7"/>
  <c r="BA58" i="7"/>
  <c r="BA59" i="7"/>
  <c r="BA60" i="7"/>
  <c r="BA61" i="7"/>
  <c r="BA62" i="7"/>
  <c r="BA63" i="7"/>
  <c r="BA64" i="7"/>
  <c r="BA65" i="7"/>
  <c r="BA66" i="7"/>
  <c r="BA67" i="7"/>
  <c r="BA68" i="7"/>
  <c r="BA69" i="7"/>
  <c r="AW54" i="7"/>
  <c r="AW55" i="7"/>
  <c r="AW56" i="7"/>
  <c r="AW57" i="7"/>
  <c r="AW58" i="7"/>
  <c r="AW59" i="7"/>
  <c r="AW60" i="7"/>
  <c r="AW61" i="7"/>
  <c r="AW62" i="7"/>
  <c r="AW63" i="7"/>
  <c r="AW64" i="7"/>
  <c r="AW65" i="7"/>
  <c r="AW66" i="7"/>
  <c r="AW67" i="7"/>
  <c r="AW68" i="7"/>
  <c r="AW69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E54" i="7"/>
  <c r="BQ54" i="7" s="1"/>
  <c r="E55" i="7"/>
  <c r="BQ55" i="7" s="1"/>
  <c r="E56" i="7"/>
  <c r="BQ56" i="7" s="1"/>
  <c r="E57" i="7"/>
  <c r="BQ57" i="7" s="1"/>
  <c r="E58" i="7"/>
  <c r="BQ58" i="7" s="1"/>
  <c r="I10" i="31" s="1"/>
  <c r="E59" i="7"/>
  <c r="BQ59" i="7" s="1"/>
  <c r="E60" i="7"/>
  <c r="BQ60" i="7" s="1"/>
  <c r="E61" i="7"/>
  <c r="E62" i="7"/>
  <c r="BQ62" i="7" s="1"/>
  <c r="E63" i="7"/>
  <c r="BQ63" i="7" s="1"/>
  <c r="E64" i="7"/>
  <c r="BQ64" i="7" s="1"/>
  <c r="E65" i="7"/>
  <c r="BQ65" i="7" s="1"/>
  <c r="E66" i="7"/>
  <c r="BQ66" i="7" s="1"/>
  <c r="E67" i="7"/>
  <c r="BQ67" i="7" s="1"/>
  <c r="E68" i="7"/>
  <c r="BQ68" i="7" s="1"/>
  <c r="E69" i="7"/>
  <c r="BQ69" i="7" s="1"/>
  <c r="BQ61" i="7" l="1"/>
  <c r="BQ70" i="8"/>
  <c r="D8" i="13"/>
  <c r="BQ70" i="6"/>
  <c r="AW70" i="7"/>
  <c r="AG70" i="7"/>
  <c r="I20" i="31"/>
  <c r="I16" i="31"/>
  <c r="BA70" i="7"/>
  <c r="I18" i="31"/>
  <c r="I14" i="31"/>
  <c r="I19" i="31"/>
  <c r="I15" i="31"/>
  <c r="I9" i="31"/>
  <c r="I7" i="31"/>
  <c r="I6" i="31"/>
  <c r="I11" i="31"/>
  <c r="M24" i="31"/>
  <c r="I8" i="31"/>
  <c r="BI70" i="7"/>
  <c r="BE70" i="7"/>
  <c r="Y70" i="7"/>
  <c r="AS70" i="7"/>
  <c r="Q70" i="7"/>
  <c r="M70" i="7"/>
  <c r="AO70" i="7"/>
  <c r="AK70" i="7"/>
  <c r="AJ9" i="13" s="1"/>
  <c r="M25" i="31"/>
  <c r="M26" i="31" s="1"/>
  <c r="E70" i="7"/>
  <c r="I21" i="31"/>
  <c r="BM70" i="7"/>
  <c r="I12" i="31"/>
  <c r="BQ48" i="7"/>
  <c r="I70" i="7"/>
  <c r="U70" i="7"/>
  <c r="I13" i="31"/>
  <c r="BQ24" i="7"/>
  <c r="AC70" i="7"/>
  <c r="I17" i="31"/>
  <c r="BQ72" i="8"/>
  <c r="BQ70" i="7" l="1"/>
  <c r="I23" i="31" s="1"/>
  <c r="BQ72" i="7"/>
  <c r="BP8" i="13"/>
  <c r="BP10" i="13"/>
  <c r="BP11" i="13"/>
  <c r="BP12" i="13"/>
  <c r="BP13" i="13"/>
  <c r="BP15" i="13"/>
  <c r="BP16" i="13"/>
  <c r="BL8" i="13"/>
  <c r="BL9" i="13"/>
  <c r="BL10" i="13"/>
  <c r="BL11" i="13"/>
  <c r="BL12" i="13"/>
  <c r="BL13" i="13"/>
  <c r="BL15" i="13"/>
  <c r="BL16" i="13"/>
  <c r="BH8" i="13"/>
  <c r="BH9" i="13"/>
  <c r="BH10" i="13"/>
  <c r="BH11" i="13"/>
  <c r="BH12" i="13"/>
  <c r="BH13" i="13"/>
  <c r="BH15" i="13"/>
  <c r="BH16" i="13"/>
  <c r="BD8" i="13"/>
  <c r="BD9" i="13"/>
  <c r="BD10" i="13"/>
  <c r="BD11" i="13"/>
  <c r="BD12" i="13"/>
  <c r="BD13" i="13"/>
  <c r="BD15" i="13"/>
  <c r="BD16" i="13"/>
  <c r="AZ8" i="13"/>
  <c r="AZ9" i="13"/>
  <c r="AZ10" i="13"/>
  <c r="AZ11" i="13"/>
  <c r="AZ12" i="13"/>
  <c r="AZ13" i="13"/>
  <c r="AZ15" i="13"/>
  <c r="AZ16" i="13"/>
  <c r="AV8" i="13"/>
  <c r="AV9" i="13"/>
  <c r="AV10" i="13"/>
  <c r="AV11" i="13"/>
  <c r="AV12" i="13"/>
  <c r="AV13" i="13"/>
  <c r="AV15" i="13"/>
  <c r="AV16" i="13"/>
  <c r="AR8" i="13"/>
  <c r="AR9" i="13"/>
  <c r="AR10" i="13"/>
  <c r="AR11" i="13"/>
  <c r="AR12" i="13"/>
  <c r="AR13" i="13"/>
  <c r="AR15" i="13"/>
  <c r="AR16" i="13"/>
  <c r="AN8" i="13"/>
  <c r="AN9" i="13"/>
  <c r="AN10" i="13"/>
  <c r="AN11" i="13"/>
  <c r="AN12" i="13"/>
  <c r="AN13" i="13"/>
  <c r="AN15" i="13"/>
  <c r="AN16" i="13"/>
  <c r="AF8" i="13"/>
  <c r="AF9" i="13"/>
  <c r="AF10" i="13"/>
  <c r="AF11" i="13"/>
  <c r="AF12" i="13"/>
  <c r="AF13" i="13"/>
  <c r="AF15" i="13"/>
  <c r="AF16" i="13"/>
  <c r="AB8" i="13"/>
  <c r="AB9" i="13"/>
  <c r="AB10" i="13"/>
  <c r="AB11" i="13"/>
  <c r="AB12" i="13"/>
  <c r="AB13" i="13"/>
  <c r="AB15" i="13"/>
  <c r="AB16" i="13"/>
  <c r="X8" i="13"/>
  <c r="X9" i="13"/>
  <c r="X10" i="13"/>
  <c r="X11" i="13"/>
  <c r="X12" i="13"/>
  <c r="X13" i="13"/>
  <c r="X15" i="13"/>
  <c r="X16" i="13"/>
  <c r="T8" i="13"/>
  <c r="T9" i="13"/>
  <c r="T10" i="13"/>
  <c r="T11" i="13"/>
  <c r="T12" i="13"/>
  <c r="T13" i="13"/>
  <c r="T15" i="13"/>
  <c r="T16" i="13"/>
  <c r="P8" i="13"/>
  <c r="P9" i="13"/>
  <c r="P10" i="13"/>
  <c r="P11" i="13"/>
  <c r="P12" i="13"/>
  <c r="P13" i="13"/>
  <c r="P15" i="13"/>
  <c r="P16" i="13"/>
  <c r="L8" i="13"/>
  <c r="L9" i="13"/>
  <c r="L10" i="13"/>
  <c r="L11" i="13"/>
  <c r="L12" i="13"/>
  <c r="L13" i="13"/>
  <c r="L15" i="13"/>
  <c r="L16" i="13"/>
  <c r="H8" i="13"/>
  <c r="H9" i="13"/>
  <c r="H10" i="13"/>
  <c r="H11" i="13"/>
  <c r="H12" i="13"/>
  <c r="H13" i="13"/>
  <c r="H15" i="13"/>
  <c r="H16" i="13"/>
  <c r="D9" i="13"/>
  <c r="D10" i="13"/>
  <c r="D11" i="13"/>
  <c r="D12" i="13"/>
  <c r="D13" i="13"/>
  <c r="D15" i="13"/>
  <c r="D16" i="13"/>
  <c r="BM54" i="5"/>
  <c r="BM55" i="5"/>
  <c r="BM56" i="5"/>
  <c r="BM57" i="5"/>
  <c r="BM58" i="5"/>
  <c r="BM59" i="5"/>
  <c r="BM60" i="5"/>
  <c r="BM61" i="5"/>
  <c r="BM62" i="5"/>
  <c r="BM63" i="5"/>
  <c r="BM64" i="5"/>
  <c r="BM65" i="5"/>
  <c r="BM66" i="5"/>
  <c r="BM67" i="5"/>
  <c r="BM68" i="5"/>
  <c r="BM69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E67" i="5"/>
  <c r="BE68" i="5"/>
  <c r="BE69" i="5"/>
  <c r="BA54" i="5"/>
  <c r="BA55" i="5"/>
  <c r="BA56" i="5"/>
  <c r="BA57" i="5"/>
  <c r="BA58" i="5"/>
  <c r="BA59" i="5"/>
  <c r="BA60" i="5"/>
  <c r="BA61" i="5"/>
  <c r="BA62" i="5"/>
  <c r="BA63" i="5"/>
  <c r="BA64" i="5"/>
  <c r="BA65" i="5"/>
  <c r="BA66" i="5"/>
  <c r="BA67" i="5"/>
  <c r="BA68" i="5"/>
  <c r="BA69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W67" i="5"/>
  <c r="AW68" i="5"/>
  <c r="AW69" i="5"/>
  <c r="AS54" i="5"/>
  <c r="AS55" i="5"/>
  <c r="AS56" i="5"/>
  <c r="AS57" i="5"/>
  <c r="AS58" i="5"/>
  <c r="AS59" i="5"/>
  <c r="AS60" i="5"/>
  <c r="AS61" i="5"/>
  <c r="AS62" i="5"/>
  <c r="AS63" i="5"/>
  <c r="AS64" i="5"/>
  <c r="AS65" i="5"/>
  <c r="AS66" i="5"/>
  <c r="AS67" i="5"/>
  <c r="AS68" i="5"/>
  <c r="AS69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O67" i="5"/>
  <c r="AO68" i="5"/>
  <c r="AO69" i="5"/>
  <c r="AK54" i="5"/>
  <c r="AK55" i="5"/>
  <c r="AK56" i="5"/>
  <c r="AK57" i="5"/>
  <c r="AK58" i="5"/>
  <c r="AK59" i="5"/>
  <c r="AK60" i="5"/>
  <c r="AK61" i="5"/>
  <c r="AK62" i="5"/>
  <c r="AK63" i="5"/>
  <c r="AK64" i="5"/>
  <c r="AK65" i="5"/>
  <c r="AK66" i="5"/>
  <c r="AK67" i="5"/>
  <c r="AK68" i="5"/>
  <c r="AK69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G67" i="5"/>
  <c r="AG68" i="5"/>
  <c r="AG69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E54" i="5"/>
  <c r="BQ54" i="5" s="1"/>
  <c r="E55" i="5"/>
  <c r="BQ55" i="5" s="1"/>
  <c r="E56" i="5"/>
  <c r="BQ56" i="5" s="1"/>
  <c r="E57" i="5"/>
  <c r="BQ57" i="5" s="1"/>
  <c r="E58" i="5"/>
  <c r="BQ58" i="5" s="1"/>
  <c r="E59" i="5"/>
  <c r="BQ59" i="5" s="1"/>
  <c r="E60" i="5"/>
  <c r="BQ60" i="5" s="1"/>
  <c r="E61" i="5"/>
  <c r="BQ61" i="5" s="1"/>
  <c r="E62" i="5"/>
  <c r="BQ62" i="5" s="1"/>
  <c r="E63" i="5"/>
  <c r="BQ63" i="5" s="1"/>
  <c r="E64" i="5"/>
  <c r="BQ64" i="5" s="1"/>
  <c r="E65" i="5"/>
  <c r="BQ65" i="5" s="1"/>
  <c r="E66" i="5"/>
  <c r="BQ66" i="5" s="1"/>
  <c r="E67" i="5"/>
  <c r="BQ67" i="5" s="1"/>
  <c r="E68" i="5"/>
  <c r="BQ68" i="5" s="1"/>
  <c r="E69" i="5"/>
  <c r="BQ69" i="5" s="1"/>
  <c r="BM46" i="5"/>
  <c r="BI46" i="5"/>
  <c r="BE46" i="5"/>
  <c r="BA46" i="5"/>
  <c r="AW46" i="5"/>
  <c r="AS46" i="5"/>
  <c r="AO46" i="5"/>
  <c r="AK46" i="5"/>
  <c r="AG46" i="5"/>
  <c r="AC46" i="5"/>
  <c r="Y46" i="5"/>
  <c r="U46" i="5"/>
  <c r="Q46" i="5"/>
  <c r="M46" i="5"/>
  <c r="I46" i="5"/>
  <c r="E22" i="5"/>
  <c r="BQ22" i="5" s="1"/>
  <c r="BP9" i="13" l="1"/>
  <c r="I25" i="31"/>
  <c r="BQ46" i="5"/>
  <c r="BM70" i="5"/>
  <c r="BL7" i="13" s="1"/>
  <c r="BQ72" i="5"/>
  <c r="AS70" i="5"/>
  <c r="AR7" i="13" s="1"/>
  <c r="AW70" i="5"/>
  <c r="AV7" i="13" s="1"/>
  <c r="AG70" i="5"/>
  <c r="AF7" i="13" s="1"/>
  <c r="BQ24" i="5"/>
  <c r="E70" i="5"/>
  <c r="Q70" i="5"/>
  <c r="P7" i="13" s="1"/>
  <c r="U70" i="5"/>
  <c r="T7" i="13" s="1"/>
  <c r="AC70" i="5"/>
  <c r="AB7" i="13" s="1"/>
  <c r="AK70" i="5"/>
  <c r="AJ7" i="13" s="1"/>
  <c r="BQ48" i="5"/>
  <c r="I70" i="5"/>
  <c r="H7" i="13" s="1"/>
  <c r="Y70" i="5"/>
  <c r="X7" i="13" s="1"/>
  <c r="M70" i="5"/>
  <c r="L7" i="13" s="1"/>
  <c r="AO70" i="5"/>
  <c r="AN7" i="13" s="1"/>
  <c r="BA70" i="5"/>
  <c r="AZ7" i="13" s="1"/>
  <c r="BE70" i="5"/>
  <c r="BD7" i="13" s="1"/>
  <c r="BI70" i="5"/>
  <c r="BH7" i="13" s="1"/>
  <c r="I22" i="31"/>
  <c r="BM54" i="3"/>
  <c r="BM55" i="3"/>
  <c r="BM56" i="3"/>
  <c r="BM57" i="3"/>
  <c r="BM58" i="3"/>
  <c r="BM59" i="3"/>
  <c r="BM60" i="3"/>
  <c r="BM61" i="3"/>
  <c r="BM62" i="3"/>
  <c r="BM63" i="3"/>
  <c r="BM64" i="3"/>
  <c r="BM65" i="3"/>
  <c r="BM66" i="3"/>
  <c r="BM67" i="3"/>
  <c r="BM68" i="3"/>
  <c r="BM69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AW54" i="3"/>
  <c r="AW55" i="3"/>
  <c r="AW56" i="3"/>
  <c r="AW57" i="3"/>
  <c r="AW58" i="3"/>
  <c r="AW59" i="3"/>
  <c r="AW60" i="3"/>
  <c r="AW61" i="3"/>
  <c r="AW62" i="3"/>
  <c r="AW63" i="3"/>
  <c r="AW64" i="3"/>
  <c r="AW65" i="3"/>
  <c r="AW66" i="3"/>
  <c r="AW67" i="3"/>
  <c r="AW68" i="3"/>
  <c r="AW69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E54" i="3"/>
  <c r="BQ54" i="3" s="1"/>
  <c r="E55" i="3"/>
  <c r="BQ55" i="3" s="1"/>
  <c r="E56" i="3"/>
  <c r="BQ56" i="3" s="1"/>
  <c r="E57" i="3"/>
  <c r="BQ57" i="3" s="1"/>
  <c r="E58" i="3"/>
  <c r="BQ58" i="3" s="1"/>
  <c r="E59" i="3"/>
  <c r="BQ59" i="3" s="1"/>
  <c r="E60" i="3"/>
  <c r="BQ60" i="3" s="1"/>
  <c r="E61" i="3"/>
  <c r="BQ61" i="3" s="1"/>
  <c r="E62" i="3"/>
  <c r="BQ62" i="3" s="1"/>
  <c r="E63" i="3"/>
  <c r="BQ63" i="3" s="1"/>
  <c r="E64" i="3"/>
  <c r="BQ64" i="3" s="1"/>
  <c r="E65" i="3"/>
  <c r="BQ65" i="3" s="1"/>
  <c r="E66" i="3"/>
  <c r="BQ66" i="3" s="1"/>
  <c r="E67" i="3"/>
  <c r="BQ67" i="3" s="1"/>
  <c r="E68" i="3"/>
  <c r="E69" i="3"/>
  <c r="BQ69" i="3" s="1"/>
  <c r="E46" i="3"/>
  <c r="BA70" i="3"/>
  <c r="AZ6" i="13" s="1"/>
  <c r="E22" i="3"/>
  <c r="BQ22" i="3" s="1"/>
  <c r="D7" i="13" l="1"/>
  <c r="BQ70" i="5"/>
  <c r="BP7" i="13" s="1"/>
  <c r="BQ68" i="3"/>
  <c r="BQ72" i="3" s="1"/>
  <c r="U70" i="3"/>
  <c r="T6" i="13" s="1"/>
  <c r="BQ46" i="3"/>
  <c r="M70" i="3"/>
  <c r="L6" i="13" s="1"/>
  <c r="I26" i="31"/>
  <c r="I24" i="31"/>
  <c r="AC70" i="3"/>
  <c r="AB6" i="13" s="1"/>
  <c r="E70" i="3"/>
  <c r="Y70" i="3"/>
  <c r="X6" i="13" s="1"/>
  <c r="AS70" i="3"/>
  <c r="AR6" i="13" s="1"/>
  <c r="BI70" i="3"/>
  <c r="BH6" i="13" s="1"/>
  <c r="AK70" i="3"/>
  <c r="AJ6" i="13" s="1"/>
  <c r="AO70" i="3"/>
  <c r="AN6" i="13" s="1"/>
  <c r="AW70" i="3"/>
  <c r="AV6" i="13" s="1"/>
  <c r="I70" i="3"/>
  <c r="H6" i="13" s="1"/>
  <c r="Q70" i="3"/>
  <c r="P6" i="13" s="1"/>
  <c r="BE70" i="3"/>
  <c r="BD6" i="13" s="1"/>
  <c r="BM70" i="3"/>
  <c r="BL6" i="13" s="1"/>
  <c r="AG70" i="3"/>
  <c r="AF6" i="13" s="1"/>
  <c r="BM54" i="11"/>
  <c r="BM55" i="11"/>
  <c r="BM56" i="11"/>
  <c r="BM58" i="11"/>
  <c r="BM59" i="11"/>
  <c r="BM60" i="11"/>
  <c r="BM62" i="11"/>
  <c r="BM63" i="11"/>
  <c r="BM64" i="11"/>
  <c r="BM66" i="11"/>
  <c r="BM67" i="11"/>
  <c r="BM68" i="11"/>
  <c r="BI54" i="11"/>
  <c r="BI56" i="11"/>
  <c r="BI57" i="11"/>
  <c r="BI58" i="11"/>
  <c r="BI60" i="11"/>
  <c r="BI61" i="11"/>
  <c r="BI62" i="11"/>
  <c r="BI64" i="11"/>
  <c r="BI65" i="11"/>
  <c r="BI66" i="11"/>
  <c r="BI68" i="11"/>
  <c r="BE54" i="11"/>
  <c r="BE56" i="11"/>
  <c r="BE58" i="11"/>
  <c r="BE60" i="11"/>
  <c r="BE62" i="11"/>
  <c r="BE64" i="11"/>
  <c r="BE66" i="11"/>
  <c r="BE68" i="11"/>
  <c r="BA54" i="11"/>
  <c r="BA58" i="11"/>
  <c r="BA60" i="11"/>
  <c r="BA62" i="11"/>
  <c r="BA64" i="11"/>
  <c r="BA66" i="11"/>
  <c r="BA68" i="11"/>
  <c r="AW55" i="11"/>
  <c r="AW56" i="11"/>
  <c r="AW59" i="11"/>
  <c r="AW60" i="11"/>
  <c r="AW63" i="11"/>
  <c r="AW64" i="11"/>
  <c r="AW67" i="11"/>
  <c r="AW68" i="11"/>
  <c r="AS54" i="11"/>
  <c r="AS56" i="11"/>
  <c r="AS57" i="11"/>
  <c r="AS58" i="11"/>
  <c r="AS60" i="11"/>
  <c r="AS61" i="11"/>
  <c r="AS62" i="11"/>
  <c r="AS64" i="11"/>
  <c r="AS65" i="11"/>
  <c r="AS66" i="11"/>
  <c r="AS68" i="11"/>
  <c r="AO54" i="11"/>
  <c r="AO55" i="11"/>
  <c r="AO56" i="11"/>
  <c r="AO58" i="11"/>
  <c r="AO59" i="11"/>
  <c r="AO60" i="11"/>
  <c r="AO62" i="11"/>
  <c r="AO63" i="11"/>
  <c r="AO64" i="11"/>
  <c r="AO66" i="11"/>
  <c r="AO67" i="11"/>
  <c r="AO68" i="11"/>
  <c r="AK54" i="11"/>
  <c r="AK56" i="11"/>
  <c r="AK57" i="11"/>
  <c r="AK58" i="11"/>
  <c r="AK60" i="11"/>
  <c r="AK61" i="11"/>
  <c r="AK62" i="11"/>
  <c r="AK64" i="11"/>
  <c r="AK65" i="11"/>
  <c r="AK66" i="11"/>
  <c r="AK68" i="11"/>
  <c r="AG54" i="11"/>
  <c r="AG55" i="11"/>
  <c r="AG56" i="11"/>
  <c r="AG58" i="11"/>
  <c r="AG59" i="11"/>
  <c r="AG60" i="11"/>
  <c r="AG62" i="11"/>
  <c r="AG63" i="11"/>
  <c r="AG64" i="11"/>
  <c r="AG66" i="11"/>
  <c r="AG67" i="11"/>
  <c r="AG68" i="11"/>
  <c r="AC54" i="11"/>
  <c r="AC56" i="11"/>
  <c r="AC57" i="11"/>
  <c r="AC58" i="11"/>
  <c r="AC60" i="11"/>
  <c r="AC61" i="11"/>
  <c r="AC62" i="11"/>
  <c r="AC64" i="11"/>
  <c r="AC65" i="11"/>
  <c r="AC66" i="11"/>
  <c r="AC68" i="11"/>
  <c r="Y54" i="11"/>
  <c r="Y55" i="11"/>
  <c r="Y58" i="11"/>
  <c r="Y59" i="11"/>
  <c r="Y60" i="11"/>
  <c r="Y62" i="11"/>
  <c r="Y63" i="11"/>
  <c r="Y64" i="11"/>
  <c r="Y66" i="11"/>
  <c r="Y67" i="11"/>
  <c r="Y68" i="11"/>
  <c r="U54" i="11"/>
  <c r="U56" i="11"/>
  <c r="U57" i="11"/>
  <c r="U58" i="11"/>
  <c r="U60" i="11"/>
  <c r="U61" i="11"/>
  <c r="U62" i="11"/>
  <c r="U64" i="11"/>
  <c r="U65" i="11"/>
  <c r="U66" i="11"/>
  <c r="U68" i="11"/>
  <c r="U69" i="11"/>
  <c r="Q54" i="11"/>
  <c r="Q55" i="11"/>
  <c r="Q56" i="11"/>
  <c r="Q58" i="11"/>
  <c r="Q59" i="11"/>
  <c r="Q60" i="11"/>
  <c r="Q62" i="11"/>
  <c r="Q63" i="11"/>
  <c r="Q64" i="11"/>
  <c r="Q66" i="11"/>
  <c r="Q67" i="11"/>
  <c r="Q68" i="11"/>
  <c r="M54" i="11"/>
  <c r="M56" i="11"/>
  <c r="M57" i="11"/>
  <c r="M58" i="11"/>
  <c r="M60" i="11"/>
  <c r="M61" i="11"/>
  <c r="M62" i="11"/>
  <c r="M64" i="11"/>
  <c r="M65" i="11"/>
  <c r="M66" i="11"/>
  <c r="M69" i="11"/>
  <c r="I54" i="11"/>
  <c r="I55" i="11"/>
  <c r="I56" i="11"/>
  <c r="I58" i="11"/>
  <c r="I59" i="11"/>
  <c r="I60" i="11"/>
  <c r="I62" i="11"/>
  <c r="I63" i="11"/>
  <c r="I64" i="11"/>
  <c r="I66" i="11"/>
  <c r="I67" i="11"/>
  <c r="I68" i="11"/>
  <c r="E54" i="11"/>
  <c r="E56" i="11"/>
  <c r="E57" i="11"/>
  <c r="E58" i="11"/>
  <c r="E60" i="11"/>
  <c r="E61" i="11"/>
  <c r="E62" i="11"/>
  <c r="E64" i="11"/>
  <c r="E65" i="11"/>
  <c r="E66" i="11"/>
  <c r="E68" i="11"/>
  <c r="D6" i="13" l="1"/>
  <c r="BQ70" i="3"/>
  <c r="BQ60" i="11"/>
  <c r="BQ64" i="11"/>
  <c r="E67" i="11"/>
  <c r="E63" i="11"/>
  <c r="E59" i="11"/>
  <c r="E55" i="11"/>
  <c r="I69" i="11"/>
  <c r="I65" i="11"/>
  <c r="I61" i="11"/>
  <c r="I57" i="11"/>
  <c r="M67" i="11"/>
  <c r="M63" i="11"/>
  <c r="M59" i="11"/>
  <c r="M55" i="11"/>
  <c r="Q65" i="11"/>
  <c r="Q61" i="11"/>
  <c r="Q57" i="11"/>
  <c r="U67" i="11"/>
  <c r="U63" i="11"/>
  <c r="U59" i="11"/>
  <c r="U55" i="11"/>
  <c r="Y69" i="11"/>
  <c r="Y65" i="11"/>
  <c r="Y61" i="11"/>
  <c r="Y57" i="11"/>
  <c r="AC67" i="11"/>
  <c r="AC63" i="11"/>
  <c r="AC59" i="11"/>
  <c r="AC55" i="11"/>
  <c r="AG65" i="11"/>
  <c r="AG61" i="11"/>
  <c r="AG57" i="11"/>
  <c r="AK67" i="11"/>
  <c r="AK63" i="11"/>
  <c r="AK59" i="11"/>
  <c r="AK55" i="11"/>
  <c r="AO69" i="11"/>
  <c r="AO65" i="11"/>
  <c r="AO61" i="11"/>
  <c r="AO57" i="11"/>
  <c r="AS67" i="11"/>
  <c r="AS63" i="11"/>
  <c r="AS59" i="11"/>
  <c r="AS55" i="11"/>
  <c r="AW65" i="11"/>
  <c r="AW61" i="11"/>
  <c r="AW57" i="11"/>
  <c r="BA67" i="11"/>
  <c r="BA63" i="11"/>
  <c r="BA59" i="11"/>
  <c r="BA55" i="11"/>
  <c r="BE65" i="11"/>
  <c r="BE61" i="11"/>
  <c r="BE57" i="11"/>
  <c r="BI67" i="11"/>
  <c r="BI63" i="11"/>
  <c r="BI59" i="11"/>
  <c r="BI55" i="11"/>
  <c r="BM69" i="11"/>
  <c r="BM65" i="11"/>
  <c r="BM57" i="11"/>
  <c r="AC46" i="11"/>
  <c r="AS46" i="11"/>
  <c r="BI46" i="11"/>
  <c r="AG46" i="11"/>
  <c r="AO46" i="11"/>
  <c r="BM46" i="11"/>
  <c r="BP6" i="13"/>
  <c r="AK46" i="11"/>
  <c r="BA69" i="11"/>
  <c r="BA65" i="11"/>
  <c r="BA61" i="11"/>
  <c r="BA57" i="11"/>
  <c r="BE67" i="11"/>
  <c r="BE63" i="11"/>
  <c r="BE59" i="11"/>
  <c r="BE55" i="11"/>
  <c r="Q46" i="11"/>
  <c r="BA46" i="11"/>
  <c r="E46" i="11"/>
  <c r="AW66" i="11"/>
  <c r="BQ66" i="11" s="1"/>
  <c r="AW62" i="11"/>
  <c r="BQ62" i="11" s="1"/>
  <c r="AW58" i="11"/>
  <c r="BQ58" i="11" s="1"/>
  <c r="AW54" i="11"/>
  <c r="BQ54" i="11" s="1"/>
  <c r="AW46" i="11"/>
  <c r="I46" i="11"/>
  <c r="I22" i="11"/>
  <c r="AG22" i="11"/>
  <c r="AG69" i="11"/>
  <c r="BA22" i="11"/>
  <c r="BA56" i="11"/>
  <c r="Y56" i="11"/>
  <c r="M68" i="11"/>
  <c r="BQ68" i="11" s="1"/>
  <c r="AW22" i="11"/>
  <c r="AW69" i="11"/>
  <c r="BE22" i="11"/>
  <c r="BE69" i="11"/>
  <c r="BM22" i="11"/>
  <c r="BM61" i="11"/>
  <c r="Q22" i="11"/>
  <c r="Q69" i="11"/>
  <c r="AC22" i="11"/>
  <c r="AC69" i="11"/>
  <c r="AK22" i="11"/>
  <c r="AK69" i="11"/>
  <c r="E22" i="11"/>
  <c r="E69" i="11"/>
  <c r="AO22" i="11"/>
  <c r="AS22" i="11"/>
  <c r="AS69" i="11"/>
  <c r="BI22" i="11"/>
  <c r="BI69" i="11"/>
  <c r="BE46" i="11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BQ56" i="11" l="1"/>
  <c r="BQ61" i="11"/>
  <c r="BQ65" i="11"/>
  <c r="BQ57" i="11"/>
  <c r="BQ59" i="11"/>
  <c r="BQ63" i="11"/>
  <c r="BQ69" i="11"/>
  <c r="BQ67" i="11"/>
  <c r="BQ55" i="11"/>
  <c r="BQ46" i="11"/>
  <c r="BQ22" i="11"/>
  <c r="Y70" i="11"/>
  <c r="U70" i="11"/>
  <c r="M70" i="11"/>
  <c r="I70" i="11"/>
  <c r="AO70" i="11"/>
  <c r="AK70" i="11"/>
  <c r="Q70" i="11"/>
  <c r="BI70" i="11"/>
  <c r="E70" i="11"/>
  <c r="AC70" i="11"/>
  <c r="AS70" i="11"/>
  <c r="BM70" i="11"/>
  <c r="AG70" i="11"/>
  <c r="BE70" i="11"/>
  <c r="BA70" i="11"/>
  <c r="O70" i="6"/>
  <c r="AW70" i="11"/>
  <c r="BL5" i="13"/>
  <c r="BQ72" i="11" l="1"/>
  <c r="BQ70" i="11"/>
  <c r="E16" i="31"/>
  <c r="U16" i="31" s="1"/>
  <c r="E15" i="31"/>
  <c r="U15" i="31" s="1"/>
  <c r="E12" i="31"/>
  <c r="U12" i="31" s="1"/>
  <c r="E19" i="31"/>
  <c r="U19" i="31" s="1"/>
  <c r="E11" i="31"/>
  <c r="U11" i="31" s="1"/>
  <c r="E20" i="31"/>
  <c r="U20" i="31" s="1"/>
  <c r="E8" i="31"/>
  <c r="U8" i="31" s="1"/>
  <c r="E7" i="31"/>
  <c r="U7" i="31" s="1"/>
  <c r="E21" i="31"/>
  <c r="U21" i="31" s="1"/>
  <c r="E17" i="31"/>
  <c r="U17" i="31" s="1"/>
  <c r="E13" i="31"/>
  <c r="U13" i="31" s="1"/>
  <c r="E9" i="31"/>
  <c r="U9" i="31" s="1"/>
  <c r="AF5" i="13"/>
  <c r="AZ5" i="13"/>
  <c r="T5" i="13"/>
  <c r="BD5" i="13"/>
  <c r="X5" i="13"/>
  <c r="AN5" i="13"/>
  <c r="AR5" i="13"/>
  <c r="AV5" i="13"/>
  <c r="BH5" i="13"/>
  <c r="L5" i="13"/>
  <c r="P5" i="13"/>
  <c r="AB5" i="13"/>
  <c r="E25" i="31"/>
  <c r="H5" i="13"/>
  <c r="E6" i="31" l="1"/>
  <c r="U6" i="31" s="1"/>
  <c r="BP5" i="13"/>
  <c r="BP17" i="13" s="1"/>
  <c r="BP19" i="13" s="1"/>
  <c r="E23" i="31"/>
  <c r="E10" i="31"/>
  <c r="U10" i="31" s="1"/>
  <c r="E14" i="31"/>
  <c r="U14" i="31" s="1"/>
  <c r="D5" i="13"/>
  <c r="E18" i="31"/>
  <c r="U18" i="31" s="1"/>
  <c r="E22" i="31" l="1"/>
  <c r="E24" i="31" l="1"/>
  <c r="U22" i="31"/>
  <c r="E26" i="31"/>
  <c r="C22" i="5" l="1"/>
  <c r="BO22" i="5" s="1"/>
  <c r="D22" i="5"/>
  <c r="BP22" i="5" s="1"/>
  <c r="BK54" i="11" l="1"/>
  <c r="BC54" i="11"/>
  <c r="AU54" i="11"/>
  <c r="AM54" i="11"/>
  <c r="AE54" i="11"/>
  <c r="W54" i="11"/>
  <c r="O54" i="11"/>
  <c r="G54" i="11"/>
  <c r="BL54" i="11"/>
  <c r="BD54" i="11"/>
  <c r="AV54" i="11"/>
  <c r="AN54" i="11"/>
  <c r="AF54" i="11"/>
  <c r="X54" i="11"/>
  <c r="P54" i="11"/>
  <c r="H54" i="11"/>
  <c r="AB46" i="11"/>
  <c r="AZ46" i="11"/>
  <c r="BH54" i="11"/>
  <c r="AZ54" i="11"/>
  <c r="AR54" i="11"/>
  <c r="AJ54" i="11"/>
  <c r="AB54" i="11"/>
  <c r="T54" i="11"/>
  <c r="L54" i="11"/>
  <c r="BG54" i="11"/>
  <c r="AY54" i="11"/>
  <c r="AQ54" i="11"/>
  <c r="AI54" i="11"/>
  <c r="AA54" i="11"/>
  <c r="S54" i="11"/>
  <c r="K54" i="11"/>
  <c r="AQ46" i="11"/>
  <c r="BH46" i="11"/>
  <c r="AR46" i="11"/>
  <c r="AJ46" i="11"/>
  <c r="L46" i="11"/>
  <c r="X46" i="11"/>
  <c r="BL46" i="11"/>
  <c r="AF46" i="11"/>
  <c r="H46" i="11"/>
  <c r="T46" i="11"/>
  <c r="AV46" i="11"/>
  <c r="BK46" i="11"/>
  <c r="BC46" i="11"/>
  <c r="AE46" i="11"/>
  <c r="BG46" i="11"/>
  <c r="AI46" i="11"/>
  <c r="P46" i="11"/>
  <c r="D54" i="11"/>
  <c r="C54" i="11"/>
  <c r="AM46" i="11"/>
  <c r="AY46" i="11"/>
  <c r="S46" i="11"/>
  <c r="K46" i="11"/>
  <c r="D46" i="11"/>
  <c r="AN46" i="11"/>
  <c r="G46" i="11"/>
  <c r="C46" i="11"/>
  <c r="AU46" i="11"/>
  <c r="BD46" i="11"/>
  <c r="BO54" i="11" l="1"/>
  <c r="BP54" i="11"/>
  <c r="BT5" i="33" s="1"/>
  <c r="BP46" i="11"/>
  <c r="BO46" i="11"/>
  <c r="C54" i="9" l="1"/>
  <c r="D54" i="9"/>
  <c r="G54" i="9"/>
  <c r="H54" i="9"/>
  <c r="K54" i="9"/>
  <c r="L54" i="9"/>
  <c r="O54" i="9"/>
  <c r="P54" i="9"/>
  <c r="S54" i="9"/>
  <c r="T54" i="9"/>
  <c r="W54" i="9"/>
  <c r="X54" i="9"/>
  <c r="AA54" i="9"/>
  <c r="AB54" i="9"/>
  <c r="AE54" i="9"/>
  <c r="AF54" i="9"/>
  <c r="AI54" i="9"/>
  <c r="AJ54" i="9"/>
  <c r="AM54" i="9"/>
  <c r="AN54" i="9"/>
  <c r="AQ54" i="9"/>
  <c r="AR54" i="9"/>
  <c r="AU54" i="9"/>
  <c r="AV54" i="9"/>
  <c r="AY54" i="9"/>
  <c r="AZ54" i="9"/>
  <c r="BC54" i="9"/>
  <c r="BD54" i="9"/>
  <c r="BG54" i="9"/>
  <c r="BH54" i="9"/>
  <c r="BK54" i="9"/>
  <c r="BL54" i="9"/>
  <c r="C55" i="9"/>
  <c r="D55" i="9"/>
  <c r="G55" i="9"/>
  <c r="H55" i="9"/>
  <c r="K55" i="9"/>
  <c r="L55" i="9"/>
  <c r="O55" i="9"/>
  <c r="P55" i="9"/>
  <c r="S55" i="9"/>
  <c r="T55" i="9"/>
  <c r="W55" i="9"/>
  <c r="X55" i="9"/>
  <c r="AA55" i="9"/>
  <c r="AB55" i="9"/>
  <c r="AE55" i="9"/>
  <c r="AF55" i="9"/>
  <c r="AI55" i="9"/>
  <c r="AJ55" i="9"/>
  <c r="AM55" i="9"/>
  <c r="AN55" i="9"/>
  <c r="AQ55" i="9"/>
  <c r="AR55" i="9"/>
  <c r="AU55" i="9"/>
  <c r="AV55" i="9"/>
  <c r="AY55" i="9"/>
  <c r="AZ55" i="9"/>
  <c r="BC55" i="9"/>
  <c r="BD55" i="9"/>
  <c r="BG55" i="9"/>
  <c r="BH55" i="9"/>
  <c r="BK55" i="9"/>
  <c r="BL55" i="9"/>
  <c r="C56" i="9"/>
  <c r="D56" i="9"/>
  <c r="G56" i="9"/>
  <c r="H56" i="9"/>
  <c r="K56" i="9"/>
  <c r="L56" i="9"/>
  <c r="O56" i="9"/>
  <c r="P56" i="9"/>
  <c r="S56" i="9"/>
  <c r="T56" i="9"/>
  <c r="W56" i="9"/>
  <c r="X56" i="9"/>
  <c r="AA56" i="9"/>
  <c r="AB56" i="9"/>
  <c r="AE56" i="9"/>
  <c r="AF56" i="9"/>
  <c r="AI56" i="9"/>
  <c r="AJ56" i="9"/>
  <c r="AM56" i="9"/>
  <c r="AN56" i="9"/>
  <c r="AQ56" i="9"/>
  <c r="AR56" i="9"/>
  <c r="AU56" i="9"/>
  <c r="AV56" i="9"/>
  <c r="AY56" i="9"/>
  <c r="AZ56" i="9"/>
  <c r="BC56" i="9"/>
  <c r="BD56" i="9"/>
  <c r="BG56" i="9"/>
  <c r="BH56" i="9"/>
  <c r="BK56" i="9"/>
  <c r="BL56" i="9"/>
  <c r="C57" i="9"/>
  <c r="D57" i="9"/>
  <c r="G57" i="9"/>
  <c r="H57" i="9"/>
  <c r="K57" i="9"/>
  <c r="L57" i="9"/>
  <c r="O57" i="9"/>
  <c r="P57" i="9"/>
  <c r="S57" i="9"/>
  <c r="T57" i="9"/>
  <c r="W57" i="9"/>
  <c r="X57" i="9"/>
  <c r="AA57" i="9"/>
  <c r="AB57" i="9"/>
  <c r="AE57" i="9"/>
  <c r="AF57" i="9"/>
  <c r="AI57" i="9"/>
  <c r="AJ57" i="9"/>
  <c r="AM57" i="9"/>
  <c r="AN57" i="9"/>
  <c r="AQ57" i="9"/>
  <c r="AR57" i="9"/>
  <c r="AU57" i="9"/>
  <c r="AV57" i="9"/>
  <c r="AY57" i="9"/>
  <c r="AZ57" i="9"/>
  <c r="BC57" i="9"/>
  <c r="BD57" i="9"/>
  <c r="BG57" i="9"/>
  <c r="BH57" i="9"/>
  <c r="BK57" i="9"/>
  <c r="BL57" i="9"/>
  <c r="C58" i="9"/>
  <c r="D58" i="9"/>
  <c r="G58" i="9"/>
  <c r="H58" i="9"/>
  <c r="K58" i="9"/>
  <c r="L58" i="9"/>
  <c r="O58" i="9"/>
  <c r="P58" i="9"/>
  <c r="S58" i="9"/>
  <c r="T58" i="9"/>
  <c r="W58" i="9"/>
  <c r="X58" i="9"/>
  <c r="AA58" i="9"/>
  <c r="AB58" i="9"/>
  <c r="AE58" i="9"/>
  <c r="AF58" i="9"/>
  <c r="AI58" i="9"/>
  <c r="AJ58" i="9"/>
  <c r="AM58" i="9"/>
  <c r="AN58" i="9"/>
  <c r="AQ58" i="9"/>
  <c r="AR58" i="9"/>
  <c r="AU58" i="9"/>
  <c r="AV58" i="9"/>
  <c r="AY58" i="9"/>
  <c r="AZ58" i="9"/>
  <c r="BC58" i="9"/>
  <c r="BD58" i="9"/>
  <c r="BG58" i="9"/>
  <c r="BH58" i="9"/>
  <c r="BK58" i="9"/>
  <c r="BL58" i="9"/>
  <c r="C59" i="9"/>
  <c r="D59" i="9"/>
  <c r="G59" i="9"/>
  <c r="H59" i="9"/>
  <c r="K59" i="9"/>
  <c r="L59" i="9"/>
  <c r="O59" i="9"/>
  <c r="P59" i="9"/>
  <c r="S59" i="9"/>
  <c r="T59" i="9"/>
  <c r="W59" i="9"/>
  <c r="X59" i="9"/>
  <c r="AA59" i="9"/>
  <c r="AB59" i="9"/>
  <c r="AE59" i="9"/>
  <c r="AF59" i="9"/>
  <c r="AI59" i="9"/>
  <c r="AJ59" i="9"/>
  <c r="AM59" i="9"/>
  <c r="AN59" i="9"/>
  <c r="AQ59" i="9"/>
  <c r="AR59" i="9"/>
  <c r="AU59" i="9"/>
  <c r="AV59" i="9"/>
  <c r="AY59" i="9"/>
  <c r="AZ59" i="9"/>
  <c r="BC59" i="9"/>
  <c r="BD59" i="9"/>
  <c r="BG59" i="9"/>
  <c r="BH59" i="9"/>
  <c r="BK59" i="9"/>
  <c r="BL59" i="9"/>
  <c r="C60" i="9"/>
  <c r="D60" i="9"/>
  <c r="G60" i="9"/>
  <c r="H60" i="9"/>
  <c r="K60" i="9"/>
  <c r="L60" i="9"/>
  <c r="O60" i="9"/>
  <c r="P60" i="9"/>
  <c r="S60" i="9"/>
  <c r="T60" i="9"/>
  <c r="W60" i="9"/>
  <c r="X60" i="9"/>
  <c r="AA60" i="9"/>
  <c r="AB60" i="9"/>
  <c r="AE60" i="9"/>
  <c r="AF60" i="9"/>
  <c r="AI60" i="9"/>
  <c r="AJ60" i="9"/>
  <c r="AM60" i="9"/>
  <c r="AN60" i="9"/>
  <c r="AQ60" i="9"/>
  <c r="AR60" i="9"/>
  <c r="AU60" i="9"/>
  <c r="AV60" i="9"/>
  <c r="AY60" i="9"/>
  <c r="AZ60" i="9"/>
  <c r="BC60" i="9"/>
  <c r="BD60" i="9"/>
  <c r="BG60" i="9"/>
  <c r="BH60" i="9"/>
  <c r="BK60" i="9"/>
  <c r="BL60" i="9"/>
  <c r="C61" i="9"/>
  <c r="D61" i="9"/>
  <c r="G61" i="9"/>
  <c r="H61" i="9"/>
  <c r="K61" i="9"/>
  <c r="L61" i="9"/>
  <c r="O61" i="9"/>
  <c r="P61" i="9"/>
  <c r="S61" i="9"/>
  <c r="T61" i="9"/>
  <c r="W61" i="9"/>
  <c r="X61" i="9"/>
  <c r="AA61" i="9"/>
  <c r="AB61" i="9"/>
  <c r="AE61" i="9"/>
  <c r="AF61" i="9"/>
  <c r="AI61" i="9"/>
  <c r="AJ61" i="9"/>
  <c r="AM61" i="9"/>
  <c r="AN61" i="9"/>
  <c r="AQ61" i="9"/>
  <c r="AR61" i="9"/>
  <c r="AU61" i="9"/>
  <c r="AV61" i="9"/>
  <c r="AY61" i="9"/>
  <c r="AZ61" i="9"/>
  <c r="BC61" i="9"/>
  <c r="BD61" i="9"/>
  <c r="BG61" i="9"/>
  <c r="BH61" i="9"/>
  <c r="BK61" i="9"/>
  <c r="BL61" i="9"/>
  <c r="C62" i="9"/>
  <c r="D62" i="9"/>
  <c r="G62" i="9"/>
  <c r="H62" i="9"/>
  <c r="K62" i="9"/>
  <c r="L62" i="9"/>
  <c r="O62" i="9"/>
  <c r="P62" i="9"/>
  <c r="S62" i="9"/>
  <c r="T62" i="9"/>
  <c r="W62" i="9"/>
  <c r="X62" i="9"/>
  <c r="AA62" i="9"/>
  <c r="AB62" i="9"/>
  <c r="AE62" i="9"/>
  <c r="AF62" i="9"/>
  <c r="AI62" i="9"/>
  <c r="AJ62" i="9"/>
  <c r="AM62" i="9"/>
  <c r="AN62" i="9"/>
  <c r="AQ62" i="9"/>
  <c r="AR62" i="9"/>
  <c r="AU62" i="9"/>
  <c r="AV62" i="9"/>
  <c r="AY62" i="9"/>
  <c r="AZ62" i="9"/>
  <c r="BC62" i="9"/>
  <c r="BD62" i="9"/>
  <c r="BG62" i="9"/>
  <c r="BH62" i="9"/>
  <c r="BK62" i="9"/>
  <c r="BL62" i="9"/>
  <c r="C63" i="9"/>
  <c r="D63" i="9"/>
  <c r="G63" i="9"/>
  <c r="H63" i="9"/>
  <c r="K63" i="9"/>
  <c r="L63" i="9"/>
  <c r="O63" i="9"/>
  <c r="P63" i="9"/>
  <c r="S63" i="9"/>
  <c r="T63" i="9"/>
  <c r="W63" i="9"/>
  <c r="X63" i="9"/>
  <c r="AA63" i="9"/>
  <c r="AB63" i="9"/>
  <c r="AE63" i="9"/>
  <c r="AF63" i="9"/>
  <c r="AI63" i="9"/>
  <c r="AJ63" i="9"/>
  <c r="AM63" i="9"/>
  <c r="AN63" i="9"/>
  <c r="AQ63" i="9"/>
  <c r="AR63" i="9"/>
  <c r="AU63" i="9"/>
  <c r="AV63" i="9"/>
  <c r="AY63" i="9"/>
  <c r="AZ63" i="9"/>
  <c r="BC63" i="9"/>
  <c r="BD63" i="9"/>
  <c r="BG63" i="9"/>
  <c r="BH63" i="9"/>
  <c r="BK63" i="9"/>
  <c r="BL63" i="9"/>
  <c r="C64" i="9"/>
  <c r="D64" i="9"/>
  <c r="G64" i="9"/>
  <c r="H64" i="9"/>
  <c r="K64" i="9"/>
  <c r="L64" i="9"/>
  <c r="O64" i="9"/>
  <c r="P64" i="9"/>
  <c r="S64" i="9"/>
  <c r="T64" i="9"/>
  <c r="W64" i="9"/>
  <c r="X64" i="9"/>
  <c r="AA64" i="9"/>
  <c r="AB64" i="9"/>
  <c r="AE64" i="9"/>
  <c r="AF64" i="9"/>
  <c r="AI64" i="9"/>
  <c r="AJ64" i="9"/>
  <c r="AM64" i="9"/>
  <c r="AN64" i="9"/>
  <c r="AQ64" i="9"/>
  <c r="AR64" i="9"/>
  <c r="AU64" i="9"/>
  <c r="AV64" i="9"/>
  <c r="AY64" i="9"/>
  <c r="AZ64" i="9"/>
  <c r="BC64" i="9"/>
  <c r="BD64" i="9"/>
  <c r="BG64" i="9"/>
  <c r="BH64" i="9"/>
  <c r="BK64" i="9"/>
  <c r="BL64" i="9"/>
  <c r="C65" i="9"/>
  <c r="D65" i="9"/>
  <c r="G65" i="9"/>
  <c r="H65" i="9"/>
  <c r="K65" i="9"/>
  <c r="L65" i="9"/>
  <c r="O65" i="9"/>
  <c r="P65" i="9"/>
  <c r="S65" i="9"/>
  <c r="T65" i="9"/>
  <c r="W65" i="9"/>
  <c r="X65" i="9"/>
  <c r="AA65" i="9"/>
  <c r="AB65" i="9"/>
  <c r="AE65" i="9"/>
  <c r="AF65" i="9"/>
  <c r="AI65" i="9"/>
  <c r="AJ65" i="9"/>
  <c r="AM65" i="9"/>
  <c r="AN65" i="9"/>
  <c r="AQ65" i="9"/>
  <c r="AR65" i="9"/>
  <c r="AU65" i="9"/>
  <c r="AV65" i="9"/>
  <c r="AY65" i="9"/>
  <c r="AZ65" i="9"/>
  <c r="BC65" i="9"/>
  <c r="BD65" i="9"/>
  <c r="BG65" i="9"/>
  <c r="BH65" i="9"/>
  <c r="BK65" i="9"/>
  <c r="BL65" i="9"/>
  <c r="C66" i="9"/>
  <c r="D66" i="9"/>
  <c r="G66" i="9"/>
  <c r="H66" i="9"/>
  <c r="K66" i="9"/>
  <c r="L66" i="9"/>
  <c r="O66" i="9"/>
  <c r="P66" i="9"/>
  <c r="S66" i="9"/>
  <c r="T66" i="9"/>
  <c r="W66" i="9"/>
  <c r="X66" i="9"/>
  <c r="AA66" i="9"/>
  <c r="AB66" i="9"/>
  <c r="AE66" i="9"/>
  <c r="AF66" i="9"/>
  <c r="AI66" i="9"/>
  <c r="AJ66" i="9"/>
  <c r="AM66" i="9"/>
  <c r="AN66" i="9"/>
  <c r="AQ66" i="9"/>
  <c r="AR66" i="9"/>
  <c r="AU66" i="9"/>
  <c r="AV66" i="9"/>
  <c r="AY66" i="9"/>
  <c r="AZ66" i="9"/>
  <c r="BC66" i="9"/>
  <c r="BD66" i="9"/>
  <c r="BG66" i="9"/>
  <c r="BH66" i="9"/>
  <c r="BK66" i="9"/>
  <c r="BL66" i="9"/>
  <c r="C67" i="9"/>
  <c r="D67" i="9"/>
  <c r="G67" i="9"/>
  <c r="H67" i="9"/>
  <c r="K67" i="9"/>
  <c r="L67" i="9"/>
  <c r="O67" i="9"/>
  <c r="P67" i="9"/>
  <c r="S67" i="9"/>
  <c r="T67" i="9"/>
  <c r="W67" i="9"/>
  <c r="X67" i="9"/>
  <c r="AA67" i="9"/>
  <c r="AB67" i="9"/>
  <c r="AE67" i="9"/>
  <c r="AF67" i="9"/>
  <c r="AI67" i="9"/>
  <c r="AJ67" i="9"/>
  <c r="AM67" i="9"/>
  <c r="AN67" i="9"/>
  <c r="AQ67" i="9"/>
  <c r="AR67" i="9"/>
  <c r="AU67" i="9"/>
  <c r="AV67" i="9"/>
  <c r="AY67" i="9"/>
  <c r="AZ67" i="9"/>
  <c r="BC67" i="9"/>
  <c r="BD67" i="9"/>
  <c r="BG67" i="9"/>
  <c r="BH67" i="9"/>
  <c r="BK67" i="9"/>
  <c r="BL67" i="9"/>
  <c r="C68" i="9"/>
  <c r="D68" i="9"/>
  <c r="G68" i="9"/>
  <c r="H68" i="9"/>
  <c r="K68" i="9"/>
  <c r="L68" i="9"/>
  <c r="O68" i="9"/>
  <c r="P68" i="9"/>
  <c r="S68" i="9"/>
  <c r="T68" i="9"/>
  <c r="W68" i="9"/>
  <c r="X68" i="9"/>
  <c r="AA68" i="9"/>
  <c r="AB68" i="9"/>
  <c r="AE68" i="9"/>
  <c r="AF68" i="9"/>
  <c r="AI68" i="9"/>
  <c r="AJ68" i="9"/>
  <c r="AM68" i="9"/>
  <c r="AN68" i="9"/>
  <c r="AQ68" i="9"/>
  <c r="AR68" i="9"/>
  <c r="AU68" i="9"/>
  <c r="AV68" i="9"/>
  <c r="AY68" i="9"/>
  <c r="AZ68" i="9"/>
  <c r="BC68" i="9"/>
  <c r="BD68" i="9"/>
  <c r="BG68" i="9"/>
  <c r="BH68" i="9"/>
  <c r="BK68" i="9"/>
  <c r="BL68" i="9"/>
  <c r="C69" i="9"/>
  <c r="D69" i="9"/>
  <c r="G69" i="9"/>
  <c r="H69" i="9"/>
  <c r="K69" i="9"/>
  <c r="L69" i="9"/>
  <c r="O69" i="9"/>
  <c r="P69" i="9"/>
  <c r="S69" i="9"/>
  <c r="T69" i="9"/>
  <c r="W69" i="9"/>
  <c r="X69" i="9"/>
  <c r="AA69" i="9"/>
  <c r="AB69" i="9"/>
  <c r="AE69" i="9"/>
  <c r="AF69" i="9"/>
  <c r="AI69" i="9"/>
  <c r="AJ69" i="9"/>
  <c r="AM69" i="9"/>
  <c r="AN69" i="9"/>
  <c r="AQ69" i="9"/>
  <c r="AR69" i="9"/>
  <c r="AU69" i="9"/>
  <c r="AV69" i="9"/>
  <c r="AY69" i="9"/>
  <c r="AZ69" i="9"/>
  <c r="BC69" i="9"/>
  <c r="BD69" i="9"/>
  <c r="BG69" i="9"/>
  <c r="BH69" i="9"/>
  <c r="BK69" i="9"/>
  <c r="BL69" i="9"/>
  <c r="C54" i="7"/>
  <c r="D54" i="7"/>
  <c r="G54" i="7"/>
  <c r="H54" i="7"/>
  <c r="K54" i="7"/>
  <c r="L54" i="7"/>
  <c r="O54" i="7"/>
  <c r="P54" i="7"/>
  <c r="S54" i="7"/>
  <c r="T54" i="7"/>
  <c r="W54" i="7"/>
  <c r="X54" i="7"/>
  <c r="AA54" i="7"/>
  <c r="AB54" i="7"/>
  <c r="AE54" i="7"/>
  <c r="AF54" i="7"/>
  <c r="AI54" i="7"/>
  <c r="AJ54" i="7"/>
  <c r="AM54" i="7"/>
  <c r="AN54" i="7"/>
  <c r="AQ54" i="7"/>
  <c r="AR54" i="7"/>
  <c r="AU54" i="7"/>
  <c r="AV54" i="7"/>
  <c r="AY54" i="7"/>
  <c r="AZ54" i="7"/>
  <c r="BC54" i="7"/>
  <c r="BD54" i="7"/>
  <c r="BG54" i="7"/>
  <c r="BH54" i="7"/>
  <c r="BK54" i="7"/>
  <c r="BL54" i="7"/>
  <c r="C55" i="7"/>
  <c r="D55" i="7"/>
  <c r="G55" i="7"/>
  <c r="H55" i="7"/>
  <c r="K55" i="7"/>
  <c r="L55" i="7"/>
  <c r="O55" i="7"/>
  <c r="P55" i="7"/>
  <c r="S55" i="7"/>
  <c r="T55" i="7"/>
  <c r="W55" i="7"/>
  <c r="X55" i="7"/>
  <c r="AA55" i="7"/>
  <c r="AB55" i="7"/>
  <c r="AE55" i="7"/>
  <c r="AF55" i="7"/>
  <c r="AI55" i="7"/>
  <c r="AJ55" i="7"/>
  <c r="AM55" i="7"/>
  <c r="AN55" i="7"/>
  <c r="AQ55" i="7"/>
  <c r="AR55" i="7"/>
  <c r="AU55" i="7"/>
  <c r="AV55" i="7"/>
  <c r="AY55" i="7"/>
  <c r="AZ55" i="7"/>
  <c r="BC55" i="7"/>
  <c r="BD55" i="7"/>
  <c r="BG55" i="7"/>
  <c r="BH55" i="7"/>
  <c r="BK55" i="7"/>
  <c r="BL55" i="7"/>
  <c r="C56" i="7"/>
  <c r="D56" i="7"/>
  <c r="G56" i="7"/>
  <c r="H56" i="7"/>
  <c r="K56" i="7"/>
  <c r="L56" i="7"/>
  <c r="O56" i="7"/>
  <c r="P56" i="7"/>
  <c r="S56" i="7"/>
  <c r="T56" i="7"/>
  <c r="W56" i="7"/>
  <c r="X56" i="7"/>
  <c r="AA56" i="7"/>
  <c r="AB56" i="7"/>
  <c r="AE56" i="7"/>
  <c r="AF56" i="7"/>
  <c r="AI56" i="7"/>
  <c r="AJ56" i="7"/>
  <c r="AM56" i="7"/>
  <c r="AN56" i="7"/>
  <c r="AQ56" i="7"/>
  <c r="AR56" i="7"/>
  <c r="AU56" i="7"/>
  <c r="AV56" i="7"/>
  <c r="AY56" i="7"/>
  <c r="AZ56" i="7"/>
  <c r="BC56" i="7"/>
  <c r="BD56" i="7"/>
  <c r="BG56" i="7"/>
  <c r="BH56" i="7"/>
  <c r="BK56" i="7"/>
  <c r="BL56" i="7"/>
  <c r="C57" i="7"/>
  <c r="D57" i="7"/>
  <c r="G57" i="7"/>
  <c r="H57" i="7"/>
  <c r="K57" i="7"/>
  <c r="L57" i="7"/>
  <c r="O57" i="7"/>
  <c r="P57" i="7"/>
  <c r="S57" i="7"/>
  <c r="T57" i="7"/>
  <c r="W57" i="7"/>
  <c r="X57" i="7"/>
  <c r="AA57" i="7"/>
  <c r="AB57" i="7"/>
  <c r="AE57" i="7"/>
  <c r="AF57" i="7"/>
  <c r="AI57" i="7"/>
  <c r="AJ57" i="7"/>
  <c r="AM57" i="7"/>
  <c r="AN57" i="7"/>
  <c r="AQ57" i="7"/>
  <c r="AR57" i="7"/>
  <c r="AU57" i="7"/>
  <c r="AV57" i="7"/>
  <c r="AY57" i="7"/>
  <c r="AZ57" i="7"/>
  <c r="BC57" i="7"/>
  <c r="BD57" i="7"/>
  <c r="BG57" i="7"/>
  <c r="BH57" i="7"/>
  <c r="BK57" i="7"/>
  <c r="BL57" i="7"/>
  <c r="C58" i="7"/>
  <c r="D58" i="7"/>
  <c r="G58" i="7"/>
  <c r="H58" i="7"/>
  <c r="K58" i="7"/>
  <c r="L58" i="7"/>
  <c r="O58" i="7"/>
  <c r="P58" i="7"/>
  <c r="S58" i="7"/>
  <c r="T58" i="7"/>
  <c r="W58" i="7"/>
  <c r="X58" i="7"/>
  <c r="AA58" i="7"/>
  <c r="AB58" i="7"/>
  <c r="AE58" i="7"/>
  <c r="AF58" i="7"/>
  <c r="AI58" i="7"/>
  <c r="AJ58" i="7"/>
  <c r="AM58" i="7"/>
  <c r="AN58" i="7"/>
  <c r="AQ58" i="7"/>
  <c r="AR58" i="7"/>
  <c r="AU58" i="7"/>
  <c r="AV58" i="7"/>
  <c r="AY58" i="7"/>
  <c r="AZ58" i="7"/>
  <c r="BC58" i="7"/>
  <c r="BD58" i="7"/>
  <c r="BG58" i="7"/>
  <c r="BH58" i="7"/>
  <c r="BK58" i="7"/>
  <c r="BL58" i="7"/>
  <c r="C59" i="7"/>
  <c r="D59" i="7"/>
  <c r="G59" i="7"/>
  <c r="H59" i="7"/>
  <c r="K59" i="7"/>
  <c r="L59" i="7"/>
  <c r="O59" i="7"/>
  <c r="P59" i="7"/>
  <c r="S59" i="7"/>
  <c r="T59" i="7"/>
  <c r="W59" i="7"/>
  <c r="X59" i="7"/>
  <c r="AA59" i="7"/>
  <c r="AB59" i="7"/>
  <c r="AE59" i="7"/>
  <c r="AF59" i="7"/>
  <c r="AI59" i="7"/>
  <c r="AJ59" i="7"/>
  <c r="AM59" i="7"/>
  <c r="AN59" i="7"/>
  <c r="AQ59" i="7"/>
  <c r="AR59" i="7"/>
  <c r="AU59" i="7"/>
  <c r="AV59" i="7"/>
  <c r="AY59" i="7"/>
  <c r="AZ59" i="7"/>
  <c r="BC59" i="7"/>
  <c r="BD59" i="7"/>
  <c r="BG59" i="7"/>
  <c r="BH59" i="7"/>
  <c r="BK59" i="7"/>
  <c r="BL59" i="7"/>
  <c r="C60" i="7"/>
  <c r="D60" i="7"/>
  <c r="G60" i="7"/>
  <c r="H60" i="7"/>
  <c r="K60" i="7"/>
  <c r="L60" i="7"/>
  <c r="O60" i="7"/>
  <c r="P60" i="7"/>
  <c r="S60" i="7"/>
  <c r="T60" i="7"/>
  <c r="W60" i="7"/>
  <c r="X60" i="7"/>
  <c r="AA60" i="7"/>
  <c r="AB60" i="7"/>
  <c r="AE60" i="7"/>
  <c r="AF60" i="7"/>
  <c r="AI60" i="7"/>
  <c r="AJ60" i="7"/>
  <c r="AM60" i="7"/>
  <c r="AN60" i="7"/>
  <c r="AQ60" i="7"/>
  <c r="AR60" i="7"/>
  <c r="AU60" i="7"/>
  <c r="AV60" i="7"/>
  <c r="AY60" i="7"/>
  <c r="AZ60" i="7"/>
  <c r="BC60" i="7"/>
  <c r="BD60" i="7"/>
  <c r="BG60" i="7"/>
  <c r="BH60" i="7"/>
  <c r="BK60" i="7"/>
  <c r="BL60" i="7"/>
  <c r="C61" i="7"/>
  <c r="D61" i="7"/>
  <c r="G61" i="7"/>
  <c r="H61" i="7"/>
  <c r="K61" i="7"/>
  <c r="L61" i="7"/>
  <c r="O61" i="7"/>
  <c r="P61" i="7"/>
  <c r="S61" i="7"/>
  <c r="T61" i="7"/>
  <c r="W61" i="7"/>
  <c r="X61" i="7"/>
  <c r="AA61" i="7"/>
  <c r="AB61" i="7"/>
  <c r="AE61" i="7"/>
  <c r="AF61" i="7"/>
  <c r="AI61" i="7"/>
  <c r="AJ61" i="7"/>
  <c r="AM61" i="7"/>
  <c r="AN61" i="7"/>
  <c r="AQ61" i="7"/>
  <c r="AR61" i="7"/>
  <c r="AU61" i="7"/>
  <c r="AV61" i="7"/>
  <c r="AY61" i="7"/>
  <c r="AZ61" i="7"/>
  <c r="BC61" i="7"/>
  <c r="BD61" i="7"/>
  <c r="BG61" i="7"/>
  <c r="BH61" i="7"/>
  <c r="BK61" i="7"/>
  <c r="BL61" i="7"/>
  <c r="C62" i="7"/>
  <c r="D62" i="7"/>
  <c r="G62" i="7"/>
  <c r="H62" i="7"/>
  <c r="K62" i="7"/>
  <c r="L62" i="7"/>
  <c r="O62" i="7"/>
  <c r="P62" i="7"/>
  <c r="S62" i="7"/>
  <c r="T62" i="7"/>
  <c r="W62" i="7"/>
  <c r="X62" i="7"/>
  <c r="AA62" i="7"/>
  <c r="AB62" i="7"/>
  <c r="AE62" i="7"/>
  <c r="AF62" i="7"/>
  <c r="AI62" i="7"/>
  <c r="AJ62" i="7"/>
  <c r="AM62" i="7"/>
  <c r="AN62" i="7"/>
  <c r="AQ62" i="7"/>
  <c r="AR62" i="7"/>
  <c r="AU62" i="7"/>
  <c r="AV62" i="7"/>
  <c r="AY62" i="7"/>
  <c r="AZ62" i="7"/>
  <c r="BC62" i="7"/>
  <c r="BD62" i="7"/>
  <c r="BG62" i="7"/>
  <c r="BH62" i="7"/>
  <c r="BK62" i="7"/>
  <c r="BL62" i="7"/>
  <c r="C63" i="7"/>
  <c r="D63" i="7"/>
  <c r="G63" i="7"/>
  <c r="H63" i="7"/>
  <c r="K63" i="7"/>
  <c r="L63" i="7"/>
  <c r="O63" i="7"/>
  <c r="P63" i="7"/>
  <c r="S63" i="7"/>
  <c r="T63" i="7"/>
  <c r="W63" i="7"/>
  <c r="X63" i="7"/>
  <c r="AA63" i="7"/>
  <c r="AB63" i="7"/>
  <c r="AE63" i="7"/>
  <c r="AF63" i="7"/>
  <c r="AI63" i="7"/>
  <c r="AJ63" i="7"/>
  <c r="AM63" i="7"/>
  <c r="AN63" i="7"/>
  <c r="AQ63" i="7"/>
  <c r="AR63" i="7"/>
  <c r="AU63" i="7"/>
  <c r="AV63" i="7"/>
  <c r="AY63" i="7"/>
  <c r="AZ63" i="7"/>
  <c r="BC63" i="7"/>
  <c r="BD63" i="7"/>
  <c r="BG63" i="7"/>
  <c r="BH63" i="7"/>
  <c r="BK63" i="7"/>
  <c r="BL63" i="7"/>
  <c r="C64" i="7"/>
  <c r="D64" i="7"/>
  <c r="G64" i="7"/>
  <c r="H64" i="7"/>
  <c r="K64" i="7"/>
  <c r="L64" i="7"/>
  <c r="O64" i="7"/>
  <c r="P64" i="7"/>
  <c r="S64" i="7"/>
  <c r="T64" i="7"/>
  <c r="W64" i="7"/>
  <c r="X64" i="7"/>
  <c r="AA64" i="7"/>
  <c r="AB64" i="7"/>
  <c r="AE64" i="7"/>
  <c r="AF64" i="7"/>
  <c r="AI64" i="7"/>
  <c r="AJ64" i="7"/>
  <c r="AM64" i="7"/>
  <c r="AN64" i="7"/>
  <c r="AQ64" i="7"/>
  <c r="AR64" i="7"/>
  <c r="AU64" i="7"/>
  <c r="AV64" i="7"/>
  <c r="AY64" i="7"/>
  <c r="AZ64" i="7"/>
  <c r="BC64" i="7"/>
  <c r="BD64" i="7"/>
  <c r="BG64" i="7"/>
  <c r="BH64" i="7"/>
  <c r="BK64" i="7"/>
  <c r="BL64" i="7"/>
  <c r="C65" i="7"/>
  <c r="D65" i="7"/>
  <c r="G65" i="7"/>
  <c r="H65" i="7"/>
  <c r="K65" i="7"/>
  <c r="L65" i="7"/>
  <c r="O65" i="7"/>
  <c r="P65" i="7"/>
  <c r="S65" i="7"/>
  <c r="T65" i="7"/>
  <c r="W65" i="7"/>
  <c r="X65" i="7"/>
  <c r="AA65" i="7"/>
  <c r="AB65" i="7"/>
  <c r="AE65" i="7"/>
  <c r="AF65" i="7"/>
  <c r="AI65" i="7"/>
  <c r="AJ65" i="7"/>
  <c r="AM65" i="7"/>
  <c r="AN65" i="7"/>
  <c r="AQ65" i="7"/>
  <c r="AR65" i="7"/>
  <c r="AU65" i="7"/>
  <c r="AV65" i="7"/>
  <c r="AY65" i="7"/>
  <c r="AZ65" i="7"/>
  <c r="BC65" i="7"/>
  <c r="BD65" i="7"/>
  <c r="BG65" i="7"/>
  <c r="BH65" i="7"/>
  <c r="BK65" i="7"/>
  <c r="BL65" i="7"/>
  <c r="C66" i="7"/>
  <c r="D66" i="7"/>
  <c r="G66" i="7"/>
  <c r="H66" i="7"/>
  <c r="K66" i="7"/>
  <c r="L66" i="7"/>
  <c r="O66" i="7"/>
  <c r="P66" i="7"/>
  <c r="S66" i="7"/>
  <c r="T66" i="7"/>
  <c r="W66" i="7"/>
  <c r="X66" i="7"/>
  <c r="AA66" i="7"/>
  <c r="AB66" i="7"/>
  <c r="AE66" i="7"/>
  <c r="AF66" i="7"/>
  <c r="AI66" i="7"/>
  <c r="AJ66" i="7"/>
  <c r="AM66" i="7"/>
  <c r="AN66" i="7"/>
  <c r="AQ66" i="7"/>
  <c r="AR66" i="7"/>
  <c r="AU66" i="7"/>
  <c r="AV66" i="7"/>
  <c r="AY66" i="7"/>
  <c r="AZ66" i="7"/>
  <c r="BC66" i="7"/>
  <c r="BD66" i="7"/>
  <c r="BG66" i="7"/>
  <c r="BH66" i="7"/>
  <c r="BK66" i="7"/>
  <c r="BL66" i="7"/>
  <c r="C67" i="7"/>
  <c r="D67" i="7"/>
  <c r="G67" i="7"/>
  <c r="H67" i="7"/>
  <c r="K67" i="7"/>
  <c r="L67" i="7"/>
  <c r="O67" i="7"/>
  <c r="P67" i="7"/>
  <c r="S67" i="7"/>
  <c r="T67" i="7"/>
  <c r="W67" i="7"/>
  <c r="X67" i="7"/>
  <c r="AA67" i="7"/>
  <c r="AB67" i="7"/>
  <c r="AE67" i="7"/>
  <c r="AF67" i="7"/>
  <c r="AI67" i="7"/>
  <c r="AJ67" i="7"/>
  <c r="AM67" i="7"/>
  <c r="AN67" i="7"/>
  <c r="AQ67" i="7"/>
  <c r="AR67" i="7"/>
  <c r="AU67" i="7"/>
  <c r="AV67" i="7"/>
  <c r="AY67" i="7"/>
  <c r="AZ67" i="7"/>
  <c r="BC67" i="7"/>
  <c r="BD67" i="7"/>
  <c r="BG67" i="7"/>
  <c r="BH67" i="7"/>
  <c r="BK67" i="7"/>
  <c r="BL67" i="7"/>
  <c r="C68" i="7"/>
  <c r="D68" i="7"/>
  <c r="G68" i="7"/>
  <c r="H68" i="7"/>
  <c r="K68" i="7"/>
  <c r="L68" i="7"/>
  <c r="O68" i="7"/>
  <c r="P68" i="7"/>
  <c r="S68" i="7"/>
  <c r="T68" i="7"/>
  <c r="W68" i="7"/>
  <c r="X68" i="7"/>
  <c r="AA68" i="7"/>
  <c r="AB68" i="7"/>
  <c r="AE68" i="7"/>
  <c r="AF68" i="7"/>
  <c r="AI68" i="7"/>
  <c r="AJ68" i="7"/>
  <c r="AM68" i="7"/>
  <c r="AN68" i="7"/>
  <c r="AQ68" i="7"/>
  <c r="AR68" i="7"/>
  <c r="AU68" i="7"/>
  <c r="AV68" i="7"/>
  <c r="AY68" i="7"/>
  <c r="AZ68" i="7"/>
  <c r="BC68" i="7"/>
  <c r="BD68" i="7"/>
  <c r="BG68" i="7"/>
  <c r="BH68" i="7"/>
  <c r="BK68" i="7"/>
  <c r="BL68" i="7"/>
  <c r="C69" i="7"/>
  <c r="D69" i="7"/>
  <c r="G69" i="7"/>
  <c r="H69" i="7"/>
  <c r="K69" i="7"/>
  <c r="L69" i="7"/>
  <c r="O69" i="7"/>
  <c r="P69" i="7"/>
  <c r="S69" i="7"/>
  <c r="T69" i="7"/>
  <c r="W69" i="7"/>
  <c r="X69" i="7"/>
  <c r="AA69" i="7"/>
  <c r="AB69" i="7"/>
  <c r="AE69" i="7"/>
  <c r="AF69" i="7"/>
  <c r="AI69" i="7"/>
  <c r="AJ69" i="7"/>
  <c r="AM69" i="7"/>
  <c r="AN69" i="7"/>
  <c r="AQ69" i="7"/>
  <c r="AR69" i="7"/>
  <c r="AU69" i="7"/>
  <c r="AV69" i="7"/>
  <c r="AY69" i="7"/>
  <c r="AZ69" i="7"/>
  <c r="BC69" i="7"/>
  <c r="BD69" i="7"/>
  <c r="BG69" i="7"/>
  <c r="BH69" i="7"/>
  <c r="BK69" i="7"/>
  <c r="BL69" i="7"/>
  <c r="AU46" i="19"/>
  <c r="AV46" i="19"/>
  <c r="BH58" i="14"/>
  <c r="G46" i="5"/>
  <c r="H46" i="5"/>
  <c r="K46" i="5"/>
  <c r="L46" i="5"/>
  <c r="O46" i="5"/>
  <c r="P46" i="5"/>
  <c r="S46" i="5"/>
  <c r="T46" i="5"/>
  <c r="W46" i="5"/>
  <c r="X46" i="5"/>
  <c r="AA46" i="5"/>
  <c r="AB46" i="5"/>
  <c r="AE46" i="5"/>
  <c r="AF46" i="5"/>
  <c r="AI46" i="5"/>
  <c r="AJ46" i="5"/>
  <c r="AM46" i="5"/>
  <c r="AN46" i="5"/>
  <c r="AQ46" i="5"/>
  <c r="AR46" i="5"/>
  <c r="AU46" i="5"/>
  <c r="AV46" i="5"/>
  <c r="AY46" i="5"/>
  <c r="AZ46" i="5"/>
  <c r="BC46" i="5"/>
  <c r="BD46" i="5"/>
  <c r="BG46" i="5"/>
  <c r="BH46" i="5"/>
  <c r="BK46" i="5"/>
  <c r="BL46" i="5"/>
  <c r="A26" i="9"/>
  <c r="A26" i="8"/>
  <c r="A26" i="5"/>
  <c r="A26" i="6"/>
  <c r="A26" i="7"/>
  <c r="A26" i="3"/>
  <c r="A27" i="1"/>
  <c r="AF22" i="19"/>
  <c r="L22" i="19"/>
  <c r="R1" i="13"/>
  <c r="AE55" i="11"/>
  <c r="AR55" i="11"/>
  <c r="BD55" i="11"/>
  <c r="BS7" i="11"/>
  <c r="BS8" i="11"/>
  <c r="AM57" i="11"/>
  <c r="BS9" i="11"/>
  <c r="AE58" i="11"/>
  <c r="BS10" i="11"/>
  <c r="AB59" i="11"/>
  <c r="BS11" i="11"/>
  <c r="AF60" i="11"/>
  <c r="BS12" i="11"/>
  <c r="L61" i="11"/>
  <c r="BS13" i="11"/>
  <c r="K62" i="11"/>
  <c r="AF62" i="11"/>
  <c r="AN62" i="11"/>
  <c r="BS14" i="11"/>
  <c r="C63" i="11"/>
  <c r="L63" i="11"/>
  <c r="AA63" i="11"/>
  <c r="BS15" i="11"/>
  <c r="AB64" i="11"/>
  <c r="AF64" i="11"/>
  <c r="AN64" i="11"/>
  <c r="BS16" i="11"/>
  <c r="BS17" i="11"/>
  <c r="AM66" i="11"/>
  <c r="BD66" i="11"/>
  <c r="BS18" i="11"/>
  <c r="AE67" i="11"/>
  <c r="AR67" i="11"/>
  <c r="AY67" i="11"/>
  <c r="BS19" i="11"/>
  <c r="AF68" i="11"/>
  <c r="BS20" i="11"/>
  <c r="AM69" i="11"/>
  <c r="BS21" i="11"/>
  <c r="H55" i="11"/>
  <c r="L55" i="11"/>
  <c r="T55" i="11"/>
  <c r="AB55" i="11"/>
  <c r="AI55" i="11"/>
  <c r="AJ55" i="11"/>
  <c r="AN55" i="11"/>
  <c r="AY55" i="11"/>
  <c r="AZ55" i="11"/>
  <c r="BH55" i="11"/>
  <c r="BS31" i="11"/>
  <c r="D56" i="11"/>
  <c r="G56" i="11"/>
  <c r="O56" i="11"/>
  <c r="P56" i="11"/>
  <c r="AB56" i="11"/>
  <c r="AE56" i="11"/>
  <c r="AJ56" i="11"/>
  <c r="AM56" i="11"/>
  <c r="AQ56" i="11"/>
  <c r="AU56" i="11"/>
  <c r="AV56" i="11"/>
  <c r="AZ56" i="11"/>
  <c r="BG56" i="11"/>
  <c r="BK56" i="11"/>
  <c r="BL56" i="11"/>
  <c r="BS32" i="11"/>
  <c r="D57" i="11"/>
  <c r="T57" i="11"/>
  <c r="AB57" i="11"/>
  <c r="AE57" i="11"/>
  <c r="AI57" i="11"/>
  <c r="AJ57" i="11"/>
  <c r="AR57" i="11"/>
  <c r="AY57" i="11"/>
  <c r="AZ57" i="11"/>
  <c r="BH57" i="11"/>
  <c r="BS33" i="11"/>
  <c r="G58" i="11"/>
  <c r="H58" i="11"/>
  <c r="L58" i="11"/>
  <c r="O58" i="11"/>
  <c r="AJ58" i="11"/>
  <c r="AN58" i="11"/>
  <c r="AZ58" i="11"/>
  <c r="BC58" i="11"/>
  <c r="BS34" i="11"/>
  <c r="G59" i="11"/>
  <c r="L59" i="11"/>
  <c r="P59" i="11"/>
  <c r="AU59" i="11"/>
  <c r="AZ59" i="11"/>
  <c r="BD59" i="11"/>
  <c r="BH59" i="11"/>
  <c r="BS35" i="11"/>
  <c r="C60" i="11"/>
  <c r="H60" i="11"/>
  <c r="O60" i="11"/>
  <c r="BL60" i="11"/>
  <c r="BS36" i="11"/>
  <c r="G61" i="11"/>
  <c r="T61" i="11"/>
  <c r="AR61" i="11"/>
  <c r="BS37" i="11"/>
  <c r="H62" i="11"/>
  <c r="AE62" i="11"/>
  <c r="AU62" i="11"/>
  <c r="BS38" i="11"/>
  <c r="K63" i="11"/>
  <c r="T63" i="11"/>
  <c r="AI63" i="11"/>
  <c r="AJ63" i="11"/>
  <c r="AR63" i="11"/>
  <c r="AU63" i="11"/>
  <c r="BS39" i="11"/>
  <c r="G64" i="11"/>
  <c r="K64" i="11"/>
  <c r="BL64" i="11"/>
  <c r="BS40" i="11"/>
  <c r="AN65" i="11"/>
  <c r="AU65" i="11"/>
  <c r="BS41" i="11"/>
  <c r="L66" i="11"/>
  <c r="W66" i="11"/>
  <c r="BS42" i="11"/>
  <c r="K67" i="11"/>
  <c r="L67" i="11"/>
  <c r="BS43" i="11"/>
  <c r="AQ68" i="11"/>
  <c r="BS44" i="11"/>
  <c r="K69" i="11"/>
  <c r="AB69" i="11"/>
  <c r="BS45" i="11"/>
  <c r="A49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6" i="19"/>
  <c r="BS7" i="19"/>
  <c r="BS8" i="19"/>
  <c r="BS9" i="19"/>
  <c r="BS10" i="19"/>
  <c r="BS11" i="19"/>
  <c r="BS12" i="19"/>
  <c r="BS13" i="19"/>
  <c r="BS14" i="19"/>
  <c r="BS15" i="19"/>
  <c r="BS16" i="19"/>
  <c r="BS17" i="19"/>
  <c r="BS18" i="19"/>
  <c r="BS19" i="19"/>
  <c r="BS20" i="19"/>
  <c r="BS21" i="19"/>
  <c r="C22" i="19"/>
  <c r="D22" i="19"/>
  <c r="G22" i="19"/>
  <c r="H22" i="19"/>
  <c r="K22" i="19"/>
  <c r="O22" i="19"/>
  <c r="P22" i="19"/>
  <c r="S22" i="19"/>
  <c r="T22" i="19"/>
  <c r="W22" i="19"/>
  <c r="X22" i="19"/>
  <c r="AA22" i="19"/>
  <c r="AB22" i="19"/>
  <c r="AE22" i="19"/>
  <c r="AI22" i="19"/>
  <c r="AJ22" i="19"/>
  <c r="AM22" i="19"/>
  <c r="AN22" i="19"/>
  <c r="AQ22" i="19"/>
  <c r="AR22" i="19"/>
  <c r="AU22" i="19"/>
  <c r="AV22" i="19"/>
  <c r="AY22" i="19"/>
  <c r="AZ22" i="19"/>
  <c r="BC22" i="19"/>
  <c r="BD22" i="19"/>
  <c r="BG22" i="19"/>
  <c r="BH22" i="19"/>
  <c r="BK22" i="19"/>
  <c r="BL22" i="19"/>
  <c r="A26" i="19"/>
  <c r="BS30" i="19"/>
  <c r="BS31" i="19"/>
  <c r="BS32" i="19"/>
  <c r="BS33" i="19"/>
  <c r="BS34" i="19"/>
  <c r="BS35" i="19"/>
  <c r="BS36" i="19"/>
  <c r="BS37" i="19"/>
  <c r="BS38" i="19"/>
  <c r="BS39" i="19"/>
  <c r="BS40" i="19"/>
  <c r="BS41" i="19"/>
  <c r="BS42" i="19"/>
  <c r="BS43" i="19"/>
  <c r="BS44" i="19"/>
  <c r="BS45" i="19"/>
  <c r="C46" i="19"/>
  <c r="D46" i="19"/>
  <c r="G46" i="19"/>
  <c r="H46" i="19"/>
  <c r="K46" i="19"/>
  <c r="L46" i="19"/>
  <c r="O46" i="19"/>
  <c r="P46" i="19"/>
  <c r="S46" i="19"/>
  <c r="T46" i="19"/>
  <c r="W46" i="19"/>
  <c r="X46" i="19"/>
  <c r="AA46" i="19"/>
  <c r="AB46" i="19"/>
  <c r="AE46" i="19"/>
  <c r="AF46" i="19"/>
  <c r="AI46" i="19"/>
  <c r="AJ46" i="19"/>
  <c r="AM46" i="19"/>
  <c r="AN46" i="19"/>
  <c r="AQ46" i="19"/>
  <c r="AR46" i="19"/>
  <c r="AY46" i="19"/>
  <c r="AZ46" i="19"/>
  <c r="BC46" i="19"/>
  <c r="BD46" i="19"/>
  <c r="BG46" i="19"/>
  <c r="BH46" i="19"/>
  <c r="BK46" i="19"/>
  <c r="BL46" i="19"/>
  <c r="A49" i="19"/>
  <c r="A50" i="19"/>
  <c r="C54" i="19"/>
  <c r="D54" i="19"/>
  <c r="G54" i="19"/>
  <c r="H54" i="19"/>
  <c r="K54" i="19"/>
  <c r="L54" i="19"/>
  <c r="O54" i="19"/>
  <c r="P54" i="19"/>
  <c r="S54" i="19"/>
  <c r="T54" i="19"/>
  <c r="W54" i="19"/>
  <c r="X54" i="19"/>
  <c r="AA54" i="19"/>
  <c r="AB54" i="19"/>
  <c r="AE54" i="19"/>
  <c r="AF54" i="19"/>
  <c r="AI54" i="19"/>
  <c r="AJ54" i="19"/>
  <c r="AM54" i="19"/>
  <c r="AN54" i="19"/>
  <c r="AQ54" i="19"/>
  <c r="AR54" i="19"/>
  <c r="AU54" i="19"/>
  <c r="AV54" i="19"/>
  <c r="AY54" i="19"/>
  <c r="AZ54" i="19"/>
  <c r="BC54" i="19"/>
  <c r="BD54" i="19"/>
  <c r="BG54" i="19"/>
  <c r="BH54" i="19"/>
  <c r="BK54" i="19"/>
  <c r="BL54" i="19"/>
  <c r="BS54" i="19"/>
  <c r="C55" i="19"/>
  <c r="D55" i="19"/>
  <c r="G55" i="19"/>
  <c r="H55" i="19"/>
  <c r="K55" i="19"/>
  <c r="L55" i="19"/>
  <c r="O55" i="19"/>
  <c r="P55" i="19"/>
  <c r="S55" i="19"/>
  <c r="T55" i="19"/>
  <c r="W55" i="19"/>
  <c r="X55" i="19"/>
  <c r="AA55" i="19"/>
  <c r="AB55" i="19"/>
  <c r="AE55" i="19"/>
  <c r="AF55" i="19"/>
  <c r="AI55" i="19"/>
  <c r="AJ55" i="19"/>
  <c r="AM55" i="19"/>
  <c r="AN55" i="19"/>
  <c r="AQ55" i="19"/>
  <c r="AR55" i="19"/>
  <c r="AU55" i="19"/>
  <c r="AV55" i="19"/>
  <c r="AY55" i="19"/>
  <c r="AZ55" i="19"/>
  <c r="BC55" i="19"/>
  <c r="BD55" i="19"/>
  <c r="BG55" i="19"/>
  <c r="BH55" i="19"/>
  <c r="BK55" i="19"/>
  <c r="BL55" i="19"/>
  <c r="BS55" i="19"/>
  <c r="C56" i="19"/>
  <c r="D56" i="19"/>
  <c r="G56" i="19"/>
  <c r="H56" i="19"/>
  <c r="K56" i="19"/>
  <c r="L56" i="19"/>
  <c r="O56" i="19"/>
  <c r="P56" i="19"/>
  <c r="S56" i="19"/>
  <c r="T56" i="19"/>
  <c r="W56" i="19"/>
  <c r="X56" i="19"/>
  <c r="AA56" i="19"/>
  <c r="AB56" i="19"/>
  <c r="AE56" i="19"/>
  <c r="AF56" i="19"/>
  <c r="AI56" i="19"/>
  <c r="AJ56" i="19"/>
  <c r="AM56" i="19"/>
  <c r="AN56" i="19"/>
  <c r="AQ56" i="19"/>
  <c r="AR56" i="19"/>
  <c r="AU56" i="19"/>
  <c r="AV56" i="19"/>
  <c r="AY56" i="19"/>
  <c r="AZ56" i="19"/>
  <c r="BC56" i="19"/>
  <c r="BD56" i="19"/>
  <c r="BG56" i="19"/>
  <c r="BH56" i="19"/>
  <c r="BK56" i="19"/>
  <c r="BL56" i="19"/>
  <c r="BS56" i="19"/>
  <c r="C57" i="19"/>
  <c r="D57" i="19"/>
  <c r="G57" i="19"/>
  <c r="H57" i="19"/>
  <c r="K57" i="19"/>
  <c r="L57" i="19"/>
  <c r="O57" i="19"/>
  <c r="P57" i="19"/>
  <c r="S57" i="19"/>
  <c r="T57" i="19"/>
  <c r="W57" i="19"/>
  <c r="X57" i="19"/>
  <c r="AA57" i="19"/>
  <c r="AB57" i="19"/>
  <c r="AE57" i="19"/>
  <c r="AF57" i="19"/>
  <c r="AI57" i="19"/>
  <c r="AJ57" i="19"/>
  <c r="AM57" i="19"/>
  <c r="AN57" i="19"/>
  <c r="AQ57" i="19"/>
  <c r="AR57" i="19"/>
  <c r="AU57" i="19"/>
  <c r="AV57" i="19"/>
  <c r="AY57" i="19"/>
  <c r="AZ57" i="19"/>
  <c r="BC57" i="19"/>
  <c r="BD57" i="19"/>
  <c r="BG57" i="19"/>
  <c r="BH57" i="19"/>
  <c r="BK57" i="19"/>
  <c r="BL57" i="19"/>
  <c r="BS57" i="19"/>
  <c r="C58" i="19"/>
  <c r="D58" i="19"/>
  <c r="G58" i="19"/>
  <c r="H58" i="19"/>
  <c r="K58" i="19"/>
  <c r="L58" i="19"/>
  <c r="O58" i="19"/>
  <c r="P58" i="19"/>
  <c r="S58" i="19"/>
  <c r="T58" i="19"/>
  <c r="W58" i="19"/>
  <c r="X58" i="19"/>
  <c r="AA58" i="19"/>
  <c r="AB58" i="19"/>
  <c r="AE58" i="19"/>
  <c r="AF58" i="19"/>
  <c r="AI58" i="19"/>
  <c r="AJ58" i="19"/>
  <c r="AM58" i="19"/>
  <c r="AN58" i="19"/>
  <c r="AQ58" i="19"/>
  <c r="AR58" i="19"/>
  <c r="AU58" i="19"/>
  <c r="AV58" i="19"/>
  <c r="AY58" i="19"/>
  <c r="AZ58" i="19"/>
  <c r="BC58" i="19"/>
  <c r="BD58" i="19"/>
  <c r="BG58" i="19"/>
  <c r="BH58" i="19"/>
  <c r="BK58" i="19"/>
  <c r="BL58" i="19"/>
  <c r="BS58" i="19"/>
  <c r="C59" i="19"/>
  <c r="D59" i="19"/>
  <c r="G59" i="19"/>
  <c r="H59" i="19"/>
  <c r="K59" i="19"/>
  <c r="L59" i="19"/>
  <c r="O59" i="19"/>
  <c r="P59" i="19"/>
  <c r="S59" i="19"/>
  <c r="T59" i="19"/>
  <c r="W59" i="19"/>
  <c r="X59" i="19"/>
  <c r="AA59" i="19"/>
  <c r="AB59" i="19"/>
  <c r="AE59" i="19"/>
  <c r="AF59" i="19"/>
  <c r="AI59" i="19"/>
  <c r="AJ59" i="19"/>
  <c r="AM59" i="19"/>
  <c r="AN59" i="19"/>
  <c r="AQ59" i="19"/>
  <c r="AR59" i="19"/>
  <c r="AU59" i="19"/>
  <c r="AV59" i="19"/>
  <c r="AY59" i="19"/>
  <c r="AZ59" i="19"/>
  <c r="BC59" i="19"/>
  <c r="BD59" i="19"/>
  <c r="BG59" i="19"/>
  <c r="BH59" i="19"/>
  <c r="BK59" i="19"/>
  <c r="BL59" i="19"/>
  <c r="BS59" i="19"/>
  <c r="C60" i="19"/>
  <c r="D60" i="19"/>
  <c r="G60" i="19"/>
  <c r="H60" i="19"/>
  <c r="K60" i="19"/>
  <c r="L60" i="19"/>
  <c r="O60" i="19"/>
  <c r="P60" i="19"/>
  <c r="S60" i="19"/>
  <c r="T60" i="19"/>
  <c r="W60" i="19"/>
  <c r="X60" i="19"/>
  <c r="AA60" i="19"/>
  <c r="AB60" i="19"/>
  <c r="AE60" i="19"/>
  <c r="AF60" i="19"/>
  <c r="AI60" i="19"/>
  <c r="AJ60" i="19"/>
  <c r="AM60" i="19"/>
  <c r="AN60" i="19"/>
  <c r="AQ60" i="19"/>
  <c r="AR60" i="19"/>
  <c r="AU60" i="19"/>
  <c r="AV60" i="19"/>
  <c r="AY60" i="19"/>
  <c r="AZ60" i="19"/>
  <c r="BC60" i="19"/>
  <c r="BD60" i="19"/>
  <c r="BG60" i="19"/>
  <c r="BH60" i="19"/>
  <c r="BK60" i="19"/>
  <c r="BL60" i="19"/>
  <c r="BS60" i="19"/>
  <c r="C61" i="19"/>
  <c r="D61" i="19"/>
  <c r="G61" i="19"/>
  <c r="H61" i="19"/>
  <c r="K61" i="19"/>
  <c r="L61" i="19"/>
  <c r="O61" i="19"/>
  <c r="P61" i="19"/>
  <c r="S61" i="19"/>
  <c r="T61" i="19"/>
  <c r="W61" i="19"/>
  <c r="X61" i="19"/>
  <c r="AA61" i="19"/>
  <c r="AB61" i="19"/>
  <c r="AE61" i="19"/>
  <c r="AF61" i="19"/>
  <c r="AI61" i="19"/>
  <c r="AJ61" i="19"/>
  <c r="AM61" i="19"/>
  <c r="AN61" i="19"/>
  <c r="AQ61" i="19"/>
  <c r="AR61" i="19"/>
  <c r="AU61" i="19"/>
  <c r="AV61" i="19"/>
  <c r="AY61" i="19"/>
  <c r="AZ61" i="19"/>
  <c r="BC61" i="19"/>
  <c r="BD61" i="19"/>
  <c r="BG61" i="19"/>
  <c r="BH61" i="19"/>
  <c r="BK61" i="19"/>
  <c r="BL61" i="19"/>
  <c r="BS61" i="19"/>
  <c r="C62" i="19"/>
  <c r="D62" i="19"/>
  <c r="G62" i="19"/>
  <c r="H62" i="19"/>
  <c r="K62" i="19"/>
  <c r="L62" i="19"/>
  <c r="O62" i="19"/>
  <c r="P62" i="19"/>
  <c r="S62" i="19"/>
  <c r="T62" i="19"/>
  <c r="W62" i="19"/>
  <c r="X62" i="19"/>
  <c r="AA62" i="19"/>
  <c r="AB62" i="19"/>
  <c r="AE62" i="19"/>
  <c r="AF62" i="19"/>
  <c r="AI62" i="19"/>
  <c r="AJ62" i="19"/>
  <c r="AM62" i="19"/>
  <c r="AN62" i="19"/>
  <c r="AQ62" i="19"/>
  <c r="AR62" i="19"/>
  <c r="AU62" i="19"/>
  <c r="AV62" i="19"/>
  <c r="AY62" i="19"/>
  <c r="AZ62" i="19"/>
  <c r="BC62" i="19"/>
  <c r="BD62" i="19"/>
  <c r="BG62" i="19"/>
  <c r="BH62" i="19"/>
  <c r="BK62" i="19"/>
  <c r="BL62" i="19"/>
  <c r="BS62" i="19"/>
  <c r="C63" i="19"/>
  <c r="D63" i="19"/>
  <c r="G63" i="19"/>
  <c r="H63" i="19"/>
  <c r="K63" i="19"/>
  <c r="L63" i="19"/>
  <c r="O63" i="19"/>
  <c r="P63" i="19"/>
  <c r="S63" i="19"/>
  <c r="T63" i="19"/>
  <c r="W63" i="19"/>
  <c r="X63" i="19"/>
  <c r="AA63" i="19"/>
  <c r="AB63" i="19"/>
  <c r="AE63" i="19"/>
  <c r="AF63" i="19"/>
  <c r="AI63" i="19"/>
  <c r="AJ63" i="19"/>
  <c r="AM63" i="19"/>
  <c r="AN63" i="19"/>
  <c r="AQ63" i="19"/>
  <c r="AR63" i="19"/>
  <c r="AU63" i="19"/>
  <c r="AV63" i="19"/>
  <c r="AY63" i="19"/>
  <c r="AZ63" i="19"/>
  <c r="BC63" i="19"/>
  <c r="BD63" i="19"/>
  <c r="BG63" i="19"/>
  <c r="BH63" i="19"/>
  <c r="BK63" i="19"/>
  <c r="BL63" i="19"/>
  <c r="BS63" i="19"/>
  <c r="C64" i="19"/>
  <c r="D64" i="19"/>
  <c r="G64" i="19"/>
  <c r="H64" i="19"/>
  <c r="K64" i="19"/>
  <c r="L64" i="19"/>
  <c r="O64" i="19"/>
  <c r="P64" i="19"/>
  <c r="S64" i="19"/>
  <c r="T64" i="19"/>
  <c r="W64" i="19"/>
  <c r="X64" i="19"/>
  <c r="AA64" i="19"/>
  <c r="AB64" i="19"/>
  <c r="AE64" i="19"/>
  <c r="AF64" i="19"/>
  <c r="AI64" i="19"/>
  <c r="AJ64" i="19"/>
  <c r="AM64" i="19"/>
  <c r="AN64" i="19"/>
  <c r="AQ64" i="19"/>
  <c r="AR64" i="19"/>
  <c r="AU64" i="19"/>
  <c r="AV64" i="19"/>
  <c r="AY64" i="19"/>
  <c r="AZ64" i="19"/>
  <c r="BC64" i="19"/>
  <c r="BD64" i="19"/>
  <c r="BG64" i="19"/>
  <c r="BH64" i="19"/>
  <c r="BK64" i="19"/>
  <c r="BL64" i="19"/>
  <c r="BS64" i="19"/>
  <c r="C65" i="19"/>
  <c r="D65" i="19"/>
  <c r="G65" i="19"/>
  <c r="H65" i="19"/>
  <c r="K65" i="19"/>
  <c r="L65" i="19"/>
  <c r="O65" i="19"/>
  <c r="P65" i="19"/>
  <c r="S65" i="19"/>
  <c r="T65" i="19"/>
  <c r="W65" i="19"/>
  <c r="X65" i="19"/>
  <c r="AA65" i="19"/>
  <c r="AB65" i="19"/>
  <c r="AE65" i="19"/>
  <c r="AF65" i="19"/>
  <c r="AI65" i="19"/>
  <c r="AJ65" i="19"/>
  <c r="AM65" i="19"/>
  <c r="AN65" i="19"/>
  <c r="AQ65" i="19"/>
  <c r="AR65" i="19"/>
  <c r="AU65" i="19"/>
  <c r="AV65" i="19"/>
  <c r="AY65" i="19"/>
  <c r="AZ65" i="19"/>
  <c r="BC65" i="19"/>
  <c r="BD65" i="19"/>
  <c r="BG65" i="19"/>
  <c r="BH65" i="19"/>
  <c r="BK65" i="19"/>
  <c r="BL65" i="19"/>
  <c r="BS65" i="19"/>
  <c r="C66" i="19"/>
  <c r="D66" i="19"/>
  <c r="G66" i="19"/>
  <c r="H66" i="19"/>
  <c r="K66" i="19"/>
  <c r="L66" i="19"/>
  <c r="O66" i="19"/>
  <c r="P66" i="19"/>
  <c r="S66" i="19"/>
  <c r="T66" i="19"/>
  <c r="W66" i="19"/>
  <c r="X66" i="19"/>
  <c r="AA66" i="19"/>
  <c r="AB66" i="19"/>
  <c r="AE66" i="19"/>
  <c r="AF66" i="19"/>
  <c r="AI66" i="19"/>
  <c r="AJ66" i="19"/>
  <c r="AM66" i="19"/>
  <c r="AN66" i="19"/>
  <c r="AQ66" i="19"/>
  <c r="AR66" i="19"/>
  <c r="AU66" i="19"/>
  <c r="AV66" i="19"/>
  <c r="AY66" i="19"/>
  <c r="AZ66" i="19"/>
  <c r="BC66" i="19"/>
  <c r="BD66" i="19"/>
  <c r="BG66" i="19"/>
  <c r="BH66" i="19"/>
  <c r="BK66" i="19"/>
  <c r="BL66" i="19"/>
  <c r="BS66" i="19"/>
  <c r="C67" i="19"/>
  <c r="D67" i="19"/>
  <c r="G67" i="19"/>
  <c r="H67" i="19"/>
  <c r="K67" i="19"/>
  <c r="L67" i="19"/>
  <c r="O67" i="19"/>
  <c r="P67" i="19"/>
  <c r="S67" i="19"/>
  <c r="T67" i="19"/>
  <c r="W67" i="19"/>
  <c r="X67" i="19"/>
  <c r="AA67" i="19"/>
  <c r="AB67" i="19"/>
  <c r="AE67" i="19"/>
  <c r="AF67" i="19"/>
  <c r="AI67" i="19"/>
  <c r="AJ67" i="19"/>
  <c r="AM67" i="19"/>
  <c r="AN67" i="19"/>
  <c r="AQ67" i="19"/>
  <c r="AR67" i="19"/>
  <c r="AU67" i="19"/>
  <c r="AV67" i="19"/>
  <c r="AY67" i="19"/>
  <c r="AZ67" i="19"/>
  <c r="BC67" i="19"/>
  <c r="BD67" i="19"/>
  <c r="BG67" i="19"/>
  <c r="BH67" i="19"/>
  <c r="BK67" i="19"/>
  <c r="BL67" i="19"/>
  <c r="BS67" i="19"/>
  <c r="C68" i="19"/>
  <c r="D68" i="19"/>
  <c r="G68" i="19"/>
  <c r="H68" i="19"/>
  <c r="K68" i="19"/>
  <c r="L68" i="19"/>
  <c r="O68" i="19"/>
  <c r="P68" i="19"/>
  <c r="S68" i="19"/>
  <c r="T68" i="19"/>
  <c r="W68" i="19"/>
  <c r="X68" i="19"/>
  <c r="AA68" i="19"/>
  <c r="AB68" i="19"/>
  <c r="AE68" i="19"/>
  <c r="AF68" i="19"/>
  <c r="AI68" i="19"/>
  <c r="AJ68" i="19"/>
  <c r="AM68" i="19"/>
  <c r="AN68" i="19"/>
  <c r="AQ68" i="19"/>
  <c r="AR68" i="19"/>
  <c r="AU68" i="19"/>
  <c r="AV68" i="19"/>
  <c r="AY68" i="19"/>
  <c r="AZ68" i="19"/>
  <c r="BC68" i="19"/>
  <c r="BD68" i="19"/>
  <c r="BG68" i="19"/>
  <c r="BH68" i="19"/>
  <c r="BK68" i="19"/>
  <c r="BL68" i="19"/>
  <c r="BS68" i="19"/>
  <c r="C69" i="19"/>
  <c r="D69" i="19"/>
  <c r="G69" i="19"/>
  <c r="H69" i="19"/>
  <c r="K69" i="19"/>
  <c r="L69" i="19"/>
  <c r="O69" i="19"/>
  <c r="P69" i="19"/>
  <c r="S69" i="19"/>
  <c r="T69" i="19"/>
  <c r="W69" i="19"/>
  <c r="X69" i="19"/>
  <c r="AA69" i="19"/>
  <c r="AB69" i="19"/>
  <c r="AE69" i="19"/>
  <c r="AF69" i="19"/>
  <c r="AI69" i="19"/>
  <c r="AJ69" i="19"/>
  <c r="AM69" i="19"/>
  <c r="AN69" i="19"/>
  <c r="AQ69" i="19"/>
  <c r="AR69" i="19"/>
  <c r="AU69" i="19"/>
  <c r="AV69" i="19"/>
  <c r="AY69" i="19"/>
  <c r="AZ69" i="19"/>
  <c r="BC69" i="19"/>
  <c r="BD69" i="19"/>
  <c r="BG69" i="19"/>
  <c r="BH69" i="19"/>
  <c r="BK69" i="19"/>
  <c r="BL69" i="19"/>
  <c r="BS69" i="19"/>
  <c r="BS6" i="18"/>
  <c r="BS7" i="18"/>
  <c r="BS8" i="18"/>
  <c r="BS9" i="18"/>
  <c r="BS10" i="18"/>
  <c r="BS11" i="18"/>
  <c r="BS12" i="18"/>
  <c r="BS13" i="18"/>
  <c r="BS14" i="18"/>
  <c r="BS15" i="18"/>
  <c r="BS16" i="18"/>
  <c r="BS17" i="18"/>
  <c r="BS18" i="18"/>
  <c r="BS19" i="18"/>
  <c r="BS20" i="18"/>
  <c r="BS21" i="18"/>
  <c r="A26" i="18"/>
  <c r="BS30" i="18"/>
  <c r="BS31" i="18"/>
  <c r="BS32" i="18"/>
  <c r="BS33" i="18"/>
  <c r="BS34" i="18"/>
  <c r="BS35" i="18"/>
  <c r="BS36" i="18"/>
  <c r="BS37" i="18"/>
  <c r="BS38" i="18"/>
  <c r="BS39" i="18"/>
  <c r="BS40" i="18"/>
  <c r="BS41" i="18"/>
  <c r="BS42" i="18"/>
  <c r="BS43" i="18"/>
  <c r="BS44" i="18"/>
  <c r="BS45" i="18"/>
  <c r="A50" i="18"/>
  <c r="C54" i="18"/>
  <c r="D54" i="18"/>
  <c r="G54" i="18"/>
  <c r="H54" i="18"/>
  <c r="K54" i="18"/>
  <c r="L54" i="18"/>
  <c r="O54" i="18"/>
  <c r="P54" i="18"/>
  <c r="S54" i="18"/>
  <c r="T54" i="18"/>
  <c r="W54" i="18"/>
  <c r="X54" i="18"/>
  <c r="AA54" i="18"/>
  <c r="AB54" i="18"/>
  <c r="AE54" i="18"/>
  <c r="AF54" i="18"/>
  <c r="AI54" i="18"/>
  <c r="AJ54" i="18"/>
  <c r="AM54" i="18"/>
  <c r="AN54" i="18"/>
  <c r="AQ54" i="18"/>
  <c r="AR54" i="18"/>
  <c r="AU54" i="18"/>
  <c r="AV54" i="18"/>
  <c r="AY54" i="18"/>
  <c r="AZ54" i="18"/>
  <c r="BC54" i="18"/>
  <c r="BD54" i="18"/>
  <c r="BG54" i="18"/>
  <c r="BH54" i="18"/>
  <c r="BK54" i="18"/>
  <c r="BL54" i="18"/>
  <c r="BS54" i="18"/>
  <c r="C55" i="18"/>
  <c r="D55" i="18"/>
  <c r="G55" i="18"/>
  <c r="H55" i="18"/>
  <c r="K55" i="18"/>
  <c r="L55" i="18"/>
  <c r="O55" i="18"/>
  <c r="P55" i="18"/>
  <c r="S55" i="18"/>
  <c r="T55" i="18"/>
  <c r="W55" i="18"/>
  <c r="X55" i="18"/>
  <c r="AA55" i="18"/>
  <c r="AB55" i="18"/>
  <c r="AE55" i="18"/>
  <c r="AF55" i="18"/>
  <c r="AI55" i="18"/>
  <c r="AJ55" i="18"/>
  <c r="AM55" i="18"/>
  <c r="AN55" i="18"/>
  <c r="AQ55" i="18"/>
  <c r="AR55" i="18"/>
  <c r="AU55" i="18"/>
  <c r="AV55" i="18"/>
  <c r="AY55" i="18"/>
  <c r="AZ55" i="18"/>
  <c r="BC55" i="18"/>
  <c r="BD55" i="18"/>
  <c r="BG55" i="18"/>
  <c r="BH55" i="18"/>
  <c r="BK55" i="18"/>
  <c r="BL55" i="18"/>
  <c r="BS55" i="18"/>
  <c r="C56" i="18"/>
  <c r="D56" i="18"/>
  <c r="G56" i="18"/>
  <c r="H56" i="18"/>
  <c r="K56" i="18"/>
  <c r="L56" i="18"/>
  <c r="O56" i="18"/>
  <c r="P56" i="18"/>
  <c r="S56" i="18"/>
  <c r="T56" i="18"/>
  <c r="W56" i="18"/>
  <c r="X56" i="18"/>
  <c r="AA56" i="18"/>
  <c r="AB56" i="18"/>
  <c r="AE56" i="18"/>
  <c r="AF56" i="18"/>
  <c r="AI56" i="18"/>
  <c r="AJ56" i="18"/>
  <c r="AM56" i="18"/>
  <c r="AN56" i="18"/>
  <c r="AQ56" i="18"/>
  <c r="AR56" i="18"/>
  <c r="AU56" i="18"/>
  <c r="AV56" i="18"/>
  <c r="AY56" i="18"/>
  <c r="AZ56" i="18"/>
  <c r="BC56" i="18"/>
  <c r="BD56" i="18"/>
  <c r="BG56" i="18"/>
  <c r="BH56" i="18"/>
  <c r="BK56" i="18"/>
  <c r="BL56" i="18"/>
  <c r="BS56" i="18"/>
  <c r="C57" i="18"/>
  <c r="D57" i="18"/>
  <c r="G57" i="18"/>
  <c r="H57" i="18"/>
  <c r="K57" i="18"/>
  <c r="L57" i="18"/>
  <c r="O57" i="18"/>
  <c r="P57" i="18"/>
  <c r="S57" i="18"/>
  <c r="T57" i="18"/>
  <c r="W57" i="18"/>
  <c r="X57" i="18"/>
  <c r="AA57" i="18"/>
  <c r="AB57" i="18"/>
  <c r="AE57" i="18"/>
  <c r="AF57" i="18"/>
  <c r="AI57" i="18"/>
  <c r="AJ57" i="18"/>
  <c r="AM57" i="18"/>
  <c r="AN57" i="18"/>
  <c r="AQ57" i="18"/>
  <c r="AR57" i="18"/>
  <c r="AU57" i="18"/>
  <c r="AV57" i="18"/>
  <c r="AY57" i="18"/>
  <c r="AZ57" i="18"/>
  <c r="BC57" i="18"/>
  <c r="BD57" i="18"/>
  <c r="BG57" i="18"/>
  <c r="BH57" i="18"/>
  <c r="BK57" i="18"/>
  <c r="BL57" i="18"/>
  <c r="BS57" i="18"/>
  <c r="C58" i="18"/>
  <c r="D58" i="18"/>
  <c r="G58" i="18"/>
  <c r="H58" i="18"/>
  <c r="K58" i="18"/>
  <c r="L58" i="18"/>
  <c r="O58" i="18"/>
  <c r="P58" i="18"/>
  <c r="S58" i="18"/>
  <c r="T58" i="18"/>
  <c r="W58" i="18"/>
  <c r="X58" i="18"/>
  <c r="AA58" i="18"/>
  <c r="AB58" i="18"/>
  <c r="AE58" i="18"/>
  <c r="AF58" i="18"/>
  <c r="AI58" i="18"/>
  <c r="AJ58" i="18"/>
  <c r="AM58" i="18"/>
  <c r="AN58" i="18"/>
  <c r="AQ58" i="18"/>
  <c r="AR58" i="18"/>
  <c r="AU58" i="18"/>
  <c r="AV58" i="18"/>
  <c r="AY58" i="18"/>
  <c r="AZ58" i="18"/>
  <c r="BC58" i="18"/>
  <c r="BD58" i="18"/>
  <c r="BG58" i="18"/>
  <c r="BH58" i="18"/>
  <c r="BK58" i="18"/>
  <c r="BL58" i="18"/>
  <c r="BS58" i="18"/>
  <c r="C59" i="18"/>
  <c r="D59" i="18"/>
  <c r="G59" i="18"/>
  <c r="H59" i="18"/>
  <c r="K59" i="18"/>
  <c r="L59" i="18"/>
  <c r="O59" i="18"/>
  <c r="P59" i="18"/>
  <c r="S59" i="18"/>
  <c r="T59" i="18"/>
  <c r="W59" i="18"/>
  <c r="X59" i="18"/>
  <c r="AA59" i="18"/>
  <c r="AB59" i="18"/>
  <c r="AE59" i="18"/>
  <c r="AF59" i="18"/>
  <c r="AI59" i="18"/>
  <c r="AJ59" i="18"/>
  <c r="AM59" i="18"/>
  <c r="AN59" i="18"/>
  <c r="AQ59" i="18"/>
  <c r="AR59" i="18"/>
  <c r="AU59" i="18"/>
  <c r="AV59" i="18"/>
  <c r="AY59" i="18"/>
  <c r="AZ59" i="18"/>
  <c r="BC59" i="18"/>
  <c r="BD59" i="18"/>
  <c r="BG59" i="18"/>
  <c r="BH59" i="18"/>
  <c r="BK59" i="18"/>
  <c r="BL59" i="18"/>
  <c r="BS59" i="18"/>
  <c r="C60" i="18"/>
  <c r="D60" i="18"/>
  <c r="G60" i="18"/>
  <c r="H60" i="18"/>
  <c r="K60" i="18"/>
  <c r="L60" i="18"/>
  <c r="O60" i="18"/>
  <c r="P60" i="18"/>
  <c r="S60" i="18"/>
  <c r="T60" i="18"/>
  <c r="W60" i="18"/>
  <c r="X60" i="18"/>
  <c r="AA60" i="18"/>
  <c r="AB60" i="18"/>
  <c r="AE60" i="18"/>
  <c r="AF60" i="18"/>
  <c r="AI60" i="18"/>
  <c r="AJ60" i="18"/>
  <c r="AM60" i="18"/>
  <c r="AN60" i="18"/>
  <c r="AQ60" i="18"/>
  <c r="AR60" i="18"/>
  <c r="AU60" i="18"/>
  <c r="AV60" i="18"/>
  <c r="AY60" i="18"/>
  <c r="AZ60" i="18"/>
  <c r="BC60" i="18"/>
  <c r="BD60" i="18"/>
  <c r="BG60" i="18"/>
  <c r="BH60" i="18"/>
  <c r="BK60" i="18"/>
  <c r="BL60" i="18"/>
  <c r="BS60" i="18"/>
  <c r="C61" i="18"/>
  <c r="D61" i="18"/>
  <c r="G61" i="18"/>
  <c r="H61" i="18"/>
  <c r="K61" i="18"/>
  <c r="L61" i="18"/>
  <c r="O61" i="18"/>
  <c r="P61" i="18"/>
  <c r="S61" i="18"/>
  <c r="T61" i="18"/>
  <c r="W61" i="18"/>
  <c r="X61" i="18"/>
  <c r="AA61" i="18"/>
  <c r="AB61" i="18"/>
  <c r="AE61" i="18"/>
  <c r="AF61" i="18"/>
  <c r="AI61" i="18"/>
  <c r="AJ61" i="18"/>
  <c r="AM61" i="18"/>
  <c r="AN61" i="18"/>
  <c r="AQ61" i="18"/>
  <c r="AR61" i="18"/>
  <c r="AU61" i="18"/>
  <c r="AV61" i="18"/>
  <c r="AY61" i="18"/>
  <c r="AZ61" i="18"/>
  <c r="BC61" i="18"/>
  <c r="BD61" i="18"/>
  <c r="BG61" i="18"/>
  <c r="BH61" i="18"/>
  <c r="BK61" i="18"/>
  <c r="BL61" i="18"/>
  <c r="BS61" i="18"/>
  <c r="C62" i="18"/>
  <c r="D62" i="18"/>
  <c r="G62" i="18"/>
  <c r="H62" i="18"/>
  <c r="K62" i="18"/>
  <c r="L62" i="18"/>
  <c r="O62" i="18"/>
  <c r="P62" i="18"/>
  <c r="S62" i="18"/>
  <c r="T62" i="18"/>
  <c r="W62" i="18"/>
  <c r="X62" i="18"/>
  <c r="AA62" i="18"/>
  <c r="AB62" i="18"/>
  <c r="AE62" i="18"/>
  <c r="AF62" i="18"/>
  <c r="AI62" i="18"/>
  <c r="AJ62" i="18"/>
  <c r="AM62" i="18"/>
  <c r="AN62" i="18"/>
  <c r="AQ62" i="18"/>
  <c r="AR62" i="18"/>
  <c r="AU62" i="18"/>
  <c r="AV62" i="18"/>
  <c r="AY62" i="18"/>
  <c r="AZ62" i="18"/>
  <c r="BC62" i="18"/>
  <c r="BD62" i="18"/>
  <c r="BG62" i="18"/>
  <c r="BH62" i="18"/>
  <c r="BK62" i="18"/>
  <c r="BL62" i="18"/>
  <c r="BS62" i="18"/>
  <c r="C63" i="18"/>
  <c r="D63" i="18"/>
  <c r="G63" i="18"/>
  <c r="H63" i="18"/>
  <c r="K63" i="18"/>
  <c r="L63" i="18"/>
  <c r="O63" i="18"/>
  <c r="P63" i="18"/>
  <c r="S63" i="18"/>
  <c r="T63" i="18"/>
  <c r="W63" i="18"/>
  <c r="X63" i="18"/>
  <c r="AA63" i="18"/>
  <c r="AB63" i="18"/>
  <c r="AE63" i="18"/>
  <c r="AF63" i="18"/>
  <c r="AI63" i="18"/>
  <c r="AJ63" i="18"/>
  <c r="AM63" i="18"/>
  <c r="AN63" i="18"/>
  <c r="AQ63" i="18"/>
  <c r="AR63" i="18"/>
  <c r="AU63" i="18"/>
  <c r="AV63" i="18"/>
  <c r="AY63" i="18"/>
  <c r="AZ63" i="18"/>
  <c r="BC63" i="18"/>
  <c r="BD63" i="18"/>
  <c r="BG63" i="18"/>
  <c r="BH63" i="18"/>
  <c r="BK63" i="18"/>
  <c r="BL63" i="18"/>
  <c r="BS63" i="18"/>
  <c r="C64" i="18"/>
  <c r="D64" i="18"/>
  <c r="G64" i="18"/>
  <c r="H64" i="18"/>
  <c r="K64" i="18"/>
  <c r="L64" i="18"/>
  <c r="O64" i="18"/>
  <c r="P64" i="18"/>
  <c r="S64" i="18"/>
  <c r="T64" i="18"/>
  <c r="W64" i="18"/>
  <c r="X64" i="18"/>
  <c r="AA64" i="18"/>
  <c r="AB64" i="18"/>
  <c r="AE64" i="18"/>
  <c r="AF64" i="18"/>
  <c r="AI64" i="18"/>
  <c r="AJ64" i="18"/>
  <c r="AM64" i="18"/>
  <c r="AN64" i="18"/>
  <c r="AQ64" i="18"/>
  <c r="AR64" i="18"/>
  <c r="AU64" i="18"/>
  <c r="AV64" i="18"/>
  <c r="AY64" i="18"/>
  <c r="AZ64" i="18"/>
  <c r="BC64" i="18"/>
  <c r="BD64" i="18"/>
  <c r="BG64" i="18"/>
  <c r="BH64" i="18"/>
  <c r="BK64" i="18"/>
  <c r="BL64" i="18"/>
  <c r="BS64" i="18"/>
  <c r="C65" i="18"/>
  <c r="D65" i="18"/>
  <c r="G65" i="18"/>
  <c r="H65" i="18"/>
  <c r="K65" i="18"/>
  <c r="L65" i="18"/>
  <c r="O65" i="18"/>
  <c r="P65" i="18"/>
  <c r="S65" i="18"/>
  <c r="T65" i="18"/>
  <c r="W65" i="18"/>
  <c r="X65" i="18"/>
  <c r="AA65" i="18"/>
  <c r="AB65" i="18"/>
  <c r="AE65" i="18"/>
  <c r="AF65" i="18"/>
  <c r="AI65" i="18"/>
  <c r="AJ65" i="18"/>
  <c r="AM65" i="18"/>
  <c r="AN65" i="18"/>
  <c r="AQ65" i="18"/>
  <c r="AR65" i="18"/>
  <c r="AU65" i="18"/>
  <c r="AV65" i="18"/>
  <c r="AY65" i="18"/>
  <c r="AZ65" i="18"/>
  <c r="BC65" i="18"/>
  <c r="BD65" i="18"/>
  <c r="BG65" i="18"/>
  <c r="BH65" i="18"/>
  <c r="BK65" i="18"/>
  <c r="BL65" i="18"/>
  <c r="BS65" i="18"/>
  <c r="C66" i="18"/>
  <c r="D66" i="18"/>
  <c r="G66" i="18"/>
  <c r="H66" i="18"/>
  <c r="K66" i="18"/>
  <c r="L66" i="18"/>
  <c r="O66" i="18"/>
  <c r="P66" i="18"/>
  <c r="S66" i="18"/>
  <c r="T66" i="18"/>
  <c r="W66" i="18"/>
  <c r="X66" i="18"/>
  <c r="AA66" i="18"/>
  <c r="AB66" i="18"/>
  <c r="AE66" i="18"/>
  <c r="AF66" i="18"/>
  <c r="AI66" i="18"/>
  <c r="AJ66" i="18"/>
  <c r="AM66" i="18"/>
  <c r="AN66" i="18"/>
  <c r="AQ66" i="18"/>
  <c r="AR66" i="18"/>
  <c r="AU66" i="18"/>
  <c r="AV66" i="18"/>
  <c r="AY66" i="18"/>
  <c r="AZ66" i="18"/>
  <c r="BC66" i="18"/>
  <c r="BD66" i="18"/>
  <c r="BG66" i="18"/>
  <c r="BH66" i="18"/>
  <c r="BK66" i="18"/>
  <c r="BL66" i="18"/>
  <c r="BS66" i="18"/>
  <c r="C67" i="18"/>
  <c r="D67" i="18"/>
  <c r="G67" i="18"/>
  <c r="H67" i="18"/>
  <c r="K67" i="18"/>
  <c r="L67" i="18"/>
  <c r="O67" i="18"/>
  <c r="P67" i="18"/>
  <c r="S67" i="18"/>
  <c r="T67" i="18"/>
  <c r="W67" i="18"/>
  <c r="X67" i="18"/>
  <c r="AA67" i="18"/>
  <c r="AB67" i="18"/>
  <c r="AE67" i="18"/>
  <c r="AF67" i="18"/>
  <c r="AI67" i="18"/>
  <c r="AJ67" i="18"/>
  <c r="AM67" i="18"/>
  <c r="AN67" i="18"/>
  <c r="AQ67" i="18"/>
  <c r="AR67" i="18"/>
  <c r="AU67" i="18"/>
  <c r="AV67" i="18"/>
  <c r="AY67" i="18"/>
  <c r="AZ67" i="18"/>
  <c r="BC67" i="18"/>
  <c r="BD67" i="18"/>
  <c r="BG67" i="18"/>
  <c r="BH67" i="18"/>
  <c r="BK67" i="18"/>
  <c r="BL67" i="18"/>
  <c r="BS67" i="18"/>
  <c r="C68" i="18"/>
  <c r="D68" i="18"/>
  <c r="G68" i="18"/>
  <c r="H68" i="18"/>
  <c r="K68" i="18"/>
  <c r="L68" i="18"/>
  <c r="O68" i="18"/>
  <c r="P68" i="18"/>
  <c r="S68" i="18"/>
  <c r="T68" i="18"/>
  <c r="W68" i="18"/>
  <c r="X68" i="18"/>
  <c r="AA68" i="18"/>
  <c r="AB68" i="18"/>
  <c r="AE68" i="18"/>
  <c r="AF68" i="18"/>
  <c r="AI68" i="18"/>
  <c r="AJ68" i="18"/>
  <c r="AM68" i="18"/>
  <c r="AN68" i="18"/>
  <c r="AQ68" i="18"/>
  <c r="AR68" i="18"/>
  <c r="AU68" i="18"/>
  <c r="AV68" i="18"/>
  <c r="AY68" i="18"/>
  <c r="AZ68" i="18"/>
  <c r="BC68" i="18"/>
  <c r="BD68" i="18"/>
  <c r="BG68" i="18"/>
  <c r="BH68" i="18"/>
  <c r="BK68" i="18"/>
  <c r="BL68" i="18"/>
  <c r="BS68" i="18"/>
  <c r="C69" i="18"/>
  <c r="D69" i="18"/>
  <c r="G69" i="18"/>
  <c r="H69" i="18"/>
  <c r="K69" i="18"/>
  <c r="L69" i="18"/>
  <c r="O69" i="18"/>
  <c r="P69" i="18"/>
  <c r="S69" i="18"/>
  <c r="T69" i="18"/>
  <c r="W69" i="18"/>
  <c r="X69" i="18"/>
  <c r="AA69" i="18"/>
  <c r="AB69" i="18"/>
  <c r="AE69" i="18"/>
  <c r="AF69" i="18"/>
  <c r="AI69" i="18"/>
  <c r="AJ69" i="18"/>
  <c r="AM69" i="18"/>
  <c r="AN69" i="18"/>
  <c r="AQ69" i="18"/>
  <c r="AR69" i="18"/>
  <c r="AU69" i="18"/>
  <c r="AV69" i="18"/>
  <c r="AY69" i="18"/>
  <c r="AZ69" i="18"/>
  <c r="BC69" i="18"/>
  <c r="BD69" i="18"/>
  <c r="BG69" i="18"/>
  <c r="BH69" i="18"/>
  <c r="BK69" i="18"/>
  <c r="BL69" i="18"/>
  <c r="BS69" i="18"/>
  <c r="A26" i="17"/>
  <c r="A49" i="17"/>
  <c r="A50" i="17"/>
  <c r="BS6" i="14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A26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A49" i="14"/>
  <c r="A50" i="14"/>
  <c r="C54" i="14"/>
  <c r="D54" i="14"/>
  <c r="G54" i="14"/>
  <c r="H54" i="14"/>
  <c r="K54" i="14"/>
  <c r="L54" i="14"/>
  <c r="O54" i="14"/>
  <c r="P54" i="14"/>
  <c r="S54" i="14"/>
  <c r="T54" i="14"/>
  <c r="W54" i="14"/>
  <c r="X54" i="14"/>
  <c r="AA54" i="14"/>
  <c r="AB54" i="14"/>
  <c r="AE54" i="14"/>
  <c r="AF54" i="14"/>
  <c r="AI54" i="14"/>
  <c r="AJ54" i="14"/>
  <c r="AM54" i="14"/>
  <c r="AN54" i="14"/>
  <c r="AQ54" i="14"/>
  <c r="AR54" i="14"/>
  <c r="AU54" i="14"/>
  <c r="AV54" i="14"/>
  <c r="AY54" i="14"/>
  <c r="AZ54" i="14"/>
  <c r="BC54" i="14"/>
  <c r="BD54" i="14"/>
  <c r="BG54" i="14"/>
  <c r="BH54" i="14"/>
  <c r="BL54" i="14"/>
  <c r="BS54" i="14"/>
  <c r="C55" i="14"/>
  <c r="D55" i="14"/>
  <c r="G55" i="14"/>
  <c r="H55" i="14"/>
  <c r="K55" i="14"/>
  <c r="L55" i="14"/>
  <c r="O55" i="14"/>
  <c r="P55" i="14"/>
  <c r="S55" i="14"/>
  <c r="T55" i="14"/>
  <c r="W55" i="14"/>
  <c r="X55" i="14"/>
  <c r="AA55" i="14"/>
  <c r="AB55" i="14"/>
  <c r="AE55" i="14"/>
  <c r="AF55" i="14"/>
  <c r="AI55" i="14"/>
  <c r="AJ55" i="14"/>
  <c r="AM55" i="14"/>
  <c r="AN55" i="14"/>
  <c r="AQ55" i="14"/>
  <c r="AR55" i="14"/>
  <c r="AU55" i="14"/>
  <c r="AV55" i="14"/>
  <c r="AY55" i="14"/>
  <c r="AZ55" i="14"/>
  <c r="BC55" i="14"/>
  <c r="BD55" i="14"/>
  <c r="BG55" i="14"/>
  <c r="BH55" i="14"/>
  <c r="BL55" i="14"/>
  <c r="BS55" i="14"/>
  <c r="C56" i="14"/>
  <c r="D56" i="14"/>
  <c r="G56" i="14"/>
  <c r="H56" i="14"/>
  <c r="K56" i="14"/>
  <c r="L56" i="14"/>
  <c r="O56" i="14"/>
  <c r="P56" i="14"/>
  <c r="S56" i="14"/>
  <c r="T56" i="14"/>
  <c r="W56" i="14"/>
  <c r="X56" i="14"/>
  <c r="AA56" i="14"/>
  <c r="AB56" i="14"/>
  <c r="AE56" i="14"/>
  <c r="AF56" i="14"/>
  <c r="AI56" i="14"/>
  <c r="AJ56" i="14"/>
  <c r="AM56" i="14"/>
  <c r="AN56" i="14"/>
  <c r="AQ56" i="14"/>
  <c r="AR56" i="14"/>
  <c r="AU56" i="14"/>
  <c r="AV56" i="14"/>
  <c r="AY56" i="14"/>
  <c r="AZ56" i="14"/>
  <c r="BC56" i="14"/>
  <c r="BD56" i="14"/>
  <c r="BG56" i="14"/>
  <c r="BH56" i="14"/>
  <c r="BL56" i="14"/>
  <c r="BS56" i="14"/>
  <c r="C57" i="14"/>
  <c r="D57" i="14"/>
  <c r="G57" i="14"/>
  <c r="H57" i="14"/>
  <c r="K57" i="14"/>
  <c r="L57" i="14"/>
  <c r="O57" i="14"/>
  <c r="P57" i="14"/>
  <c r="S57" i="14"/>
  <c r="T57" i="14"/>
  <c r="W57" i="14"/>
  <c r="X57" i="14"/>
  <c r="AA57" i="14"/>
  <c r="AB57" i="14"/>
  <c r="AE57" i="14"/>
  <c r="AF57" i="14"/>
  <c r="AI57" i="14"/>
  <c r="AJ57" i="14"/>
  <c r="AM57" i="14"/>
  <c r="AN57" i="14"/>
  <c r="AQ57" i="14"/>
  <c r="AR57" i="14"/>
  <c r="AU57" i="14"/>
  <c r="AV57" i="14"/>
  <c r="AY57" i="14"/>
  <c r="AZ57" i="14"/>
  <c r="BC57" i="14"/>
  <c r="BD57" i="14"/>
  <c r="BG57" i="14"/>
  <c r="BH57" i="14"/>
  <c r="BL57" i="14"/>
  <c r="BS57" i="14"/>
  <c r="C58" i="14"/>
  <c r="D58" i="14"/>
  <c r="G58" i="14"/>
  <c r="H58" i="14"/>
  <c r="K58" i="14"/>
  <c r="L58" i="14"/>
  <c r="O58" i="14"/>
  <c r="P58" i="14"/>
  <c r="S58" i="14"/>
  <c r="T58" i="14"/>
  <c r="W58" i="14"/>
  <c r="X58" i="14"/>
  <c r="AA58" i="14"/>
  <c r="AB58" i="14"/>
  <c r="AE58" i="14"/>
  <c r="AF58" i="14"/>
  <c r="AI58" i="14"/>
  <c r="AJ58" i="14"/>
  <c r="AM58" i="14"/>
  <c r="AN58" i="14"/>
  <c r="AQ58" i="14"/>
  <c r="AR58" i="14"/>
  <c r="AU58" i="14"/>
  <c r="AV58" i="14"/>
  <c r="AY58" i="14"/>
  <c r="AZ58" i="14"/>
  <c r="BC58" i="14"/>
  <c r="BD58" i="14"/>
  <c r="BG58" i="14"/>
  <c r="BL58" i="14"/>
  <c r="BS58" i="14"/>
  <c r="C59" i="14"/>
  <c r="D59" i="14"/>
  <c r="G59" i="14"/>
  <c r="H59" i="14"/>
  <c r="K59" i="14"/>
  <c r="L59" i="14"/>
  <c r="O59" i="14"/>
  <c r="P59" i="14"/>
  <c r="S59" i="14"/>
  <c r="T59" i="14"/>
  <c r="W59" i="14"/>
  <c r="X59" i="14"/>
  <c r="AA59" i="14"/>
  <c r="AB59" i="14"/>
  <c r="AE59" i="14"/>
  <c r="AF59" i="14"/>
  <c r="AI59" i="14"/>
  <c r="AJ59" i="14"/>
  <c r="AM59" i="14"/>
  <c r="AN59" i="14"/>
  <c r="AQ59" i="14"/>
  <c r="AR59" i="14"/>
  <c r="AU59" i="14"/>
  <c r="AV59" i="14"/>
  <c r="AY59" i="14"/>
  <c r="AZ59" i="14"/>
  <c r="BC59" i="14"/>
  <c r="BD59" i="14"/>
  <c r="BG59" i="14"/>
  <c r="BH59" i="14"/>
  <c r="BL59" i="14"/>
  <c r="BS59" i="14"/>
  <c r="C60" i="14"/>
  <c r="D60" i="14"/>
  <c r="G60" i="14"/>
  <c r="H60" i="14"/>
  <c r="K60" i="14"/>
  <c r="L60" i="14"/>
  <c r="O60" i="14"/>
  <c r="P60" i="14"/>
  <c r="S60" i="14"/>
  <c r="T60" i="14"/>
  <c r="W60" i="14"/>
  <c r="X60" i="14"/>
  <c r="AA60" i="14"/>
  <c r="AB60" i="14"/>
  <c r="AE60" i="14"/>
  <c r="AF60" i="14"/>
  <c r="AI60" i="14"/>
  <c r="AJ60" i="14"/>
  <c r="AM60" i="14"/>
  <c r="AN60" i="14"/>
  <c r="AQ60" i="14"/>
  <c r="AR60" i="14"/>
  <c r="AU60" i="14"/>
  <c r="AV60" i="14"/>
  <c r="AY60" i="14"/>
  <c r="AZ60" i="14"/>
  <c r="BC60" i="14"/>
  <c r="BD60" i="14"/>
  <c r="BG60" i="14"/>
  <c r="BH60" i="14"/>
  <c r="BL60" i="14"/>
  <c r="BS60" i="14"/>
  <c r="C61" i="14"/>
  <c r="D61" i="14"/>
  <c r="G61" i="14"/>
  <c r="H61" i="14"/>
  <c r="K61" i="14"/>
  <c r="L61" i="14"/>
  <c r="O61" i="14"/>
  <c r="P61" i="14"/>
  <c r="S61" i="14"/>
  <c r="T61" i="14"/>
  <c r="W61" i="14"/>
  <c r="X61" i="14"/>
  <c r="AA61" i="14"/>
  <c r="AB61" i="14"/>
  <c r="AE61" i="14"/>
  <c r="AF61" i="14"/>
  <c r="AI61" i="14"/>
  <c r="AJ61" i="14"/>
  <c r="AM61" i="14"/>
  <c r="AN61" i="14"/>
  <c r="AQ61" i="14"/>
  <c r="AR61" i="14"/>
  <c r="AU61" i="14"/>
  <c r="AV61" i="14"/>
  <c r="AY61" i="14"/>
  <c r="AZ61" i="14"/>
  <c r="BC61" i="14"/>
  <c r="BD61" i="14"/>
  <c r="BG61" i="14"/>
  <c r="BH61" i="14"/>
  <c r="BL61" i="14"/>
  <c r="BS61" i="14"/>
  <c r="C62" i="14"/>
  <c r="D62" i="14"/>
  <c r="G62" i="14"/>
  <c r="H62" i="14"/>
  <c r="K62" i="14"/>
  <c r="L62" i="14"/>
  <c r="O62" i="14"/>
  <c r="P62" i="14"/>
  <c r="S62" i="14"/>
  <c r="T62" i="14"/>
  <c r="W62" i="14"/>
  <c r="X62" i="14"/>
  <c r="AA62" i="14"/>
  <c r="AB62" i="14"/>
  <c r="AE62" i="14"/>
  <c r="AF62" i="14"/>
  <c r="AI62" i="14"/>
  <c r="AJ62" i="14"/>
  <c r="AM62" i="14"/>
  <c r="AN62" i="14"/>
  <c r="AQ62" i="14"/>
  <c r="AR62" i="14"/>
  <c r="AU62" i="14"/>
  <c r="AV62" i="14"/>
  <c r="AY62" i="14"/>
  <c r="AZ62" i="14"/>
  <c r="BC62" i="14"/>
  <c r="BD62" i="14"/>
  <c r="BG62" i="14"/>
  <c r="BH62" i="14"/>
  <c r="BL62" i="14"/>
  <c r="BS62" i="14"/>
  <c r="C63" i="14"/>
  <c r="D63" i="14"/>
  <c r="G63" i="14"/>
  <c r="H63" i="14"/>
  <c r="K63" i="14"/>
  <c r="L63" i="14"/>
  <c r="O63" i="14"/>
  <c r="P63" i="14"/>
  <c r="S63" i="14"/>
  <c r="T63" i="14"/>
  <c r="W63" i="14"/>
  <c r="X63" i="14"/>
  <c r="AA63" i="14"/>
  <c r="AB63" i="14"/>
  <c r="AE63" i="14"/>
  <c r="AF63" i="14"/>
  <c r="AI63" i="14"/>
  <c r="AJ63" i="14"/>
  <c r="AM63" i="14"/>
  <c r="AN63" i="14"/>
  <c r="AQ63" i="14"/>
  <c r="AR63" i="14"/>
  <c r="AU63" i="14"/>
  <c r="AV63" i="14"/>
  <c r="AY63" i="14"/>
  <c r="AZ63" i="14"/>
  <c r="BC63" i="14"/>
  <c r="BD63" i="14"/>
  <c r="BG63" i="14"/>
  <c r="BH63" i="14"/>
  <c r="BL63" i="14"/>
  <c r="BS63" i="14"/>
  <c r="C64" i="14"/>
  <c r="D64" i="14"/>
  <c r="G64" i="14"/>
  <c r="H64" i="14"/>
  <c r="K64" i="14"/>
  <c r="L64" i="14"/>
  <c r="O64" i="14"/>
  <c r="P64" i="14"/>
  <c r="S64" i="14"/>
  <c r="T64" i="14"/>
  <c r="W64" i="14"/>
  <c r="X64" i="14"/>
  <c r="AA64" i="14"/>
  <c r="AB64" i="14"/>
  <c r="AE64" i="14"/>
  <c r="AF64" i="14"/>
  <c r="AI64" i="14"/>
  <c r="AJ64" i="14"/>
  <c r="AM64" i="14"/>
  <c r="AN64" i="14"/>
  <c r="AQ64" i="14"/>
  <c r="AR64" i="14"/>
  <c r="AU64" i="14"/>
  <c r="AV64" i="14"/>
  <c r="AY64" i="14"/>
  <c r="AZ64" i="14"/>
  <c r="BC64" i="14"/>
  <c r="BD64" i="14"/>
  <c r="BG64" i="14"/>
  <c r="BH64" i="14"/>
  <c r="BL64" i="14"/>
  <c r="BS64" i="14"/>
  <c r="C65" i="14"/>
  <c r="D65" i="14"/>
  <c r="G65" i="14"/>
  <c r="H65" i="14"/>
  <c r="K65" i="14"/>
  <c r="L65" i="14"/>
  <c r="O65" i="14"/>
  <c r="P65" i="14"/>
  <c r="S65" i="14"/>
  <c r="T65" i="14"/>
  <c r="W65" i="14"/>
  <c r="X65" i="14"/>
  <c r="AA65" i="14"/>
  <c r="AB65" i="14"/>
  <c r="AE65" i="14"/>
  <c r="AF65" i="14"/>
  <c r="AI65" i="14"/>
  <c r="AJ65" i="14"/>
  <c r="AM65" i="14"/>
  <c r="AN65" i="14"/>
  <c r="AQ65" i="14"/>
  <c r="AR65" i="14"/>
  <c r="AU65" i="14"/>
  <c r="AV65" i="14"/>
  <c r="AY65" i="14"/>
  <c r="AZ65" i="14"/>
  <c r="BC65" i="14"/>
  <c r="BD65" i="14"/>
  <c r="BG65" i="14"/>
  <c r="BH65" i="14"/>
  <c r="BL65" i="14"/>
  <c r="BS65" i="14"/>
  <c r="C66" i="14"/>
  <c r="D66" i="14"/>
  <c r="G66" i="14"/>
  <c r="H66" i="14"/>
  <c r="K66" i="14"/>
  <c r="L66" i="14"/>
  <c r="O66" i="14"/>
  <c r="P66" i="14"/>
  <c r="S66" i="14"/>
  <c r="T66" i="14"/>
  <c r="W66" i="14"/>
  <c r="X66" i="14"/>
  <c r="AA66" i="14"/>
  <c r="AB66" i="14"/>
  <c r="AE66" i="14"/>
  <c r="AF66" i="14"/>
  <c r="AI66" i="14"/>
  <c r="AJ66" i="14"/>
  <c r="AM66" i="14"/>
  <c r="AN66" i="14"/>
  <c r="AQ66" i="14"/>
  <c r="AR66" i="14"/>
  <c r="AU66" i="14"/>
  <c r="AV66" i="14"/>
  <c r="AY66" i="14"/>
  <c r="AZ66" i="14"/>
  <c r="BC66" i="14"/>
  <c r="BD66" i="14"/>
  <c r="BG66" i="14"/>
  <c r="BH66" i="14"/>
  <c r="BL66" i="14"/>
  <c r="BS66" i="14"/>
  <c r="C67" i="14"/>
  <c r="D67" i="14"/>
  <c r="G67" i="14"/>
  <c r="H67" i="14"/>
  <c r="K67" i="14"/>
  <c r="L67" i="14"/>
  <c r="O67" i="14"/>
  <c r="P67" i="14"/>
  <c r="S67" i="14"/>
  <c r="T67" i="14"/>
  <c r="W67" i="14"/>
  <c r="X67" i="14"/>
  <c r="AA67" i="14"/>
  <c r="AB67" i="14"/>
  <c r="AE67" i="14"/>
  <c r="AF67" i="14"/>
  <c r="AI67" i="14"/>
  <c r="AJ67" i="14"/>
  <c r="AM67" i="14"/>
  <c r="AN67" i="14"/>
  <c r="AQ67" i="14"/>
  <c r="AR67" i="14"/>
  <c r="AU67" i="14"/>
  <c r="AV67" i="14"/>
  <c r="AY67" i="14"/>
  <c r="AZ67" i="14"/>
  <c r="BC67" i="14"/>
  <c r="BD67" i="14"/>
  <c r="BG67" i="14"/>
  <c r="BH67" i="14"/>
  <c r="BL67" i="14"/>
  <c r="BS67" i="14"/>
  <c r="C68" i="14"/>
  <c r="D68" i="14"/>
  <c r="G68" i="14"/>
  <c r="H68" i="14"/>
  <c r="K68" i="14"/>
  <c r="L68" i="14"/>
  <c r="O68" i="14"/>
  <c r="P68" i="14"/>
  <c r="S68" i="14"/>
  <c r="T68" i="14"/>
  <c r="W68" i="14"/>
  <c r="X68" i="14"/>
  <c r="AA68" i="14"/>
  <c r="AB68" i="14"/>
  <c r="AE68" i="14"/>
  <c r="AF68" i="14"/>
  <c r="AI68" i="14"/>
  <c r="AJ68" i="14"/>
  <c r="AM68" i="14"/>
  <c r="AN68" i="14"/>
  <c r="AQ68" i="14"/>
  <c r="AR68" i="14"/>
  <c r="AU68" i="14"/>
  <c r="AV68" i="14"/>
  <c r="AY68" i="14"/>
  <c r="AZ68" i="14"/>
  <c r="BC68" i="14"/>
  <c r="BD68" i="14"/>
  <c r="BG68" i="14"/>
  <c r="BH68" i="14"/>
  <c r="BL68" i="14"/>
  <c r="BS68" i="14"/>
  <c r="C69" i="14"/>
  <c r="D69" i="14"/>
  <c r="G69" i="14"/>
  <c r="H69" i="14"/>
  <c r="K69" i="14"/>
  <c r="L69" i="14"/>
  <c r="O69" i="14"/>
  <c r="P69" i="14"/>
  <c r="S69" i="14"/>
  <c r="T69" i="14"/>
  <c r="W69" i="14"/>
  <c r="X69" i="14"/>
  <c r="AA69" i="14"/>
  <c r="AB69" i="14"/>
  <c r="AE69" i="14"/>
  <c r="AF69" i="14"/>
  <c r="AI69" i="14"/>
  <c r="AJ69" i="14"/>
  <c r="AM69" i="14"/>
  <c r="AN69" i="14"/>
  <c r="AQ69" i="14"/>
  <c r="AR69" i="14"/>
  <c r="AU69" i="14"/>
  <c r="AV69" i="14"/>
  <c r="AY69" i="14"/>
  <c r="AZ69" i="14"/>
  <c r="BC69" i="14"/>
  <c r="BD69" i="14"/>
  <c r="BG69" i="14"/>
  <c r="BH69" i="14"/>
  <c r="BL69" i="14"/>
  <c r="BS69" i="14"/>
  <c r="BS6" i="12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A26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A49" i="12"/>
  <c r="A50" i="12"/>
  <c r="C54" i="12"/>
  <c r="D54" i="12"/>
  <c r="G54" i="12"/>
  <c r="H54" i="12"/>
  <c r="K54" i="12"/>
  <c r="L54" i="12"/>
  <c r="O54" i="12"/>
  <c r="P54" i="12"/>
  <c r="S54" i="12"/>
  <c r="T54" i="12"/>
  <c r="W54" i="12"/>
  <c r="X54" i="12"/>
  <c r="AA54" i="12"/>
  <c r="AB54" i="12"/>
  <c r="AE54" i="12"/>
  <c r="AF54" i="12"/>
  <c r="AI54" i="12"/>
  <c r="AJ54" i="12"/>
  <c r="AM54" i="12"/>
  <c r="AN54" i="12"/>
  <c r="AQ54" i="12"/>
  <c r="AR54" i="12"/>
  <c r="AU54" i="12"/>
  <c r="AV54" i="12"/>
  <c r="AY54" i="12"/>
  <c r="AZ54" i="12"/>
  <c r="BC54" i="12"/>
  <c r="BD54" i="12"/>
  <c r="BG54" i="12"/>
  <c r="BH54" i="12"/>
  <c r="BK54" i="12"/>
  <c r="BL54" i="12"/>
  <c r="BS54" i="12"/>
  <c r="C55" i="12"/>
  <c r="D55" i="12"/>
  <c r="G55" i="12"/>
  <c r="H55" i="12"/>
  <c r="K55" i="12"/>
  <c r="L55" i="12"/>
  <c r="O55" i="12"/>
  <c r="P55" i="12"/>
  <c r="S55" i="12"/>
  <c r="T55" i="12"/>
  <c r="W55" i="12"/>
  <c r="X55" i="12"/>
  <c r="AA55" i="12"/>
  <c r="AB55" i="12"/>
  <c r="AE55" i="12"/>
  <c r="AF55" i="12"/>
  <c r="AI55" i="12"/>
  <c r="AJ55" i="12"/>
  <c r="AM55" i="12"/>
  <c r="AN55" i="12"/>
  <c r="AQ55" i="12"/>
  <c r="AR55" i="12"/>
  <c r="AU55" i="12"/>
  <c r="AV55" i="12"/>
  <c r="AY55" i="12"/>
  <c r="AZ55" i="12"/>
  <c r="BC55" i="12"/>
  <c r="BD55" i="12"/>
  <c r="BG55" i="12"/>
  <c r="BH55" i="12"/>
  <c r="BK55" i="12"/>
  <c r="BL55" i="12"/>
  <c r="BS55" i="12"/>
  <c r="C56" i="12"/>
  <c r="D56" i="12"/>
  <c r="G56" i="12"/>
  <c r="H56" i="12"/>
  <c r="K56" i="12"/>
  <c r="L56" i="12"/>
  <c r="O56" i="12"/>
  <c r="P56" i="12"/>
  <c r="S56" i="12"/>
  <c r="T56" i="12"/>
  <c r="W56" i="12"/>
  <c r="X56" i="12"/>
  <c r="AA56" i="12"/>
  <c r="AB56" i="12"/>
  <c r="AE56" i="12"/>
  <c r="AF56" i="12"/>
  <c r="AI56" i="12"/>
  <c r="AJ56" i="12"/>
  <c r="AM56" i="12"/>
  <c r="AN56" i="12"/>
  <c r="AQ56" i="12"/>
  <c r="AR56" i="12"/>
  <c r="AU56" i="12"/>
  <c r="AV56" i="12"/>
  <c r="AY56" i="12"/>
  <c r="AZ56" i="12"/>
  <c r="BC56" i="12"/>
  <c r="BD56" i="12"/>
  <c r="BG56" i="12"/>
  <c r="BH56" i="12"/>
  <c r="BK56" i="12"/>
  <c r="BL56" i="12"/>
  <c r="BS56" i="12"/>
  <c r="C57" i="12"/>
  <c r="D57" i="12"/>
  <c r="G57" i="12"/>
  <c r="H57" i="12"/>
  <c r="K57" i="12"/>
  <c r="L57" i="12"/>
  <c r="O57" i="12"/>
  <c r="P57" i="12"/>
  <c r="S57" i="12"/>
  <c r="T57" i="12"/>
  <c r="W57" i="12"/>
  <c r="X57" i="12"/>
  <c r="AA57" i="12"/>
  <c r="AB57" i="12"/>
  <c r="AE57" i="12"/>
  <c r="AF57" i="12"/>
  <c r="AI57" i="12"/>
  <c r="AJ57" i="12"/>
  <c r="AM57" i="12"/>
  <c r="AN57" i="12"/>
  <c r="AQ57" i="12"/>
  <c r="AR57" i="12"/>
  <c r="AU57" i="12"/>
  <c r="AV57" i="12"/>
  <c r="AY57" i="12"/>
  <c r="AZ57" i="12"/>
  <c r="BC57" i="12"/>
  <c r="BD57" i="12"/>
  <c r="BG57" i="12"/>
  <c r="BH57" i="12"/>
  <c r="BK57" i="12"/>
  <c r="BL57" i="12"/>
  <c r="BS57" i="12"/>
  <c r="C58" i="12"/>
  <c r="D58" i="12"/>
  <c r="G58" i="12"/>
  <c r="H58" i="12"/>
  <c r="K58" i="12"/>
  <c r="L58" i="12"/>
  <c r="O58" i="12"/>
  <c r="P58" i="12"/>
  <c r="S58" i="12"/>
  <c r="T58" i="12"/>
  <c r="W58" i="12"/>
  <c r="X58" i="12"/>
  <c r="AA58" i="12"/>
  <c r="AB58" i="12"/>
  <c r="AE58" i="12"/>
  <c r="AF58" i="12"/>
  <c r="AI58" i="12"/>
  <c r="AJ58" i="12"/>
  <c r="AM58" i="12"/>
  <c r="AN58" i="12"/>
  <c r="AQ58" i="12"/>
  <c r="AR58" i="12"/>
  <c r="AU58" i="12"/>
  <c r="AV58" i="12"/>
  <c r="AY58" i="12"/>
  <c r="AZ58" i="12"/>
  <c r="BC58" i="12"/>
  <c r="BD58" i="12"/>
  <c r="BG58" i="12"/>
  <c r="BH58" i="12"/>
  <c r="BK58" i="12"/>
  <c r="BL58" i="12"/>
  <c r="BS58" i="12"/>
  <c r="C59" i="12"/>
  <c r="D59" i="12"/>
  <c r="G59" i="12"/>
  <c r="H59" i="12"/>
  <c r="K59" i="12"/>
  <c r="L59" i="12"/>
  <c r="O59" i="12"/>
  <c r="P59" i="12"/>
  <c r="S59" i="12"/>
  <c r="T59" i="12"/>
  <c r="W59" i="12"/>
  <c r="X59" i="12"/>
  <c r="AA59" i="12"/>
  <c r="AB59" i="12"/>
  <c r="AE59" i="12"/>
  <c r="AF59" i="12"/>
  <c r="AI59" i="12"/>
  <c r="AJ59" i="12"/>
  <c r="AM59" i="12"/>
  <c r="AN59" i="12"/>
  <c r="AQ59" i="12"/>
  <c r="AR59" i="12"/>
  <c r="AU59" i="12"/>
  <c r="AV59" i="12"/>
  <c r="AY59" i="12"/>
  <c r="AZ59" i="12"/>
  <c r="BC59" i="12"/>
  <c r="BD59" i="12"/>
  <c r="BG59" i="12"/>
  <c r="BH59" i="12"/>
  <c r="BK59" i="12"/>
  <c r="BL59" i="12"/>
  <c r="BS59" i="12"/>
  <c r="C60" i="12"/>
  <c r="D60" i="12"/>
  <c r="G60" i="12"/>
  <c r="H60" i="12"/>
  <c r="K60" i="12"/>
  <c r="L60" i="12"/>
  <c r="O60" i="12"/>
  <c r="P60" i="12"/>
  <c r="S60" i="12"/>
  <c r="T60" i="12"/>
  <c r="W60" i="12"/>
  <c r="X60" i="12"/>
  <c r="AA60" i="12"/>
  <c r="AB60" i="12"/>
  <c r="AE60" i="12"/>
  <c r="AF60" i="12"/>
  <c r="AI60" i="12"/>
  <c r="AJ60" i="12"/>
  <c r="AM60" i="12"/>
  <c r="AN60" i="12"/>
  <c r="AQ60" i="12"/>
  <c r="AR60" i="12"/>
  <c r="AU60" i="12"/>
  <c r="AV60" i="12"/>
  <c r="AY60" i="12"/>
  <c r="AZ60" i="12"/>
  <c r="BC60" i="12"/>
  <c r="BD60" i="12"/>
  <c r="BG60" i="12"/>
  <c r="BH60" i="12"/>
  <c r="BK60" i="12"/>
  <c r="BL60" i="12"/>
  <c r="BS60" i="12"/>
  <c r="C61" i="12"/>
  <c r="D61" i="12"/>
  <c r="G61" i="12"/>
  <c r="H61" i="12"/>
  <c r="K61" i="12"/>
  <c r="L61" i="12"/>
  <c r="O61" i="12"/>
  <c r="P61" i="12"/>
  <c r="S61" i="12"/>
  <c r="T61" i="12"/>
  <c r="W61" i="12"/>
  <c r="X61" i="12"/>
  <c r="AA61" i="12"/>
  <c r="AB61" i="12"/>
  <c r="AE61" i="12"/>
  <c r="AF61" i="12"/>
  <c r="AI61" i="12"/>
  <c r="AJ61" i="12"/>
  <c r="AM61" i="12"/>
  <c r="AN61" i="12"/>
  <c r="AQ61" i="12"/>
  <c r="AR61" i="12"/>
  <c r="AU61" i="12"/>
  <c r="AV61" i="12"/>
  <c r="AY61" i="12"/>
  <c r="AZ61" i="12"/>
  <c r="BC61" i="12"/>
  <c r="BD61" i="12"/>
  <c r="BG61" i="12"/>
  <c r="BH61" i="12"/>
  <c r="BK61" i="12"/>
  <c r="BL61" i="12"/>
  <c r="BS61" i="12"/>
  <c r="C62" i="12"/>
  <c r="D62" i="12"/>
  <c r="G62" i="12"/>
  <c r="H62" i="12"/>
  <c r="K62" i="12"/>
  <c r="L62" i="12"/>
  <c r="O62" i="12"/>
  <c r="P62" i="12"/>
  <c r="S62" i="12"/>
  <c r="T62" i="12"/>
  <c r="W62" i="12"/>
  <c r="X62" i="12"/>
  <c r="AA62" i="12"/>
  <c r="AB62" i="12"/>
  <c r="AE62" i="12"/>
  <c r="AF62" i="12"/>
  <c r="AI62" i="12"/>
  <c r="AJ62" i="12"/>
  <c r="AM62" i="12"/>
  <c r="AN62" i="12"/>
  <c r="AQ62" i="12"/>
  <c r="AR62" i="12"/>
  <c r="AU62" i="12"/>
  <c r="AV62" i="12"/>
  <c r="AY62" i="12"/>
  <c r="AZ62" i="12"/>
  <c r="BC62" i="12"/>
  <c r="BD62" i="12"/>
  <c r="BG62" i="12"/>
  <c r="BH62" i="12"/>
  <c r="BK62" i="12"/>
  <c r="BL62" i="12"/>
  <c r="BS62" i="12"/>
  <c r="C63" i="12"/>
  <c r="D63" i="12"/>
  <c r="G63" i="12"/>
  <c r="H63" i="12"/>
  <c r="K63" i="12"/>
  <c r="L63" i="12"/>
  <c r="O63" i="12"/>
  <c r="P63" i="12"/>
  <c r="S63" i="12"/>
  <c r="T63" i="12"/>
  <c r="W63" i="12"/>
  <c r="X63" i="12"/>
  <c r="AA63" i="12"/>
  <c r="AB63" i="12"/>
  <c r="AE63" i="12"/>
  <c r="AF63" i="12"/>
  <c r="AI63" i="12"/>
  <c r="AJ63" i="12"/>
  <c r="AM63" i="12"/>
  <c r="AN63" i="12"/>
  <c r="AQ63" i="12"/>
  <c r="AR63" i="12"/>
  <c r="AU63" i="12"/>
  <c r="AV63" i="12"/>
  <c r="AY63" i="12"/>
  <c r="AZ63" i="12"/>
  <c r="BC63" i="12"/>
  <c r="BD63" i="12"/>
  <c r="BG63" i="12"/>
  <c r="BH63" i="12"/>
  <c r="BK63" i="12"/>
  <c r="BL63" i="12"/>
  <c r="BS63" i="12"/>
  <c r="C64" i="12"/>
  <c r="D64" i="12"/>
  <c r="G64" i="12"/>
  <c r="H64" i="12"/>
  <c r="K64" i="12"/>
  <c r="L64" i="12"/>
  <c r="O64" i="12"/>
  <c r="P64" i="12"/>
  <c r="S64" i="12"/>
  <c r="T64" i="12"/>
  <c r="W64" i="12"/>
  <c r="X64" i="12"/>
  <c r="AA64" i="12"/>
  <c r="AB64" i="12"/>
  <c r="AE64" i="12"/>
  <c r="AF64" i="12"/>
  <c r="AI64" i="12"/>
  <c r="AJ64" i="12"/>
  <c r="AM64" i="12"/>
  <c r="AN64" i="12"/>
  <c r="AQ64" i="12"/>
  <c r="AR64" i="12"/>
  <c r="AU64" i="12"/>
  <c r="AV64" i="12"/>
  <c r="AY64" i="12"/>
  <c r="AZ64" i="12"/>
  <c r="BC64" i="12"/>
  <c r="BD64" i="12"/>
  <c r="BG64" i="12"/>
  <c r="BH64" i="12"/>
  <c r="BK64" i="12"/>
  <c r="BL64" i="12"/>
  <c r="BS64" i="12"/>
  <c r="C65" i="12"/>
  <c r="D65" i="12"/>
  <c r="G65" i="12"/>
  <c r="H65" i="12"/>
  <c r="K65" i="12"/>
  <c r="L65" i="12"/>
  <c r="O65" i="12"/>
  <c r="P65" i="12"/>
  <c r="S65" i="12"/>
  <c r="T65" i="12"/>
  <c r="W65" i="12"/>
  <c r="X65" i="12"/>
  <c r="AA65" i="12"/>
  <c r="AB65" i="12"/>
  <c r="AE65" i="12"/>
  <c r="AF65" i="12"/>
  <c r="AI65" i="12"/>
  <c r="AJ65" i="12"/>
  <c r="AM65" i="12"/>
  <c r="AN65" i="12"/>
  <c r="AQ65" i="12"/>
  <c r="AR65" i="12"/>
  <c r="AU65" i="12"/>
  <c r="AV65" i="12"/>
  <c r="AY65" i="12"/>
  <c r="AZ65" i="12"/>
  <c r="BC65" i="12"/>
  <c r="BD65" i="12"/>
  <c r="BG65" i="12"/>
  <c r="BH65" i="12"/>
  <c r="BK65" i="12"/>
  <c r="BL65" i="12"/>
  <c r="BS65" i="12"/>
  <c r="C66" i="12"/>
  <c r="D66" i="12"/>
  <c r="G66" i="12"/>
  <c r="H66" i="12"/>
  <c r="K66" i="12"/>
  <c r="L66" i="12"/>
  <c r="O66" i="12"/>
  <c r="P66" i="12"/>
  <c r="S66" i="12"/>
  <c r="T66" i="12"/>
  <c r="W66" i="12"/>
  <c r="X66" i="12"/>
  <c r="AA66" i="12"/>
  <c r="AB66" i="12"/>
  <c r="AE66" i="12"/>
  <c r="AF66" i="12"/>
  <c r="AI66" i="12"/>
  <c r="AJ66" i="12"/>
  <c r="AM66" i="12"/>
  <c r="AN66" i="12"/>
  <c r="AQ66" i="12"/>
  <c r="AR66" i="12"/>
  <c r="AU66" i="12"/>
  <c r="AV66" i="12"/>
  <c r="AY66" i="12"/>
  <c r="AZ66" i="12"/>
  <c r="BC66" i="12"/>
  <c r="BD66" i="12"/>
  <c r="BG66" i="12"/>
  <c r="BH66" i="12"/>
  <c r="BK66" i="12"/>
  <c r="BL66" i="12"/>
  <c r="BS66" i="12"/>
  <c r="C67" i="12"/>
  <c r="D67" i="12"/>
  <c r="G67" i="12"/>
  <c r="H67" i="12"/>
  <c r="K67" i="12"/>
  <c r="L67" i="12"/>
  <c r="O67" i="12"/>
  <c r="P67" i="12"/>
  <c r="S67" i="12"/>
  <c r="T67" i="12"/>
  <c r="W67" i="12"/>
  <c r="X67" i="12"/>
  <c r="AA67" i="12"/>
  <c r="AB67" i="12"/>
  <c r="AE67" i="12"/>
  <c r="AF67" i="12"/>
  <c r="AI67" i="12"/>
  <c r="AJ67" i="12"/>
  <c r="AM67" i="12"/>
  <c r="AN67" i="12"/>
  <c r="AQ67" i="12"/>
  <c r="AR67" i="12"/>
  <c r="AU67" i="12"/>
  <c r="AV67" i="12"/>
  <c r="AY67" i="12"/>
  <c r="AZ67" i="12"/>
  <c r="BC67" i="12"/>
  <c r="BD67" i="12"/>
  <c r="BG67" i="12"/>
  <c r="BH67" i="12"/>
  <c r="BK67" i="12"/>
  <c r="BL67" i="12"/>
  <c r="BS67" i="12"/>
  <c r="C68" i="12"/>
  <c r="D68" i="12"/>
  <c r="G68" i="12"/>
  <c r="H68" i="12"/>
  <c r="K68" i="12"/>
  <c r="L68" i="12"/>
  <c r="O68" i="12"/>
  <c r="P68" i="12"/>
  <c r="S68" i="12"/>
  <c r="T68" i="12"/>
  <c r="W68" i="12"/>
  <c r="X68" i="12"/>
  <c r="AA68" i="12"/>
  <c r="AB68" i="12"/>
  <c r="AE68" i="12"/>
  <c r="AF68" i="12"/>
  <c r="AI68" i="12"/>
  <c r="AJ68" i="12"/>
  <c r="AM68" i="12"/>
  <c r="AN68" i="12"/>
  <c r="AQ68" i="12"/>
  <c r="AR68" i="12"/>
  <c r="AU68" i="12"/>
  <c r="AV68" i="12"/>
  <c r="AY68" i="12"/>
  <c r="AZ68" i="12"/>
  <c r="BC68" i="12"/>
  <c r="BD68" i="12"/>
  <c r="BG68" i="12"/>
  <c r="BH68" i="12"/>
  <c r="BK68" i="12"/>
  <c r="BL68" i="12"/>
  <c r="BS68" i="12"/>
  <c r="C69" i="12"/>
  <c r="D69" i="12"/>
  <c r="G69" i="12"/>
  <c r="H69" i="12"/>
  <c r="K69" i="12"/>
  <c r="L69" i="12"/>
  <c r="O69" i="12"/>
  <c r="P69" i="12"/>
  <c r="S69" i="12"/>
  <c r="T69" i="12"/>
  <c r="W69" i="12"/>
  <c r="X69" i="12"/>
  <c r="AA69" i="12"/>
  <c r="AB69" i="12"/>
  <c r="AE69" i="12"/>
  <c r="AF69" i="12"/>
  <c r="AI69" i="12"/>
  <c r="AJ69" i="12"/>
  <c r="AM69" i="12"/>
  <c r="AN69" i="12"/>
  <c r="AQ69" i="12"/>
  <c r="AR69" i="12"/>
  <c r="AU69" i="12"/>
  <c r="AV69" i="12"/>
  <c r="AY69" i="12"/>
  <c r="AZ69" i="12"/>
  <c r="BC69" i="12"/>
  <c r="BD69" i="12"/>
  <c r="BG69" i="12"/>
  <c r="BH69" i="12"/>
  <c r="BK69" i="12"/>
  <c r="BL69" i="12"/>
  <c r="BS69" i="12"/>
  <c r="BP24" i="9"/>
  <c r="BS6" i="9"/>
  <c r="BS7" i="9"/>
  <c r="BS8" i="9"/>
  <c r="BS9" i="9"/>
  <c r="BS10" i="9"/>
  <c r="BS11" i="9"/>
  <c r="BS12" i="9"/>
  <c r="BS13" i="9"/>
  <c r="BS14" i="9"/>
  <c r="BS15" i="9"/>
  <c r="BS16" i="9"/>
  <c r="BS17" i="9"/>
  <c r="BS18" i="9"/>
  <c r="BS19" i="9"/>
  <c r="BS20" i="9"/>
  <c r="BS21" i="9"/>
  <c r="BS30" i="9"/>
  <c r="BS31" i="9"/>
  <c r="BS32" i="9"/>
  <c r="BS33" i="9"/>
  <c r="BS34" i="9"/>
  <c r="BS35" i="9"/>
  <c r="BS36" i="9"/>
  <c r="BS37" i="9"/>
  <c r="BS38" i="9"/>
  <c r="BS39" i="9"/>
  <c r="BS40" i="9"/>
  <c r="BS41" i="9"/>
  <c r="BS42" i="9"/>
  <c r="BS43" i="9"/>
  <c r="BS44" i="9"/>
  <c r="BS45" i="9"/>
  <c r="BS54" i="9"/>
  <c r="BS55" i="9"/>
  <c r="BS56" i="9"/>
  <c r="BS57" i="9"/>
  <c r="BS58" i="9"/>
  <c r="BS59" i="9"/>
  <c r="BS60" i="9"/>
  <c r="BS61" i="9"/>
  <c r="BS62" i="9"/>
  <c r="BS63" i="9"/>
  <c r="BS64" i="9"/>
  <c r="BS65" i="9"/>
  <c r="BS66" i="9"/>
  <c r="BS67" i="9"/>
  <c r="BS68" i="9"/>
  <c r="BS69" i="9"/>
  <c r="BS6" i="8"/>
  <c r="BS7" i="8"/>
  <c r="BS8" i="8"/>
  <c r="BS9" i="8"/>
  <c r="BS10" i="8"/>
  <c r="BS11" i="8"/>
  <c r="BS12" i="8"/>
  <c r="BS13" i="8"/>
  <c r="BS14" i="8"/>
  <c r="BS15" i="8"/>
  <c r="BS16" i="8"/>
  <c r="BS17" i="8"/>
  <c r="BS18" i="8"/>
  <c r="BS19" i="8"/>
  <c r="BS20" i="8"/>
  <c r="BS21" i="8"/>
  <c r="BS30" i="8"/>
  <c r="BS31" i="8"/>
  <c r="BS32" i="8"/>
  <c r="BS33" i="8"/>
  <c r="BS34" i="8"/>
  <c r="BS35" i="8"/>
  <c r="BS36" i="8"/>
  <c r="BS37" i="8"/>
  <c r="BS38" i="8"/>
  <c r="BS39" i="8"/>
  <c r="BS40" i="8"/>
  <c r="BS41" i="8"/>
  <c r="BS42" i="8"/>
  <c r="BS43" i="8"/>
  <c r="BS44" i="8"/>
  <c r="BS45" i="8"/>
  <c r="A49" i="8"/>
  <c r="C54" i="8"/>
  <c r="D54" i="8"/>
  <c r="G54" i="8"/>
  <c r="H54" i="8"/>
  <c r="K54" i="8"/>
  <c r="L54" i="8"/>
  <c r="O54" i="8"/>
  <c r="P54" i="8"/>
  <c r="S54" i="8"/>
  <c r="T54" i="8"/>
  <c r="W54" i="8"/>
  <c r="X54" i="8"/>
  <c r="AA54" i="8"/>
  <c r="AB54" i="8"/>
  <c r="AE54" i="8"/>
  <c r="AF54" i="8"/>
  <c r="AI54" i="8"/>
  <c r="AJ54" i="8"/>
  <c r="AM54" i="8"/>
  <c r="AN54" i="8"/>
  <c r="AQ54" i="8"/>
  <c r="AR54" i="8"/>
  <c r="AU54" i="8"/>
  <c r="AV54" i="8"/>
  <c r="AY54" i="8"/>
  <c r="AZ54" i="8"/>
  <c r="BC54" i="8"/>
  <c r="BD54" i="8"/>
  <c r="BG54" i="8"/>
  <c r="BH54" i="8"/>
  <c r="BK54" i="8"/>
  <c r="BL54" i="8"/>
  <c r="BS54" i="8"/>
  <c r="C55" i="8"/>
  <c r="D55" i="8"/>
  <c r="G55" i="8"/>
  <c r="H55" i="8"/>
  <c r="K55" i="8"/>
  <c r="L55" i="8"/>
  <c r="O55" i="8"/>
  <c r="P55" i="8"/>
  <c r="S55" i="8"/>
  <c r="T55" i="8"/>
  <c r="W55" i="8"/>
  <c r="X55" i="8"/>
  <c r="AA55" i="8"/>
  <c r="AB55" i="8"/>
  <c r="AE55" i="8"/>
  <c r="AF55" i="8"/>
  <c r="AI55" i="8"/>
  <c r="AJ55" i="8"/>
  <c r="AM55" i="8"/>
  <c r="AN55" i="8"/>
  <c r="AQ55" i="8"/>
  <c r="AR55" i="8"/>
  <c r="AU55" i="8"/>
  <c r="AV55" i="8"/>
  <c r="AY55" i="8"/>
  <c r="AZ55" i="8"/>
  <c r="BC55" i="8"/>
  <c r="BD55" i="8"/>
  <c r="BG55" i="8"/>
  <c r="BH55" i="8"/>
  <c r="BK55" i="8"/>
  <c r="BL55" i="8"/>
  <c r="BS55" i="8"/>
  <c r="C56" i="8"/>
  <c r="D56" i="8"/>
  <c r="G56" i="8"/>
  <c r="H56" i="8"/>
  <c r="K56" i="8"/>
  <c r="L56" i="8"/>
  <c r="O56" i="8"/>
  <c r="P56" i="8"/>
  <c r="S56" i="8"/>
  <c r="T56" i="8"/>
  <c r="W56" i="8"/>
  <c r="X56" i="8"/>
  <c r="AA56" i="8"/>
  <c r="AB56" i="8"/>
  <c r="AE56" i="8"/>
  <c r="AF56" i="8"/>
  <c r="AI56" i="8"/>
  <c r="AJ56" i="8"/>
  <c r="AM56" i="8"/>
  <c r="AN56" i="8"/>
  <c r="AQ56" i="8"/>
  <c r="AR56" i="8"/>
  <c r="AU56" i="8"/>
  <c r="AV56" i="8"/>
  <c r="AY56" i="8"/>
  <c r="AZ56" i="8"/>
  <c r="BC56" i="8"/>
  <c r="BD56" i="8"/>
  <c r="BG56" i="8"/>
  <c r="BH56" i="8"/>
  <c r="BK56" i="8"/>
  <c r="BL56" i="8"/>
  <c r="BS56" i="8"/>
  <c r="C57" i="8"/>
  <c r="D57" i="8"/>
  <c r="G57" i="8"/>
  <c r="H57" i="8"/>
  <c r="K57" i="8"/>
  <c r="L57" i="8"/>
  <c r="O57" i="8"/>
  <c r="P57" i="8"/>
  <c r="S57" i="8"/>
  <c r="T57" i="8"/>
  <c r="W57" i="8"/>
  <c r="X57" i="8"/>
  <c r="AA57" i="8"/>
  <c r="AB57" i="8"/>
  <c r="AE57" i="8"/>
  <c r="AF57" i="8"/>
  <c r="AI57" i="8"/>
  <c r="AJ57" i="8"/>
  <c r="AM57" i="8"/>
  <c r="AN57" i="8"/>
  <c r="AQ57" i="8"/>
  <c r="AR57" i="8"/>
  <c r="AU57" i="8"/>
  <c r="AV57" i="8"/>
  <c r="AY57" i="8"/>
  <c r="AZ57" i="8"/>
  <c r="BC57" i="8"/>
  <c r="BD57" i="8"/>
  <c r="BG57" i="8"/>
  <c r="BH57" i="8"/>
  <c r="BK57" i="8"/>
  <c r="BL57" i="8"/>
  <c r="BS57" i="8"/>
  <c r="C58" i="8"/>
  <c r="D58" i="8"/>
  <c r="G58" i="8"/>
  <c r="H58" i="8"/>
  <c r="K58" i="8"/>
  <c r="L58" i="8"/>
  <c r="O58" i="8"/>
  <c r="P58" i="8"/>
  <c r="S58" i="8"/>
  <c r="T58" i="8"/>
  <c r="W58" i="8"/>
  <c r="X58" i="8"/>
  <c r="AA58" i="8"/>
  <c r="AB58" i="8"/>
  <c r="AE58" i="8"/>
  <c r="AF58" i="8"/>
  <c r="AI58" i="8"/>
  <c r="AJ58" i="8"/>
  <c r="AM58" i="8"/>
  <c r="AN58" i="8"/>
  <c r="AQ58" i="8"/>
  <c r="AR58" i="8"/>
  <c r="AU58" i="8"/>
  <c r="AV58" i="8"/>
  <c r="AY58" i="8"/>
  <c r="AZ58" i="8"/>
  <c r="BC58" i="8"/>
  <c r="BD58" i="8"/>
  <c r="BG58" i="8"/>
  <c r="BH58" i="8"/>
  <c r="BK58" i="8"/>
  <c r="BL58" i="8"/>
  <c r="BS58" i="8"/>
  <c r="C59" i="8"/>
  <c r="D59" i="8"/>
  <c r="G59" i="8"/>
  <c r="H59" i="8"/>
  <c r="K59" i="8"/>
  <c r="L59" i="8"/>
  <c r="O59" i="8"/>
  <c r="P59" i="8"/>
  <c r="S59" i="8"/>
  <c r="T59" i="8"/>
  <c r="W59" i="8"/>
  <c r="X59" i="8"/>
  <c r="AA59" i="8"/>
  <c r="AB59" i="8"/>
  <c r="AE59" i="8"/>
  <c r="AF59" i="8"/>
  <c r="AI59" i="8"/>
  <c r="AJ59" i="8"/>
  <c r="AM59" i="8"/>
  <c r="AN59" i="8"/>
  <c r="AQ59" i="8"/>
  <c r="AR59" i="8"/>
  <c r="AU59" i="8"/>
  <c r="AV59" i="8"/>
  <c r="AY59" i="8"/>
  <c r="AZ59" i="8"/>
  <c r="BC59" i="8"/>
  <c r="BD59" i="8"/>
  <c r="BG59" i="8"/>
  <c r="BH59" i="8"/>
  <c r="BK59" i="8"/>
  <c r="BL59" i="8"/>
  <c r="BS59" i="8"/>
  <c r="C60" i="8"/>
  <c r="D60" i="8"/>
  <c r="G60" i="8"/>
  <c r="H60" i="8"/>
  <c r="K60" i="8"/>
  <c r="L60" i="8"/>
  <c r="O60" i="8"/>
  <c r="P60" i="8"/>
  <c r="S60" i="8"/>
  <c r="T60" i="8"/>
  <c r="W60" i="8"/>
  <c r="X60" i="8"/>
  <c r="AA60" i="8"/>
  <c r="AB60" i="8"/>
  <c r="AE60" i="8"/>
  <c r="AF60" i="8"/>
  <c r="AI60" i="8"/>
  <c r="AJ60" i="8"/>
  <c r="AM60" i="8"/>
  <c r="AN60" i="8"/>
  <c r="AQ60" i="8"/>
  <c r="AR60" i="8"/>
  <c r="AU60" i="8"/>
  <c r="AV60" i="8"/>
  <c r="AY60" i="8"/>
  <c r="AZ60" i="8"/>
  <c r="BC60" i="8"/>
  <c r="BD60" i="8"/>
  <c r="BG60" i="8"/>
  <c r="BH60" i="8"/>
  <c r="BK60" i="8"/>
  <c r="BL60" i="8"/>
  <c r="BS60" i="8"/>
  <c r="C61" i="8"/>
  <c r="D61" i="8"/>
  <c r="G61" i="8"/>
  <c r="H61" i="8"/>
  <c r="K61" i="8"/>
  <c r="L61" i="8"/>
  <c r="O61" i="8"/>
  <c r="P61" i="8"/>
  <c r="S61" i="8"/>
  <c r="T61" i="8"/>
  <c r="W61" i="8"/>
  <c r="X61" i="8"/>
  <c r="AA61" i="8"/>
  <c r="AB61" i="8"/>
  <c r="AE61" i="8"/>
  <c r="AF61" i="8"/>
  <c r="AI61" i="8"/>
  <c r="AJ61" i="8"/>
  <c r="AM61" i="8"/>
  <c r="AN61" i="8"/>
  <c r="AQ61" i="8"/>
  <c r="AR61" i="8"/>
  <c r="AU61" i="8"/>
  <c r="AV61" i="8"/>
  <c r="AY61" i="8"/>
  <c r="AZ61" i="8"/>
  <c r="BC61" i="8"/>
  <c r="BD61" i="8"/>
  <c r="BG61" i="8"/>
  <c r="BH61" i="8"/>
  <c r="BK61" i="8"/>
  <c r="BL61" i="8"/>
  <c r="BS61" i="8"/>
  <c r="C62" i="8"/>
  <c r="D62" i="8"/>
  <c r="G62" i="8"/>
  <c r="H62" i="8"/>
  <c r="K62" i="8"/>
  <c r="L62" i="8"/>
  <c r="O62" i="8"/>
  <c r="P62" i="8"/>
  <c r="S62" i="8"/>
  <c r="T62" i="8"/>
  <c r="W62" i="8"/>
  <c r="X62" i="8"/>
  <c r="AA62" i="8"/>
  <c r="AB62" i="8"/>
  <c r="AE62" i="8"/>
  <c r="AF62" i="8"/>
  <c r="AI62" i="8"/>
  <c r="AJ62" i="8"/>
  <c r="AM62" i="8"/>
  <c r="AN62" i="8"/>
  <c r="AQ62" i="8"/>
  <c r="AR62" i="8"/>
  <c r="AU62" i="8"/>
  <c r="AV62" i="8"/>
  <c r="AY62" i="8"/>
  <c r="AZ62" i="8"/>
  <c r="BC62" i="8"/>
  <c r="BD62" i="8"/>
  <c r="BG62" i="8"/>
  <c r="BH62" i="8"/>
  <c r="BK62" i="8"/>
  <c r="BL62" i="8"/>
  <c r="BS62" i="8"/>
  <c r="C63" i="8"/>
  <c r="D63" i="8"/>
  <c r="G63" i="8"/>
  <c r="H63" i="8"/>
  <c r="K63" i="8"/>
  <c r="L63" i="8"/>
  <c r="O63" i="8"/>
  <c r="P63" i="8"/>
  <c r="S63" i="8"/>
  <c r="T63" i="8"/>
  <c r="W63" i="8"/>
  <c r="X63" i="8"/>
  <c r="AA63" i="8"/>
  <c r="AB63" i="8"/>
  <c r="AE63" i="8"/>
  <c r="AF63" i="8"/>
  <c r="AI63" i="8"/>
  <c r="AJ63" i="8"/>
  <c r="AM63" i="8"/>
  <c r="AN63" i="8"/>
  <c r="AQ63" i="8"/>
  <c r="AR63" i="8"/>
  <c r="AU63" i="8"/>
  <c r="AV63" i="8"/>
  <c r="AY63" i="8"/>
  <c r="AZ63" i="8"/>
  <c r="BC63" i="8"/>
  <c r="BD63" i="8"/>
  <c r="BG63" i="8"/>
  <c r="BH63" i="8"/>
  <c r="BK63" i="8"/>
  <c r="BL63" i="8"/>
  <c r="BS63" i="8"/>
  <c r="C64" i="8"/>
  <c r="D64" i="8"/>
  <c r="G64" i="8"/>
  <c r="H64" i="8"/>
  <c r="K64" i="8"/>
  <c r="L64" i="8"/>
  <c r="O64" i="8"/>
  <c r="P64" i="8"/>
  <c r="S64" i="8"/>
  <c r="T64" i="8"/>
  <c r="W64" i="8"/>
  <c r="X64" i="8"/>
  <c r="AA64" i="8"/>
  <c r="AB64" i="8"/>
  <c r="AE64" i="8"/>
  <c r="AF64" i="8"/>
  <c r="AI64" i="8"/>
  <c r="AJ64" i="8"/>
  <c r="AM64" i="8"/>
  <c r="AN64" i="8"/>
  <c r="AQ64" i="8"/>
  <c r="AR64" i="8"/>
  <c r="AU64" i="8"/>
  <c r="AV64" i="8"/>
  <c r="AY64" i="8"/>
  <c r="AZ64" i="8"/>
  <c r="BC64" i="8"/>
  <c r="BD64" i="8"/>
  <c r="BG64" i="8"/>
  <c r="BH64" i="8"/>
  <c r="BK64" i="8"/>
  <c r="BL64" i="8"/>
  <c r="BS64" i="8"/>
  <c r="C65" i="8"/>
  <c r="D65" i="8"/>
  <c r="G65" i="8"/>
  <c r="H65" i="8"/>
  <c r="K65" i="8"/>
  <c r="L65" i="8"/>
  <c r="O65" i="8"/>
  <c r="P65" i="8"/>
  <c r="S65" i="8"/>
  <c r="T65" i="8"/>
  <c r="W65" i="8"/>
  <c r="X65" i="8"/>
  <c r="AA65" i="8"/>
  <c r="AB65" i="8"/>
  <c r="AE65" i="8"/>
  <c r="AF65" i="8"/>
  <c r="AI65" i="8"/>
  <c r="AJ65" i="8"/>
  <c r="AM65" i="8"/>
  <c r="AN65" i="8"/>
  <c r="AQ65" i="8"/>
  <c r="AR65" i="8"/>
  <c r="AU65" i="8"/>
  <c r="AV65" i="8"/>
  <c r="AY65" i="8"/>
  <c r="AZ65" i="8"/>
  <c r="BC65" i="8"/>
  <c r="BD65" i="8"/>
  <c r="BG65" i="8"/>
  <c r="BH65" i="8"/>
  <c r="BK65" i="8"/>
  <c r="BL65" i="8"/>
  <c r="BS65" i="8"/>
  <c r="C66" i="8"/>
  <c r="D66" i="8"/>
  <c r="G66" i="8"/>
  <c r="H66" i="8"/>
  <c r="K66" i="8"/>
  <c r="L66" i="8"/>
  <c r="O66" i="8"/>
  <c r="P66" i="8"/>
  <c r="S66" i="8"/>
  <c r="T66" i="8"/>
  <c r="W66" i="8"/>
  <c r="X66" i="8"/>
  <c r="AA66" i="8"/>
  <c r="AB66" i="8"/>
  <c r="AE66" i="8"/>
  <c r="AF66" i="8"/>
  <c r="AI66" i="8"/>
  <c r="AJ66" i="8"/>
  <c r="AM66" i="8"/>
  <c r="AN66" i="8"/>
  <c r="AQ66" i="8"/>
  <c r="AR66" i="8"/>
  <c r="AU66" i="8"/>
  <c r="AV66" i="8"/>
  <c r="AY66" i="8"/>
  <c r="AZ66" i="8"/>
  <c r="BC66" i="8"/>
  <c r="BD66" i="8"/>
  <c r="BG66" i="8"/>
  <c r="BH66" i="8"/>
  <c r="BK66" i="8"/>
  <c r="BL66" i="8"/>
  <c r="BS66" i="8"/>
  <c r="C67" i="8"/>
  <c r="D67" i="8"/>
  <c r="G67" i="8"/>
  <c r="H67" i="8"/>
  <c r="K67" i="8"/>
  <c r="L67" i="8"/>
  <c r="O67" i="8"/>
  <c r="P67" i="8"/>
  <c r="S67" i="8"/>
  <c r="T67" i="8"/>
  <c r="W67" i="8"/>
  <c r="X67" i="8"/>
  <c r="AA67" i="8"/>
  <c r="AB67" i="8"/>
  <c r="AE67" i="8"/>
  <c r="AF67" i="8"/>
  <c r="AI67" i="8"/>
  <c r="AJ67" i="8"/>
  <c r="AM67" i="8"/>
  <c r="AN67" i="8"/>
  <c r="AQ67" i="8"/>
  <c r="AR67" i="8"/>
  <c r="AU67" i="8"/>
  <c r="AV67" i="8"/>
  <c r="AY67" i="8"/>
  <c r="AZ67" i="8"/>
  <c r="BC67" i="8"/>
  <c r="BD67" i="8"/>
  <c r="BG67" i="8"/>
  <c r="BH67" i="8"/>
  <c r="BK67" i="8"/>
  <c r="BL67" i="8"/>
  <c r="BS67" i="8"/>
  <c r="C68" i="8"/>
  <c r="D68" i="8"/>
  <c r="G68" i="8"/>
  <c r="H68" i="8"/>
  <c r="K68" i="8"/>
  <c r="L68" i="8"/>
  <c r="O68" i="8"/>
  <c r="P68" i="8"/>
  <c r="S68" i="8"/>
  <c r="T68" i="8"/>
  <c r="W68" i="8"/>
  <c r="X68" i="8"/>
  <c r="AA68" i="8"/>
  <c r="AB68" i="8"/>
  <c r="AE68" i="8"/>
  <c r="AF68" i="8"/>
  <c r="AI68" i="8"/>
  <c r="AJ68" i="8"/>
  <c r="AM68" i="8"/>
  <c r="AN68" i="8"/>
  <c r="AQ68" i="8"/>
  <c r="AR68" i="8"/>
  <c r="AU68" i="8"/>
  <c r="AV68" i="8"/>
  <c r="AY68" i="8"/>
  <c r="AZ68" i="8"/>
  <c r="BC68" i="8"/>
  <c r="BD68" i="8"/>
  <c r="BG68" i="8"/>
  <c r="BH68" i="8"/>
  <c r="BK68" i="8"/>
  <c r="BL68" i="8"/>
  <c r="BS68" i="8"/>
  <c r="C69" i="8"/>
  <c r="D69" i="8"/>
  <c r="G69" i="8"/>
  <c r="H69" i="8"/>
  <c r="K69" i="8"/>
  <c r="L69" i="8"/>
  <c r="O69" i="8"/>
  <c r="P69" i="8"/>
  <c r="S69" i="8"/>
  <c r="T69" i="8"/>
  <c r="W69" i="8"/>
  <c r="X69" i="8"/>
  <c r="AA69" i="8"/>
  <c r="AB69" i="8"/>
  <c r="AE69" i="8"/>
  <c r="AF69" i="8"/>
  <c r="AI69" i="8"/>
  <c r="AJ69" i="8"/>
  <c r="AM69" i="8"/>
  <c r="AN69" i="8"/>
  <c r="AQ69" i="8"/>
  <c r="AR69" i="8"/>
  <c r="AU69" i="8"/>
  <c r="AV69" i="8"/>
  <c r="AY69" i="8"/>
  <c r="AZ69" i="8"/>
  <c r="BC69" i="8"/>
  <c r="BD69" i="8"/>
  <c r="BG69" i="8"/>
  <c r="BH69" i="8"/>
  <c r="BK69" i="8"/>
  <c r="BL69" i="8"/>
  <c r="BS69" i="8"/>
  <c r="BS6" i="7"/>
  <c r="BS7" i="7"/>
  <c r="BS8" i="7"/>
  <c r="BS9" i="7"/>
  <c r="BS10" i="7"/>
  <c r="BS11" i="7"/>
  <c r="BS12" i="7"/>
  <c r="BS13" i="7"/>
  <c r="BS14" i="7"/>
  <c r="BS15" i="7"/>
  <c r="BS16" i="7"/>
  <c r="BS17" i="7"/>
  <c r="BS18" i="7"/>
  <c r="BS19" i="7"/>
  <c r="BS20" i="7"/>
  <c r="BS21" i="7"/>
  <c r="BS30" i="7"/>
  <c r="BS31" i="7"/>
  <c r="BS32" i="7"/>
  <c r="BS33" i="7"/>
  <c r="BS34" i="7"/>
  <c r="BS35" i="7"/>
  <c r="BS36" i="7"/>
  <c r="BS37" i="7"/>
  <c r="BS38" i="7"/>
  <c r="BS39" i="7"/>
  <c r="BS40" i="7"/>
  <c r="BS41" i="7"/>
  <c r="BS42" i="7"/>
  <c r="BS43" i="7"/>
  <c r="BS44" i="7"/>
  <c r="BS45" i="7"/>
  <c r="A49" i="7"/>
  <c r="BS54" i="7"/>
  <c r="BS55" i="7"/>
  <c r="BS56" i="7"/>
  <c r="BS57" i="7"/>
  <c r="BS58" i="7"/>
  <c r="BS59" i="7"/>
  <c r="BS60" i="7"/>
  <c r="BS61" i="7"/>
  <c r="BS62" i="7"/>
  <c r="BS63" i="7"/>
  <c r="BS64" i="7"/>
  <c r="BS65" i="7"/>
  <c r="BS66" i="7"/>
  <c r="BS67" i="7"/>
  <c r="BS68" i="7"/>
  <c r="BS69" i="7"/>
  <c r="BS6" i="6"/>
  <c r="BS7" i="6"/>
  <c r="BS8" i="6"/>
  <c r="BS9" i="6"/>
  <c r="BS10" i="6"/>
  <c r="BS11" i="6"/>
  <c r="BS12" i="6"/>
  <c r="BS13" i="6"/>
  <c r="BS14" i="6"/>
  <c r="BS15" i="6"/>
  <c r="BS16" i="6"/>
  <c r="BS17" i="6"/>
  <c r="BS18" i="6"/>
  <c r="BS19" i="6"/>
  <c r="BS20" i="6"/>
  <c r="BS21" i="6"/>
  <c r="BS30" i="6"/>
  <c r="BS31" i="6"/>
  <c r="BS32" i="6"/>
  <c r="BS33" i="6"/>
  <c r="BS34" i="6"/>
  <c r="BS35" i="6"/>
  <c r="BS36" i="6"/>
  <c r="BS37" i="6"/>
  <c r="BS38" i="6"/>
  <c r="BS39" i="6"/>
  <c r="BS40" i="6"/>
  <c r="BS41" i="6"/>
  <c r="BS42" i="6"/>
  <c r="BS43" i="6"/>
  <c r="BS44" i="6"/>
  <c r="BS45" i="6"/>
  <c r="A49" i="6"/>
  <c r="C54" i="6"/>
  <c r="D54" i="6"/>
  <c r="G54" i="6"/>
  <c r="H54" i="6"/>
  <c r="K54" i="6"/>
  <c r="L54" i="6"/>
  <c r="P54" i="6"/>
  <c r="S54" i="6"/>
  <c r="T54" i="6"/>
  <c r="W54" i="6"/>
  <c r="X54" i="6"/>
  <c r="AA54" i="6"/>
  <c r="AB54" i="6"/>
  <c r="AE54" i="6"/>
  <c r="AF54" i="6"/>
  <c r="AI54" i="6"/>
  <c r="AJ54" i="6"/>
  <c r="AM54" i="6"/>
  <c r="AN54" i="6"/>
  <c r="AQ54" i="6"/>
  <c r="AR54" i="6"/>
  <c r="AU54" i="6"/>
  <c r="AV54" i="6"/>
  <c r="AY54" i="6"/>
  <c r="AZ54" i="6"/>
  <c r="BC54" i="6"/>
  <c r="BD54" i="6"/>
  <c r="BG54" i="6"/>
  <c r="BH54" i="6"/>
  <c r="BK54" i="6"/>
  <c r="BL54" i="6"/>
  <c r="BS54" i="6"/>
  <c r="C55" i="6"/>
  <c r="D55" i="6"/>
  <c r="G55" i="6"/>
  <c r="H55" i="6"/>
  <c r="K55" i="6"/>
  <c r="L55" i="6"/>
  <c r="P55" i="6"/>
  <c r="S55" i="6"/>
  <c r="T55" i="6"/>
  <c r="W55" i="6"/>
  <c r="X55" i="6"/>
  <c r="AA55" i="6"/>
  <c r="AB55" i="6"/>
  <c r="AE55" i="6"/>
  <c r="AF55" i="6"/>
  <c r="AI55" i="6"/>
  <c r="AJ55" i="6"/>
  <c r="AM55" i="6"/>
  <c r="AN55" i="6"/>
  <c r="AQ55" i="6"/>
  <c r="AR55" i="6"/>
  <c r="AU55" i="6"/>
  <c r="AV55" i="6"/>
  <c r="AY55" i="6"/>
  <c r="AZ55" i="6"/>
  <c r="BC55" i="6"/>
  <c r="BD55" i="6"/>
  <c r="BG55" i="6"/>
  <c r="BH55" i="6"/>
  <c r="BK55" i="6"/>
  <c r="BL55" i="6"/>
  <c r="BS55" i="6"/>
  <c r="C56" i="6"/>
  <c r="D56" i="6"/>
  <c r="G56" i="6"/>
  <c r="H56" i="6"/>
  <c r="K56" i="6"/>
  <c r="L56" i="6"/>
  <c r="P56" i="6"/>
  <c r="S56" i="6"/>
  <c r="T56" i="6"/>
  <c r="W56" i="6"/>
  <c r="X56" i="6"/>
  <c r="AA56" i="6"/>
  <c r="AB56" i="6"/>
  <c r="AE56" i="6"/>
  <c r="AF56" i="6"/>
  <c r="AI56" i="6"/>
  <c r="AJ56" i="6"/>
  <c r="AM56" i="6"/>
  <c r="AN56" i="6"/>
  <c r="AQ56" i="6"/>
  <c r="AR56" i="6"/>
  <c r="AU56" i="6"/>
  <c r="AV56" i="6"/>
  <c r="AY56" i="6"/>
  <c r="AZ56" i="6"/>
  <c r="BC56" i="6"/>
  <c r="BD56" i="6"/>
  <c r="BG56" i="6"/>
  <c r="BH56" i="6"/>
  <c r="BK56" i="6"/>
  <c r="BL56" i="6"/>
  <c r="BS56" i="6"/>
  <c r="C57" i="6"/>
  <c r="D57" i="6"/>
  <c r="G57" i="6"/>
  <c r="H57" i="6"/>
  <c r="K57" i="6"/>
  <c r="L57" i="6"/>
  <c r="P57" i="6"/>
  <c r="S57" i="6"/>
  <c r="T57" i="6"/>
  <c r="W57" i="6"/>
  <c r="X57" i="6"/>
  <c r="AA57" i="6"/>
  <c r="AB57" i="6"/>
  <c r="AE57" i="6"/>
  <c r="AF57" i="6"/>
  <c r="AI57" i="6"/>
  <c r="AJ57" i="6"/>
  <c r="AM57" i="6"/>
  <c r="AN57" i="6"/>
  <c r="AQ57" i="6"/>
  <c r="AR57" i="6"/>
  <c r="AU57" i="6"/>
  <c r="AV57" i="6"/>
  <c r="AY57" i="6"/>
  <c r="AZ57" i="6"/>
  <c r="BC57" i="6"/>
  <c r="BD57" i="6"/>
  <c r="BG57" i="6"/>
  <c r="BH57" i="6"/>
  <c r="BK57" i="6"/>
  <c r="BL57" i="6"/>
  <c r="BS57" i="6"/>
  <c r="C58" i="6"/>
  <c r="D58" i="6"/>
  <c r="G58" i="6"/>
  <c r="H58" i="6"/>
  <c r="K58" i="6"/>
  <c r="L58" i="6"/>
  <c r="P58" i="6"/>
  <c r="S58" i="6"/>
  <c r="T58" i="6"/>
  <c r="W58" i="6"/>
  <c r="X58" i="6"/>
  <c r="AA58" i="6"/>
  <c r="AB58" i="6"/>
  <c r="AE58" i="6"/>
  <c r="AF58" i="6"/>
  <c r="AI58" i="6"/>
  <c r="AJ58" i="6"/>
  <c r="AM58" i="6"/>
  <c r="AN58" i="6"/>
  <c r="AQ58" i="6"/>
  <c r="AR58" i="6"/>
  <c r="AU58" i="6"/>
  <c r="AV58" i="6"/>
  <c r="AY58" i="6"/>
  <c r="AZ58" i="6"/>
  <c r="BC58" i="6"/>
  <c r="BD58" i="6"/>
  <c r="BG58" i="6"/>
  <c r="BH58" i="6"/>
  <c r="BK58" i="6"/>
  <c r="BL58" i="6"/>
  <c r="BS58" i="6"/>
  <c r="C59" i="6"/>
  <c r="D59" i="6"/>
  <c r="G59" i="6"/>
  <c r="H59" i="6"/>
  <c r="K59" i="6"/>
  <c r="L59" i="6"/>
  <c r="P59" i="6"/>
  <c r="S59" i="6"/>
  <c r="T59" i="6"/>
  <c r="W59" i="6"/>
  <c r="X59" i="6"/>
  <c r="AA59" i="6"/>
  <c r="AB59" i="6"/>
  <c r="AE59" i="6"/>
  <c r="AF59" i="6"/>
  <c r="AI59" i="6"/>
  <c r="AJ59" i="6"/>
  <c r="AM59" i="6"/>
  <c r="AN59" i="6"/>
  <c r="AQ59" i="6"/>
  <c r="AR59" i="6"/>
  <c r="AU59" i="6"/>
  <c r="AV59" i="6"/>
  <c r="AY59" i="6"/>
  <c r="AZ59" i="6"/>
  <c r="BC59" i="6"/>
  <c r="BD59" i="6"/>
  <c r="BG59" i="6"/>
  <c r="BH59" i="6"/>
  <c r="BK59" i="6"/>
  <c r="BL59" i="6"/>
  <c r="BS59" i="6"/>
  <c r="C60" i="6"/>
  <c r="D60" i="6"/>
  <c r="G60" i="6"/>
  <c r="H60" i="6"/>
  <c r="K60" i="6"/>
  <c r="L60" i="6"/>
  <c r="P60" i="6"/>
  <c r="S60" i="6"/>
  <c r="T60" i="6"/>
  <c r="W60" i="6"/>
  <c r="X60" i="6"/>
  <c r="AA60" i="6"/>
  <c r="AB60" i="6"/>
  <c r="AE60" i="6"/>
  <c r="AF60" i="6"/>
  <c r="AI60" i="6"/>
  <c r="AJ60" i="6"/>
  <c r="AM60" i="6"/>
  <c r="AN60" i="6"/>
  <c r="AQ60" i="6"/>
  <c r="AR60" i="6"/>
  <c r="AU60" i="6"/>
  <c r="AV60" i="6"/>
  <c r="AY60" i="6"/>
  <c r="AZ60" i="6"/>
  <c r="BC60" i="6"/>
  <c r="BD60" i="6"/>
  <c r="BG60" i="6"/>
  <c r="BH60" i="6"/>
  <c r="BK60" i="6"/>
  <c r="BL60" i="6"/>
  <c r="BS60" i="6"/>
  <c r="C61" i="6"/>
  <c r="D61" i="6"/>
  <c r="G61" i="6"/>
  <c r="H61" i="6"/>
  <c r="K61" i="6"/>
  <c r="L61" i="6"/>
  <c r="P61" i="6"/>
  <c r="S61" i="6"/>
  <c r="T61" i="6"/>
  <c r="W61" i="6"/>
  <c r="X61" i="6"/>
  <c r="AA61" i="6"/>
  <c r="AB61" i="6"/>
  <c r="AE61" i="6"/>
  <c r="AF61" i="6"/>
  <c r="AI61" i="6"/>
  <c r="AJ61" i="6"/>
  <c r="AM61" i="6"/>
  <c r="AN61" i="6"/>
  <c r="AQ61" i="6"/>
  <c r="AR61" i="6"/>
  <c r="AU61" i="6"/>
  <c r="AV61" i="6"/>
  <c r="AY61" i="6"/>
  <c r="AZ61" i="6"/>
  <c r="BC61" i="6"/>
  <c r="BD61" i="6"/>
  <c r="BG61" i="6"/>
  <c r="BH61" i="6"/>
  <c r="BK61" i="6"/>
  <c r="BL61" i="6"/>
  <c r="BS61" i="6"/>
  <c r="C62" i="6"/>
  <c r="D62" i="6"/>
  <c r="G62" i="6"/>
  <c r="H62" i="6"/>
  <c r="K62" i="6"/>
  <c r="L62" i="6"/>
  <c r="P62" i="6"/>
  <c r="S62" i="6"/>
  <c r="T62" i="6"/>
  <c r="W62" i="6"/>
  <c r="X62" i="6"/>
  <c r="AA62" i="6"/>
  <c r="AB62" i="6"/>
  <c r="AE62" i="6"/>
  <c r="AF62" i="6"/>
  <c r="AI62" i="6"/>
  <c r="AJ62" i="6"/>
  <c r="AM62" i="6"/>
  <c r="AN62" i="6"/>
  <c r="AQ62" i="6"/>
  <c r="AR62" i="6"/>
  <c r="AU62" i="6"/>
  <c r="AV62" i="6"/>
  <c r="AY62" i="6"/>
  <c r="AZ62" i="6"/>
  <c r="BC62" i="6"/>
  <c r="BD62" i="6"/>
  <c r="BG62" i="6"/>
  <c r="BH62" i="6"/>
  <c r="BK62" i="6"/>
  <c r="BL62" i="6"/>
  <c r="BS62" i="6"/>
  <c r="C63" i="6"/>
  <c r="D63" i="6"/>
  <c r="G63" i="6"/>
  <c r="H63" i="6"/>
  <c r="K63" i="6"/>
  <c r="L63" i="6"/>
  <c r="P63" i="6"/>
  <c r="S63" i="6"/>
  <c r="T63" i="6"/>
  <c r="W63" i="6"/>
  <c r="X63" i="6"/>
  <c r="AA63" i="6"/>
  <c r="AB63" i="6"/>
  <c r="AE63" i="6"/>
  <c r="AF63" i="6"/>
  <c r="AI63" i="6"/>
  <c r="AJ63" i="6"/>
  <c r="AM63" i="6"/>
  <c r="AN63" i="6"/>
  <c r="AQ63" i="6"/>
  <c r="AR63" i="6"/>
  <c r="AU63" i="6"/>
  <c r="AV63" i="6"/>
  <c r="AY63" i="6"/>
  <c r="AZ63" i="6"/>
  <c r="BC63" i="6"/>
  <c r="BD63" i="6"/>
  <c r="BG63" i="6"/>
  <c r="BH63" i="6"/>
  <c r="BK63" i="6"/>
  <c r="BL63" i="6"/>
  <c r="BS63" i="6"/>
  <c r="C64" i="6"/>
  <c r="D64" i="6"/>
  <c r="G64" i="6"/>
  <c r="H64" i="6"/>
  <c r="K64" i="6"/>
  <c r="L64" i="6"/>
  <c r="P64" i="6"/>
  <c r="S64" i="6"/>
  <c r="T64" i="6"/>
  <c r="W64" i="6"/>
  <c r="X64" i="6"/>
  <c r="AA64" i="6"/>
  <c r="AB64" i="6"/>
  <c r="AE64" i="6"/>
  <c r="AF64" i="6"/>
  <c r="AI64" i="6"/>
  <c r="AJ64" i="6"/>
  <c r="AM64" i="6"/>
  <c r="AN64" i="6"/>
  <c r="AQ64" i="6"/>
  <c r="AR64" i="6"/>
  <c r="AU64" i="6"/>
  <c r="AV64" i="6"/>
  <c r="AY64" i="6"/>
  <c r="AZ64" i="6"/>
  <c r="BC64" i="6"/>
  <c r="BD64" i="6"/>
  <c r="BG64" i="6"/>
  <c r="BH64" i="6"/>
  <c r="BK64" i="6"/>
  <c r="BL64" i="6"/>
  <c r="BS64" i="6"/>
  <c r="C65" i="6"/>
  <c r="D65" i="6"/>
  <c r="G65" i="6"/>
  <c r="H65" i="6"/>
  <c r="K65" i="6"/>
  <c r="L65" i="6"/>
  <c r="P65" i="6"/>
  <c r="S65" i="6"/>
  <c r="T65" i="6"/>
  <c r="W65" i="6"/>
  <c r="X65" i="6"/>
  <c r="AA65" i="6"/>
  <c r="AB65" i="6"/>
  <c r="AE65" i="6"/>
  <c r="AF65" i="6"/>
  <c r="AI65" i="6"/>
  <c r="AJ65" i="6"/>
  <c r="AM65" i="6"/>
  <c r="AN65" i="6"/>
  <c r="AQ65" i="6"/>
  <c r="AR65" i="6"/>
  <c r="AU65" i="6"/>
  <c r="AV65" i="6"/>
  <c r="AY65" i="6"/>
  <c r="AZ65" i="6"/>
  <c r="BC65" i="6"/>
  <c r="BD65" i="6"/>
  <c r="BG65" i="6"/>
  <c r="BH65" i="6"/>
  <c r="BK65" i="6"/>
  <c r="BL65" i="6"/>
  <c r="BS65" i="6"/>
  <c r="C66" i="6"/>
  <c r="D66" i="6"/>
  <c r="G66" i="6"/>
  <c r="H66" i="6"/>
  <c r="K66" i="6"/>
  <c r="L66" i="6"/>
  <c r="P66" i="6"/>
  <c r="S66" i="6"/>
  <c r="T66" i="6"/>
  <c r="W66" i="6"/>
  <c r="X66" i="6"/>
  <c r="AA66" i="6"/>
  <c r="AB66" i="6"/>
  <c r="AE66" i="6"/>
  <c r="AF66" i="6"/>
  <c r="AI66" i="6"/>
  <c r="AJ66" i="6"/>
  <c r="AM66" i="6"/>
  <c r="AN66" i="6"/>
  <c r="AQ66" i="6"/>
  <c r="AR66" i="6"/>
  <c r="AU66" i="6"/>
  <c r="AV66" i="6"/>
  <c r="AY66" i="6"/>
  <c r="AZ66" i="6"/>
  <c r="BC66" i="6"/>
  <c r="BD66" i="6"/>
  <c r="BG66" i="6"/>
  <c r="BH66" i="6"/>
  <c r="BK66" i="6"/>
  <c r="BL66" i="6"/>
  <c r="BS66" i="6"/>
  <c r="C67" i="6"/>
  <c r="D67" i="6"/>
  <c r="G67" i="6"/>
  <c r="H67" i="6"/>
  <c r="K67" i="6"/>
  <c r="L67" i="6"/>
  <c r="P67" i="6"/>
  <c r="S67" i="6"/>
  <c r="T67" i="6"/>
  <c r="W67" i="6"/>
  <c r="X67" i="6"/>
  <c r="AA67" i="6"/>
  <c r="AB67" i="6"/>
  <c r="AE67" i="6"/>
  <c r="AF67" i="6"/>
  <c r="AI67" i="6"/>
  <c r="AJ67" i="6"/>
  <c r="AM67" i="6"/>
  <c r="AN67" i="6"/>
  <c r="AQ67" i="6"/>
  <c r="AR67" i="6"/>
  <c r="AU67" i="6"/>
  <c r="AV67" i="6"/>
  <c r="AY67" i="6"/>
  <c r="AZ67" i="6"/>
  <c r="BC67" i="6"/>
  <c r="BD67" i="6"/>
  <c r="BG67" i="6"/>
  <c r="BH67" i="6"/>
  <c r="BK67" i="6"/>
  <c r="BL67" i="6"/>
  <c r="BS67" i="6"/>
  <c r="C68" i="6"/>
  <c r="D68" i="6"/>
  <c r="G68" i="6"/>
  <c r="H68" i="6"/>
  <c r="K68" i="6"/>
  <c r="L68" i="6"/>
  <c r="P68" i="6"/>
  <c r="S68" i="6"/>
  <c r="T68" i="6"/>
  <c r="W68" i="6"/>
  <c r="X68" i="6"/>
  <c r="AA68" i="6"/>
  <c r="AB68" i="6"/>
  <c r="AE68" i="6"/>
  <c r="AF68" i="6"/>
  <c r="AI68" i="6"/>
  <c r="AJ68" i="6"/>
  <c r="AM68" i="6"/>
  <c r="AN68" i="6"/>
  <c r="AQ68" i="6"/>
  <c r="AR68" i="6"/>
  <c r="AU68" i="6"/>
  <c r="AV68" i="6"/>
  <c r="AY68" i="6"/>
  <c r="AZ68" i="6"/>
  <c r="BC68" i="6"/>
  <c r="BD68" i="6"/>
  <c r="BG68" i="6"/>
  <c r="BH68" i="6"/>
  <c r="BK68" i="6"/>
  <c r="BL68" i="6"/>
  <c r="BS68" i="6"/>
  <c r="C69" i="6"/>
  <c r="D69" i="6"/>
  <c r="G69" i="6"/>
  <c r="H69" i="6"/>
  <c r="K69" i="6"/>
  <c r="L69" i="6"/>
  <c r="P69" i="6"/>
  <c r="S69" i="6"/>
  <c r="T69" i="6"/>
  <c r="W69" i="6"/>
  <c r="X69" i="6"/>
  <c r="AA69" i="6"/>
  <c r="AB69" i="6"/>
  <c r="AE69" i="6"/>
  <c r="AF69" i="6"/>
  <c r="AI69" i="6"/>
  <c r="AJ69" i="6"/>
  <c r="AM69" i="6"/>
  <c r="AN69" i="6"/>
  <c r="AQ69" i="6"/>
  <c r="AR69" i="6"/>
  <c r="AU69" i="6"/>
  <c r="AV69" i="6"/>
  <c r="AY69" i="6"/>
  <c r="AZ69" i="6"/>
  <c r="BC69" i="6"/>
  <c r="BD69" i="6"/>
  <c r="BG69" i="6"/>
  <c r="BH69" i="6"/>
  <c r="BK69" i="6"/>
  <c r="BL69" i="6"/>
  <c r="BS69" i="6"/>
  <c r="BS6" i="5"/>
  <c r="BS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A49" i="5"/>
  <c r="C54" i="5"/>
  <c r="D54" i="5"/>
  <c r="G54" i="5"/>
  <c r="H54" i="5"/>
  <c r="K54" i="5"/>
  <c r="L54" i="5"/>
  <c r="O54" i="5"/>
  <c r="P54" i="5"/>
  <c r="S54" i="5"/>
  <c r="T54" i="5"/>
  <c r="W54" i="5"/>
  <c r="X54" i="5"/>
  <c r="AA54" i="5"/>
  <c r="AB54" i="5"/>
  <c r="AE54" i="5"/>
  <c r="AF54" i="5"/>
  <c r="AI54" i="5"/>
  <c r="AJ54" i="5"/>
  <c r="AM54" i="5"/>
  <c r="AN54" i="5"/>
  <c r="AQ54" i="5"/>
  <c r="AR54" i="5"/>
  <c r="AU54" i="5"/>
  <c r="AV54" i="5"/>
  <c r="AY54" i="5"/>
  <c r="AZ54" i="5"/>
  <c r="BC54" i="5"/>
  <c r="BD54" i="5"/>
  <c r="BG54" i="5"/>
  <c r="BH54" i="5"/>
  <c r="BK54" i="5"/>
  <c r="BL54" i="5"/>
  <c r="BS54" i="5"/>
  <c r="C55" i="5"/>
  <c r="D55" i="5"/>
  <c r="G55" i="5"/>
  <c r="H55" i="5"/>
  <c r="K55" i="5"/>
  <c r="L55" i="5"/>
  <c r="O55" i="5"/>
  <c r="P55" i="5"/>
  <c r="S55" i="5"/>
  <c r="T55" i="5"/>
  <c r="W55" i="5"/>
  <c r="X55" i="5"/>
  <c r="AA55" i="5"/>
  <c r="AB55" i="5"/>
  <c r="AE55" i="5"/>
  <c r="AF55" i="5"/>
  <c r="AI55" i="5"/>
  <c r="AJ55" i="5"/>
  <c r="AM55" i="5"/>
  <c r="AN55" i="5"/>
  <c r="AQ55" i="5"/>
  <c r="AR55" i="5"/>
  <c r="AU55" i="5"/>
  <c r="AV55" i="5"/>
  <c r="AY55" i="5"/>
  <c r="AZ55" i="5"/>
  <c r="BC55" i="5"/>
  <c r="BD55" i="5"/>
  <c r="BG55" i="5"/>
  <c r="BH55" i="5"/>
  <c r="BK55" i="5"/>
  <c r="BL55" i="5"/>
  <c r="BS55" i="5"/>
  <c r="C56" i="5"/>
  <c r="D56" i="5"/>
  <c r="G56" i="5"/>
  <c r="H56" i="5"/>
  <c r="K56" i="5"/>
  <c r="L56" i="5"/>
  <c r="O56" i="5"/>
  <c r="P56" i="5"/>
  <c r="S56" i="5"/>
  <c r="T56" i="5"/>
  <c r="W56" i="5"/>
  <c r="X56" i="5"/>
  <c r="AA56" i="5"/>
  <c r="AB56" i="5"/>
  <c r="AE56" i="5"/>
  <c r="AF56" i="5"/>
  <c r="AI56" i="5"/>
  <c r="AJ56" i="5"/>
  <c r="AM56" i="5"/>
  <c r="AN56" i="5"/>
  <c r="AQ56" i="5"/>
  <c r="AR56" i="5"/>
  <c r="AU56" i="5"/>
  <c r="AV56" i="5"/>
  <c r="AY56" i="5"/>
  <c r="AZ56" i="5"/>
  <c r="BC56" i="5"/>
  <c r="BD56" i="5"/>
  <c r="BG56" i="5"/>
  <c r="BH56" i="5"/>
  <c r="BK56" i="5"/>
  <c r="BL56" i="5"/>
  <c r="BS56" i="5"/>
  <c r="C57" i="5"/>
  <c r="D57" i="5"/>
  <c r="G57" i="5"/>
  <c r="H57" i="5"/>
  <c r="K57" i="5"/>
  <c r="L57" i="5"/>
  <c r="O57" i="5"/>
  <c r="P57" i="5"/>
  <c r="S57" i="5"/>
  <c r="T57" i="5"/>
  <c r="W57" i="5"/>
  <c r="X57" i="5"/>
  <c r="AA57" i="5"/>
  <c r="AB57" i="5"/>
  <c r="AE57" i="5"/>
  <c r="AF57" i="5"/>
  <c r="AI57" i="5"/>
  <c r="AJ57" i="5"/>
  <c r="AM57" i="5"/>
  <c r="AN57" i="5"/>
  <c r="AQ57" i="5"/>
  <c r="AR57" i="5"/>
  <c r="AU57" i="5"/>
  <c r="AV57" i="5"/>
  <c r="AY57" i="5"/>
  <c r="AZ57" i="5"/>
  <c r="BC57" i="5"/>
  <c r="BD57" i="5"/>
  <c r="BG57" i="5"/>
  <c r="BH57" i="5"/>
  <c r="BK57" i="5"/>
  <c r="BL57" i="5"/>
  <c r="BS57" i="5"/>
  <c r="C58" i="5"/>
  <c r="D58" i="5"/>
  <c r="G58" i="5"/>
  <c r="H58" i="5"/>
  <c r="K58" i="5"/>
  <c r="L58" i="5"/>
  <c r="O58" i="5"/>
  <c r="P58" i="5"/>
  <c r="S58" i="5"/>
  <c r="T58" i="5"/>
  <c r="W58" i="5"/>
  <c r="X58" i="5"/>
  <c r="AA58" i="5"/>
  <c r="AB58" i="5"/>
  <c r="AE58" i="5"/>
  <c r="AF58" i="5"/>
  <c r="AI58" i="5"/>
  <c r="AJ58" i="5"/>
  <c r="AM58" i="5"/>
  <c r="AN58" i="5"/>
  <c r="AQ58" i="5"/>
  <c r="AR58" i="5"/>
  <c r="AU58" i="5"/>
  <c r="AV58" i="5"/>
  <c r="AY58" i="5"/>
  <c r="AZ58" i="5"/>
  <c r="BC58" i="5"/>
  <c r="BD58" i="5"/>
  <c r="BG58" i="5"/>
  <c r="BH58" i="5"/>
  <c r="BK58" i="5"/>
  <c r="BL58" i="5"/>
  <c r="BS58" i="5"/>
  <c r="C59" i="5"/>
  <c r="D59" i="5"/>
  <c r="G59" i="5"/>
  <c r="H59" i="5"/>
  <c r="K59" i="5"/>
  <c r="L59" i="5"/>
  <c r="O59" i="5"/>
  <c r="P59" i="5"/>
  <c r="S59" i="5"/>
  <c r="T59" i="5"/>
  <c r="W59" i="5"/>
  <c r="X59" i="5"/>
  <c r="AA59" i="5"/>
  <c r="AB59" i="5"/>
  <c r="AE59" i="5"/>
  <c r="AF59" i="5"/>
  <c r="AI59" i="5"/>
  <c r="AJ59" i="5"/>
  <c r="AM59" i="5"/>
  <c r="AN59" i="5"/>
  <c r="AQ59" i="5"/>
  <c r="AR59" i="5"/>
  <c r="AU59" i="5"/>
  <c r="AV59" i="5"/>
  <c r="AY59" i="5"/>
  <c r="AZ59" i="5"/>
  <c r="BC59" i="5"/>
  <c r="BD59" i="5"/>
  <c r="BG59" i="5"/>
  <c r="BH59" i="5"/>
  <c r="BK59" i="5"/>
  <c r="BL59" i="5"/>
  <c r="BS59" i="5"/>
  <c r="C60" i="5"/>
  <c r="D60" i="5"/>
  <c r="G60" i="5"/>
  <c r="H60" i="5"/>
  <c r="K60" i="5"/>
  <c r="L60" i="5"/>
  <c r="O60" i="5"/>
  <c r="P60" i="5"/>
  <c r="S60" i="5"/>
  <c r="T60" i="5"/>
  <c r="W60" i="5"/>
  <c r="X60" i="5"/>
  <c r="AA60" i="5"/>
  <c r="AB60" i="5"/>
  <c r="AE60" i="5"/>
  <c r="AF60" i="5"/>
  <c r="AI60" i="5"/>
  <c r="AJ60" i="5"/>
  <c r="AM60" i="5"/>
  <c r="AN60" i="5"/>
  <c r="AQ60" i="5"/>
  <c r="AR60" i="5"/>
  <c r="AU60" i="5"/>
  <c r="AV60" i="5"/>
  <c r="AY60" i="5"/>
  <c r="AZ60" i="5"/>
  <c r="BC60" i="5"/>
  <c r="BD60" i="5"/>
  <c r="BG60" i="5"/>
  <c r="BH60" i="5"/>
  <c r="BK60" i="5"/>
  <c r="BL60" i="5"/>
  <c r="BS60" i="5"/>
  <c r="C61" i="5"/>
  <c r="D61" i="5"/>
  <c r="G61" i="5"/>
  <c r="H61" i="5"/>
  <c r="K61" i="5"/>
  <c r="L61" i="5"/>
  <c r="O61" i="5"/>
  <c r="P61" i="5"/>
  <c r="S61" i="5"/>
  <c r="T61" i="5"/>
  <c r="W61" i="5"/>
  <c r="X61" i="5"/>
  <c r="AA61" i="5"/>
  <c r="AB61" i="5"/>
  <c r="AE61" i="5"/>
  <c r="AF61" i="5"/>
  <c r="AI61" i="5"/>
  <c r="AJ61" i="5"/>
  <c r="AM61" i="5"/>
  <c r="AN61" i="5"/>
  <c r="AQ61" i="5"/>
  <c r="AR61" i="5"/>
  <c r="AU61" i="5"/>
  <c r="AV61" i="5"/>
  <c r="AY61" i="5"/>
  <c r="AZ61" i="5"/>
  <c r="BC61" i="5"/>
  <c r="BD61" i="5"/>
  <c r="BG61" i="5"/>
  <c r="BH61" i="5"/>
  <c r="BK61" i="5"/>
  <c r="BL61" i="5"/>
  <c r="BS61" i="5"/>
  <c r="C62" i="5"/>
  <c r="D62" i="5"/>
  <c r="G62" i="5"/>
  <c r="H62" i="5"/>
  <c r="K62" i="5"/>
  <c r="L62" i="5"/>
  <c r="O62" i="5"/>
  <c r="P62" i="5"/>
  <c r="S62" i="5"/>
  <c r="T62" i="5"/>
  <c r="W62" i="5"/>
  <c r="X62" i="5"/>
  <c r="AA62" i="5"/>
  <c r="AB62" i="5"/>
  <c r="AE62" i="5"/>
  <c r="AF62" i="5"/>
  <c r="AI62" i="5"/>
  <c r="AJ62" i="5"/>
  <c r="AM62" i="5"/>
  <c r="AN62" i="5"/>
  <c r="AQ62" i="5"/>
  <c r="AR62" i="5"/>
  <c r="AU62" i="5"/>
  <c r="AV62" i="5"/>
  <c r="AY62" i="5"/>
  <c r="AZ62" i="5"/>
  <c r="BC62" i="5"/>
  <c r="BD62" i="5"/>
  <c r="BG62" i="5"/>
  <c r="BH62" i="5"/>
  <c r="BK62" i="5"/>
  <c r="BL62" i="5"/>
  <c r="BS62" i="5"/>
  <c r="C63" i="5"/>
  <c r="D63" i="5"/>
  <c r="G63" i="5"/>
  <c r="H63" i="5"/>
  <c r="K63" i="5"/>
  <c r="L63" i="5"/>
  <c r="O63" i="5"/>
  <c r="P63" i="5"/>
  <c r="S63" i="5"/>
  <c r="T63" i="5"/>
  <c r="W63" i="5"/>
  <c r="X63" i="5"/>
  <c r="AA63" i="5"/>
  <c r="AB63" i="5"/>
  <c r="AE63" i="5"/>
  <c r="AF63" i="5"/>
  <c r="AI63" i="5"/>
  <c r="AJ63" i="5"/>
  <c r="AM63" i="5"/>
  <c r="AN63" i="5"/>
  <c r="AQ63" i="5"/>
  <c r="AR63" i="5"/>
  <c r="AU63" i="5"/>
  <c r="AV63" i="5"/>
  <c r="AY63" i="5"/>
  <c r="AZ63" i="5"/>
  <c r="BC63" i="5"/>
  <c r="BD63" i="5"/>
  <c r="BG63" i="5"/>
  <c r="BH63" i="5"/>
  <c r="BK63" i="5"/>
  <c r="BL63" i="5"/>
  <c r="BS63" i="5"/>
  <c r="C64" i="5"/>
  <c r="D64" i="5"/>
  <c r="G64" i="5"/>
  <c r="H64" i="5"/>
  <c r="K64" i="5"/>
  <c r="L64" i="5"/>
  <c r="O64" i="5"/>
  <c r="P64" i="5"/>
  <c r="S64" i="5"/>
  <c r="T64" i="5"/>
  <c r="W64" i="5"/>
  <c r="X64" i="5"/>
  <c r="AA64" i="5"/>
  <c r="AB64" i="5"/>
  <c r="AE64" i="5"/>
  <c r="AF64" i="5"/>
  <c r="AI64" i="5"/>
  <c r="AJ64" i="5"/>
  <c r="AM64" i="5"/>
  <c r="AN64" i="5"/>
  <c r="AQ64" i="5"/>
  <c r="AR64" i="5"/>
  <c r="AU64" i="5"/>
  <c r="AV64" i="5"/>
  <c r="AY64" i="5"/>
  <c r="AZ64" i="5"/>
  <c r="BC64" i="5"/>
  <c r="BD64" i="5"/>
  <c r="BG64" i="5"/>
  <c r="BH64" i="5"/>
  <c r="BK64" i="5"/>
  <c r="BL64" i="5"/>
  <c r="BS64" i="5"/>
  <c r="C65" i="5"/>
  <c r="D65" i="5"/>
  <c r="G65" i="5"/>
  <c r="H65" i="5"/>
  <c r="K65" i="5"/>
  <c r="L65" i="5"/>
  <c r="O65" i="5"/>
  <c r="P65" i="5"/>
  <c r="S65" i="5"/>
  <c r="T65" i="5"/>
  <c r="W65" i="5"/>
  <c r="X65" i="5"/>
  <c r="AA65" i="5"/>
  <c r="AB65" i="5"/>
  <c r="AE65" i="5"/>
  <c r="AF65" i="5"/>
  <c r="AI65" i="5"/>
  <c r="AJ65" i="5"/>
  <c r="AM65" i="5"/>
  <c r="AN65" i="5"/>
  <c r="AQ65" i="5"/>
  <c r="AR65" i="5"/>
  <c r="AU65" i="5"/>
  <c r="AV65" i="5"/>
  <c r="AY65" i="5"/>
  <c r="AZ65" i="5"/>
  <c r="BC65" i="5"/>
  <c r="BD65" i="5"/>
  <c r="BG65" i="5"/>
  <c r="BH65" i="5"/>
  <c r="BK65" i="5"/>
  <c r="BL65" i="5"/>
  <c r="BS65" i="5"/>
  <c r="C66" i="5"/>
  <c r="D66" i="5"/>
  <c r="G66" i="5"/>
  <c r="H66" i="5"/>
  <c r="K66" i="5"/>
  <c r="L66" i="5"/>
  <c r="O66" i="5"/>
  <c r="P66" i="5"/>
  <c r="S66" i="5"/>
  <c r="T66" i="5"/>
  <c r="W66" i="5"/>
  <c r="X66" i="5"/>
  <c r="AA66" i="5"/>
  <c r="AB66" i="5"/>
  <c r="AE66" i="5"/>
  <c r="AF66" i="5"/>
  <c r="AI66" i="5"/>
  <c r="AJ66" i="5"/>
  <c r="AM66" i="5"/>
  <c r="AN66" i="5"/>
  <c r="AQ66" i="5"/>
  <c r="AR66" i="5"/>
  <c r="AU66" i="5"/>
  <c r="AV66" i="5"/>
  <c r="AY66" i="5"/>
  <c r="AZ66" i="5"/>
  <c r="BC66" i="5"/>
  <c r="BD66" i="5"/>
  <c r="BG66" i="5"/>
  <c r="BH66" i="5"/>
  <c r="BK66" i="5"/>
  <c r="BL66" i="5"/>
  <c r="BS66" i="5"/>
  <c r="C67" i="5"/>
  <c r="D67" i="5"/>
  <c r="G67" i="5"/>
  <c r="H67" i="5"/>
  <c r="K67" i="5"/>
  <c r="L67" i="5"/>
  <c r="O67" i="5"/>
  <c r="P67" i="5"/>
  <c r="S67" i="5"/>
  <c r="T67" i="5"/>
  <c r="W67" i="5"/>
  <c r="X67" i="5"/>
  <c r="AA67" i="5"/>
  <c r="AB67" i="5"/>
  <c r="AE67" i="5"/>
  <c r="AF67" i="5"/>
  <c r="AI67" i="5"/>
  <c r="AJ67" i="5"/>
  <c r="AM67" i="5"/>
  <c r="AN67" i="5"/>
  <c r="AQ67" i="5"/>
  <c r="AR67" i="5"/>
  <c r="AU67" i="5"/>
  <c r="AV67" i="5"/>
  <c r="AY67" i="5"/>
  <c r="AZ67" i="5"/>
  <c r="BC67" i="5"/>
  <c r="BD67" i="5"/>
  <c r="BG67" i="5"/>
  <c r="BH67" i="5"/>
  <c r="BK67" i="5"/>
  <c r="BL67" i="5"/>
  <c r="BS67" i="5"/>
  <c r="C68" i="5"/>
  <c r="D68" i="5"/>
  <c r="G68" i="5"/>
  <c r="H68" i="5"/>
  <c r="K68" i="5"/>
  <c r="L68" i="5"/>
  <c r="O68" i="5"/>
  <c r="P68" i="5"/>
  <c r="S68" i="5"/>
  <c r="T68" i="5"/>
  <c r="W68" i="5"/>
  <c r="X68" i="5"/>
  <c r="AA68" i="5"/>
  <c r="AB68" i="5"/>
  <c r="AE68" i="5"/>
  <c r="AF68" i="5"/>
  <c r="AI68" i="5"/>
  <c r="AJ68" i="5"/>
  <c r="AM68" i="5"/>
  <c r="AN68" i="5"/>
  <c r="AQ68" i="5"/>
  <c r="AR68" i="5"/>
  <c r="AU68" i="5"/>
  <c r="AV68" i="5"/>
  <c r="AY68" i="5"/>
  <c r="AZ68" i="5"/>
  <c r="BC68" i="5"/>
  <c r="BD68" i="5"/>
  <c r="BG68" i="5"/>
  <c r="BH68" i="5"/>
  <c r="BK68" i="5"/>
  <c r="BL68" i="5"/>
  <c r="BS68" i="5"/>
  <c r="C69" i="5"/>
  <c r="D69" i="5"/>
  <c r="G69" i="5"/>
  <c r="H69" i="5"/>
  <c r="K69" i="5"/>
  <c r="L69" i="5"/>
  <c r="O69" i="5"/>
  <c r="P69" i="5"/>
  <c r="S69" i="5"/>
  <c r="T69" i="5"/>
  <c r="W69" i="5"/>
  <c r="X69" i="5"/>
  <c r="AA69" i="5"/>
  <c r="AB69" i="5"/>
  <c r="AE69" i="5"/>
  <c r="AF69" i="5"/>
  <c r="AI69" i="5"/>
  <c r="AJ69" i="5"/>
  <c r="AM69" i="5"/>
  <c r="AN69" i="5"/>
  <c r="AQ69" i="5"/>
  <c r="AR69" i="5"/>
  <c r="AU69" i="5"/>
  <c r="AV69" i="5"/>
  <c r="AY69" i="5"/>
  <c r="AZ69" i="5"/>
  <c r="BC69" i="5"/>
  <c r="BD69" i="5"/>
  <c r="BG69" i="5"/>
  <c r="BH69" i="5"/>
  <c r="BK69" i="5"/>
  <c r="BL69" i="5"/>
  <c r="BS69" i="5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C22" i="3"/>
  <c r="BO22" i="3" s="1"/>
  <c r="D22" i="3"/>
  <c r="BP22" i="3" s="1"/>
  <c r="BP46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C46" i="3"/>
  <c r="D46" i="3"/>
  <c r="A50" i="3"/>
  <c r="C54" i="3"/>
  <c r="D54" i="3"/>
  <c r="G54" i="3"/>
  <c r="H54" i="3"/>
  <c r="K54" i="3"/>
  <c r="L54" i="3"/>
  <c r="O54" i="3"/>
  <c r="P54" i="3"/>
  <c r="S54" i="3"/>
  <c r="T54" i="3"/>
  <c r="W54" i="3"/>
  <c r="X54" i="3"/>
  <c r="AA54" i="3"/>
  <c r="AB54" i="3"/>
  <c r="AE54" i="3"/>
  <c r="AF54" i="3"/>
  <c r="AI54" i="3"/>
  <c r="AJ54" i="3"/>
  <c r="AM54" i="3"/>
  <c r="AN54" i="3"/>
  <c r="AQ54" i="3"/>
  <c r="AR54" i="3"/>
  <c r="AU54" i="3"/>
  <c r="AV54" i="3"/>
  <c r="AY54" i="3"/>
  <c r="AZ54" i="3"/>
  <c r="BC54" i="3"/>
  <c r="BD54" i="3"/>
  <c r="BG54" i="3"/>
  <c r="BH54" i="3"/>
  <c r="BK54" i="3"/>
  <c r="BL54" i="3"/>
  <c r="BS54" i="3"/>
  <c r="C55" i="3"/>
  <c r="D55" i="3"/>
  <c r="G55" i="3"/>
  <c r="H55" i="3"/>
  <c r="K55" i="3"/>
  <c r="L55" i="3"/>
  <c r="O55" i="3"/>
  <c r="P55" i="3"/>
  <c r="S55" i="3"/>
  <c r="T55" i="3"/>
  <c r="W55" i="3"/>
  <c r="X55" i="3"/>
  <c r="AA55" i="3"/>
  <c r="AB55" i="3"/>
  <c r="AE55" i="3"/>
  <c r="AF55" i="3"/>
  <c r="AI55" i="3"/>
  <c r="AJ55" i="3"/>
  <c r="AM55" i="3"/>
  <c r="AN55" i="3"/>
  <c r="AQ55" i="3"/>
  <c r="AR55" i="3"/>
  <c r="AU55" i="3"/>
  <c r="AV55" i="3"/>
  <c r="AY55" i="3"/>
  <c r="AZ55" i="3"/>
  <c r="BC55" i="3"/>
  <c r="BD55" i="3"/>
  <c r="BG55" i="3"/>
  <c r="BH55" i="3"/>
  <c r="BK55" i="3"/>
  <c r="BL55" i="3"/>
  <c r="BS55" i="3"/>
  <c r="C56" i="3"/>
  <c r="D56" i="3"/>
  <c r="G56" i="3"/>
  <c r="H56" i="3"/>
  <c r="K56" i="3"/>
  <c r="L56" i="3"/>
  <c r="O56" i="3"/>
  <c r="P56" i="3"/>
  <c r="S56" i="3"/>
  <c r="T56" i="3"/>
  <c r="W56" i="3"/>
  <c r="X56" i="3"/>
  <c r="AA56" i="3"/>
  <c r="AB56" i="3"/>
  <c r="AE56" i="3"/>
  <c r="AF56" i="3"/>
  <c r="AI56" i="3"/>
  <c r="AJ56" i="3"/>
  <c r="AM56" i="3"/>
  <c r="AN56" i="3"/>
  <c r="AQ56" i="3"/>
  <c r="AR56" i="3"/>
  <c r="AU56" i="3"/>
  <c r="AV56" i="3"/>
  <c r="AY56" i="3"/>
  <c r="AZ56" i="3"/>
  <c r="BC56" i="3"/>
  <c r="BD56" i="3"/>
  <c r="BG56" i="3"/>
  <c r="BH56" i="3"/>
  <c r="BK56" i="3"/>
  <c r="BL56" i="3"/>
  <c r="BS56" i="3"/>
  <c r="C57" i="3"/>
  <c r="D57" i="3"/>
  <c r="G57" i="3"/>
  <c r="H57" i="3"/>
  <c r="K57" i="3"/>
  <c r="L57" i="3"/>
  <c r="O57" i="3"/>
  <c r="P57" i="3"/>
  <c r="S57" i="3"/>
  <c r="T57" i="3"/>
  <c r="W57" i="3"/>
  <c r="X57" i="3"/>
  <c r="AA57" i="3"/>
  <c r="AB57" i="3"/>
  <c r="AE57" i="3"/>
  <c r="AF57" i="3"/>
  <c r="AI57" i="3"/>
  <c r="AJ57" i="3"/>
  <c r="AM57" i="3"/>
  <c r="AN57" i="3"/>
  <c r="AQ57" i="3"/>
  <c r="AR57" i="3"/>
  <c r="AU57" i="3"/>
  <c r="AV57" i="3"/>
  <c r="AY57" i="3"/>
  <c r="AZ57" i="3"/>
  <c r="BC57" i="3"/>
  <c r="BD57" i="3"/>
  <c r="BG57" i="3"/>
  <c r="BH57" i="3"/>
  <c r="BK57" i="3"/>
  <c r="BL57" i="3"/>
  <c r="BS57" i="3"/>
  <c r="C58" i="3"/>
  <c r="D58" i="3"/>
  <c r="G58" i="3"/>
  <c r="H58" i="3"/>
  <c r="K58" i="3"/>
  <c r="L58" i="3"/>
  <c r="O58" i="3"/>
  <c r="P58" i="3"/>
  <c r="S58" i="3"/>
  <c r="T58" i="3"/>
  <c r="W58" i="3"/>
  <c r="X58" i="3"/>
  <c r="AA58" i="3"/>
  <c r="AB58" i="3"/>
  <c r="AE58" i="3"/>
  <c r="AF58" i="3"/>
  <c r="AI58" i="3"/>
  <c r="AJ58" i="3"/>
  <c r="AM58" i="3"/>
  <c r="AN58" i="3"/>
  <c r="AQ58" i="3"/>
  <c r="AR58" i="3"/>
  <c r="AU58" i="3"/>
  <c r="AV58" i="3"/>
  <c r="AY58" i="3"/>
  <c r="AZ58" i="3"/>
  <c r="BC58" i="3"/>
  <c r="BD58" i="3"/>
  <c r="BG58" i="3"/>
  <c r="BH58" i="3"/>
  <c r="BK58" i="3"/>
  <c r="BL58" i="3"/>
  <c r="BS58" i="3"/>
  <c r="C59" i="3"/>
  <c r="D59" i="3"/>
  <c r="G59" i="3"/>
  <c r="H59" i="3"/>
  <c r="K59" i="3"/>
  <c r="L59" i="3"/>
  <c r="O59" i="3"/>
  <c r="P59" i="3"/>
  <c r="S59" i="3"/>
  <c r="T59" i="3"/>
  <c r="W59" i="3"/>
  <c r="X59" i="3"/>
  <c r="AA59" i="3"/>
  <c r="AB59" i="3"/>
  <c r="AE59" i="3"/>
  <c r="AF59" i="3"/>
  <c r="AI59" i="3"/>
  <c r="AJ59" i="3"/>
  <c r="AM59" i="3"/>
  <c r="AN59" i="3"/>
  <c r="AQ59" i="3"/>
  <c r="AR59" i="3"/>
  <c r="AU59" i="3"/>
  <c r="AV59" i="3"/>
  <c r="AY59" i="3"/>
  <c r="AZ59" i="3"/>
  <c r="BC59" i="3"/>
  <c r="BD59" i="3"/>
  <c r="BG59" i="3"/>
  <c r="BH59" i="3"/>
  <c r="BK59" i="3"/>
  <c r="BL59" i="3"/>
  <c r="BS59" i="3"/>
  <c r="C60" i="3"/>
  <c r="D60" i="3"/>
  <c r="G60" i="3"/>
  <c r="H60" i="3"/>
  <c r="K60" i="3"/>
  <c r="L60" i="3"/>
  <c r="O60" i="3"/>
  <c r="P60" i="3"/>
  <c r="S60" i="3"/>
  <c r="T60" i="3"/>
  <c r="W60" i="3"/>
  <c r="X60" i="3"/>
  <c r="AA60" i="3"/>
  <c r="AB60" i="3"/>
  <c r="AE60" i="3"/>
  <c r="AF60" i="3"/>
  <c r="AI60" i="3"/>
  <c r="AJ60" i="3"/>
  <c r="AM60" i="3"/>
  <c r="AN60" i="3"/>
  <c r="AQ60" i="3"/>
  <c r="AR60" i="3"/>
  <c r="AU60" i="3"/>
  <c r="AV60" i="3"/>
  <c r="AY60" i="3"/>
  <c r="AZ60" i="3"/>
  <c r="BC60" i="3"/>
  <c r="BD60" i="3"/>
  <c r="BG60" i="3"/>
  <c r="BH60" i="3"/>
  <c r="BK60" i="3"/>
  <c r="BL60" i="3"/>
  <c r="BS60" i="3"/>
  <c r="C61" i="3"/>
  <c r="D61" i="3"/>
  <c r="G61" i="3"/>
  <c r="H61" i="3"/>
  <c r="K61" i="3"/>
  <c r="L61" i="3"/>
  <c r="O61" i="3"/>
  <c r="P61" i="3"/>
  <c r="S61" i="3"/>
  <c r="T61" i="3"/>
  <c r="W61" i="3"/>
  <c r="X61" i="3"/>
  <c r="AA61" i="3"/>
  <c r="AB61" i="3"/>
  <c r="AE61" i="3"/>
  <c r="AF61" i="3"/>
  <c r="AI61" i="3"/>
  <c r="AJ61" i="3"/>
  <c r="AM61" i="3"/>
  <c r="AN61" i="3"/>
  <c r="AQ61" i="3"/>
  <c r="AR61" i="3"/>
  <c r="AU61" i="3"/>
  <c r="AV61" i="3"/>
  <c r="AY61" i="3"/>
  <c r="AZ61" i="3"/>
  <c r="BC61" i="3"/>
  <c r="BD61" i="3"/>
  <c r="BG61" i="3"/>
  <c r="BH61" i="3"/>
  <c r="BK61" i="3"/>
  <c r="BL61" i="3"/>
  <c r="BS61" i="3"/>
  <c r="C62" i="3"/>
  <c r="D62" i="3"/>
  <c r="G62" i="3"/>
  <c r="H62" i="3"/>
  <c r="K62" i="3"/>
  <c r="L62" i="3"/>
  <c r="O62" i="3"/>
  <c r="P62" i="3"/>
  <c r="S62" i="3"/>
  <c r="T62" i="3"/>
  <c r="W62" i="3"/>
  <c r="X62" i="3"/>
  <c r="AA62" i="3"/>
  <c r="AB62" i="3"/>
  <c r="AE62" i="3"/>
  <c r="AF62" i="3"/>
  <c r="AI62" i="3"/>
  <c r="AJ62" i="3"/>
  <c r="AM62" i="3"/>
  <c r="AN62" i="3"/>
  <c r="AQ62" i="3"/>
  <c r="AR62" i="3"/>
  <c r="AU62" i="3"/>
  <c r="AV62" i="3"/>
  <c r="AY62" i="3"/>
  <c r="AZ62" i="3"/>
  <c r="BC62" i="3"/>
  <c r="BD62" i="3"/>
  <c r="BG62" i="3"/>
  <c r="BH62" i="3"/>
  <c r="BK62" i="3"/>
  <c r="BL62" i="3"/>
  <c r="BS62" i="3"/>
  <c r="C63" i="3"/>
  <c r="D63" i="3"/>
  <c r="G63" i="3"/>
  <c r="H63" i="3"/>
  <c r="K63" i="3"/>
  <c r="L63" i="3"/>
  <c r="O63" i="3"/>
  <c r="P63" i="3"/>
  <c r="S63" i="3"/>
  <c r="T63" i="3"/>
  <c r="W63" i="3"/>
  <c r="X63" i="3"/>
  <c r="AA63" i="3"/>
  <c r="AB63" i="3"/>
  <c r="AE63" i="3"/>
  <c r="AF63" i="3"/>
  <c r="AI63" i="3"/>
  <c r="AJ63" i="3"/>
  <c r="AM63" i="3"/>
  <c r="AN63" i="3"/>
  <c r="AQ63" i="3"/>
  <c r="AR63" i="3"/>
  <c r="AU63" i="3"/>
  <c r="AV63" i="3"/>
  <c r="AY63" i="3"/>
  <c r="AZ63" i="3"/>
  <c r="BC63" i="3"/>
  <c r="BD63" i="3"/>
  <c r="BG63" i="3"/>
  <c r="BH63" i="3"/>
  <c r="BK63" i="3"/>
  <c r="BL63" i="3"/>
  <c r="BS63" i="3"/>
  <c r="C64" i="3"/>
  <c r="D64" i="3"/>
  <c r="G64" i="3"/>
  <c r="H64" i="3"/>
  <c r="K64" i="3"/>
  <c r="L64" i="3"/>
  <c r="O64" i="3"/>
  <c r="P64" i="3"/>
  <c r="S64" i="3"/>
  <c r="T64" i="3"/>
  <c r="W64" i="3"/>
  <c r="X64" i="3"/>
  <c r="AA64" i="3"/>
  <c r="AB64" i="3"/>
  <c r="AE64" i="3"/>
  <c r="AF64" i="3"/>
  <c r="AI64" i="3"/>
  <c r="AJ64" i="3"/>
  <c r="AM64" i="3"/>
  <c r="AN64" i="3"/>
  <c r="AQ64" i="3"/>
  <c r="AR64" i="3"/>
  <c r="AU64" i="3"/>
  <c r="AV64" i="3"/>
  <c r="AY64" i="3"/>
  <c r="AZ64" i="3"/>
  <c r="BC64" i="3"/>
  <c r="BD64" i="3"/>
  <c r="BG64" i="3"/>
  <c r="BH64" i="3"/>
  <c r="BK64" i="3"/>
  <c r="BL64" i="3"/>
  <c r="BS64" i="3"/>
  <c r="C65" i="3"/>
  <c r="D65" i="3"/>
  <c r="G65" i="3"/>
  <c r="H65" i="3"/>
  <c r="K65" i="3"/>
  <c r="L65" i="3"/>
  <c r="O65" i="3"/>
  <c r="P65" i="3"/>
  <c r="S65" i="3"/>
  <c r="T65" i="3"/>
  <c r="W65" i="3"/>
  <c r="X65" i="3"/>
  <c r="AA65" i="3"/>
  <c r="AB65" i="3"/>
  <c r="AE65" i="3"/>
  <c r="AF65" i="3"/>
  <c r="AI65" i="3"/>
  <c r="AJ65" i="3"/>
  <c r="AM65" i="3"/>
  <c r="AN65" i="3"/>
  <c r="AQ65" i="3"/>
  <c r="AR65" i="3"/>
  <c r="AU65" i="3"/>
  <c r="AV65" i="3"/>
  <c r="AY65" i="3"/>
  <c r="AZ65" i="3"/>
  <c r="BC65" i="3"/>
  <c r="BD65" i="3"/>
  <c r="BG65" i="3"/>
  <c r="BH65" i="3"/>
  <c r="BK65" i="3"/>
  <c r="BL65" i="3"/>
  <c r="BS65" i="3"/>
  <c r="C66" i="3"/>
  <c r="D66" i="3"/>
  <c r="G66" i="3"/>
  <c r="H66" i="3"/>
  <c r="K66" i="3"/>
  <c r="L66" i="3"/>
  <c r="O66" i="3"/>
  <c r="P66" i="3"/>
  <c r="S66" i="3"/>
  <c r="T66" i="3"/>
  <c r="W66" i="3"/>
  <c r="X66" i="3"/>
  <c r="AA66" i="3"/>
  <c r="AB66" i="3"/>
  <c r="AE66" i="3"/>
  <c r="AF66" i="3"/>
  <c r="AI66" i="3"/>
  <c r="AJ66" i="3"/>
  <c r="AM66" i="3"/>
  <c r="AN66" i="3"/>
  <c r="AQ66" i="3"/>
  <c r="AR66" i="3"/>
  <c r="AU66" i="3"/>
  <c r="AV66" i="3"/>
  <c r="AY66" i="3"/>
  <c r="AZ66" i="3"/>
  <c r="BC66" i="3"/>
  <c r="BD66" i="3"/>
  <c r="BG66" i="3"/>
  <c r="BH66" i="3"/>
  <c r="BK66" i="3"/>
  <c r="BL66" i="3"/>
  <c r="BS66" i="3"/>
  <c r="C67" i="3"/>
  <c r="D67" i="3"/>
  <c r="G67" i="3"/>
  <c r="H67" i="3"/>
  <c r="K67" i="3"/>
  <c r="L67" i="3"/>
  <c r="O67" i="3"/>
  <c r="P67" i="3"/>
  <c r="S67" i="3"/>
  <c r="T67" i="3"/>
  <c r="W67" i="3"/>
  <c r="X67" i="3"/>
  <c r="AA67" i="3"/>
  <c r="AB67" i="3"/>
  <c r="AE67" i="3"/>
  <c r="AF67" i="3"/>
  <c r="AI67" i="3"/>
  <c r="AJ67" i="3"/>
  <c r="AM67" i="3"/>
  <c r="AN67" i="3"/>
  <c r="AQ67" i="3"/>
  <c r="AR67" i="3"/>
  <c r="AU67" i="3"/>
  <c r="AV67" i="3"/>
  <c r="AY67" i="3"/>
  <c r="AZ67" i="3"/>
  <c r="BC67" i="3"/>
  <c r="BD67" i="3"/>
  <c r="BG67" i="3"/>
  <c r="BH67" i="3"/>
  <c r="BK67" i="3"/>
  <c r="BL67" i="3"/>
  <c r="BS67" i="3"/>
  <c r="C68" i="3"/>
  <c r="D68" i="3"/>
  <c r="G68" i="3"/>
  <c r="H68" i="3"/>
  <c r="K68" i="3"/>
  <c r="L68" i="3"/>
  <c r="O68" i="3"/>
  <c r="P68" i="3"/>
  <c r="S68" i="3"/>
  <c r="T68" i="3"/>
  <c r="W68" i="3"/>
  <c r="X68" i="3"/>
  <c r="AA68" i="3"/>
  <c r="AB68" i="3"/>
  <c r="AE68" i="3"/>
  <c r="AF68" i="3"/>
  <c r="AI68" i="3"/>
  <c r="AJ68" i="3"/>
  <c r="AM68" i="3"/>
  <c r="AN68" i="3"/>
  <c r="AQ68" i="3"/>
  <c r="AR68" i="3"/>
  <c r="AU68" i="3"/>
  <c r="AV68" i="3"/>
  <c r="AY68" i="3"/>
  <c r="AZ68" i="3"/>
  <c r="BC68" i="3"/>
  <c r="BD68" i="3"/>
  <c r="BG68" i="3"/>
  <c r="BH68" i="3"/>
  <c r="BK68" i="3"/>
  <c r="BL68" i="3"/>
  <c r="BS68" i="3"/>
  <c r="C69" i="3"/>
  <c r="D69" i="3"/>
  <c r="G69" i="3"/>
  <c r="H69" i="3"/>
  <c r="K69" i="3"/>
  <c r="L69" i="3"/>
  <c r="O69" i="3"/>
  <c r="P69" i="3"/>
  <c r="S69" i="3"/>
  <c r="T69" i="3"/>
  <c r="W69" i="3"/>
  <c r="X69" i="3"/>
  <c r="AA69" i="3"/>
  <c r="AB69" i="3"/>
  <c r="AE69" i="3"/>
  <c r="AF69" i="3"/>
  <c r="AI69" i="3"/>
  <c r="AJ69" i="3"/>
  <c r="AM69" i="3"/>
  <c r="AN69" i="3"/>
  <c r="AQ69" i="3"/>
  <c r="AR69" i="3"/>
  <c r="AU69" i="3"/>
  <c r="AV69" i="3"/>
  <c r="AY69" i="3"/>
  <c r="AZ69" i="3"/>
  <c r="BC69" i="3"/>
  <c r="BD69" i="3"/>
  <c r="BG69" i="3"/>
  <c r="BH69" i="3"/>
  <c r="BK69" i="3"/>
  <c r="BL69" i="3"/>
  <c r="BS69" i="3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AD5" i="13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AA55" i="11"/>
  <c r="BD63" i="11"/>
  <c r="AA57" i="11"/>
  <c r="AV70" i="7"/>
  <c r="AU9" i="13" s="1"/>
  <c r="AF70" i="7"/>
  <c r="AE9" i="13" s="1"/>
  <c r="BC70" i="7"/>
  <c r="BB9" i="13" s="1"/>
  <c r="AM70" i="7"/>
  <c r="AL9" i="13" s="1"/>
  <c r="W70" i="7"/>
  <c r="V9" i="13" s="1"/>
  <c r="AY22" i="11"/>
  <c r="BG66" i="11"/>
  <c r="BD56" i="11"/>
  <c r="AU70" i="7"/>
  <c r="AT9" i="13" s="1"/>
  <c r="S59" i="11"/>
  <c r="AY70" i="7"/>
  <c r="AX9" i="13" s="1"/>
  <c r="BK70" i="7"/>
  <c r="BJ9" i="13" s="1"/>
  <c r="AE70" i="7"/>
  <c r="AD9" i="13" s="1"/>
  <c r="S70" i="7"/>
  <c r="R9" i="13" s="1"/>
  <c r="BD70" i="7"/>
  <c r="BC9" i="13" s="1"/>
  <c r="H70" i="7"/>
  <c r="G9" i="13" s="1"/>
  <c r="AN70" i="7"/>
  <c r="AM9" i="13" s="1"/>
  <c r="K70" i="7"/>
  <c r="J9" i="13" s="1"/>
  <c r="G70" i="7"/>
  <c r="F9" i="13" s="1"/>
  <c r="AY58" i="11"/>
  <c r="AI58" i="11"/>
  <c r="K56" i="11"/>
  <c r="G57" i="11"/>
  <c r="AI62" i="11"/>
  <c r="BL58" i="11"/>
  <c r="K59" i="11"/>
  <c r="W55" i="11"/>
  <c r="W64" i="11"/>
  <c r="X22" i="11"/>
  <c r="BH66" i="11"/>
  <c r="BK57" i="11"/>
  <c r="BC57" i="11"/>
  <c r="BC55" i="11"/>
  <c r="P69" i="11"/>
  <c r="P61" i="11"/>
  <c r="AZ60" i="11"/>
  <c r="AB60" i="11"/>
  <c r="AI66" i="11"/>
  <c r="AY62" i="11"/>
  <c r="AU61" i="11"/>
  <c r="AM61" i="11"/>
  <c r="BG59" i="11"/>
  <c r="AM59" i="11"/>
  <c r="S58" i="11"/>
  <c r="AU57" i="11"/>
  <c r="AA56" i="11"/>
  <c r="AU55" i="11"/>
  <c r="AM55" i="11"/>
  <c r="P65" i="11"/>
  <c r="L62" i="11"/>
  <c r="BG67" i="11"/>
  <c r="AV65" i="11"/>
  <c r="AA60" i="11"/>
  <c r="AE59" i="11"/>
  <c r="W57" i="11"/>
  <c r="BL69" i="11"/>
  <c r="AV69" i="11"/>
  <c r="AQ69" i="11"/>
  <c r="BG65" i="11"/>
  <c r="AA65" i="11"/>
  <c r="BL63" i="11"/>
  <c r="AV63" i="11"/>
  <c r="X62" i="11"/>
  <c r="C62" i="11"/>
  <c r="BL61" i="11"/>
  <c r="AF61" i="11"/>
  <c r="O59" i="11"/>
  <c r="BG57" i="11"/>
  <c r="O57" i="11"/>
  <c r="G55" i="11"/>
  <c r="P68" i="11"/>
  <c r="AU69" i="11"/>
  <c r="T69" i="11"/>
  <c r="AB68" i="11"/>
  <c r="BC67" i="11"/>
  <c r="W67" i="11"/>
  <c r="BC66" i="11"/>
  <c r="AU22" i="11"/>
  <c r="BK60" i="11"/>
  <c r="D55" i="11"/>
  <c r="W69" i="11"/>
  <c r="BH65" i="11"/>
  <c r="BC22" i="11"/>
  <c r="AV57" i="11"/>
  <c r="AY56" i="11"/>
  <c r="AN56" i="11"/>
  <c r="AI56" i="11"/>
  <c r="X56" i="11"/>
  <c r="S56" i="11"/>
  <c r="H56" i="11"/>
  <c r="BG55" i="11"/>
  <c r="AF55" i="11"/>
  <c r="E29" i="25"/>
  <c r="F29" i="25"/>
  <c r="E21" i="25"/>
  <c r="F21" i="25"/>
  <c r="BP48" i="19"/>
  <c r="BO48" i="14"/>
  <c r="C59" i="11"/>
  <c r="BH58" i="11"/>
  <c r="AM58" i="11"/>
  <c r="AB58" i="11"/>
  <c r="W58" i="11"/>
  <c r="BG69" i="11"/>
  <c r="AF69" i="11"/>
  <c r="AA69" i="11"/>
  <c r="BK68" i="11"/>
  <c r="AZ68" i="11"/>
  <c r="AU68" i="11"/>
  <c r="O68" i="11"/>
  <c r="AI67" i="11"/>
  <c r="C67" i="11"/>
  <c r="AB66" i="11"/>
  <c r="BL65" i="11"/>
  <c r="AQ65" i="11"/>
  <c r="AF65" i="11"/>
  <c r="AU64" i="11"/>
  <c r="D64" i="11"/>
  <c r="AY63" i="11"/>
  <c r="S63" i="11"/>
  <c r="BH62" i="11"/>
  <c r="BC62" i="11"/>
  <c r="AR62" i="11"/>
  <c r="AM62" i="11"/>
  <c r="AB62" i="11"/>
  <c r="BG61" i="11"/>
  <c r="AV61" i="11"/>
  <c r="AU60" i="11"/>
  <c r="AE60" i="11"/>
  <c r="D60" i="11"/>
  <c r="BK69" i="11"/>
  <c r="AZ69" i="11"/>
  <c r="AI68" i="11"/>
  <c r="X68" i="11"/>
  <c r="S68" i="11"/>
  <c r="AB67" i="11"/>
  <c r="O65" i="11"/>
  <c r="BG62" i="11"/>
  <c r="AV62" i="11"/>
  <c r="AN60" i="11"/>
  <c r="BL57" i="11"/>
  <c r="AF57" i="11"/>
  <c r="AV22" i="11"/>
  <c r="K58" i="11"/>
  <c r="H68" i="11"/>
  <c r="AI70" i="9"/>
  <c r="AH11" i="13" s="1"/>
  <c r="AV70" i="9"/>
  <c r="AU11" i="13" s="1"/>
  <c r="AZ70" i="9"/>
  <c r="AY11" i="13" s="1"/>
  <c r="G70" i="9"/>
  <c r="F11" i="13" s="1"/>
  <c r="BD70" i="9"/>
  <c r="BC11" i="13" s="1"/>
  <c r="AY70" i="9"/>
  <c r="AX11" i="13" s="1"/>
  <c r="AN70" i="9"/>
  <c r="AM11" i="13" s="1"/>
  <c r="X70" i="9"/>
  <c r="W11" i="13" s="1"/>
  <c r="S70" i="9"/>
  <c r="R11" i="13" s="1"/>
  <c r="BL70" i="9"/>
  <c r="BK11" i="13" s="1"/>
  <c r="BG70" i="9"/>
  <c r="BF11" i="13" s="1"/>
  <c r="K70" i="9"/>
  <c r="J11" i="13" s="1"/>
  <c r="BH70" i="9"/>
  <c r="BG11" i="13" s="1"/>
  <c r="BC70" i="9"/>
  <c r="BB11" i="13" s="1"/>
  <c r="AR70" i="9"/>
  <c r="AQ11" i="13" s="1"/>
  <c r="AM70" i="9"/>
  <c r="AL11" i="13" s="1"/>
  <c r="AB70" i="9"/>
  <c r="AA11" i="13" s="1"/>
  <c r="W70" i="9"/>
  <c r="V11" i="13" s="1"/>
  <c r="L70" i="9"/>
  <c r="K11" i="13" s="1"/>
  <c r="BK70" i="9"/>
  <c r="BJ11" i="13" s="1"/>
  <c r="AU70" i="9"/>
  <c r="AJ70" i="9"/>
  <c r="AI11" i="13" s="1"/>
  <c r="AE70" i="9"/>
  <c r="AD11" i="13" s="1"/>
  <c r="T70" i="9"/>
  <c r="S11" i="13" s="1"/>
  <c r="O70" i="9"/>
  <c r="N11" i="13" s="1"/>
  <c r="BK55" i="11"/>
  <c r="O55" i="11"/>
  <c r="AE68" i="11"/>
  <c r="BD67" i="11"/>
  <c r="X67" i="11"/>
  <c r="S67" i="11"/>
  <c r="H67" i="11"/>
  <c r="BK64" i="11"/>
  <c r="AZ64" i="11"/>
  <c r="O64" i="11"/>
  <c r="AN63" i="11"/>
  <c r="X63" i="11"/>
  <c r="H63" i="11"/>
  <c r="W62" i="11"/>
  <c r="AA61" i="11"/>
  <c r="AY59" i="11"/>
  <c r="AN59" i="11"/>
  <c r="AI59" i="11"/>
  <c r="X59" i="11"/>
  <c r="AR58" i="11"/>
  <c r="BG68" i="11"/>
  <c r="T67" i="11"/>
  <c r="H66" i="11"/>
  <c r="BC65" i="11"/>
  <c r="AR65" i="11"/>
  <c r="BL66" i="11"/>
  <c r="AJ69" i="11"/>
  <c r="AE69" i="11"/>
  <c r="O69" i="11"/>
  <c r="D69" i="11"/>
  <c r="BD68" i="11"/>
  <c r="AY68" i="11"/>
  <c r="AN68" i="11"/>
  <c r="C68" i="11"/>
  <c r="BH67" i="11"/>
  <c r="AM67" i="11"/>
  <c r="AQ66" i="11"/>
  <c r="AF66" i="11"/>
  <c r="AA66" i="11"/>
  <c r="K66" i="11"/>
  <c r="BK65" i="11"/>
  <c r="AZ65" i="11"/>
  <c r="AJ65" i="11"/>
  <c r="AE65" i="11"/>
  <c r="T65" i="11"/>
  <c r="BD64" i="11"/>
  <c r="AY64" i="11"/>
  <c r="AI64" i="11"/>
  <c r="S64" i="11"/>
  <c r="H64" i="11"/>
  <c r="C64" i="11"/>
  <c r="BH63" i="11"/>
  <c r="AB63" i="11"/>
  <c r="W63" i="11"/>
  <c r="G63" i="11"/>
  <c r="BL62" i="11"/>
  <c r="AQ62" i="11"/>
  <c r="AA62" i="11"/>
  <c r="P62" i="11"/>
  <c r="BK61" i="11"/>
  <c r="AZ61" i="11"/>
  <c r="AJ61" i="11"/>
  <c r="AE61" i="11"/>
  <c r="D61" i="11"/>
  <c r="BD60" i="11"/>
  <c r="AY60" i="11"/>
  <c r="AI60" i="11"/>
  <c r="X60" i="11"/>
  <c r="S60" i="11"/>
  <c r="BC59" i="11"/>
  <c r="AR59" i="11"/>
  <c r="W59" i="11"/>
  <c r="BG58" i="11"/>
  <c r="AV58" i="11"/>
  <c r="AQ58" i="11"/>
  <c r="AF58" i="11"/>
  <c r="AA58" i="11"/>
  <c r="P58" i="11"/>
  <c r="BD69" i="11"/>
  <c r="AY69" i="11"/>
  <c r="AN69" i="11"/>
  <c r="AI69" i="11"/>
  <c r="BH68" i="11"/>
  <c r="BC68" i="11"/>
  <c r="AR68" i="11"/>
  <c r="AM68" i="11"/>
  <c r="L68" i="11"/>
  <c r="BL67" i="11"/>
  <c r="AV67" i="11"/>
  <c r="AQ67" i="11"/>
  <c r="P67" i="11"/>
  <c r="BK66" i="11"/>
  <c r="AZ66" i="11"/>
  <c r="AU66" i="11"/>
  <c r="AJ66" i="11"/>
  <c r="AE66" i="11"/>
  <c r="T66" i="11"/>
  <c r="O66" i="11"/>
  <c r="D66" i="11"/>
  <c r="BD65" i="11"/>
  <c r="AY65" i="11"/>
  <c r="AI65" i="11"/>
  <c r="X65" i="11"/>
  <c r="C65" i="11"/>
  <c r="BH64" i="11"/>
  <c r="BC64" i="11"/>
  <c r="AR64" i="11"/>
  <c r="AM64" i="11"/>
  <c r="BG63" i="11"/>
  <c r="AQ63" i="11"/>
  <c r="AF63" i="11"/>
  <c r="P63" i="11"/>
  <c r="BK62" i="11"/>
  <c r="AZ62" i="11"/>
  <c r="AJ62" i="11"/>
  <c r="T62" i="11"/>
  <c r="O62" i="11"/>
  <c r="D62" i="11"/>
  <c r="BD61" i="11"/>
  <c r="AY61" i="11"/>
  <c r="AN61" i="11"/>
  <c r="X61" i="11"/>
  <c r="H61" i="11"/>
  <c r="C61" i="11"/>
  <c r="BH60" i="11"/>
  <c r="BC60" i="11"/>
  <c r="AR60" i="11"/>
  <c r="AM60" i="11"/>
  <c r="W60" i="11"/>
  <c r="G60" i="11"/>
  <c r="BL59" i="11"/>
  <c r="AV59" i="11"/>
  <c r="AQ59" i="11"/>
  <c r="AF59" i="11"/>
  <c r="AA59" i="11"/>
  <c r="BK58" i="11"/>
  <c r="AU58" i="11"/>
  <c r="T58" i="11"/>
  <c r="D58" i="11"/>
  <c r="BD22" i="11"/>
  <c r="BH69" i="11"/>
  <c r="BL68" i="11"/>
  <c r="AV68" i="11"/>
  <c r="AA68" i="11"/>
  <c r="BK67" i="11"/>
  <c r="AZ67" i="11"/>
  <c r="AJ67" i="11"/>
  <c r="D67" i="11"/>
  <c r="AY66" i="11"/>
  <c r="AM65" i="11"/>
  <c r="W65" i="11"/>
  <c r="AV64" i="11"/>
  <c r="AA64" i="11"/>
  <c r="P64" i="11"/>
  <c r="BK63" i="11"/>
  <c r="AZ63" i="11"/>
  <c r="AE63" i="11"/>
  <c r="BD62" i="11"/>
  <c r="S62" i="11"/>
  <c r="BH61" i="11"/>
  <c r="BC61" i="11"/>
  <c r="AV60" i="11"/>
  <c r="AQ60" i="11"/>
  <c r="T59" i="11"/>
  <c r="BD58" i="11"/>
  <c r="X58" i="11"/>
  <c r="X57" i="11"/>
  <c r="BL55" i="11"/>
  <c r="BK22" i="11"/>
  <c r="BK59" i="11"/>
  <c r="AZ22" i="11"/>
  <c r="BD57" i="11"/>
  <c r="AN57" i="11"/>
  <c r="C57" i="11"/>
  <c r="BH22" i="11"/>
  <c r="BH56" i="11"/>
  <c r="AR22" i="11"/>
  <c r="L56" i="11"/>
  <c r="BL22" i="11"/>
  <c r="BG22" i="11"/>
  <c r="AV55" i="11"/>
  <c r="AQ55" i="11"/>
  <c r="P55" i="11"/>
  <c r="G68" i="11"/>
  <c r="W56" i="11"/>
  <c r="BC56" i="11"/>
  <c r="X66" i="11"/>
  <c r="BG64" i="11"/>
  <c r="O63" i="11"/>
  <c r="BG60" i="11"/>
  <c r="P60" i="11"/>
  <c r="BC69" i="11"/>
  <c r="G69" i="11"/>
  <c r="S66" i="11"/>
  <c r="AB65" i="11"/>
  <c r="W61" i="11"/>
  <c r="AJ59" i="11"/>
  <c r="K55" i="11"/>
  <c r="BJ5" i="13"/>
  <c r="X64" i="11"/>
  <c r="X69" i="11"/>
  <c r="W68" i="11"/>
  <c r="L65" i="11"/>
  <c r="P57" i="11"/>
  <c r="P66" i="11"/>
  <c r="O67" i="11"/>
  <c r="AR69" i="11"/>
  <c r="AQ61" i="11"/>
  <c r="AR56" i="11"/>
  <c r="S69" i="11"/>
  <c r="K68" i="11"/>
  <c r="X55" i="11"/>
  <c r="L69" i="11"/>
  <c r="K60" i="11"/>
  <c r="AQ57" i="11"/>
  <c r="AQ64" i="11"/>
  <c r="AQ22" i="11"/>
  <c r="AR66" i="11"/>
  <c r="AJ68" i="11"/>
  <c r="T68" i="11"/>
  <c r="S65" i="11"/>
  <c r="AJ64" i="11"/>
  <c r="T64" i="11"/>
  <c r="AI61" i="11"/>
  <c r="S61" i="11"/>
  <c r="AJ60" i="11"/>
  <c r="T60" i="11"/>
  <c r="L60" i="11"/>
  <c r="AI22" i="11"/>
  <c r="S57" i="11"/>
  <c r="K57" i="11"/>
  <c r="AJ22" i="11"/>
  <c r="T56" i="11"/>
  <c r="H69" i="11"/>
  <c r="H57" i="11"/>
  <c r="S22" i="11"/>
  <c r="K61" i="11"/>
  <c r="K65" i="11"/>
  <c r="G62" i="11"/>
  <c r="G22" i="11"/>
  <c r="S55" i="11"/>
  <c r="H65" i="11"/>
  <c r="D59" i="11"/>
  <c r="BC63" i="11"/>
  <c r="AE64" i="11"/>
  <c r="H22" i="11"/>
  <c r="AV66" i="11"/>
  <c r="AU67" i="11"/>
  <c r="G65" i="11"/>
  <c r="C55" i="11"/>
  <c r="C66" i="11"/>
  <c r="H59" i="11"/>
  <c r="D63" i="11"/>
  <c r="C58" i="11"/>
  <c r="D65" i="11"/>
  <c r="C69" i="11"/>
  <c r="AM63" i="11"/>
  <c r="T22" i="11"/>
  <c r="C56" i="11"/>
  <c r="AN66" i="11"/>
  <c r="AN22" i="11"/>
  <c r="L64" i="11"/>
  <c r="AN67" i="11"/>
  <c r="O61" i="11"/>
  <c r="D22" i="11"/>
  <c r="L57" i="11"/>
  <c r="C22" i="11"/>
  <c r="G66" i="11"/>
  <c r="D68" i="11"/>
  <c r="G67" i="11"/>
  <c r="P22" i="11"/>
  <c r="AM22" i="11"/>
  <c r="AF22" i="11"/>
  <c r="AB22" i="11"/>
  <c r="K22" i="11"/>
  <c r="AE22" i="11"/>
  <c r="AB61" i="11"/>
  <c r="AA67" i="11"/>
  <c r="AF67" i="11"/>
  <c r="AF56" i="11"/>
  <c r="L22" i="11"/>
  <c r="BL70" i="7" l="1"/>
  <c r="BK9" i="13" s="1"/>
  <c r="P70" i="9"/>
  <c r="O11" i="13" s="1"/>
  <c r="X70" i="7"/>
  <c r="W9" i="13" s="1"/>
  <c r="BP69" i="8"/>
  <c r="BO66" i="8"/>
  <c r="BP65" i="8"/>
  <c r="BO62" i="8"/>
  <c r="BP61" i="8"/>
  <c r="BO58" i="8"/>
  <c r="BP57" i="8"/>
  <c r="BO54" i="8"/>
  <c r="BO68" i="12"/>
  <c r="BP67" i="12"/>
  <c r="BO64" i="12"/>
  <c r="BP63" i="12"/>
  <c r="BO60" i="12"/>
  <c r="BP59" i="12"/>
  <c r="BO56" i="12"/>
  <c r="BP55" i="12"/>
  <c r="BP69" i="14"/>
  <c r="BP68" i="14"/>
  <c r="BP67" i="14"/>
  <c r="BP66" i="14"/>
  <c r="BP65" i="14"/>
  <c r="BP64" i="14"/>
  <c r="BP63" i="14"/>
  <c r="BP62" i="14"/>
  <c r="BP61" i="14"/>
  <c r="BP60" i="14"/>
  <c r="BP59" i="14"/>
  <c r="BO58" i="14"/>
  <c r="BO57" i="14"/>
  <c r="BO56" i="14"/>
  <c r="BO55" i="14"/>
  <c r="BO54" i="14"/>
  <c r="BO68" i="18"/>
  <c r="BP67" i="18"/>
  <c r="BO64" i="18"/>
  <c r="BP63" i="18"/>
  <c r="BO60" i="18"/>
  <c r="BP59" i="18"/>
  <c r="BO56" i="18"/>
  <c r="BP55" i="18"/>
  <c r="BP69" i="19"/>
  <c r="BO66" i="19"/>
  <c r="BP65" i="19"/>
  <c r="BO62" i="19"/>
  <c r="O14" i="31" s="1"/>
  <c r="BP61" i="19"/>
  <c r="BO58" i="19"/>
  <c r="BP57" i="19"/>
  <c r="BO54" i="19"/>
  <c r="O6" i="31" s="1"/>
  <c r="BO46" i="19"/>
  <c r="BP69" i="6"/>
  <c r="BP68" i="6"/>
  <c r="BP67" i="6"/>
  <c r="BP66" i="6"/>
  <c r="BP65" i="6"/>
  <c r="BP64" i="6"/>
  <c r="BP63" i="6"/>
  <c r="BP62" i="6"/>
  <c r="BP61" i="6"/>
  <c r="BP60" i="6"/>
  <c r="BP59" i="6"/>
  <c r="BP58" i="6"/>
  <c r="BP57" i="6"/>
  <c r="BP56" i="6"/>
  <c r="BP55" i="6"/>
  <c r="BP54" i="6"/>
  <c r="BO69" i="8"/>
  <c r="BP68" i="8"/>
  <c r="BO65" i="8"/>
  <c r="BP64" i="8"/>
  <c r="BO61" i="8"/>
  <c r="BP60" i="8"/>
  <c r="BO57" i="8"/>
  <c r="BP56" i="8"/>
  <c r="BO67" i="12"/>
  <c r="BP66" i="12"/>
  <c r="BO63" i="12"/>
  <c r="BP62" i="12"/>
  <c r="BO59" i="12"/>
  <c r="BP58" i="12"/>
  <c r="BO55" i="12"/>
  <c r="BP54" i="12"/>
  <c r="BO69" i="14"/>
  <c r="BO68" i="14"/>
  <c r="BO67" i="14"/>
  <c r="BO66" i="14"/>
  <c r="BO65" i="14"/>
  <c r="BO64" i="14"/>
  <c r="BO63" i="14"/>
  <c r="BO62" i="14"/>
  <c r="BO61" i="14"/>
  <c r="BO60" i="14"/>
  <c r="BO59" i="14"/>
  <c r="BO67" i="18"/>
  <c r="BP66" i="18"/>
  <c r="BO63" i="18"/>
  <c r="BP62" i="18"/>
  <c r="BO59" i="18"/>
  <c r="BP58" i="18"/>
  <c r="BO55" i="18"/>
  <c r="BP54" i="18"/>
  <c r="BO69" i="19"/>
  <c r="BP68" i="19"/>
  <c r="BO65" i="19"/>
  <c r="BP64" i="19"/>
  <c r="P16" i="31" s="1"/>
  <c r="BO61" i="19"/>
  <c r="BP60" i="19"/>
  <c r="BO57" i="19"/>
  <c r="BP56" i="19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H70" i="6"/>
  <c r="BG8" i="13" s="1"/>
  <c r="AR70" i="6"/>
  <c r="AQ8" i="13" s="1"/>
  <c r="BO54" i="6"/>
  <c r="BO68" i="8"/>
  <c r="BP67" i="8"/>
  <c r="BO64" i="8"/>
  <c r="BP63" i="8"/>
  <c r="BO60" i="8"/>
  <c r="BP59" i="8"/>
  <c r="BO56" i="8"/>
  <c r="BP55" i="8"/>
  <c r="BP69" i="12"/>
  <c r="BO66" i="12"/>
  <c r="BP65" i="12"/>
  <c r="L17" i="31" s="1"/>
  <c r="BO62" i="12"/>
  <c r="BP61" i="12"/>
  <c r="BO58" i="12"/>
  <c r="BP57" i="12"/>
  <c r="BO54" i="12"/>
  <c r="BP69" i="18"/>
  <c r="BO66" i="18"/>
  <c r="BP65" i="18"/>
  <c r="BO62" i="18"/>
  <c r="BP61" i="18"/>
  <c r="BO58" i="18"/>
  <c r="BP57" i="18"/>
  <c r="BO54" i="18"/>
  <c r="BO68" i="19"/>
  <c r="BP67" i="19"/>
  <c r="P19" i="31" s="1"/>
  <c r="BO64" i="19"/>
  <c r="BP63" i="19"/>
  <c r="BO60" i="19"/>
  <c r="BP59" i="19"/>
  <c r="P11" i="31" s="1"/>
  <c r="BO56" i="19"/>
  <c r="BP55" i="19"/>
  <c r="BP22" i="19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69" i="9"/>
  <c r="BP68" i="9"/>
  <c r="BP67" i="9"/>
  <c r="BP66" i="9"/>
  <c r="BP65" i="9"/>
  <c r="BP64" i="9"/>
  <c r="BP63" i="9"/>
  <c r="BP62" i="9"/>
  <c r="BP61" i="9"/>
  <c r="BP60" i="9"/>
  <c r="BP59" i="9"/>
  <c r="BP58" i="9"/>
  <c r="BP57" i="9"/>
  <c r="BP56" i="9"/>
  <c r="BP55" i="9"/>
  <c r="BP54" i="9"/>
  <c r="BO67" i="8"/>
  <c r="BP66" i="8"/>
  <c r="BO63" i="8"/>
  <c r="BP62" i="8"/>
  <c r="BO59" i="8"/>
  <c r="BP58" i="8"/>
  <c r="BO55" i="8"/>
  <c r="BP54" i="8"/>
  <c r="BO69" i="12"/>
  <c r="BP68" i="12"/>
  <c r="L20" i="31" s="1"/>
  <c r="BO65" i="12"/>
  <c r="BP64" i="12"/>
  <c r="BO61" i="12"/>
  <c r="BP60" i="12"/>
  <c r="L12" i="31" s="1"/>
  <c r="BO57" i="12"/>
  <c r="BP56" i="12"/>
  <c r="BP58" i="14"/>
  <c r="BP57" i="14"/>
  <c r="BP56" i="14"/>
  <c r="BP55" i="14"/>
  <c r="BP54" i="14"/>
  <c r="BO69" i="18"/>
  <c r="O21" i="31" s="1"/>
  <c r="BP68" i="18"/>
  <c r="BO65" i="18"/>
  <c r="O17" i="31" s="1"/>
  <c r="BP64" i="18"/>
  <c r="BO61" i="18"/>
  <c r="O13" i="31" s="1"/>
  <c r="BP60" i="18"/>
  <c r="BO57" i="18"/>
  <c r="O9" i="31" s="1"/>
  <c r="BP56" i="18"/>
  <c r="P8" i="31" s="1"/>
  <c r="BO67" i="19"/>
  <c r="BP66" i="19"/>
  <c r="BO63" i="19"/>
  <c r="BP62" i="19"/>
  <c r="P14" i="31" s="1"/>
  <c r="BO59" i="19"/>
  <c r="O11" i="31" s="1"/>
  <c r="BP58" i="19"/>
  <c r="P10" i="31" s="1"/>
  <c r="BO55" i="19"/>
  <c r="BP54" i="19"/>
  <c r="P6" i="31" s="1"/>
  <c r="BP46" i="19"/>
  <c r="BO22" i="19"/>
  <c r="BO69" i="7"/>
  <c r="G21" i="31" s="1"/>
  <c r="BO68" i="7"/>
  <c r="BO67" i="7"/>
  <c r="BO66" i="7"/>
  <c r="G18" i="31" s="1"/>
  <c r="BO65" i="7"/>
  <c r="G17" i="31" s="1"/>
  <c r="BO64" i="7"/>
  <c r="BO63" i="7"/>
  <c r="BO62" i="7"/>
  <c r="BO61" i="7"/>
  <c r="BO60" i="7"/>
  <c r="BO59" i="7"/>
  <c r="BO58" i="7"/>
  <c r="BO57" i="7"/>
  <c r="BO56" i="7"/>
  <c r="BO55" i="7"/>
  <c r="BO54" i="7"/>
  <c r="BO69" i="9"/>
  <c r="K21" i="31" s="1"/>
  <c r="BO68" i="9"/>
  <c r="BO67" i="9"/>
  <c r="BO66" i="9"/>
  <c r="BO65" i="9"/>
  <c r="K17" i="31" s="1"/>
  <c r="BO64" i="9"/>
  <c r="BO63" i="9"/>
  <c r="BO62" i="9"/>
  <c r="BO61" i="9"/>
  <c r="K13" i="31" s="1"/>
  <c r="BO60" i="9"/>
  <c r="BO59" i="9"/>
  <c r="BO58" i="9"/>
  <c r="BO57" i="9"/>
  <c r="K9" i="31" s="1"/>
  <c r="BO56" i="9"/>
  <c r="BO55" i="9"/>
  <c r="BO54" i="9"/>
  <c r="BO46" i="5"/>
  <c r="BP46" i="5"/>
  <c r="BP68" i="5"/>
  <c r="BP64" i="5"/>
  <c r="BP60" i="5"/>
  <c r="BO57" i="5"/>
  <c r="BP56" i="5"/>
  <c r="BO68" i="5"/>
  <c r="BP67" i="5"/>
  <c r="BO64" i="5"/>
  <c r="BP63" i="5"/>
  <c r="BO60" i="5"/>
  <c r="BP59" i="5"/>
  <c r="BO56" i="5"/>
  <c r="BP55" i="5"/>
  <c r="BO69" i="5"/>
  <c r="BO65" i="5"/>
  <c r="BO61" i="5"/>
  <c r="BO67" i="5"/>
  <c r="BP66" i="5"/>
  <c r="BO63" i="5"/>
  <c r="BP62" i="5"/>
  <c r="BO59" i="5"/>
  <c r="BP58" i="5"/>
  <c r="BO55" i="5"/>
  <c r="BP54" i="5"/>
  <c r="BP69" i="5"/>
  <c r="BO66" i="5"/>
  <c r="BP65" i="5"/>
  <c r="BO62" i="5"/>
  <c r="BP61" i="5"/>
  <c r="BO58" i="5"/>
  <c r="BP57" i="5"/>
  <c r="BO54" i="5"/>
  <c r="BO68" i="3"/>
  <c r="BP67" i="3"/>
  <c r="BO64" i="3"/>
  <c r="BP63" i="3"/>
  <c r="BO60" i="3"/>
  <c r="BP59" i="3"/>
  <c r="BO56" i="3"/>
  <c r="BP55" i="3"/>
  <c r="BO67" i="3"/>
  <c r="BP66" i="3"/>
  <c r="BO63" i="3"/>
  <c r="C15" i="31" s="1"/>
  <c r="BP62" i="3"/>
  <c r="D14" i="31" s="1"/>
  <c r="BO59" i="3"/>
  <c r="BP58" i="3"/>
  <c r="BO55" i="3"/>
  <c r="C7" i="31" s="1"/>
  <c r="BP54" i="3"/>
  <c r="D6" i="31" s="1"/>
  <c r="BP69" i="3"/>
  <c r="BO66" i="3"/>
  <c r="BP65" i="3"/>
  <c r="D17" i="31" s="1"/>
  <c r="BO62" i="3"/>
  <c r="C14" i="31" s="1"/>
  <c r="BP61" i="3"/>
  <c r="BO58" i="3"/>
  <c r="BP57" i="3"/>
  <c r="D9" i="31" s="1"/>
  <c r="BO54" i="3"/>
  <c r="C6" i="31" s="1"/>
  <c r="BP68" i="11"/>
  <c r="BT19" i="33" s="1"/>
  <c r="BO69" i="3"/>
  <c r="BP68" i="3"/>
  <c r="BO65" i="3"/>
  <c r="C17" i="31" s="1"/>
  <c r="BP64" i="3"/>
  <c r="BO61" i="3"/>
  <c r="BP60" i="3"/>
  <c r="D12" i="31" s="1"/>
  <c r="BO57" i="3"/>
  <c r="BP56" i="3"/>
  <c r="BO66" i="11"/>
  <c r="BO58" i="11"/>
  <c r="BO56" i="11"/>
  <c r="BP63" i="11"/>
  <c r="BT14" i="33" s="1"/>
  <c r="BO55" i="11"/>
  <c r="BP65" i="11"/>
  <c r="BT16" i="33" s="1"/>
  <c r="BP59" i="11"/>
  <c r="BT10" i="33" s="1"/>
  <c r="BO57" i="11"/>
  <c r="BP62" i="11"/>
  <c r="BT13" i="33" s="1"/>
  <c r="BO68" i="11"/>
  <c r="BP69" i="11"/>
  <c r="BT20" i="33" s="1"/>
  <c r="BP60" i="11"/>
  <c r="BT11" i="33" s="1"/>
  <c r="BP64" i="11"/>
  <c r="BT15" i="33" s="1"/>
  <c r="BO69" i="11"/>
  <c r="BP67" i="11"/>
  <c r="BT18" i="33" s="1"/>
  <c r="BO61" i="11"/>
  <c r="BO65" i="11"/>
  <c r="BP61" i="11"/>
  <c r="BT12" i="33" s="1"/>
  <c r="BO67" i="11"/>
  <c r="BP55" i="11"/>
  <c r="BT6" i="33" s="1"/>
  <c r="BO62" i="11"/>
  <c r="BO63" i="11"/>
  <c r="BP58" i="11"/>
  <c r="BT9" i="33" s="1"/>
  <c r="BP66" i="11"/>
  <c r="BT17" i="33" s="1"/>
  <c r="BO64" i="11"/>
  <c r="BO59" i="11"/>
  <c r="BO60" i="11"/>
  <c r="BP57" i="11"/>
  <c r="BT8" i="33" s="1"/>
  <c r="BP56" i="11"/>
  <c r="BT7" i="33" s="1"/>
  <c r="BO22" i="11"/>
  <c r="BP22" i="11"/>
  <c r="AZ70" i="19"/>
  <c r="AY16" i="13" s="1"/>
  <c r="AJ70" i="19"/>
  <c r="AI16" i="13" s="1"/>
  <c r="AB70" i="19"/>
  <c r="AA16" i="13" s="1"/>
  <c r="D70" i="19"/>
  <c r="AV70" i="19"/>
  <c r="AU16" i="13" s="1"/>
  <c r="AF70" i="19"/>
  <c r="AE16" i="13" s="1"/>
  <c r="H70" i="19"/>
  <c r="G16" i="13" s="1"/>
  <c r="AQ70" i="19"/>
  <c r="AP16" i="13" s="1"/>
  <c r="G70" i="19"/>
  <c r="F16" i="13" s="1"/>
  <c r="BG70" i="19"/>
  <c r="BF16" i="13" s="1"/>
  <c r="P20" i="31"/>
  <c r="P12" i="31"/>
  <c r="AA70" i="8"/>
  <c r="Z10" i="13" s="1"/>
  <c r="BP48" i="8"/>
  <c r="BG70" i="7"/>
  <c r="BF9" i="13" s="1"/>
  <c r="AQ70" i="7"/>
  <c r="AP9" i="13" s="1"/>
  <c r="AI70" i="7"/>
  <c r="AH9" i="13" s="1"/>
  <c r="AA70" i="7"/>
  <c r="Z9" i="13" s="1"/>
  <c r="C70" i="7"/>
  <c r="AQ70" i="6"/>
  <c r="AP8" i="13" s="1"/>
  <c r="BL70" i="6"/>
  <c r="BK8" i="13" s="1"/>
  <c r="T70" i="6"/>
  <c r="S8" i="13" s="1"/>
  <c r="H70" i="5"/>
  <c r="G7" i="13" s="1"/>
  <c r="AA70" i="5"/>
  <c r="Z7" i="13" s="1"/>
  <c r="BC70" i="5"/>
  <c r="BB7" i="13" s="1"/>
  <c r="AE70" i="5"/>
  <c r="AD7" i="13" s="1"/>
  <c r="K70" i="5"/>
  <c r="J7" i="13" s="1"/>
  <c r="AY70" i="5"/>
  <c r="AX7" i="13" s="1"/>
  <c r="BO46" i="3"/>
  <c r="BL70" i="19"/>
  <c r="BK16" i="13" s="1"/>
  <c r="BK70" i="19"/>
  <c r="BJ16" i="13" s="1"/>
  <c r="P18" i="31"/>
  <c r="BL70" i="18"/>
  <c r="BK15" i="13" s="1"/>
  <c r="BK70" i="18"/>
  <c r="BJ15" i="13" s="1"/>
  <c r="BH70" i="18"/>
  <c r="BG15" i="13" s="1"/>
  <c r="BG70" i="18"/>
  <c r="BF15" i="13" s="1"/>
  <c r="BD70" i="18"/>
  <c r="BC15" i="13" s="1"/>
  <c r="BC70" i="18"/>
  <c r="BB15" i="13" s="1"/>
  <c r="AZ70" i="18"/>
  <c r="AY15" i="13" s="1"/>
  <c r="AY70" i="18"/>
  <c r="AV70" i="18"/>
  <c r="AU15" i="13" s="1"/>
  <c r="AU70" i="18"/>
  <c r="AT15" i="13" s="1"/>
  <c r="AR70" i="18"/>
  <c r="AQ15" i="13" s="1"/>
  <c r="AQ70" i="18"/>
  <c r="AP15" i="13" s="1"/>
  <c r="AN70" i="18"/>
  <c r="AM15" i="13" s="1"/>
  <c r="AM70" i="18"/>
  <c r="AL15" i="13" s="1"/>
  <c r="O7" i="31"/>
  <c r="AJ70" i="18"/>
  <c r="AI15" i="13" s="1"/>
  <c r="AI70" i="18"/>
  <c r="AH15" i="13" s="1"/>
  <c r="AF70" i="18"/>
  <c r="AE15" i="13" s="1"/>
  <c r="AE70" i="18"/>
  <c r="AD15" i="13" s="1"/>
  <c r="O10" i="31"/>
  <c r="AB70" i="18"/>
  <c r="AA15" i="13" s="1"/>
  <c r="AA70" i="11"/>
  <c r="AA70" i="18"/>
  <c r="Z15" i="13" s="1"/>
  <c r="W70" i="11"/>
  <c r="X70" i="18"/>
  <c r="W15" i="13" s="1"/>
  <c r="W70" i="18"/>
  <c r="V15" i="13" s="1"/>
  <c r="T70" i="18"/>
  <c r="S15" i="13" s="1"/>
  <c r="S70" i="18"/>
  <c r="R15" i="13" s="1"/>
  <c r="O18" i="31"/>
  <c r="P70" i="18"/>
  <c r="O15" i="13" s="1"/>
  <c r="O70" i="18"/>
  <c r="N15" i="13" s="1"/>
  <c r="O70" i="11"/>
  <c r="L70" i="18"/>
  <c r="K15" i="13" s="1"/>
  <c r="K70" i="18"/>
  <c r="J15" i="13" s="1"/>
  <c r="H70" i="18"/>
  <c r="G15" i="13" s="1"/>
  <c r="G70" i="18"/>
  <c r="F15" i="13" s="1"/>
  <c r="D70" i="18"/>
  <c r="C70" i="18"/>
  <c r="K19" i="31"/>
  <c r="AZ70" i="12"/>
  <c r="AY12" i="13" s="1"/>
  <c r="AY70" i="12"/>
  <c r="AX12" i="13" s="1"/>
  <c r="BD70" i="12"/>
  <c r="BC12" i="13" s="1"/>
  <c r="BH70" i="12"/>
  <c r="BG12" i="13" s="1"/>
  <c r="BC70" i="12"/>
  <c r="BG70" i="12"/>
  <c r="BF12" i="13" s="1"/>
  <c r="BL70" i="12"/>
  <c r="BK12" i="13" s="1"/>
  <c r="BK70" i="12"/>
  <c r="BJ12" i="13" s="1"/>
  <c r="AR70" i="12"/>
  <c r="AQ12" i="13" s="1"/>
  <c r="T70" i="12"/>
  <c r="S12" i="13" s="1"/>
  <c r="AQ70" i="12"/>
  <c r="AP12" i="13" s="1"/>
  <c r="AI70" i="12"/>
  <c r="AH12" i="13" s="1"/>
  <c r="AA70" i="12"/>
  <c r="Z12" i="13" s="1"/>
  <c r="S70" i="12"/>
  <c r="R12" i="13" s="1"/>
  <c r="K70" i="12"/>
  <c r="J12" i="13" s="1"/>
  <c r="C70" i="12"/>
  <c r="AJ70" i="12"/>
  <c r="AI12" i="13" s="1"/>
  <c r="L70" i="12"/>
  <c r="AV70" i="12"/>
  <c r="AN70" i="12"/>
  <c r="AM12" i="13" s="1"/>
  <c r="AF70" i="12"/>
  <c r="AE12" i="13" s="1"/>
  <c r="X70" i="12"/>
  <c r="W12" i="13" s="1"/>
  <c r="P70" i="12"/>
  <c r="O12" i="13" s="1"/>
  <c r="H70" i="12"/>
  <c r="G12" i="13" s="1"/>
  <c r="AB70" i="12"/>
  <c r="AA12" i="13" s="1"/>
  <c r="D70" i="12"/>
  <c r="C12" i="13" s="1"/>
  <c r="AU70" i="12"/>
  <c r="AT12" i="13" s="1"/>
  <c r="AM70" i="12"/>
  <c r="AL12" i="13" s="1"/>
  <c r="AE70" i="12"/>
  <c r="AD12" i="13" s="1"/>
  <c r="W70" i="12"/>
  <c r="V12" i="13" s="1"/>
  <c r="O70" i="12"/>
  <c r="G70" i="12"/>
  <c r="BC70" i="8"/>
  <c r="BB10" i="13" s="1"/>
  <c r="BL70" i="8"/>
  <c r="BK10" i="13" s="1"/>
  <c r="AR70" i="8"/>
  <c r="AQ10" i="13" s="1"/>
  <c r="D70" i="8"/>
  <c r="AV70" i="8"/>
  <c r="AU10" i="13" s="1"/>
  <c r="S70" i="8"/>
  <c r="R10" i="13" s="1"/>
  <c r="BK70" i="5"/>
  <c r="BJ7" i="13" s="1"/>
  <c r="AM70" i="5"/>
  <c r="AL7" i="13" s="1"/>
  <c r="W70" i="5"/>
  <c r="V7" i="13" s="1"/>
  <c r="O70" i="5"/>
  <c r="N7" i="13" s="1"/>
  <c r="G70" i="5"/>
  <c r="F7" i="13" s="1"/>
  <c r="BL70" i="5"/>
  <c r="BK7" i="13" s="1"/>
  <c r="BD70" i="5"/>
  <c r="BC7" i="13" s="1"/>
  <c r="AN70" i="5"/>
  <c r="AM7" i="13" s="1"/>
  <c r="AF70" i="5"/>
  <c r="AE7" i="13" s="1"/>
  <c r="X70" i="5"/>
  <c r="W7" i="13" s="1"/>
  <c r="P70" i="5"/>
  <c r="O7" i="13" s="1"/>
  <c r="BG70" i="5"/>
  <c r="BF7" i="13" s="1"/>
  <c r="AQ70" i="5"/>
  <c r="AP7" i="13" s="1"/>
  <c r="AI70" i="5"/>
  <c r="AH7" i="13" s="1"/>
  <c r="AZ70" i="5"/>
  <c r="AY7" i="13" s="1"/>
  <c r="AR70" i="5"/>
  <c r="AQ7" i="13" s="1"/>
  <c r="AJ70" i="5"/>
  <c r="AI7" i="13" s="1"/>
  <c r="AB70" i="5"/>
  <c r="AA7" i="13" s="1"/>
  <c r="T70" i="5"/>
  <c r="S7" i="13" s="1"/>
  <c r="L70" i="5"/>
  <c r="K7" i="13" s="1"/>
  <c r="BL17" i="13"/>
  <c r="AN17" i="13"/>
  <c r="P17" i="13"/>
  <c r="BH17" i="13"/>
  <c r="AZ17" i="13"/>
  <c r="T17" i="13"/>
  <c r="L17" i="13"/>
  <c r="AF17" i="13"/>
  <c r="AB17" i="13"/>
  <c r="D17" i="13"/>
  <c r="BD17" i="13"/>
  <c r="AV17" i="13"/>
  <c r="AR17" i="13"/>
  <c r="AY70" i="14"/>
  <c r="AX13" i="13" s="1"/>
  <c r="AQ70" i="14"/>
  <c r="AP13" i="13" s="1"/>
  <c r="AI70" i="14"/>
  <c r="AH13" i="13" s="1"/>
  <c r="AA70" i="14"/>
  <c r="Z13" i="13" s="1"/>
  <c r="S70" i="14"/>
  <c r="R13" i="13" s="1"/>
  <c r="C70" i="14"/>
  <c r="K7" i="31"/>
  <c r="AV70" i="14"/>
  <c r="AU13" i="13" s="1"/>
  <c r="AN70" i="14"/>
  <c r="AF70" i="14"/>
  <c r="AE13" i="13" s="1"/>
  <c r="X70" i="14"/>
  <c r="W13" i="13" s="1"/>
  <c r="H70" i="14"/>
  <c r="G13" i="13" s="1"/>
  <c r="AU70" i="14"/>
  <c r="AT13" i="13" s="1"/>
  <c r="AM70" i="14"/>
  <c r="AL13" i="13" s="1"/>
  <c r="AE70" i="14"/>
  <c r="AD13" i="13" s="1"/>
  <c r="W70" i="14"/>
  <c r="V13" i="13" s="1"/>
  <c r="G70" i="14"/>
  <c r="F13" i="13" s="1"/>
  <c r="AZ70" i="14"/>
  <c r="AY13" i="13" s="1"/>
  <c r="AR70" i="14"/>
  <c r="AQ13" i="13" s="1"/>
  <c r="AJ70" i="14"/>
  <c r="AI13" i="13" s="1"/>
  <c r="AB70" i="14"/>
  <c r="AA13" i="13" s="1"/>
  <c r="T70" i="14"/>
  <c r="S13" i="13" s="1"/>
  <c r="D70" i="14"/>
  <c r="BP24" i="12"/>
  <c r="BP48" i="9"/>
  <c r="K11" i="31"/>
  <c r="BK70" i="8"/>
  <c r="BJ10" i="13" s="1"/>
  <c r="AU70" i="8"/>
  <c r="AT10" i="13" s="1"/>
  <c r="AM70" i="8"/>
  <c r="AL10" i="13" s="1"/>
  <c r="O70" i="8"/>
  <c r="N10" i="13" s="1"/>
  <c r="G70" i="8"/>
  <c r="F10" i="13" s="1"/>
  <c r="BD70" i="8"/>
  <c r="BC10" i="13" s="1"/>
  <c r="AN70" i="8"/>
  <c r="AM10" i="13" s="1"/>
  <c r="AF70" i="8"/>
  <c r="AE10" i="13" s="1"/>
  <c r="X70" i="8"/>
  <c r="W10" i="13" s="1"/>
  <c r="P70" i="8"/>
  <c r="O10" i="13" s="1"/>
  <c r="H70" i="8"/>
  <c r="G10" i="13" s="1"/>
  <c r="BG70" i="8"/>
  <c r="BF10" i="13" s="1"/>
  <c r="AY70" i="8"/>
  <c r="AX10" i="13" s="1"/>
  <c r="AQ70" i="8"/>
  <c r="AP10" i="13" s="1"/>
  <c r="AI70" i="8"/>
  <c r="AH10" i="13" s="1"/>
  <c r="BH70" i="8"/>
  <c r="BG10" i="13" s="1"/>
  <c r="AZ70" i="8"/>
  <c r="AY10" i="13" s="1"/>
  <c r="AJ70" i="8"/>
  <c r="AI10" i="13" s="1"/>
  <c r="AB70" i="8"/>
  <c r="AA10" i="13" s="1"/>
  <c r="T70" i="8"/>
  <c r="S10" i="13" s="1"/>
  <c r="O70" i="7"/>
  <c r="N9" i="13" s="1"/>
  <c r="L70" i="14"/>
  <c r="K13" i="13" s="1"/>
  <c r="K70" i="14"/>
  <c r="J13" i="13" s="1"/>
  <c r="P70" i="14"/>
  <c r="O13" i="13" s="1"/>
  <c r="O70" i="14"/>
  <c r="N13" i="13" s="1"/>
  <c r="BC70" i="14"/>
  <c r="BB13" i="13" s="1"/>
  <c r="BH70" i="14"/>
  <c r="BG13" i="13" s="1"/>
  <c r="BG70" i="14"/>
  <c r="BF13" i="13" s="1"/>
  <c r="BJ13" i="13"/>
  <c r="BL70" i="14"/>
  <c r="BK13" i="13" s="1"/>
  <c r="BD70" i="14"/>
  <c r="BC13" i="13" s="1"/>
  <c r="BP48" i="14"/>
  <c r="L19" i="31"/>
  <c r="K14" i="31"/>
  <c r="L11" i="31"/>
  <c r="BP24" i="14"/>
  <c r="L7" i="31"/>
  <c r="BB12" i="13"/>
  <c r="L8" i="31"/>
  <c r="N12" i="13"/>
  <c r="L13" i="31"/>
  <c r="AT11" i="13"/>
  <c r="BK70" i="6"/>
  <c r="BJ8" i="13" s="1"/>
  <c r="AA70" i="6"/>
  <c r="Z8" i="13" s="1"/>
  <c r="AZ70" i="6"/>
  <c r="AY8" i="13" s="1"/>
  <c r="AB70" i="6"/>
  <c r="AA8" i="13" s="1"/>
  <c r="AM70" i="6"/>
  <c r="AL8" i="13" s="1"/>
  <c r="W70" i="6"/>
  <c r="V8" i="13" s="1"/>
  <c r="N8" i="13"/>
  <c r="G70" i="6"/>
  <c r="F8" i="13" s="1"/>
  <c r="AV70" i="6"/>
  <c r="AU8" i="13" s="1"/>
  <c r="AN70" i="6"/>
  <c r="AM8" i="13" s="1"/>
  <c r="X70" i="6"/>
  <c r="W8" i="13" s="1"/>
  <c r="P70" i="6"/>
  <c r="O8" i="13" s="1"/>
  <c r="H70" i="6"/>
  <c r="G8" i="13" s="1"/>
  <c r="BG70" i="6"/>
  <c r="BF8" i="13" s="1"/>
  <c r="AY70" i="6"/>
  <c r="AX8" i="13" s="1"/>
  <c r="AI70" i="6"/>
  <c r="AH8" i="13" s="1"/>
  <c r="H15" i="31"/>
  <c r="AU70" i="5"/>
  <c r="AT7" i="13" s="1"/>
  <c r="AV70" i="5"/>
  <c r="AU7" i="13" s="1"/>
  <c r="S70" i="5"/>
  <c r="R7" i="13" s="1"/>
  <c r="AX15" i="13"/>
  <c r="F12" i="13"/>
  <c r="D70" i="9"/>
  <c r="K70" i="8"/>
  <c r="J10" i="13" s="1"/>
  <c r="L70" i="8"/>
  <c r="K10" i="13" s="1"/>
  <c r="BD70" i="6"/>
  <c r="BC8" i="13" s="1"/>
  <c r="BC70" i="6"/>
  <c r="BB8" i="13" s="1"/>
  <c r="O70" i="3"/>
  <c r="N6" i="13" s="1"/>
  <c r="BP48" i="18"/>
  <c r="BP24" i="18"/>
  <c r="P15" i="31"/>
  <c r="K12" i="13"/>
  <c r="B12" i="13"/>
  <c r="D70" i="6"/>
  <c r="C70" i="6"/>
  <c r="BO48" i="12"/>
  <c r="K6" i="31"/>
  <c r="BP48" i="6"/>
  <c r="H70" i="9"/>
  <c r="G11" i="13" s="1"/>
  <c r="K16" i="31"/>
  <c r="H14" i="31"/>
  <c r="BP24" i="8"/>
  <c r="H21" i="31"/>
  <c r="AB70" i="7"/>
  <c r="AA9" i="13" s="1"/>
  <c r="G9" i="31"/>
  <c r="BP24" i="5"/>
  <c r="BP48" i="5"/>
  <c r="C70" i="5"/>
  <c r="D70" i="5"/>
  <c r="AU70" i="6"/>
  <c r="AT8" i="13" s="1"/>
  <c r="BH70" i="7"/>
  <c r="BG9" i="13" s="1"/>
  <c r="AZ70" i="7"/>
  <c r="AY9" i="13" s="1"/>
  <c r="AR70" i="7"/>
  <c r="AQ9" i="13" s="1"/>
  <c r="AJ70" i="7"/>
  <c r="AI9" i="13" s="1"/>
  <c r="T70" i="7"/>
  <c r="S9" i="13" s="1"/>
  <c r="L70" i="7"/>
  <c r="K9" i="13" s="1"/>
  <c r="D70" i="7"/>
  <c r="BP48" i="7"/>
  <c r="G16" i="31"/>
  <c r="H13" i="31"/>
  <c r="G8" i="31"/>
  <c r="BP24" i="7"/>
  <c r="G15" i="31"/>
  <c r="C5" i="13"/>
  <c r="AZ70" i="3"/>
  <c r="AY6" i="13" s="1"/>
  <c r="D70" i="3"/>
  <c r="D11" i="31"/>
  <c r="BD70" i="19"/>
  <c r="BC16" i="13" s="1"/>
  <c r="AN70" i="19"/>
  <c r="AM16" i="13" s="1"/>
  <c r="X70" i="19"/>
  <c r="W16" i="13" s="1"/>
  <c r="P70" i="19"/>
  <c r="O16" i="13" s="1"/>
  <c r="AY70" i="19"/>
  <c r="AX16" i="13" s="1"/>
  <c r="AI70" i="19"/>
  <c r="AH16" i="13" s="1"/>
  <c r="AA70" i="19"/>
  <c r="Z16" i="13" s="1"/>
  <c r="S70" i="19"/>
  <c r="R16" i="13" s="1"/>
  <c r="K70" i="19"/>
  <c r="J16" i="13" s="1"/>
  <c r="C70" i="19"/>
  <c r="BH70" i="19"/>
  <c r="BG16" i="13" s="1"/>
  <c r="AR70" i="19"/>
  <c r="AQ16" i="13" s="1"/>
  <c r="T70" i="19"/>
  <c r="S16" i="13" s="1"/>
  <c r="L70" i="19"/>
  <c r="K16" i="13" s="1"/>
  <c r="BC70" i="19"/>
  <c r="BB16" i="13" s="1"/>
  <c r="AU70" i="19"/>
  <c r="AT16" i="13" s="1"/>
  <c r="AM70" i="19"/>
  <c r="AL16" i="13" s="1"/>
  <c r="AE70" i="19"/>
  <c r="AD16" i="13" s="1"/>
  <c r="W70" i="19"/>
  <c r="V16" i="13" s="1"/>
  <c r="O70" i="19"/>
  <c r="N16" i="13" s="1"/>
  <c r="BP24" i="19"/>
  <c r="AJ17" i="13"/>
  <c r="AM13" i="13"/>
  <c r="L21" i="31"/>
  <c r="L15" i="31"/>
  <c r="AU12" i="13"/>
  <c r="AQ70" i="9"/>
  <c r="AP11" i="13" s="1"/>
  <c r="AA70" i="9"/>
  <c r="Z11" i="13" s="1"/>
  <c r="C70" i="9"/>
  <c r="AF70" i="9"/>
  <c r="AE11" i="13" s="1"/>
  <c r="W70" i="8"/>
  <c r="V10" i="13" s="1"/>
  <c r="AE70" i="8"/>
  <c r="AD10" i="13" s="1"/>
  <c r="C70" i="8"/>
  <c r="P70" i="7"/>
  <c r="O9" i="13" s="1"/>
  <c r="G13" i="31"/>
  <c r="L70" i="6"/>
  <c r="K8" i="13" s="1"/>
  <c r="S70" i="6"/>
  <c r="R8" i="13" s="1"/>
  <c r="K70" i="6"/>
  <c r="J8" i="13" s="1"/>
  <c r="AJ70" i="6"/>
  <c r="AI8" i="13" s="1"/>
  <c r="AE70" i="6"/>
  <c r="AD8" i="13" s="1"/>
  <c r="AF70" i="6"/>
  <c r="AE8" i="13" s="1"/>
  <c r="BH70" i="5"/>
  <c r="BG7" i="13" s="1"/>
  <c r="D19" i="31"/>
  <c r="D16" i="31"/>
  <c r="T70" i="3"/>
  <c r="S6" i="13" s="1"/>
  <c r="BF5" i="13"/>
  <c r="AP5" i="13"/>
  <c r="R5" i="13"/>
  <c r="J5" i="13"/>
  <c r="T70" i="11"/>
  <c r="C70" i="11"/>
  <c r="BC70" i="11"/>
  <c r="AJ70" i="11"/>
  <c r="BP48" i="11"/>
  <c r="AF70" i="11"/>
  <c r="BL70" i="11"/>
  <c r="D70" i="11"/>
  <c r="AR70" i="11"/>
  <c r="S70" i="11"/>
  <c r="AE70" i="11"/>
  <c r="AZ70" i="11"/>
  <c r="AB70" i="11"/>
  <c r="AV70" i="11"/>
  <c r="AM70" i="11"/>
  <c r="L70" i="11"/>
  <c r="H70" i="11"/>
  <c r="G70" i="11"/>
  <c r="AN70" i="11"/>
  <c r="AY70" i="11"/>
  <c r="BP24" i="11"/>
  <c r="BH70" i="11"/>
  <c r="AU70" i="11"/>
  <c r="BD70" i="11"/>
  <c r="BB5" i="13"/>
  <c r="AT5" i="13"/>
  <c r="AL5" i="13"/>
  <c r="V5" i="13"/>
  <c r="N5" i="13"/>
  <c r="F5" i="13"/>
  <c r="AQ70" i="11"/>
  <c r="B5" i="13"/>
  <c r="BL70" i="3"/>
  <c r="BK6" i="13" s="1"/>
  <c r="BD70" i="3"/>
  <c r="BC6" i="13" s="1"/>
  <c r="AV70" i="3"/>
  <c r="AU6" i="13" s="1"/>
  <c r="AN70" i="3"/>
  <c r="AM6" i="13" s="1"/>
  <c r="AF70" i="3"/>
  <c r="AE6" i="13" s="1"/>
  <c r="X70" i="3"/>
  <c r="W6" i="13" s="1"/>
  <c r="P70" i="3"/>
  <c r="O6" i="13" s="1"/>
  <c r="H70" i="3"/>
  <c r="G6" i="13" s="1"/>
  <c r="BG70" i="3"/>
  <c r="BF6" i="13" s="1"/>
  <c r="AY70" i="3"/>
  <c r="AX6" i="13" s="1"/>
  <c r="AQ70" i="3"/>
  <c r="AP6" i="13" s="1"/>
  <c r="AI70" i="3"/>
  <c r="AH6" i="13" s="1"/>
  <c r="AA70" i="3"/>
  <c r="Z6" i="13" s="1"/>
  <c r="S70" i="3"/>
  <c r="R6" i="13" s="1"/>
  <c r="K70" i="3"/>
  <c r="J6" i="13" s="1"/>
  <c r="C70" i="3"/>
  <c r="BH70" i="3"/>
  <c r="BG6" i="13" s="1"/>
  <c r="AR70" i="3"/>
  <c r="AQ6" i="13" s="1"/>
  <c r="AJ70" i="3"/>
  <c r="AI6" i="13" s="1"/>
  <c r="AB70" i="3"/>
  <c r="AA6" i="13" s="1"/>
  <c r="L70" i="3"/>
  <c r="K6" i="13" s="1"/>
  <c r="AU70" i="3"/>
  <c r="AT6" i="13" s="1"/>
  <c r="X70" i="11"/>
  <c r="K70" i="11"/>
  <c r="AI70" i="11"/>
  <c r="AX5" i="13"/>
  <c r="Z5" i="13"/>
  <c r="P70" i="11"/>
  <c r="BK70" i="3"/>
  <c r="BJ6" i="13" s="1"/>
  <c r="BC70" i="3"/>
  <c r="BB6" i="13" s="1"/>
  <c r="AM70" i="3"/>
  <c r="AL6" i="13" s="1"/>
  <c r="AE70" i="3"/>
  <c r="AD6" i="13" s="1"/>
  <c r="W70" i="3"/>
  <c r="V6" i="13" s="1"/>
  <c r="G70" i="3"/>
  <c r="F6" i="13" s="1"/>
  <c r="BG70" i="11"/>
  <c r="BK70" i="11"/>
  <c r="P17" i="31" l="1"/>
  <c r="O19" i="31"/>
  <c r="O20" i="31"/>
  <c r="O15" i="31"/>
  <c r="BT21" i="33"/>
  <c r="L9" i="31"/>
  <c r="K20" i="31"/>
  <c r="L18" i="31"/>
  <c r="L6" i="31"/>
  <c r="H7" i="31"/>
  <c r="L14" i="31"/>
  <c r="G20" i="31"/>
  <c r="H12" i="31"/>
  <c r="H20" i="31"/>
  <c r="H8" i="31"/>
  <c r="BP70" i="12"/>
  <c r="H16" i="31"/>
  <c r="G12" i="31"/>
  <c r="G7" i="31"/>
  <c r="G11" i="31"/>
  <c r="G19" i="31"/>
  <c r="H9" i="31"/>
  <c r="H17" i="31"/>
  <c r="BP72" i="9"/>
  <c r="L10" i="31"/>
  <c r="BO72" i="9"/>
  <c r="H6" i="31"/>
  <c r="H10" i="31"/>
  <c r="C8" i="13"/>
  <c r="BP70" i="6"/>
  <c r="C13" i="13"/>
  <c r="BP70" i="14"/>
  <c r="BO70" i="12"/>
  <c r="C15" i="13"/>
  <c r="BP70" i="18"/>
  <c r="B9" i="13"/>
  <c r="BO70" i="7"/>
  <c r="BO72" i="19"/>
  <c r="P7" i="31"/>
  <c r="BO72" i="14"/>
  <c r="BO72" i="8"/>
  <c r="B10" i="13"/>
  <c r="BO70" i="8"/>
  <c r="BN10" i="13" s="1"/>
  <c r="B11" i="13"/>
  <c r="BO70" i="9"/>
  <c r="BN11" i="13" s="1"/>
  <c r="B13" i="13"/>
  <c r="BO70" i="14"/>
  <c r="B16" i="13"/>
  <c r="BO70" i="19"/>
  <c r="BN16" i="13" s="1"/>
  <c r="C9" i="13"/>
  <c r="BP70" i="7"/>
  <c r="C10" i="13"/>
  <c r="BP70" i="8"/>
  <c r="C16" i="13"/>
  <c r="BP70" i="19"/>
  <c r="BO72" i="18"/>
  <c r="BO72" i="12"/>
  <c r="B8" i="13"/>
  <c r="BO70" i="6"/>
  <c r="C11" i="13"/>
  <c r="BP70" i="9"/>
  <c r="BO11" i="13" s="1"/>
  <c r="B15" i="13"/>
  <c r="BO70" i="18"/>
  <c r="C18" i="31"/>
  <c r="D10" i="31"/>
  <c r="D18" i="31"/>
  <c r="C12" i="31"/>
  <c r="C20" i="31"/>
  <c r="D13" i="31"/>
  <c r="D21" i="31"/>
  <c r="C11" i="31"/>
  <c r="C19" i="31"/>
  <c r="D8" i="31"/>
  <c r="T8" i="31" s="1"/>
  <c r="D7" i="31"/>
  <c r="D15" i="31"/>
  <c r="D20" i="31"/>
  <c r="BO72" i="5"/>
  <c r="BP72" i="5"/>
  <c r="B7" i="13"/>
  <c r="BO70" i="5"/>
  <c r="C8" i="31"/>
  <c r="C16" i="31"/>
  <c r="C7" i="13"/>
  <c r="BP70" i="5"/>
  <c r="BO7" i="13" s="1"/>
  <c r="C6" i="13"/>
  <c r="BP70" i="3"/>
  <c r="BO72" i="3"/>
  <c r="B6" i="13"/>
  <c r="BO70" i="3"/>
  <c r="BO72" i="11"/>
  <c r="BP70" i="11"/>
  <c r="BP72" i="11"/>
  <c r="BO70" i="11"/>
  <c r="BP72" i="19"/>
  <c r="O16" i="31"/>
  <c r="P9" i="31"/>
  <c r="T9" i="31" s="1"/>
  <c r="O12" i="31"/>
  <c r="P13" i="31"/>
  <c r="T13" i="31" s="1"/>
  <c r="P21" i="31"/>
  <c r="O8" i="31"/>
  <c r="K15" i="31"/>
  <c r="S19" i="31"/>
  <c r="S20" i="31"/>
  <c r="T12" i="31"/>
  <c r="T20" i="31"/>
  <c r="T14" i="31"/>
  <c r="S7" i="31"/>
  <c r="S11" i="31"/>
  <c r="T17" i="31"/>
  <c r="C9" i="31"/>
  <c r="S9" i="31" s="1"/>
  <c r="C13" i="31"/>
  <c r="S13" i="31" s="1"/>
  <c r="AH17" i="13"/>
  <c r="C10" i="31"/>
  <c r="T6" i="31"/>
  <c r="T15" i="31"/>
  <c r="T10" i="31"/>
  <c r="S17" i="31"/>
  <c r="E17" i="13"/>
  <c r="BE17" i="13"/>
  <c r="AS17" i="13"/>
  <c r="AC17" i="13"/>
  <c r="BM17" i="13"/>
  <c r="I17" i="13"/>
  <c r="Q17" i="13"/>
  <c r="AG17" i="13"/>
  <c r="AI17" i="13"/>
  <c r="AO17" i="13"/>
  <c r="U17" i="13"/>
  <c r="BA17" i="13"/>
  <c r="K8" i="31"/>
  <c r="K18" i="31"/>
  <c r="S18" i="31" s="1"/>
  <c r="K12" i="31"/>
  <c r="G14" i="31"/>
  <c r="S14" i="31" s="1"/>
  <c r="BQ48" i="11"/>
  <c r="Z17" i="13"/>
  <c r="X17" i="13"/>
  <c r="H17" i="13"/>
  <c r="BQ24" i="11"/>
  <c r="BO12" i="13"/>
  <c r="L16" i="31"/>
  <c r="T16" i="31" s="1"/>
  <c r="K10" i="31"/>
  <c r="H18" i="31"/>
  <c r="T18" i="31" s="1"/>
  <c r="H19" i="31"/>
  <c r="T19" i="31" s="1"/>
  <c r="H11" i="31"/>
  <c r="T11" i="31" s="1"/>
  <c r="G10" i="31"/>
  <c r="G6" i="31"/>
  <c r="S6" i="31" s="1"/>
  <c r="C21" i="31"/>
  <c r="S21" i="31" s="1"/>
  <c r="BP72" i="14"/>
  <c r="BO10" i="13"/>
  <c r="BP72" i="8"/>
  <c r="BN7" i="13"/>
  <c r="S5" i="13"/>
  <c r="S17" i="13" s="1"/>
  <c r="BC5" i="13"/>
  <c r="AA5" i="13"/>
  <c r="AA17" i="13" s="1"/>
  <c r="AE5" i="13"/>
  <c r="AE17" i="13" s="1"/>
  <c r="BK5" i="13"/>
  <c r="BK17" i="13" s="1"/>
  <c r="G5" i="13"/>
  <c r="AM5" i="13"/>
  <c r="AM17" i="13" s="1"/>
  <c r="AY5" i="13"/>
  <c r="AY17" i="13" s="1"/>
  <c r="K5" i="13"/>
  <c r="K17" i="13" s="1"/>
  <c r="AQ5" i="13"/>
  <c r="AQ17" i="13" s="1"/>
  <c r="BG5" i="13"/>
  <c r="O5" i="13"/>
  <c r="O17" i="13" s="1"/>
  <c r="AU5" i="13"/>
  <c r="AU17" i="13" s="1"/>
  <c r="BO16" i="13"/>
  <c r="BP72" i="18"/>
  <c r="AD17" i="13"/>
  <c r="C28" i="25"/>
  <c r="R17" i="13"/>
  <c r="BP72" i="12"/>
  <c r="AL17" i="13"/>
  <c r="C17" i="13"/>
  <c r="W5" i="13"/>
  <c r="W17" i="13" s="1"/>
  <c r="C11" i="25"/>
  <c r="G11" i="25" s="1"/>
  <c r="BP72" i="7"/>
  <c r="C12" i="25"/>
  <c r="G12" i="25" s="1"/>
  <c r="D29" i="25"/>
  <c r="H29" i="25" s="1"/>
  <c r="BP72" i="3"/>
  <c r="AP17" i="13"/>
  <c r="AX17" i="13"/>
  <c r="BF17" i="13"/>
  <c r="BN5" i="13"/>
  <c r="BJ17" i="13"/>
  <c r="F17" i="13"/>
  <c r="AT17" i="13"/>
  <c r="J17" i="13"/>
  <c r="N17" i="13"/>
  <c r="BB17" i="13"/>
  <c r="V17" i="13"/>
  <c r="S15" i="31" l="1"/>
  <c r="T7" i="31"/>
  <c r="T21" i="31"/>
  <c r="S16" i="31"/>
  <c r="K23" i="31"/>
  <c r="B17" i="13"/>
  <c r="BO75" i="11"/>
  <c r="O22" i="31"/>
  <c r="P22" i="31"/>
  <c r="S8" i="31"/>
  <c r="S12" i="31"/>
  <c r="P23" i="31"/>
  <c r="O23" i="31"/>
  <c r="L23" i="31"/>
  <c r="BN12" i="13"/>
  <c r="S10" i="31"/>
  <c r="BO15" i="13"/>
  <c r="BN15" i="13"/>
  <c r="K22" i="31"/>
  <c r="L22" i="31"/>
  <c r="BO5" i="13"/>
  <c r="D23" i="31"/>
  <c r="BN9" i="13"/>
  <c r="G23" i="31"/>
  <c r="BO9" i="13"/>
  <c r="H23" i="31"/>
  <c r="BN8" i="13"/>
  <c r="G25" i="31"/>
  <c r="BO8" i="13"/>
  <c r="H25" i="31"/>
  <c r="C22" i="31"/>
  <c r="BO6" i="13"/>
  <c r="D25" i="31"/>
  <c r="BN6" i="13"/>
  <c r="C23" i="31"/>
  <c r="C25" i="31"/>
  <c r="D22" i="31"/>
  <c r="BO13" i="13"/>
  <c r="L25" i="31"/>
  <c r="BN13" i="13"/>
  <c r="K25" i="31"/>
  <c r="BC17" i="13"/>
  <c r="D25" i="25"/>
  <c r="H25" i="25" s="1"/>
  <c r="D22" i="25"/>
  <c r="H22" i="25" s="1"/>
  <c r="G17" i="13"/>
  <c r="BG17" i="13"/>
  <c r="D30" i="25"/>
  <c r="H30" i="25" s="1"/>
  <c r="C30" i="25"/>
  <c r="G30" i="25" s="1"/>
  <c r="C25" i="25"/>
  <c r="G25" i="25" s="1"/>
  <c r="D16" i="25"/>
  <c r="H16" i="25" s="1"/>
  <c r="C16" i="25"/>
  <c r="G16" i="25" s="1"/>
  <c r="C9" i="25"/>
  <c r="G9" i="25" s="1"/>
  <c r="D9" i="25"/>
  <c r="H9" i="25" s="1"/>
  <c r="D12" i="25"/>
  <c r="H12" i="25" s="1"/>
  <c r="D11" i="25"/>
  <c r="H11" i="25" s="1"/>
  <c r="D18" i="25"/>
  <c r="H18" i="25" s="1"/>
  <c r="C18" i="25"/>
  <c r="G18" i="25" s="1"/>
  <c r="D17" i="25"/>
  <c r="H17" i="25" s="1"/>
  <c r="C17" i="25"/>
  <c r="G17" i="25" s="1"/>
  <c r="D24" i="25"/>
  <c r="H24" i="25" s="1"/>
  <c r="C24" i="25"/>
  <c r="G24" i="25" s="1"/>
  <c r="C10" i="25"/>
  <c r="G10" i="25" s="1"/>
  <c r="D10" i="25"/>
  <c r="H10" i="25" s="1"/>
  <c r="C23" i="25"/>
  <c r="G23" i="25" s="1"/>
  <c r="D23" i="25"/>
  <c r="H23" i="25" s="1"/>
  <c r="C22" i="25"/>
  <c r="G22" i="25" s="1"/>
  <c r="C15" i="25"/>
  <c r="G15" i="25" s="1"/>
  <c r="D15" i="25"/>
  <c r="H15" i="25" s="1"/>
  <c r="C8" i="25"/>
  <c r="G8" i="25" s="1"/>
  <c r="D8" i="25"/>
  <c r="H8" i="25" s="1"/>
  <c r="D7" i="25"/>
  <c r="H7" i="25" s="1"/>
  <c r="C7" i="25"/>
  <c r="G7" i="25" s="1"/>
  <c r="C21" i="25"/>
  <c r="G21" i="25" s="1"/>
  <c r="D21" i="25"/>
  <c r="H21" i="25" s="1"/>
  <c r="C29" i="25"/>
  <c r="G29" i="25" s="1"/>
  <c r="D28" i="25"/>
  <c r="BP75" i="11"/>
  <c r="G28" i="25"/>
  <c r="K24" i="31" l="1"/>
  <c r="L24" i="31"/>
  <c r="K26" i="31"/>
  <c r="O24" i="31"/>
  <c r="D24" i="31"/>
  <c r="U23" i="31"/>
  <c r="U24" i="31" s="1"/>
  <c r="L26" i="31"/>
  <c r="C24" i="31"/>
  <c r="BO17" i="13"/>
  <c r="BO19" i="13" s="1"/>
  <c r="BN17" i="13"/>
  <c r="BN19" i="13" s="1"/>
  <c r="G22" i="31"/>
  <c r="S22" i="31" s="1"/>
  <c r="S23" i="31" s="1"/>
  <c r="H22" i="31"/>
  <c r="T22" i="31" s="1"/>
  <c r="D26" i="31"/>
  <c r="C26" i="31"/>
  <c r="D31" i="25"/>
  <c r="H31" i="25" s="1"/>
  <c r="C72" i="11"/>
  <c r="C13" i="25"/>
  <c r="G26" i="25"/>
  <c r="C19" i="25"/>
  <c r="G13" i="25"/>
  <c r="D26" i="25"/>
  <c r="H26" i="25" s="1"/>
  <c r="D19" i="25"/>
  <c r="H19" i="25" s="1"/>
  <c r="H28" i="25"/>
  <c r="G31" i="25"/>
  <c r="C31" i="25"/>
  <c r="C26" i="25"/>
  <c r="G19" i="25"/>
  <c r="D13" i="25"/>
  <c r="H13" i="25" s="1"/>
  <c r="BQ75" i="11" l="1"/>
  <c r="T23" i="31"/>
  <c r="T24" i="31" s="1"/>
  <c r="H24" i="31"/>
  <c r="S24" i="31"/>
  <c r="G24" i="31"/>
  <c r="H26" i="31"/>
  <c r="G26" i="31"/>
</calcChain>
</file>

<file path=xl/sharedStrings.xml><?xml version="1.0" encoding="utf-8"?>
<sst xmlns="http://schemas.openxmlformats.org/spreadsheetml/2006/main" count="111952" uniqueCount="23773">
  <si>
    <t>แบบสรุปเรียกเก็บกรณีฉุกเฉิน</t>
  </si>
  <si>
    <t>โรงพยาบาลที่รักษา</t>
  </si>
  <si>
    <t>ผักไห่</t>
  </si>
  <si>
    <t>รพ.ที่ระบุในบัตรของผู้ป่วย</t>
  </si>
  <si>
    <t>ราย</t>
  </si>
  <si>
    <t>บาท</t>
  </si>
  <si>
    <t>โรงพยาบาลพระนครศรีอยุธยา</t>
  </si>
  <si>
    <t>โรงพยาบาลเสนา</t>
  </si>
  <si>
    <t>โรงพยาบาลสมเด็จ</t>
  </si>
  <si>
    <t>โรงพยาบาลภาชี</t>
  </si>
  <si>
    <t>โรงพยาบาลวังน้อย</t>
  </si>
  <si>
    <t>โรงพยาบาลบางซ้าย</t>
  </si>
  <si>
    <t>รวม</t>
  </si>
  <si>
    <t>มหาราช</t>
  </si>
  <si>
    <t>โรงพยาบาลบางปะหัน</t>
  </si>
  <si>
    <t>โรงพยาบาลบ้านแพรก</t>
  </si>
  <si>
    <t>ศูนย์เวชปฎิบัติครอบครัว รพ.อยุธยา</t>
  </si>
  <si>
    <t>บางบาล</t>
  </si>
  <si>
    <t>hcode</t>
  </si>
  <si>
    <t xml:space="preserve">รหัส5หลัก </t>
  </si>
  <si>
    <t>ชื่อหน่วยงาน</t>
  </si>
  <si>
    <t>รหัสสังกัด</t>
  </si>
  <si>
    <t>สังกัด</t>
  </si>
  <si>
    <t>รหัสประเภท</t>
  </si>
  <si>
    <t>ประเภท</t>
  </si>
  <si>
    <t>จังหวัด</t>
  </si>
  <si>
    <t>ชื่อจังหวัด</t>
  </si>
  <si>
    <t>เขต</t>
  </si>
  <si>
    <t>รัฐ/เอกชน</t>
  </si>
  <si>
    <t>00001</t>
  </si>
  <si>
    <t>สำนักงานสาธารณสุขจังหวัดสมุทรปราการ</t>
  </si>
  <si>
    <t>กระทรวงสาธารณสุข สำนักงานปลัดกระทรวงสาธารณสุข</t>
  </si>
  <si>
    <t>สำนักงานสาธารณสุขจังหวัด</t>
  </si>
  <si>
    <t>11</t>
  </si>
  <si>
    <t>จ.สมุทรปราการ</t>
  </si>
  <si>
    <t>นอกเขต</t>
  </si>
  <si>
    <t>รัฐ</t>
  </si>
  <si>
    <t>00002</t>
  </si>
  <si>
    <t>สำนักงานสาธารณสุขจังหวัดนนทบุรี</t>
  </si>
  <si>
    <t>12</t>
  </si>
  <si>
    <t xml:space="preserve">จ.นนทบุรี </t>
  </si>
  <si>
    <t>4</t>
  </si>
  <si>
    <t>00003</t>
  </si>
  <si>
    <t>สำนักงานสาธารณสุขจังหวัดปทุมธานี</t>
  </si>
  <si>
    <t>13</t>
  </si>
  <si>
    <t xml:space="preserve">จ.ปทุมธานี </t>
  </si>
  <si>
    <t>00004</t>
  </si>
  <si>
    <t>สำนักงานสาธารณสุขจังหวัดพระนครศรีอยุธยา</t>
  </si>
  <si>
    <t>14</t>
  </si>
  <si>
    <t>จ.พระนครศรีอยุธ</t>
  </si>
  <si>
    <t>00005</t>
  </si>
  <si>
    <t>สำนักงานสาธารณสุขจังหวัดอ่างทอง</t>
  </si>
  <si>
    <t>15</t>
  </si>
  <si>
    <t xml:space="preserve">จ.อ่างทอง </t>
  </si>
  <si>
    <t>00006</t>
  </si>
  <si>
    <t>สำนักงานสาธารณสุขจังหวัดลพบุรี</t>
  </si>
  <si>
    <t>16</t>
  </si>
  <si>
    <t xml:space="preserve">จ.ลพบุรี </t>
  </si>
  <si>
    <t>00007</t>
  </si>
  <si>
    <t>สำนักงานสาธารณสุขจังหวัดสิงห์บุรี</t>
  </si>
  <si>
    <t>17</t>
  </si>
  <si>
    <t xml:space="preserve">จ.สิงห์บุรี </t>
  </si>
  <si>
    <t>00008</t>
  </si>
  <si>
    <t>สำนักงานสาธารณสุขจังหวัดชัยนาท</t>
  </si>
  <si>
    <t>18</t>
  </si>
  <si>
    <t xml:space="preserve">จ.ชัยนาท </t>
  </si>
  <si>
    <t>00009</t>
  </si>
  <si>
    <t>สำนักงานสาธารณสุขจังหวัดสระบุรี</t>
  </si>
  <si>
    <t>19</t>
  </si>
  <si>
    <t xml:space="preserve">จ.สระบุรี </t>
  </si>
  <si>
    <t>00010</t>
  </si>
  <si>
    <t>สำนักงานสาธารณสุขจังหวัดชลบุรี</t>
  </si>
  <si>
    <t>20</t>
  </si>
  <si>
    <t xml:space="preserve">จ.ชลบุรี </t>
  </si>
  <si>
    <t>00011</t>
  </si>
  <si>
    <t>สำนักงานสาธารณสุขจังหวัดระยอง</t>
  </si>
  <si>
    <t>21</t>
  </si>
  <si>
    <t xml:space="preserve">จ.ระยอง </t>
  </si>
  <si>
    <t>00012</t>
  </si>
  <si>
    <t>สำนักงานสาธารณสุขจังหวัดจันทบุรี</t>
  </si>
  <si>
    <t>22</t>
  </si>
  <si>
    <t xml:space="preserve">จ.จันทบุรี </t>
  </si>
  <si>
    <t>00013</t>
  </si>
  <si>
    <t>สำนักงานสาธารณสุขจังหวัดตราด</t>
  </si>
  <si>
    <t>23</t>
  </si>
  <si>
    <t xml:space="preserve">จ.ตราด </t>
  </si>
  <si>
    <t>00014</t>
  </si>
  <si>
    <t>สำนักงานสาธารณสุขจังหวัดฉะเชิงเทรา</t>
  </si>
  <si>
    <t>24</t>
  </si>
  <si>
    <t xml:space="preserve">จ.ฉะเชิงเทรา </t>
  </si>
  <si>
    <t>00015</t>
  </si>
  <si>
    <t>สำนักงานสาธารณสุขจังหวัดปราจีนบุรี</t>
  </si>
  <si>
    <t>25</t>
  </si>
  <si>
    <t xml:space="preserve">จ.ปราจีนบุรี </t>
  </si>
  <si>
    <t>00016</t>
  </si>
  <si>
    <t>สำนักงานสาธารณสุขจังหวัดนครนายก</t>
  </si>
  <si>
    <t>26</t>
  </si>
  <si>
    <t xml:space="preserve">จ.นครนายก </t>
  </si>
  <si>
    <t>00017</t>
  </si>
  <si>
    <t>สำนักงานสาธารณสุขจังหวัดสระแก้ว</t>
  </si>
  <si>
    <t>27</t>
  </si>
  <si>
    <t xml:space="preserve">จ.สระแก้ว </t>
  </si>
  <si>
    <t>00018</t>
  </si>
  <si>
    <t>สำนักงานสาธารณสุขจังหวัดนครราชสีมา</t>
  </si>
  <si>
    <t>30</t>
  </si>
  <si>
    <t xml:space="preserve">จ.นครราชสีมา </t>
  </si>
  <si>
    <t>00019</t>
  </si>
  <si>
    <t>สำนักงานสาธารณสุขจังหวัดบุรีรัมย์</t>
  </si>
  <si>
    <t>31</t>
  </si>
  <si>
    <t xml:space="preserve">จ.บุรีรัมย์ </t>
  </si>
  <si>
    <t>00020</t>
  </si>
  <si>
    <t>สำนักงานสาธารณสุขจังหวัดสุรินทร์</t>
  </si>
  <si>
    <t>32</t>
  </si>
  <si>
    <t xml:space="preserve">จ.สุรินทร์ </t>
  </si>
  <si>
    <t>00021</t>
  </si>
  <si>
    <t>สำนักงานสาธารณสุขจังหวัดศรีสะเกษ</t>
  </si>
  <si>
    <t>33</t>
  </si>
  <si>
    <t xml:space="preserve">จ.ศรีสะเกษ </t>
  </si>
  <si>
    <t>00022</t>
  </si>
  <si>
    <t>สำนักงานสาธารณสุขจังหวัดอุบลราชธานี</t>
  </si>
  <si>
    <t>34</t>
  </si>
  <si>
    <t xml:space="preserve">จ.อุบลราชธานี </t>
  </si>
  <si>
    <t>00023</t>
  </si>
  <si>
    <t>สำนักงานสาธารณสุขจังหวัดยโสธร</t>
  </si>
  <si>
    <t>35</t>
  </si>
  <si>
    <t xml:space="preserve">จ.ยโสธร </t>
  </si>
  <si>
    <t>00024</t>
  </si>
  <si>
    <t>สำนักงานสาธารณสุขจังหวัดชัยภูมิ</t>
  </si>
  <si>
    <t>36</t>
  </si>
  <si>
    <t xml:space="preserve">จ.ชัยภูมิ </t>
  </si>
  <si>
    <t>00025</t>
  </si>
  <si>
    <t>สำนักงานสาธารณสุขจังหวัดอำนาจเจริญ</t>
  </si>
  <si>
    <t>37</t>
  </si>
  <si>
    <t xml:space="preserve">จ.อำนาจเจริญ </t>
  </si>
  <si>
    <t>00026</t>
  </si>
  <si>
    <t>สำนักงานสาธารณสุขจังหวัดหนองบัวลำภู</t>
  </si>
  <si>
    <t>39</t>
  </si>
  <si>
    <t>จ.หนองบัวลำภู</t>
  </si>
  <si>
    <t>00027</t>
  </si>
  <si>
    <t>สำนักงานสาธารณสุขจังหวัดขอนแก่น</t>
  </si>
  <si>
    <t>40</t>
  </si>
  <si>
    <t xml:space="preserve">จ.ขอนแก่น </t>
  </si>
  <si>
    <t>00028</t>
  </si>
  <si>
    <t>สำนักงานสาธารณสุขจังหวัดอุดรธานี</t>
  </si>
  <si>
    <t>41</t>
  </si>
  <si>
    <t xml:space="preserve">จ.อุดรธานี </t>
  </si>
  <si>
    <t>00029</t>
  </si>
  <si>
    <t>สำนักงานสาธารณสุขจังหวัดเลย</t>
  </si>
  <si>
    <t>42</t>
  </si>
  <si>
    <t xml:space="preserve">จ.เลย </t>
  </si>
  <si>
    <t>00030</t>
  </si>
  <si>
    <t>สำนักงานสาธารณสุขจังหวัดหนองคาย</t>
  </si>
  <si>
    <t>43</t>
  </si>
  <si>
    <t xml:space="preserve">จ.หนองคาย </t>
  </si>
  <si>
    <t>00031</t>
  </si>
  <si>
    <t>สำนักงานสาธารณสุขจังหวัดมหาสารคาม</t>
  </si>
  <si>
    <t>44</t>
  </si>
  <si>
    <t xml:space="preserve">จ.มหาสารคาม </t>
  </si>
  <si>
    <t>00032</t>
  </si>
  <si>
    <t>สำนักงานสาธารณสุขจังหวัดร้อยเอ็ด</t>
  </si>
  <si>
    <t>45</t>
  </si>
  <si>
    <t xml:space="preserve">จ.ร้อยเอ็ด </t>
  </si>
  <si>
    <t>00033</t>
  </si>
  <si>
    <t>สำนักงานสาธารณสุขจังหวัดกาฬสินธุ์</t>
  </si>
  <si>
    <t>46</t>
  </si>
  <si>
    <t xml:space="preserve">จ.กาฬสินธุ์ </t>
  </si>
  <si>
    <t>00034</t>
  </si>
  <si>
    <t>สำนักงานสาธารณสุขจังหวัดสกลนคร</t>
  </si>
  <si>
    <t>47</t>
  </si>
  <si>
    <t xml:space="preserve">จ.สกลนคร </t>
  </si>
  <si>
    <t>00035</t>
  </si>
  <si>
    <t>สำนักงานสาธารณสุขจังหวัดนครพนม</t>
  </si>
  <si>
    <t>48</t>
  </si>
  <si>
    <t xml:space="preserve">จ.นครพนม </t>
  </si>
  <si>
    <t>00036</t>
  </si>
  <si>
    <t>สำนักงานสาธารณสุขจังหวัดมุกดาหาร</t>
  </si>
  <si>
    <t>49</t>
  </si>
  <si>
    <t xml:space="preserve">จ.มุกดาหาร </t>
  </si>
  <si>
    <t>00037</t>
  </si>
  <si>
    <t>สำนักงานสาธารณสุขจังหวัดเชียงใหม่</t>
  </si>
  <si>
    <t>50</t>
  </si>
  <si>
    <t xml:space="preserve">จ.เชียงใหม่ </t>
  </si>
  <si>
    <t>00038</t>
  </si>
  <si>
    <t>สำนักงานสาธารณสุขจังหวัดลำพูน</t>
  </si>
  <si>
    <t>51</t>
  </si>
  <si>
    <t xml:space="preserve">จ.ลำพูน </t>
  </si>
  <si>
    <t>00039</t>
  </si>
  <si>
    <t>สำนักงานสาธารณสุขจังหวัดลำปาง</t>
  </si>
  <si>
    <t>52</t>
  </si>
  <si>
    <t xml:space="preserve">จ.ลำปาง </t>
  </si>
  <si>
    <t>00040</t>
  </si>
  <si>
    <t>สำนักงานสาธารณสุขจังหวัดอุตรดิตถ์</t>
  </si>
  <si>
    <t>53</t>
  </si>
  <si>
    <t xml:space="preserve">จ.อุตรดิตถ์ </t>
  </si>
  <si>
    <t>00041</t>
  </si>
  <si>
    <t>สำนักงานสาธารณสุขจังหวัดแพร่</t>
  </si>
  <si>
    <t>54</t>
  </si>
  <si>
    <t xml:space="preserve">จ.แพร่ </t>
  </si>
  <si>
    <t>00042</t>
  </si>
  <si>
    <t>สำนักงานสาธารณสุขจังหวัดน่าน</t>
  </si>
  <si>
    <t>55</t>
  </si>
  <si>
    <t xml:space="preserve">จ.น่าน </t>
  </si>
  <si>
    <t>00043</t>
  </si>
  <si>
    <t>สำนักงานสาธารณสุขจังหวัดพะเยา</t>
  </si>
  <si>
    <t>56</t>
  </si>
  <si>
    <t xml:space="preserve">จ.พะเยา </t>
  </si>
  <si>
    <t>00044</t>
  </si>
  <si>
    <t>สำนักงานสาธารณสุขจังหวัดเชียงราย</t>
  </si>
  <si>
    <t>57</t>
  </si>
  <si>
    <t xml:space="preserve">จ.เชียงราย </t>
  </si>
  <si>
    <t>00045</t>
  </si>
  <si>
    <t>สำนักงานสาธารณสุขจังหวัดแม่ฮ่องสอน</t>
  </si>
  <si>
    <t>58</t>
  </si>
  <si>
    <t xml:space="preserve">จ.แม่ฮ่องสอน </t>
  </si>
  <si>
    <t>00046</t>
  </si>
  <si>
    <t>สำนักงานสาธารณสุขจังหวัดนครสวรรค์</t>
  </si>
  <si>
    <t>60</t>
  </si>
  <si>
    <t xml:space="preserve">จ.นครสวรรค์ </t>
  </si>
  <si>
    <t>00047</t>
  </si>
  <si>
    <t>สำนักงานสาธารณสุขจังหวัดอุทัยธานี</t>
  </si>
  <si>
    <t>61</t>
  </si>
  <si>
    <t xml:space="preserve">จ.อุทัยธานี </t>
  </si>
  <si>
    <t>00048</t>
  </si>
  <si>
    <t>สำนักงานสาธารณสุขจังหวัดกำแพงเพชร</t>
  </si>
  <si>
    <t>62</t>
  </si>
  <si>
    <t xml:space="preserve">จ.กำแพงเพชร </t>
  </si>
  <si>
    <t>00049</t>
  </si>
  <si>
    <t>สำนักงานสาธารณสุขจังหวัดตาก</t>
  </si>
  <si>
    <t>63</t>
  </si>
  <si>
    <t xml:space="preserve">จ.ตาก </t>
  </si>
  <si>
    <t>00050</t>
  </si>
  <si>
    <t>สำนักงานสาธารณสุขจังหวัดสุโขทัย</t>
  </si>
  <si>
    <t>64</t>
  </si>
  <si>
    <t xml:space="preserve">จ.สุโขทัย </t>
  </si>
  <si>
    <t>00051</t>
  </si>
  <si>
    <t>สำนักงานสาธารณสุขจังหวัดพิษณุโลก</t>
  </si>
  <si>
    <t>65</t>
  </si>
  <si>
    <t xml:space="preserve">จ.พิษณุโลก </t>
  </si>
  <si>
    <t>00052</t>
  </si>
  <si>
    <t>สำนักงานสาธารณสุขจังหวัดพิจิตร</t>
  </si>
  <si>
    <t>66</t>
  </si>
  <si>
    <t xml:space="preserve">จ.พิจิตร </t>
  </si>
  <si>
    <t>00053</t>
  </si>
  <si>
    <t>สำนักงานสาธารณสุขจังหวัดเพชรบูรณ์</t>
  </si>
  <si>
    <t>67</t>
  </si>
  <si>
    <t xml:space="preserve">จ.เพชรบูรณ์ </t>
  </si>
  <si>
    <t>00054</t>
  </si>
  <si>
    <t>สำนักงานสาธารณสุขจังหวัดราชบุรี</t>
  </si>
  <si>
    <t>70</t>
  </si>
  <si>
    <t xml:space="preserve">จ.ราชบุรี </t>
  </si>
  <si>
    <t>00055</t>
  </si>
  <si>
    <t>สำนักงานสาธารณสุขจังหวัดกาญจนบุรี</t>
  </si>
  <si>
    <t>71</t>
  </si>
  <si>
    <t xml:space="preserve">จ.กาญจนบุรี </t>
  </si>
  <si>
    <t>00056</t>
  </si>
  <si>
    <t>สำนักงานสาธารณสุขจังหวัดสุพรรณบุรี</t>
  </si>
  <si>
    <t>72</t>
  </si>
  <si>
    <t xml:space="preserve">จ.สุพรรณบุรี </t>
  </si>
  <si>
    <t>00057</t>
  </si>
  <si>
    <t>สำนักงานสาธารณสุขจังหวัดนครปฐม</t>
  </si>
  <si>
    <t>73</t>
  </si>
  <si>
    <t xml:space="preserve">จ.นครปฐม </t>
  </si>
  <si>
    <t>00058</t>
  </si>
  <si>
    <t>สำนักงานสาธารณสุขจังหวัดสมุทรสาคร</t>
  </si>
  <si>
    <t>74</t>
  </si>
  <si>
    <t xml:space="preserve">จ.สมุทรสาคร </t>
  </si>
  <si>
    <t>00059</t>
  </si>
  <si>
    <t>สำนักงานสาธารณสุขจังหวัดสมุทรสงคราม</t>
  </si>
  <si>
    <t>75</t>
  </si>
  <si>
    <t>จ.สมุทรสงคราม</t>
  </si>
  <si>
    <t>00060</t>
  </si>
  <si>
    <t>สำนักงานสาธารณสุขจังหวัดเพชรบุรี</t>
  </si>
  <si>
    <t>76</t>
  </si>
  <si>
    <t xml:space="preserve">จ.เพชรบุรี </t>
  </si>
  <si>
    <t>00061</t>
  </si>
  <si>
    <t>สำนักงานสาธารณสุขจังหวัดประจวบคีรีขันธ์</t>
  </si>
  <si>
    <t>77</t>
  </si>
  <si>
    <t>จ.ประจวบคีรีขัน</t>
  </si>
  <si>
    <t>00062</t>
  </si>
  <si>
    <t>สำนักงานสาธารณสุขจังหวัดนครศรีธรรมราช</t>
  </si>
  <si>
    <t>80</t>
  </si>
  <si>
    <t>จ.นครศรีธรรมราช</t>
  </si>
  <si>
    <t>00063</t>
  </si>
  <si>
    <t>สำนักงานสาธารณสุขจังหวัดกระบี่</t>
  </si>
  <si>
    <t>81</t>
  </si>
  <si>
    <t xml:space="preserve">จ.กระบี่ </t>
  </si>
  <si>
    <t>00064</t>
  </si>
  <si>
    <t>สำนักงานสาธารณสุขจังหวัดพังงา</t>
  </si>
  <si>
    <t>82</t>
  </si>
  <si>
    <t xml:space="preserve">จ.พังงา </t>
  </si>
  <si>
    <t>00065</t>
  </si>
  <si>
    <t>สำนักงานสาธารณสุขจังหวัดภูเก็ต</t>
  </si>
  <si>
    <t>83</t>
  </si>
  <si>
    <t xml:space="preserve">จ.ภูเก็ต </t>
  </si>
  <si>
    <t>00066</t>
  </si>
  <si>
    <t>สำนักงานสาธารณสุขจังหวัดสุราษฎร์ธานี</t>
  </si>
  <si>
    <t>84</t>
  </si>
  <si>
    <t xml:space="preserve">จ.สุราษฎร์ธานี </t>
  </si>
  <si>
    <t>00067</t>
  </si>
  <si>
    <t>สำนักงานสาธารณสุขจังหวัดระนอง</t>
  </si>
  <si>
    <t>85</t>
  </si>
  <si>
    <t xml:space="preserve">จ.ระนอง </t>
  </si>
  <si>
    <t>00068</t>
  </si>
  <si>
    <t>สำนักงานสาธารณสุขจังหวัดชุมพร</t>
  </si>
  <si>
    <t>86</t>
  </si>
  <si>
    <t xml:space="preserve">จ.ชุมพร </t>
  </si>
  <si>
    <t>00069</t>
  </si>
  <si>
    <t>สำนักงานสาธารณสุขจังหวัดสงขลา</t>
  </si>
  <si>
    <t>90</t>
  </si>
  <si>
    <t xml:space="preserve">จ.สงขลา </t>
  </si>
  <si>
    <t>00070</t>
  </si>
  <si>
    <t>สำนักงานสาธารณสุขจังหวัดสตูล</t>
  </si>
  <si>
    <t>91</t>
  </si>
  <si>
    <t xml:space="preserve">จ.สตูล </t>
  </si>
  <si>
    <t>00071</t>
  </si>
  <si>
    <t>สำนักงานสาธารณสุขจังหวัดตรัง</t>
  </si>
  <si>
    <t>92</t>
  </si>
  <si>
    <t xml:space="preserve">จ.ตรัง </t>
  </si>
  <si>
    <t>00072</t>
  </si>
  <si>
    <t>สำนักงานสาธารณสุขจังหวัดพัทลุง</t>
  </si>
  <si>
    <t>93</t>
  </si>
  <si>
    <t xml:space="preserve">จ.พัทลุง </t>
  </si>
  <si>
    <t>00073</t>
  </si>
  <si>
    <t>สำนักงานสาธารณสุขจังหวัดปัตตานี</t>
  </si>
  <si>
    <t>94</t>
  </si>
  <si>
    <t xml:space="preserve">จ.ปัตตานี </t>
  </si>
  <si>
    <t>00074</t>
  </si>
  <si>
    <t>สำนักงานสาธารณสุขจังหวัดยะลา</t>
  </si>
  <si>
    <t>95</t>
  </si>
  <si>
    <t xml:space="preserve">จ.ยะลา </t>
  </si>
  <si>
    <t>00075</t>
  </si>
  <si>
    <t>สำนักงานสาธารณสุขจังหวัดนราธิวาส</t>
  </si>
  <si>
    <t>96</t>
  </si>
  <si>
    <t xml:space="preserve">จ.นราธิวาส </t>
  </si>
  <si>
    <t>00076</t>
  </si>
  <si>
    <t>สำนักงานสาธารณสุขอำเภอเมืองสมุทรปราการ</t>
  </si>
  <si>
    <t>สำนักงานสาธารณสุขอำเภอ/กิ่งอำเภอ</t>
  </si>
  <si>
    <t>00077</t>
  </si>
  <si>
    <t>สำนักงานสาธารณสุขอำเภอบางบ่อ</t>
  </si>
  <si>
    <t>00078</t>
  </si>
  <si>
    <t>สำนักงานสาธารณสุขอำเภอบางพลี</t>
  </si>
  <si>
    <t>00079</t>
  </si>
  <si>
    <t>สำนักงานสาธารณสุขอำเภอพระประแดง</t>
  </si>
  <si>
    <t>00080</t>
  </si>
  <si>
    <t>สำนักงานสาธารณสุขอำเภอพระสมุทรเจดีย์</t>
  </si>
  <si>
    <t>00081</t>
  </si>
  <si>
    <t>สำนักงานสาธารณสุขอำเภอบางเสาธง</t>
  </si>
  <si>
    <t>00082</t>
  </si>
  <si>
    <t>สำนักงานสาธารณสุขอำเภอเมืองนนทบุรี</t>
  </si>
  <si>
    <t>00083</t>
  </si>
  <si>
    <t>สำนักงานสาธารณสุขอำเภอบางกรวย</t>
  </si>
  <si>
    <t>00084</t>
  </si>
  <si>
    <t>สำนักงานสาธารณสุขอำเภอบางใหญ่</t>
  </si>
  <si>
    <t>00085</t>
  </si>
  <si>
    <t>สำนักงานสาธารณสุขอำเภอบางบัวทอง</t>
  </si>
  <si>
    <t>00086</t>
  </si>
  <si>
    <t>สำนักงานสาธารณสุขอำเภอไทรน้อย</t>
  </si>
  <si>
    <t>00087</t>
  </si>
  <si>
    <t>สำนักงานสาธารณสุขอำเภอปากเกร็ด</t>
  </si>
  <si>
    <t>00088</t>
  </si>
  <si>
    <t>สำนักงานสาธารณสุขอำเภอเมืองปทุมธานี</t>
  </si>
  <si>
    <t>00089</t>
  </si>
  <si>
    <t>สำนักงานสาธารณสุขอำเภอคลองหลวง</t>
  </si>
  <si>
    <t>00090</t>
  </si>
  <si>
    <t>สำนักงานสาธารณสุขอำเภอธัญบุรี</t>
  </si>
  <si>
    <t>00091</t>
  </si>
  <si>
    <t>สำนักงานสาธารณสุขอำเภอหนองเสือ</t>
  </si>
  <si>
    <t>00092</t>
  </si>
  <si>
    <t>สำนักงานสาธารณสุขอำเภอลาดหลุมแก้ว</t>
  </si>
  <si>
    <t>00093</t>
  </si>
  <si>
    <t>สำนักงานสาธารณสุขอำเภอลำลูกกา</t>
  </si>
  <si>
    <t>00094</t>
  </si>
  <si>
    <t>สำนักงานสาธารณสุขอำเภอสามโคก</t>
  </si>
  <si>
    <t>00095</t>
  </si>
  <si>
    <t>สำนักงานสาธารณสุขอำเภอพระนครศรีอยุธยา</t>
  </si>
  <si>
    <t>00096</t>
  </si>
  <si>
    <t>สำนักงานสาธารณสุขอำเภอท่าเรือ</t>
  </si>
  <si>
    <t>00097</t>
  </si>
  <si>
    <t>สำนักงานสาธารณสุขอำเภอนครหลวง</t>
  </si>
  <si>
    <t>00098</t>
  </si>
  <si>
    <t>สำนักงานสาธารณสุขอำเภอบางไทร</t>
  </si>
  <si>
    <t>00099</t>
  </si>
  <si>
    <t>สำนักงานสาธารณสุขอำเภอบางบาล</t>
  </si>
  <si>
    <t>00100</t>
  </si>
  <si>
    <t>สำนักงานสาธารณสุขอำเภอบางปะอิน</t>
  </si>
  <si>
    <t>00101</t>
  </si>
  <si>
    <t>สำนักงานสาธารณสุขอำเภอบางปะหัน</t>
  </si>
  <si>
    <t>00102</t>
  </si>
  <si>
    <t>สำนักงานสาธารณสุขอำเภอผักไห่</t>
  </si>
  <si>
    <t>00103</t>
  </si>
  <si>
    <t>สำนักงานสาธารณสุขอำเภอภาชี</t>
  </si>
  <si>
    <t>00104</t>
  </si>
  <si>
    <t>สำนักงานสาธารณสุขอำเภอลาดบัวหลวง</t>
  </si>
  <si>
    <t>00105</t>
  </si>
  <si>
    <t>สำนักงานสาธารณสุขอำเภอวังน้อย</t>
  </si>
  <si>
    <t>00106</t>
  </si>
  <si>
    <t>สำนักงานสาธารณสุขอำเภอเสนา</t>
  </si>
  <si>
    <t>00107</t>
  </si>
  <si>
    <t>สำนักงานสาธารณสุขอำเภอบางซ้าย</t>
  </si>
  <si>
    <t>00108</t>
  </si>
  <si>
    <t>สำนักงานสาธารณสุขอำเภออุทัย</t>
  </si>
  <si>
    <t>00109</t>
  </si>
  <si>
    <t>สำนักงานสาธารณสุขอำเภอมหาราช</t>
  </si>
  <si>
    <t>00110</t>
  </si>
  <si>
    <t>สำนักงานสาธารณสุขอำเภอบ้านแพรก</t>
  </si>
  <si>
    <t>00111</t>
  </si>
  <si>
    <t>สำนักงานสาธารณสุขอำเภอเมืองอ่างทอง</t>
  </si>
  <si>
    <t>00112</t>
  </si>
  <si>
    <t>สำนักงานสาธารณสุขอำเภอไชโย</t>
  </si>
  <si>
    <t>00113</t>
  </si>
  <si>
    <t>สำนักงานสาธารณสุขอำเภอป่าโมก</t>
  </si>
  <si>
    <t>00114</t>
  </si>
  <si>
    <t>สำนักงานสาธารณสุขอำเภอโพธิ์ทอง</t>
  </si>
  <si>
    <t>00115</t>
  </si>
  <si>
    <t>สำนักงานสาธารณสุขอำเภอแสวงหา</t>
  </si>
  <si>
    <t>00116</t>
  </si>
  <si>
    <t>สำนักงานสาธารณสุขอำเภอวิเศษชัยชาญ</t>
  </si>
  <si>
    <t>00117</t>
  </si>
  <si>
    <t>สำนักงานสาธารณสุขอำเภอสามโก้</t>
  </si>
  <si>
    <t>00118</t>
  </si>
  <si>
    <t>สำนักงานสาธารณสุขอำเภอเมืองลพบุรี</t>
  </si>
  <si>
    <t>00119</t>
  </si>
  <si>
    <t>สำนักงานสาธารณสุขอำเภอพัฒนานิคม</t>
  </si>
  <si>
    <t>00120</t>
  </si>
  <si>
    <t>สำนักงานสาธารณสุขอำเภอโคกสำโรง</t>
  </si>
  <si>
    <t>00121</t>
  </si>
  <si>
    <t>สำนักงานสาธารณสุขอำเภอชัยบาดาล</t>
  </si>
  <si>
    <t>00122</t>
  </si>
  <si>
    <t>สำนักงานสาธารณสุขอำเภอท่าวุ้ง</t>
  </si>
  <si>
    <t>00123</t>
  </si>
  <si>
    <t>สำนักงานสาธารณสุขอำเภอบ้านหมี่</t>
  </si>
  <si>
    <t>00124</t>
  </si>
  <si>
    <t>สำนักงานสาธารณสุขอำเภอท่าหลวง</t>
  </si>
  <si>
    <t>00125</t>
  </si>
  <si>
    <t>สำนักงานสาธารณสุขอำเภอสระโบสถ์</t>
  </si>
  <si>
    <t>00126</t>
  </si>
  <si>
    <t>สำนักงานสาธารณสุขอำเภอโคกเจริญ</t>
  </si>
  <si>
    <t>00127</t>
  </si>
  <si>
    <t>สำนักงานสาธารณสุขอำเภอลำสนธิ</t>
  </si>
  <si>
    <t>00128</t>
  </si>
  <si>
    <t>สำนักงานสาธารณสุขอำเภอหนองม่วง</t>
  </si>
  <si>
    <t>00129</t>
  </si>
  <si>
    <t>สำนักงานสาธารณสุขอำเภอเมืองสิงห์บุรี</t>
  </si>
  <si>
    <t>00130</t>
  </si>
  <si>
    <t>สำนักงานสาธารณสุขอำเภอบางระจัน</t>
  </si>
  <si>
    <t>00131</t>
  </si>
  <si>
    <t>สำนักงานสาธารณสุขอำเภอค่ายบางระจัน</t>
  </si>
  <si>
    <t>00132</t>
  </si>
  <si>
    <t>สำนักงานสาธารณสุขอำเภอพรหมบุรี</t>
  </si>
  <si>
    <t>00133</t>
  </si>
  <si>
    <t>สำนักงานสาธารณสุขอำเภอท่าช้าง</t>
  </si>
  <si>
    <t>00134</t>
  </si>
  <si>
    <t>สำนักงานสาธารณสุขอำเภออินทร์บุรี</t>
  </si>
  <si>
    <t>00135</t>
  </si>
  <si>
    <t>สำนักงานสาธารณสุขอำเภอเมืองชัยนาท</t>
  </si>
  <si>
    <t>00136</t>
  </si>
  <si>
    <t>สำนักงานสาธารณสุขอำเภอมโนรมย์</t>
  </si>
  <si>
    <t>00137</t>
  </si>
  <si>
    <t>สำนักงานสาธารณสุขอำเภอวัดสิงห์</t>
  </si>
  <si>
    <t>00138</t>
  </si>
  <si>
    <t>สำนักงานสาธารณสุขอำเภอสรรพยา</t>
  </si>
  <si>
    <t>00139</t>
  </si>
  <si>
    <t>สำนักงานสาธารณสุขอำเภอสรรคบุรี</t>
  </si>
  <si>
    <t>00140</t>
  </si>
  <si>
    <t>สำนักงานสาธารณสุขอำเภอหันคา</t>
  </si>
  <si>
    <t>00141</t>
  </si>
  <si>
    <t>สำนักงานสาธารณสุขอำเภอหนองมะโมง</t>
  </si>
  <si>
    <t>00142</t>
  </si>
  <si>
    <t>สำนักงานสาธารณสุขอำเภอเนินขาม</t>
  </si>
  <si>
    <t>00143</t>
  </si>
  <si>
    <t>สำนักงานสาธารณสุขอำเภอเมืองสระบุรี</t>
  </si>
  <si>
    <t>00144</t>
  </si>
  <si>
    <t>สำนักงานสาธารณสุขอำเภอแก่งคอย</t>
  </si>
  <si>
    <t>00145</t>
  </si>
  <si>
    <t>สำนักงานสาธารณสุขอำเภอหนองแค</t>
  </si>
  <si>
    <t>00146</t>
  </si>
  <si>
    <t>สำนักงานสาธารณสุขอำเภอวิหารแดง</t>
  </si>
  <si>
    <t>00147</t>
  </si>
  <si>
    <t>สำนักงานสาธารณสุขอำเภอหนองแซง</t>
  </si>
  <si>
    <t>00148</t>
  </si>
  <si>
    <t>สำนักงานสาธารณสุขอำเภอบ้านหมอ</t>
  </si>
  <si>
    <t>00149</t>
  </si>
  <si>
    <t>สำนักงานสาธารณสุขอำเภอดอนพุด</t>
  </si>
  <si>
    <t>00150</t>
  </si>
  <si>
    <t>สำนักงานสาธารณสุขอำเภอหนองโดน</t>
  </si>
  <si>
    <t>00151</t>
  </si>
  <si>
    <t>สำนักงานสาธารณสุขอำเภอพระพุทธบาท</t>
  </si>
  <si>
    <t>00152</t>
  </si>
  <si>
    <t>สำนักงานสาธารณสุขอำเภอเสาไห้</t>
  </si>
  <si>
    <t>00153</t>
  </si>
  <si>
    <t>สำนักงานสาธารณสุขอำเภอมวกเหล็ก</t>
  </si>
  <si>
    <t>00154</t>
  </si>
  <si>
    <t>สำนักงานสาธารณสุขอำเภอวังม่วง</t>
  </si>
  <si>
    <t>00155</t>
  </si>
  <si>
    <t>สำนักงานสาธารณสุขอำเภอเฉลิมพระเกียรติ</t>
  </si>
  <si>
    <t>00156</t>
  </si>
  <si>
    <t>สำนักงานสาธารณสุขอำเภอเมืองชลบุรี</t>
  </si>
  <si>
    <t>00157</t>
  </si>
  <si>
    <t>สำนักงานสาธารณสุขอำเภอบ้านบึง</t>
  </si>
  <si>
    <t>00158</t>
  </si>
  <si>
    <t>สำนักงานสาธารณสุขอำเภอหนองใหญ่</t>
  </si>
  <si>
    <t>00159</t>
  </si>
  <si>
    <t>สำนักงานสาธารณสุขอำเภอบางละมุง</t>
  </si>
  <si>
    <t>00160</t>
  </si>
  <si>
    <t>สำนักงานสาธารณสุขอำเภอพานทอง</t>
  </si>
  <si>
    <t>00161</t>
  </si>
  <si>
    <t>สำนักงานสาธารณสุขอำเภอพนัสนิคม</t>
  </si>
  <si>
    <t>00162</t>
  </si>
  <si>
    <t>สำนักงานสาธารณสุขอำเภอศรีราชา</t>
  </si>
  <si>
    <t>00163</t>
  </si>
  <si>
    <t>สำนักงานสาธารณสุขอำเภอเกาะสีชัง</t>
  </si>
  <si>
    <t>00164</t>
  </si>
  <si>
    <t>สำนักงานสาธารณสุขอำเภอสัตหีบ</t>
  </si>
  <si>
    <t>00165</t>
  </si>
  <si>
    <t>สำนักงานสาธารณสุขอำเภอบ่อทอง</t>
  </si>
  <si>
    <t>00166</t>
  </si>
  <si>
    <t>สำนักงานสาธารณสุขอำเภอเกาะจันทร์</t>
  </si>
  <si>
    <t>00167</t>
  </si>
  <si>
    <t>สำนักงานสาธารณสุขอำเภอเมืองระยอง</t>
  </si>
  <si>
    <t>00168</t>
  </si>
  <si>
    <t>สำนักงานสาธารณสุขอำเภอบ้านฉาง</t>
  </si>
  <si>
    <t>00169</t>
  </si>
  <si>
    <t>สำนักงานสาธารณสุขอำเภอแกลง</t>
  </si>
  <si>
    <t>00170</t>
  </si>
  <si>
    <t>สำนักงานสาธารณสุขอำเภอวังจันทร์</t>
  </si>
  <si>
    <t>00171</t>
  </si>
  <si>
    <t>สำนักงานสาธารณสุขอำเภอบ้านค่าย</t>
  </si>
  <si>
    <t>00172</t>
  </si>
  <si>
    <t>สำนักงานสาธารณสุขอำเภอปลวกแดง</t>
  </si>
  <si>
    <t>00173</t>
  </si>
  <si>
    <t>สำนักงานสาธารณสุขอำเภอเขาชะเมา</t>
  </si>
  <si>
    <t>00174</t>
  </si>
  <si>
    <t>สำนักงานสาธารณสุขอำเภอนิคมพัฒนา</t>
  </si>
  <si>
    <t>00175</t>
  </si>
  <si>
    <t>สำนักงานสาธารณสุขอำเภอเมืองจันทบุรี</t>
  </si>
  <si>
    <t>00176</t>
  </si>
  <si>
    <t>สำนักงานสาธารณสุขอำเภอขลุง</t>
  </si>
  <si>
    <t>00177</t>
  </si>
  <si>
    <t>สำนักงานสาธารณสุขอำเภอท่าใหม่</t>
  </si>
  <si>
    <t>00178</t>
  </si>
  <si>
    <t>สำนักงานสาธารณสุขอำเภอโป่งน้ำร้อน</t>
  </si>
  <si>
    <t>00179</t>
  </si>
  <si>
    <t>สำนักงานสาธารณสุขอำเภอมะขาม</t>
  </si>
  <si>
    <t>00180</t>
  </si>
  <si>
    <t>สำนักงานสาธารณสุขอำเภอแหลมสิงห์</t>
  </si>
  <si>
    <t>00181</t>
  </si>
  <si>
    <t>สำนักงานสาธารณสุขอำเภอสอยดาว</t>
  </si>
  <si>
    <t>00182</t>
  </si>
  <si>
    <t>สำนักงานสาธารณสุขอำเภอแก่งหางแมว</t>
  </si>
  <si>
    <t>00183</t>
  </si>
  <si>
    <t>สำนักงานสาธารณสุขอำเภอนายายอาม</t>
  </si>
  <si>
    <t>00184</t>
  </si>
  <si>
    <t>สำนักงานสาธารณสุขอำเภอคิชฌกูฏ</t>
  </si>
  <si>
    <t>00185</t>
  </si>
  <si>
    <t>สำนักงานสาธารณสุขอำเภอเมืองตราด</t>
  </si>
  <si>
    <t>00186</t>
  </si>
  <si>
    <t>สำนักงานสาธารณสุขอำเภอคลองใหญ่</t>
  </si>
  <si>
    <t>00187</t>
  </si>
  <si>
    <t>สำนักงานสาธารณสุขอำเภอเขาสมิง</t>
  </si>
  <si>
    <t>00188</t>
  </si>
  <si>
    <t>สำนักงานสาธารณสุขอำเภอบ่อไร่</t>
  </si>
  <si>
    <t>00189</t>
  </si>
  <si>
    <t>สำนักงานสาธารณสุขอำเภอแหลมงอบ</t>
  </si>
  <si>
    <t>00190</t>
  </si>
  <si>
    <t>สำนักงานสาธารณสุขอำเภอเกาะกูด</t>
  </si>
  <si>
    <t>00191</t>
  </si>
  <si>
    <t>สำนักงานสาธารณสุขอำเภอเกาะช้าง</t>
  </si>
  <si>
    <t>00192</t>
  </si>
  <si>
    <t>สำนักงานสาธารณสุขอำเภอฉะเชิงเทรา</t>
  </si>
  <si>
    <t>00193</t>
  </si>
  <si>
    <t>สำนักงานสาธารณสุขอำเภอบางคล้า</t>
  </si>
  <si>
    <t>00194</t>
  </si>
  <si>
    <t>สำนักงานสาธารณสุขอำเภอบางน้ำเปรี้ยว</t>
  </si>
  <si>
    <t>00195</t>
  </si>
  <si>
    <t>สำนักงานสาธารณสุขอำเภอบางปะกง</t>
  </si>
  <si>
    <t>00196</t>
  </si>
  <si>
    <t>สำนักงานสาธารณสุขอำเภอบ้านโพธิ์</t>
  </si>
  <si>
    <t>00197</t>
  </si>
  <si>
    <t>สำนักงานสาธารณสุขอำเภอพนมสารคาม</t>
  </si>
  <si>
    <t>00198</t>
  </si>
  <si>
    <t>สำนักงานสาธารณสุขอำเภอราชสาส์น</t>
  </si>
  <si>
    <t>00199</t>
  </si>
  <si>
    <t>สำนักงานสาธารณสุขอำเภอสนามชัยเขต</t>
  </si>
  <si>
    <t>00200</t>
  </si>
  <si>
    <t>สำนักงานสาธารณสุขอำเภอแปลงยาว</t>
  </si>
  <si>
    <t>00201</t>
  </si>
  <si>
    <t>สำนักงานสาธารณสุขอำเภอท่าตะเกียบ</t>
  </si>
  <si>
    <t>00202</t>
  </si>
  <si>
    <t>สำนักงานสาธารณสุขอำเภอคลองเขื่อน</t>
  </si>
  <si>
    <t>00203</t>
  </si>
  <si>
    <t>สำนักงานสาธารณสุขอำเภอเมืองปราจีนบุรี</t>
  </si>
  <si>
    <t>00204</t>
  </si>
  <si>
    <t>สำนักงานสาธารณสุขอำเภอกบินทร์บุรี</t>
  </si>
  <si>
    <t>00205</t>
  </si>
  <si>
    <t>สำนักงานสาธารณสุขอำเภอนาดี</t>
  </si>
  <si>
    <t>00206</t>
  </si>
  <si>
    <t>สำนักงานสาธารณสุขอำเภอบ้านสร้าง</t>
  </si>
  <si>
    <t>00207</t>
  </si>
  <si>
    <t>สำนักงานสาธารณสุขอำเภอประจันตคาม</t>
  </si>
  <si>
    <t>00208</t>
  </si>
  <si>
    <t>สำนักงานสาธารณสุขอำเภอศรีมหาโพธิ</t>
  </si>
  <si>
    <t>00209</t>
  </si>
  <si>
    <t>สำนักงานสาธารณสุขอำเภอศรีมโหสถ</t>
  </si>
  <si>
    <t>00210</t>
  </si>
  <si>
    <t>สำนักงานสาธารณสุขอำเภอเมืองนครนายก</t>
  </si>
  <si>
    <t>00211</t>
  </si>
  <si>
    <t>สำนักงานสาธารณสุขอำเภอปากพลี</t>
  </si>
  <si>
    <t>00212</t>
  </si>
  <si>
    <t>สำนักงานสาธารณสุขอำเภอบ้านนา</t>
  </si>
  <si>
    <t>00213</t>
  </si>
  <si>
    <t>สำนักงานสาธารณสุขอำเภอองครักษ์</t>
  </si>
  <si>
    <t>00214</t>
  </si>
  <si>
    <t>สำนักงานสาธารณสุขอำเภอเมืองสระแก้ว</t>
  </si>
  <si>
    <t>00215</t>
  </si>
  <si>
    <t>สำนักงานสาธารณสุขอำเภอคลองหาด</t>
  </si>
  <si>
    <t>00216</t>
  </si>
  <si>
    <t>สำนักงานสาธารณสุขอำเภอตาพระยา</t>
  </si>
  <si>
    <t>00217</t>
  </si>
  <si>
    <t>สำนักงานสาธารณสุขอำเภอวังน้ำเย็น</t>
  </si>
  <si>
    <t>00218</t>
  </si>
  <si>
    <t>สำนักงานสาธารณสุขอำเภอวัฒนานคร</t>
  </si>
  <si>
    <t>00219</t>
  </si>
  <si>
    <t>สำนักงานสาธารณสุขอำเภออรัญประเทศ</t>
  </si>
  <si>
    <t>00220</t>
  </si>
  <si>
    <t>สำนักงานสาธารณสุขอำเภอเขาฉกรรจ์</t>
  </si>
  <si>
    <t>00221</t>
  </si>
  <si>
    <t>สำนักงานสาธารณสุขอำเภอโคกสูง</t>
  </si>
  <si>
    <t>00222</t>
  </si>
  <si>
    <t>สำนักงานสาธารณสุขอำเภอเมืองนครราชสีมา</t>
  </si>
  <si>
    <t>00223</t>
  </si>
  <si>
    <t>สำนักงานสาธารณสุขอำเภอครบุรี</t>
  </si>
  <si>
    <t>00224</t>
  </si>
  <si>
    <t xml:space="preserve">สำนักงานสาธารณสุขอำเภอเสิงสาง </t>
  </si>
  <si>
    <t>00225</t>
  </si>
  <si>
    <t xml:space="preserve">สำนักงานสาธารณสุขอำเภอคง </t>
  </si>
  <si>
    <t>00226</t>
  </si>
  <si>
    <t>สำนักงานสาธารณสุขอำเภอบ้านเหลื่อม</t>
  </si>
  <si>
    <t>00227</t>
  </si>
  <si>
    <t xml:space="preserve">สำนักงานสาธารณสุขอำเภอจักราช </t>
  </si>
  <si>
    <t>00228</t>
  </si>
  <si>
    <t xml:space="preserve">สำนักงานสาธารณสุขอำเภอโชคชัย </t>
  </si>
  <si>
    <t>00229</t>
  </si>
  <si>
    <t>สำนักงานสาธารณสุขอำเภอด่านขุนทด</t>
  </si>
  <si>
    <t>00230</t>
  </si>
  <si>
    <t>สำนักงานสาธารณสุขอำเภอโนนไทย</t>
  </si>
  <si>
    <t>00231</t>
  </si>
  <si>
    <t xml:space="preserve">สำนักงานสาธารณสุขอำเภอโนนสูง </t>
  </si>
  <si>
    <t>00232</t>
  </si>
  <si>
    <t>สำนักงานสาธารณสุขอำเภอขามสะแกแสง</t>
  </si>
  <si>
    <t>00233</t>
  </si>
  <si>
    <t>สำนักงานสาธารณสุขอำเภอบัวใหญ่</t>
  </si>
  <si>
    <t>00234</t>
  </si>
  <si>
    <t>สำนักงานสาธารณสุขอำเภอประทาย</t>
  </si>
  <si>
    <t>00235</t>
  </si>
  <si>
    <t xml:space="preserve">สำนักงานสาธารณสุขอำเภอปักธงชัย </t>
  </si>
  <si>
    <t>00236</t>
  </si>
  <si>
    <t>สำนักงานสาธารณสุขอำเภอพิมาย</t>
  </si>
  <si>
    <t>00237</t>
  </si>
  <si>
    <t xml:space="preserve">สำนักงานสาธารณสุขอำเภอห้วยแถลง </t>
  </si>
  <si>
    <t>00238</t>
  </si>
  <si>
    <t xml:space="preserve">สำนักงานสาธารณสุขอำเภอชุมพวง </t>
  </si>
  <si>
    <t>00239</t>
  </si>
  <si>
    <t xml:space="preserve">สำนักงานสาธารณสุขอำเภอสูงเนิน </t>
  </si>
  <si>
    <t>00240</t>
  </si>
  <si>
    <t>สำนักงานสาธารณสุขอำเภอขามทะเลสอ</t>
  </si>
  <si>
    <t>00241</t>
  </si>
  <si>
    <t xml:space="preserve">สำนักงานสาธารณสุขอำเภอสีคิ้ว </t>
  </si>
  <si>
    <t>00242</t>
  </si>
  <si>
    <t xml:space="preserve">สำนักงานสาธารณสุขอำเภอปากช่อง </t>
  </si>
  <si>
    <t>00243</t>
  </si>
  <si>
    <t>สำนักงานสาธารณสุขอำเภอหนองบุญมาก</t>
  </si>
  <si>
    <t>00244</t>
  </si>
  <si>
    <t>สำนักงานสาธารณสุขอำเภอแก้งสนามนาง</t>
  </si>
  <si>
    <t>00245</t>
  </si>
  <si>
    <t>สำนักงานสาธารณสุขอำเภอโนนแดง</t>
  </si>
  <si>
    <t>00246</t>
  </si>
  <si>
    <t xml:space="preserve">สำนักงานสาธารณสุขอำเภอวังน้ำเขียว  </t>
  </si>
  <si>
    <t>00247</t>
  </si>
  <si>
    <t>สำนักงานสาธารณสุขอำเภอเทพารักษ์</t>
  </si>
  <si>
    <t>00248</t>
  </si>
  <si>
    <t>lสำนักงานสาธารณสุขอำเภอเมืองยาง</t>
  </si>
  <si>
    <t>00249</t>
  </si>
  <si>
    <t>สำนักงานสาธารณสุขอำเภอพระทองคำ</t>
  </si>
  <si>
    <t>00250</t>
  </si>
  <si>
    <t>สำนักงานสาธารณสุขอำเภอลำทะเมนชัย</t>
  </si>
  <si>
    <t>00251</t>
  </si>
  <si>
    <t>00252</t>
  </si>
  <si>
    <t>สำนักงานสาธารณสุขอำเภอเมืองบุรีรัมย์</t>
  </si>
  <si>
    <t>00253</t>
  </si>
  <si>
    <t>สำนักงานสาธารณสุขอำเภอคูเมือง</t>
  </si>
  <si>
    <t>00254</t>
  </si>
  <si>
    <t>สำนักงานสาธารณสุขอำเภอกระสัง</t>
  </si>
  <si>
    <t>00255</t>
  </si>
  <si>
    <t>สำนักงานสาธารณสุขอำเภอนางรอง</t>
  </si>
  <si>
    <t>00256</t>
  </si>
  <si>
    <t>สำนักงานสาธารณสุขอำเภอหนองกี่</t>
  </si>
  <si>
    <t>00257</t>
  </si>
  <si>
    <t>สำนักงานสาธารณสุขอำเภอละหานทราย</t>
  </si>
  <si>
    <t>00258</t>
  </si>
  <si>
    <t>สำนักงานสาธารณสุขอำเภอประโคนชัย</t>
  </si>
  <si>
    <t>00259</t>
  </si>
  <si>
    <t>สำนักงานสาธารณสุขอำเภอบ้านกรวด</t>
  </si>
  <si>
    <t>00260</t>
  </si>
  <si>
    <t>สำนักงานสาธารณสุขอำเภอพุทไธสง</t>
  </si>
  <si>
    <t>00261</t>
  </si>
  <si>
    <t>สำนักงานสาธารณสุขอำเภอลำปลายมาศ</t>
  </si>
  <si>
    <t>00262</t>
  </si>
  <si>
    <t>สำนักงานสาธารณสุขอำเภอสตึก</t>
  </si>
  <si>
    <t>00263</t>
  </si>
  <si>
    <t>สำนักงานสาธารณสุขอำเภอปะคำ</t>
  </si>
  <si>
    <t>00264</t>
  </si>
  <si>
    <t>สำนักงานสาธารณสุขอำเภอนาโพธิ์</t>
  </si>
  <si>
    <t>00265</t>
  </si>
  <si>
    <t>สำนักงานสาธารณสุขอำเภอหนองหงส์</t>
  </si>
  <si>
    <t>00266</t>
  </si>
  <si>
    <t>สำนักงานสาธารณสุขอำเภอพลับพลาชัย</t>
  </si>
  <si>
    <t>00267</t>
  </si>
  <si>
    <t>สำนักงานสาธารณสุขอำเภอห้วยราช</t>
  </si>
  <si>
    <t>00268</t>
  </si>
  <si>
    <t>สำนักงานสาธารณสุขอำเภอโนนสุวรรณ</t>
  </si>
  <si>
    <t>00269</t>
  </si>
  <si>
    <t>สำนักงานสาธารณสุขอำเภอชำนิ</t>
  </si>
  <si>
    <t>00270</t>
  </si>
  <si>
    <t>สำนักงานสาธารณสุขอำเภอบ้านใหม่ไชยพจน์</t>
  </si>
  <si>
    <t>00271</t>
  </si>
  <si>
    <t>สำนักงานสาธารณสุขอำเภอโนนดินแดง</t>
  </si>
  <si>
    <t>00272</t>
  </si>
  <si>
    <t>สำนักงานสาธารณสุขอำเภอบ้านด่าน</t>
  </si>
  <si>
    <t>00273</t>
  </si>
  <si>
    <t>00274</t>
  </si>
  <si>
    <t>สำนักงานสาธารณสุขอำเภอเมืองสุรินทร์</t>
  </si>
  <si>
    <t>00275</t>
  </si>
  <si>
    <t>สำนักงานสาธารณสุขอำเภอชุมพลบุรี</t>
  </si>
  <si>
    <t>00276</t>
  </si>
  <si>
    <t>สำนักงานสาธารณสุขอำเภอท่าตูม</t>
  </si>
  <si>
    <t>00277</t>
  </si>
  <si>
    <t>สำนักงานสาธารณสุขอำเภอจอมพระ</t>
  </si>
  <si>
    <t>00278</t>
  </si>
  <si>
    <t>สำนักงานสาธารณสุขอำเภอปราสาท</t>
  </si>
  <si>
    <t>00279</t>
  </si>
  <si>
    <t>สำนักงานสาธารณสุขอำเภอกาบเชิง</t>
  </si>
  <si>
    <t>00280</t>
  </si>
  <si>
    <t>สำนักงานสาธารณสุขอำเภอรัตนบุรี</t>
  </si>
  <si>
    <t>00281</t>
  </si>
  <si>
    <t>สำนักงานสาธารณสุขอำเภอสนม</t>
  </si>
  <si>
    <t>00282</t>
  </si>
  <si>
    <t>สำนักงานสาธารณสุขอำเภอศีขรภูมิ</t>
  </si>
  <si>
    <t>00283</t>
  </si>
  <si>
    <t>สำนักงานสาธารณสุขอำเภอสังขะ</t>
  </si>
  <si>
    <t>00284</t>
  </si>
  <si>
    <t>สำนักงานสาธารณสุขอำเภอลำดวน</t>
  </si>
  <si>
    <t>00285</t>
  </si>
  <si>
    <t>สำนักงานสาธารณสุขอำเภอสำโรงทาบ</t>
  </si>
  <si>
    <t>00286</t>
  </si>
  <si>
    <t>สำนักงานสาธารณสุขอำเภอบัวเชด</t>
  </si>
  <si>
    <t>00287</t>
  </si>
  <si>
    <t>สำนักงานสาธารณสุขอำเภอพนมดงรัก</t>
  </si>
  <si>
    <t>00288</t>
  </si>
  <si>
    <t>สำนักงานสาธารณสุขอำเภอศรีณรงค์</t>
  </si>
  <si>
    <t>00289</t>
  </si>
  <si>
    <t>สำนักงานสาธารณสุขอำเภอเขวาสินรินทร์</t>
  </si>
  <si>
    <t>00290</t>
  </si>
  <si>
    <t>สำนักงานสาธารณสุขอำเภอเมืองศรีสะเกษ</t>
  </si>
  <si>
    <t>00291</t>
  </si>
  <si>
    <t>สำนักงานสาธารณสุขอำเภอยางชุมน้อย</t>
  </si>
  <si>
    <t>00292</t>
  </si>
  <si>
    <t>สำนักงานสาธารณสุขอำเภอกันทรารมย์</t>
  </si>
  <si>
    <t>00293</t>
  </si>
  <si>
    <t>สำนักงานสาธารณสุขอำเภอกันทรลักษ์</t>
  </si>
  <si>
    <t>00294</t>
  </si>
  <si>
    <t>สำนักงานสาธารณสุขอำเภอขุขันธ์</t>
  </si>
  <si>
    <t>00295</t>
  </si>
  <si>
    <t>สำนักงานสาธารณสุขอำเภอไพรบึง</t>
  </si>
  <si>
    <t>00296</t>
  </si>
  <si>
    <t>สำนักงานสาธารณสุขอำเภอปรางค์กู่</t>
  </si>
  <si>
    <t>00297</t>
  </si>
  <si>
    <t>สำนักงานสาธารณสุขอำเภอขุนหาญ</t>
  </si>
  <si>
    <t>00298</t>
  </si>
  <si>
    <t>สำนักงานสาธารณสุขอำเภอราษีไศล</t>
  </si>
  <si>
    <t>00299</t>
  </si>
  <si>
    <t>สำนักงานสาธารณสุขอำเภออุทุมพรพิสัย</t>
  </si>
  <si>
    <t>00300</t>
  </si>
  <si>
    <t>สำนักงานสาธารณสุขอำเภอบึงบูรพ์</t>
  </si>
  <si>
    <t>00301</t>
  </si>
  <si>
    <t>สำนักงานสาธารณสุขอำเภอห้วยทับทัน</t>
  </si>
  <si>
    <t>00302</t>
  </si>
  <si>
    <t>สำนักงานสาธารณสุขอำเภอโนนคูณ</t>
  </si>
  <si>
    <t>00303</t>
  </si>
  <si>
    <t>สำนักงานสาธารณสุขอำเภอศรีรัตนะ</t>
  </si>
  <si>
    <t>00304</t>
  </si>
  <si>
    <t>สำนักงานสาธารณสุขอำเภอน้ำเกลี้ยง</t>
  </si>
  <si>
    <t>00305</t>
  </si>
  <si>
    <t>สำนักงานสาธารณสุขอำเภอวังหิน</t>
  </si>
  <si>
    <t>00306</t>
  </si>
  <si>
    <t>สำนักงานสาธารณสุขอำเภอภูสิงห์</t>
  </si>
  <si>
    <t>00307</t>
  </si>
  <si>
    <t>สำนักงานสาธารณสุขอำเภอเมืองจันทร์</t>
  </si>
  <si>
    <t>00308</t>
  </si>
  <si>
    <t>สำนักงานสาธารณสุขอำเภอเบญจลักษ์</t>
  </si>
  <si>
    <t>00309</t>
  </si>
  <si>
    <t>สำนักงานสาธารณสุขอำเภอพยุห์</t>
  </si>
  <si>
    <t>00310</t>
  </si>
  <si>
    <t>สำนักงานสาธารณสุขอำเภอโพธิ์ศรีสุวรรณ</t>
  </si>
  <si>
    <t>00311</t>
  </si>
  <si>
    <t>สำนักงานสาธารณสุขอำเภอเมืองอุบลราชธานี</t>
  </si>
  <si>
    <t>00312</t>
  </si>
  <si>
    <t>สำนักงานสาธารณสุขอำเภอศรีเมืองใหม่</t>
  </si>
  <si>
    <t>00313</t>
  </si>
  <si>
    <t>สำนักงานสาธารณสุขอำเภอโขงเจียม</t>
  </si>
  <si>
    <t>00314</t>
  </si>
  <si>
    <t>สำนักงานสาธารณสุขอำเภอเขื่องใน</t>
  </si>
  <si>
    <t>00315</t>
  </si>
  <si>
    <t>สำนักงานสาธารณสุขอำเภอเขมราฐ</t>
  </si>
  <si>
    <t>00316</t>
  </si>
  <si>
    <t>สำนักงานสาธารณสุขอำเภอเดชอุดม</t>
  </si>
  <si>
    <t>00317</t>
  </si>
  <si>
    <t>สำนักงานสาธารณสุขอำเภอนาจะหลวย</t>
  </si>
  <si>
    <t>00318</t>
  </si>
  <si>
    <t>สำนักงานสาธารณสุขอำเภอน้ำยืน</t>
  </si>
  <si>
    <t>00319</t>
  </si>
  <si>
    <t>สำนักงานสาธารณสุขอำเภอบุณฑริก</t>
  </si>
  <si>
    <t>00320</t>
  </si>
  <si>
    <t>สำนักงานสาธารณสุขอำเภอตระการพืชผล</t>
  </si>
  <si>
    <t>00321</t>
  </si>
  <si>
    <t>สำนักงานสาธารณสุขอำเภอกุดข้าวปุ้น</t>
  </si>
  <si>
    <t>00322</t>
  </si>
  <si>
    <t>สำนักงานสาธารณสุขอำเภอม่วงสามสิบ</t>
  </si>
  <si>
    <t>00323</t>
  </si>
  <si>
    <t>สำนักงานสาธารณสุขอำเภอวารินชำราบ</t>
  </si>
  <si>
    <t>00324</t>
  </si>
  <si>
    <t>สำนักงานสาธารณสุขอำเภอพิบูลมังสาหาร</t>
  </si>
  <si>
    <t>00325</t>
  </si>
  <si>
    <t>สำนักงานสาธารณสุขอำเภอตาลสุม</t>
  </si>
  <si>
    <t>00326</t>
  </si>
  <si>
    <t>สำนักงานสาธารณสุขอำเภอโพธิ์ไทร</t>
  </si>
  <si>
    <t>00327</t>
  </si>
  <si>
    <t>สำนักงานสาธารณสุขอำเภอสำโรง</t>
  </si>
  <si>
    <t>00328</t>
  </si>
  <si>
    <t>สำนักงานสาธารณสุขอำเภอดอนมดแดง</t>
  </si>
  <si>
    <t>00329</t>
  </si>
  <si>
    <t>สำนักงานสาธารณสุขอำเภอสิรินธร</t>
  </si>
  <si>
    <t>00330</t>
  </si>
  <si>
    <t>สำนักงานสาธารณสุขอำเภอทุ่งศรีอุดม</t>
  </si>
  <si>
    <t>00331</t>
  </si>
  <si>
    <t>สำนักงานสาธารณสุขอำเภอนาเยีย</t>
  </si>
  <si>
    <t>00332</t>
  </si>
  <si>
    <t>สำนักงานธารณสุขอำเภอนาตาล</t>
  </si>
  <si>
    <t>00333</t>
  </si>
  <si>
    <t>สำนักงานสาธารณสุขอำเภอเหล่าเสือโก้ก</t>
  </si>
  <si>
    <t>00334</t>
  </si>
  <si>
    <t>สำนักงานสาธารณสุขอำเภอสว่างวีระวงศ์</t>
  </si>
  <si>
    <t>00335</t>
  </si>
  <si>
    <t>สำนักงานสาธารณสุขอำเภอน้ำขุ่น</t>
  </si>
  <si>
    <t>00336</t>
  </si>
  <si>
    <t>สำนักงานสาธารณสุขอำเภอเมืองยโสธร</t>
  </si>
  <si>
    <t>00337</t>
  </si>
  <si>
    <t>สำนักงานสาธารณสุขอำเภอทรายมูล</t>
  </si>
  <si>
    <t>00338</t>
  </si>
  <si>
    <t>สำนักงานสาธารณสุขอำเภอกุดชุม</t>
  </si>
  <si>
    <t>00339</t>
  </si>
  <si>
    <t>สำนักงานสาธารณสุขอำเภอคำเขื่อนแก้ว</t>
  </si>
  <si>
    <t>00340</t>
  </si>
  <si>
    <t>สำนักงานสาธารณสุขอำเภอป่าติ้ว</t>
  </si>
  <si>
    <t>00341</t>
  </si>
  <si>
    <t>สำนักงานสาธารณสุขอำเภอมหาชนะชัย</t>
  </si>
  <si>
    <t>00342</t>
  </si>
  <si>
    <t>สำนักงานสาธารณสุขอำเภอค้อวัง</t>
  </si>
  <si>
    <t>00343</t>
  </si>
  <si>
    <t>สำนักงานสาธารณสุขอำเภอเลิงนกทา</t>
  </si>
  <si>
    <t>00344</t>
  </si>
  <si>
    <t>สำนักงานสาธารณสุขอำเภอไทยเจริญ</t>
  </si>
  <si>
    <t>00345</t>
  </si>
  <si>
    <t>สำนักงานสาธารณสุขอำเภอเมืองชัยภูมิ</t>
  </si>
  <si>
    <t>00346</t>
  </si>
  <si>
    <t>สำนักงานสาธารณสุขอำเภอบ้านเขว้า</t>
  </si>
  <si>
    <t>00347</t>
  </si>
  <si>
    <t>สำนักงานสาธารณสุขอำเภอคอนสวรรค์</t>
  </si>
  <si>
    <t>00348</t>
  </si>
  <si>
    <t>สำนักงานสาธารณสุขอำเภอเกษตรสมบูรณ์</t>
  </si>
  <si>
    <t>00349</t>
  </si>
  <si>
    <t>สำนักงานสาธารณสุขอำเภอหนองบัวแดง</t>
  </si>
  <si>
    <t>00350</t>
  </si>
  <si>
    <t>สำนักงานสาธารณสุขอำเภอจัตุรัส</t>
  </si>
  <si>
    <t>00351</t>
  </si>
  <si>
    <t>สำนักงานสาธารณสุขอำเภอบำเหน็จณรงค์</t>
  </si>
  <si>
    <t>00352</t>
  </si>
  <si>
    <t>สำนักงานสาธารณสุขอำเภอหนองบัวระเหว</t>
  </si>
  <si>
    <t>00353</t>
  </si>
  <si>
    <t>สำนักงานสาธารณสุขอำเภอเทพสถิต</t>
  </si>
  <si>
    <t>00354</t>
  </si>
  <si>
    <t>สำนักงานสาธารณสุขอำเภอภูเขียว</t>
  </si>
  <si>
    <t>00355</t>
  </si>
  <si>
    <t>สำนักงานสาธารณสุขอำเภอบ้านแท่น</t>
  </si>
  <si>
    <t>00356</t>
  </si>
  <si>
    <t>สำนักงานสาธารณสุขอำเภอแก้งคร้อ</t>
  </si>
  <si>
    <t>00357</t>
  </si>
  <si>
    <t>สำนักงานสาธารณสุขอำเภอคอนสาร</t>
  </si>
  <si>
    <t>00358</t>
  </si>
  <si>
    <t>สำนักงานสาธารณสุขอำเภอภักดีชุมพล</t>
  </si>
  <si>
    <t>00359</t>
  </si>
  <si>
    <t>สำนักงานสาธารณสุขอำเภอเนินสง่า</t>
  </si>
  <si>
    <t>00360</t>
  </si>
  <si>
    <t>สำนักงานสาธารณสุขอำเภอเมืองอำนาจเจริญ</t>
  </si>
  <si>
    <t>00361</t>
  </si>
  <si>
    <t>สำนักงานสาธารณสุขอำเภอชานุมาน</t>
  </si>
  <si>
    <t>00362</t>
  </si>
  <si>
    <t>สำนักงานสาธารณสุขอำเภอปทุมราชวงศา</t>
  </si>
  <si>
    <t>00363</t>
  </si>
  <si>
    <t>สำนักงานสาธารณสุขอำเภอพนา</t>
  </si>
  <si>
    <t>00364</t>
  </si>
  <si>
    <t>สำนักงานสาธารณสุขอำเภอเสนางคนิคม</t>
  </si>
  <si>
    <t>00365</t>
  </si>
  <si>
    <t>สำนักงานสาธารณสุขอำเภอหัวตะพาน</t>
  </si>
  <si>
    <t>00366</t>
  </si>
  <si>
    <t>สำนักงานสาธารณสุขอำเภอลืออำนาจ</t>
  </si>
  <si>
    <t>00367</t>
  </si>
  <si>
    <t>สำนักงานสาธารณสุขอำเภอเมืองหนองบัวลำภู</t>
  </si>
  <si>
    <t>00368</t>
  </si>
  <si>
    <t>สำนักงานสาธารณสุขอำเภอนากลาง</t>
  </si>
  <si>
    <t>00369</t>
  </si>
  <si>
    <t>สำนักงานสาธารณสุขอำเภอโนนสัง</t>
  </si>
  <si>
    <t>00370</t>
  </si>
  <si>
    <t>สำนักงานสาธารณสุขอำเภอศรีบุญเรือง</t>
  </si>
  <si>
    <t>00371</t>
  </si>
  <si>
    <t>สำนักงานสาธารณสุขอำเภอสุวรรณคูหา</t>
  </si>
  <si>
    <t>00372</t>
  </si>
  <si>
    <t>สำนักงานสาธารณสุขอำเภอนาวัง</t>
  </si>
  <si>
    <t>00373</t>
  </si>
  <si>
    <t>สำนักงานสาธารณสุขอำเภอเมืองขอนแก่น</t>
  </si>
  <si>
    <t>00374</t>
  </si>
  <si>
    <t>สำนักงานสาธารณสุขอำเภอบ้านฝาง</t>
  </si>
  <si>
    <t>00375</t>
  </si>
  <si>
    <t>สำนักงานสาธารณสุขอำเภอพระยืน</t>
  </si>
  <si>
    <t>00376</t>
  </si>
  <si>
    <t>สำนักงานสาธารณสุขอำเภอหนองเรือ</t>
  </si>
  <si>
    <t>00377</t>
  </si>
  <si>
    <t>สำนักงานสาธารณสุขอำเภอชุมแพ</t>
  </si>
  <si>
    <t>00378</t>
  </si>
  <si>
    <t>สำนักงานสาธารณสุขอำเภอสีชมพู</t>
  </si>
  <si>
    <t>00379</t>
  </si>
  <si>
    <t>สำนักงานสาธารณสุขอำเภอน้ำพอง</t>
  </si>
  <si>
    <t>00380</t>
  </si>
  <si>
    <t>สำนักงานสาธารณสุขอำเภออุบลรัตน์</t>
  </si>
  <si>
    <t>00381</t>
  </si>
  <si>
    <t>สำนักงานสาธารณสุขอำเภอกระนวน</t>
  </si>
  <si>
    <t>00382</t>
  </si>
  <si>
    <t>สำนักงานสาธารณสุขอำเภอบ้านไผ่</t>
  </si>
  <si>
    <t>00383</t>
  </si>
  <si>
    <t>สำนักงานสาธารณสุขอำเภอเปือยน้อย</t>
  </si>
  <si>
    <t>00384</t>
  </si>
  <si>
    <t>สำนักงานสาธารณสุขอำเภอพล</t>
  </si>
  <si>
    <t>00385</t>
  </si>
  <si>
    <t>สำนักงานสาธารณสุขอำเภอแวงใหญ่</t>
  </si>
  <si>
    <t>00386</t>
  </si>
  <si>
    <t>สำนักงานสาธารณสุขอำเภอแวงน้อย</t>
  </si>
  <si>
    <t>00387</t>
  </si>
  <si>
    <t>สำนักงานสาธารณสุขอำเภอหนองสองห้อง</t>
  </si>
  <si>
    <t>00388</t>
  </si>
  <si>
    <t>สำนักงานสาธารณสุขอำเภอภูเวียง</t>
  </si>
  <si>
    <t>00389</t>
  </si>
  <si>
    <t>สำนักงานสาธารณสุขอำเภอมัญจาคีรี</t>
  </si>
  <si>
    <t>00390</t>
  </si>
  <si>
    <t>สำนักงานสาธารณสุขอำเภอชนบท</t>
  </si>
  <si>
    <t>00391</t>
  </si>
  <si>
    <t>สำนักงานสาธารณสุขอำเภอเขาสวนกวาง</t>
  </si>
  <si>
    <t>00392</t>
  </si>
  <si>
    <t>สำนักงานสาธารณสุขอำเภอภูผาม่าน</t>
  </si>
  <si>
    <t>00393</t>
  </si>
  <si>
    <t>สำนักงานสาธารณสุขอำเภอซำสูง</t>
  </si>
  <si>
    <t>00394</t>
  </si>
  <si>
    <t>สำนักงานสาธารณสุขอำเภอโคกโพธิ์ไชย</t>
  </si>
  <si>
    <t>00395</t>
  </si>
  <si>
    <t>สำนักงานสาธารณสุขอำเภอหนองนาคำ</t>
  </si>
  <si>
    <t>00396</t>
  </si>
  <si>
    <t>สำนักงานสาธารณสุขอำเภอบ้านแฮด</t>
  </si>
  <si>
    <t>00397</t>
  </si>
  <si>
    <t>สำนักงานสาธารณสุขอำเภอเมืองอุดรธานี</t>
  </si>
  <si>
    <t>00398</t>
  </si>
  <si>
    <t>สำนักงานสาธารณสุขอำเภอกุดจับ</t>
  </si>
  <si>
    <t>00399</t>
  </si>
  <si>
    <t>สำนักงานสาธารณสุขอำเภอหนองวัวซอ</t>
  </si>
  <si>
    <t>00400</t>
  </si>
  <si>
    <t>สำนักงานสาธารณสุขอำเภอกุมภวาปี</t>
  </si>
  <si>
    <t>00401</t>
  </si>
  <si>
    <t>สำนักงานสาธารณสุขอำเภอโนนสะอาด</t>
  </si>
  <si>
    <t>00402</t>
  </si>
  <si>
    <t>สำนักงานสาธารณสุขอำเภอหนองหาน</t>
  </si>
  <si>
    <t>00403</t>
  </si>
  <si>
    <t>สำนักงานสาธารณสุขอำเภอทุ่งฝน</t>
  </si>
  <si>
    <t>00404</t>
  </si>
  <si>
    <t>สำนักงานสาธารณสุขอำเภอไชยวาน</t>
  </si>
  <si>
    <t>00405</t>
  </si>
  <si>
    <t>สำนักงานสาธารณสุขอำเภอศรีธาตุ</t>
  </si>
  <si>
    <t>00406</t>
  </si>
  <si>
    <t>สำนักงานสาธารณสุขอำเภอวังสามหมอ</t>
  </si>
  <si>
    <t>00407</t>
  </si>
  <si>
    <t>สำนักงานสาธารณสุขอำเภอบ้านดุง</t>
  </si>
  <si>
    <t>00408</t>
  </si>
  <si>
    <t>สำนักงานสาธารณสุขอำเภอบ้านผือ</t>
  </si>
  <si>
    <t>00409</t>
  </si>
  <si>
    <t>สำนักงานสาธารณสุขอำเภอน้ำโสม</t>
  </si>
  <si>
    <t>00410</t>
  </si>
  <si>
    <t>สำนักงานสาธารณสุขอำเภอเพ็ญ</t>
  </si>
  <si>
    <t>00411</t>
  </si>
  <si>
    <t>สำนักงานสาธารณสุขอำเภอสร้างคอม</t>
  </si>
  <si>
    <t>00412</t>
  </si>
  <si>
    <t>สำนักงานสาธารณสุขอำเภอหนองแสง</t>
  </si>
  <si>
    <t>00413</t>
  </si>
  <si>
    <t>สำนักงานสาธารณสุขอำเภอนายูง</t>
  </si>
  <si>
    <t>00414</t>
  </si>
  <si>
    <t>สำนักงานสาธารณสุขอำเภอพิบูลย์รักษ์</t>
  </si>
  <si>
    <t>00415</t>
  </si>
  <si>
    <t>สำนักงานสาธารณสุขอำเภอกู่แก้ว</t>
  </si>
  <si>
    <t>00416</t>
  </si>
  <si>
    <t>สำนักงานสาธารณสุขอำเภอเมืองเลย</t>
  </si>
  <si>
    <t>00417</t>
  </si>
  <si>
    <t>สำนักงานสาธารณสุขอำเภอนาด้วง</t>
  </si>
  <si>
    <t>00418</t>
  </si>
  <si>
    <t>สำนักงานสาธารณสุขอำเภอเชียงคาน</t>
  </si>
  <si>
    <t>00419</t>
  </si>
  <si>
    <t>สำนักงานสาธารณสุขอำเภอปากชม</t>
  </si>
  <si>
    <t>00420</t>
  </si>
  <si>
    <t>สำนักงานสาธารณสุขอำเภอด่านซ้าย</t>
  </si>
  <si>
    <t>00421</t>
  </si>
  <si>
    <t>สำนักงานสาธารณสุขอำเภอนาแห้ว</t>
  </si>
  <si>
    <t>00422</t>
  </si>
  <si>
    <t>สำนักงานสาธารณสุขอำเภอภูเรือ</t>
  </si>
  <si>
    <t>00423</t>
  </si>
  <si>
    <t>สำนักงานสาธารณสุขอำเภอท่าลี่</t>
  </si>
  <si>
    <t>00424</t>
  </si>
  <si>
    <t>สำนักงานสาธารณสุขอำเภอวังสะพุง</t>
  </si>
  <si>
    <t>00425</t>
  </si>
  <si>
    <t>สำนักงานสาธารณสุขอำเภอภูกระดึง</t>
  </si>
  <si>
    <t>00426</t>
  </si>
  <si>
    <t>สำนักงานสาธารณสุขอำเภอภูหลวง</t>
  </si>
  <si>
    <t>00427</t>
  </si>
  <si>
    <t>สำนักงานสาธารณสุขอำเภอผาขาว</t>
  </si>
  <si>
    <t>00428</t>
  </si>
  <si>
    <t>สำนักงานสาธารณสุขอำเภอเอราวัณ</t>
  </si>
  <si>
    <t>00429</t>
  </si>
  <si>
    <t>สำนักงานสาธารณสุขอำเภอเมืองหนองคาย</t>
  </si>
  <si>
    <t>00430</t>
  </si>
  <si>
    <t>สำนักงานสาธารณสุขอำเภอท่าบ่อ</t>
  </si>
  <si>
    <t>00431</t>
  </si>
  <si>
    <t>สำนักงานสาธารณสุขอำเภอบึงกาฬ</t>
  </si>
  <si>
    <t>00432</t>
  </si>
  <si>
    <t>สำนักงานสาธารณสุขอำเภอพรเจริญ</t>
  </si>
  <si>
    <t>00433</t>
  </si>
  <si>
    <t>สำนักงานสาธารณสุขอำเภอโพนพิสัย</t>
  </si>
  <si>
    <t>00434</t>
  </si>
  <si>
    <t>สำนักงานสาธารณสุขอำเภอโซ่พิสัย</t>
  </si>
  <si>
    <t>00435</t>
  </si>
  <si>
    <t>สำนักงานสาธารณสุขอำเภอศรีเชียงใหม่</t>
  </si>
  <si>
    <t>00436</t>
  </si>
  <si>
    <t>สำนักงานสาธารณสุขอำเภอสังคม</t>
  </si>
  <si>
    <t>00437</t>
  </si>
  <si>
    <t>สำนักงานสาธารณสุขอำเภอเซกา</t>
  </si>
  <si>
    <t>00438</t>
  </si>
  <si>
    <t>สำนักงานสาธารณสุขอำเภอปากคาด</t>
  </si>
  <si>
    <t>00439</t>
  </si>
  <si>
    <t>สำนักงานสาธารณสุขอำเภอบึงโขงหลง</t>
  </si>
  <si>
    <t>00440</t>
  </si>
  <si>
    <t>สำนักงานสาธารณสุขอำเภอศรีวิไล</t>
  </si>
  <si>
    <t>00441</t>
  </si>
  <si>
    <t>สำนักงานสาธารณสุขอำเภอบุ่งคล้า</t>
  </si>
  <si>
    <t>00442</t>
  </si>
  <si>
    <t>สำนักงานสาธารณสุขอำเภอสระใคร</t>
  </si>
  <si>
    <t>00443</t>
  </si>
  <si>
    <t>สำนักงานสาธารณสุขอำเภอเฝ้าไร่</t>
  </si>
  <si>
    <t>00444</t>
  </si>
  <si>
    <t>สำนักงานสาธารณสุขอำเภอรัตนวาปี</t>
  </si>
  <si>
    <t>00445</t>
  </si>
  <si>
    <t>สำนักงานสาธารณสุขอำเภอเมืองมหาสารคาม</t>
  </si>
  <si>
    <t>00446</t>
  </si>
  <si>
    <t>สำนักงานสาธารณสุขอำเภอแกดำ</t>
  </si>
  <si>
    <t>00447</t>
  </si>
  <si>
    <t>สำนักงานสาธารณสุขอำเภอโกสุมพิสัย</t>
  </si>
  <si>
    <t>00448</t>
  </si>
  <si>
    <t>สำนักงานสาธารณสุขอำเภอกันทรวิชัย</t>
  </si>
  <si>
    <t>00449</t>
  </si>
  <si>
    <t>สำนักงานสาธารณสุขอำเภอเชียงยืน</t>
  </si>
  <si>
    <t>00450</t>
  </si>
  <si>
    <t>สำนักงานสาธารณสุขอำเภอบรบือ</t>
  </si>
  <si>
    <t>00451</t>
  </si>
  <si>
    <t>สำนักงานสาธารณสุขอำเภอนาเชือก</t>
  </si>
  <si>
    <t>00452</t>
  </si>
  <si>
    <t>สำนักงานสาธารณสุขอำเภอพยัคฆภูมิพิสัย</t>
  </si>
  <si>
    <t>00453</t>
  </si>
  <si>
    <t>สำนักงานสาธารณสุขอำเภอวาปีปทุม</t>
  </si>
  <si>
    <t>00454</t>
  </si>
  <si>
    <t>สำนักงานสาธารณสุขอำเภอนาดูน</t>
  </si>
  <si>
    <t>00455</t>
  </si>
  <si>
    <t>สำนักงานสาธารณสุขอำเภอยางสีสุราช</t>
  </si>
  <si>
    <t>00456</t>
  </si>
  <si>
    <t>สำนักงานสาธารณสุขอำเภอกุดรัง</t>
  </si>
  <si>
    <t>00457</t>
  </si>
  <si>
    <t>สำนักงานสาธารณสุขอำเภอเมืองร้อยเอ็ด</t>
  </si>
  <si>
    <t>00458</t>
  </si>
  <si>
    <t>สำนักงานสาธารณสุขอำเภอเกษตรวิสัย</t>
  </si>
  <si>
    <t>00459</t>
  </si>
  <si>
    <t>สำนักงานสาธารณสุขอำเภอปทุมรัตต์</t>
  </si>
  <si>
    <t>00460</t>
  </si>
  <si>
    <t>สำนักงานสาธารณสุขอำเภอจตุรพักตรพิมาน</t>
  </si>
  <si>
    <t>00461</t>
  </si>
  <si>
    <t>สำนักงานสาธารณสุขอำเภอธวัชบุรี</t>
  </si>
  <si>
    <t>00462</t>
  </si>
  <si>
    <t>สำนักงานสาธารณสุขอำเภอพนมไพร</t>
  </si>
  <si>
    <t>00463</t>
  </si>
  <si>
    <t>สำนักงานสาธารณสุขอำเภอโพนทอง</t>
  </si>
  <si>
    <t>00464</t>
  </si>
  <si>
    <t>สำนักงานสาธารณสุขอำเภอโพธิ์ชัย</t>
  </si>
  <si>
    <t>00465</t>
  </si>
  <si>
    <t>สำนักงานสาธารณสุขอำเภอหนองพอก</t>
  </si>
  <si>
    <t>00466</t>
  </si>
  <si>
    <t>สำนักงานสาธารณสุขอำเภอเสลภูมิ</t>
  </si>
  <si>
    <t>00467</t>
  </si>
  <si>
    <t>สำนักงานสาธารณสุขอำเภอสุวรรณภูมิ</t>
  </si>
  <si>
    <t>00468</t>
  </si>
  <si>
    <t>สำนักงานสาธารณสุขอำเภอเมืองสรวง</t>
  </si>
  <si>
    <t>00469</t>
  </si>
  <si>
    <t>สำนักงานสาธารณสุขอำเภอโพนทราย</t>
  </si>
  <si>
    <t>00470</t>
  </si>
  <si>
    <t>สำนักงานสาธารณสุขอำเภออาจสามารถ</t>
  </si>
  <si>
    <t>00471</t>
  </si>
  <si>
    <t>สำนักงานสาธารณสุขอำเภอเมยวดี</t>
  </si>
  <si>
    <t>00472</t>
  </si>
  <si>
    <t>สำนักงานสาธารณสุขอำเภอศรีสมเด็จ</t>
  </si>
  <si>
    <t>00473</t>
  </si>
  <si>
    <t>สำนักงานสาธารณสุขอำเภอจังหาร</t>
  </si>
  <si>
    <t>00474</t>
  </si>
  <si>
    <t>สำนักงานสาธารณสุขอำเภอเชียงขวัญ</t>
  </si>
  <si>
    <t>00475</t>
  </si>
  <si>
    <t>สำนักงานสาธารณสุขอำเภอหนองฮี</t>
  </si>
  <si>
    <t>00476</t>
  </si>
  <si>
    <t>สำนักงานสาธารณสุขอำเภอเมืองกาฬสินธุ์</t>
  </si>
  <si>
    <t>00477</t>
  </si>
  <si>
    <t>สำนักงานสาธารณสุขอำเภอนามน</t>
  </si>
  <si>
    <t>00478</t>
  </si>
  <si>
    <t>สำนักงานสาธารณสุขอำเภอกมลาไสย</t>
  </si>
  <si>
    <t>00479</t>
  </si>
  <si>
    <t>สำนักงานสาธารณสุขอำเภอร่องคำ</t>
  </si>
  <si>
    <t>00480</t>
  </si>
  <si>
    <t>สำนักงานสาธารณสุขอำเภอกุฉินารายณ์</t>
  </si>
  <si>
    <t>00481</t>
  </si>
  <si>
    <t>สำนักงานสาธารณสุขอำเภอเขาวง</t>
  </si>
  <si>
    <t>00482</t>
  </si>
  <si>
    <t>สำนักงานสาธารณสุขอำเภอยางตลาด</t>
  </si>
  <si>
    <t>00483</t>
  </si>
  <si>
    <t>สำนักงานสาธารณสุขอำเภอห้วยเม็ก</t>
  </si>
  <si>
    <t>00484</t>
  </si>
  <si>
    <t>สำนักงานสาธารณสุขอำเภอสหัสขันธ์</t>
  </si>
  <si>
    <t>00485</t>
  </si>
  <si>
    <t>สำนักงานสาธารณสุขอำเภอคำม่วง</t>
  </si>
  <si>
    <t>00486</t>
  </si>
  <si>
    <t>สำนักงานสาธารณสุขอำเภอท่าคันโท</t>
  </si>
  <si>
    <t>00487</t>
  </si>
  <si>
    <t>สำนักงานสาธารณสุขอำเภอหนองกุงศรี</t>
  </si>
  <si>
    <t>00488</t>
  </si>
  <si>
    <t>สำนักงานสาธารณสุขอำเภอสมเด็จ</t>
  </si>
  <si>
    <t>00489</t>
  </si>
  <si>
    <t>สำนักงานสาธารณสุขอำเภอห้วยผึ้ง</t>
  </si>
  <si>
    <t>00490</t>
  </si>
  <si>
    <t>สำนักงานสาธารณสุขอำเภอสามชัย</t>
  </si>
  <si>
    <t>00491</t>
  </si>
  <si>
    <t>สำนักงานสาธารณสุขอำเภอนาคู</t>
  </si>
  <si>
    <t>00492</t>
  </si>
  <si>
    <t>สำนักงานสาธารณสุขอำเภอดอนจาน</t>
  </si>
  <si>
    <t>00493</t>
  </si>
  <si>
    <t>สำนักงานสาธารณสุขอำเภอเมืองสกลนคร</t>
  </si>
  <si>
    <t>00494</t>
  </si>
  <si>
    <t>สำนักงานสาธารณสุขอำเภอกุสุมาลย์</t>
  </si>
  <si>
    <t>00495</t>
  </si>
  <si>
    <t>สำนักงานสาธารณสุขอำเภอกุดบาก</t>
  </si>
  <si>
    <t>00496</t>
  </si>
  <si>
    <t>สำนักงานสาธารณสุขอำเภอพรรณานิคม</t>
  </si>
  <si>
    <t>00497</t>
  </si>
  <si>
    <t>สำนักงานสาธารณสุขอำเภอพังโคน</t>
  </si>
  <si>
    <t>00498</t>
  </si>
  <si>
    <t>สำนักงานสาธารณสุขอำเภอวาริชภูมิ</t>
  </si>
  <si>
    <t>00499</t>
  </si>
  <si>
    <t>สำนักงานสาธารณสุขอำเภอนิคมน้ำอูน</t>
  </si>
  <si>
    <t>00500</t>
  </si>
  <si>
    <t>สำนักงานสาธารณสุขอำเภอวานรนิวาส</t>
  </si>
  <si>
    <t>00501</t>
  </si>
  <si>
    <t>สำนักงานสาธารณสุขอำเภอคำตากล้า</t>
  </si>
  <si>
    <t>00502</t>
  </si>
  <si>
    <t>สำนักงานสาธารณสุขอำเภอบ้านม่วง</t>
  </si>
  <si>
    <t>00503</t>
  </si>
  <si>
    <t>สำนักงานสาธารณสุขอำเภออากาศอำนวย</t>
  </si>
  <si>
    <t>00504</t>
  </si>
  <si>
    <t>สำนักงานสาธารณสุขอำเภอสว่างแดนดิน</t>
  </si>
  <si>
    <t>00505</t>
  </si>
  <si>
    <t>สำนักงานสาธารณสุขอำเภอส่องดาว</t>
  </si>
  <si>
    <t>00506</t>
  </si>
  <si>
    <t>สำนักงานสาธารณสุขอำเภอเต่างอย</t>
  </si>
  <si>
    <t>00507</t>
  </si>
  <si>
    <t>สำนักงานสาธารณสุขอำเภอโคกศรีสุพรรณ</t>
  </si>
  <si>
    <t>00508</t>
  </si>
  <si>
    <t>สำนักงานสาธารณสุขอำเภอเจริญศิลป์</t>
  </si>
  <si>
    <t>00509</t>
  </si>
  <si>
    <t>สำนักงานสาธารณสุขอำเภอโพนนาแก้ว</t>
  </si>
  <si>
    <t>00510</t>
  </si>
  <si>
    <t>สำนักงานสาธารณสุขอำเภอภูพาน</t>
  </si>
  <si>
    <t>00511</t>
  </si>
  <si>
    <t>สำนักงานสาธารณสุขอำเภอเมืองนครพนม</t>
  </si>
  <si>
    <t>00512</t>
  </si>
  <si>
    <t>สำนักงานสาธารณสุขอำเภอปลาปาก</t>
  </si>
  <si>
    <t>00513</t>
  </si>
  <si>
    <t>สำนักงานสาธารณสุขอำเภอท่าอุเทน</t>
  </si>
  <si>
    <t>00514</t>
  </si>
  <si>
    <t>สำนักงานสาธารณสุขอำเภอบ้านแพง</t>
  </si>
  <si>
    <t>00515</t>
  </si>
  <si>
    <t>สำนักงานสาธารณสุขอำเภอธาตุพนม</t>
  </si>
  <si>
    <t>00516</t>
  </si>
  <si>
    <t>สำนักงานสาธารณสุขอำเภอเรณูนคร</t>
  </si>
  <si>
    <t>00517</t>
  </si>
  <si>
    <t>สำนักงานสาธารณสุขอำเภอนาแก</t>
  </si>
  <si>
    <t>00518</t>
  </si>
  <si>
    <t>สำนักงานสาธารณสุขอำเภอศรีสงคราม</t>
  </si>
  <si>
    <t>00519</t>
  </si>
  <si>
    <t>สำนักงานสาธารณสุขอำเภอนาหว้า</t>
  </si>
  <si>
    <t>00520</t>
  </si>
  <si>
    <t>สำนักงานสาธารณสุขอำเภอโพนสวรรค์</t>
  </si>
  <si>
    <t>00521</t>
  </si>
  <si>
    <t>สำนักงานสาธารณสุขอำเภอนาทม</t>
  </si>
  <si>
    <t>00522</t>
  </si>
  <si>
    <t>สำนักงานสาธารณสุขอำเภอเมืองมุกดาหาร</t>
  </si>
  <si>
    <t>00523</t>
  </si>
  <si>
    <t>สำนักงานสาธารณสุขอำเภอนิคมคำสร้อย</t>
  </si>
  <si>
    <t>00524</t>
  </si>
  <si>
    <t>สำนักงานสาธารณสุขอำเภอดอนตาล</t>
  </si>
  <si>
    <t>00525</t>
  </si>
  <si>
    <t>สำนักงานสาธารณสุขอำเภอดงหลวง</t>
  </si>
  <si>
    <t>00526</t>
  </si>
  <si>
    <t>สำนักงานสาธารณสุขอำเภอคำชะอี</t>
  </si>
  <si>
    <t>00527</t>
  </si>
  <si>
    <t>สำนักงานสาธารณสุขอำเภอหว้านใหญ่</t>
  </si>
  <si>
    <t>00528</t>
  </si>
  <si>
    <t>สำนักงานสาธารณสุขอำเภอหนองสูง</t>
  </si>
  <si>
    <t>00529</t>
  </si>
  <si>
    <t>สำนักงานสาธารณสุขอำเภอเมืองเชียงใหม่</t>
  </si>
  <si>
    <t>00530</t>
  </si>
  <si>
    <t>สำนักงานสาธารณสุขอำเภอจอมทอง</t>
  </si>
  <si>
    <t>00531</t>
  </si>
  <si>
    <t>สำนักงานสาธารณสุขอำเภอแม่แจ่ม</t>
  </si>
  <si>
    <t>00532</t>
  </si>
  <si>
    <t>สำนักงานสาธารณสุขอำเภอเชียงดาว</t>
  </si>
  <si>
    <t>00533</t>
  </si>
  <si>
    <t>สำนักงานสาธารณสุขอำเภอดอยสะเก็ด</t>
  </si>
  <si>
    <t>00534</t>
  </si>
  <si>
    <t>สำนักงานสาธารณสุขอำเภอแม่แตง</t>
  </si>
  <si>
    <t>00535</t>
  </si>
  <si>
    <t>สำนักงานสาธารณสุขอำเภอแม่ริม</t>
  </si>
  <si>
    <t>00536</t>
  </si>
  <si>
    <t>สำนักงานสาธารณสุขอำเภอสะเมิง</t>
  </si>
  <si>
    <t>00537</t>
  </si>
  <si>
    <t>สำนักงานสาธารณสุขอำเภอฝาง</t>
  </si>
  <si>
    <t>00538</t>
  </si>
  <si>
    <t>สำนักงานสาธารณสุขอำเภอแม่อาย</t>
  </si>
  <si>
    <t>00539</t>
  </si>
  <si>
    <t>สำนักงานสาธารณสุขอำเภอพร้าว</t>
  </si>
  <si>
    <t>00540</t>
  </si>
  <si>
    <t>สำนักงานสาธารณสุขอำเภอสันป่าตอง</t>
  </si>
  <si>
    <t>00541</t>
  </si>
  <si>
    <t>สำนักงานสาธารณสุขอำเภอสันกำแพง</t>
  </si>
  <si>
    <t>00542</t>
  </si>
  <si>
    <t>สำนักงานสาธารณสุขอำเภอสันทราย</t>
  </si>
  <si>
    <t>00543</t>
  </si>
  <si>
    <t>สำนักงานสาธารณสุขอำเภอหางดง</t>
  </si>
  <si>
    <t>00544</t>
  </si>
  <si>
    <t>สำนักงานสาธารณสุขอำเภอฮอด</t>
  </si>
  <si>
    <t>00545</t>
  </si>
  <si>
    <t>สำนักงานสาธารณสุขอำเภอดอยเต่า</t>
  </si>
  <si>
    <t>00546</t>
  </si>
  <si>
    <t>สำนักงานสาธารณสุขอำเภออมก๋อย</t>
  </si>
  <si>
    <t>00547</t>
  </si>
  <si>
    <t>สำนักงานสาธารณสุขอำเภอสารภี</t>
  </si>
  <si>
    <t>00548</t>
  </si>
  <si>
    <t>สำนักงานสาธารณสุขอำเภอเวียงแหง</t>
  </si>
  <si>
    <t>00549</t>
  </si>
  <si>
    <t>สำนักงานสาธารณสุขอำเภอไชยปราการ</t>
  </si>
  <si>
    <t>00550</t>
  </si>
  <si>
    <t>สำนักงานสาธารณสุขอำเภอแม่วาง</t>
  </si>
  <si>
    <t>00551</t>
  </si>
  <si>
    <t>สำนักงานสาธารณสุขอำเภอแม่ออน</t>
  </si>
  <si>
    <t>00552</t>
  </si>
  <si>
    <t>สำนักงานสาธารณสุขอำเภอดอยหล่อ</t>
  </si>
  <si>
    <t>00553</t>
  </si>
  <si>
    <t>สำนักงานสาธารณสุขอำเภอเมืองลำพูน</t>
  </si>
  <si>
    <t>00554</t>
  </si>
  <si>
    <t>สำนักงานสาธารณสุขอำเภอแม่ทา</t>
  </si>
  <si>
    <t>00555</t>
  </si>
  <si>
    <t>สำนักงานสาธารณสุขอำเภอบ้านโฮ่ง</t>
  </si>
  <si>
    <t>00556</t>
  </si>
  <si>
    <t>สำนักงานสาธารณสุขอำเภอลี้</t>
  </si>
  <si>
    <t>00557</t>
  </si>
  <si>
    <t>สำนักงานสาธารณสุขอำเภอทุ่งหัวช้าง</t>
  </si>
  <si>
    <t>00558</t>
  </si>
  <si>
    <t>สำนักงานสาธารณสุขอำเภอป่าซาง</t>
  </si>
  <si>
    <t>00559</t>
  </si>
  <si>
    <t>สำนักงานสาธารณสุขอำเภอบ้านธิ</t>
  </si>
  <si>
    <t>00560</t>
  </si>
  <si>
    <t>สำนักงานสาธารณสุขอำเภอเวียงหนองล่อง</t>
  </si>
  <si>
    <t>00561</t>
  </si>
  <si>
    <t>สำนักงานสาธารณสุขอำเภอเมืองลำปาง</t>
  </si>
  <si>
    <t>00562</t>
  </si>
  <si>
    <t>สำนักงานสาธารณสุขอำเภอแม่เมาะ</t>
  </si>
  <si>
    <t>00563</t>
  </si>
  <si>
    <t>สำนักงานสาธารณสุขอำเภอเกาะคา</t>
  </si>
  <si>
    <t>00564</t>
  </si>
  <si>
    <t>สำนักงานสาธารณสุขอำเภอเสริมงาม</t>
  </si>
  <si>
    <t>00565</t>
  </si>
  <si>
    <t>สำนักงานสาธารณสุขอำเภองาว</t>
  </si>
  <si>
    <t>00566</t>
  </si>
  <si>
    <t>สำนักงานสาธารณสุขอำเภอแจ้ห่ม</t>
  </si>
  <si>
    <t>00567</t>
  </si>
  <si>
    <t>สำนักงานสาธารณสุขอำเภอวังเหนือ</t>
  </si>
  <si>
    <t>00568</t>
  </si>
  <si>
    <t>สำนักงานสาธารณสุขอำเภอเถิน</t>
  </si>
  <si>
    <t>00569</t>
  </si>
  <si>
    <t>สำนักงานสาธารณสุขอำเภอแม่พริก</t>
  </si>
  <si>
    <t>00570</t>
  </si>
  <si>
    <t>สำนักงานสาธารณสุขอำเภอแม่ทะ</t>
  </si>
  <si>
    <t>00571</t>
  </si>
  <si>
    <t>สำนักงานสาธารณสุขอำเภอสบปราบ</t>
  </si>
  <si>
    <t>00572</t>
  </si>
  <si>
    <t>สำนักงานสาธารณสุขอำเภอห้างฉัตร</t>
  </si>
  <si>
    <t>00573</t>
  </si>
  <si>
    <t>สำนักงานสาธารณสุขอำเภอเมืองปาน</t>
  </si>
  <si>
    <t>00574</t>
  </si>
  <si>
    <t>สำนักงานสาธารณสุขอำเภอเมืองอุตรดิตถ์</t>
  </si>
  <si>
    <t>00575</t>
  </si>
  <si>
    <t>สำนักงานสาธารณสุขอำเภอตรอน</t>
  </si>
  <si>
    <t>00576</t>
  </si>
  <si>
    <t>สำนักงานสาธารณสุขอำเภอท่าปลา</t>
  </si>
  <si>
    <t>00577</t>
  </si>
  <si>
    <t>สำนักงานสาธารณสุขอำเภอน้ำปาด</t>
  </si>
  <si>
    <t>00578</t>
  </si>
  <si>
    <t>สำนักงานสาธารณสุขอำเภอฟากท่า</t>
  </si>
  <si>
    <t>00579</t>
  </si>
  <si>
    <t>สำนักงานสาธารณสุขอำเภอบ้านโคก</t>
  </si>
  <si>
    <t>00580</t>
  </si>
  <si>
    <t>สำนักงานสาธารณสุขอำเภอพิชัย</t>
  </si>
  <si>
    <t>00581</t>
  </si>
  <si>
    <t>สำนักงานสาธารณสุขอำเภอลับแล</t>
  </si>
  <si>
    <t>00582</t>
  </si>
  <si>
    <t>สำนักงานสาธารณสุขอำเภอทองแสนขัน</t>
  </si>
  <si>
    <t>00583</t>
  </si>
  <si>
    <t>สำนักงานสาธารณสุขอำเภอเมืองแพร่</t>
  </si>
  <si>
    <t>00584</t>
  </si>
  <si>
    <t>สำนักงานสาธารณสุขอำเภอร้องกวาง</t>
  </si>
  <si>
    <t>00585</t>
  </si>
  <si>
    <t>สำนักงานสาธารณสุขอำเภอลอง</t>
  </si>
  <si>
    <t>00586</t>
  </si>
  <si>
    <t>สำนักงานสาธารณสุขอำเภอสูงเม่น</t>
  </si>
  <si>
    <t>00587</t>
  </si>
  <si>
    <t>สำนักงานสาธารณสุขอำเภอเด่นชัย</t>
  </si>
  <si>
    <t>00588</t>
  </si>
  <si>
    <t>สำนักงานสาธารณสุขอำเภอสอง</t>
  </si>
  <si>
    <t>00589</t>
  </si>
  <si>
    <t>สำนักงานสาธารณสุขอำเภอวังชิ้น</t>
  </si>
  <si>
    <t>00590</t>
  </si>
  <si>
    <t>สำนักงานสาธารณสุขอำเภอหนองม่วงไข่</t>
  </si>
  <si>
    <t>00591</t>
  </si>
  <si>
    <t>สำนักงานสาธารณสุขอำเภอเมืองน่าน</t>
  </si>
  <si>
    <t>00592</t>
  </si>
  <si>
    <t>สำนักงานสาธารณสุขอำเภอแม่จริม</t>
  </si>
  <si>
    <t>00593</t>
  </si>
  <si>
    <t>สำนักงานสาธารณสุขอำเภอบ้านหลวง</t>
  </si>
  <si>
    <t>00594</t>
  </si>
  <si>
    <t>สำนักงานสาธารณสุขอำเภอนาน้อย</t>
  </si>
  <si>
    <t>00595</t>
  </si>
  <si>
    <t>สำนักงานสาธารณสุขอำเภอปัว</t>
  </si>
  <si>
    <t>00596</t>
  </si>
  <si>
    <t>สำนักงานสาธารณสุขอำเภอท่าวังผา</t>
  </si>
  <si>
    <t>00597</t>
  </si>
  <si>
    <t>สำนักงานสาธารณสุขอำเภอเวียงสา</t>
  </si>
  <si>
    <t>00598</t>
  </si>
  <si>
    <t>สำนักงานสาธารณสุขอำเภอทุ่งช้าง</t>
  </si>
  <si>
    <t>00599</t>
  </si>
  <si>
    <t>สำนักงานสาธารณสุขอำเภอเชียงกลาง</t>
  </si>
  <si>
    <t>00600</t>
  </si>
  <si>
    <t>สำนักงานสาธารณสุขอำเภอนาหมื่น</t>
  </si>
  <si>
    <t>00601</t>
  </si>
  <si>
    <t>สำนักงานสาธารณสุขอำเภอสันติสุข</t>
  </si>
  <si>
    <t>00602</t>
  </si>
  <si>
    <t>สำนักงานสาธารณสุขอำเภอบ่อเกลือ</t>
  </si>
  <si>
    <t>00603</t>
  </si>
  <si>
    <t>สำนักงานสาธารณสุขอำเภอสองแคว</t>
  </si>
  <si>
    <t>00604</t>
  </si>
  <si>
    <t>00605</t>
  </si>
  <si>
    <t>สำนักงานสาธารณสุขอำเภอเมืองพะเยา</t>
  </si>
  <si>
    <t>00606</t>
  </si>
  <si>
    <t>สำนักงานสาธารณสุขอำเภอจุน</t>
  </si>
  <si>
    <t>00607</t>
  </si>
  <si>
    <t>สำนักงานสาธารณสุขอำเภอเชียงคำ</t>
  </si>
  <si>
    <t>00608</t>
  </si>
  <si>
    <t>สำนักงานสาธารณสุขอำเภอเชียงม่วน</t>
  </si>
  <si>
    <t>00609</t>
  </si>
  <si>
    <t>สำนักงานสาธารณสุขอำเภอดอกคำใต้</t>
  </si>
  <si>
    <t>00610</t>
  </si>
  <si>
    <t>สำนักงานสาธารณสุขอำเภอปง</t>
  </si>
  <si>
    <t>00611</t>
  </si>
  <si>
    <t>สำนักงานสาธารณสุขอำเภอแม่ใจ</t>
  </si>
  <si>
    <t>00612</t>
  </si>
  <si>
    <t>สำนักงานสาธารณสุขอำเภอภูซาง</t>
  </si>
  <si>
    <t>00613</t>
  </si>
  <si>
    <t>สำนักงานสาธารณสุขอำเภอเมืองเชียงราย</t>
  </si>
  <si>
    <t>00614</t>
  </si>
  <si>
    <t>สำนักงานสาธารณสุขอำเภอเวียงชัย</t>
  </si>
  <si>
    <t>00615</t>
  </si>
  <si>
    <t>สำนักงานสาธารณสุขอำเภอเชียงของ</t>
  </si>
  <si>
    <t>00616</t>
  </si>
  <si>
    <t>สำนักงานสาธารณสุขอำเภอเทิง</t>
  </si>
  <si>
    <t>00617</t>
  </si>
  <si>
    <t>สำนักงานสาธารณสุขอำเภอพาน</t>
  </si>
  <si>
    <t>00618</t>
  </si>
  <si>
    <t>สำนักงานสาธารณสุขอำเภอป่าแดด</t>
  </si>
  <si>
    <t>00619</t>
  </si>
  <si>
    <t>สำนักงานสาธารณสุขอำเภอแม่จัน</t>
  </si>
  <si>
    <t>00620</t>
  </si>
  <si>
    <t>สำนักงานสาธารณสุขอำเภอเชียงแสน</t>
  </si>
  <si>
    <t>00621</t>
  </si>
  <si>
    <t>สำนักงานสาธารณสุขอำเภอแม่สาย</t>
  </si>
  <si>
    <t>00622</t>
  </si>
  <si>
    <t>สำนักงานสาธารณสุขอำเภอแม่สรวย</t>
  </si>
  <si>
    <t>00623</t>
  </si>
  <si>
    <t>สำนักงานสาธารณสุขอำเภอเวียงป่าเป้า</t>
  </si>
  <si>
    <t>00624</t>
  </si>
  <si>
    <t>สำนักงานสาธารณสุขอำเภอพญาเม็งราย</t>
  </si>
  <si>
    <t>00625</t>
  </si>
  <si>
    <t>สำนักงานสาธารณสุขอำเภอเวียงแก่น</t>
  </si>
  <si>
    <t>00626</t>
  </si>
  <si>
    <t>สำนักงานสาธารณสุขอำเภออำเภอขุนตาล</t>
  </si>
  <si>
    <t>00627</t>
  </si>
  <si>
    <t>สำนักงานสาธารณสุขอำเภอแม่ฟ้าหลวง</t>
  </si>
  <si>
    <t>00628</t>
  </si>
  <si>
    <t>สำนักงานสาธารณสุขอำเภอแม่ลาว</t>
  </si>
  <si>
    <t>00629</t>
  </si>
  <si>
    <t>สำนักงานสาธารณสุขอำเภอเวียงเชียงรุ้ง</t>
  </si>
  <si>
    <t>00630</t>
  </si>
  <si>
    <t>สำนักงานสาธารณสุขอำเภอดอยหลวง</t>
  </si>
  <si>
    <t>00631</t>
  </si>
  <si>
    <t>สำนักงานสาธารณสุขอำเภอเมืองแม่ฮ่องสอน</t>
  </si>
  <si>
    <t>00632</t>
  </si>
  <si>
    <t>สำนักงานสาธารณสุขอำเภอขุนยวม</t>
  </si>
  <si>
    <t>00633</t>
  </si>
  <si>
    <t>สำนักงานสาธารณสุขอำเภอปาย</t>
  </si>
  <si>
    <t>00634</t>
  </si>
  <si>
    <t>สำนักงานสาธารณสุขอำเภอแม่สะเรียง</t>
  </si>
  <si>
    <t>00635</t>
  </si>
  <si>
    <t>สำนักงานสาธารณสุขอำเภอแม่ลาน้อย</t>
  </si>
  <si>
    <t>00636</t>
  </si>
  <si>
    <t>สำนักงานสาธารณสุขอำเภอสบเมย</t>
  </si>
  <si>
    <t>00637</t>
  </si>
  <si>
    <t>สำนักงานสาธารณสุขอำเภอปางมะผ้า</t>
  </si>
  <si>
    <t>00638</t>
  </si>
  <si>
    <t>สำนักงานสาธารณสุขอำเภอเมืองนครสวรรค์</t>
  </si>
  <si>
    <t>00639</t>
  </si>
  <si>
    <t>สำนักงานสาธารณสุขอำเภอโกรกพระ</t>
  </si>
  <si>
    <t>00640</t>
  </si>
  <si>
    <t>สำนักงานสาธารณสุขอำเภอชุมแสง</t>
  </si>
  <si>
    <t>00641</t>
  </si>
  <si>
    <t>สำนักงานสาธารณสุขอำเภอหนองบัว</t>
  </si>
  <si>
    <t>00642</t>
  </si>
  <si>
    <t>สำนักงานสาธารณสุขอำเภอบรรพตพิสัย</t>
  </si>
  <si>
    <t>00643</t>
  </si>
  <si>
    <t>สำนักงานสาธารณสุขอำเภอเก้าเลี้ยว</t>
  </si>
  <si>
    <t>00644</t>
  </si>
  <si>
    <t>สำนักงานสาธารณสุขอำเภอตาคลี</t>
  </si>
  <si>
    <t>00645</t>
  </si>
  <si>
    <t>สำนักงานสาธารณสุขอำเภอท่าตะโก</t>
  </si>
  <si>
    <t>00646</t>
  </si>
  <si>
    <t>สำนักงานสาธารณสุขอำเภอไพศาลี</t>
  </si>
  <si>
    <t>00647</t>
  </si>
  <si>
    <t>สำนักงานสาธารณสุขอำเภอพยุหะคีรี</t>
  </si>
  <si>
    <t>00648</t>
  </si>
  <si>
    <t>สำนักงานสาธารณสุขอำเภอลาดยาว</t>
  </si>
  <si>
    <t>00649</t>
  </si>
  <si>
    <t>สำนักงานสาธารณสุขอำเภอตากฟ้า</t>
  </si>
  <si>
    <t>00650</t>
  </si>
  <si>
    <t>สำนักงานสาธารณสุขอำเภอแม่วงก์</t>
  </si>
  <si>
    <t>00651</t>
  </si>
  <si>
    <t>สำนักงานสาธารณสุขอำเภอแม่เปิน</t>
  </si>
  <si>
    <t>00652</t>
  </si>
  <si>
    <t>สำนักงานสาธารณสุขอำเภอเมืองอุทัยธานี</t>
  </si>
  <si>
    <t>00653</t>
  </si>
  <si>
    <t>สำนักงานสาธารณสุขอำเภอทัพทัน</t>
  </si>
  <si>
    <t>00654</t>
  </si>
  <si>
    <t>สำนักงานสาธารณสุขอำเภอสว่างอารมณ์</t>
  </si>
  <si>
    <t>00655</t>
  </si>
  <si>
    <t>สำนักงานสาธารณสุขอำเภอหนองฉาง</t>
  </si>
  <si>
    <t>00656</t>
  </si>
  <si>
    <t>สำนักงานสาธารณสุขอำเภอหนองขาหย่าง</t>
  </si>
  <si>
    <t>00657</t>
  </si>
  <si>
    <t>สำนักงานสาธารณสุขอำเภอบ้านไร่</t>
  </si>
  <si>
    <t>00658</t>
  </si>
  <si>
    <t>สำนักงานสาธารณสุขอำเภอลานสัก</t>
  </si>
  <si>
    <t>00659</t>
  </si>
  <si>
    <t>สำนักงานสาธารณสุขอำเภอห้วยคต</t>
  </si>
  <si>
    <t>00660</t>
  </si>
  <si>
    <t>สำนักงานสาธารณสุขอำเภอเมืองกำแพงเพชร</t>
  </si>
  <si>
    <t>00661</t>
  </si>
  <si>
    <t>สำนักงานสาธารณสุขอำเภอไทรงาม</t>
  </si>
  <si>
    <t>00662</t>
  </si>
  <si>
    <t>สำนักงานสาธารณสุขอำเภอคลองลาน</t>
  </si>
  <si>
    <t>00663</t>
  </si>
  <si>
    <t>สำนักงานสาธารณสุขอำเภอขาณุวรลักษบุรี</t>
  </si>
  <si>
    <t>00664</t>
  </si>
  <si>
    <t>สำนักงานสาธารณสุขอำเภอคลองขลุง</t>
  </si>
  <si>
    <t>00665</t>
  </si>
  <si>
    <t>สำนักงานสาธารณสุขอำเภอพรานกระต่าย</t>
  </si>
  <si>
    <t>00666</t>
  </si>
  <si>
    <t>สำนักงานสาธารณสุขอำเภอลานกระบือ</t>
  </si>
  <si>
    <t>00667</t>
  </si>
  <si>
    <t>สำนักงานสาธารณสุขอำเภอทรายทองวัฒนา</t>
  </si>
  <si>
    <t>00668</t>
  </si>
  <si>
    <t>สำนักงานสาธารณสุขอำเภอปางศิลาทอง</t>
  </si>
  <si>
    <t>00669</t>
  </si>
  <si>
    <t>สำนักงานสาธารณสุขอำเภอบึงสามัคคี</t>
  </si>
  <si>
    <t>00670</t>
  </si>
  <si>
    <t>สำนักงานสาธารณสุขอำเภอโกสัมพีนคร</t>
  </si>
  <si>
    <t>00671</t>
  </si>
  <si>
    <t>สำนักงานสาธารณสุขอำเภอเมืองตาก</t>
  </si>
  <si>
    <t>00672</t>
  </si>
  <si>
    <t>สำนักงานสาธารณสุขอำเภอบ้านตาก</t>
  </si>
  <si>
    <t>00673</t>
  </si>
  <si>
    <t>สำนักงานสาธารณสุขอำเภอสามเงา</t>
  </si>
  <si>
    <t>00674</t>
  </si>
  <si>
    <t>สำนักงานสาธารณสุขอำเภอแม่ระมาด</t>
  </si>
  <si>
    <t>00675</t>
  </si>
  <si>
    <t>สำนักงานสาธารณสุขอำเภอท่าสองยาง</t>
  </si>
  <si>
    <t>00676</t>
  </si>
  <si>
    <t>สำนักงานสาธารณสุขอำเภอแม่สอด</t>
  </si>
  <si>
    <t>00677</t>
  </si>
  <si>
    <t>สำนักงานสาธารณสุขอำเภอพบพระ</t>
  </si>
  <si>
    <t>00678</t>
  </si>
  <si>
    <t>สำนักงานสาธารณสุขอำเภออุ้มผาง</t>
  </si>
  <si>
    <t>00679</t>
  </si>
  <si>
    <t>สำนักงานสาธารณสุขอำเภอเมืองสุโขทัย</t>
  </si>
  <si>
    <t>00680</t>
  </si>
  <si>
    <t>สำนักงานสาธารณสุขอำเภอด่านลานหอย</t>
  </si>
  <si>
    <t>00681</t>
  </si>
  <si>
    <t>สำนักงานสาธารณสุขอำเภอคีรีมาศ</t>
  </si>
  <si>
    <t>00682</t>
  </si>
  <si>
    <t>สำนักงานสาธารณสุขอำเภอกงไกรลาศ</t>
  </si>
  <si>
    <t>00683</t>
  </si>
  <si>
    <t>สำนักงานสาธารณสุขอำเภอศรีสัชนาลัย</t>
  </si>
  <si>
    <t>00684</t>
  </si>
  <si>
    <t>สำนักงานสาธารณสุขอำเภอศรีสำโรง</t>
  </si>
  <si>
    <t>00685</t>
  </si>
  <si>
    <t>สำนักงานสาธารณสุขอำเภอสวรรคโลก</t>
  </si>
  <si>
    <t>00686</t>
  </si>
  <si>
    <t>สำนักงานสาธารณสุขอำเภอศรีนคร</t>
  </si>
  <si>
    <t>00687</t>
  </si>
  <si>
    <t>สำนักงานสาธารณสุขอำเภอทุ่งเสลี่ยม</t>
  </si>
  <si>
    <t>00688</t>
  </si>
  <si>
    <t>สำนักงานสาธารณสุขอำเภอเมืองพิษณุโลก</t>
  </si>
  <si>
    <t>00689</t>
  </si>
  <si>
    <t>สำนักงานสาธารณสุขอำเภอนครไทย</t>
  </si>
  <si>
    <t>00690</t>
  </si>
  <si>
    <t>สำนักงานสาธารณสุขอำเภอชาติตระการ</t>
  </si>
  <si>
    <t>00691</t>
  </si>
  <si>
    <t>สำนักงานสาธารณสุขอำเภอบางระกำ</t>
  </si>
  <si>
    <t>00692</t>
  </si>
  <si>
    <t>สำนักงานสาธารณสุขอำเภอบางกระทุ่ม</t>
  </si>
  <si>
    <t>00693</t>
  </si>
  <si>
    <t>สำนักงานสาธารณสุขอำเภอพรหมพิราม</t>
  </si>
  <si>
    <t>00694</t>
  </si>
  <si>
    <t>สำนักงานสาธารณสุขอำเภอวัดโบสถ์</t>
  </si>
  <si>
    <t>00695</t>
  </si>
  <si>
    <t>สำนักงานสาธารณสุขอำเภอวังทอง</t>
  </si>
  <si>
    <t>00696</t>
  </si>
  <si>
    <t>สำนักงานสาธารณสุขอำเภอเนินมะปราง</t>
  </si>
  <si>
    <t>00697</t>
  </si>
  <si>
    <t>สำนักงานสาธารณสุขอำเภอเมืองพิจิตร</t>
  </si>
  <si>
    <t>00698</t>
  </si>
  <si>
    <t>สำนักงานสาธารณสุขอำเภอวังทรายพูน</t>
  </si>
  <si>
    <t>00699</t>
  </si>
  <si>
    <t>สำนักงานสาธารณสุขอำเภอโพธิ์ประทับช้าง</t>
  </si>
  <si>
    <t>00700</t>
  </si>
  <si>
    <t>สำนักงานสาธารณสุขอำเภอตะพานหิน</t>
  </si>
  <si>
    <t>00701</t>
  </si>
  <si>
    <t>สำนักงานสาธารณสุขอำเภอบางมูลนาก</t>
  </si>
  <si>
    <t>00702</t>
  </si>
  <si>
    <t>สำนักงานสาธารณสุขอำเภอโพทะเล</t>
  </si>
  <si>
    <t>00703</t>
  </si>
  <si>
    <t>สำนักงานสาธารณสุขอำเภอสามง่าม</t>
  </si>
  <si>
    <t>00704</t>
  </si>
  <si>
    <t>สำนักงานสาธารณสุขอำเภอทับคล้อ</t>
  </si>
  <si>
    <t>00705</t>
  </si>
  <si>
    <t>สำนักงานสาธารณสุขอำเภอสากเหล็ก</t>
  </si>
  <si>
    <t>00706</t>
  </si>
  <si>
    <t>สำนักงานสาธารณสุขอำเภอบึงนาราง</t>
  </si>
  <si>
    <t>00707</t>
  </si>
  <si>
    <t>สำนักงานสาธารณสุขอำเภอดงเจริญ</t>
  </si>
  <si>
    <t>00708</t>
  </si>
  <si>
    <t>สำนักงานสาธารณสุขอำเภอเมืองเพชรบูรณ์</t>
  </si>
  <si>
    <t>00709</t>
  </si>
  <si>
    <t>สำนักงานสาธารณสุขอำเภอชนแดน</t>
  </si>
  <si>
    <t>00710</t>
  </si>
  <si>
    <t>สำนักงานสาธารณสุขอำเภอหล่มสัก</t>
  </si>
  <si>
    <t>00711</t>
  </si>
  <si>
    <t>สำนักงานสาธารณสุขอำเภอหล่มเก่า</t>
  </si>
  <si>
    <t>00712</t>
  </si>
  <si>
    <t>สำนักงานสาธารณสุขอำเภอวิเชียรบุรี</t>
  </si>
  <si>
    <t>00713</t>
  </si>
  <si>
    <t>สำนักงานสาธารณสุขอำเภอศรีเทพ</t>
  </si>
  <si>
    <t>00714</t>
  </si>
  <si>
    <t>สำนักงานสาธารณสุขอำเภอหนองไผ่</t>
  </si>
  <si>
    <t>00715</t>
  </si>
  <si>
    <t>สำนักงานสาธารณสุขอำเภอบึงสามพัน</t>
  </si>
  <si>
    <t>00716</t>
  </si>
  <si>
    <t>สำนักงานสาธารณสุขอำเภอน้ำหนาว</t>
  </si>
  <si>
    <t>00717</t>
  </si>
  <si>
    <t>สำนักงานสาธารณสุขอำเภอวังโป่ง</t>
  </si>
  <si>
    <t>00718</t>
  </si>
  <si>
    <t>สำนักงานสาธารณสุขอำเภอเขาค้อ</t>
  </si>
  <si>
    <t>00719</t>
  </si>
  <si>
    <t>สำนักงานสาธารณสุขอำเภอเมืองราชบุรี</t>
  </si>
  <si>
    <t>00720</t>
  </si>
  <si>
    <t>สำนักงานสาธารณสุขอำเภอจอมบึง</t>
  </si>
  <si>
    <t>00721</t>
  </si>
  <si>
    <t>สำนักงานสาธารณสุขอำเภอสวนผึ้ง</t>
  </si>
  <si>
    <t>00722</t>
  </si>
  <si>
    <t>สำนักงานสาธารณสุขอำเภอดำเนินสะดวก</t>
  </si>
  <si>
    <t>00723</t>
  </si>
  <si>
    <t>สำนักงานสาธารณสุขอำเภอบ้านโป่ง</t>
  </si>
  <si>
    <t>00724</t>
  </si>
  <si>
    <t>สำนักงานสาธารณสุขอำเภอบางแพ</t>
  </si>
  <si>
    <t>00725</t>
  </si>
  <si>
    <t>สำนักงานสาธารณสุขอำเภอโพธาราม</t>
  </si>
  <si>
    <t>00726</t>
  </si>
  <si>
    <t>สำนักงานสาธารณสุขอำเภอปากท่อ</t>
  </si>
  <si>
    <t>00727</t>
  </si>
  <si>
    <t>สำนักงานสาธารณสุขอำเภอวัดเพลง</t>
  </si>
  <si>
    <t>00728</t>
  </si>
  <si>
    <t>สำนักงานสาธารณสุขอำเภอบ้านคา</t>
  </si>
  <si>
    <t>00729</t>
  </si>
  <si>
    <t>สำนักงานสาธารณสุขอำเภอเมืองกาญจนบุรี</t>
  </si>
  <si>
    <t>00730</t>
  </si>
  <si>
    <t>สำนักงานสาธารณสุขอำเภอไทรโยค</t>
  </si>
  <si>
    <t>00731</t>
  </si>
  <si>
    <t>สำนักงานสาธารณสุขอำเภอบ่อพลอย</t>
  </si>
  <si>
    <t>00732</t>
  </si>
  <si>
    <t>สำนักงานสาธารณสุขอำเภอศรีสวัสดิ์</t>
  </si>
  <si>
    <t>00733</t>
  </si>
  <si>
    <t>สำนักงานสาธารณสุขอำเภอท่ามะกา</t>
  </si>
  <si>
    <t>00734</t>
  </si>
  <si>
    <t>สำนักงานสาธารณสุขอำเภอท่าม่วง</t>
  </si>
  <si>
    <t>00735</t>
  </si>
  <si>
    <t>สำนักงานสาธารณสุขอำเภอทองผาภูมิ</t>
  </si>
  <si>
    <t>00736</t>
  </si>
  <si>
    <t>สำนักงานสาธารณสุขอำเภอสังขละบุรี</t>
  </si>
  <si>
    <t>00737</t>
  </si>
  <si>
    <t>สำนักงานสาธารณสุขอำเภอพนมทวน</t>
  </si>
  <si>
    <t>00738</t>
  </si>
  <si>
    <t>สำนักงานสาธารณสุขอำเภอเลาขวัญ</t>
  </si>
  <si>
    <t>00739</t>
  </si>
  <si>
    <t>สำนักงานสาธารณสุขอำเภอด่านมะขามเตี้ย</t>
  </si>
  <si>
    <t>00740</t>
  </si>
  <si>
    <t>สำนักงานสาธารณสุขอำเภอหนองปรือ</t>
  </si>
  <si>
    <t>00741</t>
  </si>
  <si>
    <t>สำนักงานสาธารณสุขอำเภอห้วยกระเจา</t>
  </si>
  <si>
    <t>00742</t>
  </si>
  <si>
    <t>สำนักงานสาธารณสุขอำเภอเมืองสุพรรณบุรี</t>
  </si>
  <si>
    <t>00743</t>
  </si>
  <si>
    <t>สำนักงานสาธารณสุขอำเภอเดิมบางนางบวช</t>
  </si>
  <si>
    <t>00744</t>
  </si>
  <si>
    <t>สำนักงานสาธารณสุขอำเภอด่านช้าง</t>
  </si>
  <si>
    <t>00745</t>
  </si>
  <si>
    <t>สำนักงานสาธารณสุขอำเภอบางปลาม้า</t>
  </si>
  <si>
    <t>00746</t>
  </si>
  <si>
    <t>สำนักงานสาธารณสุขอำเภอศรีประจันต์</t>
  </si>
  <si>
    <t>00747</t>
  </si>
  <si>
    <t>สำนักงานสาธารณสุขอำเภอดอนเจดีย์</t>
  </si>
  <si>
    <t>00748</t>
  </si>
  <si>
    <t>สำนักงานสาธารณสุขอำเภอสองพี่น้อง</t>
  </si>
  <si>
    <t>00749</t>
  </si>
  <si>
    <t>สำนักงานสาธารณสุขอำเภอสามชุก</t>
  </si>
  <si>
    <t>00750</t>
  </si>
  <si>
    <t>สำนักงานสาธารณสุขอำเภออู่ทอง</t>
  </si>
  <si>
    <t>00751</t>
  </si>
  <si>
    <t>สำนักงานสาธารณสุขอำเภอหนองหญ้าไซ</t>
  </si>
  <si>
    <t>00752</t>
  </si>
  <si>
    <t>สำนักงานสาธารณสุขอำเภอเมืองนครปฐม</t>
  </si>
  <si>
    <t>00753</t>
  </si>
  <si>
    <t>สำนักงานสาธารณสุขอำเภอกำแพงแสน</t>
  </si>
  <si>
    <t>00754</t>
  </si>
  <si>
    <t>สำนักงานสาธารณสุขอำเภอนครชัยศรี</t>
  </si>
  <si>
    <t>00755</t>
  </si>
  <si>
    <t>สำนักงานสาธารณสุขอำเภอดอนตูม</t>
  </si>
  <si>
    <t>00756</t>
  </si>
  <si>
    <t>สำนักงานสาธารณสุขอำเภอบางเลน</t>
  </si>
  <si>
    <t>00757</t>
  </si>
  <si>
    <t>สำนักงานสาธารณสุขอำเภอสามพราน</t>
  </si>
  <si>
    <t>00758</t>
  </si>
  <si>
    <t>สำนักงานสาธารณสุขอำเภอพุทธมณฑล</t>
  </si>
  <si>
    <t>00759</t>
  </si>
  <si>
    <t>สำนักงานสาธารณสุขอำเภอเมืองสมุทรสาคร</t>
  </si>
  <si>
    <t>00760</t>
  </si>
  <si>
    <t>สำนักงานสาธารณสุขอำเภอกระทุ่มแบน</t>
  </si>
  <si>
    <t>00761</t>
  </si>
  <si>
    <t>สำนักงานสาธารณสุขอำเภอบ้านแพ้ว</t>
  </si>
  <si>
    <t>00762</t>
  </si>
  <si>
    <t>สำนักงานสาธารณสุขอำเภอเมืองสมุทรสงคราม</t>
  </si>
  <si>
    <t>00763</t>
  </si>
  <si>
    <t>สำนักงานสาธารณสุขอำเภอบางคนที</t>
  </si>
  <si>
    <t>00764</t>
  </si>
  <si>
    <t>สำนักงานสาธารณสุขอำเภออัมพวา</t>
  </si>
  <si>
    <t>00765</t>
  </si>
  <si>
    <t>สำนักงานสาธารณสุขอำเภอเมืองเพชรบุรี</t>
  </si>
  <si>
    <t>00766</t>
  </si>
  <si>
    <t>สำนักงานสาธารณสุขอำเภอเขาย้อย</t>
  </si>
  <si>
    <t>00767</t>
  </si>
  <si>
    <t>สำนักงานสาธารณสุขอำเภอหนองหญ้าปล้อง</t>
  </si>
  <si>
    <t>00768</t>
  </si>
  <si>
    <t>สำนักงานสาธารณสุขอำเภอชะอำ</t>
  </si>
  <si>
    <t>00769</t>
  </si>
  <si>
    <t>สำนักงานสาธารณสุขอำเภอท่ายาง</t>
  </si>
  <si>
    <t>00770</t>
  </si>
  <si>
    <t>สำนักงานสาธารณสุขอำเภอบ้านลาด</t>
  </si>
  <si>
    <t>00771</t>
  </si>
  <si>
    <t>สำนักงานสาธารณสุขอำเภอบ้านแหลม</t>
  </si>
  <si>
    <t>00772</t>
  </si>
  <si>
    <t>สำนักงานสาธารณสุขอำเภอแก่งกระจาน</t>
  </si>
  <si>
    <t>00773</t>
  </si>
  <si>
    <t>สำนักงานสาธารณสุขอำเภอเมืองประจวบคีรีขันธ์</t>
  </si>
  <si>
    <t>00774</t>
  </si>
  <si>
    <t>สำนักงานสาธารณสุขอำเภอกุยบุรี</t>
  </si>
  <si>
    <t>00775</t>
  </si>
  <si>
    <t>สำนักงานสาธารณสุขอำเภอทับสะแก</t>
  </si>
  <si>
    <t>00776</t>
  </si>
  <si>
    <t>สำนักงานสาธารณสุขอำเภอบางสะพาน</t>
  </si>
  <si>
    <t>00777</t>
  </si>
  <si>
    <t>สำนักงานสาธารณสุขอำเภอบางสะพานน้อย</t>
  </si>
  <si>
    <t>00778</t>
  </si>
  <si>
    <t>สำนักงานสาธารณสุขอำเภอปราณบุรี</t>
  </si>
  <si>
    <t>00779</t>
  </si>
  <si>
    <t>สำนักงานสาธารณสุขอำเภออำเภอหัวหิน</t>
  </si>
  <si>
    <t>00780</t>
  </si>
  <si>
    <t>สำนักงานสาธารณสุขอำเภอสามร้อยยอด</t>
  </si>
  <si>
    <t>00781</t>
  </si>
  <si>
    <t>สำนักงานสาธารณสุขอำเภอเมืองนครศรีธรรมราช</t>
  </si>
  <si>
    <t>00782</t>
  </si>
  <si>
    <t>สำนักงานสาธารณสุขอำเภอพรหมคีรี</t>
  </si>
  <si>
    <t>00783</t>
  </si>
  <si>
    <t>สำนักงานสาธารณสุขอำเภอลานสกา</t>
  </si>
  <si>
    <t>00784</t>
  </si>
  <si>
    <t>สำนักงานสาธารณสุขอำเภอฉวาง</t>
  </si>
  <si>
    <t>00785</t>
  </si>
  <si>
    <t>สำนักงานสาธารณสุขอำเภอพิปูน</t>
  </si>
  <si>
    <t>00786</t>
  </si>
  <si>
    <t>สำนักงานสาธารณสุขอำเภอเชียรใหญ่</t>
  </si>
  <si>
    <t>00787</t>
  </si>
  <si>
    <t>สำนักงานสาธารณสุขอำเภอชะอวด</t>
  </si>
  <si>
    <t>00788</t>
  </si>
  <si>
    <t>สำนักงานสาธารณสุขอำเภอท่าศาลา</t>
  </si>
  <si>
    <t>00789</t>
  </si>
  <si>
    <t>สำนักงานสาธารณสุขอำเภอทุ่งสง</t>
  </si>
  <si>
    <t>00790</t>
  </si>
  <si>
    <t>สำนักงานสาธารณสุขอำเภอนาบอน</t>
  </si>
  <si>
    <t>00791</t>
  </si>
  <si>
    <t>สำนักงานสาธารณสุขอำเภอทุ่งใหญ่</t>
  </si>
  <si>
    <t>00792</t>
  </si>
  <si>
    <t>สำนักงานสาธารณสุขอำเภอปากพนัง</t>
  </si>
  <si>
    <t>00793</t>
  </si>
  <si>
    <t>สำนักงานสาธารณสุขอำเภอร่อนพิบูลย์</t>
  </si>
  <si>
    <t>00794</t>
  </si>
  <si>
    <t>สำนักงานสาธารณสุขอำเภอสิชล</t>
  </si>
  <si>
    <t>00795</t>
  </si>
  <si>
    <t>สำนักงานสาธารณสุขอำเภอขนอม</t>
  </si>
  <si>
    <t>00796</t>
  </si>
  <si>
    <t>สำนักงานสาธารณสุขอำเภอหัวไทร</t>
  </si>
  <si>
    <t>00797</t>
  </si>
  <si>
    <t>สำนักงานสาธารณสุขอำเภอบางขัน</t>
  </si>
  <si>
    <t>00798</t>
  </si>
  <si>
    <t>สำนักงานสาธารณสุขอำเภอถ้ำพรรณรา</t>
  </si>
  <si>
    <t>00799</t>
  </si>
  <si>
    <t>สำนักงานสาธารณสุขอำเภอจุฬาภรณ์</t>
  </si>
  <si>
    <t>00800</t>
  </si>
  <si>
    <t>สำนักงานสาธารณสุขอำเภอพระพรหม</t>
  </si>
  <si>
    <t>00801</t>
  </si>
  <si>
    <t>สำนักงานสาธารณสุขอำเภอนบพิตำ</t>
  </si>
  <si>
    <t>00802</t>
  </si>
  <si>
    <t>สำนักงานสาธารณสุขอำเภอช้างกลาง</t>
  </si>
  <si>
    <t>00803</t>
  </si>
  <si>
    <t>00805</t>
  </si>
  <si>
    <t>สำนักงานสาธารณสุขอำเภอเมืองกระบี่</t>
  </si>
  <si>
    <t>00806</t>
  </si>
  <si>
    <t>สำนักงานสาธารณสุขอำเภอเขาพนม</t>
  </si>
  <si>
    <t>00807</t>
  </si>
  <si>
    <t>สำนักงานสาธารณสุขอำเภอเกาะลันตา</t>
  </si>
  <si>
    <t>00808</t>
  </si>
  <si>
    <t>สำนักงานสาธารณสุขอำเภอคลองท่อมใต้</t>
  </si>
  <si>
    <t>00809</t>
  </si>
  <si>
    <t>สำนักงานสาธารณสุขอำเภออ่าวลึก</t>
  </si>
  <si>
    <t>00810</t>
  </si>
  <si>
    <t>สำนักงานสาธารณสุขอำเภอปลายพระยา</t>
  </si>
  <si>
    <t>00811</t>
  </si>
  <si>
    <t>สำนักงานสาธารณสุขอำเภอลำทับ</t>
  </si>
  <si>
    <t>00812</t>
  </si>
  <si>
    <t>สำนักงานสาธารณสุขอำเภอเหนือคลอง</t>
  </si>
  <si>
    <t>00813</t>
  </si>
  <si>
    <t>สำนักงานสาธารณสุขอำเภอเมืองพังงา</t>
  </si>
  <si>
    <t>00814</t>
  </si>
  <si>
    <t>สำนักงานสาธารณสุขอำเภอเกาะยาว</t>
  </si>
  <si>
    <t>00815</t>
  </si>
  <si>
    <t>สำนักงานสาธารณสุขอำเภอกะปง</t>
  </si>
  <si>
    <t>00816</t>
  </si>
  <si>
    <t>สำนักงานสาธารณสุขอำเภอตะกั่วทุ่ง</t>
  </si>
  <si>
    <t>00817</t>
  </si>
  <si>
    <t>สำนักงานสาธารณสุขอำเภอตะกั่วป่า</t>
  </si>
  <si>
    <t>00818</t>
  </si>
  <si>
    <t>สำนักงานสาธารณสุขอำเภอคุระบุรี</t>
  </si>
  <si>
    <t>00819</t>
  </si>
  <si>
    <t>สำนักงานสาธารณสุขอำเภอทับปุด</t>
  </si>
  <si>
    <t>00820</t>
  </si>
  <si>
    <t>สำนักงานสาธารณสุขอำเภอท้ายเหมือง</t>
  </si>
  <si>
    <t>00821</t>
  </si>
  <si>
    <t>สำนักงานสาธารณสุขอำเภอเมืองภูเก็ต</t>
  </si>
  <si>
    <t>00822</t>
  </si>
  <si>
    <t>สำนักงานสาธารณสุขอำเภอกะทู้</t>
  </si>
  <si>
    <t>00823</t>
  </si>
  <si>
    <t>สำนักงานสาธารณสุขอำเภอถลาง</t>
  </si>
  <si>
    <t>00824</t>
  </si>
  <si>
    <t>สำนักงานสาธารณสุขอำเภอเมืองสุราษฎร์ธานี</t>
  </si>
  <si>
    <t>00825</t>
  </si>
  <si>
    <t>สำนักงานสาธารณสุขอำเภอกาญจนดิษฐ์</t>
  </si>
  <si>
    <t>00826</t>
  </si>
  <si>
    <t>สำนักงานสาธารณสุขอำเภอดอนสัก</t>
  </si>
  <si>
    <t>00827</t>
  </si>
  <si>
    <t>สำนักงานสาธารณสุขอำเภอเกาะสมุย</t>
  </si>
  <si>
    <t>00828</t>
  </si>
  <si>
    <t>สำนักงานสาธารณสุขอำเภอเกาะพะงัน</t>
  </si>
  <si>
    <t>00829</t>
  </si>
  <si>
    <t>สำนักงานสาธารณสุขอำเภอไชยา</t>
  </si>
  <si>
    <t>00830</t>
  </si>
  <si>
    <t>สำนักงานสาธารณสุขอำเภอท่าชนะ</t>
  </si>
  <si>
    <t>00831</t>
  </si>
  <si>
    <t>สำนักงานสาธารณสุขอำเภอคีรีรัฐนิคม</t>
  </si>
  <si>
    <t>00832</t>
  </si>
  <si>
    <t>สำนักงานสาธารณสุขอำเภอบ้านตาขุน</t>
  </si>
  <si>
    <t>00833</t>
  </si>
  <si>
    <t>สำนักงานสาธารณสุขอำเภอพนม</t>
  </si>
  <si>
    <t>00834</t>
  </si>
  <si>
    <t>สำนักงานสาธารณสุขอำเภอท่าฉาง</t>
  </si>
  <si>
    <t>00835</t>
  </si>
  <si>
    <t>สำนักงานสาธารณสุขอำเภอบ้านนาสาร</t>
  </si>
  <si>
    <t>00836</t>
  </si>
  <si>
    <t>สำนักงานสาธารณสุขอำเภอบ้านนาเดิม</t>
  </si>
  <si>
    <t>00837</t>
  </si>
  <si>
    <t>สำนักงานสาธารณสุขอำเภอเคียนซา</t>
  </si>
  <si>
    <t>00838</t>
  </si>
  <si>
    <t>สำนักงานสาธารณสุขอำเภอเวียงสระ</t>
  </si>
  <si>
    <t>00839</t>
  </si>
  <si>
    <t>สำนักงานสาธารณสุขอำเภอพระแสง</t>
  </si>
  <si>
    <t>00840</t>
  </si>
  <si>
    <t>สำนักงานสาธารณสุขอำเภอพุนพิน</t>
  </si>
  <si>
    <t>00841</t>
  </si>
  <si>
    <t>สำนักงานสาธารณสุขอำเภอชัยบุรี</t>
  </si>
  <si>
    <t>00842</t>
  </si>
  <si>
    <t>สำนักงานสาธารณสุขอำเภอวิภาวดี</t>
  </si>
  <si>
    <t>00843</t>
  </si>
  <si>
    <t>สำนักงานสาธารณสุขอำเภอเมืองระนอง</t>
  </si>
  <si>
    <t>00844</t>
  </si>
  <si>
    <t>สำนักงานสาธารณสุขอำเภอละอุ่น</t>
  </si>
  <si>
    <t>00845</t>
  </si>
  <si>
    <t>สำนักงานสาธารณสุขอำเภอกะเปอร์</t>
  </si>
  <si>
    <t>00846</t>
  </si>
  <si>
    <t>สำนักงานสาธารณสุขอำเภอกระบุรี</t>
  </si>
  <si>
    <t>00847</t>
  </si>
  <si>
    <t>สำนักงานสาธารณสุขอำเภอสุขสำราญ</t>
  </si>
  <si>
    <t>00848</t>
  </si>
  <si>
    <t>สำนักงานสาธารณสุขอำเภอเมืองชุมพร</t>
  </si>
  <si>
    <t>00849</t>
  </si>
  <si>
    <t>สำนักงานสาธารณสุขอำเภอท่าแซะ</t>
  </si>
  <si>
    <t>00850</t>
  </si>
  <si>
    <t>สำนักงานสาธารณสุขอำเภอปะทิว</t>
  </si>
  <si>
    <t>00851</t>
  </si>
  <si>
    <t>สำนักงานสาธารณสุขอำเภอหลังสวน</t>
  </si>
  <si>
    <t>00852</t>
  </si>
  <si>
    <t>สำนักงานสาธารณสุขอำเภอละแม</t>
  </si>
  <si>
    <t>00853</t>
  </si>
  <si>
    <t>สำนักงานสาธารณสุขอำเภอพะโต๊ะ</t>
  </si>
  <si>
    <t>00854</t>
  </si>
  <si>
    <t>สำนักงานสาธารณสุขอำเภอสวี</t>
  </si>
  <si>
    <t>00855</t>
  </si>
  <si>
    <t>สำนักงานสาธารณสุขอำเภอทุ่งตะโก</t>
  </si>
  <si>
    <t>00856</t>
  </si>
  <si>
    <t>สำนักงานสาธารณสุขอำเภอเมืองสงขลา</t>
  </si>
  <si>
    <t>00857</t>
  </si>
  <si>
    <t>สำนักงานสาธารณสุขอำเภอสทิงพระ</t>
  </si>
  <si>
    <t>00858</t>
  </si>
  <si>
    <t>สำนักงานสาธารณสุขอำเภอจะนะ</t>
  </si>
  <si>
    <t>00859</t>
  </si>
  <si>
    <t>สำนักงานสาธารณสุขอำเภอนาทวี</t>
  </si>
  <si>
    <t>00860</t>
  </si>
  <si>
    <t>สำนักงานสาธารณสุขอำเภอเทพา</t>
  </si>
  <si>
    <t>00861</t>
  </si>
  <si>
    <t>สำนักงานสาธารณสุขอำเภอสะบ้าย้อย</t>
  </si>
  <si>
    <t>00862</t>
  </si>
  <si>
    <t>สำนักงานสาธารณสุขอำเภอระโนด</t>
  </si>
  <si>
    <t>00863</t>
  </si>
  <si>
    <t>สำนักงานสาธารณสุขอำเภอกระแสสินธุ์</t>
  </si>
  <si>
    <t>00864</t>
  </si>
  <si>
    <t>สำนักงานสาธารณสุขอำเภอรัตภูมิ</t>
  </si>
  <si>
    <t>00865</t>
  </si>
  <si>
    <t>สำนักงานสาธารณสุขอำเภอสะเดา</t>
  </si>
  <si>
    <t>00866</t>
  </si>
  <si>
    <t>สำนักงานสาธารณสุขอำเภอหาดใหญ่</t>
  </si>
  <si>
    <t>00867</t>
  </si>
  <si>
    <t>สำนักงานสาธารณสุขอำเภอนาหม่อม</t>
  </si>
  <si>
    <t>00868</t>
  </si>
  <si>
    <t>สำนักงานสาธารณสุขอำเภอควนเนียง</t>
  </si>
  <si>
    <t>00869</t>
  </si>
  <si>
    <t>สำนักงานสาธารณสุขอำเภอบางกล่ำ</t>
  </si>
  <si>
    <t>00870</t>
  </si>
  <si>
    <t>สำนักงานสาธารณสุขอำเภอสิงหนคร</t>
  </si>
  <si>
    <t>00871</t>
  </si>
  <si>
    <t>สำนักงานสาธารณสุขอำเภอคลองหอยโข่ง</t>
  </si>
  <si>
    <t>00872</t>
  </si>
  <si>
    <t>สำนักงานสาธารณสุขอำเภอเมืองสตูล</t>
  </si>
  <si>
    <t>00873</t>
  </si>
  <si>
    <t>สำนักงานสาธารณสุขอำเภอควนโดน</t>
  </si>
  <si>
    <t>00874</t>
  </si>
  <si>
    <t>สำนักงานสาธารณสุขอำเภอควนกาหลง</t>
  </si>
  <si>
    <t>00875</t>
  </si>
  <si>
    <t>สำนักงานสาธารณสุขอำเภอท่าแพ</t>
  </si>
  <si>
    <t>00876</t>
  </si>
  <si>
    <t>สำนักงานสาธารณสุขอำเภอละงู</t>
  </si>
  <si>
    <t>00877</t>
  </si>
  <si>
    <t>สำนักงานสาธารณสุขอำเภอทุ่งหว้า</t>
  </si>
  <si>
    <t>00878</t>
  </si>
  <si>
    <t>สำนักงานสาธารณสุขอำเภอมะนัง</t>
  </si>
  <si>
    <t>00879</t>
  </si>
  <si>
    <t>สำนักงานสาธารณสุขอำเภอเมืองตรัง</t>
  </si>
  <si>
    <t>00880</t>
  </si>
  <si>
    <t>สำนักงานสาธารณสุขอำเภอกันตัง</t>
  </si>
  <si>
    <t>00881</t>
  </si>
  <si>
    <t>สำนักงานสาธารณสุขอำเภอย่านตาขาว</t>
  </si>
  <si>
    <t>00882</t>
  </si>
  <si>
    <t>สำนักงานสาธารณสุขอำเภอปะเหลียน</t>
  </si>
  <si>
    <t>00883</t>
  </si>
  <si>
    <t>สำนักงานสาธารณสุขอำเภอสิเกา</t>
  </si>
  <si>
    <t>00884</t>
  </si>
  <si>
    <t>สำนักงานสาธารณสุขอำเภอห้วยยอด</t>
  </si>
  <si>
    <t>00885</t>
  </si>
  <si>
    <t>สำนักงานสาธารณสุขอำเภอวังวิเศษ</t>
  </si>
  <si>
    <t>00886</t>
  </si>
  <si>
    <t>สำนักงานสาธารณสุขอำเภอนาโยง</t>
  </si>
  <si>
    <t>00887</t>
  </si>
  <si>
    <t>สำนักงานสาธารณสุขอำเภอรัษฏา</t>
  </si>
  <si>
    <t>00888</t>
  </si>
  <si>
    <t>สำนักงานสาธารณสุขอำเภอหาดสำราญ</t>
  </si>
  <si>
    <t>00889</t>
  </si>
  <si>
    <t>สำนักงานสาธารณสุขอำเภอเมืองพัทลุง</t>
  </si>
  <si>
    <t>00890</t>
  </si>
  <si>
    <t>สำนักงานสาธารณสุขอำเภอกงหรา</t>
  </si>
  <si>
    <t>00891</t>
  </si>
  <si>
    <t>สำนักงานสาธารณสุขอำเภอเขาชัยสน</t>
  </si>
  <si>
    <t>00892</t>
  </si>
  <si>
    <t>สำนักงานสาธารณสุขอำเภอตะโหมด</t>
  </si>
  <si>
    <t>00893</t>
  </si>
  <si>
    <t>สำนักงานสาธารณสุขอำเภอควนขนุน</t>
  </si>
  <si>
    <t>00894</t>
  </si>
  <si>
    <t>สำนักงานสาธารณสุขอำเภอปากพะยูน</t>
  </si>
  <si>
    <t>00895</t>
  </si>
  <si>
    <t>สำนักงานสาธารณสุขอำเภอศรีบรรพต</t>
  </si>
  <si>
    <t>00896</t>
  </si>
  <si>
    <t>สำนักงานสาธารณสุขอำเภอป่าบอน</t>
  </si>
  <si>
    <t>00897</t>
  </si>
  <si>
    <t>สำนักงานสาธารณสุขอำเภอบางแก้ว</t>
  </si>
  <si>
    <t>00898</t>
  </si>
  <si>
    <t>สำนักงานสาธารณสุขอำเภอป่าพะยอม</t>
  </si>
  <si>
    <t>00899</t>
  </si>
  <si>
    <t>สำนักงานสาธารณสุขอำเภอศรีนครินทร์</t>
  </si>
  <si>
    <t>00900</t>
  </si>
  <si>
    <t>สำนักงานสาธารณสุขอำเภอเมืองปัตตานี</t>
  </si>
  <si>
    <t>00901</t>
  </si>
  <si>
    <t>สำนักงานสาธารณสุขอำเภอโคกโพธิ์</t>
  </si>
  <si>
    <t>00902</t>
  </si>
  <si>
    <t>สำนักงานสาธารณสุขอำเภอหนองจิก</t>
  </si>
  <si>
    <t>00903</t>
  </si>
  <si>
    <t>สำนักงานสาธารณสุขอำเภอปะนาเระ</t>
  </si>
  <si>
    <t>00904</t>
  </si>
  <si>
    <t>สำนักงานสาธารณสุขอำเภอมายอ</t>
  </si>
  <si>
    <t>00905</t>
  </si>
  <si>
    <t>สำนักงานสาธารณสุขอำเภอทุ่งยางแดง</t>
  </si>
  <si>
    <t>00906</t>
  </si>
  <si>
    <t>สำนักงานสาธารณสุขอำเภอสายบุรี</t>
  </si>
  <si>
    <t>00907</t>
  </si>
  <si>
    <t>สำนักงานสาธารณสุขอำเภอไม้แก่น</t>
  </si>
  <si>
    <t>00908</t>
  </si>
  <si>
    <t>สำนักงานสาธารณสุขอำเภอยะหริ่ง</t>
  </si>
  <si>
    <t>00909</t>
  </si>
  <si>
    <t>สำนักงานสาธารณสุขอำเภอยะรัง</t>
  </si>
  <si>
    <t>00910</t>
  </si>
  <si>
    <t>สำนักงานสาธารณสุขอำเภอกะพ้อ</t>
  </si>
  <si>
    <t>00911</t>
  </si>
  <si>
    <t>สำนักงานสาธารณสุขอำเภอแม่ลาน</t>
  </si>
  <si>
    <t>00912</t>
  </si>
  <si>
    <t>สำนักงานสาธารณสุขอำเภอเมืองยะลา</t>
  </si>
  <si>
    <t>00913</t>
  </si>
  <si>
    <t>สำนักงานสาธารณสุขอำเภอเบตง</t>
  </si>
  <si>
    <t>00914</t>
  </si>
  <si>
    <t>สำนักงานสาธารณสุขอำเภอบันนังสตา</t>
  </si>
  <si>
    <t>00915</t>
  </si>
  <si>
    <t>สำนักงานสาธารณสุขอำเภอธารโต</t>
  </si>
  <si>
    <t>00916</t>
  </si>
  <si>
    <t>สำนักงานสาธารณสุขอำเภอยะหา</t>
  </si>
  <si>
    <t>00917</t>
  </si>
  <si>
    <t>สำนักงานสาธารณสุขอำเภอรามัน</t>
  </si>
  <si>
    <t>00918</t>
  </si>
  <si>
    <t>สำนักงานสาธารณสุขอำเภอกาบัง</t>
  </si>
  <si>
    <t>00919</t>
  </si>
  <si>
    <t>สำนักงานสาธารณสุขอำเภอกิ่งอำเภอกรงปินัง</t>
  </si>
  <si>
    <t>00920</t>
  </si>
  <si>
    <t>สำนักงานสาธารณสุขอำเภอเมืองนราธิวาส</t>
  </si>
  <si>
    <t>00921</t>
  </si>
  <si>
    <t>สำนักงานสาธารณสุขอำเภอตากใบ</t>
  </si>
  <si>
    <t>00922</t>
  </si>
  <si>
    <t>สำนักงานสาธารณสุขอำเภอบาเจาะ</t>
  </si>
  <si>
    <t>00923</t>
  </si>
  <si>
    <t>สำนักงานสาธารณสุขอำเภอยี่งอ</t>
  </si>
  <si>
    <t>00924</t>
  </si>
  <si>
    <t>สำนักงานสาธารณสุขอำเภอระแงะ</t>
  </si>
  <si>
    <t>00925</t>
  </si>
  <si>
    <t>สำนักงานสาธารณสุขอำเภอรือเสาะ</t>
  </si>
  <si>
    <t>00926</t>
  </si>
  <si>
    <t>สำนักงานสาธารณสุขอำเภอศรีสาคร</t>
  </si>
  <si>
    <t>00927</t>
  </si>
  <si>
    <t>สำนักงานสาธารณสุขอำเภอแว้ง</t>
  </si>
  <si>
    <t>00928</t>
  </si>
  <si>
    <t>สำนักงานสาธารณสุขอำเภอสุคิริน</t>
  </si>
  <si>
    <t>00929</t>
  </si>
  <si>
    <t>สำนักงานสาธารณสุขอำเภอสุไหงโก-ลก</t>
  </si>
  <si>
    <t>00930</t>
  </si>
  <si>
    <t>สำนักงานสาธารณสุขอำเภอสุไหงปาดี</t>
  </si>
  <si>
    <t>00931</t>
  </si>
  <si>
    <t>สำนักงานสาธารณสุขอำเภอจะแนะ</t>
  </si>
  <si>
    <t>00932</t>
  </si>
  <si>
    <t>สำนักงานสาธารณสุขอำเภอเจาะไอร้อง</t>
  </si>
  <si>
    <t>00933</t>
  </si>
  <si>
    <t>สถานีอนามัยตำบลสำโรงเหนือ</t>
  </si>
  <si>
    <t>สถานีอนามัย</t>
  </si>
  <si>
    <t>00934</t>
  </si>
  <si>
    <t>สถานีอนามัยตำบลบางเมือง</t>
  </si>
  <si>
    <t>00935</t>
  </si>
  <si>
    <t xml:space="preserve">สถานีอนามัยเฉลิมพระเกียรติ 60 พรรษา นวมินทราชินี </t>
  </si>
  <si>
    <t>00936</t>
  </si>
  <si>
    <t>สถานีอนามัยตำบลบางปูใหม่</t>
  </si>
  <si>
    <t>00937</t>
  </si>
  <si>
    <t>สถานีอนามัยตำบลแพรกษา</t>
  </si>
  <si>
    <t>00938</t>
  </si>
  <si>
    <t>สถานีอนามัยตำบลบางโปรง</t>
  </si>
  <si>
    <t>00939</t>
  </si>
  <si>
    <t>สถานีอนามัยตำบลบางปู</t>
  </si>
  <si>
    <t>00940</t>
  </si>
  <si>
    <t>สถานีอนามัยตำบลบางด้วน</t>
  </si>
  <si>
    <t>00941</t>
  </si>
  <si>
    <t>สถานีอนามัยตำบลบางเมืองใหม่</t>
  </si>
  <si>
    <t>00942</t>
  </si>
  <si>
    <t>สถานีอนามัยตำบลเทพารักษ์</t>
  </si>
  <si>
    <t>00943</t>
  </si>
  <si>
    <t>สถานีอนามัยตำบลท้ายบ้านใหม่</t>
  </si>
  <si>
    <t>00944</t>
  </si>
  <si>
    <t>สถานีอนามัยตำบลแพรกษาใหม่(บ้านคลองเก้า)</t>
  </si>
  <si>
    <t>00945</t>
  </si>
  <si>
    <t>สถานีอนามัยตำบลบางบ่อ</t>
  </si>
  <si>
    <t>00946</t>
  </si>
  <si>
    <t>สถานีอนามัยตำบลบ้านระกาด</t>
  </si>
  <si>
    <t>00947</t>
  </si>
  <si>
    <t xml:space="preserve">สถานีอนามัยตำบลบ้านระกาด </t>
  </si>
  <si>
    <t>00948</t>
  </si>
  <si>
    <t xml:space="preserve">สถานีอนามัยบางพลีน้อย </t>
  </si>
  <si>
    <t>00949</t>
  </si>
  <si>
    <t xml:space="preserve">สถานีอนามัยตำบลบางพลีน้อย </t>
  </si>
  <si>
    <t>00950</t>
  </si>
  <si>
    <t>สถานีอนามัยตำบลบางพลีน้อย หมู่ที่ 8</t>
  </si>
  <si>
    <t>00951</t>
  </si>
  <si>
    <t>สถานีอนามัยตำบลบางเพรียง</t>
  </si>
  <si>
    <t>00952</t>
  </si>
  <si>
    <t>สถานีอนามัยตำบลคลองด่าน หมู่ที่ 1</t>
  </si>
  <si>
    <t>00953</t>
  </si>
  <si>
    <t>สถานีอนามัยตำบลคลองด่าน หมู่ที่ 13</t>
  </si>
  <si>
    <t>00954</t>
  </si>
  <si>
    <t>สถานีอนามัยตำบลคลองสวน</t>
  </si>
  <si>
    <t>00955</t>
  </si>
  <si>
    <t>สถานีอนามัยตำบลเปร็ง</t>
  </si>
  <si>
    <t>00956</t>
  </si>
  <si>
    <t>สถานีอนามัยตำบลนิยมยาตรา</t>
  </si>
  <si>
    <t>00957</t>
  </si>
  <si>
    <t>สถานีอนามัยตำบลบางแก้ว</t>
  </si>
  <si>
    <t>00958</t>
  </si>
  <si>
    <t>สถานีอนามัยวัดสลุด ตำบลบางแก้ว</t>
  </si>
  <si>
    <t>00959</t>
  </si>
  <si>
    <t>สถานีอนามัยตำบลบางปลา</t>
  </si>
  <si>
    <t>00960</t>
  </si>
  <si>
    <t xml:space="preserve">สถานีอนามัยคลองสี่ </t>
  </si>
  <si>
    <t>00961</t>
  </si>
  <si>
    <t>สถานีอนามัยตำบลบางโฉลง</t>
  </si>
  <si>
    <t>00962</t>
  </si>
  <si>
    <t>สถานีอนามัยตำบลราชาเทวะ</t>
  </si>
  <si>
    <t>00963</t>
  </si>
  <si>
    <t>สถานีอนามัยตำบลหนองปรือ</t>
  </si>
  <si>
    <t>00964</t>
  </si>
  <si>
    <t>สถานีอนามัยตำบลบางพึ่ง</t>
  </si>
  <si>
    <t>00965</t>
  </si>
  <si>
    <t>สถานีอนามัยตำบลบางจาก</t>
  </si>
  <si>
    <t>00966</t>
  </si>
  <si>
    <t>สถานีอนามัยตำบลบางครุ</t>
  </si>
  <si>
    <t>00967</t>
  </si>
  <si>
    <t>สถานีอนามัยตำบลบางหญ้าแพรก</t>
  </si>
  <si>
    <t>00968</t>
  </si>
  <si>
    <t>สถานีอนามัยตำบลบางหัวเสือ</t>
  </si>
  <si>
    <t>00969</t>
  </si>
  <si>
    <t>สถานีอนามัยตำบลบางยอ</t>
  </si>
  <si>
    <t>00970</t>
  </si>
  <si>
    <t>สถานีอนามัยตำบลบางกะเจ้า</t>
  </si>
  <si>
    <t>00971</t>
  </si>
  <si>
    <t>สถานีอนามัยตำบลบางน้ำผึ้ง</t>
  </si>
  <si>
    <t>00972</t>
  </si>
  <si>
    <t>สถานีอนามัยตำบลบางกระสอบ</t>
  </si>
  <si>
    <t>00973</t>
  </si>
  <si>
    <t xml:space="preserve">สถานีอนามัยบางกอบัว </t>
  </si>
  <si>
    <t>00974</t>
  </si>
  <si>
    <t>สถานีอนามัยตำบลบางกอ</t>
  </si>
  <si>
    <t>00975</t>
  </si>
  <si>
    <t>สถานีอนามัยตำบลทรงคนอง</t>
  </si>
  <si>
    <t>00976</t>
  </si>
  <si>
    <t>สถานีอนามัยตำบลสำโรง</t>
  </si>
  <si>
    <t>00977</t>
  </si>
  <si>
    <t>สถานีอนามัยตำบลสำโรงกลาง</t>
  </si>
  <si>
    <t>00978</t>
  </si>
  <si>
    <t>สถานีอนามัยตำบลสำโรงใต้</t>
  </si>
  <si>
    <t>00979</t>
  </si>
  <si>
    <t xml:space="preserve">สถานีอนามัยบ้านขุนสมุทรไทย </t>
  </si>
  <si>
    <t>00980</t>
  </si>
  <si>
    <t>สถานีอนามัยตำบลนาเกลือ</t>
  </si>
  <si>
    <t>00981</t>
  </si>
  <si>
    <t xml:space="preserve">สถานีอนามัยบ้านคลองทะเล </t>
  </si>
  <si>
    <t>00982</t>
  </si>
  <si>
    <t>สถานีอนามัยตำบลบ้านคลองสวน</t>
  </si>
  <si>
    <t>00983</t>
  </si>
  <si>
    <t>สถานีอนามัยตำบลแหลมฟ้าผ่า</t>
  </si>
  <si>
    <t>00984</t>
  </si>
  <si>
    <t>สถานีอนามัยบ้านขุนสมุทร</t>
  </si>
  <si>
    <t>00985</t>
  </si>
  <si>
    <t>สถานีอนามัยตำบลในคลองบางปลากด</t>
  </si>
  <si>
    <t>00986</t>
  </si>
  <si>
    <t>สถานีอนามัยบ้านคู่สร้าง</t>
  </si>
  <si>
    <t>00987</t>
  </si>
  <si>
    <t>สถานีอนามัยเมืองใหม่บางพลี</t>
  </si>
  <si>
    <t>00988</t>
  </si>
  <si>
    <t>สถานีอนามัยเสาธงกลาง ตำบลบางเสาธง</t>
  </si>
  <si>
    <t>00989</t>
  </si>
  <si>
    <t>สถานีอนามัยตำบลบางเสาธง</t>
  </si>
  <si>
    <t>00990</t>
  </si>
  <si>
    <t>สถานีอนามัยศรีษะจระเข้น้อย</t>
  </si>
  <si>
    <t>00991</t>
  </si>
  <si>
    <t>สถานีอนามัยตำบลศีรษะจรเข้ใหญ่</t>
  </si>
  <si>
    <t>00992</t>
  </si>
  <si>
    <t>สถานีอนามัยวัดศรีวารีน้อย ตำบลศีรษะจรเข้ใหญ่</t>
  </si>
  <si>
    <t>00993</t>
  </si>
  <si>
    <t>สถานีอนามัยตำบลตลาดขวัญ</t>
  </si>
  <si>
    <t>00995</t>
  </si>
  <si>
    <t xml:space="preserve">สถานีอนามัยตำบลบางเขน </t>
  </si>
  <si>
    <t>00996</t>
  </si>
  <si>
    <t>สถานีอนามัยตำบลท่าทราย</t>
  </si>
  <si>
    <t>00997</t>
  </si>
  <si>
    <t>สถานีอนามัยทานสัมฤทธิ์</t>
  </si>
  <si>
    <t>00998</t>
  </si>
  <si>
    <t>สถานีอนามัยวัดโชติการาม</t>
  </si>
  <si>
    <t>00999</t>
  </si>
  <si>
    <t>สถานีอนามัยตำบลบางไผ่</t>
  </si>
  <si>
    <t>10000</t>
  </si>
  <si>
    <t>สถานีอนามัยตำบลเมาะมาวี</t>
  </si>
  <si>
    <t>10001</t>
  </si>
  <si>
    <t>สถานีอนามัยบ้านสะตา</t>
  </si>
  <si>
    <t>10002</t>
  </si>
  <si>
    <t>สถานีอนามัยตำบลกอลำ</t>
  </si>
  <si>
    <t>10003</t>
  </si>
  <si>
    <t>สถานีอนามัยตำบลเขาตูม</t>
  </si>
  <si>
    <t>10004</t>
  </si>
  <si>
    <t>สถานีอนามัยบ้านจาเราะบองอ</t>
  </si>
  <si>
    <t>10005</t>
  </si>
  <si>
    <t>สถานีอนามัยบ้านบาโงยือแบ็ง</t>
  </si>
  <si>
    <t>10006</t>
  </si>
  <si>
    <t>สถานีอนามัยบ้านอุแตบือราแง</t>
  </si>
  <si>
    <t>10007</t>
  </si>
  <si>
    <t>สถานีอนามัยตำบลตะโละดือรามัน</t>
  </si>
  <si>
    <t>10008</t>
  </si>
  <si>
    <t>สถานีอนามัยตำบลปล่องหอย</t>
  </si>
  <si>
    <t>10009</t>
  </si>
  <si>
    <t>สถานีอนามัยบ้านปล่องหอย</t>
  </si>
  <si>
    <t>10010</t>
  </si>
  <si>
    <t>สถานีอนามัยบ้านคลองทราย</t>
  </si>
  <si>
    <t>10011</t>
  </si>
  <si>
    <t>สถานีอนามัยสถานีอนามัยแม่ลาน</t>
  </si>
  <si>
    <t>10012</t>
  </si>
  <si>
    <t>สถานีอนามัยตำบลม่วงเตี้ย</t>
  </si>
  <si>
    <t>10013</t>
  </si>
  <si>
    <t>สถานีอนามัยบ้านต้นโหนด</t>
  </si>
  <si>
    <t>10014</t>
  </si>
  <si>
    <t>สถานีอนามัยตำบลป่าไร่</t>
  </si>
  <si>
    <t>10015</t>
  </si>
  <si>
    <t>สถานีอนามัยบ้านยะลา  ตำบลยะลา</t>
  </si>
  <si>
    <t>10016</t>
  </si>
  <si>
    <t>สถานีอนามัยบ้านบุดี  ตำบลบุดี</t>
  </si>
  <si>
    <t>10017</t>
  </si>
  <si>
    <t>สถานีอนามัยตำบลบุดี  ตำบลบุดี</t>
  </si>
  <si>
    <t>10018</t>
  </si>
  <si>
    <t>สถานีอนามัยตำบลยุโป</t>
  </si>
  <si>
    <t>10019</t>
  </si>
  <si>
    <t>สถานีอนามัยบ้านทุ่งยามู  ตำบลยุโป</t>
  </si>
  <si>
    <t>10020</t>
  </si>
  <si>
    <t>สถานีอนามัยบ้านลิดล  ตำบลลิดล</t>
  </si>
  <si>
    <t>10021</t>
  </si>
  <si>
    <t>สถานีอนามัยบ้านท่าสาป  ตำบลท่าสาป</t>
  </si>
  <si>
    <t>10022</t>
  </si>
  <si>
    <t>สถานีอนามัยบ้านลำใหม่  ตำบลลำใหม่</t>
  </si>
  <si>
    <t>10023</t>
  </si>
  <si>
    <t>สถานีอนามัยบ้านหน้าถ้ำ  ตำบลหน้าถ้ำ</t>
  </si>
  <si>
    <t>10024</t>
  </si>
  <si>
    <t>สถานีอนามัยบ้านทำเนียบ  ตำบลลำพะยา</t>
  </si>
  <si>
    <t>10025</t>
  </si>
  <si>
    <t>สถานีอนามัยบ้านเนียง  ตำบลเปาะเส้ง</t>
  </si>
  <si>
    <t>10026</t>
  </si>
  <si>
    <t>สถานีอนามัยบ้านตาสา  ตำบลพร่อน</t>
  </si>
  <si>
    <t>10027</t>
  </si>
  <si>
    <t>สถานีอนามัยบ้านบันนังบูโย  ตำบลบันนังสาเร็ง</t>
  </si>
  <si>
    <t>10028</t>
  </si>
  <si>
    <t>สถานีอนามัยตำบลสะเตงนอก  ตำบลสะเตง</t>
  </si>
  <si>
    <t>10029</t>
  </si>
  <si>
    <t>สถานีอนามัยบ้านวังกระ  ตำบลตาเซะ</t>
  </si>
  <si>
    <t>10030</t>
  </si>
  <si>
    <t>สถานีอนามัยบ้านตาเซะ  ตำบลตาเซะ</t>
  </si>
  <si>
    <t>10031</t>
  </si>
  <si>
    <t>สถานีอนามัยบ้านยะรม  ตำบลยะรม</t>
  </si>
  <si>
    <t>10032</t>
  </si>
  <si>
    <t>สถานีอนามัยบ้านราโมง  ตำบลยะรม</t>
  </si>
  <si>
    <t>10033</t>
  </si>
  <si>
    <t>สถานีอนามัยบ้านมาลา  ตำบลนาเราะแมเราะ</t>
  </si>
  <si>
    <t>10034</t>
  </si>
  <si>
    <t>สถานีอนามัยบ้าน กม.7 ตำบลตาเนาะแมเราะ</t>
  </si>
  <si>
    <t>10035</t>
  </si>
  <si>
    <t>สถานีอนามัยบ้านกม.18  ตำบลตาเนาะแมเราะ</t>
  </si>
  <si>
    <t>10036</t>
  </si>
  <si>
    <t>สถานีอนามัยบ้านอัยเยอร์เวง  ตำบลอัยเยอร์เวง</t>
  </si>
  <si>
    <t>10037</t>
  </si>
  <si>
    <t>สถานีอนามัยบ้านวังใหม่ ตำบลอัยเยอร์เวง</t>
  </si>
  <si>
    <t>10038</t>
  </si>
  <si>
    <t>สถานีอนามัยธารน้ำทิพย์</t>
  </si>
  <si>
    <t>10039</t>
  </si>
  <si>
    <t>สถานีอนามัยบ้านบางลาง  ตำบลบาเจาะ</t>
  </si>
  <si>
    <t>10040</t>
  </si>
  <si>
    <t>สถานีอนามัยบ้าน กม.26  ตำบลเนาะปูเต๊ะ</t>
  </si>
  <si>
    <t>10041</t>
  </si>
  <si>
    <t>สถานีอนามัยบ้านทำนบ ตำบลตาเนาะปูเต๊ะ</t>
  </si>
  <si>
    <t>10042</t>
  </si>
  <si>
    <t>สถานีอนามัยบ้านบันนังบูโบ  ตำบลถ้ำทะลุ</t>
  </si>
  <si>
    <t>10043</t>
  </si>
  <si>
    <t>สถานีอนามัยบ้านตะบิงติงงี  ตำบลตลิ่งชัน</t>
  </si>
  <si>
    <t>10044</t>
  </si>
  <si>
    <t xml:space="preserve">สถานีอนามัยลิเง๊ะ </t>
  </si>
  <si>
    <t>10045</t>
  </si>
  <si>
    <t>สถานีอนามัยบ้านสายตาเอียด  ตำบลตลิ่งชัน</t>
  </si>
  <si>
    <t>10046</t>
  </si>
  <si>
    <t>สถานีอนามัยบ้านกือลอง ตำบลกือลอง</t>
  </si>
  <si>
    <t>10047</t>
  </si>
  <si>
    <t>สถานีอนามัยบ้านสันติ 1  ตำบลเขื่อนบางลาง</t>
  </si>
  <si>
    <t>10050</t>
  </si>
  <si>
    <t>สถานีอนามัยบ้านแหร ตำบลบ้านแหร</t>
  </si>
  <si>
    <t>10051</t>
  </si>
  <si>
    <t>สถานีอนามัยบ้านละหาด  ตำบลแม่หวาด</t>
  </si>
  <si>
    <t>10052</t>
  </si>
  <si>
    <t>สถานีอนามัยบ้านวังไทร  ตำบลแม่หวาด</t>
  </si>
  <si>
    <t>10053</t>
  </si>
  <si>
    <t>สถานีอนามัยบ้านสันติ 2 ตำบลแม่หวาด</t>
  </si>
  <si>
    <t>10054</t>
  </si>
  <si>
    <t>สถานีอนามัยบ้านคอกช้าง  ตำบลแม่หวาด</t>
  </si>
  <si>
    <t>10055</t>
  </si>
  <si>
    <t>สถานีอนามัยบ้านลากอ ตำบลยะหา</t>
  </si>
  <si>
    <t>10056</t>
  </si>
  <si>
    <t>สถานีอนามัยบ้านละแอ  ตำบลละแอ</t>
  </si>
  <si>
    <t>10057</t>
  </si>
  <si>
    <t>สถานีอนามัยบ้านฆอรอราแม ตำบลปะแต</t>
  </si>
  <si>
    <t>10058</t>
  </si>
  <si>
    <t>สถานีอนามัยบ้านปะแต ตำบลปะแต</t>
  </si>
  <si>
    <t>10059</t>
  </si>
  <si>
    <t>สถานีอนามัยบ้านปูแล บาโร๊ะ</t>
  </si>
  <si>
    <t>10060</t>
  </si>
  <si>
    <t>สถานีอนามัยบ้านนอก  ตำบลตาชี</t>
  </si>
  <si>
    <t>10061</t>
  </si>
  <si>
    <t>สถานีอนามัยบ้านลีมาปูโร๊ะ  ตำบลบาโงยซิแน</t>
  </si>
  <si>
    <t>10062</t>
  </si>
  <si>
    <t>สถานีอนามัยบ้านปาแดรู ตำบลกาตอง</t>
  </si>
  <si>
    <t>10063</t>
  </si>
  <si>
    <t>สถานีอนามัยบ้านกาตอง  ตำบลกาตอง</t>
  </si>
  <si>
    <t>10064</t>
  </si>
  <si>
    <t>สถานีอนามัยบ้านบือแนบารู  ตำบลกาลูบัง</t>
  </si>
  <si>
    <t>10065</t>
  </si>
  <si>
    <t>สถานีอนามัยตำบลกาลอ  ตำบลกาลอ</t>
  </si>
  <si>
    <t>10066</t>
  </si>
  <si>
    <t>สถานีอนามัยบ้านจือแร  ตำบลกอตอตือร๊ะ</t>
  </si>
  <si>
    <t>10067</t>
  </si>
  <si>
    <t>สถานีอนามัยบ้านโกตาบารู  ตำบลโกตาบารู</t>
  </si>
  <si>
    <t>10068</t>
  </si>
  <si>
    <t>สถานีอนามัยบ้านเก๊ะรอ  ตำบลเก๊ะรอ</t>
  </si>
  <si>
    <t>10069</t>
  </si>
  <si>
    <t>สถานีอนามัยตำบลจะกว๊ะ  ตำบลจะกว๊ะ</t>
  </si>
  <si>
    <t>10070</t>
  </si>
  <si>
    <t>สถานีอนามัยบ้านจารังตาดง  ตำบลท่าธง</t>
  </si>
  <si>
    <t>10071</t>
  </si>
  <si>
    <t xml:space="preserve">สถานีอนามัยบ้านเกาะ </t>
  </si>
  <si>
    <t>10072</t>
  </si>
  <si>
    <t>สถานีอนามัยบ้านมีดิง ตำบลเนินงาม</t>
  </si>
  <si>
    <t>10073</t>
  </si>
  <si>
    <t>สถานีอนามัยบ้านบาลอ  ตำบลบาลอ</t>
  </si>
  <si>
    <t>10074</t>
  </si>
  <si>
    <t>สถานีอนามัยบ้านลูโบะลาบี  ตำบลบาโงย</t>
  </si>
  <si>
    <t>10075</t>
  </si>
  <si>
    <t>สถานีอนามัยบ้านปงตา  ตำบลบือมัง</t>
  </si>
  <si>
    <t>10076</t>
  </si>
  <si>
    <t>สถานีอนามัยบ้านตาโล๊ะ  ตำบลยะต๊ะ</t>
  </si>
  <si>
    <t>10077</t>
  </si>
  <si>
    <t>สถานีอนามัยบ้านโต๊ะปาเก๊ะ  ตำบลวังพญา</t>
  </si>
  <si>
    <t>10078</t>
  </si>
  <si>
    <t>สถานีอนามัยบ้านแย๊ะ  ตำบลอาช่อง</t>
  </si>
  <si>
    <t>10079</t>
  </si>
  <si>
    <t>สถานีอนามัยตำบลตะโล๊ะหะลอ  ตำบลตะโล๊ะหะลอ</t>
  </si>
  <si>
    <t>10080</t>
  </si>
  <si>
    <t>สถานีอนามัยบ้านบันนังดามา  ตำบลกาบัง</t>
  </si>
  <si>
    <t>10081</t>
  </si>
  <si>
    <t>สถานีอนามัยบ้านคลองน้ำใส</t>
  </si>
  <si>
    <t>10082</t>
  </si>
  <si>
    <t>สถานีอนามัยบ้านลูโบ๊ะบันยัง  ตำบลกาบัง</t>
  </si>
  <si>
    <t>10083</t>
  </si>
  <si>
    <t>สถานีอนามัยบ้านบาละ</t>
  </si>
  <si>
    <t>10084</t>
  </si>
  <si>
    <t>สถานีอนามัยบ้านอุเผะ  ตำบลกรงปินัง</t>
  </si>
  <si>
    <t>10085</t>
  </si>
  <si>
    <t>สถานีอนามัยบ้านลือมุ  ตำบลกรงปินัง</t>
  </si>
  <si>
    <t>10086</t>
  </si>
  <si>
    <t>สถานีอนามัยบ้านดุซงกูจิ  ตำบลสะเอะ</t>
  </si>
  <si>
    <t>10087</t>
  </si>
  <si>
    <t>สถานีอนามัยบ้านห้วยกระทิง ตำบลห้วยกระทิง</t>
  </si>
  <si>
    <t>10088</t>
  </si>
  <si>
    <t>10089</t>
  </si>
  <si>
    <t>สถานีอนามัยตำบลลำภู</t>
  </si>
  <si>
    <t>10090</t>
  </si>
  <si>
    <t>สถานีอนามัยตำบลมะนังตายอ</t>
  </si>
  <si>
    <t>10091</t>
  </si>
  <si>
    <t>สถานีอนามัยบางปอ ตำบลบางปอ</t>
  </si>
  <si>
    <t>10092</t>
  </si>
  <si>
    <t xml:space="preserve">สถานีอนามัยบ้านตะโละแน็ง  ตำบลบางปอ </t>
  </si>
  <si>
    <t>10093</t>
  </si>
  <si>
    <t xml:space="preserve">สถานีอนามัยบ้านโคกศิลา ตำบลกะลุวอ </t>
  </si>
  <si>
    <t>10094</t>
  </si>
  <si>
    <t>สถานีอนามัยตำบลกะลุวอ</t>
  </si>
  <si>
    <t>10095</t>
  </si>
  <si>
    <t>สถานีอนามัยตำบลกะลุวอเหนือ</t>
  </si>
  <si>
    <t>10096</t>
  </si>
  <si>
    <t>สถานีอนามัยบ้านบือราแป๊ะ ตำบลโคกเคียน</t>
  </si>
  <si>
    <t>10097</t>
  </si>
  <si>
    <t>สถานีอนามัยตำบลโคกเคียน</t>
  </si>
  <si>
    <t>10098</t>
  </si>
  <si>
    <t>สถานีอนามับ้านทรายขาว  ตำบลไพรวัน</t>
  </si>
  <si>
    <t>10099</t>
  </si>
  <si>
    <t>สถานีอนามัยบ้านกูบู    ตำบลไพรวัน</t>
  </si>
  <si>
    <t>10100</t>
  </si>
  <si>
    <t xml:space="preserve">สถานีอนามัยตำบลพร่อน  บ้านโคกมะม่วง </t>
  </si>
  <si>
    <t>10101</t>
  </si>
  <si>
    <t xml:space="preserve">สถานีอนามัยตำบลศาลาใหม่ </t>
  </si>
  <si>
    <t>10102</t>
  </si>
  <si>
    <t xml:space="preserve">สถานีอนามัยตำบลบางขุนทอง </t>
  </si>
  <si>
    <t>10103</t>
  </si>
  <si>
    <t xml:space="preserve">สถานีอนามัยตำบลเกาะสะท้อน </t>
  </si>
  <si>
    <t>10104</t>
  </si>
  <si>
    <t xml:space="preserve">สถานีอนามัยตำบลนานาค </t>
  </si>
  <si>
    <t>10105</t>
  </si>
  <si>
    <t>สถานีอนามัยบ้านโคกมือบา ตำบลโฆษิต</t>
  </si>
  <si>
    <t>10106</t>
  </si>
  <si>
    <t>สถานีอนามัยตำบลลุโบะสาวอ</t>
  </si>
  <si>
    <t>10107</t>
  </si>
  <si>
    <t>สถานีอนามัยตำบลกาเยาะมาตี</t>
  </si>
  <si>
    <t>10108</t>
  </si>
  <si>
    <t>สถานีอนามัยตำบลปะลุกาสาเมาะ</t>
  </si>
  <si>
    <t>10109</t>
  </si>
  <si>
    <t>สถานีอนามัยบ้านเชิงเขา ตำบลปะลุกาสาเมาะ</t>
  </si>
  <si>
    <t>10110</t>
  </si>
  <si>
    <t xml:space="preserve">สถานีอนามัยบ้านจำปากอ ตำบลบาเร๊ะเหนือ </t>
  </si>
  <si>
    <t>10111</t>
  </si>
  <si>
    <t>สถานีอนามัยบ้านบือเระ</t>
  </si>
  <si>
    <t>10112</t>
  </si>
  <si>
    <t>สถานีอนามัยบ้านคลอแระ  ตำบลบาเระใต้</t>
  </si>
  <si>
    <t>10113</t>
  </si>
  <si>
    <t>สถานีอนามัยอำเภอยี่งอ  ตำบลยี่งอ</t>
  </si>
  <si>
    <t>10114</t>
  </si>
  <si>
    <t>สถานีอนามัยตำบลละหาร  ตำบลละหาร</t>
  </si>
  <si>
    <t>10115</t>
  </si>
  <si>
    <t>สถานีอนามัยตำบลจอเบาะ  ตำบลจอเบาะ</t>
  </si>
  <si>
    <t>10116</t>
  </si>
  <si>
    <t xml:space="preserve">สถานีอนามัยตำบลลุโบ๊ะบายะ </t>
  </si>
  <si>
    <t>10117</t>
  </si>
  <si>
    <t xml:space="preserve">สถานีอนามัยตำบลลุโบะบือซา </t>
  </si>
  <si>
    <t>10118</t>
  </si>
  <si>
    <t xml:space="preserve">สถานีอนามัยตำบลตะปอเยาะ </t>
  </si>
  <si>
    <t>10119</t>
  </si>
  <si>
    <t>สถานีอนามัยบ้านตอหลัง ตำบลตันหยงลิมอ</t>
  </si>
  <si>
    <t>10120</t>
  </si>
  <si>
    <t xml:space="preserve">สถานีอนามัยบ้านป่าไผ่  ตำบลตันหยงลิมอ </t>
  </si>
  <si>
    <t>10121</t>
  </si>
  <si>
    <t>สถานีอนามัยบ้านจุฬาภรณ์พัฒนา  ตำบลตันหยงมัส</t>
  </si>
  <si>
    <t>10122</t>
  </si>
  <si>
    <t>สถานีอนามัยตำบลบองอ</t>
  </si>
  <si>
    <t>10123</t>
  </si>
  <si>
    <t>สถานีอนามัยบ้านลาไม ตำบลบองอ</t>
  </si>
  <si>
    <t>10124</t>
  </si>
  <si>
    <t>สถานีอนามัยบ้านกาลีซา ตำบลกาลีซา</t>
  </si>
  <si>
    <t>10125</t>
  </si>
  <si>
    <t>สถานีอนามัยตำบลกาลิซา</t>
  </si>
  <si>
    <t>10126</t>
  </si>
  <si>
    <t>สถานีอนามัยบ้านเจ๊ะเก  ตำบลบาโงสะโต</t>
  </si>
  <si>
    <t>10127</t>
  </si>
  <si>
    <t>สถานีอนามัยตำบลบาโงสะโต</t>
  </si>
  <si>
    <t>10128</t>
  </si>
  <si>
    <t xml:space="preserve">สถานีอนามัยบ้านซีโป ตำบลเฉลิม </t>
  </si>
  <si>
    <t>10129</t>
  </si>
  <si>
    <t>สถานีอนามัยตำบลเฉลิม</t>
  </si>
  <si>
    <t>10130</t>
  </si>
  <si>
    <t>สถานีอนามัยตำบลมะรือโบตก</t>
  </si>
  <si>
    <t>10131</t>
  </si>
  <si>
    <t xml:space="preserve">สถานีอนามัยบ้านนาโอน  ตำบลรือเสาะ </t>
  </si>
  <si>
    <t>10132</t>
  </si>
  <si>
    <t>สถานีอนามัยบ้านบือและห์</t>
  </si>
  <si>
    <t>10133</t>
  </si>
  <si>
    <t xml:space="preserve">สถานีอนามัยบ้านสาวอ  ตำบลสาวอ </t>
  </si>
  <si>
    <t>10134</t>
  </si>
  <si>
    <t>สถานีอนามัยตำบลเรียง</t>
  </si>
  <si>
    <t>10135</t>
  </si>
  <si>
    <t>สถานีอนามัยบ้านซือเลาะ</t>
  </si>
  <si>
    <t>10136</t>
  </si>
  <si>
    <t xml:space="preserve">สถานีอนามัยบ้านมะนังบันยัง  ตำบลสามัคคี </t>
  </si>
  <si>
    <t>10137</t>
  </si>
  <si>
    <t>สถานีอนามัยบ้านบาโงกือเต๊ะ ตำบลสามัคคี</t>
  </si>
  <si>
    <t>10138</t>
  </si>
  <si>
    <t>สถานีอนามัยตำบลบาตง</t>
  </si>
  <si>
    <t>10139</t>
  </si>
  <si>
    <t>สถานีอนามัยบ้านอูยิ</t>
  </si>
  <si>
    <t>10140</t>
  </si>
  <si>
    <t>สถานีอนามัยตำบลลาโละ</t>
  </si>
  <si>
    <t>10141</t>
  </si>
  <si>
    <t>สถานีอนามัยบ้านโคกสะตอ ตำบลบาตง</t>
  </si>
  <si>
    <t>10142</t>
  </si>
  <si>
    <t>สถานีอนามัยบ้านตายา ตำบลสุวารี</t>
  </si>
  <si>
    <t>10143</t>
  </si>
  <si>
    <t xml:space="preserve">สถานีอนามัยบ้านยือราแป ตำบลสุวารี </t>
  </si>
  <si>
    <t>10144</t>
  </si>
  <si>
    <t>สถานีอนามัยบ้านไอร์แยง  ตำบลศรีสาคร</t>
  </si>
  <si>
    <t>10145</t>
  </si>
  <si>
    <t>สถานีอนามัยบ้านกาลูบี ตำบลซากอ</t>
  </si>
  <si>
    <t>10146</t>
  </si>
  <si>
    <t>สถานีอนามัยตำบลตะมะยูง</t>
  </si>
  <si>
    <t>10147</t>
  </si>
  <si>
    <t xml:space="preserve">สถานีอนามัยบ้านละเวง </t>
  </si>
  <si>
    <t>10148</t>
  </si>
  <si>
    <t xml:space="preserve">สถานีอนามัยบ้านป่าไผ่ </t>
  </si>
  <si>
    <t>10149</t>
  </si>
  <si>
    <t xml:space="preserve">สถานีอนามัยบ้านตืองอ </t>
  </si>
  <si>
    <t>10150</t>
  </si>
  <si>
    <t xml:space="preserve">สถานีอนามัยบ้านกรือซอ  ตำบลแว้ง </t>
  </si>
  <si>
    <t>10151</t>
  </si>
  <si>
    <t xml:space="preserve">สถานีอนามัยบ้านสามแยก  ตำบลกายูคละ </t>
  </si>
  <si>
    <t>10152</t>
  </si>
  <si>
    <t>สถานีอนามัยบ้านไม้ฝาด  ตำบลกายูคละ</t>
  </si>
  <si>
    <t>10153</t>
  </si>
  <si>
    <t>สถานีอนามัยบางขุด</t>
  </si>
  <si>
    <t>10154</t>
  </si>
  <si>
    <t>สถานีอนามัยบ้านตำเสา</t>
  </si>
  <si>
    <t>10155</t>
  </si>
  <si>
    <t>สถานีอนามัยตำบลโล๊ะจูด</t>
  </si>
  <si>
    <t>10156</t>
  </si>
  <si>
    <t xml:space="preserve">สถานีอนามัยบ้านยะหอ  ตำบลแม่ดง </t>
  </si>
  <si>
    <t>10157</t>
  </si>
  <si>
    <t xml:space="preserve">สถานีอนามัยบ้านควนกาแม  ตำบลแม่ดง </t>
  </si>
  <si>
    <t>10158</t>
  </si>
  <si>
    <t xml:space="preserve">สถานีอนามัยบ้านแม่ดง </t>
  </si>
  <si>
    <t>10159</t>
  </si>
  <si>
    <t xml:space="preserve">สถานีอนามัยบ้านตอแล  ตำบลเอราวัณ </t>
  </si>
  <si>
    <t>10160</t>
  </si>
  <si>
    <t>สถานีอนามัยบ้านสอวอนอก ตำบลสุคิริน</t>
  </si>
  <si>
    <t>10161</t>
  </si>
  <si>
    <t>สถานีอนามัยบ้านจุฬาภรณ์พัฒนา 12 ตำบลสุคิริน</t>
  </si>
  <si>
    <t>10162</t>
  </si>
  <si>
    <t>สถานีอนามัยบ้านกะลูบี ตำบลมาโมง</t>
  </si>
  <si>
    <t>10163</t>
  </si>
  <si>
    <t>สถานีอนามัยตำบลเกียร์</t>
  </si>
  <si>
    <t>10164</t>
  </si>
  <si>
    <t>สถานีอนามัยเฉลิมพระเกียรติ 60 พรรษานวมินทราชินี</t>
  </si>
  <si>
    <t>10165</t>
  </si>
  <si>
    <t>สถานีอนามัยบ้านภูเขาทอง ตำบลภูเขาทอง</t>
  </si>
  <si>
    <t>10166</t>
  </si>
  <si>
    <t>สถานีอนามัยร่มเกล้าพยาบาล ตำบลภูเขาทอง</t>
  </si>
  <si>
    <t>10167</t>
  </si>
  <si>
    <t>สถานีอนามัยบ้านร่มไทร ตำบลเกียร์</t>
  </si>
  <si>
    <t>10168</t>
  </si>
  <si>
    <t>สถานีอนามัยตำบลปาเสมัส</t>
  </si>
  <si>
    <t>10169</t>
  </si>
  <si>
    <t>สถานีอนามัยตำบลมูโนะ</t>
  </si>
  <si>
    <t>10170</t>
  </si>
  <si>
    <t>สถานีอนามัยตำบลปูโยะ</t>
  </si>
  <si>
    <t>10171</t>
  </si>
  <si>
    <t>สถานีอนามัยบ้านใหม่  ตำบลสุไหงปาดี</t>
  </si>
  <si>
    <t>10172</t>
  </si>
  <si>
    <t xml:space="preserve">สถานีอนามัยบ้านสุไหงปาดี ตำบลสุไหงปาดี </t>
  </si>
  <si>
    <t>10173</t>
  </si>
  <si>
    <t xml:space="preserve">สถานีอนามัยบ้านโต๊ะเด็ง ตำบลโต๊ะเด็ง </t>
  </si>
  <si>
    <t>10174</t>
  </si>
  <si>
    <t>สถานีอนามัยตำบลสากอ  ตำบลสากอ</t>
  </si>
  <si>
    <t>10175</t>
  </si>
  <si>
    <t>สถานีอนามัยบ้านกลูบี ตำบลสากอ</t>
  </si>
  <si>
    <t>10176</t>
  </si>
  <si>
    <t>สถานีอนามัยตำบลริโก๋</t>
  </si>
  <si>
    <t>10177</t>
  </si>
  <si>
    <t>สถานีอนามัยตำบลกาวะ</t>
  </si>
  <si>
    <t>10178</t>
  </si>
  <si>
    <t>สถานีอนามัยตำบลดุซงญอ</t>
  </si>
  <si>
    <t>10179</t>
  </si>
  <si>
    <t>สถานีอนามัยบ้านกาแย กาเตาะ ตำบลดุซงญอ</t>
  </si>
  <si>
    <t>10180</t>
  </si>
  <si>
    <t xml:space="preserve">สถานีอนามัยผดุงมาตร บ้านลุโบ๊ะ </t>
  </si>
  <si>
    <t>10181</t>
  </si>
  <si>
    <t>สถานีอนามัยบ้านกูมุง ตำบลจะแนะ</t>
  </si>
  <si>
    <t>10182</t>
  </si>
  <si>
    <t>สถานีอนามัยไอร์ซือเร๊ะ</t>
  </si>
  <si>
    <t>10185</t>
  </si>
  <si>
    <t>สถานีอนามัยตำบลบูกิ๊ต</t>
  </si>
  <si>
    <t>10186</t>
  </si>
  <si>
    <t>สถานีอนามัยบ้านไอสะเตีย ตำบลบูกิ๊ต</t>
  </si>
  <si>
    <t>10187</t>
  </si>
  <si>
    <t>สถานีอนามัยบ้านปีแนมูดอ  ตำบลบูกิ๊ต</t>
  </si>
  <si>
    <t>10188</t>
  </si>
  <si>
    <t>สถานีอนามัยตำบลมะรือโบออก</t>
  </si>
  <si>
    <t>10189</t>
  </si>
  <si>
    <t>สถานีอนามัยบ้านปิเหล็ง  ตำบลมะรือโบออก</t>
  </si>
  <si>
    <t>10191</t>
  </si>
  <si>
    <t>สถานีอนามัยบ้านโคกกระจง ตำบลสำพันตา</t>
  </si>
  <si>
    <t>10192</t>
  </si>
  <si>
    <t xml:space="preserve">สถานบริการสาธารณสุขชุมชนบ้านวังรี </t>
  </si>
  <si>
    <t>สถานบริการสาธารณสุขชุมชน</t>
  </si>
  <si>
    <t>10193</t>
  </si>
  <si>
    <t>สถานีอนามัยบ้านหินเทิน ตำบลแก่งดินสอ</t>
  </si>
  <si>
    <t>10194</t>
  </si>
  <si>
    <t>สถานีอนามัยบ้าน ก.ม.80 ตำบลบุพราหมณ์</t>
  </si>
  <si>
    <t>10195</t>
  </si>
  <si>
    <t>สถานีอนามัยบ้านดง ตำบลสาริกา</t>
  </si>
  <si>
    <t>10196</t>
  </si>
  <si>
    <t>สถานีอนามัยบ้านกะเหรี่ยง ตำบลเขาเพิ่ม</t>
  </si>
  <si>
    <t>10197</t>
  </si>
  <si>
    <t>สถานีอนามัยคลองหมากนัด  ตำบลบ้านแก้ง</t>
  </si>
  <si>
    <t>10199</t>
  </si>
  <si>
    <t>สถานีอนามัยคลองปลาโด  ตำบลท่าแยก</t>
  </si>
  <si>
    <t>10200</t>
  </si>
  <si>
    <t>สถานีอนามัยท่ากะบาก  ตำบลท่าแยก</t>
  </si>
  <si>
    <t>10202</t>
  </si>
  <si>
    <t xml:space="preserve">สถานีอนามัยทัพเซียม </t>
  </si>
  <si>
    <t>10203</t>
  </si>
  <si>
    <t>สถานีอนามัยโคกแจง  ตำบลทัพเสด็จ</t>
  </si>
  <si>
    <t>10205</t>
  </si>
  <si>
    <t>สถานีอนามัยบ้านคลองคันโท  ตำบลหนองหมากฝ้าย</t>
  </si>
  <si>
    <t>10206</t>
  </si>
  <si>
    <t>สถานีอนามัยบ้านท่าช้าง  ตำบลหนองหมากฝ้าย</t>
  </si>
  <si>
    <t>10208</t>
  </si>
  <si>
    <t>สถานีอนามัยภูน้ำเกลี้ยง  ตำบลป่าไร่</t>
  </si>
  <si>
    <t>10209</t>
  </si>
  <si>
    <t>สถานีอนามัยคลองหว้า  ตำบลทับพริก</t>
  </si>
  <si>
    <t>10212</t>
  </si>
  <si>
    <t>สถานีอนามัยตำบลโนนสมบูรณ์</t>
  </si>
  <si>
    <t>10216</t>
  </si>
  <si>
    <t xml:space="preserve">สถานบริการสาธารณสุขชุมชนบ้านสายตรี 16 </t>
  </si>
  <si>
    <t>10217</t>
  </si>
  <si>
    <t>สถานีอนามัยบ้านสายตรี 4 ใต้ ตำบลบึงเจริญ</t>
  </si>
  <si>
    <t>10219</t>
  </si>
  <si>
    <t>สถานีอนามัยบ้านตาแตรว ตำบลตาตุม</t>
  </si>
  <si>
    <t>10220</t>
  </si>
  <si>
    <t>สถานีอนามัยบ้านชำเบง ตำบลเทพรักษา</t>
  </si>
  <si>
    <t>10222</t>
  </si>
  <si>
    <t>สถานีอนามัยบ้านอำปึล ตำบลบักได</t>
  </si>
  <si>
    <t>10223</t>
  </si>
  <si>
    <t>สำนักงานสุขภาพโศกขามป้อม ตำบลเสาธงชัย</t>
  </si>
  <si>
    <t>10224</t>
  </si>
  <si>
    <t>สถานบริการสาธารณสุขชุมชนบ้านโหง่นขาม</t>
  </si>
  <si>
    <t>10225</t>
  </si>
  <si>
    <t xml:space="preserve">สถานบริการสาธารณสุขชุมชนบ้านดงนา </t>
  </si>
  <si>
    <t>10227</t>
  </si>
  <si>
    <t xml:space="preserve">สถานบริการสาธารณสุขชุมชนบ้านปากลา </t>
  </si>
  <si>
    <t>10228</t>
  </si>
  <si>
    <t xml:space="preserve">สถานบริการสาธารณสุขชุมชนบ้านแปดอุ้ม </t>
  </si>
  <si>
    <t>10229</t>
  </si>
  <si>
    <t>สถานีอนามัยบ้านค้อ ตำบลโดมประดิษฐ์</t>
  </si>
  <si>
    <t>10230</t>
  </si>
  <si>
    <t xml:space="preserve">สถานบริการสาธารณสุขชุมชนบ้านจันลา </t>
  </si>
  <si>
    <t>10234</t>
  </si>
  <si>
    <t>สถานีอนามัยนาเจริญ</t>
  </si>
  <si>
    <t>10240</t>
  </si>
  <si>
    <t>สถานีอนามัยบ้านดอนเสียด ตำบลคำแก้ว</t>
  </si>
  <si>
    <t>10241</t>
  </si>
  <si>
    <t>สถานีอนามัยบ้านท่ากฐิน ตำบลบ้านหม้อ</t>
  </si>
  <si>
    <t>10243</t>
  </si>
  <si>
    <t>สถานีอนามัยบ้านท่าเชียงเครือ ตำบลป่งไฮ</t>
  </si>
  <si>
    <t>10247</t>
  </si>
  <si>
    <t>สถานีอนามัยบ้านบาก  ตำบลบ้านบาก</t>
  </si>
  <si>
    <t>10248</t>
  </si>
  <si>
    <t>สถานีอนามัยบ้านภูล้อม  บ้านบาก</t>
  </si>
  <si>
    <t>10254</t>
  </si>
  <si>
    <t>สถานีอนามัยบ้านห้วยม่วงฝั่งซ้าย ตำบลแม่สอย</t>
  </si>
  <si>
    <t>10266</t>
  </si>
  <si>
    <t>สถานีอนามัยบ้านแม่แฮเหนือ ตำบลแม่นาจร</t>
  </si>
  <si>
    <t>10280</t>
  </si>
  <si>
    <t xml:space="preserve">สถานีอนามัยบ้านแกน้อย </t>
  </si>
  <si>
    <t>10289</t>
  </si>
  <si>
    <t xml:space="preserve">สถานบริการสาธารณสุขชุมชนบ้านแม่ลานคำ </t>
  </si>
  <si>
    <t>10299</t>
  </si>
  <si>
    <t>สถานีอนามัยบ้านคุ้ม ตำบลแม่งอน</t>
  </si>
  <si>
    <t>10305</t>
  </si>
  <si>
    <t xml:space="preserve">สถานบริการสาธารณสุขชุมชนบ้านขอนม่วง </t>
  </si>
  <si>
    <t>10306</t>
  </si>
  <si>
    <t xml:space="preserve">สถานบริการสาธารณสุขชุมชนบ้านแม่ปาดี </t>
  </si>
  <si>
    <t>10310</t>
  </si>
  <si>
    <t>สถานีอนามัยบ้านพุย ตำบลบ่อหลวง</t>
  </si>
  <si>
    <t>10313</t>
  </si>
  <si>
    <t>สถานีอนามัยบ้านแม่งูด ตำบลนาคอเรือ</t>
  </si>
  <si>
    <t>10345</t>
  </si>
  <si>
    <t xml:space="preserve">สถานบริการสาธารณสุขชุมชนบ้านแม่หาด </t>
  </si>
  <si>
    <t>10346</t>
  </si>
  <si>
    <t xml:space="preserve">สถานบริการสาธารณสุขชุมชนบ้านป่าแป๋ </t>
  </si>
  <si>
    <t>10347</t>
  </si>
  <si>
    <t xml:space="preserve">สถานบริการสาธารณสุขชุมชนบ้านห้วยสะแหล </t>
  </si>
  <si>
    <t>10348</t>
  </si>
  <si>
    <t>สถานีอนามัยบ้านนากลาง</t>
  </si>
  <si>
    <t>10350</t>
  </si>
  <si>
    <t>สถานบริการสาธารณสุขชุมชนบ้านห้วยปิง</t>
  </si>
  <si>
    <t>10351</t>
  </si>
  <si>
    <t xml:space="preserve">สถานบริการสาธารณสุขชุมชนบ้านแม่บอนใต้ </t>
  </si>
  <si>
    <t>10352</t>
  </si>
  <si>
    <t>สถานีอนามัยบ้านไม้สลี</t>
  </si>
  <si>
    <t>10353</t>
  </si>
  <si>
    <t>สถานบริการสาธารณสุขชุมชนบ้านหนองหลัก</t>
  </si>
  <si>
    <t>10354</t>
  </si>
  <si>
    <t>สถานบริการสาธารณสุขชุมชนบ้านกลาง</t>
  </si>
  <si>
    <t>10355</t>
  </si>
  <si>
    <t xml:space="preserve">สถานบริการสาธารณสุขชุมชนบ้านโป่งน้ำร้อน </t>
  </si>
  <si>
    <t>10356</t>
  </si>
  <si>
    <t xml:space="preserve">สถานบริการสาธารณสุขชุมชนกิ่วต่ำ </t>
  </si>
  <si>
    <t>10357</t>
  </si>
  <si>
    <t>สถานีอนามัยบ้านห้วยหก ตำบลบ้านอ้อน</t>
  </si>
  <si>
    <t>10360</t>
  </si>
  <si>
    <t>สถานีอนามัยห้วยเดื่อ ตำบลน้ำไผ่</t>
  </si>
  <si>
    <t>10361</t>
  </si>
  <si>
    <t xml:space="preserve">สถานบริการสาธารณสุขชุมชนบ้านส่องสี </t>
  </si>
  <si>
    <t>10362</t>
  </si>
  <si>
    <t xml:space="preserve">สถานบริการสาธารณสุขชุมชนบ้านวังสัมพันธ์ </t>
  </si>
  <si>
    <t>10363</t>
  </si>
  <si>
    <t>สถานีอนามัยสุมข้าม  ตำบลนาขุม</t>
  </si>
  <si>
    <t>10364</t>
  </si>
  <si>
    <t xml:space="preserve">สถานบริการสาธารณสุขชุมชนบ้านบ่อเบี้ย </t>
  </si>
  <si>
    <t>10365</t>
  </si>
  <si>
    <t xml:space="preserve">สถานบริการสาธารณสุขชุมชนบ้านปางคอม </t>
  </si>
  <si>
    <t>10366</t>
  </si>
  <si>
    <t xml:space="preserve">สถานบริการสาธารณสุขชุมชนบ้านห้วยยาง </t>
  </si>
  <si>
    <t>10367</t>
  </si>
  <si>
    <t xml:space="preserve">สถานบริการสาธารณสุขชุมชนบ้านห้วยฮ่อม </t>
  </si>
  <si>
    <t>10368</t>
  </si>
  <si>
    <t xml:space="preserve">สถานบริการสาธารณสุขชุมชนแม่แรม  </t>
  </si>
  <si>
    <t>10372</t>
  </si>
  <si>
    <t>สถานีอนามัยบ้านน้ำงาว ตำบลบ่อ</t>
  </si>
  <si>
    <t>10373</t>
  </si>
  <si>
    <t xml:space="preserve">สถานบริการสาธารณสุขชุมชนห้วยมอญ </t>
  </si>
  <si>
    <t>10374</t>
  </si>
  <si>
    <t xml:space="preserve">สถานบริการสาธารณสุขชุมชนดงป่าสัก </t>
  </si>
  <si>
    <t>10375</t>
  </si>
  <si>
    <t xml:space="preserve">สถานบริการสาธารณสุขชุมชนน้ำปูน </t>
  </si>
  <si>
    <t>10376</t>
  </si>
  <si>
    <t>สถานีอนามัยบ้านร่มเกล้า ตำบลน้ำพาง</t>
  </si>
  <si>
    <t>10377</t>
  </si>
  <si>
    <t xml:space="preserve">สถานบริการสาธารณสุขชุมชนห้วยเลา </t>
  </si>
  <si>
    <t>10378</t>
  </si>
  <si>
    <t>สถานีอนามัยบ้านขุนสถาน  ตำบลสันทะ</t>
  </si>
  <si>
    <t>10379</t>
  </si>
  <si>
    <t xml:space="preserve">สถานบริการสาธารณสุขชุมชนผาเวียง </t>
  </si>
  <si>
    <t>10380</t>
  </si>
  <si>
    <t xml:space="preserve">สถานบริการสาธารณสุขชุมชนกอก </t>
  </si>
  <si>
    <t>10381</t>
  </si>
  <si>
    <t>สถานีอนามัยสบขุ่น  ตำบลป่าคา</t>
  </si>
  <si>
    <t>10383</t>
  </si>
  <si>
    <t xml:space="preserve">สถานบริการสาธารณสุขชุมชนดอยติ้ว </t>
  </si>
  <si>
    <t>10384</t>
  </si>
  <si>
    <t xml:space="preserve">สถานบริการสาธารณสุขชุมชนสาลี </t>
  </si>
  <si>
    <t>10385</t>
  </si>
  <si>
    <t xml:space="preserve">สถานบริการสาธารณสุขชุมชนฮากฮาน </t>
  </si>
  <si>
    <t>10386</t>
  </si>
  <si>
    <t>สถานีอนามัยบ่อหอย ตำบลยาบหัวนา</t>
  </si>
  <si>
    <t>10388</t>
  </si>
  <si>
    <t xml:space="preserve">สถานบริการสาธารณสุขชุมชนห้วยหยวก </t>
  </si>
  <si>
    <t>10389</t>
  </si>
  <si>
    <t xml:space="preserve">สถานบริการสาธารณสุขชุมชนห้วยสะแตง </t>
  </si>
  <si>
    <t>10390</t>
  </si>
  <si>
    <t xml:space="preserve">สถานบริการสาธารณสุขชุมชนมณีพฤกษ์ </t>
  </si>
  <si>
    <t>10391</t>
  </si>
  <si>
    <t xml:space="preserve">สถานบริการสาธารณสุขชุมชนน้ำสอด </t>
  </si>
  <si>
    <t>10392</t>
  </si>
  <si>
    <t>สถานีอนามัยบ้านปางแก</t>
  </si>
  <si>
    <t>10393</t>
  </si>
  <si>
    <t xml:space="preserve">สถานบริการสาธารณสุขชุมชนผาน้ำย้อย </t>
  </si>
  <si>
    <t>10394</t>
  </si>
  <si>
    <t xml:space="preserve">สถานบริการสาธารณสุขชุมชนน้ำเลา </t>
  </si>
  <si>
    <t>10395</t>
  </si>
  <si>
    <t>สถานีอนามัยบ้านราษฎร์-รัฐพัฒนา</t>
  </si>
  <si>
    <t>10396</t>
  </si>
  <si>
    <t xml:space="preserve">สถานบริการสาธารณสุขชุมชนปางช้าง  </t>
  </si>
  <si>
    <t>10397</t>
  </si>
  <si>
    <t>สถานีอนามัยบ้านผักเฮือก ตำบลบ่อเกลือใต้</t>
  </si>
  <si>
    <t>10398</t>
  </si>
  <si>
    <t xml:space="preserve">สถานบริการสาธารณสุขชุมชนยอดดอยพัฒนา </t>
  </si>
  <si>
    <t>10399</t>
  </si>
  <si>
    <t xml:space="preserve">สถานบริการสาธารณสุขชุมชนนาบง </t>
  </si>
  <si>
    <t>10400</t>
  </si>
  <si>
    <t xml:space="preserve">สถานบริการสาธารณสุขชุมชนสบมาง  </t>
  </si>
  <si>
    <t>10402</t>
  </si>
  <si>
    <t xml:space="preserve">สถานบริการสาธารณสุขชุมชนน้ำโมง </t>
  </si>
  <si>
    <t>10403</t>
  </si>
  <si>
    <t xml:space="preserve">สถานบริการสาธารณสุขชุมชนใหม่ชายแดน </t>
  </si>
  <si>
    <t>10404</t>
  </si>
  <si>
    <t xml:space="preserve">สถานบริการสาธารณสุขชุมชนสะเกิน </t>
  </si>
  <si>
    <t>10405</t>
  </si>
  <si>
    <t xml:space="preserve">สถานบริการสาธารณสุขชุมชนสบปืน </t>
  </si>
  <si>
    <t>10407</t>
  </si>
  <si>
    <t xml:space="preserve">สถานบริการสาธารณสุขชุมชนกิ่วจันทร์ </t>
  </si>
  <si>
    <t>10408</t>
  </si>
  <si>
    <t>สถานีอนามัยบ้านปางถ้ำ</t>
  </si>
  <si>
    <t>10409</t>
  </si>
  <si>
    <t xml:space="preserve">สถานบริการสาธารณสุขชุมชนบ้านต้นผึ้ง </t>
  </si>
  <si>
    <t>10410</t>
  </si>
  <si>
    <t xml:space="preserve">สถานบริการสาธารณสุขชุมชนบ้านคะแนง </t>
  </si>
  <si>
    <t>10411</t>
  </si>
  <si>
    <t xml:space="preserve">สถานบริการสาธารณสุขชุมชนบ้านนาบัว </t>
  </si>
  <si>
    <t>10412</t>
  </si>
  <si>
    <t xml:space="preserve">สถานบริการสาธารณสุขชุมชนบ้านห้วยก้างปลา </t>
  </si>
  <si>
    <t>10413</t>
  </si>
  <si>
    <t xml:space="preserve">สถานบริการสาธารณสุขชุมชนบ้านปางงุ้น </t>
  </si>
  <si>
    <t>10414</t>
  </si>
  <si>
    <t xml:space="preserve">สถานบริการสาธารณสุขชุมชนบ้านขุนกำลัง </t>
  </si>
  <si>
    <t>10415</t>
  </si>
  <si>
    <t xml:space="preserve">สถานบริการสาธารณสุขชุมชนบ้านทุ่งแต </t>
  </si>
  <si>
    <t>10416</t>
  </si>
  <si>
    <t xml:space="preserve">สถานบริการสาธารณสุขชุมชนบ้านปางผักหม </t>
  </si>
  <si>
    <t>10417</t>
  </si>
  <si>
    <t xml:space="preserve">สถานบริการสาธารณสุขชุมชนบ้านห้วยเฟือง </t>
  </si>
  <si>
    <t>10418</t>
  </si>
  <si>
    <t xml:space="preserve">สถานบริการสาธารณสุขชุมชนบ้านสิบสองพัฒนา </t>
  </si>
  <si>
    <t>10419</t>
  </si>
  <si>
    <t xml:space="preserve">สถานบริการสาธารณสุขชุมชนบ้านห้วยคอกหมู </t>
  </si>
  <si>
    <t>10420</t>
  </si>
  <si>
    <t>สถานีอนามัยบ้านน้ำปุก</t>
  </si>
  <si>
    <t>10421</t>
  </si>
  <si>
    <t xml:space="preserve">สถานบริการสาธารณสุขชุมชนบ้านสันติสุข </t>
  </si>
  <si>
    <t>10422</t>
  </si>
  <si>
    <t xml:space="preserve">สถานบริการสาธารณสุขชุมชนบ้านปางปูเลาะ </t>
  </si>
  <si>
    <t>10423</t>
  </si>
  <si>
    <t xml:space="preserve">สถานบริการสาธารณสุขชุมชนบ้านป่าเมี่ยง </t>
  </si>
  <si>
    <t>10424</t>
  </si>
  <si>
    <t>สถานบริการสาธารณสุขชุมชนบ้านนาหนุน 1</t>
  </si>
  <si>
    <t>10425</t>
  </si>
  <si>
    <t xml:space="preserve">สถานีอนามัยบ้านห้วยแม่ซ้าย </t>
  </si>
  <si>
    <t>10426</t>
  </si>
  <si>
    <t>สถานีอนามัยพนาสวรรค์</t>
  </si>
  <si>
    <t>10432</t>
  </si>
  <si>
    <t xml:space="preserve">สถานีอนามัยบ้านปางขอน </t>
  </si>
  <si>
    <t>10436</t>
  </si>
  <si>
    <t>สถานีอนามัยบ้านสองพี่น้อง</t>
  </si>
  <si>
    <t>10439</t>
  </si>
  <si>
    <t xml:space="preserve">สถานีอนามัยบ้านเล่าฝู  </t>
  </si>
  <si>
    <t>10441</t>
  </si>
  <si>
    <t xml:space="preserve">สถานีอนามัยบ้านสันติสุข </t>
  </si>
  <si>
    <t>10445</t>
  </si>
  <si>
    <t xml:space="preserve">สถานีอนามัยบ้านดอยสะโง้ </t>
  </si>
  <si>
    <t>10446</t>
  </si>
  <si>
    <t xml:space="preserve">สถานีอนามัยบ้านผาฮี้ </t>
  </si>
  <si>
    <t>10450</t>
  </si>
  <si>
    <t xml:space="preserve">สถานบริการสาธารณสุขชุมชนบ้านโป่งกลางน้ำ </t>
  </si>
  <si>
    <t xml:space="preserve">สถานีอนามัยบ้านทุ่งพร้าว </t>
  </si>
  <si>
    <t xml:space="preserve">สถานีอนามัยบ้านแม่ปูนล่าง </t>
  </si>
  <si>
    <t>สถานบริการสาธารณสุขชุมชนบ้านป่าตึง</t>
  </si>
  <si>
    <t xml:space="preserve">สถานีอนามัยบ้านห้วยลึก  </t>
  </si>
  <si>
    <t xml:space="preserve">สถานบริการสาธารณสุขชุมชนบ้านปางปอ </t>
  </si>
  <si>
    <t xml:space="preserve">สถานีอนามัยบ้านผาแล </t>
  </si>
  <si>
    <t xml:space="preserve">สถานีอนามัยบ้านห้วยหาน </t>
  </si>
  <si>
    <t xml:space="preserve">สถานีอนามัยบ้านเทอดไทย </t>
  </si>
  <si>
    <t xml:space="preserve">ศูนยแพทย์โรงพยาบาลพระนครศรีอยุธยา สาขา 4  ศูนย์แพทย์วัดตึก </t>
  </si>
  <si>
    <t>ศูนย์สุขภาพชุมชน ของ รพ.</t>
  </si>
  <si>
    <t>ศูนย์บริการสาธารณสุข วัดกล้วย หมู่ที่11</t>
  </si>
  <si>
    <t>องค์การบริหารส่วนท้องถิ่น</t>
  </si>
  <si>
    <t>ศูนย์บริการสาธารณสุข</t>
  </si>
  <si>
    <t xml:space="preserve">สถานีอนามัยบ้านห้วยมุ </t>
  </si>
  <si>
    <t xml:space="preserve">สถานีอนามัยบ้านธาตุ </t>
  </si>
  <si>
    <t xml:space="preserve">สถานีอนามัยบ้านป่ายาง </t>
  </si>
  <si>
    <t>สถานีอนามัยห้วยหมากลาง</t>
  </si>
  <si>
    <t xml:space="preserve">สถานบริการสาธารณสุขชุมชนบ้านหนองเขียว </t>
  </si>
  <si>
    <t>สถานบริการสาธารณสุขชุมชนบ้านห้วยเดื่อ</t>
  </si>
  <si>
    <t>สถานบริการสาธารณสุขชุมชนบ้านห้วยตอง</t>
  </si>
  <si>
    <t>สถานบริการสาธารณสุขชุมชนบ้านแม่สะเป้</t>
  </si>
  <si>
    <t>สถานบริการสาธารณสุขชุมชนบ้านห้วยต้นนุ่น</t>
  </si>
  <si>
    <t>สถานีอนามัยบ้านห้วยนา</t>
  </si>
  <si>
    <t>สำนักงานสาธารณสุขชุมชนบ้านผีลู</t>
  </si>
  <si>
    <t>สถานบริการสาธารณสุขชุมชนบ้านบ้านไทรงาม</t>
  </si>
  <si>
    <t>สถานบริการสาธารณสุขชุมชนบ้านดอนช้าง</t>
  </si>
  <si>
    <t>สถานีอนามัยห้วยหมี</t>
  </si>
  <si>
    <t>สถานบริการสาธารณสุขชุมชนบ้านห้วยหมี</t>
  </si>
  <si>
    <t>สถานบริการสาธารณสุขชุมชนบ้านแม่เหมือนหลวง</t>
  </si>
  <si>
    <t>สถานบริการสาธารณสุขชุมชนบ้านขุนสาใน</t>
  </si>
  <si>
    <t>สำนักงานสาธารณสุขชุมชนบ้านแม่หาร</t>
  </si>
  <si>
    <t>สถานบริการสาธารณสุขชุมชนบ้านห้วยกองแป</t>
  </si>
  <si>
    <t>สถานบริการสาธารณชุมชนสุขบ้านจอสิเดอ</t>
  </si>
  <si>
    <t>สถานบริการสาธารณสุขชุมชนบ้านจอท่า</t>
  </si>
  <si>
    <t xml:space="preserve">สถานีอนามัยบ้านแม่ริดป่าแก่ </t>
  </si>
  <si>
    <t>สำนักงานสาธารณสุขชุมชนบ้านท่าตาฝั่ง</t>
  </si>
  <si>
    <t>สำนักงานสาธารณสุขชุมชนแม่กองคา</t>
  </si>
  <si>
    <t>สถานบริการสาธารณสุขชุมชนแม่อุมลองน้อย</t>
  </si>
  <si>
    <t>สถานบริการสาธารณสุขชุมชนบ้านห้วยเดื่อเหนือ</t>
  </si>
  <si>
    <t>สำนักงานสาธารณสุขชุมชนบ้านแม่ปุ้น</t>
  </si>
  <si>
    <t>สถานบริการสาธารณสุขชุมชนบ้านแม่สปิ้ง</t>
  </si>
  <si>
    <t>สถานบริการสาธารณสุขชุมชนบ้านแม่แลน</t>
  </si>
  <si>
    <t>สถานบริการสาธรณสุขชุมชนบ้านแม่ละมอง</t>
  </si>
  <si>
    <t>สถานบริการสาธารณสุขชุมชนบ้านห้วยกองเป๊าะ</t>
  </si>
  <si>
    <t>สถานบริการสาธารณสุขชุมชนบ้ายนดง</t>
  </si>
  <si>
    <t>สถานบริการสาธารณสุขชุมชนบ้านแม่ลาผาไหว</t>
  </si>
  <si>
    <t>สถานบริการสาธารณสุขบ้านห้วยกองมูล</t>
  </si>
  <si>
    <t xml:space="preserve">สถานบริการสาธารณสุขชุมชนบ้านห้วยเกี๋ยง </t>
  </si>
  <si>
    <t>สถานบริการสาธารณสุขชุมชนบ้านแม่หลุยหลวง</t>
  </si>
  <si>
    <t>สถานบริการสาธารณสุขชุมชนบ้านห้วยมะนาว</t>
  </si>
  <si>
    <t>สถานบริการสาธารณสุขชุมชนบ้านห้วยกุ้ง</t>
  </si>
  <si>
    <t>สถานบริการสาธารณสุขชุมชนบ้านห้วยหมูใต้</t>
  </si>
  <si>
    <t>สถานีอนามัยแม่สามแลบ</t>
  </si>
  <si>
    <t>สถานบริการสาธารณสุขชุมชนบ้านแม่ตอละ</t>
  </si>
  <si>
    <t>สถานบริการสาธารณสุขชุมชนบ้านบุญเลอ</t>
  </si>
  <si>
    <t>สถานบริการสาธารณสุขชุมชนบ้านไร่</t>
  </si>
  <si>
    <t>สถานบริการสาธารณสุขชุมชนบ้านปางคาม</t>
  </si>
  <si>
    <t>สถานบริการสาธารณสุขชุมชนบ้านไม้ฮุง</t>
  </si>
  <si>
    <t>สถานบริการสาธารณสุขชุมชนบ้านแอโก๋</t>
  </si>
  <si>
    <t>สถานบริการสาธารณสุขชุมชนบ้านปางบอน</t>
  </si>
  <si>
    <t>สถานบริการสาธารรสุขชุมชนบ้านปุงยาม</t>
  </si>
  <si>
    <t>สถานีอนามัยบ้านพนาสวรรค์    ตำบลแม่เปิน</t>
  </si>
  <si>
    <t>สถานีอนามัยบ้านคลองปลาสร้อย  ตำบลปางตาไว</t>
  </si>
  <si>
    <t>สถานีอนามัยบ้านผาผึ้ง ตำบลเชียงทอง</t>
  </si>
  <si>
    <t>สถานีอนามัยบ้านห้วยเหลือง  ตำบลแม่ท้อ</t>
  </si>
  <si>
    <t xml:space="preserve">สถานบริการสาธารณสุขชุมชนบ้านหินลาด </t>
  </si>
  <si>
    <t xml:space="preserve">สถานบริการสาธารณสุขชุมชนบ้านนุบอ </t>
  </si>
  <si>
    <t xml:space="preserve">สถานบริการสาธารณสุขชุมชนบ้านห้วยสินา </t>
  </si>
  <si>
    <t xml:space="preserve">สถานบริการสาธารณสุขชุมชนบ้านห้วยหมาบ้า </t>
  </si>
  <si>
    <t xml:space="preserve">สถานบริการสาธารณสุขชุมชนบ้านห้วยโป่ง </t>
  </si>
  <si>
    <t xml:space="preserve">สถานบริการสาธารณสุขชุมชนบ้านห้วยมะพร้าว </t>
  </si>
  <si>
    <t xml:space="preserve">สถานบริการสาธารณสุขชุมชนบ้านแพ่แฮ  </t>
  </si>
  <si>
    <t xml:space="preserve">สถานบริการสาธารณสุขชุมชนบ้านขุนห้วยแม่ท้อ </t>
  </si>
  <si>
    <t xml:space="preserve">สถานบริการสาธารณสุขชุมชนบ้านแม่เหว่ย  </t>
  </si>
  <si>
    <t>สถานีอนามัยบ้านเรกะติ ตำบลแม่อุสุ</t>
  </si>
  <si>
    <t>สถานีอนามัยบ้านหนองบัว  ตำบลแม่อุสุ</t>
  </si>
  <si>
    <t>สถานบริการสาธารณสุขชุมชนบ้านแม่สองน้อย</t>
  </si>
  <si>
    <t xml:space="preserve">สถานบริการสาธารณสุขชุมชนบ้านเซหนะเดอลู่ </t>
  </si>
  <si>
    <t xml:space="preserve">สถานบริการสาธารณสุขชุมชนบ้านมอทีทะ </t>
  </si>
  <si>
    <t xml:space="preserve">สถานบริการสาธารณสุขชุมชนบ้านตะโป๊ะปู่  </t>
  </si>
  <si>
    <t xml:space="preserve">สถานบริการสาธารณสุขชุมชนบ้านทีคุคี </t>
  </si>
  <si>
    <t xml:space="preserve">สถานบริการสาธารณสุขชุมชนบ้านแม่นิล </t>
  </si>
  <si>
    <t xml:space="preserve">สถานบริการสาธารณสุขชุมชนบ้านตะพิเดอ </t>
  </si>
  <si>
    <t xml:space="preserve">สถานบริการสาธารณสุขชุมชนบ้านเคลอะเดอคี </t>
  </si>
  <si>
    <t xml:space="preserve">สถานบริการสาธารณสุขชุมชนบ้านวะโดรโกร </t>
  </si>
  <si>
    <t xml:space="preserve">สถานบริการสาธารณสุขชุมชนบ้านทีโบะคี </t>
  </si>
  <si>
    <t>สถานีอนามัยบ้านแม่ออกผารู  ตำบลแม่หละ</t>
  </si>
  <si>
    <t xml:space="preserve">สถานบริการสาธารณสุขชุมชนบ้านกาหม่าผาโด้ </t>
  </si>
  <si>
    <t xml:space="preserve">สถานบริการสาธารณสุขชุมชนบ้านทีจือหล่อคี </t>
  </si>
  <si>
    <t xml:space="preserve">สถานบริการสาธารณสุขชุมชนบ้านซอแขระกา </t>
  </si>
  <si>
    <t xml:space="preserve">สถานบริการสาธารณสุขชุมชนบ้านแม่สะเปา </t>
  </si>
  <si>
    <t xml:space="preserve">สถานบริการสาธารณสุขชุมชนบ้านเกร้คี </t>
  </si>
  <si>
    <t xml:space="preserve">สถานบริการสาธารณสุขชุมชนบ้านป่าคาใหม่ </t>
  </si>
  <si>
    <t xml:space="preserve">สถานบริการสาธารณสุขชุมชนบ้านป่าคาเก่า </t>
  </si>
  <si>
    <t>สถานีอนามัยบ้านยะพอ  ตำบลวาเล่ย์</t>
  </si>
  <si>
    <t xml:space="preserve">สถานบริการสาธารณสุขชุมชนบ้านกิ่วห้าง </t>
  </si>
  <si>
    <t>สถานีอนามัยวะครึโค๊ะ  ตำบลโมโกร</t>
  </si>
  <si>
    <t xml:space="preserve">สถานบริการสาธารณสุขชุมชนบ้านแม่กลองคี </t>
  </si>
  <si>
    <t xml:space="preserve">สถานบริการสาธารณสุขชุมชนบ้านร่มเกล้า 5 </t>
  </si>
  <si>
    <t xml:space="preserve">สถานบริการสาธารณสุขชุมชนบ้านนุโพ </t>
  </si>
  <si>
    <t xml:space="preserve">สถานบริการสาธารณสุขชุมชนบ้านหม่องกั๊วะ </t>
  </si>
  <si>
    <t>สถานบริการสาธารณสุขชุมชน บ้านแม่สาน</t>
  </si>
  <si>
    <t>สถานีอนามัยบ้านปางสา ตำบลแม่สิน</t>
  </si>
  <si>
    <t>สถานีอนามัยบ้านห้วยทรายเหนือ</t>
  </si>
  <si>
    <t xml:space="preserve">สถานบริการสาธารณสุขชุมชนบ้านน้ำจวง </t>
  </si>
  <si>
    <t xml:space="preserve">สถานบริการสาธารณสุขชุมชนบ้านนุชเทียน </t>
  </si>
  <si>
    <t>สถานีอนามัยด่านช้าง  ตำบลท้ายดง</t>
  </si>
  <si>
    <t>สถานีอนามัยบ้านสวนพลู  ตำบลบ้านบึง</t>
  </si>
  <si>
    <t>สถานบริการสาธารณสุขชุมชนบ้านจะแก</t>
  </si>
  <si>
    <t>สถานีอนามัยลำลอง</t>
  </si>
  <si>
    <t>สถานีอนามัยเกาะจง</t>
  </si>
  <si>
    <t>สถานีอนามัยสำนักเอาะ</t>
  </si>
  <si>
    <t>สถานีอนามัยหาดทราย</t>
  </si>
  <si>
    <t>สถานีอนามัยบ้านคลองชีล้อม ตำบลคลองชีล้อม</t>
  </si>
  <si>
    <t>สถานีอนามัยบ้านบ่อน้ำร้อน  ตำบลเนาะแมเราะ</t>
  </si>
  <si>
    <t>สถานีอนามัยบ้านกระป๋อง  ตำบลแม่หวาด</t>
  </si>
  <si>
    <t>สถานีอนามัยบ้านสุไหงบาลา  ตำบลมะนังตายอ</t>
  </si>
  <si>
    <t>สถานีอนามัยบ้านกวาลอซีรา ตำบลปาเสมัส</t>
  </si>
  <si>
    <t>10660</t>
  </si>
  <si>
    <t>โรงพยาบาลศูนย์</t>
  </si>
  <si>
    <t>10661</t>
  </si>
  <si>
    <t>โรงพยาบาลสระบุรี</t>
  </si>
  <si>
    <t>10662</t>
  </si>
  <si>
    <t>โรงพยาบาลชลบุรี</t>
  </si>
  <si>
    <t>โรงพยาบาลระยอง</t>
  </si>
  <si>
    <t>โรงพยาบาลพระปกเกล้า</t>
  </si>
  <si>
    <t>โรงพยาบาลเจ้าพระยาอภัยภูเบศร</t>
  </si>
  <si>
    <t>10666</t>
  </si>
  <si>
    <t>โรงพยาบาลหาราชนครราชสีมา</t>
  </si>
  <si>
    <t>โรงพยาบาลบุรีรัมย์</t>
  </si>
  <si>
    <t>โรงพยาบาลสุรินทร์</t>
  </si>
  <si>
    <t>10669</t>
  </si>
  <si>
    <t>โรงพยาบาลสรรพสิทธิประสงค์</t>
  </si>
  <si>
    <t>10670</t>
  </si>
  <si>
    <t>โรงพยาบาลขอนแก่น</t>
  </si>
  <si>
    <t>10671</t>
  </si>
  <si>
    <t>โรงพยาบาลอุดรธานี</t>
  </si>
  <si>
    <t>โรงพยาบาลลำปาง</t>
  </si>
  <si>
    <t>โรงพยาบาลอุตรดิตถ์</t>
  </si>
  <si>
    <t>10674</t>
  </si>
  <si>
    <t>โรงพยาบาลเชียงรายประชานุเคราะห์</t>
  </si>
  <si>
    <t>10675</t>
  </si>
  <si>
    <t>โรงพยาบาลสวรรค์ประชารักษ์</t>
  </si>
  <si>
    <t>โรงพยาบาลพุทธชินราช</t>
  </si>
  <si>
    <t>โรงพยาบาลราชบุรี</t>
  </si>
  <si>
    <t>10678</t>
  </si>
  <si>
    <t>โรงพยาบาลเจ้าพระยายมราช</t>
  </si>
  <si>
    <t>10679</t>
  </si>
  <si>
    <t>โรงพยาบาลนครปฐม</t>
  </si>
  <si>
    <t>โรงพยาบาลมหาราชนครศรีธรรมราช</t>
  </si>
  <si>
    <t>โรงพยาบาลสุราษฎร์ธานี</t>
  </si>
  <si>
    <t>โรงพยาบาลหาดใหญ่</t>
  </si>
  <si>
    <t>โรงพยาบาลตรัง</t>
  </si>
  <si>
    <t>โรงพยาบาลยะลา</t>
  </si>
  <si>
    <t>โรงพยาบาลสมุทรปราการ</t>
  </si>
  <si>
    <t>โรงพยาบาลทั่วไป</t>
  </si>
  <si>
    <t>10686</t>
  </si>
  <si>
    <t>โรงพยาบาลพระนั่งเกล้า</t>
  </si>
  <si>
    <t>10687</t>
  </si>
  <si>
    <t>โรงพยาบาลปทุมธานี</t>
  </si>
  <si>
    <t>10688</t>
  </si>
  <si>
    <t>10689</t>
  </si>
  <si>
    <t>โรงพยาบาลอ่างทอง</t>
  </si>
  <si>
    <t>10690</t>
  </si>
  <si>
    <t>โรงพยาบาลพระนารายณ์มหาราช</t>
  </si>
  <si>
    <t>10691</t>
  </si>
  <si>
    <t>โรงพยาบาลบ้านหมี่</t>
  </si>
  <si>
    <t>10692</t>
  </si>
  <si>
    <t>โรงพยาบาลสิงห์บุรี</t>
  </si>
  <si>
    <t>10693</t>
  </si>
  <si>
    <t>โรงพยาบาลอินทร์บุรี</t>
  </si>
  <si>
    <t>โรงพยาบาลชัยนาทนเรนทร</t>
  </si>
  <si>
    <t>10695</t>
  </si>
  <si>
    <t>โรงพยาบาลพระพุทธบาท</t>
  </si>
  <si>
    <t>โรงพยาบาลตราด</t>
  </si>
  <si>
    <t>10697</t>
  </si>
  <si>
    <t>โรงพยาบาลเมืองฉะเชิงเทรา</t>
  </si>
  <si>
    <t>10698</t>
  </si>
  <si>
    <t>โรงพยาบาลนครนายก</t>
  </si>
  <si>
    <t>โรงพยาบาลสมเด็จพระยุพราชสระแก้ว</t>
  </si>
  <si>
    <t>โรงพยาบาลศรีสะเกษ</t>
  </si>
  <si>
    <t>โรงพยาบาลยโสธร</t>
  </si>
  <si>
    <t>โรงพยาบาลชัยภูมิ</t>
  </si>
  <si>
    <t>โรงพยาบาลอำนาจเจริญ</t>
  </si>
  <si>
    <t>โรงพยาบาลหนองบัวลำภู</t>
  </si>
  <si>
    <t>โรงพยาบาลเลย</t>
  </si>
  <si>
    <t>โรงพยาบาลหนองคาย</t>
  </si>
  <si>
    <t>โรงพยาบาลมหาสารคาม</t>
  </si>
  <si>
    <t>โรงพยาบาลร้อยเอ็ด</t>
  </si>
  <si>
    <t>10709</t>
  </si>
  <si>
    <t>โรงพยาบาลกาฬสินธุ์</t>
  </si>
  <si>
    <t>โรงพยาบาลสกลนคร</t>
  </si>
  <si>
    <t>โรงพยาบาลนครพนม</t>
  </si>
  <si>
    <t>โรงพยาบาลมุกดาหาร</t>
  </si>
  <si>
    <t>โรงพยาบาลนครพิงค์</t>
  </si>
  <si>
    <t>โรงพยาบาลลำพูน</t>
  </si>
  <si>
    <t>โรงพยาบาลแพร่</t>
  </si>
  <si>
    <t>โรงพยาบาลน่าน</t>
  </si>
  <si>
    <t>โรงพยาบาลพะเยา</t>
  </si>
  <si>
    <t>โรงพยาบาลเชียงคำ</t>
  </si>
  <si>
    <t>โรงพยาบาลศรีสังวาลย์</t>
  </si>
  <si>
    <t>โรงพยาบาลอุทัยธานี</t>
  </si>
  <si>
    <t>โรงพยาบาลกำแพงเพชร</t>
  </si>
  <si>
    <t>โรงพยาบาลสมเด็จพระเจ้าตากสินมหาราช</t>
  </si>
  <si>
    <t>โรงพยาบาลแม่สอด</t>
  </si>
  <si>
    <t>โรงพยาบาลสุโขทัย</t>
  </si>
  <si>
    <t>โรงพยาบาลศรีสังวรสุโขทัย</t>
  </si>
  <si>
    <t>10726</t>
  </si>
  <si>
    <t>โรงพยาบาลพิจิตร</t>
  </si>
  <si>
    <t>โรงพยาบาลเพชรบูรณ์</t>
  </si>
  <si>
    <t>โรงพยาบาลดำเนินสะดวก</t>
  </si>
  <si>
    <t>โรงพยาบาลบ้านโป่ง</t>
  </si>
  <si>
    <t>โรงพยาบาลโพธาราม</t>
  </si>
  <si>
    <t>โรงพยาบาลพหลพลพยุหเสนา</t>
  </si>
  <si>
    <t>โรงพยาบาลมะการักษ์</t>
  </si>
  <si>
    <t>โรงพยาบาลสมเด็จพระสังฆราชองค์ที่17</t>
  </si>
  <si>
    <t>โรงพยาบาลสมุทรสาคร</t>
  </si>
  <si>
    <t>โรงพยาบาลสมเด็จพระพุทธเลิศหล้า</t>
  </si>
  <si>
    <t>โรงพยาบาลพระจอมเกล้า</t>
  </si>
  <si>
    <t>โรงพยาบาลประจวบคีรีขันธ์</t>
  </si>
  <si>
    <t>โรงพยาบาลกระบี่</t>
  </si>
  <si>
    <t>โรงพยาบาลพังงา</t>
  </si>
  <si>
    <t>โรงพยาบาลตะกั่วป่า</t>
  </si>
  <si>
    <t>โรงพยาบาลวชิระภูเก็ต</t>
  </si>
  <si>
    <t>โรงพยาบาลเกาะสมุย</t>
  </si>
  <si>
    <t>โรงพยาบาลระนอง</t>
  </si>
  <si>
    <t>โรงพยาบาลชุมพรเขตรอุดมศักดิ์</t>
  </si>
  <si>
    <t>โรงพยาบาลสงขลา</t>
  </si>
  <si>
    <t>โรงพยาบาลสตูล</t>
  </si>
  <si>
    <t>โรงพยาบาลพัทลุง</t>
  </si>
  <si>
    <t>โรงพยาบาลปัตตานี</t>
  </si>
  <si>
    <t>โรงพยาบาลเบตง</t>
  </si>
  <si>
    <t>โรงพยาบาลสุไหงโก-ลก</t>
  </si>
  <si>
    <t>โรงพยาบาลบางบ่อ</t>
  </si>
  <si>
    <t>โรงพยาบาลชุมชน</t>
  </si>
  <si>
    <t>โรงพยาบาลบางพลี</t>
  </si>
  <si>
    <t>โรงพยาบาลบางจาก</t>
  </si>
  <si>
    <t>โรงพยาบาลพระสมุทรเจดีย์</t>
  </si>
  <si>
    <t>10757</t>
  </si>
  <si>
    <t>โรงพยาบาลบางใหญ่</t>
  </si>
  <si>
    <t>โรงพยาบาลบางกรวย</t>
  </si>
  <si>
    <t>10758</t>
  </si>
  <si>
    <t>โรงพยาบาลบางบัวทอง</t>
  </si>
  <si>
    <t>10759</t>
  </si>
  <si>
    <t>โรงพยาบาลไทรน้อย</t>
  </si>
  <si>
    <t>10760</t>
  </si>
  <si>
    <t>โรงพยาบาลปากเกร็ด</t>
  </si>
  <si>
    <t>10761</t>
  </si>
  <si>
    <t>โรงพยาบาลคลองหลวง</t>
  </si>
  <si>
    <t>10762</t>
  </si>
  <si>
    <t>โรงพยาบาลธัญบุรี</t>
  </si>
  <si>
    <t>10763</t>
  </si>
  <si>
    <t>โรงพยาบาลประชาธิปัตย์</t>
  </si>
  <si>
    <t>10764</t>
  </si>
  <si>
    <t>โรงพยาบาลหนองเสือ</t>
  </si>
  <si>
    <t>10765</t>
  </si>
  <si>
    <t>โรงพยาบาลลาดหลุมแก้ว</t>
  </si>
  <si>
    <t>10766</t>
  </si>
  <si>
    <t>โรงพยาบาลลำลูกกา</t>
  </si>
  <si>
    <t>10767</t>
  </si>
  <si>
    <t>โรงพยาบาลสามโคก</t>
  </si>
  <si>
    <t>10768</t>
  </si>
  <si>
    <t>โรงพยาบาลท่าเรือ</t>
  </si>
  <si>
    <t>10769</t>
  </si>
  <si>
    <t>โรงพยาบาลสมเด็จพระสังฆราช(นครหลวง)</t>
  </si>
  <si>
    <t>10770</t>
  </si>
  <si>
    <t>โรงพยาบาลบางไทร</t>
  </si>
  <si>
    <t>10772</t>
  </si>
  <si>
    <t>โรงพยาบาลบางปะอิน</t>
  </si>
  <si>
    <t>10773</t>
  </si>
  <si>
    <t>10774</t>
  </si>
  <si>
    <t>โรงพยาบาลผักไห่</t>
  </si>
  <si>
    <t>10775</t>
  </si>
  <si>
    <t>10776</t>
  </si>
  <si>
    <t>โรงพยาบาลลาดบัวหลวง</t>
  </si>
  <si>
    <t>10777</t>
  </si>
  <si>
    <t>10778</t>
  </si>
  <si>
    <t>10779</t>
  </si>
  <si>
    <t>โรงพยาบาลอุทัย</t>
  </si>
  <si>
    <t>10780</t>
  </si>
  <si>
    <t>โรงพยาบาลมหาราช</t>
  </si>
  <si>
    <t>10781</t>
  </si>
  <si>
    <t>10782</t>
  </si>
  <si>
    <t>โรงพยาบาลไชโย</t>
  </si>
  <si>
    <t>10784</t>
  </si>
  <si>
    <t>โรงพยาบาลป่าโมก</t>
  </si>
  <si>
    <t>10785</t>
  </si>
  <si>
    <t>โรงพยาบาลโพธิ์ทอง</t>
  </si>
  <si>
    <t>10786</t>
  </si>
  <si>
    <t>โรงพยาบาลแสวงหา</t>
  </si>
  <si>
    <t>10787</t>
  </si>
  <si>
    <t>โรงพยาบาลวิเศษชัยชาญ</t>
  </si>
  <si>
    <t>10788</t>
  </si>
  <si>
    <t>โรงพยาบาลสามโก้</t>
  </si>
  <si>
    <t>10789</t>
  </si>
  <si>
    <t>โรงพยาบาลพัฒนานิคม</t>
  </si>
  <si>
    <t>10790</t>
  </si>
  <si>
    <t>โรงพยาบาลโคกสำโรง</t>
  </si>
  <si>
    <t>10791</t>
  </si>
  <si>
    <t>โรงพยาบาลชัยบาดาล</t>
  </si>
  <si>
    <t>10792</t>
  </si>
  <si>
    <t>โรงพยาบาลท่าวุ้ง</t>
  </si>
  <si>
    <t>10793</t>
  </si>
  <si>
    <t>โรงพยาบาลท่าหลวง</t>
  </si>
  <si>
    <t>10794</t>
  </si>
  <si>
    <t>โรงพยาบาลสระโบสถ์</t>
  </si>
  <si>
    <t>10795</t>
  </si>
  <si>
    <t>โรงพยาบาลโคกเจริญ</t>
  </si>
  <si>
    <t>10796</t>
  </si>
  <si>
    <t>โรงพยาบาลลำสนธิ</t>
  </si>
  <si>
    <t>10797</t>
  </si>
  <si>
    <t>โรงพยาบาลหนองม่วง</t>
  </si>
  <si>
    <t>10798</t>
  </si>
  <si>
    <t>โรงพยาบาลบางระจัน</t>
  </si>
  <si>
    <t>10799</t>
  </si>
  <si>
    <t>โรงพยาบาลค่ายบางระจัน</t>
  </si>
  <si>
    <t>10800</t>
  </si>
  <si>
    <t>โรงพยาบาลพรหมบุรี</t>
  </si>
  <si>
    <t>10801</t>
  </si>
  <si>
    <t>โรงพยาบาลท่าช้าง</t>
  </si>
  <si>
    <t>โรงพยาบาลมโนรมย์</t>
  </si>
  <si>
    <t>โรงพยาบาลวัดสิงห์</t>
  </si>
  <si>
    <t>โรงพยาบาลสรรพยา</t>
  </si>
  <si>
    <t>โรงพยาบาลสรรคบุรี</t>
  </si>
  <si>
    <t>โรงพยาบาลหันคา</t>
  </si>
  <si>
    <t>10807</t>
  </si>
  <si>
    <t>โรงพยาบาลแก่งคอย</t>
  </si>
  <si>
    <t>10808</t>
  </si>
  <si>
    <t>โรงพยาบาลหนองแค</t>
  </si>
  <si>
    <t>10809</t>
  </si>
  <si>
    <t>โรงพยาบาลวิหารแดง</t>
  </si>
  <si>
    <t>10810</t>
  </si>
  <si>
    <t>โรงพยาบาลหนองแซง</t>
  </si>
  <si>
    <t>10811</t>
  </si>
  <si>
    <t>โรงพยาบาลบ้านหมอ</t>
  </si>
  <si>
    <t>10812</t>
  </si>
  <si>
    <t>โรงพยาบาลดอนพุด</t>
  </si>
  <si>
    <t>10813</t>
  </si>
  <si>
    <t>โรงพยาบาลหนองโดน</t>
  </si>
  <si>
    <t>10814</t>
  </si>
  <si>
    <t>โรงพยาบาลเสาไห้</t>
  </si>
  <si>
    <t>10815</t>
  </si>
  <si>
    <t>โรงพยาบาลมวกเหล็ก</t>
  </si>
  <si>
    <t>10816</t>
  </si>
  <si>
    <t>โรงพยาบาลวังม่วง</t>
  </si>
  <si>
    <t>โรงพยาบาลบ้านบึง</t>
  </si>
  <si>
    <t>โรงพยาบาลหนองใหญ่</t>
  </si>
  <si>
    <t>โรงพยาบาลบางละมุง</t>
  </si>
  <si>
    <t>โรงพยาบาลวัดญาณสังวราราม</t>
  </si>
  <si>
    <t>โรงพยาบาลพานทอง</t>
  </si>
  <si>
    <t>โรงพยาบาลพนัสนิคม</t>
  </si>
  <si>
    <t>โรงพยาบาลอ่าวอุดม</t>
  </si>
  <si>
    <t>โรงพยาบาลเกาะสีชัง</t>
  </si>
  <si>
    <t>โรงพยาบาลสัตหีบกม10</t>
  </si>
  <si>
    <t>โรงพยาบาลบ่อทอง</t>
  </si>
  <si>
    <t>โรงพยาบาลมาบตาพุด</t>
  </si>
  <si>
    <t>โรงพยาบาลบ้านฉาง</t>
  </si>
  <si>
    <t>โรงพยาบาลแกลง</t>
  </si>
  <si>
    <t>โรงพยาบาลวังจันทร์</t>
  </si>
  <si>
    <t>โรงพยาบาลบ้านค่าย</t>
  </si>
  <si>
    <t>โรงพยาบาลปลวกแดง</t>
  </si>
  <si>
    <t>โรงพยาบาลท่าตะเกียบ</t>
  </si>
  <si>
    <t>โรงพยาบาลขลุง</t>
  </si>
  <si>
    <t>โรงพยาบาลท่าใหม่</t>
  </si>
  <si>
    <t>โรงพยาบาลเขาสุกิม</t>
  </si>
  <si>
    <t>โรงพยาบาลสองพี่น้อง</t>
  </si>
  <si>
    <t>โรงพยาบาลโป่งน้ำร้อน</t>
  </si>
  <si>
    <t>โรงพยาบาลมะขาม</t>
  </si>
  <si>
    <t>โรงพยาบาลแหลมสิงห์</t>
  </si>
  <si>
    <t>โรงพยาบาลสอยดาว</t>
  </si>
  <si>
    <t>โรงพยาบาลแก่งหางแมว</t>
  </si>
  <si>
    <t>โรงพยาบาลนายายอาม</t>
  </si>
  <si>
    <t>โรงพยาบาลเขาคิชฌกูฏ</t>
  </si>
  <si>
    <t>โรงพยาบาลคลองใหญ่</t>
  </si>
  <si>
    <t>โรงพยาบาลเขาสมิง</t>
  </si>
  <si>
    <t>โรงพยาบาลบ่อไร่</t>
  </si>
  <si>
    <t>โรงพยาบาลแหลมงอบ</t>
  </si>
  <si>
    <t>โรงพยาบาลเกาะกูด</t>
  </si>
  <si>
    <t>โรงพยาบาลบางคล้า</t>
  </si>
  <si>
    <t>โรงพยาบาลบางน้ำเปรี้ยว</t>
  </si>
  <si>
    <t>โรงพยาบาลบางปะกง</t>
  </si>
  <si>
    <t>โรงพยาบาลบ้านโพธิ์</t>
  </si>
  <si>
    <t>โรงพยาบาลพนมสารคาม</t>
  </si>
  <si>
    <t>โรงพยาบาลสนามชัยเขต</t>
  </si>
  <si>
    <t>โรงพยาบาลแปลงยาว</t>
  </si>
  <si>
    <t>โรงพยาบาลกบินทร์บุรี</t>
  </si>
  <si>
    <t>โรงพยาบาลนาดี</t>
  </si>
  <si>
    <t>โรงพยาบาลบ้านสร้าง</t>
  </si>
  <si>
    <t>โรงพยาบาลประจันตคาม</t>
  </si>
  <si>
    <t>โรงพยาบาลศรีมหาโพธิ</t>
  </si>
  <si>
    <t>โรงพยาบาลศรีมโหสถ</t>
  </si>
  <si>
    <t>10863</t>
  </si>
  <si>
    <t>โรงพยาบาลปากพลี</t>
  </si>
  <si>
    <t>10864</t>
  </si>
  <si>
    <t>โรงพยาบาลบ้านนา</t>
  </si>
  <si>
    <t>10865</t>
  </si>
  <si>
    <t>โรงพยาบาลองครักษ์</t>
  </si>
  <si>
    <t>โรงพยาบาลคลองหาด</t>
  </si>
  <si>
    <t>โรงพยาบาลตาพระยา</t>
  </si>
  <si>
    <t>โรงพยาบาลวังน้ำเย็น</t>
  </si>
  <si>
    <t>โรงพยาบาลวัฒนานคร</t>
  </si>
  <si>
    <t>โรงพยาบาลอรัญประเทศ</t>
  </si>
  <si>
    <t>โรงพยาบาลครบุรี</t>
  </si>
  <si>
    <t>โรงพยาบาลเสิงสาง</t>
  </si>
  <si>
    <t>โรงพยาบาลคง</t>
  </si>
  <si>
    <t>โรงพยาบาลบ้านเหลื่อม</t>
  </si>
  <si>
    <t>โรงพยาบาลจักราช</t>
  </si>
  <si>
    <t>โรงพยาบาลโชคชัย</t>
  </si>
  <si>
    <t>10877</t>
  </si>
  <si>
    <t>โรงพยาบาลด่านขุนทด</t>
  </si>
  <si>
    <t>โรงพยาบาลโนนไทย</t>
  </si>
  <si>
    <t>โรงพยาบาลโนนสูง</t>
  </si>
  <si>
    <t>โรงพยาบาลขามสะแกแสง</t>
  </si>
  <si>
    <t>โรงพยาบาลบัวใหญ่</t>
  </si>
  <si>
    <t>โรงพยาบาลประทาย</t>
  </si>
  <si>
    <t>โรงพยาบาลปักธงชัย</t>
  </si>
  <si>
    <t>โรงพยาบาลพิมาย</t>
  </si>
  <si>
    <t>โรงพยาบาลห้วยแถลง</t>
  </si>
  <si>
    <t>โรงพยาบาลชุมพวง</t>
  </si>
  <si>
    <t>โรงพยาบาลสูงเนิน</t>
  </si>
  <si>
    <t>โรงพยาบาลขามทะเลสอ</t>
  </si>
  <si>
    <t>โรงพยาบาลสีคิ้ว</t>
  </si>
  <si>
    <t>โรงพยาบาลปากช่องนานา</t>
  </si>
  <si>
    <t xml:space="preserve">โรงพยาบาลหนองบุญมาก </t>
  </si>
  <si>
    <t>โรงพยาบาลแก้งสนามนาง</t>
  </si>
  <si>
    <t>โรงพยาบาลโนนแดง</t>
  </si>
  <si>
    <t>โรงพยาบาลวังน้ำเขียว</t>
  </si>
  <si>
    <t>โรงพยาบาลคูเมือง</t>
  </si>
  <si>
    <t>โรงพยาบาลกระสัง</t>
  </si>
  <si>
    <t>โรงพยาบาลนางรอง</t>
  </si>
  <si>
    <t>โรงพยาบาลหนองกี่</t>
  </si>
  <si>
    <t>โรงพยาบาลละหานทราย</t>
  </si>
  <si>
    <t>โรงพยาบาลประโคนชัย</t>
  </si>
  <si>
    <t>โรงพยาบาลบ้านกรวด</t>
  </si>
  <si>
    <t>โรงพยาบาลพุทไธสง</t>
  </si>
  <si>
    <t>โรงพยาบาลลำปลายมาศ</t>
  </si>
  <si>
    <t>โรงพยาบาลสตึก</t>
  </si>
  <si>
    <t>โรงพยาบาลปะคำ</t>
  </si>
  <si>
    <t>โรงพยาบาลนาโพธิ์</t>
  </si>
  <si>
    <t>โรงพยาบาลหนองหงส์</t>
  </si>
  <si>
    <t>โรงพยาบาลพลับพลาชัย</t>
  </si>
  <si>
    <t>โรงพยาบาลห้วยราช</t>
  </si>
  <si>
    <t>โรงพยาบาลโนนสุวรรณ</t>
  </si>
  <si>
    <t>10912</t>
  </si>
  <si>
    <t>โรงพยาบาลชำนิ</t>
  </si>
  <si>
    <t>โรงพยาบาลบ้านใหม่ไชยพจน์</t>
  </si>
  <si>
    <t>โรงพยาบาลโนนดินแดง</t>
  </si>
  <si>
    <t>โรงพยาบาลชุมพลบุรี</t>
  </si>
  <si>
    <t>โรงพยาบาลท่าตูม</t>
  </si>
  <si>
    <t>โรงพยาบาลจอมพระ</t>
  </si>
  <si>
    <t>โรงพยาบาลปราสาท</t>
  </si>
  <si>
    <t>โรงพยาบาลกาบเชิง</t>
  </si>
  <si>
    <t>โรงพยาบาลรัตนบุรี</t>
  </si>
  <si>
    <t>โรงพยาบาลสนม</t>
  </si>
  <si>
    <t>โรงพยาบาลศีขรภูมิ</t>
  </si>
  <si>
    <t>โรงพยาบาลสังขะ</t>
  </si>
  <si>
    <t>โรงพยาบาลลำดวน</t>
  </si>
  <si>
    <t>โรงพยาบาลสำโรงทาบ</t>
  </si>
  <si>
    <t>โรงพยาบาลบัวเชด</t>
  </si>
  <si>
    <t>โรงพยาบาลยางชุมน้อย</t>
  </si>
  <si>
    <t>โรงพยาบาลกันทรารมย์</t>
  </si>
  <si>
    <t>โรงพยาบาลกันทรลักษ์</t>
  </si>
  <si>
    <t>โรงพยาบาลขุขันธ์</t>
  </si>
  <si>
    <t>โรงพยาบาลไพรบึง</t>
  </si>
  <si>
    <t>โรงพยาบาลปรางค์กู่</t>
  </si>
  <si>
    <t>โรงพยาบาลขุนหาญ</t>
  </si>
  <si>
    <t>โรงพยาบาลราษีไศล</t>
  </si>
  <si>
    <t>โรงพยาบาลอุทุมพรพิสัย</t>
  </si>
  <si>
    <t>โรงพยาบาลบึงบูรพ์</t>
  </si>
  <si>
    <t>โรงพยาบาลห้วยทับทัน</t>
  </si>
  <si>
    <t>โรงพยาบาลโนนคูณ</t>
  </si>
  <si>
    <t>โรงพยาบาลศรีรัตนะ</t>
  </si>
  <si>
    <t>โรงพยาบาลวังหิน</t>
  </si>
  <si>
    <t>โรงพยาบาลน้ำเกลี้ยง</t>
  </si>
  <si>
    <t>โรงพยาบาลภูสิงห์</t>
  </si>
  <si>
    <t>โรงพยาบาลเมืองจันทร์</t>
  </si>
  <si>
    <t>โรงพยาบาลศรีเมืองใหม่</t>
  </si>
  <si>
    <t>โรงพยาบาลโขงเจียม</t>
  </si>
  <si>
    <t>โรงพยาบาลเขื่องใน</t>
  </si>
  <si>
    <t>โรงพยาบาลเขมราฐ</t>
  </si>
  <si>
    <t>โรงพยาบาลนาจะหลวย</t>
  </si>
  <si>
    <t>โรงพยาบาลน้ำยืน</t>
  </si>
  <si>
    <t>โรงพยาบาลบุณฑริก</t>
  </si>
  <si>
    <t>โรงพยาบาลตระการพืชผล</t>
  </si>
  <si>
    <t>โรงพยาบาลกุดข้าวปุ้น</t>
  </si>
  <si>
    <t>โรงพยาบาลม่วงสามสิบ</t>
  </si>
  <si>
    <t>โรงพยาบาลวารินชำราบ</t>
  </si>
  <si>
    <t>โรงพยาบาลพิบูลมังสาหาร</t>
  </si>
  <si>
    <t>โรงพยาบาลตาลสุม</t>
  </si>
  <si>
    <t>โรงพยาบาลโพธิ์ไทร</t>
  </si>
  <si>
    <t>โรงพยาบาลสำโรง</t>
  </si>
  <si>
    <t>โรงพยาบาลดอนมดแดง</t>
  </si>
  <si>
    <t>โรงพยาบาลสิรินธร</t>
  </si>
  <si>
    <t>โรงพยาบาลทุ่งศรีอุดม</t>
  </si>
  <si>
    <t>โรงพยาบาลทรายมูล</t>
  </si>
  <si>
    <t>โรงพยาบาลกุดชุม</t>
  </si>
  <si>
    <t>โรงพยาบาลคำเขื่อนแก้ว</t>
  </si>
  <si>
    <t>โรงพยาบาลป่าติ้ว</t>
  </si>
  <si>
    <t>โรงพยาบาลมหาชนะชัย</t>
  </si>
  <si>
    <t>โรงพยาบาลค้อวัง</t>
  </si>
  <si>
    <t>โรงพยาบาลไทยเจริญ</t>
  </si>
  <si>
    <t>โรงพยาบาลบ้านเขว้า</t>
  </si>
  <si>
    <t>โรงพยาบาลคอนสวรรค์</t>
  </si>
  <si>
    <t>โรงพยาบาลเกษตรสมบูรณ์</t>
  </si>
  <si>
    <t>โรงพยาบาลหนองบัวแดง</t>
  </si>
  <si>
    <t>โรงพยาบาลจัตุรัส</t>
  </si>
  <si>
    <t>โรงพยาบาลบำเหน็จณรงค์</t>
  </si>
  <si>
    <t>โรงพยาบาลหนองบัวระเหว</t>
  </si>
  <si>
    <t>โรงพยาบาลเทพสถิต</t>
  </si>
  <si>
    <t>โรงพยาบาลภูเขียว</t>
  </si>
  <si>
    <t>โรงพยาบาลบ้านแท่น</t>
  </si>
  <si>
    <t>โรงพยาบาลแก้งคร้อ</t>
  </si>
  <si>
    <t>โรงพยาบาลคอนสาร</t>
  </si>
  <si>
    <t>โรงพยาบาลภักดีชุมพล</t>
  </si>
  <si>
    <t>โรงพยาบาลเนินสง่า</t>
  </si>
  <si>
    <t>เทศบาลตำบลห้วยยอด</t>
  </si>
  <si>
    <t>โรงพยาบาลชานุมาน</t>
  </si>
  <si>
    <t>โรงพยาบาลปทุมราชวงศา</t>
  </si>
  <si>
    <t>โรงพยาบาลพนา</t>
  </si>
  <si>
    <t>โรงพยาบาลเสนางคนิคม</t>
  </si>
  <si>
    <t>โรงพยาบาลหัวตะพาน</t>
  </si>
  <si>
    <t>โรงพยาบาลลืออำนาจ</t>
  </si>
  <si>
    <t>โรงพยาบาลนากลาง</t>
  </si>
  <si>
    <t>โรงพยาบาลโนนสัง</t>
  </si>
  <si>
    <t>โรงพยาบาลศรีบุญเรือง</t>
  </si>
  <si>
    <t>โรงพยาบาลสุวรรณคูหา</t>
  </si>
  <si>
    <t>โรงพยาบาลบ้านฝาง</t>
  </si>
  <si>
    <t>โรงพยาบาลพระยืน</t>
  </si>
  <si>
    <t>โรงพยาบาลหนองเรือ</t>
  </si>
  <si>
    <t>โรงพยาบาลชุมแพ</t>
  </si>
  <si>
    <t>โรงพยาบาลสีชมพู</t>
  </si>
  <si>
    <t>โรงพยาบาลน้ำพอง</t>
  </si>
  <si>
    <t>โรงพยาบาลอุบลรัตน์</t>
  </si>
  <si>
    <t>โรงพยาบาลบ้านไผ่</t>
  </si>
  <si>
    <t>โรงพยาบาลเปือยน้อย</t>
  </si>
  <si>
    <t>โรงพยาบาลพล</t>
  </si>
  <si>
    <t>โรงพยาบาลแวงใหญ่</t>
  </si>
  <si>
    <t>11006</t>
  </si>
  <si>
    <t>โรงพยาบาลแวงน้อย</t>
  </si>
  <si>
    <t>โรงพยาบาลหนองสองห้อง</t>
  </si>
  <si>
    <t>โรงพยาบาลภูเวียง</t>
  </si>
  <si>
    <t>โรงพยาบาลมัญจาคีรี</t>
  </si>
  <si>
    <t>โรงพยาบาลชนบท</t>
  </si>
  <si>
    <t>โรงพยาบาลเขาสวนกวาง</t>
  </si>
  <si>
    <t>โรงพยาบาลภูผาม่าน</t>
  </si>
  <si>
    <t>โรงพยาบาลกุดจับ</t>
  </si>
  <si>
    <t>โรงพยาบาลหนองวัวซอ</t>
  </si>
  <si>
    <t>โรงพยาบาลกุมภวาปี</t>
  </si>
  <si>
    <t>โรงพยาบาลห้วยเกิ้ง</t>
  </si>
  <si>
    <t>โรงพยาบาลโนนสะอาด</t>
  </si>
  <si>
    <t>โรงพยาบาลหนองหาน</t>
  </si>
  <si>
    <t>โรงพยาบาลทุ่งฝน</t>
  </si>
  <si>
    <t>โรงพยาบาลไชยวาน</t>
  </si>
  <si>
    <t>โรงพยาบาลศรีธาตุ</t>
  </si>
  <si>
    <t>โรงพยาบาลวังสามหมอ</t>
  </si>
  <si>
    <t>โรงพยาบาลบ้านผือ</t>
  </si>
  <si>
    <t>โรงพยาบาลน้ำโสม</t>
  </si>
  <si>
    <t>โรงพยาบาลเพ็ญ</t>
  </si>
  <si>
    <t>โรงพยาบาลสร้างคอม</t>
  </si>
  <si>
    <t>โรงพยาบาลหนองแสง</t>
  </si>
  <si>
    <t>โรงพยาบาลนายูง</t>
  </si>
  <si>
    <t>โรงพยาบาลพิบูลย์รักษ์</t>
  </si>
  <si>
    <t>โรงพยาบาลนาด้วง</t>
  </si>
  <si>
    <t>โรงพยาบาลเชียงคาน</t>
  </si>
  <si>
    <t>โรงพยาบาลปากชม</t>
  </si>
  <si>
    <t>โรงพยาบาลนาแห้ว</t>
  </si>
  <si>
    <t>โรงพยาบาลภูเรือ</t>
  </si>
  <si>
    <t>โรงพยาบาลท่าลี่</t>
  </si>
  <si>
    <t>โรงพยาบาลวังสะพุง</t>
  </si>
  <si>
    <t>โรงพยาบาลภูกระดึง</t>
  </si>
  <si>
    <t>โรงพยาบาลภูหลวง</t>
  </si>
  <si>
    <t>โรงพยาบาลผาขาว</t>
  </si>
  <si>
    <t>โรงพยาบาลบึงกาฬ</t>
  </si>
  <si>
    <t>โรงพยาบาลพรเจริญ</t>
  </si>
  <si>
    <t>โรงพยาบาลโพนพิสัย</t>
  </si>
  <si>
    <t>โรงพยาบาลโซ่พิสัย</t>
  </si>
  <si>
    <t>โรงพยาบาลศรีเชียงใหม่</t>
  </si>
  <si>
    <t>โรงพยาบาลสังคม</t>
  </si>
  <si>
    <t>โรงพยาบาลเซกา</t>
  </si>
  <si>
    <t>โรงพยาบาลปากคาด</t>
  </si>
  <si>
    <t>โรงพยาบาลบึงโขงหลง</t>
  </si>
  <si>
    <t>โรงพยาบาลศรีวิไล</t>
  </si>
  <si>
    <t>โรงพยาบาลบุ่งคล้า</t>
  </si>
  <si>
    <t>โรงพยาบาลแกดำ</t>
  </si>
  <si>
    <t>โรงพยาบาลโกสุมพิสัย</t>
  </si>
  <si>
    <t>โรงพยาบาลกันทรวิชัย</t>
  </si>
  <si>
    <t>โรงพยาบาลเชียงยืน</t>
  </si>
  <si>
    <t>โรงพยาบาลบรบือ</t>
  </si>
  <si>
    <t>โรงพยาบาลนาเชือก</t>
  </si>
  <si>
    <t>โรงพยาบาลพยัคฆภูมิพิสัย</t>
  </si>
  <si>
    <t>โรงพยาบาลวาปีปทุม</t>
  </si>
  <si>
    <t>โรงพยาบาลนาดูน</t>
  </si>
  <si>
    <t>โรงพยาบาลยางสีสุราช</t>
  </si>
  <si>
    <t>โรงพยาบาลเกษตรวิสัย</t>
  </si>
  <si>
    <t>โรงพยาบาลปทุมรัตต์</t>
  </si>
  <si>
    <t>โรงพยาบาลจตุรพักตรพิมาน</t>
  </si>
  <si>
    <t>โรงพยาบาลธวัชบุรี</t>
  </si>
  <si>
    <t>โรงพยาบาลพนมไพร</t>
  </si>
  <si>
    <t>โรงพยาบาลโพนทอง</t>
  </si>
  <si>
    <t>โรงพยาบาลโพธิ์ชัย</t>
  </si>
  <si>
    <t>โรงพยาบาลหนองพอก</t>
  </si>
  <si>
    <t>โรงพยาบาลเสลภูมิ</t>
  </si>
  <si>
    <t>โรงพยาบาลสุวรรณภูมิ</t>
  </si>
  <si>
    <t>โรงพยาบาลเมืองสรวง</t>
  </si>
  <si>
    <t>โรงพยาบาลโพนทราย</t>
  </si>
  <si>
    <t>โรงพยาบาลอาจสามารถ</t>
  </si>
  <si>
    <t>โรงพยาบาลเมยวดี</t>
  </si>
  <si>
    <t>โรงพยาบาลศรีสมเด็จ</t>
  </si>
  <si>
    <t>โรงพยาบาลจังหาร</t>
  </si>
  <si>
    <t>โรงพยาบาลนามน</t>
  </si>
  <si>
    <t>โรงพยาบาลกมลาไสย</t>
  </si>
  <si>
    <t>โรงพยาบาลร่องคำ</t>
  </si>
  <si>
    <t>โรงพยาบาลเขาวง</t>
  </si>
  <si>
    <t>โรงพยาบาลยางตลาด</t>
  </si>
  <si>
    <t>โรงพยาบาลห้วยเม็ก</t>
  </si>
  <si>
    <t>โรงพยาบาลสหัสขันธ์</t>
  </si>
  <si>
    <t>โรงพยาบาลคำม่วง</t>
  </si>
  <si>
    <t>โรงพยาบาลท่าคันโท</t>
  </si>
  <si>
    <t>โรงพยาบาลหนองกุงศรี</t>
  </si>
  <si>
    <t>โรงพยาบาลห้วยผึ้ง</t>
  </si>
  <si>
    <t>โรงพยาบาลกุสุมาลย์</t>
  </si>
  <si>
    <t>โรงพยาบาลกุดบาก</t>
  </si>
  <si>
    <t>โรงพยาบาลพระอาจารย์ฝั้นอาจาโร</t>
  </si>
  <si>
    <t>โรงพยาบาลพังโคน</t>
  </si>
  <si>
    <t>โรงพยาบาลวาริชภูมิ</t>
  </si>
  <si>
    <t>โรงพยาบาลนิคมน้ำอูน</t>
  </si>
  <si>
    <t>โรงพยาบาลวานรนิวาส</t>
  </si>
  <si>
    <t>โรงพยาบาลคำตากล้า</t>
  </si>
  <si>
    <t>โรงพยาบาลบ้านม่วง</t>
  </si>
  <si>
    <t>โรงพยาบาลอากาศอำนวย</t>
  </si>
  <si>
    <t>โรงพยาบาลส่องดาว</t>
  </si>
  <si>
    <t>โรงพยาบาลเต่างอย</t>
  </si>
  <si>
    <t>โรงพยาบาลโคกศรีสุพรรณ</t>
  </si>
  <si>
    <t>โรงพยาบาลเจริญศิลป์</t>
  </si>
  <si>
    <t>โรงพยาบาลโพนนาแก้ว</t>
  </si>
  <si>
    <t>โรงพยาบาลปลาปาก</t>
  </si>
  <si>
    <t>โรงพยาบาลท่าอุเทน</t>
  </si>
  <si>
    <t>โรงพยาบาลบ้านแพง</t>
  </si>
  <si>
    <t>โรงพยาบาลนาทม</t>
  </si>
  <si>
    <t>โรงพยาบาลเรณูนคร</t>
  </si>
  <si>
    <t>โรงพยาบาลนาแก</t>
  </si>
  <si>
    <t>โรงพยาบาลศรีสงคราม</t>
  </si>
  <si>
    <t>โรงพยาบาลนาหว้า</t>
  </si>
  <si>
    <t>โรงพยาบาลโพนสวรรค์</t>
  </si>
  <si>
    <t>โรงพยาบาลนิคมคำสร้อย</t>
  </si>
  <si>
    <t>โรงพยาบาลดอนตาล</t>
  </si>
  <si>
    <t>โรงพยาบาลดงหลวง</t>
  </si>
  <si>
    <t>โรงพยาบาลคำชะอี</t>
  </si>
  <si>
    <t>โรงพยาบาลหว้านใหญ่</t>
  </si>
  <si>
    <t>โรงพยาบาลหนองสูง</t>
  </si>
  <si>
    <t>โรงพยาบาลจอมทอง</t>
  </si>
  <si>
    <t>โรงพยาบาลแม่แจ่ม</t>
  </si>
  <si>
    <t>โรงพยาบาลเชียงดาว</t>
  </si>
  <si>
    <t>โรงพยาบาลดอยสะเก็ด</t>
  </si>
  <si>
    <t>โรงพยาบาลแม่แตง</t>
  </si>
  <si>
    <t>โรงพยาบาลสะเมิง</t>
  </si>
  <si>
    <t>โรงพยาบาลฝาง</t>
  </si>
  <si>
    <t>โรงพยาบาลแม่อาย</t>
  </si>
  <si>
    <t>โรงพยาบาลพร้าว</t>
  </si>
  <si>
    <t>โรงพยาบาลสันป่าตอง</t>
  </si>
  <si>
    <t>โรงพยาบาลสันกำแพง</t>
  </si>
  <si>
    <t>โรงพยาบาลสันทราย</t>
  </si>
  <si>
    <t>โรงพยาบาลหางดง</t>
  </si>
  <si>
    <t>โรงพยาบาลฮอด</t>
  </si>
  <si>
    <t>โรงพยาบาลดอยเต่า</t>
  </si>
  <si>
    <t>โรงพยาบาลอมก๋อย</t>
  </si>
  <si>
    <t>โรงพยาบาลสารภี</t>
  </si>
  <si>
    <t>โรงพยาบาลเวียงแหง</t>
  </si>
  <si>
    <t>โรงพยาบาลไชยปราการ</t>
  </si>
  <si>
    <t>โรงพยาบาลแม่วาง</t>
  </si>
  <si>
    <t>โรงพยาบาลแม่ออน</t>
  </si>
  <si>
    <t>โรงพยาบาลแม่ทา</t>
  </si>
  <si>
    <t>โรงพยาบาลบ้านโฮ่ง</t>
  </si>
  <si>
    <t>โรงพยาบาลลี้</t>
  </si>
  <si>
    <t>โรงพยาบาลทุ่งหัวช้าง</t>
  </si>
  <si>
    <t>โรงพยาบาลป่าซาง</t>
  </si>
  <si>
    <t>โรงพยาบาลบ้านธิ</t>
  </si>
  <si>
    <t>โรงพยาบาลแม่เมาะ</t>
  </si>
  <si>
    <t>โรงพยาบาลเกาะคา</t>
  </si>
  <si>
    <t>โรงพยาบาลเสริมงาม</t>
  </si>
  <si>
    <t>โรงพยาบาลงาว</t>
  </si>
  <si>
    <t>โรงพยาบาลแจ้ห่ม</t>
  </si>
  <si>
    <t>โรงพยาบาลวังเหนือ</t>
  </si>
  <si>
    <t>โรงพยาบาลเถิน</t>
  </si>
  <si>
    <t>โรงพยาบาลแม่พริก</t>
  </si>
  <si>
    <t>โรงพยาบาลแม่ทะ</t>
  </si>
  <si>
    <t>โรงพยาบาลสบปราบ</t>
  </si>
  <si>
    <t>โรงพยาบาลห้างฉัตร</t>
  </si>
  <si>
    <t>โรงพยาบาลเมืองปาน</t>
  </si>
  <si>
    <t>โรงพยาบาลตรอน</t>
  </si>
  <si>
    <t>โรงพยาบาลท่าปลา</t>
  </si>
  <si>
    <t>โรงพยาบาลน้ำปาด</t>
  </si>
  <si>
    <t>โรงพยาบาลฟากท่า</t>
  </si>
  <si>
    <t>โรงพยาบาลบ้านโคก</t>
  </si>
  <si>
    <t>โรงพยาบาลพิชัย</t>
  </si>
  <si>
    <t>โรงพยาบาลลับแล</t>
  </si>
  <si>
    <t>โรงพยาบาลทองแสนขัน</t>
  </si>
  <si>
    <t>โรงพยาบาลร้องกวาง</t>
  </si>
  <si>
    <t>โรงพยาบาลลอง</t>
  </si>
  <si>
    <t>ศูนย์บริการสาธารณสุข1เทศบาลนครปากเกร็ด</t>
  </si>
  <si>
    <t>องค์การบริหารส่วนท้องถิ่น ไม่ระบุ</t>
  </si>
  <si>
    <t>โรงพยาบาลสูงเม่น</t>
  </si>
  <si>
    <t>โรงพยาบาลสอง</t>
  </si>
  <si>
    <t>โรงพยาบาลวังชิ้น</t>
  </si>
  <si>
    <t>โรงพยาบาลหนองม่วงไข่</t>
  </si>
  <si>
    <t>โรงพยาบาลแม่จริม</t>
  </si>
  <si>
    <t>โรงพยาบาลบ้านหลวง</t>
  </si>
  <si>
    <t>โรงพยาบาลนาน้อย</t>
  </si>
  <si>
    <t>โรงพยาบาลท่าวังผา</t>
  </si>
  <si>
    <t>โรงพยาบาลเวียงสา</t>
  </si>
  <si>
    <t>โรงพยาบาลทุ่งช้าง</t>
  </si>
  <si>
    <t>โรงพยาบาลเชียงกลาง</t>
  </si>
  <si>
    <t>โรงพยาบาลนาหมื่น</t>
  </si>
  <si>
    <t>โรงพยาบาลสันติสุข</t>
  </si>
  <si>
    <t>โรงพยาบาลบ่อเกลือ</t>
  </si>
  <si>
    <t>โรงพยาบาลสองแคว</t>
  </si>
  <si>
    <t>โรงพยาบาลจุน</t>
  </si>
  <si>
    <t>โรงพยาบาลเชียงม่วน</t>
  </si>
  <si>
    <t>โรงพยาบาลดอกคำใต้</t>
  </si>
  <si>
    <t>โรงพยาบาลปง</t>
  </si>
  <si>
    <t>โรงพยาบาลแม่ใจ</t>
  </si>
  <si>
    <t>โรงพยาบาลเทิง</t>
  </si>
  <si>
    <t>โรงพยาบาลพาน</t>
  </si>
  <si>
    <t>โรงพยาบาลป่าแดด</t>
  </si>
  <si>
    <t>โรงพยาบาลแม่จัน</t>
  </si>
  <si>
    <t>โรงพยาบาลเชียงแสน</t>
  </si>
  <si>
    <t>โรงพยาบาลแม่สาย</t>
  </si>
  <si>
    <t>โรงพยาบาลแม่สรวย</t>
  </si>
  <si>
    <t>โรงพยาบาลเวียงป่าเป้า</t>
  </si>
  <si>
    <t>โรงพยาบาลพญาเม็งราย</t>
  </si>
  <si>
    <t>โรงพยาบาลเวียงแก่น</t>
  </si>
  <si>
    <t>โรงพยาบาลขุนตาล</t>
  </si>
  <si>
    <t>โรงพยาบาลแม่ฟ้าหลวง</t>
  </si>
  <si>
    <t>โรงพยาบาลแม่ลาว</t>
  </si>
  <si>
    <t>โรงพยาบาลเวียงเชียงรุ้ง</t>
  </si>
  <si>
    <t>โรงพยาบาลขุนยวม</t>
  </si>
  <si>
    <t>โรงพยาบาลปาย</t>
  </si>
  <si>
    <t>โรงพยาบาลแม่สะเรียง</t>
  </si>
  <si>
    <t>โรงพยาบาลแม่ลาน้อย</t>
  </si>
  <si>
    <t>โรงพยาบาลสบเมย</t>
  </si>
  <si>
    <t>โรงพยาบาลปางมะผ้า</t>
  </si>
  <si>
    <t>โรงพยาบาลโกรกพระ</t>
  </si>
  <si>
    <t>โรงพยาบาลชุมแสง</t>
  </si>
  <si>
    <t>โรงพยาบาลหนองบัว</t>
  </si>
  <si>
    <t>โรงพยาบาลบรรพตพิสัย</t>
  </si>
  <si>
    <t>โรงพยาบาลเก้าเลี้ยว</t>
  </si>
  <si>
    <t>โรงพยาบาลตาคลี</t>
  </si>
  <si>
    <t>โรงพยาบาลท่าตะโก</t>
  </si>
  <si>
    <t>โรงพยาบาลไพศาลี</t>
  </si>
  <si>
    <t>โรงพยาบาลพยุหะคีรี</t>
  </si>
  <si>
    <t>โรงพยาบาลลาดยาว</t>
  </si>
  <si>
    <t>โรงพยาบาลตากฟ้า</t>
  </si>
  <si>
    <t>โรงพยาบาลแม่วงก์</t>
  </si>
  <si>
    <t>โรงพยาบาลทัพทัน</t>
  </si>
  <si>
    <t>โรงพยาบาลสว่างอารมณ์</t>
  </si>
  <si>
    <t>โรงพยาบาลหนองฉาง</t>
  </si>
  <si>
    <t>โรงพยาบาลหนองขาหย่าง</t>
  </si>
  <si>
    <t>โรงพยาบาลบ้านไร่</t>
  </si>
  <si>
    <t>โรงพยาบาลลานสัก</t>
  </si>
  <si>
    <t>โรงพยาบาลห้วยคต</t>
  </si>
  <si>
    <t>โรงพยาบาลทุ่งโพธิ์ทะเล</t>
  </si>
  <si>
    <t>โรงพยาบาลไทรงาม</t>
  </si>
  <si>
    <t>โรงพยาบาลคลองลาน</t>
  </si>
  <si>
    <t>โรงพยาบาลขาณุวรลักษบุรี</t>
  </si>
  <si>
    <t>โรงพยาบาลคลองขลุง</t>
  </si>
  <si>
    <t>โรงพยาบาลพรานกระต่าย</t>
  </si>
  <si>
    <t>โรงพยาบาลลานกระบือ</t>
  </si>
  <si>
    <t>โรงพยาบาลทรายทองวัฒนา</t>
  </si>
  <si>
    <t>โรงพยาบาลปางศิลาทอง</t>
  </si>
  <si>
    <t>เทศบาลเมืองบางบัวทอง</t>
  </si>
  <si>
    <t>โรงพยาบาลบ้านตาก</t>
  </si>
  <si>
    <t>โรงพยาบาลสามเงา</t>
  </si>
  <si>
    <t>โรงพยาบาลแม่ระมาด</t>
  </si>
  <si>
    <t>โรงพยาบาลท่าสองยาง</t>
  </si>
  <si>
    <t>โรงพยาบาลพบพระ</t>
  </si>
  <si>
    <t>โรงพยาบาลอุ้มผาง</t>
  </si>
  <si>
    <t>โรงพยาบาลบ้านด่านลานหอย</t>
  </si>
  <si>
    <t>โรงพยาบาลคีรีมาศ</t>
  </si>
  <si>
    <t>โรงพยาบาลกงไกรลาศ</t>
  </si>
  <si>
    <t>โรงพยาบาลศรีสัชนาลัย</t>
  </si>
  <si>
    <t>โรงพยาบาลสวรรคโลก</t>
  </si>
  <si>
    <t>โรงพยาบาลศรีนคร</t>
  </si>
  <si>
    <t>โรงพยาบาลทุ่งเสลี่ยม</t>
  </si>
  <si>
    <t>โรงพยาบาลชาติตระการ</t>
  </si>
  <si>
    <t>โรงพยาบาลบางระกำ</t>
  </si>
  <si>
    <t>โรงพยาบาลบางกระทุ่ม</t>
  </si>
  <si>
    <t>โรงพยาบาลพรหมพิราม</t>
  </si>
  <si>
    <t>โรงพยาบาลวัดโบสถ์</t>
  </si>
  <si>
    <t>โรงพยาบาลวังทอง</t>
  </si>
  <si>
    <t>โรงพยาบาลเนินมะปราง</t>
  </si>
  <si>
    <t>โรงพยาบาลวังทรายพูน</t>
  </si>
  <si>
    <t>โรงพยาบาลโพธิ์ประทับช้าง</t>
  </si>
  <si>
    <t>โรงพยาบาลบางมูลนาก</t>
  </si>
  <si>
    <t>โรงพยาบาลโพทะเล</t>
  </si>
  <si>
    <t>โรงพยาบาลสามง่าม</t>
  </si>
  <si>
    <t>โรงพยาบาลทับคล้อ</t>
  </si>
  <si>
    <t>โรงพยาบาลชนแดน</t>
  </si>
  <si>
    <t>โรงพยาบาลหล่มสัก</t>
  </si>
  <si>
    <t>โรงพยาบาลวิเชียรบุรี</t>
  </si>
  <si>
    <t>โรงพยาบาลศรีเทพ</t>
  </si>
  <si>
    <t>โรงพยาบาลหนองไผ่</t>
  </si>
  <si>
    <t>โรงพยาบาลบึงสามพัน</t>
  </si>
  <si>
    <t>โรงพยาบาลน้ำหนาว</t>
  </si>
  <si>
    <t>โรงพยาบาลวังโป่ง</t>
  </si>
  <si>
    <t>โรงพยาบาลเขาค้อ</t>
  </si>
  <si>
    <t>โรงพยาบาลสวนผึ้ง</t>
  </si>
  <si>
    <t>โรงพยาบาลบางแพ</t>
  </si>
  <si>
    <t>โรงพยาบาลเจ็ดเสมียน</t>
  </si>
  <si>
    <t>โรงพยาบาลปากท่อ</t>
  </si>
  <si>
    <t>โรงพยาบาลวัดเพลง</t>
  </si>
  <si>
    <t>โรงพยาบาลไทรโยค</t>
  </si>
  <si>
    <t>โรงพยาบาลสมเด็จพระปิยะมหาราช</t>
  </si>
  <si>
    <t>โรงพยาบาลบ่อพลอย</t>
  </si>
  <si>
    <t>โรงพยาบาลท่ากระดาน</t>
  </si>
  <si>
    <t>โรงพยาบาลท่าม่วง</t>
  </si>
  <si>
    <t>โรงพยาบาลทองผาภูมิ</t>
  </si>
  <si>
    <t>11284</t>
  </si>
  <si>
    <t>โรงพยาบาลสังขละบุรี</t>
  </si>
  <si>
    <t>โรงพยาบาลเจ้าคุณไพบูลย์พนมทวน</t>
  </si>
  <si>
    <t>โรงพยาบาลเลาขวัญ</t>
  </si>
  <si>
    <t>โรงพยาบาลด่านมะขามเตี้ย</t>
  </si>
  <si>
    <t>โรงพยาบาลสถานพระบารมี</t>
  </si>
  <si>
    <t>โรงพยาบาลเดิมบางนางบวช</t>
  </si>
  <si>
    <t>โรงพยาบาลด่านช้าง</t>
  </si>
  <si>
    <t>โรงพยาบาลบางปลาม้า</t>
  </si>
  <si>
    <t>โรงพยาบาลศรีประจันต์</t>
  </si>
  <si>
    <t>โรงพยาบาลดอนเจดีย์</t>
  </si>
  <si>
    <t>โรงพยาบาลสามชุก</t>
  </si>
  <si>
    <t>โรงพยาบาลอู่ทอง</t>
  </si>
  <si>
    <t>โรงพยาบาลหนองหญ้าไซ</t>
  </si>
  <si>
    <t>โรงพยาบาลกำแพงแสน</t>
  </si>
  <si>
    <t>โรงพยาบาลนครชัยศรี</t>
  </si>
  <si>
    <t>โรงพยาบาลห้วยพลู</t>
  </si>
  <si>
    <t>โรงพยาบาลดอนตูม</t>
  </si>
  <si>
    <t>11301</t>
  </si>
  <si>
    <t>โรงพยาบาลบางเลน</t>
  </si>
  <si>
    <t>โรงพยาบาลสามพราน</t>
  </si>
  <si>
    <t>โรงพยาบาลพุทธมลฑล</t>
  </si>
  <si>
    <t>โรงพยาบาลกระทุ่มแบน</t>
  </si>
  <si>
    <t>โรงพยาบาลบ้านแพ้ว</t>
  </si>
  <si>
    <t>องค์การมหาชน ไม่ระบุ</t>
  </si>
  <si>
    <t>โรงพยาบาล นอก สธ.</t>
  </si>
  <si>
    <t>เอกชน</t>
  </si>
  <si>
    <t>โรงพยาบาลนภาลัย</t>
  </si>
  <si>
    <t>โรงพยาบาลอัมพวา</t>
  </si>
  <si>
    <t>โรงพยาบาลเขาย้อย</t>
  </si>
  <si>
    <t>โรงพยาบาลหนองหญ้าปล้อง</t>
  </si>
  <si>
    <t>โรงพยาบาลชะอำ</t>
  </si>
  <si>
    <t>โรงพยาบาลท่ายาง</t>
  </si>
  <si>
    <t>โรงพยาบาลบ้านลาด</t>
  </si>
  <si>
    <t>โรงพยาบาลบ้านแหลม</t>
  </si>
  <si>
    <t>โรงพยาบาลแก่งกระจาน</t>
  </si>
  <si>
    <t>โรงพยาบาลกุยบุรี</t>
  </si>
  <si>
    <t>โรงพยาบาลทับสะแก</t>
  </si>
  <si>
    <t>โรงพยาบาลบางสะพาน</t>
  </si>
  <si>
    <t>โรงพยาบาลบางสะพานน้อย</t>
  </si>
  <si>
    <t>โรงพยาบาลปราณบุรี</t>
  </si>
  <si>
    <t>โรงพยาบาลหัวหิน</t>
  </si>
  <si>
    <t>โรงพยาบาลสามร้อยยอด</t>
  </si>
  <si>
    <t>โรงพยาบาลพรหมคีรี</t>
  </si>
  <si>
    <t>โรงพยาบาลละอุ่น</t>
  </si>
  <si>
    <t>โรงพยาบาลลานสะกา</t>
  </si>
  <si>
    <t>โรงพยาบาลสมเด็จพระยุพราชฉวาง</t>
  </si>
  <si>
    <t>โรงพยาบาลพิปูน</t>
  </si>
  <si>
    <t>โรงพยาบาลเชียรใหญ่</t>
  </si>
  <si>
    <t>โรงพยาบาลชะอวด</t>
  </si>
  <si>
    <t>โรงพยาบาลท่าศาลา</t>
  </si>
  <si>
    <t>โรงพยาบาลทุ่งสง</t>
  </si>
  <si>
    <t>โรงพยาบาลนาบอน</t>
  </si>
  <si>
    <t>โรงพยาบาลทุ่งใหญ่</t>
  </si>
  <si>
    <t>โรงพยาบาลปากพนัง</t>
  </si>
  <si>
    <t>โรงพยาบาลร่อนพิบูลย์</t>
  </si>
  <si>
    <t>โรงพยาบาลสิชล</t>
  </si>
  <si>
    <t>โรงพยาบาลขนอม</t>
  </si>
  <si>
    <t>โรงพยาบาลหัวไทร</t>
  </si>
  <si>
    <t>โรงพยาบาลบางขัน</t>
  </si>
  <si>
    <t>โรงพยาบาลถ้ำพรรณรา</t>
  </si>
  <si>
    <t>โรงพยาบาลเขาพนม</t>
  </si>
  <si>
    <t>โรงพยาบาลเกาะลันตา</t>
  </si>
  <si>
    <t>โรงพยาบาลคลองท่อม</t>
  </si>
  <si>
    <t>โรงพยาบาลอ่าวลึก</t>
  </si>
  <si>
    <t>โรงพยาบาลปลายพระยา</t>
  </si>
  <si>
    <t>โรงพยาบาลลำทับ</t>
  </si>
  <si>
    <t>โรงพยาบาลเหนือคลอง</t>
  </si>
  <si>
    <t>โรงพยาบาลเกาะยาวชัยพัฒน์</t>
  </si>
  <si>
    <t>โรงพยาบาลกะปงชัยพัฒน์</t>
  </si>
  <si>
    <t>โรงพยาบาลตะกั่วทุ่ง</t>
  </si>
  <si>
    <t>เทศบาลตำบลบางใหญ่</t>
  </si>
  <si>
    <t>โรงพยาบาลคุระบุรีชัยพัฒน์</t>
  </si>
  <si>
    <t>โรงพยาบาลทับปุด</t>
  </si>
  <si>
    <t>โรงพยาบาลท้ายเหมือง</t>
  </si>
  <si>
    <t>โรงพยาบาลป่าตอง</t>
  </si>
  <si>
    <t>โรงพยาบาลถลาง</t>
  </si>
  <si>
    <t>โรงพยาบาลกาญจนดิษฐ์</t>
  </si>
  <si>
    <t>โรงพยาบาลดอนสัก</t>
  </si>
  <si>
    <t>โรงพยาบาลเกาะพงัน</t>
  </si>
  <si>
    <t>โรงพยาบาลไชยา</t>
  </si>
  <si>
    <t>โรงพยาบาลท่าชนะ</t>
  </si>
  <si>
    <t>โรงพยาบาลคีรีรัฐนิคม</t>
  </si>
  <si>
    <t>โรงพยาบาลบ้านตาขุน</t>
  </si>
  <si>
    <t>โรงพยาบาลพนม</t>
  </si>
  <si>
    <t>โรงพยาบาลท่าฉาง</t>
  </si>
  <si>
    <t>โรงพยาบาลบ้านนาสาร</t>
  </si>
  <si>
    <t>โรงพยาบาลบ้านนาเดิม</t>
  </si>
  <si>
    <t>โรงพยาบาลเคียนซา</t>
  </si>
  <si>
    <t>โรงพยาบาลพระแสง</t>
  </si>
  <si>
    <t>โรงพยาบาลพุนพิน</t>
  </si>
  <si>
    <t>โรงพยาบาลชัยบุรี</t>
  </si>
  <si>
    <t>โรงพยาบาลกะเปอร์</t>
  </si>
  <si>
    <t>โรงพยาบาลกระบุรี</t>
  </si>
  <si>
    <t>โรงพยาบาลสุขสำราญ</t>
  </si>
  <si>
    <t>โรงพยาบาลปากน้ำชุมพร</t>
  </si>
  <si>
    <t>โรงพยาบาลท่าแซะ</t>
  </si>
  <si>
    <t>โรงพยาบาลปะทิว</t>
  </si>
  <si>
    <t>โรงพยาบาลมาบอำมฤต</t>
  </si>
  <si>
    <t>โรงพยาบาลหลังสวน</t>
  </si>
  <si>
    <t>โรงพยาบาลปากน้ำหลังสวน</t>
  </si>
  <si>
    <t>โรงพยาบาลละแม</t>
  </si>
  <si>
    <t>โรงพยาบาลพะโต๊ะ</t>
  </si>
  <si>
    <t>โรงพยาบาลสวี</t>
  </si>
  <si>
    <t>โรงพยาบาลทุ่งตะโก</t>
  </si>
  <si>
    <t>โรงพยาบาลสทิงพระ</t>
  </si>
  <si>
    <t>โรงพยาบาลจะนะ</t>
  </si>
  <si>
    <t>โรงพยาบาลสมเด็จพระบรมราชินีนาถ</t>
  </si>
  <si>
    <t>โรงพยาบาลเทพา</t>
  </si>
  <si>
    <t>โรงพยาบาลสะบ้าย้อย</t>
  </si>
  <si>
    <t>โรงพยาบาลระโนด</t>
  </si>
  <si>
    <t>โรงพยาบาลกระแสสินธุ์</t>
  </si>
  <si>
    <t>โรงพยาบาลรัตภูมิ</t>
  </si>
  <si>
    <t>โรงพยาบาลสะเดา</t>
  </si>
  <si>
    <t>โรงพยาบาลนาหม่อม</t>
  </si>
  <si>
    <t>โรงพยาบาลควนเนียง</t>
  </si>
  <si>
    <t>โรงพยาบาลปาดังเบซาร์</t>
  </si>
  <si>
    <t>โรงพยาบาลบางกล่ำ</t>
  </si>
  <si>
    <t>โรงพยาบาลสิงหนคร</t>
  </si>
  <si>
    <t>โรงพยาบาลคลองหอยโข่ง</t>
  </si>
  <si>
    <t>โรงพยาบาลควนโดน</t>
  </si>
  <si>
    <t>โรงพยาบาลควนกาหลง</t>
  </si>
  <si>
    <t>โรงพยาบาลท่าแพ</t>
  </si>
  <si>
    <t>โรงพยาบาลละงู</t>
  </si>
  <si>
    <t>โรงพยาบาลทุ่งหว้า</t>
  </si>
  <si>
    <t>โรงพยาบาลกันตัง</t>
  </si>
  <si>
    <t>โรงพยาบาลย่านตาขาว</t>
  </si>
  <si>
    <t>โรงพยาบาลปะเหลียน</t>
  </si>
  <si>
    <t>โรงพยาบาลสิเกา</t>
  </si>
  <si>
    <t>โรงพยาบาลห้วยยอด</t>
  </si>
  <si>
    <t>โรงพยาบาลวังวิเศษ</t>
  </si>
  <si>
    <t>โรงพยาบาลนาโยง</t>
  </si>
  <si>
    <t>โรงพยาบาลกงหรา</t>
  </si>
  <si>
    <t>โรงพยาบาลเขาชัยสน</t>
  </si>
  <si>
    <t>โรงพยาบาลตะโหมด</t>
  </si>
  <si>
    <t>โรงพยาบาลควนขนุน</t>
  </si>
  <si>
    <t>โรงพยาบาลปากพะยูน</t>
  </si>
  <si>
    <t>โรงพยาบาลศรีบรรพต</t>
  </si>
  <si>
    <t>โรงพยาบาลป่าบอน</t>
  </si>
  <si>
    <t>โรงพยาบาลบางแก้ว</t>
  </si>
  <si>
    <t>โรงพยาบาลป่าพะยอม</t>
  </si>
  <si>
    <t>โรงพยาบาลโคกโพธิ์</t>
  </si>
  <si>
    <t>โรงพยาบาลหนองจิก</t>
  </si>
  <si>
    <t>โรงพยาบาลปะนาเระ</t>
  </si>
  <si>
    <t>โรงพยาบาลมายอ</t>
  </si>
  <si>
    <t>โรงพยาบาลทุ่งยางแดง</t>
  </si>
  <si>
    <t>โรงพยาบาลไม้แก่น</t>
  </si>
  <si>
    <t>โรงพยาบาลยะหริ่ง</t>
  </si>
  <si>
    <t>โรงพยาบาลยะรัง</t>
  </si>
  <si>
    <t>โรงพยาบาลแม่ลาน</t>
  </si>
  <si>
    <t>โรงพยาบาลบันนังสตา</t>
  </si>
  <si>
    <t>โรงพยาบาลธารโต</t>
  </si>
  <si>
    <t>โรงพยาบาลรามัน</t>
  </si>
  <si>
    <t>โรงพยาบาลตากใบ</t>
  </si>
  <si>
    <t>โรงพยาบาลบาเจาะ</t>
  </si>
  <si>
    <t>โรงพยาบาลระแงะ</t>
  </si>
  <si>
    <t>โรงพยาบาลรือเสาะ</t>
  </si>
  <si>
    <t>โรงพยาบาลศรีสาคร</t>
  </si>
  <si>
    <t>โรงพยาบาลแว้ง</t>
  </si>
  <si>
    <t>โรงพยาบาลสุคิริน</t>
  </si>
  <si>
    <t>โรงพยาบาลสุไหงปาดี</t>
  </si>
  <si>
    <t>โรงพยาบาลสมเด็จพระยุพราชเดชอุดม</t>
  </si>
  <si>
    <t>โรงพยาบาลสมเด็จพระยุพราชเลิงนกทา</t>
  </si>
  <si>
    <t>โรงพยาบาลสมเด็จพระยุพราชกระนวน</t>
  </si>
  <si>
    <t>โรงพยาบาลสมเด็จพระยุพราชบ้านดุง</t>
  </si>
  <si>
    <t>โรงพยาบาลสมเด็จพระยุพราชด่านซ้าย</t>
  </si>
  <si>
    <t>โรงพยาบาลสมเด็จพระยุพราชท่าบ่อ</t>
  </si>
  <si>
    <t>โรงพยาบาลสมเด็จพระยุพราชกุฉินารายณ์</t>
  </si>
  <si>
    <t>โรงพยาบาลสมเด็จพระยุพราชสว่างแดนดิน</t>
  </si>
  <si>
    <t>โรงพยาบาลสมเด็จพระยุพราชธาตุพนม</t>
  </si>
  <si>
    <t>โรงพยาบาลสมเด็จพระยุพราชเด่นชัย</t>
  </si>
  <si>
    <t>โรงพยาบาลสมเด็จพระยุพราชปัว</t>
  </si>
  <si>
    <t>โรงพยาบาลสมเด็จพระยุพราชเชียงของ</t>
  </si>
  <si>
    <t>โรงพยาบาลสมเด็จพระยุพราชนครไทย</t>
  </si>
  <si>
    <t>โรงพยาบาลสมเด็จพระยุพราชตะพานหิน</t>
  </si>
  <si>
    <t>โรงพยาบาลสมเด็จพระยุพราชหล่มเก่า</t>
  </si>
  <si>
    <t>โรงพยาบาลสมเด็จพระยุพราชจอมบึง</t>
  </si>
  <si>
    <t>โรงพยาบาลสมเด็จพระยุพราชเวียงสระ</t>
  </si>
  <si>
    <t>โรงพยาบาลสมเด็จพระยุพราชสายบุรี</t>
  </si>
  <si>
    <t>โรงพยาบาลสมเด็จพระยุพราชยะหา</t>
  </si>
  <si>
    <t>สถานีอนามัยตำบลบางใหญ่</t>
  </si>
  <si>
    <t>โรงพยาบาลกะพ้อ</t>
  </si>
  <si>
    <t>โรงพยาบาลเมตตาประชารักษ์(วัดไร่ขิง)</t>
  </si>
  <si>
    <t>กระทรวงสาธารณสุข กรมการแพทย์</t>
  </si>
  <si>
    <t>โรงพยาบาล นอก สป.สธ.</t>
  </si>
  <si>
    <t>โรงพยาบาลค่ายสฤษดิ์เสนา</t>
  </si>
  <si>
    <t>กระทรวงกลาโหม ไม่ระบุ</t>
  </si>
  <si>
    <t>โรงพยาบาลค่ายรามราชนิเวศน์</t>
  </si>
  <si>
    <t>11476</t>
  </si>
  <si>
    <t>กองพยาบาลโรงเรียนเตรียมทหาร</t>
  </si>
  <si>
    <t>โรงพยาบาลโรงเรียนนายเรือ</t>
  </si>
  <si>
    <t>11484</t>
  </si>
  <si>
    <t>โรงพยาบาลอานันทมหิดล ลพบุรี</t>
  </si>
  <si>
    <t>11485</t>
  </si>
  <si>
    <t>โรงพยาบาลค่ายอดิศร</t>
  </si>
  <si>
    <t>โรงพยาบาลค่ายนวมินทราชินี</t>
  </si>
  <si>
    <t>โรงพยาบาลอาภากรเกียรติวงศ์</t>
  </si>
  <si>
    <t>โรงพยาบาลไปค่ายจักรพงษ์</t>
  </si>
  <si>
    <t>11491</t>
  </si>
  <si>
    <t>โรงพยาบาลรร.นายร้อยพระจุลจอมเกล้า</t>
  </si>
  <si>
    <t>โรงพยาบาลค่ายสุรนารี นครราชสีมา</t>
  </si>
  <si>
    <t>โรงพยาบาลค่ายสมเด็จเจ้าพระยามหากษัติศึก</t>
  </si>
  <si>
    <t>โรงพยาบาลค่ายวีรวัฒน์โยธิน</t>
  </si>
  <si>
    <t>โรงพยาบาลกองบิน 21</t>
  </si>
  <si>
    <t>โรงพยาบาลค่ายสรรพสิทธิประสงค์</t>
  </si>
  <si>
    <t>โรงพยาบาลค่ายศรีพัชรินทร</t>
  </si>
  <si>
    <t>ศูนย์บริการสาธารณสุขเทศบาลตำบลปลายบาง</t>
  </si>
  <si>
    <t>โรงพยาบาลกองบิน 23</t>
  </si>
  <si>
    <t>โรงพยาบาลกองบิน53</t>
  </si>
  <si>
    <t>กระทรวงกลาโหม</t>
  </si>
  <si>
    <t>โรงพยาบาลค่ายประจักษ์ศิลปาคม</t>
  </si>
  <si>
    <t>โรงพยาบาลค่ายศรีสองรัก</t>
  </si>
  <si>
    <t>โรงพยาบาลค่ายสมเด็จพระพุทธยอดฟ้าจุฬาโลกมหาราช</t>
  </si>
  <si>
    <t>โรงพยาบาลค่ายกฤษณ์สีวะรา</t>
  </si>
  <si>
    <t>โรงพยาบาลค่ายพระยอดเมืองขวาง</t>
  </si>
  <si>
    <t>โรงพยาบาลกองบิน 41</t>
  </si>
  <si>
    <t>โรงพยาบาลค่ายกาวิละ เชียงใหม่</t>
  </si>
  <si>
    <t>โรงพยาบาลค่ายพิชัยดาบหัก</t>
  </si>
  <si>
    <t>โรงพยาบาลค่ายสุริยพงษ์</t>
  </si>
  <si>
    <t>เทศบาลตำบลบางม่วง</t>
  </si>
  <si>
    <t>โรงพยาบาลค่ายสุรศักดิ์มนตรี</t>
  </si>
  <si>
    <t>โรงพยาบาลค่ายจิรประวัติ</t>
  </si>
  <si>
    <t>โรงพยาบาลกองบิน 4 กองพลบินที่ 3</t>
  </si>
  <si>
    <t>โรงพยาบาลค่ายวชิรปราการ</t>
  </si>
  <si>
    <t>โรงพยาบาลค่ายสมเด็จพระนเรศวร</t>
  </si>
  <si>
    <t>โรงพยาบาลกองบิน 46</t>
  </si>
  <si>
    <t>โรงพยาบาลค่ายภาณุรังษี</t>
  </si>
  <si>
    <t>โรงพยาบาลค่ายสุรสีห์</t>
  </si>
  <si>
    <t>โรงพยาบาลจันทรุเบกษา</t>
  </si>
  <si>
    <t>โรงพยาบาลค่ายธนะรัตน์</t>
  </si>
  <si>
    <t>โรงพยาบาลค่ายวชิราวุธ</t>
  </si>
  <si>
    <t>โรงพยาบาลค่ายเขตอุดมศักดิ์</t>
  </si>
  <si>
    <t>โรงพยาบาลฐานทัพทหารเรือสงขลา</t>
  </si>
  <si>
    <t>โรงพยาบาลค่ายเสนาณรงค์</t>
  </si>
  <si>
    <t>โรงพยาบาลกองบิน 56</t>
  </si>
  <si>
    <t>โรงพยาบาลค่ายอิงคยุทธบริหาร</t>
  </si>
  <si>
    <t>เทศบาลตำบลไทรน้อย</t>
  </si>
  <si>
    <t>11543</t>
  </si>
  <si>
    <t xml:space="preserve">โรงพยาบาลมิชชั่น </t>
  </si>
  <si>
    <t>เอกชน ไม่ระบุ</t>
  </si>
  <si>
    <t>โรงพยาบาลเอกชน</t>
  </si>
  <si>
    <t>10</t>
  </si>
  <si>
    <t>จ.กรุงเทพมหานคร</t>
  </si>
  <si>
    <t>โรงพยาบาลบี เอ็น เอช</t>
  </si>
  <si>
    <t>โรงพยาบาลกรุงเทพคริสเตียน</t>
  </si>
  <si>
    <t>เทศบาลตำบลบางศรีเมือง</t>
  </si>
  <si>
    <t xml:space="preserve">โรงพยาบาลมเหสักข์  </t>
  </si>
  <si>
    <t>สาธารณสุขในเขตเมือง</t>
  </si>
  <si>
    <t>โรงพยาบาลเซ็นทรัลเยอเนอรัล</t>
  </si>
  <si>
    <t>สถานพยาบาลชินเขตงามวงศ์วาน</t>
  </si>
  <si>
    <t>โรงพยาบาลเมโย</t>
  </si>
  <si>
    <t>โรงพยาบาลเวชธานี</t>
  </si>
  <si>
    <t>โรงพยาบาลรามคำแหง</t>
  </si>
  <si>
    <t>สถานีอนามัยตำบลหนองหญ้าไทร</t>
  </si>
  <si>
    <t>สถานีอนามัยบ้านเขาเจ็ดลูก  ตำบลเขาเจ็ดลูก</t>
  </si>
  <si>
    <t>โรงพยาบาลกว๋องสิวมูลนิธิ</t>
  </si>
  <si>
    <t>เทศบาลเมืองบางมูลนาก</t>
  </si>
  <si>
    <t>สถานีอนามัยทุ่งนเรนทร์</t>
  </si>
  <si>
    <t>สถานพยาบาลผู้ป่วยเรื้อรังกล้วยน้ำไท 2</t>
  </si>
  <si>
    <t>โรงพยาบาลศิครินทร์</t>
  </si>
  <si>
    <t xml:space="preserve">โรงพยาบาลกล้วยน้ำไท </t>
  </si>
  <si>
    <t>โรงพยาบาลสุขุมวิท</t>
  </si>
  <si>
    <t>โรงพยาบาลบางนา1</t>
  </si>
  <si>
    <t>โรงพยาบาลนวมินทร์</t>
  </si>
  <si>
    <t>โรงพยาบาลรักษาโรคเฉพาะทางสถาบันกัลยาณ์ราชนครินทร์</t>
  </si>
  <si>
    <t>กระทรวงสาธารณสุข กรมสุขภาพจิต</t>
  </si>
  <si>
    <t>โรงพยาบาลเซนหลุยส์</t>
  </si>
  <si>
    <t>สถานีอนามัยบ้านปากกระทุ่ม ตำบลพรหมณี</t>
  </si>
  <si>
    <t>โรงพยาบาลเฉลิมพระเกียรติสมเด็จย่า 100 ปี เมืองยาง</t>
  </si>
  <si>
    <t>โรงพยาบาลเทียนฟ้ามูลนิธิ</t>
  </si>
  <si>
    <t>โรงพยาบาลเดชา</t>
  </si>
  <si>
    <t>โรงพยาบาลเปาโลเมโมเรียล</t>
  </si>
  <si>
    <t>โรงพยาบาลลำทะเมนชัย</t>
  </si>
  <si>
    <t>โรงพยาบาลพญาไท 2</t>
  </si>
  <si>
    <t>โรงพยาบาลวิชัยยุทธพญาไท</t>
  </si>
  <si>
    <t>สถานพยาบาลรัชดา-ท่าพระ</t>
  </si>
  <si>
    <t>โรงพยาบาลเยาวรักษ์</t>
  </si>
  <si>
    <t>โรงพยาบาลกรุงธน 1</t>
  </si>
  <si>
    <t>โรงพยาบาลเฉลิมพระเกียรติ</t>
  </si>
  <si>
    <t>โรงพยาบาลบางไผ่</t>
  </si>
  <si>
    <t>11625</t>
  </si>
  <si>
    <t>โรงพยาบาลคลองตัน</t>
  </si>
  <si>
    <t>สถานพยาบาลโกลเด้นเยียร์</t>
  </si>
  <si>
    <t>โรงพยาบาลพระราม 9</t>
  </si>
  <si>
    <t>โรงพยาบาลเพชรเวช</t>
  </si>
  <si>
    <t>11630</t>
  </si>
  <si>
    <t>โรงพยาบาลกรุงเทพ</t>
  </si>
  <si>
    <t>โรงพยาบาลวชิรบารมี</t>
  </si>
  <si>
    <t>11632</t>
  </si>
  <si>
    <t>โรงพยาบาลปิยะเวท</t>
  </si>
  <si>
    <t>สถานพยาบาลนันอา</t>
  </si>
  <si>
    <t>โรงพยาบาลธนบุรี 2</t>
  </si>
  <si>
    <t>โรงพยาบาลศรีวิชัย  1</t>
  </si>
  <si>
    <t>โรงพยาบาลดอยหล่อ</t>
  </si>
  <si>
    <t>โรงพยาบาลเจ้าพระยา</t>
  </si>
  <si>
    <t>11645</t>
  </si>
  <si>
    <t>โรงพยาบาลธนบุรี</t>
  </si>
  <si>
    <t>โรงพยาบาลพระราม 2</t>
  </si>
  <si>
    <t>โรงพยาบาลนครธน</t>
  </si>
  <si>
    <t>สถานพยาบาลเพชรเกษม-บางแค</t>
  </si>
  <si>
    <t>โรงพยาบาลวิภาวดี</t>
  </si>
  <si>
    <t>โรงพยาบาลเกษมราษฎร์ บางแค</t>
  </si>
  <si>
    <t>โรงพยาบาลจุฬาภรณ์</t>
  </si>
  <si>
    <t xml:space="preserve">โรงพยาบาลศรีวิชัย 2  </t>
  </si>
  <si>
    <t>โรงพยาบาลนวมินทร์ 2</t>
  </si>
  <si>
    <t>โรงพยาบาลกรุงธน 2</t>
  </si>
  <si>
    <t>โรงพยาบาลราษฏร์บูรณะ</t>
  </si>
  <si>
    <t>โรงพยาบาลบางประกอก 1</t>
  </si>
  <si>
    <t>สถานีอนามัยบ้านหัวเขา ตำบลมหาโพธิ</t>
  </si>
  <si>
    <t>คลินิกเวชกรรมอนันต์พัมฒนา</t>
  </si>
  <si>
    <t>คลินิกเอกชน</t>
  </si>
  <si>
    <t>โรงพยาบาลยันฮี</t>
  </si>
  <si>
    <t>โรงพยาบาลตา หู คอ จมูก</t>
  </si>
  <si>
    <t>สถานพยาบาลผู้ป่วยเรื้อรังสุทธิสาร</t>
  </si>
  <si>
    <t>โรงพยาบาลบางโพ</t>
  </si>
  <si>
    <t>11687</t>
  </si>
  <si>
    <t>โรงพยาบาลเกษมราษฎร์ประชาชื่น</t>
  </si>
  <si>
    <t>สถานีอนามัยตำบลหัวปลวก</t>
  </si>
  <si>
    <t>โรงพยาบาลเดอะซีเนียร์</t>
  </si>
  <si>
    <t>โรงพยาบาลจักษุรัตนิน</t>
  </si>
  <si>
    <t>โรงพยาบาลคามิลเลียน</t>
  </si>
  <si>
    <t>สถานีอนามัยบ้านโค้งวันเพ็ญ</t>
  </si>
  <si>
    <t>โรงพยาบาลบำรุงราษฎร์</t>
  </si>
  <si>
    <t>โรงพยาบาลแพทย์ปัญญา</t>
  </si>
  <si>
    <t>โรงพยาบาลสมิติเวชศรีนครทร์</t>
  </si>
  <si>
    <t>ร่มไทรคลินิกเวชกรรม</t>
  </si>
  <si>
    <t>สถานพยาบาลบางขุนเทียน</t>
  </si>
  <si>
    <t>โรงพยาบาลบางมด</t>
  </si>
  <si>
    <t>สถานพยาบาลศูนย์มะเร็งกรุงเทพ</t>
  </si>
  <si>
    <t>โรงพยาบาลวิชัยยุทธ(เหนือ)</t>
  </si>
  <si>
    <t>โรงพยาบาลพญาไท 1</t>
  </si>
  <si>
    <t>สถานีอนามัยบ่อไฟไหม้ ตำบลพวา</t>
  </si>
  <si>
    <t>โรงพยาบาลเทพธารินทร์</t>
  </si>
  <si>
    <t>โรงพยาบาลเปาโลเมโมเรียล โชคชัย 4</t>
  </si>
  <si>
    <t>โรงพยาบาลมงกุฏวัฒนะ</t>
  </si>
  <si>
    <t>สถานีอนามัยบ้านคลองนครเนื่องเขต   ตำบลคลองนครเนื่องเขต</t>
  </si>
  <si>
    <t>โรงพยาบาลนวศรีเนอสซิ่งโฮม</t>
  </si>
  <si>
    <t>โรงพยาบาลลาดพร้าว</t>
  </si>
  <si>
    <t>โรงพยาบาลไทยนครินทร์</t>
  </si>
  <si>
    <t>สถานพยาบาลบางปะกอก 2 บางบอน</t>
  </si>
  <si>
    <t>สถานีอนามัยบ้านต้นนา  ตำบลหนองยาว</t>
  </si>
  <si>
    <t>สถานีอนามัยบ้านวิจิตรพัฒนา  ตำบลนาดี</t>
  </si>
  <si>
    <t>โรงพยาบาลเปาโลเมโมเรียล สมุทรปราการ</t>
  </si>
  <si>
    <t>โรงพยาบาลรัทรินทร์</t>
  </si>
  <si>
    <t>โรงพยาบาลกรุงเทพพระประแดง</t>
  </si>
  <si>
    <t>สถานีอนามัยบ้านหนองผง</t>
  </si>
  <si>
    <t>สถานีอนามัยบ้านดงจาน</t>
  </si>
  <si>
    <t>โรงพยาบาลหัวเฉียว</t>
  </si>
  <si>
    <t>สถานพยาบาลจุฬาเวช</t>
  </si>
  <si>
    <t>คลินิกจุฬารัตน์2คลินิกเวชกรรม</t>
  </si>
  <si>
    <t>สถานีอนามัยบ้านหนองหลวง ตำบลนิคมน้ำอูน</t>
  </si>
  <si>
    <t>สถานีอนามัยบ้านโนนสวรรค์  ตำบลนากอก</t>
  </si>
  <si>
    <t>สถานีอนามัยหนองเสี้ยว ตำบลหัวเมือง</t>
  </si>
  <si>
    <t>โรงพยาบาลเมืองสมุทรปากน้ำ</t>
  </si>
  <si>
    <t>สถานพยาบาลจุฬารัตน์</t>
  </si>
  <si>
    <t>สถานพยาบาลจุฬารัตน์ 5</t>
  </si>
  <si>
    <t>สถานพยาบาลบางนา3</t>
  </si>
  <si>
    <t>โรงพยาบาลจุฬารัตน์9</t>
  </si>
  <si>
    <t>โรงพยาบาลเซ็นทรัลปาร์ค</t>
  </si>
  <si>
    <t>โรงพยาบาลปิยะมินทร์</t>
  </si>
  <si>
    <t>โรงพยาบาลจุฬารัตน์ 3</t>
  </si>
  <si>
    <t>โรงพยาบาลบางนา2</t>
  </si>
  <si>
    <t>โรงพยาบาลเมืองสมุทรปู่เจ้าสมิงพราย</t>
  </si>
  <si>
    <t>โรงพยาบาลบางปะกอก3พระประแดง</t>
  </si>
  <si>
    <t>สถานีอนามัยบ้านแม่คาวหลวง</t>
  </si>
  <si>
    <t>11781</t>
  </si>
  <si>
    <t>โรงพยาบาลนนทเวช</t>
  </si>
  <si>
    <t>11783</t>
  </si>
  <si>
    <t>สถานพยาบาลการแพทย์รัตนาธิเบศร์</t>
  </si>
  <si>
    <t>สถานีอนามัยบ้านเนินทอง</t>
  </si>
  <si>
    <t>11785</t>
  </si>
  <si>
    <t>โรงพยาบาลแม่น้ำ</t>
  </si>
  <si>
    <t>11786</t>
  </si>
  <si>
    <t>โรงพยาบาลอนันต์พัฒนา 2</t>
  </si>
  <si>
    <t>11787</t>
  </si>
  <si>
    <t>โรงพยาบาลเกษมราษฎร์รัตนาธิเบศร์</t>
  </si>
  <si>
    <t>11789</t>
  </si>
  <si>
    <t xml:space="preserve">โรงพยาบาลแพทย์รังสิต  </t>
  </si>
  <si>
    <t>11791</t>
  </si>
  <si>
    <t>โรงพยาบาลเมืองปทุม</t>
  </si>
  <si>
    <t>สถานีอนามัยตำบลทุ่งนางาม</t>
  </si>
  <si>
    <t>สถานีอนามัยบ้านสระโคล่</t>
  </si>
  <si>
    <t>สถานีอนามัยบ้านแหลมโพธิ์</t>
  </si>
  <si>
    <t>11799</t>
  </si>
  <si>
    <t>โรงพยาบาลนวนคร</t>
  </si>
  <si>
    <t>11800</t>
  </si>
  <si>
    <t>โรงพยาบาลปทุมเวช</t>
  </si>
  <si>
    <t>11801</t>
  </si>
  <si>
    <t>โรงพยาบาลเอกปทุม</t>
  </si>
  <si>
    <t>ศูนย์การแพทย์คูคต(คณะแพทย์ศาสตร์มหาลัยธรรมศาสตร์</t>
  </si>
  <si>
    <t>กระทรวงศึกษาธิการ</t>
  </si>
  <si>
    <t>11803</t>
  </si>
  <si>
    <t>สถานีอนามัยบ้านกรับพวง</t>
  </si>
  <si>
    <t>11806</t>
  </si>
  <si>
    <t>โรงพยาบาลราชธานี</t>
  </si>
  <si>
    <t>11811</t>
  </si>
  <si>
    <t>โรงพยาบาลสมิติเวช</t>
  </si>
  <si>
    <t>11812</t>
  </si>
  <si>
    <t xml:space="preserve">โรงพยาบาลเบญจรมย์ </t>
  </si>
  <si>
    <t xml:space="preserve">เทศบาลตำบลหัวกุญแจ  </t>
  </si>
  <si>
    <t>แผนกสุขภาพอนามัย เขื่อนภูมิพล</t>
  </si>
  <si>
    <t>รัฐวิสาหกิจ</t>
  </si>
  <si>
    <t>เทศบาลตำบลอรัญญประเทศ</t>
  </si>
  <si>
    <t>11823</t>
  </si>
  <si>
    <t>โรงพยาบาลสิงห์บุรีเวชการ(หมอประเจิด)</t>
  </si>
  <si>
    <t>โรงพยาบาลรวมแพทย์ ชัยนาท</t>
  </si>
  <si>
    <t>11833</t>
  </si>
  <si>
    <t>โรงพยาบาลเกษมราษฏร์สระบุรี</t>
  </si>
  <si>
    <t>11834</t>
  </si>
  <si>
    <t>โรงพยาบาลปภาเวช</t>
  </si>
  <si>
    <t>11835</t>
  </si>
  <si>
    <t>โรงพยาบาลมิตรภาพเมโมเรียล สระบุรี</t>
  </si>
  <si>
    <t>คลินิกศูนย์แพทย์เอกชนสระบุรี</t>
  </si>
  <si>
    <t>11838</t>
  </si>
  <si>
    <t>สถานีอนามัยบ้านรางช้างสี  ตำบลหลักสอง</t>
  </si>
  <si>
    <t>เทศบาลเมืองเสนา</t>
  </si>
  <si>
    <t>เทศบาลเมืองบ้านบึง</t>
  </si>
  <si>
    <t>เทศบาลตำบลคลองตำหรุ</t>
  </si>
  <si>
    <t>สถานีอนามัยบ้านฝั่งท่า ตำบลวังไคร้</t>
  </si>
  <si>
    <t>สถานีอนามัยบ้านสารเห็ด ตำบลกลัดหลวง</t>
  </si>
  <si>
    <t>สถานพยาบาลชลเวช</t>
  </si>
  <si>
    <t>คลินิกกาญจนเวช</t>
  </si>
  <si>
    <t>โรงพยาบาลเอกชล</t>
  </si>
  <si>
    <t>สถานีอนามัยคลองรำ</t>
  </si>
  <si>
    <t>โรงพยาบาลกรุงเทพพัทยา</t>
  </si>
  <si>
    <t xml:space="preserve">โรงพยาบาลพัทยาเมโมเรียล </t>
  </si>
  <si>
    <t>โรงพยาบาลพัทยาอินเตอร์เนชั่นแนลฮอสพิทอล</t>
  </si>
  <si>
    <t>โรงพยาบาลสมิติเวชศรีราชา</t>
  </si>
  <si>
    <t>โรงพยาบาลแหลมฉบังอินเตอร์เนชั่นแนล</t>
  </si>
  <si>
    <t>โรงพยาบาลพญาไทศรีราชา</t>
  </si>
  <si>
    <t>สถานีอนามัยบ้านหนองโพรง ตำบลหนองโพรง</t>
  </si>
  <si>
    <t>โรงพยาบาลรวมแพทย์ระยอง</t>
  </si>
  <si>
    <t>สถานีอนามัยบ้านโคกสว่างพัฒนา  ตำบลธาตุพนมเหนือ</t>
  </si>
  <si>
    <t>โรงพยาบาลสิริเวช</t>
  </si>
  <si>
    <t>โรงพยาบาลกรุงเทพจันทบุรี</t>
  </si>
  <si>
    <t>โรงพยาบาลกรุงเทพ-ตราด</t>
  </si>
  <si>
    <t>โรงพยาบาลจุฬารัตน์11</t>
  </si>
  <si>
    <t>โรงพยาบาลโสธราเวช</t>
  </si>
  <si>
    <t>สถานพยาบาลอิมพีเรียล</t>
  </si>
  <si>
    <t>โรงพยาบาลเดอะโกลเดนเกต</t>
  </si>
  <si>
    <t>โรงพยาบาลเซนต์แมรี่</t>
  </si>
  <si>
    <t>โรงพยาบาลโคราชเมโมเรียล</t>
  </si>
  <si>
    <t>เทศบาลตำบลบางพระ</t>
  </si>
  <si>
    <t xml:space="preserve">โรงพยาบาลป.แพทย์ </t>
  </si>
  <si>
    <t>โรงพยาบาลบัวใหญ่รวมแพทย์</t>
  </si>
  <si>
    <t>สถานพยาบาลเวชกรรมพิมายเมดิคอล</t>
  </si>
  <si>
    <t>โรงพยาบาลนายแพทย์สุรเชษฐ์2</t>
  </si>
  <si>
    <t>โรงพยาบาลเอกชนบุรีรัมย์</t>
  </si>
  <si>
    <t>โรงพยาบาลรวมแพทย์ สุรินทร์(หมออนันต์)</t>
  </si>
  <si>
    <t>โรงพยาบาลสุรินทร์รวมแพทย์1</t>
  </si>
  <si>
    <t>โรงพยาบาลประชารักษ์เวชการ</t>
  </si>
  <si>
    <t>สถานีอนามัยบ้านเขาปฐวี  ตำบลตลกดู่</t>
  </si>
  <si>
    <t>สถานีอนามัยทุ่งโดน</t>
  </si>
  <si>
    <t>โรงพยาบาลเอกชนร่มเกล้า</t>
  </si>
  <si>
    <t>โรงพยาบาลอุบลรักษ์ธนบุรี</t>
  </si>
  <si>
    <t>โรงพยาบาลราชเวชอุบลราชธานี</t>
  </si>
  <si>
    <t>โรงพยาบาลนายแพทย์หาญ</t>
  </si>
  <si>
    <t>สถานพยาบาลวีรพลการแพทย์</t>
  </si>
  <si>
    <t>ศูนย์การแพทย์โรงพยาบาลราชพฤกษ์</t>
  </si>
  <si>
    <t>โรงพยาบาลขอนแก่นราม</t>
  </si>
  <si>
    <t>สถานพยาบาลชัยเกษมการแพทย์ 2</t>
  </si>
  <si>
    <t>โรงพยาบาลนอร์ทอีสเทอร์นวัฒนา</t>
  </si>
  <si>
    <t>สถานพยาบาลรัตนแพทย์</t>
  </si>
  <si>
    <t>โรงพยาบาลหมอไพโรจน์(1991)</t>
  </si>
  <si>
    <t>เทศบาลเมืองกันตัง</t>
  </si>
  <si>
    <t>โรงพยาบาลค่ายพ่อขุนผาเมือง</t>
  </si>
  <si>
    <t>สถานีอนามัยนาข้าวดอ  ตำบลวังโบสถ์</t>
  </si>
  <si>
    <t>เทศบาลตำบลสัตหีบ</t>
  </si>
  <si>
    <t>โรงพยาบาลเอกอุดร</t>
  </si>
  <si>
    <t>โรงพยาบาลปัญญาเวชอินเตอร์</t>
  </si>
  <si>
    <t>โรงพยาบาลเมืองเลยราม</t>
  </si>
  <si>
    <t>โรงพยาบาลรวมแพทย์หนองคาย</t>
  </si>
  <si>
    <t>โรงพยาบาลหนองคายวัฒนา</t>
  </si>
  <si>
    <t>โรงพยาบาลไทยอินเตอร์มหาสารคาม</t>
  </si>
  <si>
    <t>สถานีอนามัยบ้านหนองเสือเต้น ตำบลหนองขาม</t>
  </si>
  <si>
    <t>โรงพยาบาลร้อยเอ็ด-ธนบุรี</t>
  </si>
  <si>
    <t>โรงพยาบาลกรุงเทพจุรีเวช</t>
  </si>
  <si>
    <t>โรงพยาบาลธีรวัฒน์</t>
  </si>
  <si>
    <t>สถานีอนามัยบ้านโกรกแก้ว  ตำบลวังเย็น</t>
  </si>
  <si>
    <t>โรงพยาบาลรักษ์สกล</t>
  </si>
  <si>
    <t>โรงพยาบาลมุกดาหารอินเตอร์เนชั่นแนล</t>
  </si>
  <si>
    <t>โรงพยาบาลดารารัศมี</t>
  </si>
  <si>
    <t>สำนักนายกรัฐมนตรี ไม่ระบุ</t>
  </si>
  <si>
    <t>โรงพยาบาลตาเซ็นต์ปีเตอร์</t>
  </si>
  <si>
    <t>โรงพยาบาลแมคคอร์มิค</t>
  </si>
  <si>
    <t xml:space="preserve">โรงพยาบาลลานนา </t>
  </si>
  <si>
    <t>คลินิกชุมชนเชียงใหม่</t>
  </si>
  <si>
    <t>สถานพยาบาลโรคเด็กและเวชกรรม</t>
  </si>
  <si>
    <t>เทศบาลตำบลบางเสร่</t>
  </si>
  <si>
    <t xml:space="preserve">สถานีอนามัยบ้านหนองโบสถ์ </t>
  </si>
  <si>
    <t>สถานีอนามัยบ้านชะลาด ตำบลป่ามะม่วง</t>
  </si>
  <si>
    <t>สถานีอนามัยบ้านโป่งแค ตำบลวังประจบ</t>
  </si>
  <si>
    <t>โรงพยาบาลราชเวชเชียงใหม่</t>
  </si>
  <si>
    <t>โรงพยาบาลช้างเผือก</t>
  </si>
  <si>
    <t>โรงพยาบาลเทพปัญญา</t>
  </si>
  <si>
    <t>โรงพยาบาลเซ็นทรัลเชียงใหม่เมมโมเรียล</t>
  </si>
  <si>
    <t>สำนักการสาธารณสุขและสิ่งแวดล้อมเมืองพัทยา</t>
  </si>
  <si>
    <t>โรงพยาบาลรวมแพทย์ เชียงใหม่</t>
  </si>
  <si>
    <t>โรงพยาบาลหริภุญชัยเมโมเรียล</t>
  </si>
  <si>
    <t>สถานีอนามัยคลองเงิน ต.ปากจั่น</t>
  </si>
  <si>
    <t>โรงพยาบาลเขลางค์นครราม</t>
  </si>
  <si>
    <t>สถานพยาบาลแวนแซนต์วูร์ด</t>
  </si>
  <si>
    <t xml:space="preserve">สถานีอนามัยบ้านตามุง </t>
  </si>
  <si>
    <t>สถานีอนามัยแหลมหาด</t>
  </si>
  <si>
    <t>โรงพยาบาลแพร่คริสเตียน</t>
  </si>
  <si>
    <t>สถานีอนามัยบ้านสะปอม  ตำบลกะลุวอเหนือ</t>
  </si>
  <si>
    <t>โรงพยาบาลพะเยาราม</t>
  </si>
  <si>
    <t>โรงพยาบาลโอเวอร์บรุ๊ค</t>
  </si>
  <si>
    <t>โรงพยาบาลเกษมราษฎร์ศรีบุรินทร์</t>
  </si>
  <si>
    <t>โรงพยาบาลปากน้ำโพ</t>
  </si>
  <si>
    <t>โรงพยาบาลรวมแพทย์นครสวรรค์</t>
  </si>
  <si>
    <t>โรงพยาบาลรัตนเวช</t>
  </si>
  <si>
    <t>เวชกรรมแพทย์ช่องแค</t>
  </si>
  <si>
    <t>โรงพยาบาลร่มฉัตร</t>
  </si>
  <si>
    <t>โรงพยาบาลศรีสวรรค์</t>
  </si>
  <si>
    <t xml:space="preserve">สถานพยาบาลเวชกรรมพาเลช  </t>
  </si>
  <si>
    <t>สถานพยาบาลนายแพทย์บัณฑิต</t>
  </si>
  <si>
    <t>โรงพยาบาลเอกชนเมืองกำแพง</t>
  </si>
  <si>
    <t>โรงพยาบาลพระวอ</t>
  </si>
  <si>
    <t>สถานพยาบาลหมออาคม</t>
  </si>
  <si>
    <t>โรงพยาบาลพัฒนเวชสุโขทัย</t>
  </si>
  <si>
    <t>โรงพยาบาลรวมแพทย์สุโขทัย</t>
  </si>
  <si>
    <t>สถานพยาบาลตาและสายตา</t>
  </si>
  <si>
    <t>โรงพยาบาลอินเตอร์เวชการ</t>
  </si>
  <si>
    <t>รังสีรักษาและเวชศาสตร์นิวเคลียร</t>
  </si>
  <si>
    <t>โรงพยาบารวมแพทย์พิษณุโลก</t>
  </si>
  <si>
    <t>โรงพยาบาลรัตนเวช2</t>
  </si>
  <si>
    <t>โรงพยาบาลพิษณุเวช</t>
  </si>
  <si>
    <t>โรงพยาบาลสหเวช</t>
  </si>
  <si>
    <t>สถานพยาบาลเวชกรรมทัศนเวช</t>
  </si>
  <si>
    <t>สถานพยาบาลเวชกรรมนครหล่ม</t>
  </si>
  <si>
    <t>โรงพยาบาลเมืองเพชร</t>
  </si>
  <si>
    <t>โรงพยาบาลเพชรรัตน์</t>
  </si>
  <si>
    <t>สถานพยาบาลหมอสงวน</t>
  </si>
  <si>
    <t>สถานพยาบาลแพทย์ประดิษฐ์</t>
  </si>
  <si>
    <t>โรงพยาบาลพร้อมแพทย์</t>
  </si>
  <si>
    <t>โรงพยาบาลเมืองราช</t>
  </si>
  <si>
    <t>โรงพยาบาลซานคามิลโล</t>
  </si>
  <si>
    <t>สถานพยาบาลท่าเรือ</t>
  </si>
  <si>
    <t>โรงพยาบาลธนกาญจน์</t>
  </si>
  <si>
    <t>โรงพยาบาลกาญจนบุรีเมโมเรียล</t>
  </si>
  <si>
    <t>สถานพยาบาลคริสเตียนแม่น้ำแควน้อย</t>
  </si>
  <si>
    <t>12119</t>
  </si>
  <si>
    <t>โรงพยาบาลศุภมิตร</t>
  </si>
  <si>
    <t>สถานพยาบาลหมอสำเริง</t>
  </si>
  <si>
    <t>โรงพยาบาลธนบุรีอู่ทอง</t>
  </si>
  <si>
    <t>โรงพยาบาลวิภาวดี-ปิยราษฎร์</t>
  </si>
  <si>
    <t>สถานพยาบาลใกล้หมอ</t>
  </si>
  <si>
    <t>โรงพยาบาลกรุงเทพคริสเตียนนครปฐม</t>
  </si>
  <si>
    <t>โรงพยาบาลเทพากร</t>
  </si>
  <si>
    <t>โรงพยาบาลสนามจันทร์</t>
  </si>
  <si>
    <t>โรงพยาบาลศาลายา</t>
  </si>
  <si>
    <t>สถานพยาบาลเจษฎาเวชการ</t>
  </si>
  <si>
    <t>โรงพยาบาลมหาชัย</t>
  </si>
  <si>
    <t>โรงพยาบาลศรีวิชัย5</t>
  </si>
  <si>
    <t>โรงพยาบาลมหาชัย2</t>
  </si>
  <si>
    <t>โรงพยาบาลศรีวิชัย3</t>
  </si>
  <si>
    <t>โรงพยาบาลแม่กลอง 2</t>
  </si>
  <si>
    <t>สถานพยาบาลผลกำเนิดศิริ</t>
  </si>
  <si>
    <t>โรงพยาบาลวัชรเวช</t>
  </si>
  <si>
    <t>โรงพยาบาลเพชรรัชต์</t>
  </si>
  <si>
    <t>สถานพยาบาลชีวาศรม</t>
  </si>
  <si>
    <t>โรงพยาบาลนครินทร์</t>
  </si>
  <si>
    <t>สถานพยาบาลรวมแพทย์ทุ่งสง</t>
  </si>
  <si>
    <t>โรงพยาบาลนครคริสเตียน</t>
  </si>
  <si>
    <t xml:space="preserve">สถานพยาบาลรวมแพทย์ </t>
  </si>
  <si>
    <t xml:space="preserve">โรงพยาบาลสิริโรจน์  </t>
  </si>
  <si>
    <t>โรงพยาบาลกรุงเทพภูเก็ต</t>
  </si>
  <si>
    <t>โรงพยาบาลมิชชั่นภูเก็ต</t>
  </si>
  <si>
    <t>โรงพยาบาลทักษิณ</t>
  </si>
  <si>
    <t>โรงพยาบาลศรีวิชัย สุราษฎร์ธานี</t>
  </si>
  <si>
    <t>เทศบาลตำบลบ่อทอง</t>
  </si>
  <si>
    <t xml:space="preserve">โรงพยาบาลบ้านดอนอินเตอร์ </t>
  </si>
  <si>
    <t>สถานพยาบาลเวียงเวช</t>
  </si>
  <si>
    <t>สำนักงานสาธารณสุขและสิ่งแวดล้อม เทศบาลนครสงขลา</t>
  </si>
  <si>
    <t>โรงพยาบาลวิรัชศิลป์ ชุมพร</t>
  </si>
  <si>
    <t>สถานพยาบาลหมอเล็ก ชุมพร</t>
  </si>
  <si>
    <t>เทศบาลตำบลจอมเทียน</t>
  </si>
  <si>
    <t>โรงพยาบาลมูลนิธิมิตรภาพสามัคคี</t>
  </si>
  <si>
    <t>สถานพยาบาลพัทยเวช</t>
  </si>
  <si>
    <t>โรงพยาบาลศิครินทร์หาดใหญ่</t>
  </si>
  <si>
    <t xml:space="preserve">โรงพยาบาลราษฏร์ยินดี </t>
  </si>
  <si>
    <t>โรงพยาบาลกรุงเทพหาดใหญ่</t>
  </si>
  <si>
    <t>โรงพยาบาลวัฒนแพทย์</t>
  </si>
  <si>
    <t>โรงพยาบาลราชดำเนิน</t>
  </si>
  <si>
    <t>โรงพยาบาลตรังรวมแพทย์</t>
  </si>
  <si>
    <t>สถานพยาบาลเอกชนห้วยยอด</t>
  </si>
  <si>
    <t>สถานพยาบาลรวมแพทย์ พัทลุง</t>
  </si>
  <si>
    <t>โรงพยาบาลปิยะรักษ์</t>
  </si>
  <si>
    <t>เทศบาลตำบลสุไหงโก-ลก</t>
  </si>
  <si>
    <t>โรงพยาบาลสิโรรส</t>
  </si>
  <si>
    <t>โรงพยาบาลส่งเสริมสุขภาพ ศูนย์อนามัยที่ 1</t>
  </si>
  <si>
    <t>กระทรวงสาธารณสุข กรมอนามัย</t>
  </si>
  <si>
    <t>สถาบันจิตเวชศาสตร์สมเด็จเจ้าพระยา</t>
  </si>
  <si>
    <t>สถาบันราชานุกูล</t>
  </si>
  <si>
    <t>สถาบันพยาธิวิทยา</t>
  </si>
  <si>
    <t>สถาบันโรคผิวหนัง</t>
  </si>
  <si>
    <t>สถาบันมะเร็งแห่งชาติ</t>
  </si>
  <si>
    <t>โรงพยาบาลยุวประสาทไวทโยปถัมภ์</t>
  </si>
  <si>
    <t>สถาบันราชประชาสมาสัย</t>
  </si>
  <si>
    <t>กระทรวงสาธารณสุข กรมควบคุมโรคติดต่อ</t>
  </si>
  <si>
    <t>กรมควบคุมโรค</t>
  </si>
  <si>
    <t>ศูนย์วิชาการ</t>
  </si>
  <si>
    <t>ศูนย์สุขภาพจิต 1</t>
  </si>
  <si>
    <t>12256</t>
  </si>
  <si>
    <t>สถาบันโรคทรวงอก</t>
  </si>
  <si>
    <t>12257</t>
  </si>
  <si>
    <t>สถาบันบำราศนราดูร</t>
  </si>
  <si>
    <t>12258</t>
  </si>
  <si>
    <t>ศูนย์สิรินธรเพื่อการฟื้นฟูสมรรถภาพทางการแพทย์แห่งชาติ</t>
  </si>
  <si>
    <t>กรมสุขภาพจิต</t>
  </si>
  <si>
    <t>12260</t>
  </si>
  <si>
    <t>โรงพยาบาลศรีธัญญา</t>
  </si>
  <si>
    <t>สถาบันทันตกรรม</t>
  </si>
  <si>
    <t>12262</t>
  </si>
  <si>
    <t>สถาบันธัญญารักษ์</t>
  </si>
  <si>
    <t>สำนักงานป้องกันควบคุมโรคที่ 2 จังหวัดสระบุรี</t>
  </si>
  <si>
    <t>12266</t>
  </si>
  <si>
    <t>โรงพยาบาลส่งเสริมสุขภาพ ศูนย์อนามัยที่2 สระบุรี</t>
  </si>
  <si>
    <t>โรงพยาบาลส่งเสริมสุขภาพศูนย์อนามัยที่ 5</t>
  </si>
  <si>
    <t>โรงพยาบาลจิตเวชนครราชสีมาราชนครินทร์</t>
  </si>
  <si>
    <t>โรงพยาบาลพระศรีมหาโพธิ์</t>
  </si>
  <si>
    <t>โรงพยาบาลส่งเสริมสุขภาพ ศูนย์อนามัยที่7</t>
  </si>
  <si>
    <t>ศูนย์สุขภาพจิตที่ 6</t>
  </si>
  <si>
    <t>โรงพยาบาลจิตเวชขอนแก่นราชนครินทร์</t>
  </si>
  <si>
    <t>โรงพยาบาลส่งเสริมสุขภาพ ศูนย์อนามัยที่ 6</t>
  </si>
  <si>
    <t>โรงพยาบาลสิรินธร(ภาคตะวันออกเฉียงเหนือ)</t>
  </si>
  <si>
    <t>ศูนย์มะเร็งอุดรธานี</t>
  </si>
  <si>
    <t>โรงพยาบาลจิตเวชนครพนมราชนครินทร์</t>
  </si>
  <si>
    <t>โรงพยาบาลส่งเสริมสุขภาพ ศูนย์อนามัยที่10</t>
  </si>
  <si>
    <t>โรงพยาบาลสวนปรุง</t>
  </si>
  <si>
    <t>โรงพยาบาลประสาทเชียงใหม่</t>
  </si>
  <si>
    <t xml:space="preserve">สถานพยาบาลกลุ่มพัฒนาความร่วมมือทันตสาธารณสุขระหว่างประเทศ  </t>
  </si>
  <si>
    <t>ศูนย์มะเร็ง ลำปาง</t>
  </si>
  <si>
    <t>โรงพยาบาลส่งเสริมสุขภาพ ศูนย์อนามัยที่ 8</t>
  </si>
  <si>
    <t>โรงพยาบาลส่งเสริมสุขภาพ ศูนย์อนามัยที่ 4 ราชบุรี</t>
  </si>
  <si>
    <t>โรงพยาบาลส่งเสริมสุขภาพ ศูนย์อนามัยที11</t>
  </si>
  <si>
    <t>โรงพยาบาลสวนสราญรมย์</t>
  </si>
  <si>
    <t>โรงพยาบาลจิตเวชสงขลาราชนครินทร์</t>
  </si>
  <si>
    <t>คลินิกรัตนคลีนิค   บางเขน</t>
  </si>
  <si>
    <t>สำนักงานแพทย์ กรมทางหลวง</t>
  </si>
  <si>
    <t>กระทรวงคมนาคม</t>
  </si>
  <si>
    <t>ทัณฑสถานวัยหนุ่มกลาง</t>
  </si>
  <si>
    <t>กระทรวงยุติธรรม</t>
  </si>
  <si>
    <t>เทศบาลนครสมุทรปราการ</t>
  </si>
  <si>
    <t>เทศบาลเมืองบางกรวย</t>
  </si>
  <si>
    <t>เทศบาลเมืองสิงห์บุรี</t>
  </si>
  <si>
    <t>เทศบาลเมืองสระบุรี</t>
  </si>
  <si>
    <t>เทศบาลตำบลแก่งคอย</t>
  </si>
  <si>
    <t>เทศบาลตำบลหนองแค</t>
  </si>
  <si>
    <t>เทศบาลเมืองขลุง</t>
  </si>
  <si>
    <t>เทศบาลเมืองจันทบุรี1</t>
  </si>
  <si>
    <t>เทศบาลเมืองจันทบุรี2</t>
  </si>
  <si>
    <t>เทศบาลเมืองตราด</t>
  </si>
  <si>
    <t>เทศบาลเมืองฉะเชิงเทรา</t>
  </si>
  <si>
    <t>เทศบาลตำบลบางคล้า</t>
  </si>
  <si>
    <t>เทศบาลเมืองบุรีรัมย์</t>
  </si>
  <si>
    <t>เทศบาลตำบลนางรอง</t>
  </si>
  <si>
    <t>เทศบาลเมืองสุรินทร์</t>
  </si>
  <si>
    <t>เทศบาลเมืองอำนาจเจริญ</t>
  </si>
  <si>
    <t>เทศบาลนครขอนแก่น</t>
  </si>
  <si>
    <t>ศูนย์สุขภาพชุชนหนองคะเน</t>
  </si>
  <si>
    <t>ศูนย์สุขภาพชุมชน สธ.</t>
  </si>
  <si>
    <t>เทศบาลบ้านไผ่</t>
  </si>
  <si>
    <t>เทศบาลเมืองพล</t>
  </si>
  <si>
    <t>เทศบาลนครอุดรธานี</t>
  </si>
  <si>
    <t>เทศบาลเมืองหนองคาย</t>
  </si>
  <si>
    <t>เทศบาลอุทัยธานี</t>
  </si>
  <si>
    <t>เทศบาลเมืองสมุทรสงคราม</t>
  </si>
  <si>
    <t>เทศบาลตำบลอัมพวา</t>
  </si>
  <si>
    <t>ศูนย์บริการสาธารณสุขเทศบาลเมืองเพชรบุรี</t>
  </si>
  <si>
    <t>เทศบาลนครนครศรีธรรมราช</t>
  </si>
  <si>
    <t>เทศบาลทุ่งสง</t>
  </si>
  <si>
    <t>เทศบาลเมืองกระบี่</t>
  </si>
  <si>
    <t>ศูนย์บริการสาธารณสุขเทศบาลนครภูเก็ต 1</t>
  </si>
  <si>
    <t>เทศบาลเมืองนาสาร</t>
  </si>
  <si>
    <t>เทศบาลเมืองพัทลุง</t>
  </si>
  <si>
    <t>กองสาธารณสุขและสิ่งแวดล้อมเทศบาลตำบลเบตง</t>
  </si>
  <si>
    <t>12438</t>
  </si>
  <si>
    <t>สถาบันสุขภาพเด็กแห่งชาติมหาราชินี</t>
  </si>
  <si>
    <t>สถาบันประสาทวิทยา</t>
  </si>
  <si>
    <t>กรมพัฒนาการแพทย์แผนไทยและการแพทย์ทางเลือก</t>
  </si>
  <si>
    <t>กระทรวงสาธารณสุข กรมพัฒนาการแพทย์ไทยและการแพทย์ทางเลือก</t>
  </si>
  <si>
    <t>สถานพยาบาลกระทรวงสาธารณสุข</t>
  </si>
  <si>
    <t>ศูนย์สมเด็จพระสังฆราชญาณสังวรเพื่อผู้สูงอายุ</t>
  </si>
  <si>
    <t>วิทยาลัยแพทย์ศาสตร์พยาบาล พระมงกฏเกล้า</t>
  </si>
  <si>
    <t>12445</t>
  </si>
  <si>
    <t>กองวัตถุระเบิด</t>
  </si>
  <si>
    <t>หน่วยตรวจโรค ศูนย์สงครามพิเศษ</t>
  </si>
  <si>
    <t>กองพยาบาล กรมแผนที่ทหารกองบัญชาทหารสูงสุด</t>
  </si>
  <si>
    <t>สถาบันวิจัยวิทยาศาสตร์การแพทย์ท จุฬาลงกรณ์มหาวิทยาลัย</t>
  </si>
  <si>
    <t>หน่วยราชการอิสระ ไม่ระบุ</t>
  </si>
  <si>
    <t>โรงงานเภสัชกรรมทหาร ฯ</t>
  </si>
  <si>
    <t>แผนกแพทย์ศูนย์ฝึกทหาร</t>
  </si>
  <si>
    <t>แผนกแพทย์ฯรร.ทหารเกล็ดแก้ว</t>
  </si>
  <si>
    <t>กองพันพยาบาล สนับสนุน</t>
  </si>
  <si>
    <t>กรมการสัตว์ทหารบก</t>
  </si>
  <si>
    <t>สำนักงานแพทย์สำนักงานสลากกินแบ่งรัฐบาล</t>
  </si>
  <si>
    <t>กระทรวงการคลัง</t>
  </si>
  <si>
    <t>ศูนย์บริการโลหิตแห่งชาติ สภากาชาด</t>
  </si>
  <si>
    <t>สถานเสาวภา สภากาชาดไทย</t>
  </si>
  <si>
    <t>หน่วยราชการอิสระ</t>
  </si>
  <si>
    <t>สถานีกาชาดที่11 วิเศษนิยม</t>
  </si>
  <si>
    <t>สถานพยาบาลสถานีกาชาดที่ 5 สวางคนิวาส</t>
  </si>
  <si>
    <t>สถานพยาบาลสถานีกาชาดที่ 6</t>
  </si>
  <si>
    <t>สถานพยาบาลสถานีกาชาดที่ 4</t>
  </si>
  <si>
    <t xml:space="preserve">สถานพยาบาลสถานีกาชาดที่ 1 พลสุรินทร์อนามัย </t>
  </si>
  <si>
    <t>สถานพยาบาลสถานีกาชาดที่ 7</t>
  </si>
  <si>
    <t>สถานพยาบาลสถานีกาชาดที่ 3</t>
  </si>
  <si>
    <t xml:space="preserve">สถานีกาชาดที่ 8 เอื้ออนามัย </t>
  </si>
  <si>
    <t>สถานีกาชาดหัวหินเฉลิมพระเกียรติ</t>
  </si>
  <si>
    <t>สถานีกาชาดสิริธร (สถานีกาชาดที่ 12 ทุ่งสง)</t>
  </si>
  <si>
    <t>สถานพยาบาลธนาคารแห่งประเทศไทย</t>
  </si>
  <si>
    <t>องค์การสวนสัตว์ที่ทำ</t>
  </si>
  <si>
    <t>กระทรวงทรัพยากรธรรมชาติและสิ่งแว้ดล้อม</t>
  </si>
  <si>
    <t>การส่งเสริมกีฬาแห่งประเทศไทย</t>
  </si>
  <si>
    <t>กองบริการทางการแพทย์การประปานครหลวง</t>
  </si>
  <si>
    <t>องค์การขนส่งมวลชนกรุงเทพ</t>
  </si>
  <si>
    <t>สถานพยาบาลธนาคารกรุงไทย</t>
  </si>
  <si>
    <t>ส่วนการแพทย์ การปิโตรเลี่ยมแห่งประเทศ</t>
  </si>
  <si>
    <t>กระทรวงทรัพยากรธรรมชาติและสิ่งแว้ดล้อม ไม่ระบุ</t>
  </si>
  <si>
    <t>กองแพทย์บริษัทขนส่ง</t>
  </si>
  <si>
    <t>กระทรวงคมนาคม ไม่ระบุ</t>
  </si>
  <si>
    <t>สถานพยาบาลองค์การฟอกหนัง</t>
  </si>
  <si>
    <t>สำนักแพทย์ การท่าอากาศยานไทยจำกัด</t>
  </si>
  <si>
    <t xml:space="preserve">กองการแพทย์ บริษัทไปรษณีไทยจำกัด </t>
  </si>
  <si>
    <t>สถานพยาบาลอง์การเภสัชกรรม</t>
  </si>
  <si>
    <t>สถานพยาบาลกองการแพทย์และอนามัย</t>
  </si>
  <si>
    <t>สำนักอนามัยกรุงเทพมหานคร</t>
  </si>
  <si>
    <t>กรุงเทพมหานคร(สังกกัด กทม.) ไม่ระบุ</t>
  </si>
  <si>
    <t>สถานีอนามัยบ้านถ่อน</t>
  </si>
  <si>
    <t>เทศบาลเมืองพระพุทบาท</t>
  </si>
  <si>
    <t>ศูนย์บริการสาธารณสุข 1  สะพานมอญ</t>
  </si>
  <si>
    <t>กรุงเทพมหานคร(สังกกัด กทม.)</t>
  </si>
  <si>
    <t>ศูนย์บริการสาธารณสุข 2   ราชปรารภ</t>
  </si>
  <si>
    <t>ศูนย์บริการสาธารณสุข 3  บางซื่อ</t>
  </si>
  <si>
    <t>ศูนย์บริการสาธารณสุข 4  ดินแดง</t>
  </si>
  <si>
    <t>ศูนย์บริการสาธารณสุข 5  จุฬาลงกรณ์</t>
  </si>
  <si>
    <t>ศูนย์บริการสาธารณสุข 6  สโมสรวัฒนธรรมหญิง</t>
  </si>
  <si>
    <t>ศูนย์บริการสาธารณสุข 7  บุญมี ปุรุราชรังสรรค์</t>
  </si>
  <si>
    <t>ศูนย์บริการสาธารณสุข 8  บุญรอด รุ่งเรือง</t>
  </si>
  <si>
    <t>ศูนย์บริการสาธารณสุข 9  ประชาธิปไตย</t>
  </si>
  <si>
    <t>ศูนย์บริการสาธารณสุข10 สุขุมวิท</t>
  </si>
  <si>
    <t>ศูนย์บริการสาธารณสุข 11 ประดิพัทธ์</t>
  </si>
  <si>
    <t>ศูนย์บริการสาธารณสุข 12 จันทร์เที่ยง เนตรวิเศษ</t>
  </si>
  <si>
    <t>ศูนย์บริการสาธารณสุข13 ไมตรีวานิช</t>
  </si>
  <si>
    <t>ศูนย์บริการสาธารณสุข 14 แก้ว สีบุญเรือง</t>
  </si>
  <si>
    <t>ศูนย์บริการสาธารณสุข 15 ลาดพร้าว</t>
  </si>
  <si>
    <t>ศูนย์บริการสาธารณสุข16 ลุมพินี</t>
  </si>
  <si>
    <t>ศูนย์บริการสาธารณสุข17ประชานิเวศน์</t>
  </si>
  <si>
    <t>ศูนย์บริการสาธารณสุข 18  มงคล วอนวังตาล</t>
  </si>
  <si>
    <t>ศูนย์บริการสาธารณสุข 19 วงศ์สว่าง</t>
  </si>
  <si>
    <t>ศูนย์บริการสาธารณสุข 20 ธนาคารนครหลวงไทย</t>
  </si>
  <si>
    <t>ศูนย์บริการสาธารณสุข 21 วัดธาตุทอง</t>
  </si>
  <si>
    <t>ศูนย์บริการสาธารณสุข 22 วัดปากบ่อ</t>
  </si>
  <si>
    <t>ศูนย์บริการสาธารณสุข 23 สี่พระยา</t>
  </si>
  <si>
    <t>ศูนย์บริการสาธารณสุข 24  บางเขน</t>
  </si>
  <si>
    <t>ศูนย์บริการสาธารณสุข 25 ห้วยขวาง</t>
  </si>
  <si>
    <t>ศูนย์บริการสาธารณสุข 26 เจ้าคุณพระประยูรวงศ์</t>
  </si>
  <si>
    <t>ศูนย์บริการสาธารณสุข 27จันทร์ฉิมไพบูลย์</t>
  </si>
  <si>
    <t>ศูนย์บริการสาธารณสุข 28 กรุงธนบุรี</t>
  </si>
  <si>
    <t>ศูนย์บริการสาธารณสุข 29 ช่วง นุชเนตร</t>
  </si>
  <si>
    <t>ศูนย์บริการสาธารณสุข 30 วัดเจ้าอาม</t>
  </si>
  <si>
    <t>ศูนย์บริการสาธารณสุข 31 เอิบ - จิตร ทังสุบุตร</t>
  </si>
  <si>
    <t>ศูนย์บริการสาธารณสุข 32 มาริษ ตินตมุสิก</t>
  </si>
  <si>
    <t>ศูนย์บริการสาธารณสุข 33 วัดหงส์รัตนาราม</t>
  </si>
  <si>
    <t>ศูนย์บริการสาธารณสุข 34 โพธิ์ศรี</t>
  </si>
  <si>
    <t>ศูนย์บริการสาธารณสุข 35 หัวหมาก</t>
  </si>
  <si>
    <t>ศูนย์บริการสาธารณสุข 36 บุคคโล</t>
  </si>
  <si>
    <t>ศูนย์บริการสาธารณสุข 37  ประสงค์ -สุดสาคร</t>
  </si>
  <si>
    <t>ศูนย์บริการสาธารณสุข 38 จี๊ด-ทองคำบำเพ็ญ</t>
  </si>
  <si>
    <t>13684</t>
  </si>
  <si>
    <t>ศูนย์บริการสาธารณสุข 39 ราษฎร์บูรณะ</t>
  </si>
  <si>
    <t>ศูนย์บริการสาธารณสุข 40  บางแค</t>
  </si>
  <si>
    <t>ศูนย์บริการสาธารณสุข 41 คลองเตย</t>
  </si>
  <si>
    <t>ศูนย์บริการสาธารณสุข 42 ถนอม ทองสิมา</t>
  </si>
  <si>
    <t>ศูนย์บริการสาธารณสุข 43  มีนบุรี</t>
  </si>
  <si>
    <t>ศูนย์บริการสาธารณสุข 46 กันตารัติอุทิศ</t>
  </si>
  <si>
    <t>ศูนย์บริการสาธารณสุข 47  คลองขวาง</t>
  </si>
  <si>
    <t>ศูนย์บริการสาธารณสุข 48  นาควัชระ อุทิศ</t>
  </si>
  <si>
    <t>ศูนย์บริการสาธารณสุข  49  วัดชัยพฤกษมาลา</t>
  </si>
  <si>
    <t xml:space="preserve"> ศูนย์บริการสาธารณสุข 50  บึงกุ่ม</t>
  </si>
  <si>
    <t>ศูนย์บริการสาธารณสุข 51 วัดไผ่ตัน</t>
  </si>
  <si>
    <t>ศูนย์บริการสาธารณสุข  52  สามเสนนอก</t>
  </si>
  <si>
    <t>ศูนย์บริการสาธารณสุข 53  ทุ่งสองห้อง</t>
  </si>
  <si>
    <t>ศูนย์บริการสาธารณสุข 54 ทัศน์เอี่ยม</t>
  </si>
  <si>
    <t>ศูนย์บริการสาธารณสุข 55  เดชะสัมพันธ์</t>
  </si>
  <si>
    <t>ศูนย์บริการสาธารณสุข 56 ทับเจริญ</t>
  </si>
  <si>
    <t>ศูนย์บริการสาธารณสุข 57 บุญเรือง ล้ำเลิศ</t>
  </si>
  <si>
    <t>ศูนย์บริการสาธารณสุข 58  ล้อม-พิมเสนฟักอุดม</t>
  </si>
  <si>
    <t>ศูนย์บริการสาธารณสุข 59 ทุ่งครุ</t>
  </si>
  <si>
    <t>ศูนย์บริการสาธารณสุข 60 รสสุคนธ์ มโนชญากร</t>
  </si>
  <si>
    <t>ศูนย์บริการสาธารณสุข  61  สังวาลย์ ทัสนารมย์</t>
  </si>
  <si>
    <t>ศูนย์บริการสาธารณสุข 62 ตวงรัชฎ์ ศศะนาวิน</t>
  </si>
  <si>
    <t>วิทยาลัยพยาบาลบรทราชชนนี กรุงเทพ</t>
  </si>
  <si>
    <t>วิทยาลัยพยาบาลบรมราชชนนี  พิษณุโลก</t>
  </si>
  <si>
    <t>วิทยาลัยพยาบาลบรมราชชนนี นครราชสีมา</t>
  </si>
  <si>
    <t>วิทยาลัยพยาบาลบรมราชชนนี สงขลา</t>
  </si>
  <si>
    <t>วิทยาลัยพยาบาลบรมราชชนนีสวรรค์ประชารักษ์ นครสวรรค์</t>
  </si>
  <si>
    <t>วิทยาลัยพยาบาลบรมราชชนนีสรรพสิทธิ์ประสงค์</t>
  </si>
  <si>
    <t>วิทยาลัยพยาบาลบรมราชชนนีสระบุรี</t>
  </si>
  <si>
    <t>วิทยาลัยพยาบาลราชชนีชลบุรี</t>
  </si>
  <si>
    <t>วิทยาลัยพยาบาลราชชนนี นครลำปาง</t>
  </si>
  <si>
    <t>วิทยาลัยพยาบาลสาธารณสุขสิรินธร นราธิวาส</t>
  </si>
  <si>
    <t>วิทยาลัยพยาบาลบรมราชชนนี สุราษฎร์ธานี</t>
  </si>
  <si>
    <t>วิทยาลัยพยาบาลบรมราชชนนีสุรินทร์</t>
  </si>
  <si>
    <t>วิทยาลัยพยาบาลบรมราชชนนี ราชบุรี</t>
  </si>
  <si>
    <t>วิทยาลัยพยาบาลบรมราชชนนี อุตรดิตถ์</t>
  </si>
  <si>
    <t>วิทยาลัยพยาบาลบรมราชชนนีอุดรธานี</t>
  </si>
  <si>
    <t>วิทยาลัยพยาบาลบรมราชชนนี ชัยนาท</t>
  </si>
  <si>
    <t>วิทยาลัยพยาบาลบรมราชชนนี พะเยา</t>
  </si>
  <si>
    <t>วิทยาลัยพยาบาลพระพุทธบาท สระบุรี</t>
  </si>
  <si>
    <t>วิทยาลัยพยาบาลบรมราชชนนี นครศรีธรรมราช</t>
  </si>
  <si>
    <t>วิทยาลัยพยาบาลบรมราชชนนี ตรัง</t>
  </si>
  <si>
    <t>วิทยาลัยพยาบาลบรมราชชนนีนครพนม</t>
  </si>
  <si>
    <t>13729</t>
  </si>
  <si>
    <t>วิทยาลัยพยาบาลบรมราชชนนี นนทบุรี</t>
  </si>
  <si>
    <t>วิทยาลัยพยาบาลบรมราชชนนี นพรัตน์วชิระ กรุงเทพ</t>
  </si>
  <si>
    <t>วิทยาลัยพยาบาลบรมราชชนนีขอนแก่น</t>
  </si>
  <si>
    <t>วิทยาลัยพยาบาลราชชนนี เชียงใหม่</t>
  </si>
  <si>
    <t>วิทยาลัยพยาบาลบรมราชชนนี จักรีรัช ราชบุรี</t>
  </si>
  <si>
    <t>วิทยาลัยพยาบาลบรมราชชนนี ยะลา</t>
  </si>
  <si>
    <t>วิทยาลัยพยาบาลบรมราชชนนี นครสวรรค์</t>
  </si>
  <si>
    <t>วิทยาลัยพยาบาลบรมราชชนนี สุพรรณบุรี</t>
  </si>
  <si>
    <t>วิทยาลัยพยาบาลพระปกเกล้า</t>
  </si>
  <si>
    <t>วิทยาลัยพยาบาลบรมราชชนนี มหาสารคาม</t>
  </si>
  <si>
    <t>วิทยาลัยพยาบาลบรมราชชนนี จอมเกล้า เพชรบุรี</t>
  </si>
  <si>
    <t>วิทยาลัยการสาธารณสุขสิรินธร ชลบุรี</t>
  </si>
  <si>
    <t>วิทยาลัยการสาธารณสุขสิรินธร ขอนแก่น</t>
  </si>
  <si>
    <t>วิทยาลัยพยาบาลสาธารณสุขสิรินธร ยะลา</t>
  </si>
  <si>
    <t>วิทยาลัยพยาบาลสาธารณสุขสิรินธร พิษณุโลก</t>
  </si>
  <si>
    <t>วิทยาลัยการสาธารณสุขสิรินธร อุบลราชธานี</t>
  </si>
  <si>
    <t>วิทยาลัยการสาธารณสุขสิรินธร ตรัง</t>
  </si>
  <si>
    <t>โรงพยาบาลราชสาส์น</t>
  </si>
  <si>
    <t>โรงพยาบาลคณะทันตแพทย์ศาสตร์ ม.สงขลานครินทร์</t>
  </si>
  <si>
    <t>กระทรวงศึกษาธิการ ไม่ระบุ</t>
  </si>
  <si>
    <t>โรงพยาบาลสมเด็จพระบรมราชเทวี ณ ศรีราชา</t>
  </si>
  <si>
    <t>ศูนย์โรคผิวหนังเขตร้อนภาคใต้ จ.ตรัง</t>
  </si>
  <si>
    <t>13756</t>
  </si>
  <si>
    <t>โรงพยาบาลจุฬาลงกรณ์สภากาชาดไทย</t>
  </si>
  <si>
    <t>โรงพยาบาลเวชศาสตร์เขตร้อน มหาวิทยาลัยมหิดล</t>
  </si>
  <si>
    <t>โรงพยาบาลสมเด็จพระนางเจ้าสิริกิติ์</t>
  </si>
  <si>
    <t>ศูนย์โรคมะเร็งชลบุรี</t>
  </si>
  <si>
    <t>ศูนย์วิทยาศาสตร์การแพทย์ ชลบุรี</t>
  </si>
  <si>
    <t>กระทรวงสาธารณสุข กรมวิทยาศาสตร์การแพทย์</t>
  </si>
  <si>
    <t>สำนักงานป้องกันควบคุมโรคที่3 จังหวัดชลบุรี</t>
  </si>
  <si>
    <t>ศูนย์วิทยาศาสตร์สุขภาพ มหาวิทยาลัยบูรพา</t>
  </si>
  <si>
    <t>สำนักงานป้องกันควบคุมโรคที่11 จังหวัดนครศรีธรรมราช</t>
  </si>
  <si>
    <t>ศูนย์ฝึกอบรมและพัฒนาสุขภาพภาคประชาชน</t>
  </si>
  <si>
    <t>สถาบันพัฒนาการเด็กราชนครินทร์</t>
  </si>
  <si>
    <t>13777</t>
  </si>
  <si>
    <t>โรงพยาบาลศรีนครินทร์     มหาวิทยาลัยขอนแก่น</t>
  </si>
  <si>
    <t>13778</t>
  </si>
  <si>
    <t>โรงพยาบาลธรรมศาสตร์เฉลิมพระเกียรติ</t>
  </si>
  <si>
    <t>13779</t>
  </si>
  <si>
    <t>โรงพยาบาลสงขลานครินทร์  มหาวิทยาลัยสงขลานครินทร์</t>
  </si>
  <si>
    <t>โรงพยาบาลมหาราชนครเชียงใหม่  มหาวิทยาลัยเชียงใหม่</t>
  </si>
  <si>
    <t>13781</t>
  </si>
  <si>
    <t>โรงพยาบาลรามาธิบดี  มหาวิทยาลัยมหิดล</t>
  </si>
  <si>
    <t>ศูนย์วิชาการศูนย์วิทยาศสตร์การแพทย์อุดรธานี</t>
  </si>
  <si>
    <t>สำนักงานป้องกันควมคุมโรคที่ 10 จังหวัดเชียงใหม่</t>
  </si>
  <si>
    <t>ศูนย์วิชาการศูนย์วิทยาศาสตร์การแพทย์ เชียงใหม่</t>
  </si>
  <si>
    <t>ศูนย์บำบัดรักษายาเสพติดภาคเหนือ</t>
  </si>
  <si>
    <t>โรงพยาบาลกาบัง</t>
  </si>
  <si>
    <t>โรงพยาบาลซังฮี้</t>
  </si>
  <si>
    <t>โรงไฟฟ้าสุราษฏร์ธานี</t>
  </si>
  <si>
    <t>สถานีอนามัยตำบลท้ายบ้าน</t>
  </si>
  <si>
    <t>13814</t>
  </si>
  <si>
    <t>โรงพยาบาลศิริราช</t>
  </si>
  <si>
    <t>13815</t>
  </si>
  <si>
    <t>โรงพยาบาลชลประทาน</t>
  </si>
  <si>
    <t>โรงพยาบาลเกาะช้าง</t>
  </si>
  <si>
    <t>โรงพยาบาลเขาฉกรรจ์</t>
  </si>
  <si>
    <t>โรงพยาบาลจะแนะ</t>
  </si>
  <si>
    <t>โรงพยาบาลหลวงพ่อเปิ่น</t>
  </si>
  <si>
    <t>สถานีอนามัยวัดเกตุ ตำบลท่าวุ้ง</t>
  </si>
  <si>
    <t>สถานีอนามัยบ้านไร่หนึ่ง</t>
  </si>
  <si>
    <t>สถานีอนามัยตำบลวังโตนด</t>
  </si>
  <si>
    <t>สถานีอนามัยม ตำบลท่าตะเกียบ</t>
  </si>
  <si>
    <t>สถานีอนามัยบ้านทุ่งตะลุมพุก ตำบลโนนห้อม</t>
  </si>
  <si>
    <t>สถานีอนามัยบ้านคลอง 14 เหนือ ตำบลคลองใหญ่</t>
  </si>
  <si>
    <t>สถานีอนามัยโพนสูง</t>
  </si>
  <si>
    <t>สถานีอนามัยหนองยารักษ์</t>
  </si>
  <si>
    <t>สถานีอนามัยราษฎร์สามัคคี</t>
  </si>
  <si>
    <t>สถานีอนามัยคลองกลาง</t>
  </si>
  <si>
    <t>สถานีอนามัยตะคร้อ</t>
  </si>
  <si>
    <t>สถานีอนามัยบ้านดู่</t>
  </si>
  <si>
    <t>สถานีอนามัยตลาดไทร</t>
  </si>
  <si>
    <t>สถานีอนามัยหนองแวง</t>
  </si>
  <si>
    <t>สถานีอนามัยกุ่มพะยา</t>
  </si>
  <si>
    <t>สถานีอนามัยคลองสะท้อน</t>
  </si>
  <si>
    <t>สถานีอนามัยบ้านสะแกซำ ตำบลสะแกซำ</t>
  </si>
  <si>
    <t>สถานีอนามัยบ้านหนองยาง  ตำบลหนองโบสถ์</t>
  </si>
  <si>
    <t>สถานีอนามัยบ้านยางโป่งสะเดา  ตำบลตาจง</t>
  </si>
  <si>
    <t>สถานีอนามัยบ้านโคกใหม่  ตำบลสำโรงใหม่</t>
  </si>
  <si>
    <t>สถานีอนามัยหงอนไก่ ตำบลหนองแวง</t>
  </si>
  <si>
    <t>สถานีอนามัยบ้านหนองม่วง ตำบลทะเมนชัย</t>
  </si>
  <si>
    <t>สถานีอนามัยบ้านหนองมะค่า ตำบลผไทรินทร์</t>
  </si>
  <si>
    <t>สถานีอนามัยบ้านเกตุใต้ ตำบลตะโก</t>
  </si>
  <si>
    <t>สถานีอนามัยบ้านแก ตำบลหนองแวง</t>
  </si>
  <si>
    <t>สถานีอนามัยบ้านหนองการะโก ตำบลแคนดง</t>
  </si>
  <si>
    <t>สถานีอนามัยบ้านอาลอ ตำบลนาดี</t>
  </si>
  <si>
    <t>สถานีอนามัยบ้านนาบัว ตำบลนาบัว</t>
  </si>
  <si>
    <t>สถานีอนามัยบ้านกระเบื้องเมืองใหม่ ตำบลนาหนองไผ่</t>
  </si>
  <si>
    <t>สถานีอนามัยตำบลเมืองแก</t>
  </si>
  <si>
    <t>สถานีอนามัยตำบลบ้านผือ</t>
  </si>
  <si>
    <t>สถานีอนามัยบ้านทัพไทย ตำบลทมอ</t>
  </si>
  <si>
    <t>สถานีอนามัยตำบลปรือ</t>
  </si>
  <si>
    <t>สถานีอนามัยบ้านรันเดง ตำบลโคกสะอาด</t>
  </si>
  <si>
    <t>สถานีอนามัยตำบลปราสาททนง</t>
  </si>
  <si>
    <t>สถานีอนามัยบ้านโคกสะอาด ตำบลคูตัน</t>
  </si>
  <si>
    <t>สถานีอนามัยบ้านสกล ตำบลตะเคียน</t>
  </si>
  <si>
    <t>สถานีอนามัยบ้านสำโรง ตำบลแคน</t>
  </si>
  <si>
    <t>สถานีอนามัยบ้านหนองโดน ตำบลหนองบัว</t>
  </si>
  <si>
    <t>สถานีอนามัยบ้านขะเนก ตำบลหนองขวาว</t>
  </si>
  <si>
    <t>สถานีอนามัยบ้านโคกสนวน ตำบลกุดหวาย</t>
  </si>
  <si>
    <t xml:space="preserve">สถานบริการสาธารณสุขชุมชนคะนา </t>
  </si>
  <si>
    <t>สถานีอนามัยบ้านโคกชัย ตำบลตาคง</t>
  </si>
  <si>
    <t>สถานีอนามัยบ้านรุน ตำบลอาโพน</t>
  </si>
  <si>
    <t>สถานีอนามัยบ้านผึ้ง ตำบลทาม</t>
  </si>
  <si>
    <t>สถานีอนามัยบ้านท่าสว่าง ตำบลโนนสำราญ</t>
  </si>
  <si>
    <t>สถานีอนามัยบ้านไฮ ตำบลพิมายเหนือ</t>
  </si>
  <si>
    <t>สถานีอนามัยบ้านโซงเลง ตำบลหนองม้า</t>
  </si>
  <si>
    <t>สถานีอนามัยบ้านนาทอย</t>
  </si>
  <si>
    <t>สถานีอนามัยบ้านเวินบึก ตำบลโขงเจียม</t>
  </si>
  <si>
    <t>สถานีอนามัยบ้านโนนสำราญ ตำบลคอแลน</t>
  </si>
  <si>
    <t>สถานีอนามัยบ้านโนนสว่าง ตำบลโนนค้อ</t>
  </si>
  <si>
    <t>สถานีอนามัยบ้านรวมไทย ตำบลหนองทันน้ำ</t>
  </si>
  <si>
    <t>สถานีอนามัยบ้านโนนเกษม ตำบลท่าลาด</t>
  </si>
  <si>
    <t>สถานีอนามัยโนนยาง</t>
  </si>
  <si>
    <t>สถานีอนามัยบ้านโสกชัน ตำบลสารภี</t>
  </si>
  <si>
    <t>สถานีอนามัยบ้านคำโพธิ์ ตำบลท่าช้าง</t>
  </si>
  <si>
    <t>สถานีอนามัยบ้านวังเสือ ไพบูลย์</t>
  </si>
  <si>
    <t>สถานีอนามัยบ้านหนองแวง ตำบลนาเวียง</t>
  </si>
  <si>
    <t>สถานีอนามัยบ้านสุขเกษม ตำบลโนนเปือย</t>
  </si>
  <si>
    <t>สถานีอนามัยบ้านบากเรือ ตำบลบากเรือ</t>
  </si>
  <si>
    <t>สถานีอนามัยบ้านโคกวิไล ตำบลสามัคคี</t>
  </si>
  <si>
    <t>สถานีอนามัยบ้านคำเตย ตำบลคำเตย</t>
  </si>
  <si>
    <t>สถานีอนามัยหนองคอนไทย</t>
  </si>
  <si>
    <t>สถานีอนามัยหนองแดง</t>
  </si>
  <si>
    <t>สถานีอนามัยบ้านนาสีนวน</t>
  </si>
  <si>
    <t>สถานีอนามัยบ้านคำแก้วเมืองเก่า</t>
  </si>
  <si>
    <t>สถานีอนามัยบ้านแสนสุข</t>
  </si>
  <si>
    <t>สถานีอนามัยบ้านโนนสมบูรณ์  ตำบลนาคำไฮ</t>
  </si>
  <si>
    <t>สถานีอนามัยบ้านห้วยหว้า  ตำบลศรีบุญเรือง</t>
  </si>
  <si>
    <t>สถานีอนามัยบ้านโคกนกพัฒนา  ตำบลบุญทัน</t>
  </si>
  <si>
    <t>สถานีอนามัยบ้านแดง</t>
  </si>
  <si>
    <t>สถานีอนามัยตำบลพระยืน</t>
  </si>
  <si>
    <t>สถานีอนามัยบ้านหว้า</t>
  </si>
  <si>
    <t>สถานีอนามัยบ้านศรีสุข</t>
  </si>
  <si>
    <t>สถานีอนามัยตำบลสะอาด</t>
  </si>
  <si>
    <t>สถานีอนามัยบ้านคำแก่นคูณ</t>
  </si>
  <si>
    <t>สถานีอนามัยบ้านกอก</t>
  </si>
  <si>
    <t>สถานีอนามัยบ้านหนองหมื่นท้าว  ตำบลโนนสูง</t>
  </si>
  <si>
    <t>สถานีอนามัยบ้านหนองใส ตำบลหนองนาคำ</t>
  </si>
  <si>
    <t>สถานีอนามัยบ้านหนองตะไก้   หนองไผ่</t>
  </si>
  <si>
    <t>สถานีอนามัยบ้านโคกสว่าง  ตำบลปะโค</t>
  </si>
  <si>
    <t>สถานีอนามัยบ้านเหล่าตำแย  ต.ตาลเลียน</t>
  </si>
  <si>
    <t>สถานีอนามัยโนนสว่าง บ้านสว่างพัฒนา ต.หมากหญ้า</t>
  </si>
  <si>
    <t>สถานีอนามัยกุดหมากไฟ บ้านหนองแวงพัฒนา</t>
  </si>
  <si>
    <t>สถานีอนามัยบ้านหนองบัวบาน  ต.หนองบัวบาน</t>
  </si>
  <si>
    <t>สถานีอนามัยบ้านนาเหล่า ต.หนองกุงศรี</t>
  </si>
  <si>
    <t>สถานีอนามัยบ้านดงบาก  ต.หนองไผ่</t>
  </si>
  <si>
    <t>สถานีอนามัยบ้านคำสีดา  ต.นาชุมแสง</t>
  </si>
  <si>
    <t>สถานีอนามัยบ้านห้วยผึ้ง   ต.บ้านโปร่ง</t>
  </si>
  <si>
    <t>สถานีอนามัยบ้านนาเรียง  ต.ตาดทอง</t>
  </si>
  <si>
    <t>สถานีอนามัยบ้านนาตาด  ต.บะยาว</t>
  </si>
  <si>
    <t>สถานีอนามัยบ้านคำไฮ  ต.ผาสุก</t>
  </si>
  <si>
    <t>สถานีอนามัยบ้านน้ำปู่น้อย ต.บ้านหยวก</t>
  </si>
  <si>
    <t>สถานีอนามัยบ้านเชียงดี  ต.โนนทอง</t>
  </si>
  <si>
    <t>สถานีอนามัยโสกใหม่</t>
  </si>
  <si>
    <t>สถานีอนามัยหาดคัมภีร์</t>
  </si>
  <si>
    <t>สถานีอนามัยปากหมัน</t>
  </si>
  <si>
    <t>สถานีอนามัยนากระเซ็ง</t>
  </si>
  <si>
    <t>สถานีอนามัยโนนวังแท่น</t>
  </si>
  <si>
    <t>สถานีอนามัยห้วยสีเสียด</t>
  </si>
  <si>
    <t>สถานีอนามัยโนนสวรรค์</t>
  </si>
  <si>
    <t>สถานีอนามัยบ้านดอนปอ ตำบลหนองเข็ง</t>
  </si>
  <si>
    <t>สถานีอนามัยบ้านห้วยไฮ</t>
  </si>
  <si>
    <t>สถานีอนามัยบ้านต้าย ตำบลนากั้ง</t>
  </si>
  <si>
    <t>สถานีอนามัยตำบลบุ่งคล้า</t>
  </si>
  <si>
    <t>สถานีอนามัยบ้านโนนเพ็ก</t>
  </si>
  <si>
    <t>สถานีอนามัยบ้านเขวาทุ่ง</t>
  </si>
  <si>
    <t>สถานีอนามัยบ้านโพธิ์</t>
  </si>
  <si>
    <t>สถานีอนามัยบ้านนาเลา</t>
  </si>
  <si>
    <t>สถานีอนามัยบ้านกู่โนนเมือง</t>
  </si>
  <si>
    <t>สถานีอนามัยบ้านคานหัก   ตำบลสีแก้ว</t>
  </si>
  <si>
    <t>สถานีอนามัยบ้านสนามชัย ตำบลเหล่าหลวง</t>
  </si>
  <si>
    <t>สถานีอนามัยบ้านฝาง  ตำบลบ้านฝาง</t>
  </si>
  <si>
    <t>สถานีอนามัยบ้านขี้เหล็ก  ตำบลขี้เหล็ก</t>
  </si>
  <si>
    <t>สถานีอนามัยบ้านราชธานี  ตำบลราชธานี</t>
  </si>
  <si>
    <t>สถานีอนามัยบ้านดอนชัย  ตำบลหนองพอก</t>
  </si>
  <si>
    <t>สถานีอนามัยบ้านหนองบัว    ตำบลโคกสว่าง</t>
  </si>
  <si>
    <t>สถานีอนามัยบ้านห้วยสามัคคี  ตำบลศรีวิลัย</t>
  </si>
  <si>
    <t>สถานีอนามัยบ้านหัวคู   ตำบลบึงเกลือ</t>
  </si>
  <si>
    <t>สถานีอนามัยบ้านสระโพนทอง    ตำบลทุ่งหลวง</t>
  </si>
  <si>
    <t>สถานีอนามัยบ้านเก่าน้อย    ตำบลน้ำคำ</t>
  </si>
  <si>
    <t>สถานีอนามัยบ้านน้ำคำ ตำบลโพนเมือง</t>
  </si>
  <si>
    <t>สถานีอนามัยบ้านบากโดนน้อย   ตำบลบ้านบาก</t>
  </si>
  <si>
    <t>สถานีอนามัยบ้านกอกแก้ว   ตำบลดงสิงห์</t>
  </si>
  <si>
    <t>สถานีอนามัยบ้านแซงแหลม แสนชาติ</t>
  </si>
  <si>
    <t>สถานีอนามัยบ้านดอนกลอย    ตำบลหนองฮี</t>
  </si>
  <si>
    <t>สถานีอนามัยบ้านหนองไศล  ตำบลดูกอึ่ง</t>
  </si>
  <si>
    <t>สถานีอนามัยบ้านเด่นราษฎร์  ตำบลเด่นราษฎร์</t>
  </si>
  <si>
    <t>สถานีอนามัยบ้านจาน  ตำบลทุ่งเขาหลวง</t>
  </si>
  <si>
    <t>สถานีอนามัยบ้านดงเมือง</t>
  </si>
  <si>
    <t>สถานีอนามัยบ้านสวนโคก</t>
  </si>
  <si>
    <t>สถานีอนามัยบ้านเหล่าสีแก้ว</t>
  </si>
  <si>
    <t>สถานีอนามัยบ้านหนองไผ่ ตำบลดงมะไฟ</t>
  </si>
  <si>
    <t>สถานีอนามัยบ้านห้วยกอก ตำบลโพธิไพศาล</t>
  </si>
  <si>
    <t>สถานีอนามัยบ้านกลาง ตำบลกุดไห</t>
  </si>
  <si>
    <t>สถานีอนามัยบ้านโคก ตำบลไร่</t>
  </si>
  <si>
    <t>สถานีอนามัยบ้านโคกสะอาด ตำบลแร่</t>
  </si>
  <si>
    <t>สถานีอนามัยบ้านส้งเปือย ตำบลขัวก่าย</t>
  </si>
  <si>
    <t>สถานีอนามัยบ้านวังเยี่ยม ตำบลหนองแวงใต้</t>
  </si>
  <si>
    <t>สถานีอนามัยบ้านนานิยม ตำบลแพด</t>
  </si>
  <si>
    <t>สถานีอนามัยบ้านดอนปอ ตำบลท่าก้อน</t>
  </si>
  <si>
    <t>สถานีอนามัยบ้านนาถ่อน ตำบลบงเหนือ</t>
  </si>
  <si>
    <t>สถานีอนามัยบ้านทุ่งมน ตำบลคำเตย</t>
  </si>
  <si>
    <t>สถานีอนามัยบ้านนาเข ตำบลนาเข</t>
  </si>
  <si>
    <t>สถานีอนามัยสร้างติ่ว ตำบลนาแก</t>
  </si>
  <si>
    <t>สถานีอนามัยบ้านหนองหญ้าปล้อง สีชมพู</t>
  </si>
  <si>
    <t>สถานีอนามัยตำบลหนองโพธิ์</t>
  </si>
  <si>
    <t>สถานีอนามัยบ้านโนนสว่าง ตำบลคำชะอี</t>
  </si>
  <si>
    <t>สถานีอนามัยบ้านห้วยตาเปอะเฉลิมพระเกียรติ</t>
  </si>
  <si>
    <t>สถานีอนามัยบ้านท่าหลุก ตำบลสันผีเสื้อ</t>
  </si>
  <si>
    <t>สถานีอนามัยบ้านโหล่งปง</t>
  </si>
  <si>
    <t>สถานีอนามัยบ้านแม่แดดน้อย ตำบลแม่แดด</t>
  </si>
  <si>
    <t>สถานีอนามัยบ้านแม่ละอูป ตำบลแจ่มหลวง</t>
  </si>
  <si>
    <t>สถานีอนามัยบ้านบวกหมื้อ ตำบลขี้เหล็ก</t>
  </si>
  <si>
    <t>สถานีอนามัยบ้านสบหาร ตำบลทุ่งต้อม</t>
  </si>
  <si>
    <t>สถานีอนามัยบ้านหนองไคร้ ตำบลหนองตอง</t>
  </si>
  <si>
    <t>สถานีอนามัยบ้านตุงลอย ตำบลอมก๋อย</t>
  </si>
  <si>
    <t>สถานีอนามัยบ้านท่าต้นกวาว ตำบลชมภู</t>
  </si>
  <si>
    <t>สถานีอนามัยบ้านม่วงป็อก ตำบลแสนไห</t>
  </si>
  <si>
    <t>สถานีอนามัยบ้านทุ่งศาลา ตำบลดอนเปา</t>
  </si>
  <si>
    <t>สถานีอนามัยบ้านศิริมังคลาจารย์ ตำบลดอยหล่อ</t>
  </si>
  <si>
    <t>สถานีอนามัยบ้านป่าห้า  ตำบลเหมืองจี้</t>
  </si>
  <si>
    <t>สถานีอนามัยบ้านเหล่ายาวใต้ ตำบลเหล่ายาว</t>
  </si>
  <si>
    <t>สถานีอนามัยบ้านห้วยอ้อ</t>
  </si>
  <si>
    <t>สถานีอนามัยบ้านหาดปู่ด้าย ตำบลนาแส่ง</t>
  </si>
  <si>
    <t>สถานีอนามัยบ้านวังหิน ตำบลเถินบุรี</t>
  </si>
  <si>
    <t>สถานีอนามัยบ้านต้นงุ้น ตำบลแจ้ซ้อน</t>
  </si>
  <si>
    <t>สถานีอนามัยบ้านหลวงป่ายาง</t>
  </si>
  <si>
    <t>สถานีอนามัยบ้านห้วยต้า ตำบลนางพญา</t>
  </si>
  <si>
    <t>สถานีอนามัยบ้านคุ้ม  ตำบลชัยจุมพล</t>
  </si>
  <si>
    <t>สถานีอนามัยบ้านแก่งหลวง</t>
  </si>
  <si>
    <t>สถานีอนามัยขุนห้วย  ตำบลแม่พุง</t>
  </si>
  <si>
    <t>สถานีอนามัยสลก  ตำบลแม่เกิ๋ง</t>
  </si>
  <si>
    <t>สถานีอนามัยตำบลปัว</t>
  </si>
  <si>
    <t>สถานีอนามัยบ้านทรายทอง ตำบลส้าน</t>
  </si>
  <si>
    <t>สถานีอนามัย บ้านศรีนาชื่น ตำบลทุ่งศรีทอง</t>
  </si>
  <si>
    <t>สถานีอนามัยบ้านสะปัน ตำบลดงพญา</t>
  </si>
  <si>
    <t xml:space="preserve">สถานีอนามัย บ้านสะจุก  </t>
  </si>
  <si>
    <t>สถานีอนามัยบ้านห้วยเคียน</t>
  </si>
  <si>
    <t>สถานีอนามัยบ้านรวมมิตร</t>
  </si>
  <si>
    <t xml:space="preserve">สถานีอนามัยบ้านร่องแช่ </t>
  </si>
  <si>
    <t>สถานีอนามัยบ้านร่องคต</t>
  </si>
  <si>
    <t xml:space="preserve">สถานีอนามัยบ้านขุนห้วยแม่เปา </t>
  </si>
  <si>
    <t xml:space="preserve">สถานีอนามัยบ้านสามแยก </t>
  </si>
  <si>
    <t>สถานีอนามัยห้วยม่วง</t>
  </si>
  <si>
    <t>สถานีอนามัยน้ำฮูผาเสื่อ</t>
  </si>
  <si>
    <t>สถานีอนามัยบ้านใหม่สามัคคี</t>
  </si>
  <si>
    <t>สถานีอนามัยบ้านพุมะค่า</t>
  </si>
  <si>
    <t>สถานีอนามัยบ้านหนองเสลา</t>
  </si>
  <si>
    <t>สถานีอนามัยบ้านคลองไทร</t>
  </si>
  <si>
    <t>สถานีอนามัยบ้านเขาผาลาด  ตำบลพลวงสองนาง</t>
  </si>
  <si>
    <t>สถานีอนามัยบ้านดง ตำบลคอกควาย</t>
  </si>
  <si>
    <t>สถานีอนามัยบ้านหนองอาสา  ตำบลเมืองการุ้ง</t>
  </si>
  <si>
    <t xml:space="preserve">สถานีอนามัยบ้านใหม่โพธิ์งาม </t>
  </si>
  <si>
    <t>สถานีอนามัยตำบลเจ้าวัด</t>
  </si>
  <si>
    <t>สถานีอนามัยบ้านหนองแหน ตำบลประดู่ยืน</t>
  </si>
  <si>
    <t>สถานีอนามัยบ้านส่องตาแล  ตำบลบ่อถ้ำ</t>
  </si>
  <si>
    <t>สถานีอนามัยบ้านทุ่งซ่าน ตำบลบึงสามัคคี</t>
  </si>
  <si>
    <t>สถานีอนามัยบ้านโพธิ์เอน  ตำบลเทพนิมิตร</t>
  </si>
  <si>
    <t>สถานีอนามัยบ้านหนองหลวง ตำบลสามหมื่น</t>
  </si>
  <si>
    <t>สถานีอนามัยบ้านทุ่งมะขามป้อม ตำบลพระธาตุ</t>
  </si>
  <si>
    <t>สถานีอนามัยบ้านห้วยนกกก  ตำบลแม่หละ</t>
  </si>
  <si>
    <t>สถานีอนามัยบ้านร่มเกล้าสหมิตร ตำบลคีรีราษฎร์</t>
  </si>
  <si>
    <t>สถานีอนามัยบ้านเปิ่งเคลิ่ง  ตำบลแม่จัน</t>
  </si>
  <si>
    <t>สถานีอนามัยบ้านหนองหลอด ตำบลไกรกลาง</t>
  </si>
  <si>
    <t>สถานีอนามัยบ้านแม่ราก ตำบลป่างิ้ว</t>
  </si>
  <si>
    <t>สถานีอนามัยบ้านสะพานยาว ตำบลแม่สำ</t>
  </si>
  <si>
    <t>สถานีอนามัยบ้านลุเต่า ตำบลนาขุนไกร</t>
  </si>
  <si>
    <t>สถานีอนามัยบ้านมาบป่าเลา ตำบลปากน้ำ</t>
  </si>
  <si>
    <t>สถานีอนามัยบ้านใหม่โพธิ์งาม ตำบลป่ากุมเกาะ</t>
  </si>
  <si>
    <t>สถานีอนามัยบ้านขอนซุง ตำบลเมืองบางขลัง</t>
  </si>
  <si>
    <t>สถานีอนามัยบ้านหนองแหน ตำบลนครเดิฐ</t>
  </si>
  <si>
    <t>สถานีอนามัยบ้านร้องยุ้งข้าว</t>
  </si>
  <si>
    <t>สถานีอนามัยบ้านแหลมมะค่า</t>
  </si>
  <si>
    <t>สถานีอนามัยบ้านขอนอ้าปาก</t>
  </si>
  <si>
    <t>สถานีอนามัยบ้านบึงช้าง</t>
  </si>
  <si>
    <t>สถานีอนามัยบ้านสันติบันเทิง</t>
  </si>
  <si>
    <t>สถานีอนามัยบ้านคลองตาล</t>
  </si>
  <si>
    <t>สถานีอนามัยบ้านท้องโพลง</t>
  </si>
  <si>
    <t>สถานีอนามัยบ้านเนินยาว ตำบลหัวดง</t>
  </si>
  <si>
    <t>สถานีอนามัยตำบลไผ่หลวง</t>
  </si>
  <si>
    <t>สถานีอนามัยตำบลสากเหล็ก</t>
  </si>
  <si>
    <t>สถานีอนามัยบ้านหนองกรด ตำบลสากเหล็ก</t>
  </si>
  <si>
    <t>สถานีอนามัยเฉลิมพระเกียรติสมเด็จพระศรีนครินทราบรมราชชนนี(เอิบจิตต์ ยศสุนทร อุทิศ)</t>
  </si>
  <si>
    <t>สถานีอนามัยปากช่อง ตำบลปากช่อง</t>
  </si>
  <si>
    <t>สถานีอนามัยห้วยโปร่ง ตำบลบ้านหวาย</t>
  </si>
  <si>
    <t>สถานีอนามัยวังวัด ตำบลยางสาว</t>
  </si>
  <si>
    <t>สถานีอนามัยบ้านท่าเยี่ยม  ตำบลท่าแดง</t>
  </si>
  <si>
    <t>สถานีอนามัยเกษมสุข ตำบลเพชรละคร</t>
  </si>
  <si>
    <t xml:space="preserve">สถานีอนามัยตำบลเกษตรพัฒนา  </t>
  </si>
  <si>
    <t>สถานีอนามัยบ้านป่ายาง  ตำบลท่างิ้ว</t>
  </si>
  <si>
    <t>สถานีอนามัยบ้านนาท้อน ต.ตลิ่งชัน</t>
  </si>
  <si>
    <t>สถานีอนามัยบ้านไสหร้า ต.บางรูป</t>
  </si>
  <si>
    <t>สถานีอนามัยบ้านบางศาลา ตำบลบางศาลา</t>
  </si>
  <si>
    <t>สถานีอนามัยบ้านเกล็ดแรด ตำบลสี่ขีด</t>
  </si>
  <si>
    <t>สถานีอนามัยบ้านเขาหัวช้าง ตำบลควนทอง</t>
  </si>
  <si>
    <t>สถานีอนามัยบ้านท่าเตียน ตำบลแหลม</t>
  </si>
  <si>
    <t>สถานีอนามัยบ้านสี่แยกสวนป่า  ตำบลวังหิน</t>
  </si>
  <si>
    <t>สถานีอนามัยบ้านนบ</t>
  </si>
  <si>
    <t>สถานีอนามัยบ้านลานวัว</t>
  </si>
  <si>
    <t>สถานีอนามัยบ้านเกาะนกเภา  ตำบลดอนสัก</t>
  </si>
  <si>
    <t>สถานีอนามัยบ้านหาดริ้น ตำบลบ้านใต้</t>
  </si>
  <si>
    <t>สถานีอนามัยตำบลปากคลอง</t>
  </si>
  <si>
    <t>สถานีอนามัยบ้านห้วยเหมือง  ตำบลนาขา</t>
  </si>
  <si>
    <t>สถานีอนามัยบ้านควนสามัคคี</t>
  </si>
  <si>
    <t>สถานีอนามัยบ้านดอนทราย</t>
  </si>
  <si>
    <t>สถานีอนามัยบ้านกะทูน-พิปูนล้นเกล้า</t>
  </si>
  <si>
    <t>สถานีอนามัยบ้านเหนือคลอง  ตำบลควนกาหลง</t>
  </si>
  <si>
    <t>สถานีอนามัยตำบลท่าเรือ</t>
  </si>
  <si>
    <t>สถานีอนามัยบ้านสันตัง ตำบลหนองตรุด</t>
  </si>
  <si>
    <t>สถานีอนามัยตำบลปะเหลียน</t>
  </si>
  <si>
    <t>สถานีอนามัยบ้านหนองหว้า ตำบลทุ่งยาว</t>
  </si>
  <si>
    <t>สถานีอนามัยบ้านห้วยน้ำตก ตำบลสุโสะ</t>
  </si>
  <si>
    <t>สถานีอนามัยบ้านทุ่งหลวง ตำบลวังมะปราง</t>
  </si>
  <si>
    <t>สถานีอนามัยบ้านนาหยา  ตำบลควนขนุน</t>
  </si>
  <si>
    <t>สถานีอนามัยบ้านต้นสน  ตำบลโคกสัก</t>
  </si>
  <si>
    <t>สถานีอนามัยบ้านโคกโตนด</t>
  </si>
  <si>
    <t>สถานีอนามัยบ้านป่าไหม้</t>
  </si>
  <si>
    <t>สถานีอนามัยบ้านบาโงยบาแด  ตำบลสะเตงนอก</t>
  </si>
  <si>
    <t>สถานีอนามัยบ้านซาไก  ตำบลบ้านแหร</t>
  </si>
  <si>
    <t>สถานีอนามัยบ้านกูแบรายอ</t>
  </si>
  <si>
    <t>สถานีอนามัยบ้านโคกยาง  ตำบลพร่อน</t>
  </si>
  <si>
    <t>สถานีอนามัยบ้านโคกงู ตำบลบางขุนทอง</t>
  </si>
  <si>
    <t>สถานีอนามัยบ้านตะเหลียง  ตำบลเกาะสะท้อน</t>
  </si>
  <si>
    <t>สถานีอนามัยบ้านสะโล  ตำบลมะรือโบตก</t>
  </si>
  <si>
    <t>สถานีอนามัยบ้านบูกิ๊ตจือแร  ตำบลรือเสาะ</t>
  </si>
  <si>
    <t>สถานีอนามัยบ้านบลูกาฮีแล ตำบลบาตง</t>
  </si>
  <si>
    <t>สถานีอนามัยบ้านนูโระ  ตำบลโละจูด</t>
  </si>
  <si>
    <t>14119</t>
  </si>
  <si>
    <t>สถานีอนามัยบ้านน้ำตก  ตำบลสุคิริน</t>
  </si>
  <si>
    <t>สถานีอนามัยบ้านน้ำกิ ตำบลผาทอง</t>
  </si>
  <si>
    <t>สถานีอนามัยบ้านใหม่คลองอังวะ</t>
  </si>
  <si>
    <t xml:space="preserve">สถานบริการสาธารณสุขชุมชนบ้านห้วยกระทิง </t>
  </si>
  <si>
    <t xml:space="preserve">สถานบริการสาธารณสุขชุมชนบ้านใหม่สามยอดดอย </t>
  </si>
  <si>
    <t xml:space="preserve">สถานบริการสาธารณสุขชุมชนบ้านทรัพย์อนันต์ 18 </t>
  </si>
  <si>
    <t xml:space="preserve">สถานบริการสาธารณสุขชุมชนบ้านกุยต๊ะ </t>
  </si>
  <si>
    <t>กองพยาบาลโรงเรียนช่างฝีมือทหาร</t>
  </si>
  <si>
    <t>โรงพยาบาลซำสูง</t>
  </si>
  <si>
    <t>โรงพยาบาลเอราวัณ</t>
  </si>
  <si>
    <t>โรงพยาบาลบึงสามัคคี</t>
  </si>
  <si>
    <t>โรงพยาบาลศุกร์ศิริศรีสวัสดิ์</t>
  </si>
  <si>
    <t>โรงพยาบาลท่าโรงช้าง</t>
  </si>
  <si>
    <t>โรงพยาบาลรัษฎา</t>
  </si>
  <si>
    <t>สำนักงานสาธารณสุขอำเภอบัวลาย</t>
  </si>
  <si>
    <t>สำนักงานสาธารณสุขอำเภอสีดา</t>
  </si>
  <si>
    <t>สำนักงานสาธารณสุขอำเภอแคนดง</t>
  </si>
  <si>
    <t>สำนักงานสาธารณสุขอำเภอโนนนารายณ์</t>
  </si>
  <si>
    <t>สำนักงานสาธารณสุขอำเภอศิลาลาด</t>
  </si>
  <si>
    <t>สำนักงานสาธารณสุขอำเภอซับใหญ่</t>
  </si>
  <si>
    <t>สำนักงานสาธารณสุขอำเภอโนนศิลา</t>
  </si>
  <si>
    <t>สำนักงานสาธารณสุขอำเภอประจักษ์ศิลปาคม</t>
  </si>
  <si>
    <t>สำนักงานสาธารณสุขอำเภอหนองหิน</t>
  </si>
  <si>
    <t>สำนักงานสาธารณสุขอำเภอโพธิ์ตาก</t>
  </si>
  <si>
    <t>สำนักงานสาธารณสุขอำเภอชื่นชม</t>
  </si>
  <si>
    <t>สำนักงานสาธารณสุขอำเภอทุ่งเขาหลวง</t>
  </si>
  <si>
    <t>สำนักงานสาธารณสุขอำเภอฆ้องชัย</t>
  </si>
  <si>
    <t>สำนักงานสาธารณสุขอำเภอวังยาง</t>
  </si>
  <si>
    <t>สำนักงานสาธารณสุขอำเภอภูกามยาว</t>
  </si>
  <si>
    <t>สำนักงานสาธารณสุขอำเภอชุมตาบง</t>
  </si>
  <si>
    <t>สำนักงานสาธารณสุขอำเภอวังเจ้า</t>
  </si>
  <si>
    <t xml:space="preserve">์กองบินทหารเรือ </t>
  </si>
  <si>
    <t>โรงพยาบาลกองบิน1</t>
  </si>
  <si>
    <t>สถานีอนามัยบ้านปางเฟือง  ตำบลปิงโค้ง</t>
  </si>
  <si>
    <t>สำนักงานปลัดกระทรวงสาธารณสุข</t>
  </si>
  <si>
    <t>โรงพยาบาลจิตเวชนครสวรรค์ราชนครินทร์</t>
  </si>
  <si>
    <t>14173</t>
  </si>
  <si>
    <t>โรงพยาบาลตำรวจ</t>
  </si>
  <si>
    <t>ศูนย์แรกรับเด็กและเยาวชนบ้านเมตตา</t>
  </si>
  <si>
    <t>กระทรวงยุติธรรม ไม่ระบุ</t>
  </si>
  <si>
    <t>สถานีอนามัยตำบลป่าแฝก</t>
  </si>
  <si>
    <t>สถานีอนามัยบ้านนายาง ตำบลพระบาทนาสิงห์</t>
  </si>
  <si>
    <t>กรมการแพทย์</t>
  </si>
  <si>
    <t>ศูนย์วิชาการห้องปฏิบัติการทางคลินิกศูนย์วิจัยทางคลินิก กรมวิทยาศาสตร์การแพทย์</t>
  </si>
  <si>
    <t>กรมอนามัย</t>
  </si>
  <si>
    <t>สำนักงานป้องกันควบคุมโรคที่1กรุงเทพ</t>
  </si>
  <si>
    <t>สำนักงานคณะกรรมการอาหารและยา</t>
  </si>
  <si>
    <t>กระทรวงสาธารณสุข สำนักงานคณะกรรมการอาหารและยา</t>
  </si>
  <si>
    <t>ศูนย์บำบัดรักษายาเสพติดสงขลา</t>
  </si>
  <si>
    <t>ศูนย์บำบัดรักษายาเสพติด ปัตตานี</t>
  </si>
  <si>
    <t>ศูนย์บำบัดรักษายาเสพติดขอนแก่น</t>
  </si>
  <si>
    <t>ศูนย์บำบัดรักษายาเสพติด แม่ฮ่องสอน</t>
  </si>
  <si>
    <t>14199</t>
  </si>
  <si>
    <t>ศูนย์มะเร็งลพบุรี</t>
  </si>
  <si>
    <t>ศูนย์มะเร็ง อุบลราชธานี</t>
  </si>
  <si>
    <t>ศูนย์มะเร็งสุราษฎร์ธานี</t>
  </si>
  <si>
    <t>สถานีอนามัยบ้านบางรูป ตำบลสินเจริญ</t>
  </si>
  <si>
    <t>สถานีอนามัยตำบลบางเสด็จ</t>
  </si>
  <si>
    <t>สถานีอนามัยบ้านเกาะเรียน  ตำบลคลองใหญ่</t>
  </si>
  <si>
    <t>สถานีอนามัยบ้านศาลาตำเสา  ตำบลชะมวง</t>
  </si>
  <si>
    <t>สถานีอนามัยบ้านโต๊ะแน</t>
  </si>
  <si>
    <t>สถานีอนามัยบ้านศรีท่าน้ำ  ตำบลธารโต</t>
  </si>
  <si>
    <t>สถานีอนามัยบ้านทุ่งประดู่ ตำบลทับสะแก</t>
  </si>
  <si>
    <t>สถานีอนามัยบ้านหนองจิก ตำบลไร่ใหม่</t>
  </si>
  <si>
    <t>สถานีอนามัยหนองมะซาง   ตำบลกุยบุรี</t>
  </si>
  <si>
    <t>สถานีอนามัยบ้านคลองปัญญา</t>
  </si>
  <si>
    <t>สถานีอนามัยบ้านหนองสลิด ตำบลดอนกรวย</t>
  </si>
  <si>
    <t>สถานีอนามัยบ้านศาลา ตำบลบ้านไร่</t>
  </si>
  <si>
    <t>สถานีอนามัยบ้านท่าโพธิ์ ตำบลแม่สำ</t>
  </si>
  <si>
    <t>สถานีอนามัยบ้านหนองไผ่</t>
  </si>
  <si>
    <t>สถานีอนามัยบ้านหนองน้ำขุ่น ตำบลบ้านคา</t>
  </si>
  <si>
    <t>สถานีอนามัยบ้านแม่เตี๊ยะ ตำบลดอยแก้ว</t>
  </si>
  <si>
    <t>สถานีอนามัยดอยอินทนนท์</t>
  </si>
  <si>
    <t>สถานีอนามัยบ้านสระคุ ต.หนองหัวคู</t>
  </si>
  <si>
    <t>สถานีอนามัยบ้านหนองแสงตอ ต.สุมเส้า</t>
  </si>
  <si>
    <t>สถานีอนามัยบ้านถ่อนนาเพลิน  ต.นาทราย</t>
  </si>
  <si>
    <t>สถานีอนามัยบ้านซำป่ารัง   ต.บ้านจีต</t>
  </si>
  <si>
    <t>สถานีอนามัยคึมมะอุ</t>
  </si>
  <si>
    <t>สถานีอนามัยบ้านสร้างถ่อ ตำบลโพนเมือง</t>
  </si>
  <si>
    <t>สถานีอนามัยบ้านปะอาว</t>
  </si>
  <si>
    <t>สถานีอนามัยบ้านกุดตากล้า ตำบลสร้างถ่อ</t>
  </si>
  <si>
    <t>สถานีอนามัยตำบลเหล่าแดง</t>
  </si>
  <si>
    <t>สถานีอนามัยน้ำคำ</t>
  </si>
  <si>
    <t>สถานีอนามัยบ้านกุง ตำบลคำเจริญ</t>
  </si>
  <si>
    <t>สถานีอนามัยบ้านม่วงเฒ่า ตำบลหัวนา</t>
  </si>
  <si>
    <t>สถานีอนามัยนิคม ตำบลคำเขื่อนแก้ว</t>
  </si>
  <si>
    <t>สถานีอนามัยบ้านหนองมัง ตำบลโนนกลาง</t>
  </si>
  <si>
    <t>สถานีอนามัยบ้านหนองขาม ตำบลโคกก่อง</t>
  </si>
  <si>
    <t>สถานีอนามัยบ้านหนองแสง ตำบลโพนงาม</t>
  </si>
  <si>
    <t>สถานีอนามัยบ้านดงดินแดง ตำบลดงดินแดง</t>
  </si>
  <si>
    <t>สถานีอนามัยตำบลโคกแสมสาร</t>
  </si>
  <si>
    <t>สถานีอนามัยบ้านน้ำตก  ตำบลวังใหม่</t>
  </si>
  <si>
    <t>สถานีอนามัยบ้านหนองบัว ตำบลหนองยาง</t>
  </si>
  <si>
    <t>สถานีอนามัยบ้านเหียงงาม ตำบลหนองกลางดง</t>
  </si>
  <si>
    <t>สถานีอนามัยนางเหล้า</t>
  </si>
  <si>
    <t>สถานีอนามัยบ้านหนองตาไก้ ตำบลหนองกง</t>
  </si>
  <si>
    <t>สถานีอนามัยดงติ้ว ตำบลบ้านกลาง</t>
  </si>
  <si>
    <t>สถานีอนามัยบ้านโนนอนามัย ตำบลเรณูใต้</t>
  </si>
  <si>
    <t>สถานีอนามัยบ้านบึงท่ายวน</t>
  </si>
  <si>
    <t>ศูนย์บริการสาธารณสุขเทศบาลเมืองชะอำ</t>
  </si>
  <si>
    <t>สถานีอนามัยบ้านหาดทรายมูล</t>
  </si>
  <si>
    <t>สถานีอนามัยบ้านหนองปืนแตก ตำบลสองพี่น้อง</t>
  </si>
  <si>
    <t>สถานีอนามัยบ้านโพธิ์น้อย ตำบลกระหวัน</t>
  </si>
  <si>
    <t>สถานีอนามัยบ้านกระเดา ตำบลดู่</t>
  </si>
  <si>
    <t>สถานีอนามัยบ้านอ่างเวียน</t>
  </si>
  <si>
    <t>สถานีอนามัยบ้านคลองใหญ่</t>
  </si>
  <si>
    <t>สถานีอนามัยบ้านคลองโอ่ง</t>
  </si>
  <si>
    <t>เทศบาลเมืองชลบุรี</t>
  </si>
  <si>
    <t>เทศบาลตำบลแสนสุข</t>
  </si>
  <si>
    <t>เทศบาลเมืองศรีราชา</t>
  </si>
  <si>
    <t>เทศบาลตำบลแหลมฉบัง</t>
  </si>
  <si>
    <t>เทศบาลเมืองพนัสนิคม</t>
  </si>
  <si>
    <t>สถานีอนามัยหนองแวง  ต.หนองแวง</t>
  </si>
  <si>
    <t>เทศบาลเมืองนครนายก</t>
  </si>
  <si>
    <t>สถานีอนามัยเฉลิมพระเกียรติฯ ร.9 ตำบลทรายมูล</t>
  </si>
  <si>
    <t>สถานีอนามัยบ้านไผ่ย้อย</t>
  </si>
  <si>
    <t>เทศบาลเมืองน่าน</t>
  </si>
  <si>
    <t>สถานีอนามัยบ้านคลองชล  ตำบลนาน้อย</t>
  </si>
  <si>
    <t>สถานีอนามัยบ้านสบสาย ตำบลตาลชุม</t>
  </si>
  <si>
    <t>เทศบาลนครสงขลา</t>
  </si>
  <si>
    <t>เทศบาลนครหาดใหญ่</t>
  </si>
  <si>
    <t>เทศบาลเมืองบ้านพรุ</t>
  </si>
  <si>
    <t>เทศบาลเมืองสะเดา</t>
  </si>
  <si>
    <t>สถานีอนามัยบ้านหาดสำราญ ตำบลคลองตาคต</t>
  </si>
  <si>
    <t>สถานีอนามัยบ้านน้ำตก ตำบลบางโตนด</t>
  </si>
  <si>
    <t>สถานีอนามัยโป่งกระทิงล่าง ตำบลบ้านบึง</t>
  </si>
  <si>
    <t>สถานีอนามัยบ้านสบไพร ตำบลบ้านเป้า</t>
  </si>
  <si>
    <t>สถานีอนามัยบ้านนิคม เขต 16 ตำบลนิคมพัฒนา</t>
  </si>
  <si>
    <t>สถานีอนามัยบ้านแม่พุ ตำบลเวียงมอก</t>
  </si>
  <si>
    <t xml:space="preserve">สถานบริการสาธารณสุขชุมชนแม่หมี </t>
  </si>
  <si>
    <t>สถานีอนามัยบ้านหัวโกรก</t>
  </si>
  <si>
    <t xml:space="preserve">สถานีอนามัยบ้านชะอวด </t>
  </si>
  <si>
    <t>เทศบาลเมืองนครปฐม</t>
  </si>
  <si>
    <t>เทศบาลนครนครสวรรค์</t>
  </si>
  <si>
    <t>ศูนย์สุขภาพสะพานดำ</t>
  </si>
  <si>
    <t>ศูนย์สุขภาพชุมชนวัดไทรย์ใต้</t>
  </si>
  <si>
    <t>คลินิกชุมชนอบอุ่นเทศบาลเมืองชุมแสง</t>
  </si>
  <si>
    <t>เทศบาลตำบลตาคลี</t>
  </si>
  <si>
    <t>สถานีอนามัยบ้านเชิงเขาคีรี</t>
  </si>
  <si>
    <t>เทศบาลเมืองราชบุรี</t>
  </si>
  <si>
    <t>เทศบาลเมืองบ้านโป่ง</t>
  </si>
  <si>
    <t>เทศบาลเมืองโพธาราม</t>
  </si>
  <si>
    <t>เทศบาลเมืองกำแพงเพชร</t>
  </si>
  <si>
    <t>เทศบาลเมืองปทุมธานี</t>
  </si>
  <si>
    <t>เทศบาลเมืองท่าโขลง</t>
  </si>
  <si>
    <t>เทศบาลเมืองรังสิต 1</t>
  </si>
  <si>
    <t>เทศบาลเมืองรังสิต 2</t>
  </si>
  <si>
    <t>เทศบาลเมืองคูคต</t>
  </si>
  <si>
    <t>เทศบาลเมืองกาฬสินธุ์</t>
  </si>
  <si>
    <t>เทศบาลเมืองนราธิวาส</t>
  </si>
  <si>
    <t>สถานีอนามัยโป่งป่าติ้ว</t>
  </si>
  <si>
    <t>สถานีอนามัยพรประเสริฐ</t>
  </si>
  <si>
    <t>14354</t>
  </si>
  <si>
    <t>โรงพยาบาลภัทร-ธนบุรี</t>
  </si>
  <si>
    <t>สถานีอนามัยหลักร้อยหกสิบ</t>
  </si>
  <si>
    <t>สถานีอนามัยนาอ่างคำ</t>
  </si>
  <si>
    <t>สถานีอนามัยบ้านสันมะนะ  ตำบลต้นธง</t>
  </si>
  <si>
    <t>เทศบาลเมืองสุไหงโก-ลก</t>
  </si>
  <si>
    <t>สำนักงานสาธารณสุขอำเภอภูเพียง</t>
  </si>
  <si>
    <t>สถานีอนามัย บ้านปางค่า  ไชยสถาน</t>
  </si>
  <si>
    <t>สถานีอนามัยบ้านห้วยไฟ - ตะเคียนทอง ตำบลแม่ขะนิง</t>
  </si>
  <si>
    <t>สถานีอนามัยบ้านกลาง</t>
  </si>
  <si>
    <t>เทศบาลเมืองปัตตานี</t>
  </si>
  <si>
    <t>ศูนย์สุขภาพชุมชนเทศบาลตำบลตะลุบัน</t>
  </si>
  <si>
    <t xml:space="preserve">องค์การบริหารส่วนท้องถิ่น </t>
  </si>
  <si>
    <t>ศูนย์สุขภาพชุมชน นอก สธ.</t>
  </si>
  <si>
    <t>สถานีอนามัยเกาะช้าง ต.เกาะพยาม</t>
  </si>
  <si>
    <t>สถานีอนามัยตำบลในวงเหนือ</t>
  </si>
  <si>
    <t>สถานีอนามัยตำบลในวงใต้</t>
  </si>
  <si>
    <t>สถานีอนามัยทะเลนอก ตำบลกำพวน</t>
  </si>
  <si>
    <t>สถานีอนามัยบ้านควนไทรงาม ต.นาคา</t>
  </si>
  <si>
    <t>สถานีอนามัยบ้านบ่อน้ำร้อน</t>
  </si>
  <si>
    <t>สถานพยาบาลเมืองสมุทรบางปู</t>
  </si>
  <si>
    <t>สถานีอนามัยบ้านป่ากลาง</t>
  </si>
  <si>
    <t>สถานีอนามัยบ้านบนโพธิ์ วัดมะขาม</t>
  </si>
  <si>
    <t>เทศบาลตำบลเมืองแกลง</t>
  </si>
  <si>
    <t xml:space="preserve">ศูนย์บริการสาธารณสุขที่ 1 รัตนาธิเบศร์ </t>
  </si>
  <si>
    <t>เทศบาลนครศรีอยุธยา</t>
  </si>
  <si>
    <t>เทศบาลเมืองอ่างทอง</t>
  </si>
  <si>
    <t>เทศบาลเมืองลพบุรี</t>
  </si>
  <si>
    <t>เทศบาลเมืองชัยนาท</t>
  </si>
  <si>
    <t>เทศบาลเมืองปราจีนบุรี</t>
  </si>
  <si>
    <t>เทศบาลเมืองสระแก้ว</t>
  </si>
  <si>
    <t>เทศบาลนครนครราชสีมา</t>
  </si>
  <si>
    <t>ศูนย์บริการสาธารณสุข2</t>
  </si>
  <si>
    <t>เทศบาลนครอุบลราชธานี</t>
  </si>
  <si>
    <t>เทศบาลเมืองยโสธร</t>
  </si>
  <si>
    <t>เทศบาลเมืองชัยภูมิ</t>
  </si>
  <si>
    <t>เทศบาลเมืองหนองบัวลำภู</t>
  </si>
  <si>
    <t>เทศบาลเมืองเลย</t>
  </si>
  <si>
    <t>เทศบาลเมืองมหาสารคาม</t>
  </si>
  <si>
    <t>ศูนย์บริการสาธารณสุขเทศบาล 1</t>
  </si>
  <si>
    <t>เทศบาลเมืองนครพนม</t>
  </si>
  <si>
    <t>เทศบาลเมืองมุกดาหาร</t>
  </si>
  <si>
    <t>เทศบาลเมืองลำพูน</t>
  </si>
  <si>
    <t>กองอนามัยและสิ่งแวดล้อมเทศบาลนครลำปาง</t>
  </si>
  <si>
    <t>เทศบาลเมืองอุตรดิตถ์</t>
  </si>
  <si>
    <t>เทศบาลเมืองแพร่</t>
  </si>
  <si>
    <t>เทศบาลเมืองพะเยา</t>
  </si>
  <si>
    <t>ศูนย์บริการสาธารณสุขเทศบาล 1 (น้ำลัด)</t>
  </si>
  <si>
    <t>เทศบาลเมืองแม่ฮ่องสอน</t>
  </si>
  <si>
    <t>เทศบาลเมืองตาก</t>
  </si>
  <si>
    <t>เทศบาลเมืองสกลนคร</t>
  </si>
  <si>
    <t>เทศบาลเมืองสุโขทัย</t>
  </si>
  <si>
    <t>เทศบาลเมืองพิจิตร</t>
  </si>
  <si>
    <t>เทศบาลเมืองเพชรบูรณ์</t>
  </si>
  <si>
    <t>เทศบาลเมืองกาญจนบุรี</t>
  </si>
  <si>
    <t>เทศบาลเมืองสุพรรรรบุรี</t>
  </si>
  <si>
    <t>เทศบาลเมืองสมุทรสาคร</t>
  </si>
  <si>
    <t>เทศบาลเมืองประจวบคีรีขันธ์</t>
  </si>
  <si>
    <t>เทศบาลเมืองพังงา</t>
  </si>
  <si>
    <t>เทศบาลนครสุราษฎร์ธานี (ศูนย์ตาปี)</t>
  </si>
  <si>
    <t>เทศบาลเมืองระนอง</t>
  </si>
  <si>
    <t>เทศบาลเมืองชุมพร</t>
  </si>
  <si>
    <t>เทศบาลเมืองสตูล</t>
  </si>
  <si>
    <t>สถานีอนามัยบ้านบุสูง  ตำบลนาดี</t>
  </si>
  <si>
    <t>สถานีอนามัยบ้านคลองรั้ง</t>
  </si>
  <si>
    <t xml:space="preserve">ศูนย์บริการสาธารณสุขเทศบาลตำบลกบินทร์ </t>
  </si>
  <si>
    <t>สถานีอนามัยไขแสง กำเนิดมี</t>
  </si>
  <si>
    <t>สถานีอนามัยบ้านห้วยวารีใต้</t>
  </si>
  <si>
    <t>สถานีอนามัยบ้านดอนนาลุ่ม ตำบลหนองขนาน</t>
  </si>
  <si>
    <t>สถานีอนามัยบ้านหนองผึ้ง ตำบลหนองผึ้ง</t>
  </si>
  <si>
    <t>สถานีอนามัยบ้านห้วยเปายง ตำบลดอยหล่อ</t>
  </si>
  <si>
    <t>สถานีอนามัยห้วยอาลัย</t>
  </si>
  <si>
    <t>สถานีอนามัยชมเจริญ</t>
  </si>
  <si>
    <t>โรงพยาบาลเทศบาลนครเชียงใหม่</t>
  </si>
  <si>
    <t>เทศบาลศรีวิชัย</t>
  </si>
  <si>
    <t xml:space="preserve">เทศบาลนครตรัง2 </t>
  </si>
  <si>
    <t>เทศบาลตำบลหนองตำลึง</t>
  </si>
  <si>
    <t>โรงพยาบาลธนบุรี-ชุมพร</t>
  </si>
  <si>
    <t>สถานพยาบาลอันดามันระนองการแพทย์</t>
  </si>
  <si>
    <t>คลินิกรวมแพทย์</t>
  </si>
  <si>
    <t>โรงพยาบาลเชียงใหม่ใกล้หมอ</t>
  </si>
  <si>
    <t>โรงพยาบาลแมคเคน</t>
  </si>
  <si>
    <t>โรงพยาบาลเวชกรรมศิริเวชลำพูน</t>
  </si>
  <si>
    <t>สถานพยาบาลปากช่องเมดิคอล</t>
  </si>
  <si>
    <t xml:space="preserve">เทศบาลนครตรัง1 </t>
  </si>
  <si>
    <t>โรงพยาบาลพิสัยเวช</t>
  </si>
  <si>
    <t>โรงพยาบาลบี.แคร์.เมดิคอลเซ็นเตอร์</t>
  </si>
  <si>
    <t>โรงพยาบาลพญาไท 3</t>
  </si>
  <si>
    <t>โรงพยาบาลวิภาราม</t>
  </si>
  <si>
    <t>สถานพยาบาลศุขเวชเนอสซิ่งโฮม(ราม 21)</t>
  </si>
  <si>
    <t>สถานีอนามัยบ้านปากคลอง</t>
  </si>
  <si>
    <t>14584</t>
  </si>
  <si>
    <t>ศูนย์หัวใจสิริกิติ์ ภาคตะวันออกเฉียงเหนือ ม.ขอนแกน</t>
  </si>
  <si>
    <t>14588</t>
  </si>
  <si>
    <t>โรงพยาบาลศุภมิตรเสนา</t>
  </si>
  <si>
    <t>โรงพยาบาลรวมชัยประชารักษ์</t>
  </si>
  <si>
    <t>14595</t>
  </si>
  <si>
    <t>โรงพยาบาลพรชัย</t>
  </si>
  <si>
    <t>โรงพยาบาลมงกุฎระยอง</t>
  </si>
  <si>
    <t xml:space="preserve">สถานพยาบาลวัฒนเวช  </t>
  </si>
  <si>
    <t>โรงพยาบาลซานเปาโลหัวหิน</t>
  </si>
  <si>
    <t>ศูนย์วิทยาศาสตร์การแพทย์ สงขลา</t>
  </si>
  <si>
    <t>ศูนย์วิทยาศาสตร์การแพทย์</t>
  </si>
  <si>
    <t>ศูนย์วิทยาศาสตร์การแพทย์ ขอนแก่น</t>
  </si>
  <si>
    <t>ศู่นย์วิยาศาสตร์การแพทย์ อุบลราชธานี</t>
  </si>
  <si>
    <t>ศูนย์วิทยาศาสคร์การแพทย์ ตรัง</t>
  </si>
  <si>
    <t>ศู่นย์วิทยาศาสตร์การแพทย์ เชียงราย</t>
  </si>
  <si>
    <t>ศู่นย์วิทยาศาสตร์การแพทย์  สมุทรสงคราม</t>
  </si>
  <si>
    <t>ศูนย์วิทยาศาสตร์การแพทย์  พิษณุโลก</t>
  </si>
  <si>
    <t>ศูนย์วิทยาศาสตร์การแพทย์  สุราษฎร์ธานี</t>
  </si>
  <si>
    <t>สถานพยาบาลเวชกรรมราชสีมา-ธนบุรี</t>
  </si>
  <si>
    <t>สำนักงานป้องกันควบคุมโรคที่ 5 จังหวัดนครราชสีมา</t>
  </si>
  <si>
    <t>สำนักงานป้องกันควบคุมโรคที่ 7 จังหวัดอุบลราชธานี</t>
  </si>
  <si>
    <t>ศูนย์วิชาการศูนย์วิชาการสำนักงานป้องกันควบคุมโรคที่  9 พิษณุโลก</t>
  </si>
  <si>
    <t>สำนักงานควบคุมโรคติดต่อนำโดยแมลงที่ 5</t>
  </si>
  <si>
    <t>โรงพยาบาลเชียงใหม่ราม</t>
  </si>
  <si>
    <t>สำนักงานป้องกันควบคุมโรคที่ 4จังหวัดราชบุรี</t>
  </si>
  <si>
    <t>ศูนย์วิชาการสำนักงานป้องกันควบคุมโรคที่ 6</t>
  </si>
  <si>
    <t>สำนักงานป้องกันควบคุมโรคที่ 8 จังหวัดนครสวรรค์</t>
  </si>
  <si>
    <t>โรงพยาบาลราชพิพัฒน์</t>
  </si>
  <si>
    <t>โรงพยาบาลจิตเวชเลยราชนครินทร์</t>
  </si>
  <si>
    <t>ศูนย์สุขภาพจิตที่ 2</t>
  </si>
  <si>
    <t>ศูนย์สุขภาพจิตที่3</t>
  </si>
  <si>
    <t>ศูนย์สุขภาพจิตที่4</t>
  </si>
  <si>
    <t>ศูนย์สุขภาพจิตที่5</t>
  </si>
  <si>
    <t>ศูนย์สุขภาพจิตที่ 10</t>
  </si>
  <si>
    <t>ศูนย์สุขภาพจิตที่11</t>
  </si>
  <si>
    <t>ศูนย์สุขภาพจิตที่ 12</t>
  </si>
  <si>
    <t>ศูนย์สุขภาพจิตที่13</t>
  </si>
  <si>
    <t>โรงพยาบาลส่งเสริมสุขภาพ ศูนย์อนามัยที่ 9</t>
  </si>
  <si>
    <t>โรงพยาบาลส่งเสริมสุขภาพ ศูนย์อนามัยที่ 12</t>
  </si>
  <si>
    <t>สำนักงานสิ่งแวดล้อมภาคที่ 6</t>
  </si>
  <si>
    <t>สำนักงานสิ่งแว้ดล้อมภาค 11</t>
  </si>
  <si>
    <t>โรงพยาบาลสมุยอินเตอร์เนชั่นแนล</t>
  </si>
  <si>
    <t>14683</t>
  </si>
  <si>
    <t>โรงพยาบาลกรุงสยามเซนต์คาร์ลอส</t>
  </si>
  <si>
    <t>วิทยาลัยเทคโนโลยีทางการแพทย์และสาธารณสุข กาญจนาภิเ</t>
  </si>
  <si>
    <t>สถานีอนามัยบ้านนา  ต.ท่ากระดาน</t>
  </si>
  <si>
    <t>โรงพยาบาลค่ายสุรสิงหนาถ</t>
  </si>
  <si>
    <t>ศูนย์สุขภาพชุมชนเมือง 7 โคกกรวด</t>
  </si>
  <si>
    <t>ศูนย์แพทย์ชุมชนเมือง 8</t>
  </si>
  <si>
    <t xml:space="preserve">วิทยาลัยการสาธารณสุขสิรินธร  </t>
  </si>
  <si>
    <t>ศูนย์แพทย์ชุมชนเมือง9</t>
  </si>
  <si>
    <t>ศูนย์แพทย์ชุมชนเมือง 11</t>
  </si>
  <si>
    <t>ศูนย์แพทย์ชุมชนเมือง12</t>
  </si>
  <si>
    <t>ศูนย์แพทย์ชุมชนเมือง 13</t>
  </si>
  <si>
    <t>สถานีอนามัยโคกกระชาย</t>
  </si>
  <si>
    <t>ศูนย์บริการสาธารณสุขตะพานหิน</t>
  </si>
  <si>
    <t>ศูนย์ควบคุมโรคติดต่อนำโดยแมลงที่ 5.2</t>
  </si>
  <si>
    <t>ศูนย์ควบคุมโรคติดต่อนำโดยแมลงที่ 5.4</t>
  </si>
  <si>
    <t>เทศบาลเมืองกระทุ่มแบน</t>
  </si>
  <si>
    <t>เทศบาลตำบลอ้อมน้อย</t>
  </si>
  <si>
    <t>สถานีอนามัยบ้านคีรีวง ตำบลทุ่งหว้า</t>
  </si>
  <si>
    <t>โรงพยาบาลจิตเวชสระแก้วราชนครรินทร์</t>
  </si>
  <si>
    <t xml:space="preserve">สถานีอนามัยบ้านน้ำโค้ง   </t>
  </si>
  <si>
    <t xml:space="preserve">สถานีอนามัยบ้านสะบู  </t>
  </si>
  <si>
    <t>สถานีอนามัยบ้านดงคำโพธิ์ ตำบลปลาโหล</t>
  </si>
  <si>
    <t>สถานีอนามัยบ้านปากคลอง  ตำบลแพงพวย</t>
  </si>
  <si>
    <t>ศูนย์บริการเทศบาล (โนนชัย)</t>
  </si>
  <si>
    <t xml:space="preserve">เทศบาลตำบลบางหลวง </t>
  </si>
  <si>
    <t>เทศบาลตำบลคลองหลวง</t>
  </si>
  <si>
    <t>เทศบาลตำบลธัญบุรี</t>
  </si>
  <si>
    <t>เทศบาลตำบลสนั่นรักษ์</t>
  </si>
  <si>
    <t>เทศบาลตำบลหนองเสือ</t>
  </si>
  <si>
    <t>เทศบาลตำบลระแหง</t>
  </si>
  <si>
    <t>เทศบาลตำบลลำลูกกา</t>
  </si>
  <si>
    <t>เทศบาลตำบลลำไทร</t>
  </si>
  <si>
    <t>เทศบาลตำบลบางเตย</t>
  </si>
  <si>
    <t>เทศบาลตำบลป่าโมก</t>
  </si>
  <si>
    <t>เทศบาลเมืองพระประแดง</t>
  </si>
  <si>
    <t>ศูนย์บริการสาธารณสุข 63 สมาคมแต้จิ๋วแห่งประเทศไทย</t>
  </si>
  <si>
    <t>ศูนย์สุขภาพชุมชนเทศบาลตำบลหัวหิน1</t>
  </si>
  <si>
    <t>ศูนย์สุขภาพชุมชนเทศบาลเมืองหัวหิน 2</t>
  </si>
  <si>
    <t>ศูนย์บริการสาธารณสุขเทศบาลเมืองท่าเรือพระแท่น</t>
  </si>
  <si>
    <t>เทศบาลตำบลสองพี่น้อง</t>
  </si>
  <si>
    <t>เทศบาลตำบลศรีพนมมาศ</t>
  </si>
  <si>
    <t>สวนพริกไทย</t>
  </si>
  <si>
    <t>ทุ่งสว่าง</t>
  </si>
  <si>
    <t>เทศบาลโนนสูง</t>
  </si>
  <si>
    <t>เทศบาลบัวใหญ่</t>
  </si>
  <si>
    <t>เทศบาลปากช่อง</t>
  </si>
  <si>
    <t>เทศบาลเมืองวารินชำราบ</t>
  </si>
  <si>
    <t>เทศบาลตำบลพิบูลมังสาหาร</t>
  </si>
  <si>
    <t>ศูนย์แพทย์ชุมชนเมือง 1 หัวทะเล</t>
  </si>
  <si>
    <t>ศูนย์แพทย์ชุมชนเมือง 2 วัดป่าสาละวัน</t>
  </si>
  <si>
    <t>ศูนย์แพทย์ชุมชนเมือง 3 วัดบูรณ์</t>
  </si>
  <si>
    <t>เทศบาลตะกั่วป่า</t>
  </si>
  <si>
    <t>เทศบาลนครสุราษฎร์ธานี 2 (ศูนย์สวนหลวง ร.9)</t>
  </si>
  <si>
    <t>สถานีอนามัยบ้านป่ายางชุม  ตำบลนาใหญ่</t>
  </si>
  <si>
    <t>สถานีอนามัยบ้านโพนดวนตำบลศรีสว่าง</t>
  </si>
  <si>
    <t>สถานีอนามัยบ้านบาก  ตำบลผักแว่น</t>
  </si>
  <si>
    <t>สถานีอนามัยบ้านดงบัง  ต.กุดจับ</t>
  </si>
  <si>
    <t>สถานีอนามัยบ้านผือ  ต.พันดอน</t>
  </si>
  <si>
    <t>สถานีอนามัยบ้านคำเมย  ต.หัวนาคำ</t>
  </si>
  <si>
    <t>สถานีอนามัยบ้านนาล้อม  ต.คำบง</t>
  </si>
  <si>
    <t>สถานีอนามัยบ้านดงพัฒนา   ต.นางัว</t>
  </si>
  <si>
    <t>สถานีอนามัยบ้านยางขี้นก ตำบลยางขี้นก</t>
  </si>
  <si>
    <t>สถานีอนามัยบ้านเหมือดแอ่ ตำบลขามป้อม</t>
  </si>
  <si>
    <t xml:space="preserve">เทศบาลเมืองสวรรคโลก </t>
  </si>
  <si>
    <t>เทศบาลเมืองสวรรคโลก (วัดกลาง)</t>
  </si>
  <si>
    <t>ศูนย์บริการเทศบาล(สามเหลี่ยม)ศูนย์บริการสาธารณสุข4</t>
  </si>
  <si>
    <t>ศูนย์แพทย์มิตรภาพ(รพศ)</t>
  </si>
  <si>
    <t>ศูนย์แพทย์วัดหนองแวง(รพศ.)</t>
  </si>
  <si>
    <t>โรงพยาบาลกองบิน7</t>
  </si>
  <si>
    <t>สำนักงานสาธารณสุขอำเภอวังสมบูรณ์</t>
  </si>
  <si>
    <t>สถานีอนามัยบ้านโนนสวรรค์  ตำบลอุทัยสวรรค์</t>
  </si>
  <si>
    <t>สถานีอนามัยบ้านห้วยผักชี</t>
  </si>
  <si>
    <t>สถานีอนามัยบ้านทุ่งโพธิ์</t>
  </si>
  <si>
    <t>สถานีอนามัยบ้านหนองสองตอน ตำบลแก่งเสี้ยน</t>
  </si>
  <si>
    <t>สถานีอนามัยตำบลสระกระเทียม</t>
  </si>
  <si>
    <t>สถานีอนามัยบ้านเขตเมือง ตำบลลาดใหญ่</t>
  </si>
  <si>
    <t xml:space="preserve">สถานีอนามัยตำบลโชคนาสาม </t>
  </si>
  <si>
    <t xml:space="preserve">สถานีอนามัยบ้านป่ายางมนต์ </t>
  </si>
  <si>
    <t>สถานีอนามัยตำบลคาละแมะ</t>
  </si>
  <si>
    <t>สถานีอนามัยบ้านโคกป่งเปือยนาโสก</t>
  </si>
  <si>
    <t>สถานีอนามัยตำบลโคกสำราญ</t>
  </si>
  <si>
    <t>สถานีอนามัยบ้านวังยาว ตำบลนาหนองทุ่ม</t>
  </si>
  <si>
    <t>สถานีอนามัยบ้านอุดมศิลป์</t>
  </si>
  <si>
    <t>สถานีอนามัยบ้านห้วยยาง</t>
  </si>
  <si>
    <t>สถานีอนามัยบ้านดงสะคร่าน วังสวาบ</t>
  </si>
  <si>
    <t>สถานีอนามัยบ้านคำภูทอง ตำบลบ่อแก้ว</t>
  </si>
  <si>
    <t>สถานีอนามัยบ้านเตาถ่าน ตำบลทุ่งขนาน</t>
  </si>
  <si>
    <t>สถานีอนามัยบ้านควนนกหว้า</t>
  </si>
  <si>
    <t>สถานีอนามัยบ้านใหม่ท่าเรือ</t>
  </si>
  <si>
    <t>สถานีอนามัยบ้านดงหม้อทอง ตำบลดงหม้อทองใต้</t>
  </si>
  <si>
    <t>สถานีอนามัยบ้านโพนทราย  โพนทราย</t>
  </si>
  <si>
    <t>สำนักงานสาธารณสุขอำเภอวชิรบารมี</t>
  </si>
  <si>
    <t xml:space="preserve">สถานีอนามัยบ้านน้ำวิ่ง </t>
  </si>
  <si>
    <t>โรงพยาบาลค่ายวิภาวดีรังสิต</t>
  </si>
  <si>
    <t>สถานีอนามัยบ้านเขาฝ้าย ตำบลทุ่งใส</t>
  </si>
  <si>
    <t>ศูนย์บริการสาธารณสุขเทศบาลเมืองปากพนัง</t>
  </si>
  <si>
    <t>14904</t>
  </si>
  <si>
    <t>โรงพยาบาลการแพทย์สมเด็จพระเทพรัตนราชสุดาฯ</t>
  </si>
  <si>
    <t>สำนักงานป้องกันควบคุมโรคที่12</t>
  </si>
  <si>
    <t>โรงพยาบาลเกษมราษฎร์ สุขาภิบาล3</t>
  </si>
  <si>
    <t>ศู่นย์บริการสาธารณสุข(เทศบาล 8)</t>
  </si>
  <si>
    <t>สถานีอนามัยบ้านราษฎร์บำรุง  บางมะพร้าว</t>
  </si>
  <si>
    <t>สถานีอนามัยบ้านควนผาสุก  ตำบลสวนแตง</t>
  </si>
  <si>
    <t>สถานีอนามัยตำบลลาดบัวหลวง</t>
  </si>
  <si>
    <t>โรงพยาบาลสยามราษฎร์ เชียงใหม่</t>
  </si>
  <si>
    <t>โรงพยาบาลค่ายเทพสตรีศรีสุนทร</t>
  </si>
  <si>
    <t>โรงพยาบาลฐานทัพเรือพังงา</t>
  </si>
  <si>
    <t>คณะทันตแพทย์ศาสตร์  มหาวิทยาลัยเชียงใหม่</t>
  </si>
  <si>
    <t>14923</t>
  </si>
  <si>
    <t>ศูนย์มหาวชิราลงกรณธัญบุรี ปทุมธานี</t>
  </si>
  <si>
    <t>14926</t>
  </si>
  <si>
    <t>สถานพยาบาลอภิณพ</t>
  </si>
  <si>
    <t>14928</t>
  </si>
  <si>
    <t>โรงพยาบาลกองบิน 2</t>
  </si>
  <si>
    <t>เทศบาลตำบลแม่สอด</t>
  </si>
  <si>
    <t>สำนักการสาธารณสุขและสิ่งแว้ดล้อม</t>
  </si>
  <si>
    <t>โรงพยาบาลค่ายเม็งรายมหาราช</t>
  </si>
  <si>
    <t>สถานีกาชาดที่ 2 สุขุมาลอนามัย</t>
  </si>
  <si>
    <t>14948</t>
  </si>
  <si>
    <t>โรงพยาบาลเมืองนารายณ์</t>
  </si>
  <si>
    <t>สำนักงานบรรเทาทุกข์และประชานามัยพิทักษ์</t>
  </si>
  <si>
    <t>สถาบันสุขภาพจิตเด็กและวัยรุ่นราชนครินทร์</t>
  </si>
  <si>
    <t>สถานพยาบาล เขื่อนรัชชประภา</t>
  </si>
  <si>
    <t>กระทรวงเกษตรและสหกรณ์การเกษตร ไม่ระบุ</t>
  </si>
  <si>
    <t>เทศบาลตำบลโคกสำโรง</t>
  </si>
  <si>
    <t>โรงพยาบาลเมืองเพชร-ธนบุรี</t>
  </si>
  <si>
    <t>สถาบันเวชศาสตร์การบิน  กรมแพทย์ทหารอากาศ</t>
  </si>
  <si>
    <t>กองเวชศาสตร์ป้องกัน กรมแพทย์ทหารอากาศ</t>
  </si>
  <si>
    <t>แผนกแพทย์ กรมช่างอากาศ</t>
  </si>
  <si>
    <t>แผนกแพทย์โรงเรียนนายเรืออากาศ</t>
  </si>
  <si>
    <t xml:space="preserve">หน่วยบริการสุขภาพปฐมภูมิศิริราช </t>
  </si>
  <si>
    <t xml:space="preserve">กระทรวงศึกษาธิการ </t>
  </si>
  <si>
    <t>โรงพยาบาลมหาวิทยาลัยนเรศวร</t>
  </si>
  <si>
    <t>สถานีอนามัยเฉลิมพระเกียรติ 60 พรรษา นวมินทราชินี จ.เพชรบูรณ์</t>
  </si>
  <si>
    <t>สถานีอนามัยบือซู  ตำบลบันนังสตา</t>
  </si>
  <si>
    <t xml:space="preserve">สถานีอนามัยบ้านศรีนคร </t>
  </si>
  <si>
    <t>สถานีอนามัยศาลานเรศวร ตำบลบ้านพระ</t>
  </si>
  <si>
    <t>สถานีอนามัยบ้านแหน</t>
  </si>
  <si>
    <t xml:space="preserve">สถานีอนามัยตำบลเมืองชุม  </t>
  </si>
  <si>
    <t>สถานีอนามัยบ้านห้วยน้ำขุ่น</t>
  </si>
  <si>
    <t>สถานีอนามัยบ้านเล่าลิ่ว</t>
  </si>
  <si>
    <t>สถานีอนามัยตำบลเวียงชัย</t>
  </si>
  <si>
    <t xml:space="preserve">สถานีอนามัยบ้านศรีวิไล </t>
  </si>
  <si>
    <t>สถานีอนามัยบ้านโฉลกหลำ ตำบลเกาะพะงัน</t>
  </si>
  <si>
    <t>สถานีอนามัยบ้านโคกม่วง</t>
  </si>
  <si>
    <t>สถานีอนามัยบ้านทุ่งใหญ่ ตำบลบ้านฝาง</t>
  </si>
  <si>
    <t>สถานีอนามัยบ้านหนองแต้  ตำบลหนองสูง</t>
  </si>
  <si>
    <t>โรงพยาบาลเจาะไอร้อง</t>
  </si>
  <si>
    <t>สถานีอนามัยบ้านแก่นเท่า</t>
  </si>
  <si>
    <t>โรงพยาบาลสมเด็จพระญาณสังวร</t>
  </si>
  <si>
    <t>สถานีอนามัยบ้านห้วยไม้แป้น  ตำบลมหาวัน</t>
  </si>
  <si>
    <t>สถานีอนามัยบ้านป่าตาล</t>
  </si>
  <si>
    <t>สถานีอนามัยตำบลสว่างอารมณ์</t>
  </si>
  <si>
    <t>สถานีอนามัยบ้านมอสมบูรณ์  ตำบลปางมะค่า</t>
  </si>
  <si>
    <t>สถานีอนามัยบ้านน้ำมุด ตำบลแม่กระบุง</t>
  </si>
  <si>
    <t>เทศบาลตำบลคลองนครเนื่องเขต</t>
  </si>
  <si>
    <t>เทศบาลตำบลปากน้ำ</t>
  </si>
  <si>
    <t>เทศบาลตำบลบางขนาก</t>
  </si>
  <si>
    <t>เทศบาลตำบลดอนฉิมพลี</t>
  </si>
  <si>
    <t>เทศบาลตำบลบางน้เปรี้ยว</t>
  </si>
  <si>
    <t>เทศบาลตำบลศาลาแดง</t>
  </si>
  <si>
    <t>เทศบาลตำบลบางปะกง</t>
  </si>
  <si>
    <t>เทศบาลตำบลท่าสะอ้าน</t>
  </si>
  <si>
    <t>เทศบาลตำบลบางวัว</t>
  </si>
  <si>
    <t>เทศบาลตำบลหอมศีล</t>
  </si>
  <si>
    <t>เทศบาลตำบลท่าข้าม</t>
  </si>
  <si>
    <t>เทศบาลตำบลเทพราช</t>
  </si>
  <si>
    <t>เทศบาลตำบลบ้านโพธิ์</t>
  </si>
  <si>
    <t>เทศบาลตำบลพนมสารคาม</t>
  </si>
  <si>
    <t>เทศบาลตำบลเกาะขนุน</t>
  </si>
  <si>
    <t>เทศบาลตำบลเขาหินซ้อน</t>
  </si>
  <si>
    <t>เทศบาลตำบลสนามชัยเขต(คู้ยายหมี)</t>
  </si>
  <si>
    <t>เทศบาลตำบลแปลงยาว</t>
  </si>
  <si>
    <t>เทศบาลตำบลทุ่งสะเดา(วังหิน)</t>
  </si>
  <si>
    <t>เทศบาลตำบลหัวสำโรง</t>
  </si>
  <si>
    <t>ศูนย์บริการสาธารณสุขเทศบาลเมืองหลังสวน</t>
  </si>
  <si>
    <t>ศูนย์สุขภาพชุชน 2 โรงพยาบาลสมุทรปราการ</t>
  </si>
  <si>
    <t>เทศบาลตำบลบางละมุง</t>
  </si>
  <si>
    <t>ศูนย์บริการสาธารณสุขสัมฤทธิ์</t>
  </si>
  <si>
    <t>ศูนย์บริการสาธารณสุขเนินพระ</t>
  </si>
  <si>
    <t>ศูนย์บริการสาธารณสุขสองพี่น้อง</t>
  </si>
  <si>
    <t>เทศบาลตำบลบ้านสวน</t>
  </si>
  <si>
    <t>คลินิกเวชปฎิบัติครอบครัว</t>
  </si>
  <si>
    <t>ศูนย์สุขภาพชุมชนอำเภอเฉลิมพระเกียติ</t>
  </si>
  <si>
    <t>คลินิกนายแพทย์แสนพล</t>
  </si>
  <si>
    <t>คลินิกสุภาพคลินิก</t>
  </si>
  <si>
    <t>คลินิกราชสีมาธนบุรีปากช่อง</t>
  </si>
  <si>
    <t>คลินิกฟันสวย</t>
  </si>
  <si>
    <t>คลินิก  ฟ.ฟัน</t>
  </si>
  <si>
    <t>คลินิกเด็ก</t>
  </si>
  <si>
    <t>คลินิกร้านหมอชูศักดิ์</t>
  </si>
  <si>
    <t>ศูนย์ฝึกอบรมและพัฒนาสุขภาพภาคประชาชนภาคกลาง</t>
  </si>
  <si>
    <t>สำนักเทศบาลตำบลอ่างศิลา</t>
  </si>
  <si>
    <t xml:space="preserve">เทศบาลเมืองบ้านหมี่ </t>
  </si>
  <si>
    <t>ศูนย์สุขภาพวิทยาลัยแพทย์ศาสตร์และการสาธารณสุขมหาวิทยาลัยอุบลราชธานี</t>
  </si>
  <si>
    <t>ศูนย์สุขภาพชุชนวัดช่องคีรีศรีสุทธิวราราม</t>
  </si>
  <si>
    <t>ศูนย์สุขภาพชุชนวัดจอมคีรีนาคพรต</t>
  </si>
  <si>
    <t>เทศบาลเมืองท่าข้าม</t>
  </si>
  <si>
    <t>สถานีอนามัยมิตรภาพ ตำบลบางริ้น</t>
  </si>
  <si>
    <t>ศูนย์สุขภาพชุมชนเทศบาลปาด้งเบซาร์</t>
  </si>
  <si>
    <t>สถานีอนามัยบ้านกระสัง ตำบลกระสัง</t>
  </si>
  <si>
    <t>สถานีอนามัยบ้านโจดม่วง ตำบลโจดม่วง</t>
  </si>
  <si>
    <t>15096</t>
  </si>
  <si>
    <t>โรงพยาบาลนวนคร อยุธยา</t>
  </si>
  <si>
    <t>สถานีอนามัยซิแบร์ ตำบลแม่ตื่น</t>
  </si>
  <si>
    <t>ศูนย์สุขภาพชุชนตำบลกะแดะ</t>
  </si>
  <si>
    <t>ศูนย์สุขภาพชุชนตำบลท่าขนอน</t>
  </si>
  <si>
    <t>ศูนย์สุขภาพชุชนโพธาวาส(เครือข่าย รพศ.สุราษฎร์ธานี)</t>
  </si>
  <si>
    <t>ศูนย์สุขภาพชุชนโรงพยาบาลคำชะอี</t>
  </si>
  <si>
    <t>ศูนย์สุขภาพจิตที่8</t>
  </si>
  <si>
    <t>ศูนย์สุขภาพจิตที่9</t>
  </si>
  <si>
    <t>คลินิกเวชปฏิบัติครอบครัว ศูนย์ 2</t>
  </si>
  <si>
    <t>คลินิกเวชปฏิบัติครอบครัว ศูนย์ 3</t>
  </si>
  <si>
    <t>คลินิกเวชปฏิบัติครอบครัว ศุนย์ 1</t>
  </si>
  <si>
    <t>ศูนย์สุขภาพชุมชนเมืองสงขลา</t>
  </si>
  <si>
    <t>ศูนย์บริการสาธารณสุขสระเกษ</t>
  </si>
  <si>
    <t>ศูนย์บริการสาธารณสุขเตาหลวง</t>
  </si>
  <si>
    <t xml:space="preserve">ศูนย์สุขภาพชุมชนเขต 1 </t>
  </si>
  <si>
    <t>สถานีอนามัยบ้านใหม่หนองบัว ตำบลหนองบัว</t>
  </si>
  <si>
    <t>เรือนจำกลางคลองเปรม</t>
  </si>
  <si>
    <t>ทัณฑสถานบำบัดพิเศษกลาง</t>
  </si>
  <si>
    <t>เรือนจำพิเศษธนบุรี</t>
  </si>
  <si>
    <t>ทัณฑสถานหญิงธนบุรี</t>
  </si>
  <si>
    <t>ศูนย์สุขภาพชุมชนบ้านสวนแขก</t>
  </si>
  <si>
    <t>ศูนย์สุขภาพชุมชนตำบลสัตหีบ</t>
  </si>
  <si>
    <t>ศูนย์สุขภาพชุมชนนาเกลือ</t>
  </si>
  <si>
    <t>สถานีอนามัยบ้านนกคลาน  วังม้า</t>
  </si>
  <si>
    <t>สถานีอนามัยบ้านทุ่งสาคร  วังซ่าน</t>
  </si>
  <si>
    <t>สถานีอนามัยบ้านหนองโก  หนองกระเจา</t>
  </si>
  <si>
    <t>สถานีอนามัยบ้านหนองไม้  แม่เล่ย์</t>
  </si>
  <si>
    <t>ศูนย์บริการเมืองสมุทรปู่เจ้าฯ 4 (พงค์แพทย์คลินิกเวชกรรม)</t>
  </si>
  <si>
    <t>ศูนย์บริการเมืองสมุทรปู่เจ้าฯ 7(มิตรไมตรีคลินิกเวชกรรม:แบริ่ง)</t>
  </si>
  <si>
    <t xml:space="preserve">ศูนย์สุขภาพชุมชนเมืองสมุทรบางปู </t>
  </si>
  <si>
    <t>สุขภาพโพลีคลินิก(บริษัทสุขภาพดี จำกัด)</t>
  </si>
  <si>
    <t>โรงพยาบาลค่ายขุนเจืองธรรมิกราช</t>
  </si>
  <si>
    <t>คลินิกแพทย์ปัญญา2</t>
  </si>
  <si>
    <t>คลินิกศรีวิชัยฉิมพลีคลินิกเวชกรรม</t>
  </si>
  <si>
    <t>คลินิกนวมินทร์ 2 เวชกรรมคลินิก</t>
  </si>
  <si>
    <t>คลินิกเทียนทะเลคลินิกเวชกรรม</t>
  </si>
  <si>
    <t>คลินิกบางขุนเทียน2คลินิกเวชกรรม</t>
  </si>
  <si>
    <t>คลินิกบางบอนคลินิกเวชกรรม</t>
  </si>
  <si>
    <t>โรงพยาบาลบางกอก 8 อินเตอร์เนชั่นแนล</t>
  </si>
  <si>
    <t>คลินิกเวชกรรมแพทย์ศรีนครินทร์</t>
  </si>
  <si>
    <t>คลินิกบางปะกอกคลินิกเวชกรรม</t>
  </si>
  <si>
    <t>คลินิกนวมินทร์การแพทย์(สาขาหน้านิคมอุตสาหกรรม</t>
  </si>
  <si>
    <t>คลินิกนวมินคลินิกเวชกรรม(สาขาเคหะร่มเกล้า</t>
  </si>
  <si>
    <t>คลินิกนวมินทร์คลินิกเวชกรรม(สาขาหัวตะเข้)</t>
  </si>
  <si>
    <t>คลินิกแพทย์ฉัตรลดา 1</t>
  </si>
  <si>
    <t>คลินิกเวชกรรมเกษมราษฎร์ สาขาทับช้างล่าง</t>
  </si>
  <si>
    <t>คลินิกกล้วยน้ำไทสาขาสาทร</t>
  </si>
  <si>
    <t>คลินิกเวชกรรมกล้วยน้ำไท สาขาชุม 70 ไร่</t>
  </si>
  <si>
    <t>คลินิกเวชกรรมคลองเตย</t>
  </si>
  <si>
    <t>คลินิกเวชกรรมเกษมราษฎร์ สาจขาหทัยราษฎร์</t>
  </si>
  <si>
    <t>คลินิกเวชกรรมกล้วยน้ำไท สาขารัชดา 36</t>
  </si>
  <si>
    <t>คลินิกเวชกรรมเกษมราษฎร์ สาขาพุทธมณฑลสาย 2</t>
  </si>
  <si>
    <t>เรือพระร่วงคลินิกเวชกรรม</t>
  </si>
  <si>
    <t>คลินิกเวชกรรม ลาซาล</t>
  </si>
  <si>
    <t>คลินิกกล้วยน้ำไท สาขาราม2</t>
  </si>
  <si>
    <t>คลินิกเวชกรรมกล้วยน้ำไท สาขาสุภาพงษ์3</t>
  </si>
  <si>
    <t>คลินิกเวชกรรมปิยะมินทร์ สาขาราม2</t>
  </si>
  <si>
    <t>ศูนย์แพทย์ชาตะผดุง</t>
  </si>
  <si>
    <t>คลินิกคลินิกเวชกรรมปิยะมินทร์ สาขาวัดตะกล่ำ</t>
  </si>
  <si>
    <t>คลินิกเวขกรรมกล้วยน้ำไท สาขาสุขุมวิท 56</t>
  </si>
  <si>
    <t>คลินิกสหคลินิกกล้วยน้ำไท สาขาสุขุมวิท 101/1</t>
  </si>
  <si>
    <t>คลินิกกล้วยน้ำไท สาขาสุขุมวิท 93</t>
  </si>
  <si>
    <t>คลินิกปิยะมินทร์ สาขาอุดมสุข</t>
  </si>
  <si>
    <t>คลินิกเพชรเกษม 54 เวชกรรมคลินิก</t>
  </si>
  <si>
    <t>คลินิกเวชกรรมเกษมราษฎร์ สาขาเคหะร่มเกล้า</t>
  </si>
  <si>
    <t>สหคลินิกกล้วยน้ำไท สาขาอโศก</t>
  </si>
  <si>
    <t>คลินิกสหคลินิกกล้วยน้ำไท สาขาเยาวราช</t>
  </si>
  <si>
    <t>คลินิกนวมินทร์คลินิกเวชกรรม(สาขา บ มหานคร</t>
  </si>
  <si>
    <t>คลินิกกล้วยน้ำไท สาขาทุ่งสองห้อง</t>
  </si>
  <si>
    <t>คลินิกเวชกรรมคลองตัน</t>
  </si>
  <si>
    <t>คลินิกคลินิกสองแพทย์พุทธมณฑล</t>
  </si>
  <si>
    <t>เตาปูนสหคลินิก</t>
  </si>
  <si>
    <t>สถานพยาบาลบางมด 3</t>
  </si>
  <si>
    <t>คลินิกแพทย์เวชกรรม</t>
  </si>
  <si>
    <t>คลินิกธนารมย์เวชกรรมคลินิก</t>
  </si>
  <si>
    <t>คลินิกเวชกรรมพระโขนง 48</t>
  </si>
  <si>
    <t>คลินิกสามย่านคลินิก</t>
  </si>
  <si>
    <t>คลินิกเวชกรรมทุ่งครุ</t>
  </si>
  <si>
    <t>คลินิกเวชกรรมแพทย์ปัญญา สาขาอ่อนนุช39</t>
  </si>
  <si>
    <t>คลินิกเวชกรรมแพทย์ปัญญ สาขารามคำแหง 37</t>
  </si>
  <si>
    <t>คลินิกคลินิกเวชกรรมกรุงธน2</t>
  </si>
  <si>
    <t>คลินิกสุขาภิบาล 1 เวชกรรม</t>
  </si>
  <si>
    <t>คลินิกเวชกรรมบางนา 1 สาขาราม2</t>
  </si>
  <si>
    <t>คลินิกเวชกรรมเกษมราษฎร์ สาขาจตุจักร</t>
  </si>
  <si>
    <t>คลินิกพระราม 2 คลินิกเวชกรรม(สาขาเพขรทองคำ)</t>
  </si>
  <si>
    <t>โรงพยาบาลศูนย์เวชศาสตร์ฟื้นฟูสภากาชาดไทย</t>
  </si>
  <si>
    <t>โรงพยาบาลคณะทันตแพทย์ศาสตร์ จุฬ่าลงกรณ์มหาวิทยาลัย</t>
  </si>
  <si>
    <t>คลินิกเวชกรรมบางนา 1 ลาซาล</t>
  </si>
  <si>
    <t>คลินิกเวชกรรมจันทร์สะพาน 4</t>
  </si>
  <si>
    <t>คลินิกเวชกรรมหมอสุทธินันท์</t>
  </si>
  <si>
    <t>ศูนย์บริการสาธารณสุข 3</t>
  </si>
  <si>
    <t>ศูนย์บริการสาธารณสุขเทศบาลท่าเรือ</t>
  </si>
  <si>
    <t>ศูนย์บริการสาธารณสุขเทศบาลเจ้าพระยาสุรศักดิ์มนตรี</t>
  </si>
  <si>
    <t>ศูนย์สุขภาพชุมชน128</t>
  </si>
  <si>
    <t>กรมสนับสนุนบริการสุขภาพ</t>
  </si>
  <si>
    <t>กระทรวงสาธารณสุข กรมสนับสนุนบริการสุขภาพ</t>
  </si>
  <si>
    <t>โรงพยาบาลกรุงเทพระยอง</t>
  </si>
  <si>
    <t>สถานีอนามัยบ้านด่าน   ต.เชียงหวาง</t>
  </si>
  <si>
    <t>สถานีอนามัยบ้านขามใหญ่ ตำบลเมืองไผ่</t>
  </si>
  <si>
    <t>สถานีอนามัยบ้านหนองบัว ตำบลดอนกอก</t>
  </si>
  <si>
    <t>ศูนย์สุขภาพชุชนบ้านสะเตง</t>
  </si>
  <si>
    <t>ศูนย์สุขภาพชุมชนตลาดเก่า</t>
  </si>
  <si>
    <t>ศูนย์บริการสาธารณสุขที่ 3 เทศบาลเมืองรังสิต</t>
  </si>
  <si>
    <t>โรงพยาบาลป้อมพระจุลจอมเกล้า ฐานทัพเรือกรุงเทพ</t>
  </si>
  <si>
    <t>ศูนย์สุขภาพชุมชนบ้านเกิ้ง</t>
  </si>
  <si>
    <t>ศูนย์สุขภาพชุมชนเมืองไผ่</t>
  </si>
  <si>
    <t>ศูนย์สุขภาพชุมชนประเสริฐแก้วอุทิศ</t>
  </si>
  <si>
    <t>ศูนย์สุขภาพชุมชนเทศบาลบ้านไผ่</t>
  </si>
  <si>
    <t>สถานีอนามัยหนองกระทู้  หนองบ่อ</t>
  </si>
  <si>
    <t>ศูนย์บริการสาธารณสุขที่ 2 สวนใหญ่</t>
  </si>
  <si>
    <t>ศูนย์บริการสาธารณสุขที่ 3 ท่าทราย</t>
  </si>
  <si>
    <t>ศูนย์บริการสาธารณสุขที่ 4 วัดสมรโกฎิ</t>
  </si>
  <si>
    <t>ศูนย์บริการสาธารณสุขที่ 5 ซอยทรายทอง</t>
  </si>
  <si>
    <t>ศูนย์บริการสาธารณสุขชุมชนเมืองทองธานี</t>
  </si>
  <si>
    <t>ศูนย์บริการสาธารณสุขชุมชนกฤษฎานคร</t>
  </si>
  <si>
    <t>ศูนย์บริการสาธารณสุขชุมชนหมู่บ้านสมชาย</t>
  </si>
  <si>
    <t>ศูนย์บริการสาธารณสุขชุมชนวัดแคนอก</t>
  </si>
  <si>
    <t>ศูนย์สุขภาพชุมชนท่าวังหิน</t>
  </si>
  <si>
    <t>ศูนย์สุขภาพชุมชนชยางกูร 28</t>
  </si>
  <si>
    <t>ศูนย์สุขภาพชุมชนบ้านดู่</t>
  </si>
  <si>
    <t>ศูนย์สุขภาพชุมชนวัดปทุมมาลัย</t>
  </si>
  <si>
    <t>ศูนย์แพทย์ชุมชนแม่กลอง</t>
  </si>
  <si>
    <t>ศูนย์แพทย์ชุมชนพระตรูอุดมสมุทรคุณ</t>
  </si>
  <si>
    <t>สำนักงานหลักประกันสุขภาพแห่งชาติสาขากทม.</t>
  </si>
  <si>
    <t>ศูนย์สุขภาพชุมชนสันติสุข</t>
  </si>
  <si>
    <t>ศูนย์สุขภาพชุมชนศรีมงคล</t>
  </si>
  <si>
    <t>โรงพยาบาลสินแพทย์</t>
  </si>
  <si>
    <t>สถานีอนามัยชัยบาดาลยุคใหม่</t>
  </si>
  <si>
    <t>คณะทันตแพทยศาสตร์ มหาวิทยาลัยขอนแก่น</t>
  </si>
  <si>
    <t>คลินิกชุมชนโคกเมา</t>
  </si>
  <si>
    <t>ศูนย์สุขภาพชุมชนพันปี</t>
  </si>
  <si>
    <t>ศูนย์สุขภาพชุมชนมหานุภาพ</t>
  </si>
  <si>
    <t>ศูนย์สุขภาพชุมชนพระองค์ขาว</t>
  </si>
  <si>
    <t>ศูนย์สุขภาพชุชนเขื่อนขันธ์</t>
  </si>
  <si>
    <t>ศูนย์สุขภาพชุมชนตำบลหนองกุลา</t>
  </si>
  <si>
    <t>ศูนย์สุขภาพชุมชนประชาอุทิศ</t>
  </si>
  <si>
    <t>กรุงเทพคลินิกแพทย์ สาขา 1</t>
  </si>
  <si>
    <t>วิลาสินีเวชกรรมคลินิก</t>
  </si>
  <si>
    <t>คลินิกแพทย์อิทธิพล</t>
  </si>
  <si>
    <t>นภดลคลินิกเวชกรรม</t>
  </si>
  <si>
    <t>บางปะแก้วคลินิกเวชกรรม</t>
  </si>
  <si>
    <t>คลินิกชัยวัฒน์การแพทย์</t>
  </si>
  <si>
    <t>คลินิกแพทย์โสภณ</t>
  </si>
  <si>
    <t>บางชันเวชกรรมคลินิก</t>
  </si>
  <si>
    <t>นนทรีคลินิกแพทย์</t>
  </si>
  <si>
    <t>คลินิกพระราม 2 การแพทย์</t>
  </si>
  <si>
    <t>บ้านใหม่คลินิกเวชกรรม</t>
  </si>
  <si>
    <t>แพทย์ไชยวัฒน์คลินิก</t>
  </si>
  <si>
    <t>ยานนาวาคลินิกเวชกรรม(เหรียญทอง)</t>
  </si>
  <si>
    <t>ประชาอุทิศเวชกรรมคลินิก</t>
  </si>
  <si>
    <t>เซ็นทรัลเมดิกเกษตรคลินิกเวชกรรม</t>
  </si>
  <si>
    <t>รวมแพทย์คลินิก</t>
  </si>
  <si>
    <t>คลินิกแพทย์เจษ</t>
  </si>
  <si>
    <t>คลินิกแพทย์นพดล</t>
  </si>
  <si>
    <t>จันทราเวชกรรมคลินิก</t>
  </si>
  <si>
    <t>คลินิกเวชกรรมลาซาล</t>
  </si>
  <si>
    <t>มิตรไมตรีคลินิกเวชกรรม (บางชัน)</t>
  </si>
  <si>
    <t>คลินิกหมอพรเวชกรรม</t>
  </si>
  <si>
    <t>สถานีอนามัยเฉลิมพระเกียรติวัดสวนขัน</t>
  </si>
  <si>
    <t>คลินิก พีพี การแพทย์</t>
  </si>
  <si>
    <t>บางสะแกเวชกรรมคลินิก</t>
  </si>
  <si>
    <t>พาต้าโพลีคลินิกเวชกรรม</t>
  </si>
  <si>
    <t>ธรรมสุนทรคลินิกเวชกรรม</t>
  </si>
  <si>
    <t>คลินิกกรรมเพชรบุรีสิบ</t>
  </si>
  <si>
    <t>นครไทยคลินิกการแพทย์</t>
  </si>
  <si>
    <t>มหาสินคลินิกเวชกรรม</t>
  </si>
  <si>
    <t>สุขุมวิท 77 คลินิกเวชกรรม</t>
  </si>
  <si>
    <t>กรุงเทพคลินิกแพทย์ สาขา 2</t>
  </si>
  <si>
    <t>คลินิกรุ่งเจริญการแพทย์</t>
  </si>
  <si>
    <t>สุรชัยคลินิกเวชกรรม</t>
  </si>
  <si>
    <t>คลินิกสะพาน 3 การแพทย์</t>
  </si>
  <si>
    <t>คลินิกอินทามระ 51 เวชกรรม</t>
  </si>
  <si>
    <t>คลินิกเด็กเวชกรรม</t>
  </si>
  <si>
    <t>คลินิกแพทย์สมวงศ์การแพทย์</t>
  </si>
  <si>
    <t>บางกอกเด็นทัลโฮมคลินิก</t>
  </si>
  <si>
    <t>ศิขรินทันตคลินิก</t>
  </si>
  <si>
    <t>คลินิกสุรชัยทันตแพทย์</t>
  </si>
  <si>
    <t>คลินิกทันตกรรม ฟ.ฟัน ทันตแพทย์</t>
  </si>
  <si>
    <t>คลินิกฟัน พ.7</t>
  </si>
  <si>
    <t>คลินิกสานัสทันตแพทย์ (สำเหล่)</t>
  </si>
  <si>
    <t>คลินิกสานัสทันตแพทย์</t>
  </si>
  <si>
    <t>คลินิก พี.เอ. ทันตแพทย์</t>
  </si>
  <si>
    <t>ศูนย์ทันตกรรมภัทรคลินิก</t>
  </si>
  <si>
    <t>ทันตแพทย์คลินิก</t>
  </si>
  <si>
    <t>คลินิกทันตกรรม ฟ.ฟันยิ้ม</t>
  </si>
  <si>
    <t>คลินิก ฟ.ฟัน</t>
  </si>
  <si>
    <t>คลินิกอรุณทันตแพทย์</t>
  </si>
  <si>
    <t>คลินิกลัดดาทันตแพทย์</t>
  </si>
  <si>
    <t>คลินิกปิยนันท์ทันตกรรม</t>
  </si>
  <si>
    <t>ทูธ แฟรี่คลินิกทันตกรรม</t>
  </si>
  <si>
    <t>คลินิกศูนย์ทันตกรรมสาย 2</t>
  </si>
  <si>
    <t>รักษ์ยิ้มทันตกรรมคลินิก</t>
  </si>
  <si>
    <t>เด็นทัลแคร์คลินิกทันตกรรม(ราชวัตร)</t>
  </si>
  <si>
    <t>คลินิกตากสิน 21 ทันตแพทย์</t>
  </si>
  <si>
    <t>บ้านสวนทันตคลินิก</t>
  </si>
  <si>
    <t>คลินิกนวลจันทร์ทันตแพทย์</t>
  </si>
  <si>
    <t>คลินิกทันตกรรมพัฒนาการ</t>
  </si>
  <si>
    <t>คลินิกบ้านฟันทันตแพทย์</t>
  </si>
  <si>
    <t>สไมล์ทันตคลินิก</t>
  </si>
  <si>
    <t>คลินิกฟันพ่อแม่ลูก</t>
  </si>
  <si>
    <t>ศรัณย์คลินิกทันตแพทย์</t>
  </si>
  <si>
    <t>คลินิกวรรณาทันตแพทย์</t>
  </si>
  <si>
    <t>คณะแพทย์ศาสตร์ จุฬาลงกรณ์</t>
  </si>
  <si>
    <t>ศูนย์สุขภาพชุชนโรงพยาบาลสะเดา</t>
  </si>
  <si>
    <t>คลินิกเวชกรรม หมอวรวัฒน์-สิริมา</t>
  </si>
  <si>
    <t>33 เมดิคลินิกเวชกรรม</t>
  </si>
  <si>
    <t>คลินิกแพทย์สันติภาพ</t>
  </si>
  <si>
    <t>คลินิกทันตกรรมเอกชัยทันตแพทย์</t>
  </si>
  <si>
    <t>คลินิกเซ็นทรัลทันตแพทย์</t>
  </si>
  <si>
    <t>คลินิกทันตกรรมยัวร์เด็นทิส</t>
  </si>
  <si>
    <t>ทันตคลินิก</t>
  </si>
  <si>
    <t>คลินิกหมอฟัน</t>
  </si>
  <si>
    <t>คลินิกบ้านทันตแพทย์</t>
  </si>
  <si>
    <t>คลินิกทันตกรรมพฤกษชาติ</t>
  </si>
  <si>
    <t>คลินิกนูโวเดนทอลโฮม</t>
  </si>
  <si>
    <t>สุรศักดิ์เวชการ</t>
  </si>
  <si>
    <t>ศูนย์สุขภาพชุมชนบ้านห้วยโจด</t>
  </si>
  <si>
    <t>คลินิคใกล้ใจโรงพยาบาลระโนด</t>
  </si>
  <si>
    <t>คลินิคเวชปฏิบัติครอบครัวตำบลระโนด</t>
  </si>
  <si>
    <t>ศูนย์สุขภาพชุชนคลินิคเวชปฏิบัติครอบครัวโรงพยาบาลหาดใหญ่</t>
  </si>
  <si>
    <t>สถานีอนามัยบ้านอูตูม ตำบลนาเกียน</t>
  </si>
  <si>
    <t>โรงพยาบาลพระอาจารย์แบน  ธนากโร</t>
  </si>
  <si>
    <t>คลินิกชุมชนอบอุ่นมหาชัย</t>
  </si>
  <si>
    <t>คลินิกว.พ.คลินิกการแพทย์</t>
  </si>
  <si>
    <t>คลินิกเวชกรรมบางไผ่</t>
  </si>
  <si>
    <t>คลินิกเวชกรรมอนันต์พัฒนา (ทวีวัฒนา)</t>
  </si>
  <si>
    <t>คลินิกเวชกรรมอนันต์พัฒนา (บางอ้อ)</t>
  </si>
  <si>
    <t>โรงพยาบาลบางปะกอก 9 อินเตอร์เนชั่นแนล</t>
  </si>
  <si>
    <t>ศูนย์สุขภาพชุชนบ้านโคกเถื่อนช้าง</t>
  </si>
  <si>
    <t>ศูนย์สุขภาพชุชนโรงพยาบาลยุพราชเดชอุดม</t>
  </si>
  <si>
    <t>ศูนย์สุขภาพชุมชนหัวดูน</t>
  </si>
  <si>
    <t>ศูนย์สุขภาพชุมชนคำข่า</t>
  </si>
  <si>
    <t>ศูนย์สุขภาพชุชนโพธิ์หวาย (เครือข่ายโรงพยาบาลสุราษฎร์ธานี)</t>
  </si>
  <si>
    <t>ศูนย์บริการสาธารณสุข(หนองสิม)</t>
  </si>
  <si>
    <t>ศูนย์บริการสาธารณสุขเนินพยอม</t>
  </si>
  <si>
    <t>ศูนย์บริการสาธารณสุขเกาะกก</t>
  </si>
  <si>
    <t>ศูนย์บริการสาธารณสุขมาบข่า</t>
  </si>
  <si>
    <t>ศูนย์บริการสาธารณสุขตากวน</t>
  </si>
  <si>
    <t>ศูนย์บริการสาธารณสุขหลักเมือง</t>
  </si>
  <si>
    <t>ศูนย์บริการสาธารณสุขปากน้ำ</t>
  </si>
  <si>
    <t>โรงพยาบาลสระใคร</t>
  </si>
  <si>
    <t>คลินิกทันตกรรมครอบครัวรักฟัน</t>
  </si>
  <si>
    <t>เมดิโปรการแพทย์และสุขภาพสาขาเมืองไทยภัทรคอมเพล็กสห</t>
  </si>
  <si>
    <t>คลินิกทันตกรรมปรีดี 16</t>
  </si>
  <si>
    <t>คลินิกเวชกรรมมหาชนสามแยกพระประแดง</t>
  </si>
  <si>
    <t>เรือนจำกลางพระนครศรีอยุธยา</t>
  </si>
  <si>
    <t>ทัณฑสถานวัยหนุ่มพระนครศรีอยุธยา</t>
  </si>
  <si>
    <t>ทัณฑสถานบำบัดพิเศษพระนครศรีอยุธยา</t>
  </si>
  <si>
    <t>เทศบาลท่าหลวง</t>
  </si>
  <si>
    <t>คลินิกดร.แคร์ คลีนิค</t>
  </si>
  <si>
    <t>คลินิกแพทย์ประชาชื่นคลินิกเวชกรรม</t>
  </si>
  <si>
    <t>คลินิกประชานิเวศน์ 3 คลินิกเวชกรรม</t>
  </si>
  <si>
    <t>ศูนย์บริการทางการแพทย์ คณะแพทยศาสตร์ มหาวิทยาลัยมหาสารคาม</t>
  </si>
  <si>
    <t>คณะทันตแพทย์ศาสตร์ มหาลัยมหิดล</t>
  </si>
  <si>
    <t>ศูนย์วิชาการคณะเภสัชศาสตร์ จุฬาลงกรณ์มหาวิทยาลัย</t>
  </si>
  <si>
    <t>สำนักการแพทย์ กรุงเทพมหานคร</t>
  </si>
  <si>
    <t>คณะเทคนิคการแพทย์ มหาวิทยาลัยมหิดล</t>
  </si>
  <si>
    <t>คลินิกหมอติ่ง คลินิกเวชกรรม</t>
  </si>
  <si>
    <t>สถานีอนามัยคิรีวงกต</t>
  </si>
  <si>
    <t>เด็นทัลแลนด์คลินิกทันตกรรม</t>
  </si>
  <si>
    <t>คลินิกทันตกรรมไนซ์สไมล์</t>
  </si>
  <si>
    <t>ศูยน์สุขภาพชุมชนพิมายเมืองใหม่</t>
  </si>
  <si>
    <t xml:space="preserve"> ศูนย์แพทย์โรงพยาบาลพระนครศรีอยุธยาสาขา 1 ศูนย์เวชปฎิบัติครอบครัว</t>
  </si>
  <si>
    <t>ศูนย์แพทย์โรงพยาบาลพระนครศรีอยุธยา สำนักงานสาธารณสุขพระนครศรีอยุธยา</t>
  </si>
  <si>
    <t>ศูนย์บริการสาธารณสุข 65 รักษาศุข บางบอน</t>
  </si>
  <si>
    <t xml:space="preserve">ศูนย์บริการสาธารณสุข 44 ลำผักชี หนองจอก </t>
  </si>
  <si>
    <t>คลินิกตากสินการแพทย์ 2 เวชกรรม</t>
  </si>
  <si>
    <t>ศูนย์บริการสาธารณสุขเทศบาลตำบลบางตะบูน</t>
  </si>
  <si>
    <t>ศูนย์สุขภาพชุมชนโรงพยาบาลพัทลุง</t>
  </si>
  <si>
    <t xml:space="preserve">สถานีอนามัยบ้านสามลี่ </t>
  </si>
  <si>
    <t>ศูนย์บริการสาธารณสุขเทศบาลเมืองอ่างทองแห่งที่ 2</t>
  </si>
  <si>
    <t>เซ็นทรัลเมดิกคลินิกเวชกรรม (สาขาดินแดง)</t>
  </si>
  <si>
    <t>เซ็นทรัลเมดิกคลินิกเวชกรรม (สาขาพระโขนง)</t>
  </si>
  <si>
    <t>เซ็นทรัลเมดิกคลินิกเวชกรรม (สาขาเซ็นต์หลุยส์)</t>
  </si>
  <si>
    <t>โรงพยาบาลหัวใจกรุงเทพ</t>
  </si>
  <si>
    <t>21598</t>
  </si>
  <si>
    <t>โรงพยาบาลอ่างทองเวชการ</t>
  </si>
  <si>
    <t>สถานพยาบาลอมตะเมดิคอลเซ็นเตอร์เวชการ</t>
  </si>
  <si>
    <t>โรงพยาบาลไทยอินเตอร์เนชั่นแนล</t>
  </si>
  <si>
    <t>โรงพยาบาลกรุงเทพสมุย</t>
  </si>
  <si>
    <t>คลินิกทันตกรรมนราเดนทัลเพลส</t>
  </si>
  <si>
    <t>กรุงเทพแพทย์สหคลินิก</t>
  </si>
  <si>
    <t>โรงพยาบาลสายไหม</t>
  </si>
  <si>
    <t xml:space="preserve">สถานีอนามัยบ้านทุ่งต้นงิ้ว </t>
  </si>
  <si>
    <t>ศูนย์บริการสาธารณสุข 2 (บ้านนาโพธิ์)</t>
  </si>
  <si>
    <t>ศูนย์บริการสาธารณสุข66 ตำหนักพระแม่กวนอิม</t>
  </si>
  <si>
    <t xml:space="preserve">สถานบริการสาธารณสุขชุมชนบ้านขุนแหง </t>
  </si>
  <si>
    <t>ศูนย์สุขภาพจิตที่ 7</t>
  </si>
  <si>
    <t>ศูนย์สุขภาพจิตที่ 15</t>
  </si>
  <si>
    <t>ศูนย์บริการสาธารณสุข 45 ร่มเกล้า ลาดกระบัง</t>
  </si>
  <si>
    <t>โรงพยาบาลเทศบาลนครนครศรีธรรมราช</t>
  </si>
  <si>
    <t>กระทรวงมหาดไทย ไม่ระบุ</t>
  </si>
  <si>
    <t>คลินิกฟันแท้ทันตกรรม</t>
  </si>
  <si>
    <t>กรมแพทย์ทหารเรือ</t>
  </si>
  <si>
    <t>กรมแพทย์ทหารอากาศ กองบัญชาการสนับสนุนทหารอากาศ</t>
  </si>
  <si>
    <t>คลินิกเวชกรรมอยู่สุข สาขาบางซื่อ</t>
  </si>
  <si>
    <t xml:space="preserve">คลินิกศักดิ์เวชการแผนโบราณ </t>
  </si>
  <si>
    <t>โรงพยาบาลห้วยกระเจา เฉลิมพระเกียรติ 80 พรรษา</t>
  </si>
  <si>
    <t>คลินิกทันตกรรมเดนทัลคลิก</t>
  </si>
  <si>
    <t>สถานีอนามัยตะกุดไร ตำบลตะกุดไร</t>
  </si>
  <si>
    <t>โรงพยาบาล๕๐ พรรษา มหาวชิราลงกรณ์</t>
  </si>
  <si>
    <t>ศูนย์สุขภาพชุชนสวรรค์ประชารักษ์</t>
  </si>
  <si>
    <t>ศูนย์บริการสาธารณสุข(เทศบาล 4)</t>
  </si>
  <si>
    <t>คลินิกทันตกรรมท่าน้ำนนท์</t>
  </si>
  <si>
    <t>คลินิกเวชกรรมเพชรเกษม 102</t>
  </si>
  <si>
    <t>คลินิกเวชกรรมพุทธบูชา</t>
  </si>
  <si>
    <t>สถานีอนามัยบ้านตันหยงละไน้ ตำบลแหลมสน</t>
  </si>
  <si>
    <t>คลินิกทันตกรรมสีขาว</t>
  </si>
  <si>
    <t>คลินิกบางบอนทันตกรรม</t>
  </si>
  <si>
    <t>คณะเภสัชศาสตร์ มหาลัยมหิดล</t>
  </si>
  <si>
    <t>คลินิกจุฬารัตน์ 4</t>
  </si>
  <si>
    <t>ศูนย์สุขภาพชุมชนกุดรัง</t>
  </si>
  <si>
    <t>คลินิกเพชรบุรี 22 เวชกรรม</t>
  </si>
  <si>
    <t>ศูนย์ทันตสุขภาพจังหวัดน่าน</t>
  </si>
  <si>
    <t>สถานีอนามัยบุไร่อ้อย ตำบลเจริญสุข</t>
  </si>
  <si>
    <t>22127</t>
  </si>
  <si>
    <t>โรงพยาบาลชลลดา</t>
  </si>
  <si>
    <t>ศูนย์สุขภาพชุมชนดอนไพล</t>
  </si>
  <si>
    <t>สำนักงานคณะกรรมการส่งเสริมสวัสดิการครู( สกสค.)</t>
  </si>
  <si>
    <t>ศูนย์สุขภาพชุมชนเมืองยศ</t>
  </si>
  <si>
    <t>ศูนย์สุขภาพชุมชนทรายมูล</t>
  </si>
  <si>
    <t>ศูนย์สุขภาพชุมชนใกล้บ้านใกล้ใจ</t>
  </si>
  <si>
    <t xml:space="preserve">สถานีอนามัยบ้านสันห่าว </t>
  </si>
  <si>
    <t>โรงพยาบาลโสธรเวช 304</t>
  </si>
  <si>
    <t>22179</t>
  </si>
  <si>
    <t>โรงพยาบาลกรุงไทย</t>
  </si>
  <si>
    <t>สถานีกาชาดเทพรัตน์(สถานีกาชาดที่13จ.ตาก)</t>
  </si>
  <si>
    <t>คลินิกทันตกรรมชินเขต</t>
  </si>
  <si>
    <t>คลินิกทันตกรรม บี-สไมล์</t>
  </si>
  <si>
    <t>คลินิกทันตกรรมนูโวเดนตอลโฮมราม 10</t>
  </si>
  <si>
    <t>โรงพยาบาลพนมดงรัก เฉลิมพระเกียรติ 80 พรรษา</t>
  </si>
  <si>
    <t>โรงพยาบาลชัยปราการ</t>
  </si>
  <si>
    <t>คณบดีคณะพยาบาลศาสตร์ มหาวิทยาลัยมหิดล</t>
  </si>
  <si>
    <t>สถานพยาบาลเดอะซีเนียน์ สาขารัชดาภิเษก</t>
  </si>
  <si>
    <t>สถานพยาบาลภัทรพิบาลเนอสซิ่งโฮม</t>
  </si>
  <si>
    <t>สถานพยาบาลเวชกรรมกรุงเทพอินเตอร์เนชั่นแนล</t>
  </si>
  <si>
    <t>โรงพยาบาลวัฒโนสถ</t>
  </si>
  <si>
    <t>โรงพยาบาลแพร่ราม</t>
  </si>
  <si>
    <t>สถานีอนามัยบ้านนาฮ่อง</t>
  </si>
  <si>
    <t>สวนธนคลินิกเวชกรรม</t>
  </si>
  <si>
    <t>คลินิกสุรวงศ์เวชกรรมเฉพาะทางไตเทียม</t>
  </si>
  <si>
    <t>ศูนย์สุขภาพชุชนโรงพยาบาลชลประทาน</t>
  </si>
  <si>
    <t>ศูนย์สุขภาพชุมชนท่าศาลา</t>
  </si>
  <si>
    <t>หน่วยตรวจโรคศูนย์การทหารปืนใหญ่</t>
  </si>
  <si>
    <t>หน่วยตรวจโรคศูนย์การบินทหารบก</t>
  </si>
  <si>
    <t>บางกอกอินเตอร์เนชั่ลแนลเด็นทัลคลินิกทันตกรรม</t>
  </si>
  <si>
    <t>ศูนย์การแพทย์เมืองทองธานี  สหคลินิก</t>
  </si>
  <si>
    <t>โรงพยาบาลชัยภูมิรวมแพทย์</t>
  </si>
  <si>
    <t>ศูนย์บริการสาธารณสุข 64 คลองสามวา</t>
  </si>
  <si>
    <t>โรงพยาบาลพระทองคำ เฉลิมพระเกียรติ 80 พรรษา</t>
  </si>
  <si>
    <t>คลินิกทันตกรรมทันตสิริ</t>
  </si>
  <si>
    <t>ฝ่ายแพทย์หลวงสวนจิตรลดา</t>
  </si>
  <si>
    <t>สำนักพระราชวัง ไม่ระบุ</t>
  </si>
  <si>
    <t>ฝ่ายแพทย์หลวงพระบรมมหาราชวัง</t>
  </si>
  <si>
    <t>คลินิกศูนย์แพทย์พัฒนา</t>
  </si>
  <si>
    <t>สำนักงานแพทย์ทหาร  สำนักผู้บัญชาการทหารสูงสุด</t>
  </si>
  <si>
    <t>กองแพทย์ สำนักงานสนับสนุน หน่วยบัญชาการทหารพัฒนา</t>
  </si>
  <si>
    <t>แผนกพยาบาล กอง 11 ศูนย์รักษาความปลอดภัย กองบัญชาการทหารสูงสุด</t>
  </si>
  <si>
    <t>บุญญาเวชสหคลินิก</t>
  </si>
  <si>
    <t>ภัทรคลินิกเวชกรรม</t>
  </si>
  <si>
    <t>โรงพยาบาลบ้านแพ้ว สาขาพร้อมมิตร</t>
  </si>
  <si>
    <t>โรงพยาบาล/ศูนย์บริการสาธารณสุข สาขา</t>
  </si>
  <si>
    <t>โรงพยาบาลเอกชัย</t>
  </si>
  <si>
    <t>ศูนย์จักษุรักษาสวนจิตรลดา</t>
  </si>
  <si>
    <t>เมดิโปรการแพทย์และสุขภาพ สาขายูไนเต็ดเซ็นเตอร์สีลม สหคลินิก</t>
  </si>
  <si>
    <t>โรงพยาบาลเมืองชลบุรี</t>
  </si>
  <si>
    <t>เรือพระร่วงคลินิกเวชกรรม สาขา 2</t>
  </si>
  <si>
    <t>วิภาวดี 49 คลินิกเวชกรรม</t>
  </si>
  <si>
    <t>เรือพระร่วงคลินิกเวชกรรม สาขา 3</t>
  </si>
  <si>
    <t>เรือพระร่วงคลินิกเวชกรรม สาขา 4</t>
  </si>
  <si>
    <t>โพธิ์สุวรรณคลินิกเวชกรรม สาขาบางเขน</t>
  </si>
  <si>
    <t>อินทัชเมดิแคร์คลินิกเวชกรรม (สาขาบางเขน)</t>
  </si>
  <si>
    <t>นวมินทร์ 1 คลินิกทันตกรรม</t>
  </si>
  <si>
    <t>โรงพยาบาลเขาชะเมา เฉลิมพระเกียรติ 80 พรรษา</t>
  </si>
  <si>
    <t>ศูนย์บริการสาธารณสุข แห่งที่ 4 เทศบาลเมืองรังสิต</t>
  </si>
  <si>
    <t>คลินิกชุมชนอบอุ่นการเคหะเทศบาลนครนครราชสีมา</t>
  </si>
  <si>
    <t>สถานพยาบาลเรือนจำกลางนครราชสีมา</t>
  </si>
  <si>
    <t>สถานพยาบาลเรือนจำพิเศษพัทยา</t>
  </si>
  <si>
    <t>สถานพยาบาลเรือนจำพิเศษมีนบุรี</t>
  </si>
  <si>
    <t>สถานพยาบาลเรือนจำกลางกำแพงเพชร</t>
  </si>
  <si>
    <t>สถานพยาบาลเรือนจำกลางขอนแก่น</t>
  </si>
  <si>
    <t>สถานพยาบาลเรือนจำกลางเขาบิน</t>
  </si>
  <si>
    <t>สถานพยาบาลเรือนจำกลางนครศรีธรรมราช</t>
  </si>
  <si>
    <t>สถานพยาบาลเรือนจำกลางคลองไผ่</t>
  </si>
  <si>
    <t>สถานพยาบาลเรือนจำกลางฉะเชิงเทรา</t>
  </si>
  <si>
    <t>สถานพยาบาลเรือนจำกลางชลบุรี</t>
  </si>
  <si>
    <t>สถานพยาบาลเรือนจำกลางเชียงราย</t>
  </si>
  <si>
    <t>สถานพยาบาลเรือนจำกลางเชียงใหม่</t>
  </si>
  <si>
    <t>สถานพยาบาลเรือนจำกลางนครปฐม</t>
  </si>
  <si>
    <t>สถานพยาบาลเรือนจำกลางยะลา</t>
  </si>
  <si>
    <t>สถานพยาบาลเรือนจำกลางสุราษฎร์ธานี</t>
  </si>
  <si>
    <t>สถานพยาบาลเรือนจำกลางนครสวรรค์</t>
  </si>
  <si>
    <t>สถานพยาบาลเรือนจำกลางบางขวาง</t>
  </si>
  <si>
    <t>สถานพยาบาลเรือนจำกลางพัทลุง</t>
  </si>
  <si>
    <t>สถานพยาบาลเรือนจำกลางพิษณุโลก</t>
  </si>
  <si>
    <t>สถานพยาบาลเรือนจำกลางอุดรธานี</t>
  </si>
  <si>
    <t>สถานพยาบาลเรือนจำกลางระยอง</t>
  </si>
  <si>
    <t>สถานพยาบาลเรือนจำกลางราชบุรี</t>
  </si>
  <si>
    <t>สถานพยาบาลเรือนจำกลางลพบุรี</t>
  </si>
  <si>
    <t>สถานพยาบาลเรือนจำกลางลำปาง</t>
  </si>
  <si>
    <t>สถานพยาบาลเรือนจำกลางสงขลา</t>
  </si>
  <si>
    <t>สถานพยาบาลเรือนจำกลางสมุทรปราการ</t>
  </si>
  <si>
    <t>สถานพยาบาลเรือนจำกลางสมุทรสงคราม</t>
  </si>
  <si>
    <t>สถานพยาบาลเรือนจำจังหวัดชัยภูมิ</t>
  </si>
  <si>
    <t>สถานพยาบาลเรือนจำกลางอุบลราชธานี</t>
  </si>
  <si>
    <t>สถานพยาบาลเรือนจำกลางสุรินทร์</t>
  </si>
  <si>
    <t>สถานพยาบาลเรือนจำกลางตาก</t>
  </si>
  <si>
    <t>สถานพยาบาลเรือนจำกลางนครพนม</t>
  </si>
  <si>
    <t>สถานพยาบาลเรือนจำกลางเพชรบุรี</t>
  </si>
  <si>
    <t>สถานพยาบาลเรือนจำจังหวัดชุมพร</t>
  </si>
  <si>
    <t>สถานพยาบาลเรือนจำกลางปัตตานี</t>
  </si>
  <si>
    <t>สถานพยาบาลเรือนจำจังหวัดกระบี่</t>
  </si>
  <si>
    <t>สถานพยาบาลเรือนจำจังหวัด       กาญจนบุรี</t>
  </si>
  <si>
    <t>สถานพยาบาลเรือนจำจังหวัดกาฬสินธุ์</t>
  </si>
  <si>
    <t>สถานพยาบาลเรือนจำจังหวัดจันทบุรี</t>
  </si>
  <si>
    <t>สถานพยาบาลเรือนจำจังหวัดชัยนาท</t>
  </si>
  <si>
    <t>สถานพยาบาลเรือนจำจังหวัดน่าน</t>
  </si>
  <si>
    <t>สถานพยาบาลเรือนจำจังหวัดพระนครศรีอยุธยา</t>
  </si>
  <si>
    <t>สถานพยาบาลเรือนจำจังหวัดตรัง</t>
  </si>
  <si>
    <t>สถานพยาบาลเรือนจำจังหวัดตราด</t>
  </si>
  <si>
    <t>สถานพยาบาลเรือนจำจังหวัดนครนายก</t>
  </si>
  <si>
    <t>สถานพยาบาลเรือนจำจังหวัดนนทบุรี</t>
  </si>
  <si>
    <t>สถานพยาบาลเรือนจำจังหวัดนราธิวาส</t>
  </si>
  <si>
    <t>สถานพยาบาลเรือนจำจังหวัดพิจิตร</t>
  </si>
  <si>
    <t>สถานพยาบาลเรือนจำจังหวัดบุรีรัมย์</t>
  </si>
  <si>
    <t>สถานพยาบาลเรือนจำจังหวัดปทุมธานี</t>
  </si>
  <si>
    <t>สถานพยาบาลเรือนจำจังหวัดประจวบคีรีขันธ์</t>
  </si>
  <si>
    <t>สถานพยาบาลเรือนจำจังหวัดปราจีนบุรี</t>
  </si>
  <si>
    <t>สถานพยาบาลเรือนจำจังหวัดพะเยา</t>
  </si>
  <si>
    <t>สถานพยาบาลเรือนจำจังหวัดพังงา</t>
  </si>
  <si>
    <t>สถานพยาบาลเรือนจำจังหวัดมหาสารคาม</t>
  </si>
  <si>
    <t>สถานพยาบาลเรือนจำจังหวัดศรีสะเกษ</t>
  </si>
  <si>
    <t>สถานพยาบาลเรือนจำจังหวัดพิษณุโลก</t>
  </si>
  <si>
    <t>สถานพยาบาลเรือนจำจังหวัดเพชรบูรณ์</t>
  </si>
  <si>
    <t>สถานพยาบาลเรือนจำจังหวัดแพร่</t>
  </si>
  <si>
    <t>สถานพยาบาลเรือนจำจังหวัดภูเก็ต</t>
  </si>
  <si>
    <t>สถานพยาบาลเรือนจำจังหวัดมุกดาหาร</t>
  </si>
  <si>
    <t>สถานพยาบาลเรือนจำจังหวัดสกลนคร</t>
  </si>
  <si>
    <t>สถานพยาบาลเรือนจำจังหวัดแม่ฮ่องสอน</t>
  </si>
  <si>
    <t>สถานพยาบาลเรือนจำจังหวัดยโสธร</t>
  </si>
  <si>
    <t>สถานพยาบาลเรือนจำจังหวัดระนอง</t>
  </si>
  <si>
    <t>สถานพยาบาลเรือนจำจังหวัดร้อยเอ็ด</t>
  </si>
  <si>
    <t>สถานพยาบาลเรือนจำจังหวัดลำพูน</t>
  </si>
  <si>
    <t>สถานพยาบาลเรือนจำจังหวัดเลย</t>
  </si>
  <si>
    <t>สถานพยาบาลเรือนจำจังหวัดสิงห์บุรี</t>
  </si>
  <si>
    <t>สถานพยาบาลเรือนจำจังหวัดอุทัยธานี</t>
  </si>
  <si>
    <t>สถานพยาบาลเรือนจำจังหวัดสงขลา</t>
  </si>
  <si>
    <t>สถานพยาบาลเรือนจำจังหวัดสระบุรี</t>
  </si>
  <si>
    <t>สถานพยาบาลเรือนจำจังหวัดสมุทรสาคร</t>
  </si>
  <si>
    <t>สถานพยาบาลเรือนจำจังหวัดสระแก้ว</t>
  </si>
  <si>
    <t>สถานพยาบาลเรือนจำจังหวัดอำนาจเจริญ</t>
  </si>
  <si>
    <t>สถานพยาบาลเรือนจำจังหวัดสุพรรณบุรี</t>
  </si>
  <si>
    <t>สถานพยาบาลเรือนจำจังหวัดสุโขทัย</t>
  </si>
  <si>
    <t>สถานพยาบาลเรือนจำจังหวัดหนองคาย</t>
  </si>
  <si>
    <t>สถานพยาบาลเรือนจำจังหวัดหนองบัวลำภู</t>
  </si>
  <si>
    <t>สถานพยาบาลเรือนจำจังหวัดอ่างทอง</t>
  </si>
  <si>
    <t>สถานพยาบาลเรือนจำจังหวัดอุตรดิตถ์</t>
  </si>
  <si>
    <t>สถานพยาบาลเรือนจำอำเภอทุ่งสง</t>
  </si>
  <si>
    <t>สถานพยาบาลเรือนจำอำเภอฝาง</t>
  </si>
  <si>
    <t>สถานพยาบาลเรือนจำอำเภอกบินทร์บุรี</t>
  </si>
  <si>
    <t>สถานพยาบาลเรือนจำอำเภอกันทรลักษ์</t>
  </si>
  <si>
    <t>สถานพยาบาลเรือนจำอำเภอไชยา</t>
  </si>
  <si>
    <t>สถานพยาบาลเรือนจำอำเภอตะกั่วป่า</t>
  </si>
  <si>
    <t>สถานพยาบาลเรือนจำอำเภอทองผาภูมิ</t>
  </si>
  <si>
    <t>สถานพยาบาลเรือนจำอำเภอเทิง</t>
  </si>
  <si>
    <t>สถานพยาบาลเรือนจำอำเภอธัญบุรี</t>
  </si>
  <si>
    <t>สถานพยาบาลเรือนจำอำเภอบัวใหญ่</t>
  </si>
  <si>
    <t>สถานพยาบาลเรือนจำอำเภอบึงกาฬ</t>
  </si>
  <si>
    <t>สถานพยาบาลเรือนจำอำเภอเบตง</t>
  </si>
  <si>
    <t>สถานพยาบาลเรือนจำอำเภอปากพนัง</t>
  </si>
  <si>
    <t>สถานพยาบาลเรือนจำอำเภอสวรรคโลก</t>
  </si>
  <si>
    <t>สถานพยาบาลเรือนจำอำเภอรัตนบุรี</t>
  </si>
  <si>
    <t>สถานพยาบาลเรือนจำอำเภอนางรอง</t>
  </si>
  <si>
    <t>สถานพยาบาลเรือนจำอำเภอภูเขียว</t>
  </si>
  <si>
    <t>สถานพยาบาลเรือนจำอำเภอแม่สอด</t>
  </si>
  <si>
    <t>สถานพยาบาลเรือนจำอำเภอแม่สะเรียง</t>
  </si>
  <si>
    <t>สถานพยาบาลทัณฑสถานบำบัดพิเศษจังหวัดปทุมธานี</t>
  </si>
  <si>
    <t>สถานพยาบาลเรือนจำอำเภอสว่างแดนดิน</t>
  </si>
  <si>
    <t>สถานพยาบาลเรือนจำอำเภอสีคิ้ว</t>
  </si>
  <si>
    <t>สถานพยาบาลเรือนจำอำเภอหลังสวน</t>
  </si>
  <si>
    <t>สถานพยาบาลเรือนจำอำเภอหล่มสัก</t>
  </si>
  <si>
    <t>สถานพยาบาลทัณฑ์สถานบำบัดพิเศษขอนแก่น</t>
  </si>
  <si>
    <t>สถานพยาบาลทัณฑสถานเปิดบ้านนาวง</t>
  </si>
  <si>
    <t>สถานพยาบาลทัณฑสถานเปิดบ้านเนินสูง</t>
  </si>
  <si>
    <t>สถานพยาบาลทัณฑสถานบำบัดพิเศษลำปาง</t>
  </si>
  <si>
    <t>สถานพยาบาลทัณฑสถานบำบัดพิเศษสงขลา</t>
  </si>
  <si>
    <t>สถานพยาบาลทัณฑสถานบำบัดพิเศษหญิง</t>
  </si>
  <si>
    <t>สถานพยาบาลทัณฑสถานเกษตรอุตสาหกรรมเขาพริก</t>
  </si>
  <si>
    <t>สถานพยาบาลทัณฑสถานเปิดทุ่งเบญจา</t>
  </si>
  <si>
    <t>สถานพยาบาลทัณฑสถานหญิงชลบุรี</t>
  </si>
  <si>
    <t>สถานพยาบาลทัณฑสถานเปิดหนองน้ำขุ่น</t>
  </si>
  <si>
    <t>สถานพยาบาลทัณฑสถานเปิดห้วยโป่ง</t>
  </si>
  <si>
    <t>สถานพยาบาลทัณฑสถานวัยหนุ่มกลาง</t>
  </si>
  <si>
    <t>สถานพยาบาลทัณฑสถานวัยหนุ่มนครศรีธรรมราช</t>
  </si>
  <si>
    <t>สถานพยาบาลทัณฑสถานหญิงสงขลา</t>
  </si>
  <si>
    <t>สถานพยาบาลทัณฑสถานหญิงพิษณุโลก</t>
  </si>
  <si>
    <t>สถานพยาบาลสถานกักขังกลางจังหวัดปทุมธานี</t>
  </si>
  <si>
    <t>สถานพยาบาลทัณฑสถานหญิงเชียงใหม่</t>
  </si>
  <si>
    <t>สถานพยาบาลสถานกักขังกลางจังหวัดตราด</t>
  </si>
  <si>
    <t>สถานพยาบาลทัณฑสถานหญิงนครราชสีมา</t>
  </si>
  <si>
    <t>เสนานิเวศน์คลินิกเวชกรรม</t>
  </si>
  <si>
    <t>22880 พหลโยธิน 65 คลินิกเวชกรรม</t>
  </si>
  <si>
    <t>นวมินทร์คลินิกเวชกรรม สาขามีนบุรี</t>
  </si>
  <si>
    <t>คลินิกทันตกรรมแฮปปี้เดนทัลเพลส</t>
  </si>
  <si>
    <t>ศูนย์วิชาการสถาบันวิจัยระบบสาธารณสุข</t>
  </si>
  <si>
    <t>ศูนย์การแพทย์กาญจนาภิเษก  มหาวิทยาลัยมหิดล</t>
  </si>
  <si>
    <t>ศูนย์บริการ 2 คณะแพทยศาสตร์ มหาวิทยาลัยมหาสารคาม</t>
  </si>
  <si>
    <t>ศูนย์บริการสาธารณสุขเทศบาล 2</t>
  </si>
  <si>
    <t>ศูนย์สุขภาพชุชนหนองสาหร่าย</t>
  </si>
  <si>
    <t>สถานีอนามัยบ้านถ้ำ</t>
  </si>
  <si>
    <t>สถานีอนามัยบ้านดงมหาวัน</t>
  </si>
  <si>
    <t>ศูนย์สุขภาพชุชน1รพ.สมุทรปราการ</t>
  </si>
  <si>
    <t>ศูนย์สุขภาพชุชนรพ.บางบ่อ</t>
  </si>
  <si>
    <t>ศูนย์สุขภาพชุชน1 รพ.บางพลี</t>
  </si>
  <si>
    <t>ศูนย์สุขภาพชุชน2 รพ.บางพลี</t>
  </si>
  <si>
    <t>ศูนย์สุขภาพชุชนรพ.บางจาก</t>
  </si>
  <si>
    <t>ศูนย์สุขภาพชุชนรพ.พระสมุทรเจดีย์ฯ</t>
  </si>
  <si>
    <t>ศูนย์บริการสาธารณสุขโขดหิน</t>
  </si>
  <si>
    <t>ศูนย์สุขภาพและบริการวิชาการสาธารณสุขและสิ่งแวดล้อมคณะสาธารณสุขศาสตร์ มหาลัยมหิดล</t>
  </si>
  <si>
    <t>ศูนย์บริการสาธารณสุขเทศบาลวังทอง</t>
  </si>
  <si>
    <t>คลินิกทันตกรรม สำนักงานสาธารณสุขจังหวัดปราจีนบุรี</t>
  </si>
  <si>
    <t>คลินิกเวชกรรมสมาคมแพทย์สตรีแห่งประเทศไทย  ในพระบรมราชินูปถัมภ์</t>
  </si>
  <si>
    <t>โรงพยาบาลเบญจลักษ์เฉลิมพระเกียรติ 80 พรรษา</t>
  </si>
  <si>
    <t>ศูนย์สุขภาพชุชนศูนย์บริการสาธารสุขพุทธบูชา</t>
  </si>
  <si>
    <t>สถานีอนามัยโพนจาน</t>
  </si>
  <si>
    <t>ศูนย์บริการสาธารณสุข 68 สะพานสูง</t>
  </si>
  <si>
    <t>ศูนย์ส่งเสริมสุขภาพแผนไทย  สำนักงานสาธารณสุขจังหวัดปราจีนบุรี</t>
  </si>
  <si>
    <t>สถานีอนามัยขามใหญ่</t>
  </si>
  <si>
    <t>28 คลินิกทันตกรรม</t>
  </si>
  <si>
    <t>สำนักงานสาธารณสุขอำเภอเวียงเก่า</t>
  </si>
  <si>
    <t>ตำบลพิมาน</t>
  </si>
  <si>
    <t>ศูนย์สุขภาพชุมชนตำบลกำแพง</t>
  </si>
  <si>
    <t>โรงพยาบาลเอกชล 2</t>
  </si>
  <si>
    <t>โรงพยาบาลหาญอินเตอร์เนชั่นแนล</t>
  </si>
  <si>
    <t>สถานีอนามัยประชาอาสาบ้านโพนสิม</t>
  </si>
  <si>
    <t>ศูนย์บริการสาธารณสุข เทศบาลตำบลเขางู</t>
  </si>
  <si>
    <t>ศูนย์สุขภาพชุมชนสุปัฏนาราม</t>
  </si>
  <si>
    <t>สถานีอนามัยหนองคล้า</t>
  </si>
  <si>
    <t>สถานีอนามัยบ้านลาดกระเฌอ</t>
  </si>
  <si>
    <t>ศูนย์บริการสาธารณสุข 2 เทศบาลนครปากเกร็ด</t>
  </si>
  <si>
    <t>สถานีอนามัยหนองแวงแสน</t>
  </si>
  <si>
    <t>คลีนิคนิรนาม ศูนย์วิจัยโรคเอดส์ สภากาชาดไทย</t>
  </si>
  <si>
    <t>ศูนย์สุขภาพชุชนวัดจันสโมสร</t>
  </si>
  <si>
    <t>ศูนย์สุขภาพชุชนบางปะกง(เขตเทศบาล)</t>
  </si>
  <si>
    <t>ศูนย์สุขภาพชุชนคู้ยายหมี</t>
  </si>
  <si>
    <t>ศูนย์สุขภาพชุชนตำบลบางน้ำเปรี้ยว</t>
  </si>
  <si>
    <t>ศูนย์สุขภาพชุมชนบ้านนาโพธิ์</t>
  </si>
  <si>
    <t>ศูนย์สุขภาพชุมชนบ้านหนองขาหยั่ง</t>
  </si>
  <si>
    <t>ศูนย์บริการสาธารณสุข 67 ทวีวัฒนา</t>
  </si>
  <si>
    <t>ศูนย์บริการเทคนิคการแพทย์คลินิก คณะเทคนิคการแพทย์ มหาวิทยาลัยเชียงใหม่</t>
  </si>
  <si>
    <t>สถานีอนามัยห้วยสะแพด</t>
  </si>
  <si>
    <t>สถานีอนามัยบ้านขุนแตะ</t>
  </si>
  <si>
    <t>ศูนย์วิทยาศาสตร์การแพทย์นครสวรรค์</t>
  </si>
  <si>
    <t>คลินิกแพทย์หญิงอรอนงค์</t>
  </si>
  <si>
    <t>โรงพยาบาลนาวัง เฉลิมพระเกียรติ 80 พรรษา</t>
  </si>
  <si>
    <t>ศูนย์ประสานความร่วมมือ ระหว่างไทย-ออสเตรเลีย-เนเธอแลนด์เพื่อการศึกษาวิจัยทางคลินิกด้านโรคเอดส์</t>
  </si>
  <si>
    <t>คลินิกทันตกรรมบ้านฟัน</t>
  </si>
  <si>
    <t>โรงพยาบาลมหาวิทยาลัยแม่ฟ้าหลวง</t>
  </si>
  <si>
    <t>ศูนย์บริการสาธารณสุขเทศบาลตำบลกำแพงเพชร</t>
  </si>
  <si>
    <t>ศูนย์สุขภาพชุมชนโรงพยาบาลพล</t>
  </si>
  <si>
    <t>หน่วยบริการปฐมภูมินักศึกษา มหาวิทยาลัยขอนแก่น</t>
  </si>
  <si>
    <t>คลินิกทันตกรรมรักฟันอิมพีเรียล</t>
  </si>
  <si>
    <t>สำโรงคลินิกทันตแพทย์</t>
  </si>
  <si>
    <t>คลินิกรักสุขภาพฟัน</t>
  </si>
  <si>
    <t>คลินิกทันตกรรมปากน้ำ</t>
  </si>
  <si>
    <t>คลินิกบุญทรงทันตแพทย์</t>
  </si>
  <si>
    <t>คลินิกไพศาลทันตกรรม</t>
  </si>
  <si>
    <t>คลินิกทันตกรรมเทพารักษ์</t>
  </si>
  <si>
    <t>คลินิกศูนย์ทันตกรรมบ้านฟัน</t>
  </si>
  <si>
    <t>คลินิกร่วมใจทันตกรรม</t>
  </si>
  <si>
    <t>คลินิกยิ้มฟันสวย</t>
  </si>
  <si>
    <t>หน่วยบริการทันตกรรมคลินิก</t>
  </si>
  <si>
    <t>คลินิกรักฟัน2</t>
  </si>
  <si>
    <t>ดวงใจทันตแพทย์คลินิกทันตกรรม</t>
  </si>
  <si>
    <t>คลินิกสุขภาพฟันลาดพร้าว</t>
  </si>
  <si>
    <t>คลินิกศูนย์ทันตกรรมแนวใหม่สาย4</t>
  </si>
  <si>
    <t>คลินิกทันกรรมมรกต</t>
  </si>
  <si>
    <t>คลินิกทันตแพทย์สมเกียรติ</t>
  </si>
  <si>
    <t>ศูนย์ทันตกรรมสวนใหญ่</t>
  </si>
  <si>
    <t>ศูนย์ทันตกรรมฟ้าใส</t>
  </si>
  <si>
    <t>ตำบลหัวทะเล</t>
  </si>
  <si>
    <t>คลินิกทันกรรมครอบครัวรักษ์ฟัน</t>
  </si>
  <si>
    <t>คลินิกดุษฏีทันตกรรม</t>
  </si>
  <si>
    <t>คลินิกทันตกรรมปากน้ำ(สาขาสำโรง)</t>
  </si>
  <si>
    <t>คลินิกทันตแพทย์ธงชัย2</t>
  </si>
  <si>
    <t>มเหสักข์คลินิกเวชกรรม</t>
  </si>
  <si>
    <t>เจริญนครธนบุรีคลินิกเวชกรรม</t>
  </si>
  <si>
    <t>สี่แยกประเวศคลินิกเวชกรรม</t>
  </si>
  <si>
    <t>สหคลินิกนายแพทย์วิศัลย์-ทันตแพทย์</t>
  </si>
  <si>
    <t>คลินิกชุมชนบ้านโคกแค</t>
  </si>
  <si>
    <t>โรงพยาบาลโรคปอดกรุงเทพ</t>
  </si>
  <si>
    <t>อินทัชเมดิแคร์คลินิกเวชกรรมสาขาบางแค</t>
  </si>
  <si>
    <t>ศูนย์สุขภาพชุมชนศาลาประชาคม</t>
  </si>
  <si>
    <t>ศูนย์สุขภาพชุมชนขามสะแกแสง</t>
  </si>
  <si>
    <t>ศูนย์แพทย์ชุมชนสามัคคี</t>
  </si>
  <si>
    <t>ศูนย์แพทย์ชุมชนอุทัยทิศ</t>
  </si>
  <si>
    <t>ศูนย์สุขภาพชุมชนพรธิสาร</t>
  </si>
  <si>
    <t>ศูนย์สุขภาพชุมชนตำบลลำไทร</t>
  </si>
  <si>
    <t>ศูนย์บริการปฐมภูมิ คณะแพทย์ศาสตร์ ม.ธรรมศาสตร์ (ห้วยยอด)</t>
  </si>
  <si>
    <t>สหคลินิกรัตนเวช</t>
  </si>
  <si>
    <t>ศูนย์สุขภสพชุมชนเขารูปช้างสาขา1 (เคหะชุมชนสงขลา)</t>
  </si>
  <si>
    <t>ศูนย์สุขภาพชุมชนเขารูปช้างสาขา 2(เขาแก้ว)</t>
  </si>
  <si>
    <t>ศูนย์บริการสาธารณสุขแห่งที่ 2 (เทศบาลเมืองวารินชำราบ)</t>
  </si>
  <si>
    <t>ศูนย์บริการสาธารณสุขแห่งที่ 3 (เทศบาลเมืองวารินชำราบ)</t>
  </si>
  <si>
    <t>ศูนย์ส่งเสริมสุขภาพแผนไทยสถาบันการแพทย์แผนไทย</t>
  </si>
  <si>
    <t>กรมวิทยาศาสตร์การแพทย์</t>
  </si>
  <si>
    <t>ศูนย์บริการสาธารณสุขเทศบาล2</t>
  </si>
  <si>
    <t>ศูนย์บริการสาธารณสุขเทศบาล3</t>
  </si>
  <si>
    <t>โรงพยาบาลแคนดง เฉลิมพระเกียรติ 80 พรรษา</t>
  </si>
  <si>
    <t>คลินิกต้นไทรทันตแพทย์1</t>
  </si>
  <si>
    <t>คลินิกทันตแพทย์อนุสรณ์</t>
  </si>
  <si>
    <t>คลินิกศูนย์ทันตกรรมแฟมิลี่</t>
  </si>
  <si>
    <t>คลินิกสมชายทันตแพทย์</t>
  </si>
  <si>
    <t>คลินิกสังข์จายทันตแพทย์</t>
  </si>
  <si>
    <t>คลินิกต้นไทรทันตแพทย์2</t>
  </si>
  <si>
    <t>คลินิกทันนกรรมแฮปปี้สไมล์สาขาแฮปปี้แลนด์</t>
  </si>
  <si>
    <t>คลินิก78ทันตแพทย์</t>
  </si>
  <si>
    <t>คลินิกทันตแพทย์อังกรู</t>
  </si>
  <si>
    <t>เตาปูนคลินิก (ทันตแพทย์)</t>
  </si>
  <si>
    <t>คลินิกทันตกรรม105</t>
  </si>
  <si>
    <t>ยิ้มยิ้มเด็นทอลคลินิก</t>
  </si>
  <si>
    <t>ราม2เอ็มดีสหคลินิก</t>
  </si>
  <si>
    <t>คลินิกพี.เอทันตแพทย์</t>
  </si>
  <si>
    <t>คลินิกอดิชาติทันตกรรม</t>
  </si>
  <si>
    <t>สุชาดาทันตกรรมคลินิก</t>
  </si>
  <si>
    <t>ถาวรทันตแพทย์คลินิก</t>
  </si>
  <si>
    <t>คลินิก  28 ทันตกรรม</t>
  </si>
  <si>
    <t>คลินิกทันตกรรมบ้าน  ฟ.ฟัน</t>
  </si>
  <si>
    <t>คลินิกสวนหลวงทันตแพทย์</t>
  </si>
  <si>
    <t>คลินิกบ้านหมอฟัน</t>
  </si>
  <si>
    <t>ทูธเฟรนด์ลี่  คลินิกทันตกรรม</t>
  </si>
  <si>
    <t>สหคลินิกเกษมราษฎร์  สาขาเสรีไทย</t>
  </si>
  <si>
    <t>อรณีทันตกรรมคลินิก</t>
  </si>
  <si>
    <t>คลินิกรักษ์ฟัน</t>
  </si>
  <si>
    <t>ศูนย์ทันตกรรม 4/1</t>
  </si>
  <si>
    <t>ศูนย์ทันตกรรมเด็นท์-แคร์5</t>
  </si>
  <si>
    <t>คลินิกทันตกรรมแฮปปี้สไมล์    สาขาลาดพร้าว 12</t>
  </si>
  <si>
    <t>คลินิกทันตกรรมวงศ์สว่าง</t>
  </si>
  <si>
    <t>คลินิกทันตกรรมหมอแก้ว</t>
  </si>
  <si>
    <t>คลินิกพนิดาทันตแพทย์</t>
  </si>
  <si>
    <t>คลินิกทันกรรมเดนต้าสมายส์    สาขาอารีสัมพันธ์</t>
  </si>
  <si>
    <t xml:space="preserve">คลินิกทันตกรรม  ยัวร์เด็นทิส  </t>
  </si>
  <si>
    <t>คลินิก ฟ.ฟันสะอาด</t>
  </si>
  <si>
    <t>ศูนย์ทันตกรรมเด็นท์ - แคร์ 3</t>
  </si>
  <si>
    <t>คลินิกทันตกรรมเจพี</t>
  </si>
  <si>
    <t>ศูนย์ทันตกรรมลาดปลาเค้า</t>
  </si>
  <si>
    <t>คลินิกธัชสราเด็นตัลเซ็นเตอร์</t>
  </si>
  <si>
    <t>คลินิกทันตกรรมคลินิก ฟ.ฟันสุขภาพ</t>
  </si>
  <si>
    <t>คลินิกสุขภาพฟันสาทรทันตกรรม</t>
  </si>
  <si>
    <t>คลินิกศูนย์ทันตกรรม  แนวใหม่สาย  4</t>
  </si>
  <si>
    <t>คลินิกทันตกรรมเด็นทัลสตาร์</t>
  </si>
  <si>
    <t>คลินิกทันกรรมเด็นท์คลับ</t>
  </si>
  <si>
    <t>คลินิกทันตแพทย์  57</t>
  </si>
  <si>
    <t>คลินิกทันตกรรม  ไอ-สไมล์</t>
  </si>
  <si>
    <t>เด็นแคร์เซ็นเตอร์  คลินิกทันตกรรม</t>
  </si>
  <si>
    <t>คลินิกทันตกรรมประเทือง</t>
  </si>
  <si>
    <t>คลินิกทันตกรรมรัตนวิจิตร</t>
  </si>
  <si>
    <t>คลินิกศูนย์ทันตกรรมรัตนวิจิตร</t>
  </si>
  <si>
    <t>คลินิกสมเกียรติทันตแพทย์</t>
  </si>
  <si>
    <t xml:space="preserve">คลินิกศูนย์ทันตกรรม </t>
  </si>
  <si>
    <t>ขวัญศิฬิฐ์คลินิกทันตกรรม</t>
  </si>
  <si>
    <t>คลินิกทันตแพทย์บุญชัย</t>
  </si>
  <si>
    <t>คลินิกศูนย์ทันตกรรมมีนบุรี</t>
  </si>
  <si>
    <t>ไพฑูรย์ทันตแพทย์</t>
  </si>
  <si>
    <t>คลินิกทันตกรรมพีแอนด์พี (สาขาศรีนครินทร์)</t>
  </si>
  <si>
    <t>คลินิกพัชรินทันตแพทย์</t>
  </si>
  <si>
    <t>วัดจันทร์ เฉลิมพระเกียรติ 80 พรรษา</t>
  </si>
  <si>
    <t>ศูนย์สุขภาพชุมชนกุโบร์รวมใจ</t>
  </si>
  <si>
    <t>ศูนย์แพทย์ชุมชนเทศบาลตำบลลำนารายณ์</t>
  </si>
  <si>
    <t>เทศบาลตำบลวังเย็น</t>
  </si>
  <si>
    <t>เทศบาลตำบลดอนเกาะกา</t>
  </si>
  <si>
    <t>เทศบาลตำบลพิมพา</t>
  </si>
  <si>
    <t>เทศบาลตำบลบางวัวคณารักษ์</t>
  </si>
  <si>
    <t>เทศบาลเมืองอำนาจเจริญ ชุมชนโคกจักจั่น</t>
  </si>
  <si>
    <t>สถานีอนามัยบ้านกลิ้ง</t>
  </si>
  <si>
    <t>หน่วยบริการปฐมภูมิโรงพยาบาลกำแพงเพชร</t>
  </si>
  <si>
    <t>ศูนย์ส่งเสริมสุชภาพแพทย์แผนไทย โรงพยาบาลกำแพงเพชร</t>
  </si>
  <si>
    <t>ศูนย์แพทย์ชุมชนเทศบาลเมืองสกลนคร2</t>
  </si>
  <si>
    <t>ศูนย์สุขภาพชุชนดงแสนสุข</t>
  </si>
  <si>
    <t>เทศบาลนครตรัง 3</t>
  </si>
  <si>
    <t>ศูนย์สุขภาพชุมชนกะดังงา โรงพยาบาลนภาลัย</t>
  </si>
  <si>
    <t>ศูนย์สุขภาพชุมชนเทพเจ้ากวนอู</t>
  </si>
  <si>
    <t>ศูนย์สุขภาพชุมชนบ้านลางา</t>
  </si>
  <si>
    <t>ศูนย์แพทย์ชุมชน 3 ตำบล</t>
  </si>
  <si>
    <t>ศูนย์บริการสาธารณสุข สาขาสถานีอนามัยตำบลวังสำโรง</t>
  </si>
  <si>
    <t>หน่วยปฐมภูมิตำบลแม่จัน</t>
  </si>
  <si>
    <t>โรงพยาบาลชัยภูมิ-ราม</t>
  </si>
  <si>
    <t>23758</t>
  </si>
  <si>
    <t>สถาบันวิจัยวิทยาศาสตร์สาธารณสุข</t>
  </si>
  <si>
    <t>ศูนย์แพทย์ชุมชนสีดา</t>
  </si>
  <si>
    <t>23760</t>
  </si>
  <si>
    <t>สำนักวัณโรค กรมควบคุมโรค</t>
  </si>
  <si>
    <t>ศูนย์สุขภาพชุมชนโรงพยาบาลปาดังเบซาร์</t>
  </si>
  <si>
    <t>ศูนย์สุขภาพชุมชนวุติสมเด็จย่า</t>
  </si>
  <si>
    <t>มิตรไมตรีคลินิกเวชกรรม(บางกรวย)</t>
  </si>
  <si>
    <t>มิตรไมตรีคลินิกเวชกรรม(ดวงแก้ว)</t>
  </si>
  <si>
    <t>หน่วยบริการปฐมภูมิโรงพยาบาลกงไกรลาศ</t>
  </si>
  <si>
    <t>หน่วยปฏิบัติการบริการวิทยาศาสตร์สุขภาพ คณะสหเวชศาสตร์ จุฬาลงการมหาวิทยาลัย</t>
  </si>
  <si>
    <t>ศูนย์ทันตกรรมลี้ลอยสสจ.บุรีรัมย์</t>
  </si>
  <si>
    <t>สถานบริการสุขภาพพิเศษ มหาวิทยาลัยเชียงใหม่</t>
  </si>
  <si>
    <t>ศูนย์บริการสาธารณสุขแห่งที่ 2 เทศเมืองราชบุรี</t>
  </si>
  <si>
    <t>ยี่งอเฉลิมพระเกียรติ 80 พรรษา</t>
  </si>
  <si>
    <t>ศูนย์สุขภาพโรงพยาบาลสมเด็จพระปิ่นเกล้า</t>
  </si>
  <si>
    <t>กระทรวงกลาโหม สำนักงานปลัดกระทรวงสาธารณสุข</t>
  </si>
  <si>
    <t>ศูนย์สุขภาพชุมชนนาคำ</t>
  </si>
  <si>
    <t>ศูนย์สุขภาพชุมชนโรงพยาบาลสามร้อยยอด</t>
  </si>
  <si>
    <t>23775</t>
  </si>
  <si>
    <t>โรงพยาบาลพีรเวช</t>
  </si>
  <si>
    <t>ศูนย์แพทย์ชุมชนเทศบาลเมืองแพร่-โรงพยาบาลแพร่</t>
  </si>
  <si>
    <t>คลีนิคนิรนาม สภากาชาดไทย สาขาเชียงใหม่</t>
  </si>
  <si>
    <t>โรงพยาบาลนารมย์</t>
  </si>
  <si>
    <t>โรงพยาบาลนวมินทร์ 9</t>
  </si>
  <si>
    <t>คลินิกชุมชนสามเรือน(ของรัฐบาล)</t>
  </si>
  <si>
    <t>โรงพยาบาลเสรีรักษ์</t>
  </si>
  <si>
    <t>ศูนย์สุขภาพชุมชนโรงพยาบาลทุ่งศรีอุดม</t>
  </si>
  <si>
    <t>ศูนย์สุขภาพชุมชนโรงพยาบาลนาจะหลวย</t>
  </si>
  <si>
    <t>ศูนย์สุขภาพชุมชนโพนงาม</t>
  </si>
  <si>
    <t>ศูนย์สุขภาพชุมชนโรงพยาบาลน้ำยืน</t>
  </si>
  <si>
    <t>ศูนย์สุขภาพชุมชนบ้านแขม</t>
  </si>
  <si>
    <t>ศูนย์สุขภาพชุมชนโรงพยาบาลดอนมดแดง</t>
  </si>
  <si>
    <t>ศูนย์สุขภาพชุมชนโรงพยาบาลสิรินธร</t>
  </si>
  <si>
    <t>ศูนย์สุขภาพชุมชนโรงพยาบาลตาลสุม</t>
  </si>
  <si>
    <t>ศูนย์สุขภาพชุมชนโรงพยาบาลโขงเจียม</t>
  </si>
  <si>
    <t>ศูนย์สุขภาพชุมชนโรงพยาบาลสำโรง</t>
  </si>
  <si>
    <t>ศูนย์สุขภาพชุมชนโรงพยาบาลวารินชำราบ</t>
  </si>
  <si>
    <t>ศูนย์สุขภาพชุมชนโรงพยาบาลพิบูลมังสาหาร</t>
  </si>
  <si>
    <t>ศูนย์สุขภาพชุมชนโรงพยาบาลกุดข้าวปุ้น</t>
  </si>
  <si>
    <t>ศูนย์สุขภาพชุมชนโรงพยาบาลโพธิ์ไทร</t>
  </si>
  <si>
    <t>ศูนย์สุขภาพชุมชนฟ้าห่วน</t>
  </si>
  <si>
    <t>ศูนย์สุขภาพชุมชนโรงพยาบาลเขมราฐ</t>
  </si>
  <si>
    <t>ศูนย์สุขภาพชุมชนโรงพยาบาลตระการพืชผล</t>
  </si>
  <si>
    <t>ศูนย์สุขภาพชุมชนโรงพยาบาลม่วงสามสิบ</t>
  </si>
  <si>
    <t>ศูนย์สุขภาพชุมชนโรงพยาบาลเขื่องใน</t>
  </si>
  <si>
    <t>ศูนย์บริการสาธารณสุขที่1เทศบาลตำบลบึงยีโถ</t>
  </si>
  <si>
    <t>ศุนย์บริการสาธารณสุขที่2วัดมูลจินดาราม</t>
  </si>
  <si>
    <t>มะกรูดคลินิกเวชกรรม</t>
  </si>
  <si>
    <t>ศูนย์บริการสาธารณสุขเทศบาลตำบลแม่ต๋ำ</t>
  </si>
  <si>
    <t>ศูนย์บริการสาธารณสุขเทศบาลนครสุราษฎร์ธานี(ฝั่งบางใบไม้)</t>
  </si>
  <si>
    <t>คลินิกทันตกรรมทพ.ปกป้อง  อมรวิทย์</t>
  </si>
  <si>
    <t>คลินิกเวชปฎิบัติครอบครัวบ้านโพธิ์</t>
  </si>
  <si>
    <t>ศูนย์สุขภาพชุมชนโรงพยาบาลเขาชัยสน</t>
  </si>
  <si>
    <t>ศูนย์แพทย์ชุมชนเทศบาลควนขนุน</t>
  </si>
  <si>
    <t>ศูนย์สุขภาพชุมชนท้ายช้าง</t>
  </si>
  <si>
    <t>ศูนย์บริการสาธารณสุฃ 2 (เขาคูบา)</t>
  </si>
  <si>
    <t>สถานีอนามัยบ้านตะคร้า</t>
  </si>
  <si>
    <t>ศูนย์แพทย์ชุมชนวัดใต้</t>
  </si>
  <si>
    <t>ศูนย์สุขภาพชุมชนวัดแจ้ง</t>
  </si>
  <si>
    <t>จรัญ 44 คลินิกเวชกรรม</t>
  </si>
  <si>
    <t>ศูนย์สุขภาพชุมชนซอยสวนเงิน</t>
  </si>
  <si>
    <t>สหคลินิกเกษมราษฏร์ สาขานิคมอุตสาหกรรมลาดกระบัง</t>
  </si>
  <si>
    <t>มิตรไมตรีคลินิกเวชกรรม(กฤษดานคร)</t>
  </si>
  <si>
    <t>มิตรไมตรีคลินิกเวชกรรม(สนามบินน้ำ)</t>
  </si>
  <si>
    <t>มิตรไมตรีคลินิกเวชกรรม(ท่าทราย)</t>
  </si>
  <si>
    <t>ศูนย์สุขภาพชุมชนโรงพยาบาลสทิงพระ</t>
  </si>
  <si>
    <t>หน่วยบริการปฐมภูมิโรงพยาบาลสมเด็จพระบรมราชินีนาถ ณอำเภอนาทวี</t>
  </si>
  <si>
    <t>ศูนย์สุขภาพชุมชนตำบลบ้านนา</t>
  </si>
  <si>
    <t>ศูนย์สุขภาพชุมชนพิจิตร</t>
  </si>
  <si>
    <t>ศูนย์สุขภาพชุมชนควนเนียง</t>
  </si>
  <si>
    <t>กลุ่มงานเวชปฏิบัติครอบครัวและชุมชนโรงพยาบาลสะบ้าย้อย</t>
  </si>
  <si>
    <t>ศูนย์สุขภาพชุมชนเชิงแส</t>
  </si>
  <si>
    <t>คลินิกเวชปฏิบัติครอบครัวโรงพยาบาลบางกล่ำ</t>
  </si>
  <si>
    <t>งานเวชปฏิบัติครอบครัวโรงพยาบาลสิงหนคร</t>
  </si>
  <si>
    <t>ศูนย์สุขภาพชุมชนโรงพยาบาลคลองหอยโข่ง</t>
  </si>
  <si>
    <t>ศูนย์แพทย์ชุมชนวัดเบิก</t>
  </si>
  <si>
    <t>ศูนย์สุขภาพชุมชนบ้านหินแร่</t>
  </si>
  <si>
    <t>คลินิกฟัน</t>
  </si>
  <si>
    <t>สามัคคีคลินิกเวชกรรม</t>
  </si>
  <si>
    <t>คลินิกฟันดีทันตกรรม</t>
  </si>
  <si>
    <t>คลินิกบ้านทันตแพทย์บุญชัย</t>
  </si>
  <si>
    <t xml:space="preserve">โรงพยาบาลนครราชสีมา </t>
  </si>
  <si>
    <t>เมืองมีนบุรีคลินิกเวชกรรม</t>
  </si>
  <si>
    <t>คลินิกเวชกรรมซอยนวลจันทร์</t>
  </si>
  <si>
    <t>พระราม 3 คลินิกเวชกรรม</t>
  </si>
  <si>
    <t>อิสรภาพคลินิกเวชกรรม</t>
  </si>
  <si>
    <t>สหคลินิกเกษมราษฏร์ สาขาหมู่บ้านนักกีฬา</t>
  </si>
  <si>
    <t>คลินิกเวชกรรมแพทย์ศรีนครินทร์ สาขาสี่แยกศรีนุช</t>
  </si>
  <si>
    <t>คลินิกทันตกรรมสวนอ้อย</t>
  </si>
  <si>
    <t>พิบูลวัฒนาคลินิกเวชกรรม</t>
  </si>
  <si>
    <t>คลินิกทันตกรรมณัตดา</t>
  </si>
  <si>
    <t>พระรามสาม 65 คลินิกเวชกรรม</t>
  </si>
  <si>
    <t>คลินิกเวชกรรมถนนนวมินทร์</t>
  </si>
  <si>
    <t>อินทัชเมอดิแคร์คลินิกเวชกรรม สาขาดินแดง</t>
  </si>
  <si>
    <t>คลินิกเวชกรรมประชาสงเคราะห์ 38</t>
  </si>
  <si>
    <t>เพชรคลินิกเวชกรรม</t>
  </si>
  <si>
    <t>ศิริพัฒน์คลินิกเวชกรรม สาขาบางชัน</t>
  </si>
  <si>
    <t>เรือพระร่วงคลินิกเวชกรรม สาขาปัฐวิกรณ์</t>
  </si>
  <si>
    <t>ศูนย์อนามัยที่ 3 ชลบุรี</t>
  </si>
  <si>
    <t>ศูนย์สุขภาพชุมชนแวงใหญ่</t>
  </si>
  <si>
    <t>ศูนย์สุขภาพชุมชนตำบลวังเพิ่ม</t>
  </si>
  <si>
    <t>ศูนย์สุขภาพชุมชนเขื่อนอุบลรัตน์</t>
  </si>
  <si>
    <t>ศูนย์สุขภาพชุมชนหนองสองห้อง</t>
  </si>
  <si>
    <t>ศูนย์สุขภาพชุมชนตำบลบ้านฝาง</t>
  </si>
  <si>
    <t>ศูนย์สุขภาพชุมชนหนองเรือ</t>
  </si>
  <si>
    <t>คลินิกมูลนิธิพลตรีจำลองศรีเมืองเวชกรรมเฉพาะทางไตเทียม</t>
  </si>
  <si>
    <t>คลินิกโรคไตแพทย์ธนพร</t>
  </si>
  <si>
    <t>คลินิกแพทย์สุชาดา</t>
  </si>
  <si>
    <t>คลินิกเวชกรรมเฉพาะทางไตเทียมงามวงศ์วาน</t>
  </si>
  <si>
    <t>คลินิกชุมชนอบอุ่น</t>
  </si>
  <si>
    <t>พิทักษ์-บางไผ่คลินิกเวชกรรม</t>
  </si>
  <si>
    <t>ศูนย์ไตเทียมราชวัตร(หลักสี่)</t>
  </si>
  <si>
    <t>คลินิกเวชกรรมราม 42</t>
  </si>
  <si>
    <t>คลินิกเวชกรรมไตเทียมเทพารักษ์</t>
  </si>
  <si>
    <t>คลินิกเวชกรรมชีวาเวช</t>
  </si>
  <si>
    <t>ศูนย์บริการสาธารณสุขหนองหญ้าลาด</t>
  </si>
  <si>
    <t>คลินิกแพทย์เจริญ</t>
  </si>
  <si>
    <t>โรงพยาบาลนครพัฒน์</t>
  </si>
  <si>
    <t>คลินิกไตเทียมกาฬสินธ์</t>
  </si>
  <si>
    <t>คลินิกเวชกรรมสายสัมพันธ์</t>
  </si>
  <si>
    <t xml:space="preserve">คลินิกเวชกรรมหนองค้างพลู 1 </t>
  </si>
  <si>
    <t>คลินิกไตเทียมต้นน้ำน่านเวชกรรมเฉพาะทาง</t>
  </si>
  <si>
    <t>หน่วยไตเทียมมูลนิธิโรคไตแห่งประเทศไทย ณ ตึกกัลยาณิวัฒนา โรงพยาบาลสงค์</t>
  </si>
  <si>
    <t>มูลนิธิ</t>
  </si>
  <si>
    <t>คลินิกทันตกรรม เดอะ เดนทัลเพลส</t>
  </si>
  <si>
    <t>มิตรชุมชนคลินิกเวชกรรม สาขาจอมทอง</t>
  </si>
  <si>
    <t>คลินิกเวชกรรมเกษมราษฎร์ สาขาจันทรเกษม</t>
  </si>
  <si>
    <t>จันทรเกษมคลินิกเวชกรรม</t>
  </si>
  <si>
    <t>คลินิกแพทย์ฤทัยรัตน์</t>
  </si>
  <si>
    <t>คลินิกเวชกรรมอยู่สุข</t>
  </si>
  <si>
    <t>คลินิกศูนย์ไตเทียมขอนแก่น</t>
  </si>
  <si>
    <t>คลินิกล้างไต</t>
  </si>
  <si>
    <t>ศูนย์สุขภาพชุมชนสุวรรณคูหา</t>
  </si>
  <si>
    <t>คลินิกร้อยเอ็ดเวชกรรม</t>
  </si>
  <si>
    <t>ศูนย์แพทย์ประชาสโมสร</t>
  </si>
  <si>
    <t>คลินิกเวชกรรมใกล้บ้าน</t>
  </si>
  <si>
    <t>ศิริมงคลชัยไตเทียมคลินิก</t>
  </si>
  <si>
    <t>คลินิกไตเทียมมหาสารคามเวชกรรมเฉพาะทางโรคไต</t>
  </si>
  <si>
    <t>ศูนย์สุขภาพชุมชนโรงพยาบาลบ้านโป่ง</t>
  </si>
  <si>
    <t>ศูนย์สุขภาพชุมชนบ้านสวนผึ้ง</t>
  </si>
  <si>
    <t>ศูนย์สุขภาพชุมชนตำบลปากท่อ (รพ.ปากท่อ)</t>
  </si>
  <si>
    <t>ศูนย์สุขภาพชุมชนเจ็ดเสมียน</t>
  </si>
  <si>
    <t>คลินิกเกษมราษฎร์ สาขาบางด้วน</t>
  </si>
  <si>
    <t>คลินิกเกษมราษฎร์ สาขาหนองค้างพลู</t>
  </si>
  <si>
    <t>คลินิกเวชกรรมหัวเฉียว ดุสิต</t>
  </si>
  <si>
    <t>คลินิกเวชกรรม หัวเฉียว ดุสิต</t>
  </si>
  <si>
    <t>นวมินทร์คลินิกเวชกรรม สาขาคันนายาว</t>
  </si>
  <si>
    <t>นวมินทร์คลินิกเวชกรรม สาขาสะพานสูง</t>
  </si>
  <si>
    <t>นาหลวงคลินิกเวชกรรม</t>
  </si>
  <si>
    <t>ศูนย์สุขภาพชุมชนโรงพยาบาลปัตตานี</t>
  </si>
  <si>
    <t>ศูนย์สุขภาพชุมชนตำบลยามู</t>
  </si>
  <si>
    <t>เรือพระร่วงคลินิกเวชกรรม สาขามาตุลี</t>
  </si>
  <si>
    <t>คลินิกเวชกรรมรดาวุฒิ สาขาบางแวก</t>
  </si>
  <si>
    <t>การแพทย์เทอดไทคลินิกเวชกรรม</t>
  </si>
  <si>
    <t>ศูนย์สุขภาพชุมชนสร่างโศก</t>
  </si>
  <si>
    <t>คลินิกแพทย์สุชาดาและไตเทียม</t>
  </si>
  <si>
    <t>คลินิกเวชกรรมเฉพาะทางไตเทียมวีแคร์(ลาดพร้าว)</t>
  </si>
  <si>
    <t>โรงพยาบาลปิยะเวชช์บ่อวิน</t>
  </si>
  <si>
    <t>สถานีอนามัยสิทธิชัยวิศาล</t>
  </si>
  <si>
    <t>ศูนย์แพทย์ชุมชนองค์พระปฐมเจดีย์</t>
  </si>
  <si>
    <t>มิตรไมตรีคลินิกเวชกรรม(บัวทองเคหะ)</t>
  </si>
  <si>
    <t>มิตรไมตรีคลินิกเวชกรรม(บางใหญ่วิตี้)</t>
  </si>
  <si>
    <t>สถานอนามัยบ้านหนองนาสร้าง</t>
  </si>
  <si>
    <t>สถานีอนามัยโนนดินแดง ตำบลโนนดินแดง</t>
  </si>
  <si>
    <t>ศูนย์แพทย์ชุมชนตำบลหนองบัว</t>
  </si>
  <si>
    <t>คลินิกบ้านฟันฟ้า</t>
  </si>
  <si>
    <t>สถานพยาบาลกรมแพทย์ทหารบก</t>
  </si>
  <si>
    <t>โรงพยาบาลมหาชัย 3</t>
  </si>
  <si>
    <t>โรงพยาบาลการแพทย์แผนไทย มหาวิทยาลัยสงขลานครินทร์</t>
  </si>
  <si>
    <t>คลินิกศูนย์ทันตกรรมครอบครัวรักฟัน</t>
  </si>
  <si>
    <t>ศูนย์บริการสาธารณสุข เทศบาลตำบลเมืองปัก</t>
  </si>
  <si>
    <t>โรงพยาบาลกรุงเทพราชสีมา</t>
  </si>
  <si>
    <t>สถานพยาบาลศรีสุโข</t>
  </si>
  <si>
    <t>โรงพยาบาลการแพทย์วิชัยยุทธ</t>
  </si>
  <si>
    <t>สถานพยาบาลผู้ป่วยเรื้อรังวิชัยยุทธ</t>
  </si>
  <si>
    <t>คลินิกศูนย์ทันตกรรมแนวใหม่ราชพฤกษ์</t>
  </si>
  <si>
    <t>มิตรไมตรีคลินิกเวชกรรม(พิมลราช)</t>
  </si>
  <si>
    <t>เทศบาลตำบลหัวเวียง</t>
  </si>
  <si>
    <t>ไตเทียม 4 จ.</t>
  </si>
  <si>
    <t>ศูนย์บริการสาธารณสุขที่ 5(บ้านหนองใหญ่) เทศบาลนครขอนแก่น</t>
  </si>
  <si>
    <t>คลินิกเขาวังเวชกรรม</t>
  </si>
  <si>
    <t>ศูนย์ไตเทียม บุรีรัมย์(สปสช)</t>
  </si>
  <si>
    <t>เด็นทัลแคร์คลินิกทันตกรรม(บองมาร์เช่)</t>
  </si>
  <si>
    <t>ศูนย์บริการสาธารณสุข แห่งที่ 3</t>
  </si>
  <si>
    <t>คลินิกทันตกรรม เอส เอ็ม แอล</t>
  </si>
  <si>
    <t>โรงพยาบาลชัยอรุณเวชการ</t>
  </si>
  <si>
    <t>คลินิกทันตกรรมยิ้มสดใส</t>
  </si>
  <si>
    <t>ศูนย์สุขภาพชุมชนอยู่เจริญ</t>
  </si>
  <si>
    <t>ศูนย์สุขภาพชุมชนวัดบางปิ้ง</t>
  </si>
  <si>
    <t>ศูนย์ทันตกรรมฝั่งตรงข้ามศิริราช</t>
  </si>
  <si>
    <t>มิตรไมตรีคลินิกเวชกรรม(สาขาอู่ทอง)</t>
  </si>
  <si>
    <t>มิตรไมตรีคลินิกเวชกรรม(สาขาคลอง 3)</t>
  </si>
  <si>
    <t>มิตรไมตรีคลินิกเวชกรรม(สาขาไวท์เฮ้าส์)</t>
  </si>
  <si>
    <t>คลินิกทันตกรรมเดนท์ ดีไฟน์</t>
  </si>
  <si>
    <t>ศูนย์บำบัดรักษายาเสพติดอุดรธานี</t>
  </si>
  <si>
    <t>คลินิกบุญรักษาไตเทียมเวชกรรมเฉพาะทาง</t>
  </si>
  <si>
    <t>ศูนย์บริการสาธารณสุขเก่าจาน</t>
  </si>
  <si>
    <t>ศูนย์บริการสาธารณสุข 5</t>
  </si>
  <si>
    <t>22 เดนทัลคลินิกทันตกรรม</t>
  </si>
  <si>
    <t>โรงพยาบาลผิวหนังอโศก</t>
  </si>
  <si>
    <t>สถานพยาบาลพระราม 3</t>
  </si>
  <si>
    <t>สถานพยาบาลเวชกรรมแพทย์ช่องแค</t>
  </si>
  <si>
    <t>คลินิกทันตกรรมสถานีฟ.ฟัน</t>
  </si>
  <si>
    <t>สถานีอนามัยบ้านดอนโตนด</t>
  </si>
  <si>
    <t>ไทรน้อยการแพทย์คลินิกเวชกรรม</t>
  </si>
  <si>
    <t>โรงพยาบาลนิคมพัฒนา</t>
  </si>
  <si>
    <t>คลินิกหัวเฉียวมูลนิธิป่อเต็กตึ๊ง</t>
  </si>
  <si>
    <t>สถานพยาบาลการแพทย์แผนไทยประยุกต์ราชมงคลธัญบุรี</t>
  </si>
  <si>
    <t>ศูนย์บริการสาธารณสุขเมืองพัทยา</t>
  </si>
  <si>
    <t>กระทรวงมหาดไทย</t>
  </si>
  <si>
    <t>คลินิกทันตกรรมสุขสันต์</t>
  </si>
  <si>
    <t>สุวินทวงศ์ คลินิกเวชกรรม สาขาคลองหลวงเมืองใหม่</t>
  </si>
  <si>
    <t>คลินิกเวชกรรมไตเทียมเซ็นทรัล</t>
  </si>
  <si>
    <t>ศูนย์บริการสาธารณสุขโพธิ์เสด็จ</t>
  </si>
  <si>
    <t>ศูนย์บริการสาธารณสุขทุ่งจีน</t>
  </si>
  <si>
    <t>ศูนย์บริการสาธารณสุขคูขวาง</t>
  </si>
  <si>
    <t>ศูนย์บริการสาธารณสุขศรีทวี</t>
  </si>
  <si>
    <t>ศูนย์บริการสาธารณสุขศาลามีชัย</t>
  </si>
  <si>
    <t>ศูนย์บริการสาธารณสุขที่ 4(บึงขุนทะเล)</t>
  </si>
  <si>
    <t>หน่วยบริการสุขภาพบ้านทัพยายปอน</t>
  </si>
  <si>
    <t>สถานีอนามัยบ้านแม่ตะละ</t>
  </si>
  <si>
    <t>ศูนย์บริการสาธารณสุขหนองบัว</t>
  </si>
  <si>
    <t>ศูนย์สุขภาพชุมชนนริศร</t>
  </si>
  <si>
    <t>คลินิกทันตกรรมวังหลัง</t>
  </si>
  <si>
    <t>คลินิกทันตกรรมมอส</t>
  </si>
  <si>
    <t>คลินิกทันตกรรมมหานคร 1</t>
  </si>
  <si>
    <t>ศูนย์บริการสาธารณสุข เทศบาลเมืองลำสามแก้ว</t>
  </si>
  <si>
    <t>สถานีอนามัยบ้านทุ่งงิ้ว</t>
  </si>
  <si>
    <t>ทันตกรรมนูโวเซนต์หลุยส์ 3</t>
  </si>
  <si>
    <t>คลินิกเวชกรรมพญาแมนการแพทย์</t>
  </si>
  <si>
    <t>ศูนย์แพทย์ชุมชนโรงพยาบาลกระบี่</t>
  </si>
  <si>
    <t>โรงพยาบาลตุลาการเฉลิมพระเกียรติ สำนักงานศาลยุติธรรม</t>
  </si>
  <si>
    <t>ศูนย์บริการสาธารณสุข 1</t>
  </si>
  <si>
    <t>ศูนย์บริการสาธารณสุข 2</t>
  </si>
  <si>
    <t>ศูนย์บริการสาธารณสุขสนามกีฬาจิระนคร</t>
  </si>
  <si>
    <t>ศูนย์บริการสาธารณสุขสวนจราจร</t>
  </si>
  <si>
    <t>ศูนย์บริการสาธารณสุขเคลื่อนที่</t>
  </si>
  <si>
    <t>ศูนย์บริการสาธารณสุข สามชัย</t>
  </si>
  <si>
    <t>ศูนย์บริการสาธารณสุข คลองเตย</t>
  </si>
  <si>
    <t>ศูนย์บริการสาธารณสุข อู่ ท.ส.</t>
  </si>
  <si>
    <t>ศูนย์บริการสาธารณสุขรัตนอุทิศ</t>
  </si>
  <si>
    <t>ศูนย์บริการสาธารณสุข ตลาดพ่อพรหม</t>
  </si>
  <si>
    <t>ศูนย์บริการสาธารณสุขแฟลตการเคหะแห่งชาติ</t>
  </si>
  <si>
    <t>ศูนย์บริการสาธารณสุขโรงเรียนเทศบาล 1</t>
  </si>
  <si>
    <t>ศูนย์บริการสาธารสุขโรงเรียนเทศบาล 2</t>
  </si>
  <si>
    <t>ศูนย์บริการสาธารณสุขโรงเรียนเทศบาล 3</t>
  </si>
  <si>
    <t>ศูนย์บริการสาธารณสุขโรงพยาบาลเทศ 4</t>
  </si>
  <si>
    <t>ศูนย์บริการสาธารณสุขโรงเรียนเทศบาล 5</t>
  </si>
  <si>
    <t>ศูนย์บริการสาธารณสุขเทศบาลคอหงส์</t>
  </si>
  <si>
    <t>ศูนย์แพทย์ชุมชนควนลัง</t>
  </si>
  <si>
    <t>ศูนย์แพทย์ชุมชนเทศบาลพะตง</t>
  </si>
  <si>
    <t>ศูนย์แพทย์โนนหนามแท่ง</t>
  </si>
  <si>
    <t>ทันตแพทย์มนตรีคลินิกทันตกรรม</t>
  </si>
  <si>
    <t>คลินิกทันตกรรมพรู-เด็นท์</t>
  </si>
  <si>
    <t>สหคลินิกบางกอก</t>
  </si>
  <si>
    <t>52 คลินิกทันตกรรม</t>
  </si>
  <si>
    <t>คลินิกทันตกรรมเด็นทอลสแควร์</t>
  </si>
  <si>
    <t>ศูนย์บริการสาธารณสุข กองการสาธารณสุขและสิ่งแวดล้อมเทศบาลตำบลนครชุม</t>
  </si>
  <si>
    <t>ศูนย์บริการสาธารณสุขเทศบาล 2(สันหนอง)</t>
  </si>
  <si>
    <t>ศูนย์บริการสาธารณสุขเทศบาลเมืองคลองแห</t>
  </si>
  <si>
    <t>ศูนย์บริการสาธารณสุข 3 เทศบาลนครยะลา</t>
  </si>
  <si>
    <t>ศูนย์บริการสาธารณสุข 4 เทศบาลนครยะลา</t>
  </si>
  <si>
    <t>คลินิกเหมืองง่าเวชกรรม</t>
  </si>
  <si>
    <t>ศูนย์บริการสาธารณสุขเทศบาล 2 (เลี่ยงเมือง)</t>
  </si>
  <si>
    <t>บี เอ็น คลินิกทันตกรรม</t>
  </si>
  <si>
    <t>ศูนย์การแพทย์มหาวิทยาลัยนเรศวรพะเยา</t>
  </si>
  <si>
    <t>ศูนย์บริการเมืองสมุทรปู่เจ้าฯ 1 (มิตรไมตรีคลินิก)</t>
  </si>
  <si>
    <t>ศูนย์บริการเมืองสมุทรปู่เจ้าฯ 2(พงศ์แพทย์คลินิกเวชกรรม)</t>
  </si>
  <si>
    <t>ศูนย์บริการเมืองสมุทรปู่เจ้าฯ 3 (โพลีคลินิกมหาชนพระประแดง)</t>
  </si>
  <si>
    <t>เช็นทรัลปาร์คคลินิกเวชกรรม สาขา 2</t>
  </si>
  <si>
    <t>สถานีอนามัยพุทธรักษา</t>
  </si>
  <si>
    <t>สถานีอนามัยร่มโพธิ์</t>
  </si>
  <si>
    <t>สถานีอนามัยบุญศิริ</t>
  </si>
  <si>
    <t>คลินิกทันตกรรมบ้านสีชมพู</t>
  </si>
  <si>
    <t>โรงพยาบาลนาตาล</t>
  </si>
  <si>
    <t>คลินิกยะรังแพทย์แผนไทยประยุกต์</t>
  </si>
  <si>
    <t>รักษ์ยิ้มคลินิกทันตกรรม สาขามีนบุรี</t>
  </si>
  <si>
    <t>สำนักงานสาธารณสุขอำเภอกัลยาณิวัฒนา</t>
  </si>
  <si>
    <t>โรงพยาบาลบางนา 5</t>
  </si>
  <si>
    <t>โรงพยาบาลเปาโลเมโมเรียล  นวมินทร์</t>
  </si>
  <si>
    <t>ศูนย์แพทย์ชุมชนธนบุรี โรงพยาบาลบ้านแพ้ว (องค์การมหาชน)</t>
  </si>
  <si>
    <t>องค์การมหาชน</t>
  </si>
  <si>
    <t>คลินิกทันตกรรมกลาง กองทันตสาธารณสุข กรมอนามัย</t>
  </si>
  <si>
    <t>คลินิกแพทย์  2000</t>
  </si>
  <si>
    <t>รักษ์สุขคลินิกเวชกรรม(สาขาไวท์เฮ้าส์)</t>
  </si>
  <si>
    <t>รักษ์สุขคลินิกเวชกรรม(สาขาคลอง 3)</t>
  </si>
  <si>
    <t>คลินิก เอ็ม ดี ทันตกรรม</t>
  </si>
  <si>
    <t>คลินิกทันตกรรมขวัญใจ</t>
  </si>
  <si>
    <t>ศูนย์บริการสาธารณสุขเทศบาลตำบลช่องแค</t>
  </si>
  <si>
    <t>บางกะปิคลินิกเวชกรรม</t>
  </si>
  <si>
    <t>อริย์ธัชคลินิกเวชกรรม</t>
  </si>
  <si>
    <t>ศูนย์สุขภาพชุมชนพาณิชย์สร้างสุข</t>
  </si>
  <si>
    <t>ศูนย์สุขภาพชุมชนเมืองโรงพยาบาลโพธาราม</t>
  </si>
  <si>
    <t>ศูนย์สุขภาพชุมชนปากพะยูน</t>
  </si>
  <si>
    <t>สถานีอนามัยบ้านพันวาล</t>
  </si>
  <si>
    <t>มิตรไมตรีคลินิกเวชกรรม (พระปิ่น3)</t>
  </si>
  <si>
    <t>สำนักงานเทศบาลตำบลท่าวุ้ง</t>
  </si>
  <si>
    <t>คลินิกแพทย์หญิงวรุณศิริ(เวชกรรม)</t>
  </si>
  <si>
    <t>ศูนย์แพทย์ชมชนท่ามิหรำ</t>
  </si>
  <si>
    <t>ศูนย์สุขภาพชุมชนตำบลท่าแพ</t>
  </si>
  <si>
    <t>ศูนย์ฝึกและอบรมเด็กและเยาวชนเขต 4 จ.ขอนแก่น</t>
  </si>
  <si>
    <t>ศูนย์การแพทย์ มทส.</t>
  </si>
  <si>
    <t>สหคลินิกอ้อมใหญ่รวมแพทย์</t>
  </si>
  <si>
    <t>แพทย์ชัชวาลสูตินรีเวชกรรม</t>
  </si>
  <si>
    <t>แพทย์สวนหลวงคลินิกเวชกรรม</t>
  </si>
  <si>
    <t>บางปะกงคลินิกแพทย์</t>
  </si>
  <si>
    <t>ศูนย์บริการสาธารณสุขเทศบาลตำบลลานกระบือ</t>
  </si>
  <si>
    <t>ธรรมสุนทรคลินิกเวชกรรม สาขาคลองสาน</t>
  </si>
  <si>
    <t>ดอกไม้เวชคลินิก</t>
  </si>
  <si>
    <t>คลินิกหมอบัลลังค์เวชกรรม</t>
  </si>
  <si>
    <t>คลินิกเจริญการแพทย์</t>
  </si>
  <si>
    <t>บางครุคลินิกเวชกรรม</t>
  </si>
  <si>
    <t>อัมพรรณคลินิกเวชกรรมครุใน</t>
  </si>
  <si>
    <t>คลินิกเวชกรรมนายแพทย์ตระกูล</t>
  </si>
  <si>
    <t>คลินิกแพทย์ศุภรัตน์</t>
  </si>
  <si>
    <t>ซี.เอ็ม.คลินิกเวชกรรม</t>
  </si>
  <si>
    <t>ยันฮีโพลีคลินิก</t>
  </si>
  <si>
    <t>คลินิกเวชกรรมเฉพาะทางแพทย์วิวัฒน์</t>
  </si>
  <si>
    <t>ศูนย์บริการสาธารณสุขชุมชนเทศบาลตำบลนาทวี</t>
  </si>
  <si>
    <t>กระทรวงสาธารณสุข</t>
  </si>
  <si>
    <t>คลินิกเวชกรรมมหาชนพระประแดง</t>
  </si>
  <si>
    <t>สหคลินิกเกษมราฎร์ สาขา ม.ธุรกิจบัณฑิตย์</t>
  </si>
  <si>
    <t>คาเมราตาคลินิกเวชกรรม สาขาหลักสี่</t>
  </si>
  <si>
    <t>สหคลินิกเกษมราษฎร์ สาขา ทุ่งสองห้อง</t>
  </si>
  <si>
    <t>คลินิกเวชกรรมหมอฉัตรมงคล</t>
  </si>
  <si>
    <t>สวนผักคลินิกเวชกรรม</t>
  </si>
  <si>
    <t>คลินิกบางบัวทอง 2 เวชกรรม</t>
  </si>
  <si>
    <t>สถาบันวิจัยการแพทย์แผนไทย</t>
  </si>
  <si>
    <t>มิตรไมตรีคลินิกเวชกรรม(บางชัน)</t>
  </si>
  <si>
    <t>สุรชัยคลินิกโรคผิวหนัง</t>
  </si>
  <si>
    <t>บางบอนคลินิกเวชกรรม</t>
  </si>
  <si>
    <t>คลินิกจันทร์ประดิษฐ์การแพทย์ 2</t>
  </si>
  <si>
    <t>แอนเน็กซ์คลินิกเวชกรรม</t>
  </si>
  <si>
    <t>จุฬาประชาอุทิศคลินิกเวชกรรม</t>
  </si>
  <si>
    <t>ธรรมสาธิตคลินิกเวชกรรม</t>
  </si>
  <si>
    <t>ศูนย์บริการสาธารณสุขเทศบาลตำบลหนองเรือ</t>
  </si>
  <si>
    <t>เจริญกรุงคลินิกเวชกรรม</t>
  </si>
  <si>
    <t>คลินิกแพทย์สมชาย</t>
  </si>
  <si>
    <t>คลินิกเวชกรรมหมอเบญจวรรณ</t>
  </si>
  <si>
    <t>คลินิกเกษมการแพทย์</t>
  </si>
  <si>
    <t>คลินิกเวชกรรมแพทย์สุริยัน</t>
  </si>
  <si>
    <t>คลินิกเวชกรรมแพทย์ สุมนา-สายันต์</t>
  </si>
  <si>
    <t>เกาะโพธิ์คลินิกการแพทย์</t>
  </si>
  <si>
    <t>คลินิกเวชกรรมแพทย์จิรศักดิ์</t>
  </si>
  <si>
    <t>คลินิกกมลการแพทย์</t>
  </si>
  <si>
    <t>คลินิกเด็กหมอกฤษดา</t>
  </si>
  <si>
    <t>คลินิกจุมพลการแพทย์</t>
  </si>
  <si>
    <t>หมอพรชัยคลินิกเวชกรรม</t>
  </si>
  <si>
    <t>โรงพยาบาลเวชประสิทธิ์</t>
  </si>
  <si>
    <t>ศูนย์สุขภาพชุมชน 2 โรงพยาบาลสตูล</t>
  </si>
  <si>
    <t>ศูนย์บริการสุขภาพชุมชนองค์การบริหารส่วนตำบลท่ามะกา</t>
  </si>
  <si>
    <t>ศูนย์สุขภาพชุมชน 1 โรงพยาบาลทับคล้อ</t>
  </si>
  <si>
    <t>ศูนย์สุขภาพชุมชนโรงพยาบาลมุกดาหาร สาขา 3</t>
  </si>
  <si>
    <t>ศูนย์สุขภาพชุมชนโรงพยาบาลมุกดาหาร สาขา 2</t>
  </si>
  <si>
    <t>ศูนย์สุขภาพชุมชนโรงพยาบาลสมเด็จพระยุพราชกระนวน</t>
  </si>
  <si>
    <t>ศูนย์สุขภาพชุมชนตำบลนางรอง</t>
  </si>
  <si>
    <t>ศูนย์สุขภาพชุมชนสระหลวง</t>
  </si>
  <si>
    <t>ศูนย์บริการสาธารณสุขเทศบาล 2 (ศรีบัวบาน)</t>
  </si>
  <si>
    <t>ศูนย์สุขภาพชุมชนตำบลลำทับ</t>
  </si>
  <si>
    <t>ศูนย์สุขภาพชุมชนโรงพยาบาลปลายพระยา</t>
  </si>
  <si>
    <t>ศูนย์สุขภาพชุมชนโรงพยาบาลเขาพนม</t>
  </si>
  <si>
    <t>ศูนย์สุขภาพชุมชนเหนือคลอง</t>
  </si>
  <si>
    <t>ศูนย์สุขภาพชุมชนโรงพยาบาลปากพนัง</t>
  </si>
  <si>
    <t>ศูนย์สุขภาพชุมชนที่ 4 โรงพยาบาลหัวไทร</t>
  </si>
  <si>
    <t>ศูนย์สุภาพชุมชนท่าใหม่</t>
  </si>
  <si>
    <t>ศูนย์สุขภาพชุมชนคำม่วง</t>
  </si>
  <si>
    <t>ศูนย์สุขภาพชุมชนโรงพยาบาลพล(เทศบาลเมืองพล)</t>
  </si>
  <si>
    <t>ศูนย์สุขภาพชุมชนแวงน้อย</t>
  </si>
  <si>
    <t>ศูนย์สุขภาพชุมชนตำบลไทรทอง</t>
  </si>
  <si>
    <t>ศูนย์สุขภาพชุมชนโรงพยาบาลแม่ลาน</t>
  </si>
  <si>
    <t>ศูนย์สุขภาพชุมชนโรงพยาบาลกะพ้อ</t>
  </si>
  <si>
    <t>ศูนย์สุขภาพชุมชนโรงพยาบาลยะรัง</t>
  </si>
  <si>
    <t>ศูนย์สุขภาพชุมชนตำบลตะโละแมะนา</t>
  </si>
  <si>
    <t>ศูนย์สุขภาพชุมชนตำบลมายอ</t>
  </si>
  <si>
    <t>ศูนย์สุขภาพชุมชนโรงพยาบาลปะนาเระ</t>
  </si>
  <si>
    <t>ศูนย์สุขภาพชุมชนตุยง</t>
  </si>
  <si>
    <t>ศูนย์สุขภาพชุมชนมะกรูด</t>
  </si>
  <si>
    <t>ศูนย์แพทย์ชุมชนโรงพยาบาลรือเสาะ</t>
  </si>
  <si>
    <t>ศูนย์บริการทางการแพทย์2โรงพยาบาลร้อยเอ็ด</t>
  </si>
  <si>
    <t>ศูนย์ประกันสุขภาพ สาขาศรีราชา</t>
  </si>
  <si>
    <t>ศูนย์สุขภาพชุมชนโรงพยาบาลตะโหมด</t>
  </si>
  <si>
    <t>ศูนย์สุขภาพชุมชนสระประทีป</t>
  </si>
  <si>
    <t>ศูนย์สุขภาพชุมชนปักธงชัย</t>
  </si>
  <si>
    <t>ศูนย์แพทย์แผนไทย โรงพยาบาลนครเชียงใหม่</t>
  </si>
  <si>
    <t>ศูนย์สุขภาพชุมชนบ้านร้องลึก</t>
  </si>
  <si>
    <t>หน่วยตรวจโรคส่วนแยก (รพ ค่ายสมเด็จพระพุทธยอดฟ้าจุฬาโลกมหาราช)</t>
  </si>
  <si>
    <t>ศูนย์สุขภาพชุมชน รพ.กาฬสินธุ์ สาขา 2</t>
  </si>
  <si>
    <t>ศูนย์สุขภาพชุมชน รพ.กาฬสินธุ์ สาขา 3</t>
  </si>
  <si>
    <t>ศูนย์สุขภาพชุมชนตำบลขามทะเลสอ</t>
  </si>
  <si>
    <t>ศูนย์สุขภาพชุมชนช่างเคิ่ง</t>
  </si>
  <si>
    <t>ศูนย์สุขภาพชุมชนโรงพยาบาลเชียงดาว</t>
  </si>
  <si>
    <t>ศูนย์สุขภาพชุมชนเชิงดอย</t>
  </si>
  <si>
    <t>ศูนย์สุขภาพชุมชนโรงพยาบาลแม่อาย</t>
  </si>
  <si>
    <t>ศูนย์สุขภาพชุมชนโรงพยาบาลฝาง</t>
  </si>
  <si>
    <t>ศูนย์สุขภาพชุมชนสะเมิงใต้</t>
  </si>
  <si>
    <t>ศูนย์สุขภาพชุมชนเมืองแกนพัฒนา</t>
  </si>
  <si>
    <t>ศูนย์สุขภาพชุมชนสันมหาพน</t>
  </si>
  <si>
    <t>ศูนย์สุขภาพชุมชนโรงพยาบาลหางดง</t>
  </si>
  <si>
    <t>ศูนย์สุขภาพชุมชนเวียง</t>
  </si>
  <si>
    <t>ศูนย์สุขภาพชุมชนโรงพยาบาลเวียงแหง</t>
  </si>
  <si>
    <t>ศูนย์สุขภาพชุมชนโรงพยาบาลเทศบาลนครเชียงใหม่</t>
  </si>
  <si>
    <t>องค์การบริหารส่วนท้องถิ่น สำนักงานปลัดกระทรวงสาธารณสุข</t>
  </si>
  <si>
    <t>ศูนย์สุขภาพชุมชนโรงพยาบาลแม่ออน</t>
  </si>
  <si>
    <t>ศูนย์สุขภาพชุมชนโรงพยาบาลดอยหล่อ</t>
  </si>
  <si>
    <t>ศูนย์สุขภาพมหาวิทยาลัยเชียงใหม่</t>
  </si>
  <si>
    <t>ศูนย์สุขภาพชุมชนโรงพยาบาลไชยปราการ</t>
  </si>
  <si>
    <t>ศูนย์สุขภาพชุมชนโรงพยาบาลศรีเทพ</t>
  </si>
  <si>
    <t>ศูนย์สุขภาพชุมชนตำบลเทพกระษัตรี</t>
  </si>
  <si>
    <t>ศูนย์สุขภาพชุมชนตำบลในเมือง</t>
  </si>
  <si>
    <t>ศูนย์สุขภาพชุมชนโรงพยาบาลแม่สอด</t>
  </si>
  <si>
    <t>ศูนย์สุขภาพชุมชนโรงพยาบาลสิเกา</t>
  </si>
  <si>
    <t>ศูนย์สุขภาพชุมชนโรงพยาบาลนาโยง</t>
  </si>
  <si>
    <t>ศูนย์สุขภาพชุมชนโรงพยาบาลวังวิเศษ</t>
  </si>
  <si>
    <t>ศูนย์สุขภาพชุมชนโรงพยาบาลรัษฎา</t>
  </si>
  <si>
    <t>ศูนย์สุขภาพชุมชนโรงพยาบาลห้วยยอด</t>
  </si>
  <si>
    <t>ศูนย์สุขภาพชุมชนโรงพยาบาลปะเหลียน</t>
  </si>
  <si>
    <t>ศูนย์สุขภาพชุมชนโรงพยาบาลย่านตาขาว</t>
  </si>
  <si>
    <t>ศูนย์สุขภาพชุมชนภูผาม่าน</t>
  </si>
  <si>
    <t>ศูนย์สุขภาพชุมชนพระยืน</t>
  </si>
  <si>
    <t>ศูนย์สุขภาพชุมชนโรงพยาบาลชนบท</t>
  </si>
  <si>
    <t>ศูนย์สุขภาพชุมชนซำสูง</t>
  </si>
  <si>
    <t xml:space="preserve">ศูนย์สุขภาพชุมชนกุดเค้า </t>
  </si>
  <si>
    <t>ศูนย์สุขภาพชุมชนสิรินธรจังหวัดขอนแก่น</t>
  </si>
  <si>
    <t>ศูนย์สุขภาพชุมชนโรงพยาบาลตะกั่วทุ่ง</t>
  </si>
  <si>
    <t>ศูนย์สุขภาพชุมชนตำบลวัฒนานคร</t>
  </si>
  <si>
    <t>ศูนย์สุขภาพชุมชนโรงพยาบาลกันตัง</t>
  </si>
  <si>
    <t>ศูนย์แพทย์ชุมชนโรงพยาบาลตรัง</t>
  </si>
  <si>
    <t>ศูนย์สุขภาพชุมชนตำบลบางกระทุ่ม</t>
  </si>
  <si>
    <t>ศูนย์สุขภาพชุมชนโรงพยาบาลพุทไธสง</t>
  </si>
  <si>
    <t>ศูนย์สุขภาพชุมชนโรงพยาบาลบึงโขงหลง</t>
  </si>
  <si>
    <t>ศูนย์สุขภาพชุมชนโรงพยาบาลทับสะแก</t>
  </si>
  <si>
    <t>ศูนย์สุขภาพชุมชนบ้านมาง</t>
  </si>
  <si>
    <t>ศูนย์สุขภาพชุมชนตำบลนาปรัง</t>
  </si>
  <si>
    <t>ฝ่ายเวชศาสตร์ชุมชนโรงพยาบาลจุน</t>
  </si>
  <si>
    <t>ศูนย์สุขภาพชุมชนโรงพยาบาลบัวใหญ่</t>
  </si>
  <si>
    <t>ศูนย์สุขภาพชุมชนวังทอง</t>
  </si>
  <si>
    <t>ศูนย์สุขภาพชุมชนร่วมใจ</t>
  </si>
  <si>
    <t>ศูนย์สุขภาพชุมชนโรงพยาบาลบางแก้ว</t>
  </si>
  <si>
    <t>ศูนย์สุขภาพชุมชนตำบลนากลาง</t>
  </si>
  <si>
    <t>ศูนย์สุขภาพชุมชนนาวัง</t>
  </si>
  <si>
    <t>ศูนย์สุขภาพชุมชนศรีบุญเรื่อง</t>
  </si>
  <si>
    <t>ศูนย์สุขภาพชุมชนโนนสัง</t>
  </si>
  <si>
    <t>ศูนย์สาธารณสุขชุมชนโรงพยาบาลพยุพราชสายบุรี</t>
  </si>
  <si>
    <t>ศูนย์สุขภาพชุมชนโรงพยาบาลเกาะลันตา</t>
  </si>
  <si>
    <t>ศูนย์สุขภาพชุมชนโรงพยาบาลอ่าวลึก</t>
  </si>
  <si>
    <t>ศูนย์สุขภาพชุมชนคลองท่อมใต้</t>
  </si>
  <si>
    <t>ศูนย์สุขภาพชุมชน ต.จอมบึง (รพ.จอมบึง)</t>
  </si>
  <si>
    <t>ศูนย์สุขภาพชุมชนตำบลห้างฉัตร</t>
  </si>
  <si>
    <t>ศูนย์บริการสุขภาพชุมชนบ้านใหม่กาดเหนือ</t>
  </si>
  <si>
    <t>ศูนย์แพทย์ชุมชนตำบลแก้งสนามนาง</t>
  </si>
  <si>
    <t>ศูนย์สุขภาพชุมชนโรงพยาบาลแม่ทา</t>
  </si>
  <si>
    <t>ศูนย์สุขภาพชุมชนโรงพยาบาลป่าซาง</t>
  </si>
  <si>
    <t>ศูนย์สุขภาพชุมชนโรงพยาบาลลี้</t>
  </si>
  <si>
    <t>ศูนย์บริการสุขภาพชุมชนบ้านศรีดอนชัย</t>
  </si>
  <si>
    <t>ศูนย์สุขภาพชุมชนโรงพยาบาลบ้านโฮ่ง</t>
  </si>
  <si>
    <t>ศูนย์แพทย์ชุมชนเนินมะปราง</t>
  </si>
  <si>
    <t>ศูนย์สุขภาพชุมชนตำบลบางระกำ</t>
  </si>
  <si>
    <t>ศูนย์สุขภาพชุมชนโรงพยาบาลชาติตระการ</t>
  </si>
  <si>
    <t>ศูนย์สุขภาพชุมชนโรงพยาบาลหนองกี่</t>
  </si>
  <si>
    <t>ศูนย์สุขภาพชุมชนโรงพยาบาลหนองแคสาขา 2</t>
  </si>
  <si>
    <t>ศูนย์ส่งเสริมสุขภาพแผนไทยชีวกบูรพา</t>
  </si>
  <si>
    <t>หน่วยบิการปฐมภูมิโรงพยาบาลสุโขทัย</t>
  </si>
  <si>
    <t>ศูนย์สุขภาพชุมชนตำบลหนองหาร</t>
  </si>
  <si>
    <t>ศูนย์สุขภาพชุมชนโรงพยาบาลมุกดาหาร</t>
  </si>
  <si>
    <t>ศูนย์แพทย์ชุมชนโรงพยาบาลป่าพยอม</t>
  </si>
  <si>
    <t>ศูนย์สุขภาพชุมชนตำบลดอนพุด</t>
  </si>
  <si>
    <t>ศูนย์สุขภาพชุมชนตำบลกุฎโง้ง</t>
  </si>
  <si>
    <t>ศูนย์สุขภาพชุมชนพลูตาหลวง</t>
  </si>
  <si>
    <t>ศูนย์สุขภาพชุมชนโรงพยาบาลหนองใหญ่</t>
  </si>
  <si>
    <t>ศูนย์สุขภาพชุมชนหนองปรือ</t>
  </si>
  <si>
    <t>ศูนย์สุขภาพชุมชนบ่อทอง</t>
  </si>
  <si>
    <t>ศูนย์สุขภาพชุมชนโรงพยาบาลบุรีรัมย์</t>
  </si>
  <si>
    <t>ศูนย์แพทย์ชุมชนโรงพยาบาลพระปกเกล้า</t>
  </si>
  <si>
    <t>ศูนย์สุขภาพชุมชนโรงพยาบาลสอยดาว</t>
  </si>
  <si>
    <t>ศูนย์สุขภาพชุมชนปากน้ำแหลมสิงห์</t>
  </si>
  <si>
    <t>ศูนย์สุขภาพชุมชนโรงพยาบาลอุตรดิตถ์(สาขา 2 วัดท้ายตลาด)</t>
  </si>
  <si>
    <t>ศูนย์สุขภาพชุมชนโรงพยาบาลกุยบุรี</t>
  </si>
  <si>
    <t>ศูนย์สุขภาพชุมชนตำบลวัดเพลง</t>
  </si>
  <si>
    <t>คลินิกสุขภาพ สำนักงานสาธารณสุขจังหวัดอำนาจเจริญ สาขาโรงพยาบาลอำนาจเจริญ</t>
  </si>
  <si>
    <t>คลินิกทันตกรรม สสจ.ศรีสะเกษ</t>
  </si>
  <si>
    <t>ศูนย์สุขภาพชุมชนตำบลบางแพ</t>
  </si>
  <si>
    <t/>
  </si>
  <si>
    <t>01000</t>
  </si>
  <si>
    <t>สถานีอนามัยตำบลบางศรีเมือง</t>
  </si>
  <si>
    <t>01001</t>
  </si>
  <si>
    <t>สถานีอนามัยบ้านวัดแคใน</t>
  </si>
  <si>
    <t>01002</t>
  </si>
  <si>
    <t>สถานีอนามัยตำบลบางกร่าง</t>
  </si>
  <si>
    <t>01003</t>
  </si>
  <si>
    <t>สถานีอนามัยบ้านวัดแดง</t>
  </si>
  <si>
    <t>01004</t>
  </si>
  <si>
    <t>สถานีอนามัยบ้านวัดไทรม้าเหนือ</t>
  </si>
  <si>
    <t>01005</t>
  </si>
  <si>
    <t xml:space="preserve">สถานีอนามัยบ้านบางรักน้อย </t>
  </si>
  <si>
    <t>01006</t>
  </si>
  <si>
    <t xml:space="preserve">สถานีอนามัยตำบลบางรักน้อย </t>
  </si>
  <si>
    <t>01007</t>
  </si>
  <si>
    <t>สถานีอนามัยบ้านบางประดู่</t>
  </si>
  <si>
    <t>01008</t>
  </si>
  <si>
    <t>สถานีอนามัยตำบลบางกรวย</t>
  </si>
  <si>
    <t>01009</t>
  </si>
  <si>
    <t xml:space="preserve">สถานีอนามัยพระยาอนุบาลดิตถกรรม (เสน โกศะโยดม) </t>
  </si>
  <si>
    <t>01010</t>
  </si>
  <si>
    <t>สถานีอนามัยตำบลบางสีทอง</t>
  </si>
  <si>
    <t>01011</t>
  </si>
  <si>
    <t>สถานีอนามัยตำบลบางขนุน</t>
  </si>
  <si>
    <t>01012</t>
  </si>
  <si>
    <t>สถานีอนามัยตำบลบางขุนกอง</t>
  </si>
  <si>
    <t>01013</t>
  </si>
  <si>
    <t>สถานีอนามัยวัดบางไกรใน</t>
  </si>
  <si>
    <t>01014</t>
  </si>
  <si>
    <t>สถานีอนามัยวัดหูช้าง</t>
  </si>
  <si>
    <t>01015</t>
  </si>
  <si>
    <t>สถานีอนามัยตำบลบางคูเวียง</t>
  </si>
  <si>
    <t>01016</t>
  </si>
  <si>
    <t>สถานีอนามัยตำบลมหาสวัสดิ์</t>
  </si>
  <si>
    <t>01017</t>
  </si>
  <si>
    <t>สถานีอนามัยตำบลปลายบาง</t>
  </si>
  <si>
    <t>01018</t>
  </si>
  <si>
    <t>สถานีอนามัยวัดสุนทรธรรมมิการาม</t>
  </si>
  <si>
    <t>01019</t>
  </si>
  <si>
    <t>สถานีอนามัยตำบลศาลากลาง</t>
  </si>
  <si>
    <t>01020</t>
  </si>
  <si>
    <t>01021</t>
  </si>
  <si>
    <t>สถานีอนามัยบ้านคลองโยง</t>
  </si>
  <si>
    <t>01022</t>
  </si>
  <si>
    <t>สถานีอนามัยบ้านหนองกางเขน</t>
  </si>
  <si>
    <t>01023</t>
  </si>
  <si>
    <t>สถานีอนามัยตำบลบางแม่นาง</t>
  </si>
  <si>
    <t>01024</t>
  </si>
  <si>
    <t>สถานีอนามัยตำบลบางเลน</t>
  </si>
  <si>
    <t>01025</t>
  </si>
  <si>
    <t>สถานีอนามัยตำบลเสาธงหิน</t>
  </si>
  <si>
    <t>01026</t>
  </si>
  <si>
    <t>สถานีอนามัยวิหารประชา</t>
  </si>
  <si>
    <t>01027</t>
  </si>
  <si>
    <t>สถานีอนามัยตำบลบ้านใหม่</t>
  </si>
  <si>
    <t>01028</t>
  </si>
  <si>
    <t>สถานีอนามัยบ้านดอนตะลุมพุก</t>
  </si>
  <si>
    <t>01029</t>
  </si>
  <si>
    <t>สถานีอนามัยบางบัวทอง</t>
  </si>
  <si>
    <t>01030</t>
  </si>
  <si>
    <t>สถานีอนามัยคลองตาคล้าย</t>
  </si>
  <si>
    <t>01031</t>
  </si>
  <si>
    <t>สถานีอนามัย บางบัวทอง</t>
  </si>
  <si>
    <t>01032</t>
  </si>
  <si>
    <t>สถานีอนามัยวัดบางไผ่</t>
  </si>
  <si>
    <t>01033</t>
  </si>
  <si>
    <t>สถานีอนามัยตำบลบางรักใหญ่</t>
  </si>
  <si>
    <t>01034</t>
  </si>
  <si>
    <t>สถานีอนามัยบางคูรัด</t>
  </si>
  <si>
    <t>01035</t>
  </si>
  <si>
    <t>สถานีอนามัยวัดเต็มรัก</t>
  </si>
  <si>
    <t>01036</t>
  </si>
  <si>
    <t>สถานีอนามัยบ้านสุเหร่าแดง</t>
  </si>
  <si>
    <t>01037</t>
  </si>
  <si>
    <t>สถานีอนามัยสุเหร่าเขียว</t>
  </si>
  <si>
    <t>01038</t>
  </si>
  <si>
    <t>สถานีอนามัยวัดลำโพ</t>
  </si>
  <si>
    <t>01039</t>
  </si>
  <si>
    <t>สถานีอนามัยลำโพ</t>
  </si>
  <si>
    <t>01040</t>
  </si>
  <si>
    <t>สถานีอนามัยโรงกระโจม</t>
  </si>
  <si>
    <t>01041</t>
  </si>
  <si>
    <t>สถานีอนามัยบ้านบางแพรก</t>
  </si>
  <si>
    <t>01042</t>
  </si>
  <si>
    <t>สถานีอนามัยวัดลาดปลาดุก</t>
  </si>
  <si>
    <t>01044</t>
  </si>
  <si>
    <t>สถานีอนามัยวัดราษฎร์นิยม</t>
  </si>
  <si>
    <t>01045</t>
  </si>
  <si>
    <t>สถานีอนามัยคลองลากค้อน</t>
  </si>
  <si>
    <t>01046</t>
  </si>
  <si>
    <t>สถานีอนามัยตลาดวัดมะเกลือ</t>
  </si>
  <si>
    <t>01047</t>
  </si>
  <si>
    <t>สถานีอนามัยวัดเพรางาย</t>
  </si>
  <si>
    <t>01048</t>
  </si>
  <si>
    <t>สถานีอนามัยปากคลองหม่อมแช่ม</t>
  </si>
  <si>
    <t>01049</t>
  </si>
  <si>
    <t>สถานีอนามัยวัดปลายคลองขุนศรี</t>
  </si>
  <si>
    <t>01050</t>
  </si>
  <si>
    <t>สถานีอนามัยวัดยอดพระพิมล</t>
  </si>
  <si>
    <t>01051</t>
  </si>
  <si>
    <t>สถานีอนามัยบ้านคลองสิบศอก</t>
  </si>
  <si>
    <t>01052</t>
  </si>
  <si>
    <t>สถานีอนามัยวัดคลองขวาง</t>
  </si>
  <si>
    <t>01053</t>
  </si>
  <si>
    <t>สถานีอนามัยวัดคลองเจ้า</t>
  </si>
  <si>
    <t>01054</t>
  </si>
  <si>
    <t>สถานีอนามัยเฉลิมพระเกียรติ 60 พรรษา นวมินทราชินี</t>
  </si>
  <si>
    <t>01055</t>
  </si>
  <si>
    <t>สถานีอนามัยประเสริฐอิสลาม</t>
  </si>
  <si>
    <t>01056</t>
  </si>
  <si>
    <t>สถานีอนามัยตำบลบางตลาด</t>
  </si>
  <si>
    <t>01057</t>
  </si>
  <si>
    <t>01058</t>
  </si>
  <si>
    <t>สถานีอนามัยตำบลบางพูด</t>
  </si>
  <si>
    <t>01059</t>
  </si>
  <si>
    <t>สถานีอนามัยตำบลบางตะไนย์</t>
  </si>
  <si>
    <t>01060</t>
  </si>
  <si>
    <t>สถานีอนามัยตำบลคลองพระอุดม</t>
  </si>
  <si>
    <t>01061</t>
  </si>
  <si>
    <t>สถานีอนามัยวัดบางบัวทอง</t>
  </si>
  <si>
    <t>01062</t>
  </si>
  <si>
    <t>สถานีอนามัยวัดเชิงเลน</t>
  </si>
  <si>
    <t>01063</t>
  </si>
  <si>
    <t>สถานีอนามัยตำบลท่าอิฐ</t>
  </si>
  <si>
    <t>01064</t>
  </si>
  <si>
    <t>สถานีอนามัยวัดสาลากุล</t>
  </si>
  <si>
    <t>01065</t>
  </si>
  <si>
    <t>สถานีอนามัยตำบลเกาะเกร็ด</t>
  </si>
  <si>
    <t>01066</t>
  </si>
  <si>
    <t>สถานีอนามัยตำบลอ้อมเกร็ด</t>
  </si>
  <si>
    <t>01067</t>
  </si>
  <si>
    <t>สถานีอนามัยตำบลคลองข่อย</t>
  </si>
  <si>
    <t>01068</t>
  </si>
  <si>
    <t>สถานีอนามัยวัดศรีเขต</t>
  </si>
  <si>
    <t>01069</t>
  </si>
  <si>
    <t>สถานีอนามัยตำบลบางพลับ</t>
  </si>
  <si>
    <t>01070</t>
  </si>
  <si>
    <t xml:space="preserve">สถานีอนามัยเฉลิมพระเกียรติ60 พรรษานวมินทราชินี </t>
  </si>
  <si>
    <t>01071</t>
  </si>
  <si>
    <t xml:space="preserve">สถานีอนามัย บ้านฉาง </t>
  </si>
  <si>
    <t>01072</t>
  </si>
  <si>
    <t xml:space="preserve">สถานีอนามัย บ้านกระแชง </t>
  </si>
  <si>
    <t>01073</t>
  </si>
  <si>
    <t xml:space="preserve">สถานีอนามัยบ้านใหม่ </t>
  </si>
  <si>
    <t>01074</t>
  </si>
  <si>
    <t xml:space="preserve">สถานีอนามัย ตำบลบางขะแยง </t>
  </si>
  <si>
    <t>01075</t>
  </si>
  <si>
    <t>สถานีอนามัย ตำบลบางคูวัด</t>
  </si>
  <si>
    <t>01076</t>
  </si>
  <si>
    <t xml:space="preserve">สถานีอนามัยบางคูวัด2  </t>
  </si>
  <si>
    <t>01077</t>
  </si>
  <si>
    <t xml:space="preserve">สถานีอนามัยบางหลวง </t>
  </si>
  <si>
    <t>01078</t>
  </si>
  <si>
    <t>สถานีอนามัยบางเดื่อ2</t>
  </si>
  <si>
    <t>01079</t>
  </si>
  <si>
    <t xml:space="preserve">สถานีอนามัยบางเดื่อ1 </t>
  </si>
  <si>
    <t>01080</t>
  </si>
  <si>
    <t xml:space="preserve">สถานีอนามัย ตำบลบางพูด </t>
  </si>
  <si>
    <t>01081</t>
  </si>
  <si>
    <t xml:space="preserve">สถานีอนามัยตำบลบางพูน2 </t>
  </si>
  <si>
    <t>01082</t>
  </si>
  <si>
    <t xml:space="preserve">สถานีอนามัยตำบลบางพูน1 </t>
  </si>
  <si>
    <t>01083</t>
  </si>
  <si>
    <t xml:space="preserve">สถานีอนามัยตำบลบางกะดี1 </t>
  </si>
  <si>
    <t>01084</t>
  </si>
  <si>
    <t xml:space="preserve">สถานีอนามัยบางกะดี 2 </t>
  </si>
  <si>
    <t>01085</t>
  </si>
  <si>
    <t xml:space="preserve">สถานีอนามัย ตำบลสวนพริกไทย </t>
  </si>
  <si>
    <t>01086</t>
  </si>
  <si>
    <t xml:space="preserve">สถานีอนามัยตำบลสวนพริกไทย 2 </t>
  </si>
  <si>
    <t>01087</t>
  </si>
  <si>
    <t>สถานีอนามัยตำบลหลักหก2</t>
  </si>
  <si>
    <t>01088</t>
  </si>
  <si>
    <t xml:space="preserve">สถานีอนามัยตำบลหลักหก1  </t>
  </si>
  <si>
    <t>01089</t>
  </si>
  <si>
    <t xml:space="preserve">สถานีอนามัย ตำบลคลองหนึ่ง </t>
  </si>
  <si>
    <t>01090</t>
  </si>
  <si>
    <t>01091</t>
  </si>
  <si>
    <t xml:space="preserve">สถานีอนามัย ตำบลคลองสอง(ประจำอำเภอ)  </t>
  </si>
  <si>
    <t>01092</t>
  </si>
  <si>
    <t xml:space="preserve">สถานีอนามัยตำบลคลองสอง </t>
  </si>
  <si>
    <t>01093</t>
  </si>
  <si>
    <t xml:space="preserve">สถานีอนามัยตำบลคลองสาม </t>
  </si>
  <si>
    <t>01094</t>
  </si>
  <si>
    <t xml:space="preserve">สถานีอนามัยตำบลคลองสี่ หมู่ที่ 07 </t>
  </si>
  <si>
    <t>01095</t>
  </si>
  <si>
    <t xml:space="preserve">สถานีอนามัย ตำบลคลองสี่ หมู่ที่13 </t>
  </si>
  <si>
    <t>01096</t>
  </si>
  <si>
    <t xml:space="preserve">สถานีอนามัยตำบลคลองห้า หมู่ที่ 07 </t>
  </si>
  <si>
    <t>01097</t>
  </si>
  <si>
    <t xml:space="preserve">สถานีอนามัยตำบลคลองห้า หมู่ที่ 13 </t>
  </si>
  <si>
    <t>01098</t>
  </si>
  <si>
    <t xml:space="preserve">สถานีอนามัยตำบลคลองหก หมู่ที่ 13 </t>
  </si>
  <si>
    <t>01099</t>
  </si>
  <si>
    <t>สถานีอนามัยบ้านคลองเจ็ด  ตำบลคลองหก</t>
  </si>
  <si>
    <t>01100</t>
  </si>
  <si>
    <t>ศูนย์บริการสาธารณสุขที่ 3 วัดเขียนเขต</t>
  </si>
  <si>
    <t>01101</t>
  </si>
  <si>
    <t xml:space="preserve">สถานีอนามัยตำบลลำผักกูด </t>
  </si>
  <si>
    <t>01102</t>
  </si>
  <si>
    <t xml:space="preserve">สถานีอนามัยตำบลบึงสนั่น </t>
  </si>
  <si>
    <t>01103</t>
  </si>
  <si>
    <t xml:space="preserve">สถานีอนามัย สมเด็จย่า 84  </t>
  </si>
  <si>
    <t>01104</t>
  </si>
  <si>
    <t xml:space="preserve">สถานีอนามัยตำบลบึงบอน </t>
  </si>
  <si>
    <t>01105</t>
  </si>
  <si>
    <t xml:space="preserve">สถานีอนามัย ตำบลบึงกาสาม </t>
  </si>
  <si>
    <t>01106</t>
  </si>
  <si>
    <t xml:space="preserve">สถานีอนามัยบ้านบึงกาสาม2 </t>
  </si>
  <si>
    <t>01107</t>
  </si>
  <si>
    <t>สถานีอนามัย ตำบลบึงชำอ้อ</t>
  </si>
  <si>
    <t>01108</t>
  </si>
  <si>
    <t xml:space="preserve">สถานีอนามัย ตำบลบึงชำอ้อ2 </t>
  </si>
  <si>
    <t>01109</t>
  </si>
  <si>
    <t>สถานีอนามัยบ้านหนองสามวัง2</t>
  </si>
  <si>
    <t>01110</t>
  </si>
  <si>
    <t xml:space="preserve">สถานีอนามัยตำบลหนองสามวัง1 </t>
  </si>
  <si>
    <t>01111</t>
  </si>
  <si>
    <t xml:space="preserve">สถานีอนามัย ตำบลศาลาครุ </t>
  </si>
  <si>
    <t>01112</t>
  </si>
  <si>
    <t xml:space="preserve">สถานีอนามัยตำบลนพรัตน์ </t>
  </si>
  <si>
    <t>01113</t>
  </si>
  <si>
    <t xml:space="preserve">สถานีอนามัยบ้านธาตุทอง </t>
  </si>
  <si>
    <t>01114</t>
  </si>
  <si>
    <t xml:space="preserve">สถานีอนามัย ตำบลลาดหลุมแก้ว </t>
  </si>
  <si>
    <t>01115</t>
  </si>
  <si>
    <t xml:space="preserve">สถานีอนามัย ตำบลระแหง </t>
  </si>
  <si>
    <t>01116</t>
  </si>
  <si>
    <t xml:space="preserve">สถานีอนามัย ตำบลคูบางหลวง </t>
  </si>
  <si>
    <t>01117</t>
  </si>
  <si>
    <t xml:space="preserve">สถานีอนามัย คูบางหลวง </t>
  </si>
  <si>
    <t>01118</t>
  </si>
  <si>
    <t xml:space="preserve">สถานีอนามัย ตำบลคูขวาง </t>
  </si>
  <si>
    <t>01119</t>
  </si>
  <si>
    <t xml:space="preserve">สถานีอนามัย ตำบลคลองพระอุดม </t>
  </si>
  <si>
    <t>01120</t>
  </si>
  <si>
    <t xml:space="preserve">สถานีอนามัย ตำบลบ่อเงิน </t>
  </si>
  <si>
    <t>01121</t>
  </si>
  <si>
    <t xml:space="preserve">สถานีอนามัยเฉลิมพระเกียรตินวมินทราชินี(วัดเจดีย์หอย) </t>
  </si>
  <si>
    <t>01122</t>
  </si>
  <si>
    <t xml:space="preserve">สถานีอนามัยตำบลหน้าไม้ </t>
  </si>
  <si>
    <t>01123</t>
  </si>
  <si>
    <t xml:space="preserve">สถานีอนามัย ตำบลหน้าไม้ </t>
  </si>
  <si>
    <t>01124</t>
  </si>
  <si>
    <t xml:space="preserve">สถานีอนามัยบ้านทรัพย์-บุญชู </t>
  </si>
  <si>
    <t>01125</t>
  </si>
  <si>
    <t xml:space="preserve">สถานีอนามัยลำลูกกา  </t>
  </si>
  <si>
    <t>01126</t>
  </si>
  <si>
    <t xml:space="preserve">สถานีอนามัย ตำบลคูคต </t>
  </si>
  <si>
    <t>01128</t>
  </si>
  <si>
    <t>สถานีอนามัยเฉลิมพระเกียติฯ(วัดประยูร)</t>
  </si>
  <si>
    <t>01129</t>
  </si>
  <si>
    <t xml:space="preserve">สถานีอนามัย บ้านลาดสวาย 2 </t>
  </si>
  <si>
    <t>01130</t>
  </si>
  <si>
    <t xml:space="preserve">สถานีอนามัยเฉลิมพระเกียรติฯ(ลาดสวาย) </t>
  </si>
  <si>
    <t>01131</t>
  </si>
  <si>
    <t xml:space="preserve">สถานีอนามัยบึงคำพร้อย หมู่ที่ 11 </t>
  </si>
  <si>
    <t>01132</t>
  </si>
  <si>
    <t xml:space="preserve">สถานีอนามัย บึงคำพร้อย หมู่ที่ 13 </t>
  </si>
  <si>
    <t>01133</t>
  </si>
  <si>
    <t xml:space="preserve">สถานีอนามัยบ้านบึงทองหลาง 2 </t>
  </si>
  <si>
    <t>01134</t>
  </si>
  <si>
    <t>สถานีอนามัยตำบลบึงทองหลาง1</t>
  </si>
  <si>
    <t>01135</t>
  </si>
  <si>
    <t xml:space="preserve">สถานีอนามัย ตำบลบึงคอไห2 </t>
  </si>
  <si>
    <t>01136</t>
  </si>
  <si>
    <t>สถานีอนามัย ตำบลบึงคอไห 1</t>
  </si>
  <si>
    <t>01137</t>
  </si>
  <si>
    <t xml:space="preserve">สถานีอนามัยตำบลพืชอุดม  </t>
  </si>
  <si>
    <t>01138</t>
  </si>
  <si>
    <t xml:space="preserve">สถานีอนามัย ตำบลสามโคก </t>
  </si>
  <si>
    <t>01139</t>
  </si>
  <si>
    <t xml:space="preserve">สถานีอนามัย ตำบลบางเตย </t>
  </si>
  <si>
    <t>01140</t>
  </si>
  <si>
    <t xml:space="preserve">สถานีอนามัยสามโคก </t>
  </si>
  <si>
    <t>01141</t>
  </si>
  <si>
    <t xml:space="preserve">สถานีอนามัย ตำบลคลองควาย </t>
  </si>
  <si>
    <t>01142</t>
  </si>
  <si>
    <t xml:space="preserve">สถานีอนามัย ตำบลกระแชง </t>
  </si>
  <si>
    <t>01143</t>
  </si>
  <si>
    <t xml:space="preserve">สถานีอนามัยตำบลบางโพธิ์เหนือ </t>
  </si>
  <si>
    <t>01144</t>
  </si>
  <si>
    <t xml:space="preserve">สถานีอนามัยตำบลเชียงรากใหญ่ </t>
  </si>
  <si>
    <t>01145</t>
  </si>
  <si>
    <t xml:space="preserve">สถานีอนามัย ตำบลบ้านงิ้ว </t>
  </si>
  <si>
    <t>01146</t>
  </si>
  <si>
    <t>สถานีอนามัย ตำบลเชียงรากน้อย</t>
  </si>
  <si>
    <t>01147</t>
  </si>
  <si>
    <t xml:space="preserve">สถานีอนามัย ตำบลบางกระบือ </t>
  </si>
  <si>
    <t>01148</t>
  </si>
  <si>
    <t xml:space="preserve">สถานีอนามัย ตำบลท้ายเกาะ </t>
  </si>
  <si>
    <t>01149</t>
  </si>
  <si>
    <t xml:space="preserve">สถานีอนามัยวัดพระญาติการาม </t>
  </si>
  <si>
    <t>01150</t>
  </si>
  <si>
    <t>สถานีอนามัยตำบลไผ่ลิง</t>
  </si>
  <si>
    <t>01151</t>
  </si>
  <si>
    <t>สถานีอนามัยตำบลปากกราน</t>
  </si>
  <si>
    <t>01152</t>
  </si>
  <si>
    <t>สถานีอนามัยตำบลภูเขาทอง</t>
  </si>
  <si>
    <t>01153</t>
  </si>
  <si>
    <t>สถานีอนามัยตำบลสำเภาล่ม</t>
  </si>
  <si>
    <t>01154</t>
  </si>
  <si>
    <t>สถานีอนามัยบ้านเพนียด ตำบลสวนพริก</t>
  </si>
  <si>
    <t>01155</t>
  </si>
  <si>
    <t>สถานีอนามัยตำบลสวนพริก</t>
  </si>
  <si>
    <t>01156</t>
  </si>
  <si>
    <t>สถานีอนามัยตำบลคลองตะเคียน</t>
  </si>
  <si>
    <t>01157</t>
  </si>
  <si>
    <t>สถานีอนามัยตำบลวัดตูม</t>
  </si>
  <si>
    <t>01158</t>
  </si>
  <si>
    <t>สถานีอนามัยตำบลหันตรา</t>
  </si>
  <si>
    <t>01159</t>
  </si>
  <si>
    <t>สถานีอนามัยตำบลลุมพลี</t>
  </si>
  <si>
    <t>01160</t>
  </si>
  <si>
    <t>01161</t>
  </si>
  <si>
    <t>สถานีอนามัยตำบลบ้านเกาะ</t>
  </si>
  <si>
    <t>01162</t>
  </si>
  <si>
    <t>สถานีอนามัยตำบลคลองสวนพลู</t>
  </si>
  <si>
    <t>01163</t>
  </si>
  <si>
    <t>สถานีอนามัยตำบลคลองสระบัว</t>
  </si>
  <si>
    <t>01164</t>
  </si>
  <si>
    <t>สถานีอนามัยตำบลเกาะเรียน</t>
  </si>
  <si>
    <t>01165</t>
  </si>
  <si>
    <t>สถานีอนามัยตำบลบ้านป้อม</t>
  </si>
  <si>
    <t>01166</t>
  </si>
  <si>
    <t>สถานีอนามัยตำบลบ้านรุน</t>
  </si>
  <si>
    <t>01167</t>
  </si>
  <si>
    <t>สถานีอนามัยตำบลจำปา</t>
  </si>
  <si>
    <t>01168</t>
  </si>
  <si>
    <t>สถานีอนามัยตำบลท่าหลวง</t>
  </si>
  <si>
    <t>01169</t>
  </si>
  <si>
    <t xml:space="preserve">สถานีอนามัยบ้านดอนประดู่ </t>
  </si>
  <si>
    <t>01170</t>
  </si>
  <si>
    <t>สถานีอนามัยตำบลบ้านร่อม</t>
  </si>
  <si>
    <t>01171</t>
  </si>
  <si>
    <t>สถานีอนามัยตำบลศาลาลอย</t>
  </si>
  <si>
    <t>01172</t>
  </si>
  <si>
    <t xml:space="preserve">สถานีอนามัยบ้านศาลาลอย </t>
  </si>
  <si>
    <t>01173</t>
  </si>
  <si>
    <t>สถานีอนามัยตำบลวังแดง</t>
  </si>
  <si>
    <t>01174</t>
  </si>
  <si>
    <t>สถานีอนามัยตำบลโพธิ์เอน</t>
  </si>
  <si>
    <t>01175</t>
  </si>
  <si>
    <t xml:space="preserve">สถานีอนามัยตำบลโพธิ์เอน </t>
  </si>
  <si>
    <t>01176</t>
  </si>
  <si>
    <t>สถานีอนามัยตำบลปากท่า</t>
  </si>
  <si>
    <t>01177</t>
  </si>
  <si>
    <t>สถานีอนามัยตำบลหนองขนาก</t>
  </si>
  <si>
    <t>01178</t>
  </si>
  <si>
    <t>สถานีอนามัยตำบลท่าเจ้าสนุก</t>
  </si>
  <si>
    <t>01179</t>
  </si>
  <si>
    <t>01180</t>
  </si>
  <si>
    <t>สถานีอนามัยตำบลท่าช้าง</t>
  </si>
  <si>
    <t>01181</t>
  </si>
  <si>
    <t>สถานีอนามัยตำบลบ่อโพง</t>
  </si>
  <si>
    <t>01182</t>
  </si>
  <si>
    <t>สถานีอนามัยตำบลบ้านชุ้ง</t>
  </si>
  <si>
    <t>01183</t>
  </si>
  <si>
    <t>สถานีอนามัยตำบลปากจั่น</t>
  </si>
  <si>
    <t>01184</t>
  </si>
  <si>
    <t>สถานีอนามัยตำบลบางระกำ</t>
  </si>
  <si>
    <t>01185</t>
  </si>
  <si>
    <t>สถานีอนามัยตำบลบางพระครู</t>
  </si>
  <si>
    <t>01186</t>
  </si>
  <si>
    <t>สถานีอนามัยตำบลแม่ลา</t>
  </si>
  <si>
    <t>01187</t>
  </si>
  <si>
    <t>สถานีอนามัยตำบลหนองปลิง</t>
  </si>
  <si>
    <t>01188</t>
  </si>
  <si>
    <t>สถานีอนามัยตำบลคลองสะแก</t>
  </si>
  <si>
    <t>01189</t>
  </si>
  <si>
    <t>สถานีอนามัยตำบลสามไถ</t>
  </si>
  <si>
    <t>01190</t>
  </si>
  <si>
    <t>สถานีอนามัยตำบลพระนอน</t>
  </si>
  <si>
    <t>01191</t>
  </si>
  <si>
    <t>สถานีอนามัยตำบลบางพลี</t>
  </si>
  <si>
    <t>01192</t>
  </si>
  <si>
    <t>สถานีอนามัยตำบลสนามไชย</t>
  </si>
  <si>
    <t>01193</t>
  </si>
  <si>
    <t>สถานีอนามัยตำบลบ้านแป้ง</t>
  </si>
  <si>
    <t>01194</t>
  </si>
  <si>
    <t>สถานีอนามัยตำบลหน้าไม้</t>
  </si>
  <si>
    <t>01195</t>
  </si>
  <si>
    <t>สถานีอนามัยตำบลบางยี่โท</t>
  </si>
  <si>
    <t>01196</t>
  </si>
  <si>
    <t>สถานีอนามัยตำบลแคออก</t>
  </si>
  <si>
    <t>01197</t>
  </si>
  <si>
    <t>สถานีอนามัยตำบลแคตก</t>
  </si>
  <si>
    <t>01198</t>
  </si>
  <si>
    <t>สถานีอนามัยตำบลช่างเหล็ก</t>
  </si>
  <si>
    <t>01199</t>
  </si>
  <si>
    <t>สถานีอนามัยตำบลกระแชง</t>
  </si>
  <si>
    <t>01200</t>
  </si>
  <si>
    <t>สถานีอนามัยตำบลบ้านกลึง</t>
  </si>
  <si>
    <t>01201</t>
  </si>
  <si>
    <t>สถานีอนามัยตำบลช้างน้อย</t>
  </si>
  <si>
    <t>01202</t>
  </si>
  <si>
    <t>สถานีอนามัยตำบลห่อหมก</t>
  </si>
  <si>
    <t>01203</t>
  </si>
  <si>
    <t>สถานีอนามัยตำบลไผ่พระ</t>
  </si>
  <si>
    <t>01204</t>
  </si>
  <si>
    <t>สถานีอนามัยตำบลกกแก้วบูรพา</t>
  </si>
  <si>
    <t>01205</t>
  </si>
  <si>
    <t>สถานีอนามัยตำบลไม้ตรา</t>
  </si>
  <si>
    <t>01206</t>
  </si>
  <si>
    <t>สถานีอนามัยตำบลบ้านม้า</t>
  </si>
  <si>
    <t>01207</t>
  </si>
  <si>
    <t>01208</t>
  </si>
  <si>
    <t>สถานีอนามัยตำบลราชคราม</t>
  </si>
  <si>
    <t>01209</t>
  </si>
  <si>
    <t>สถานีอนามัยตำบลช้างใหญ่</t>
  </si>
  <si>
    <t>01210</t>
  </si>
  <si>
    <t>สถานีอนามัยคัคณางค์</t>
  </si>
  <si>
    <t>01211</t>
  </si>
  <si>
    <t>สถานีอนามัยตำบลโพธิ์แตง</t>
  </si>
  <si>
    <t>01212</t>
  </si>
  <si>
    <t>สถานีอนามัยตำบลเชียงรากน้อย</t>
  </si>
  <si>
    <t>01213</t>
  </si>
  <si>
    <t>สถานีอนามัยตำบลโคกช้าง</t>
  </si>
  <si>
    <t>01214</t>
  </si>
  <si>
    <t>สถานีอนามัยตำบลบางบาล</t>
  </si>
  <si>
    <t>01215</t>
  </si>
  <si>
    <t xml:space="preserve">สถานีอนามัยตำบลวัดยม </t>
  </si>
  <si>
    <t>01216</t>
  </si>
  <si>
    <t>สถานีอนามัยตำบลไทรน้อย</t>
  </si>
  <si>
    <t>01217</t>
  </si>
  <si>
    <t>สถานีอนามัยตำบลมหาพราหมณ์</t>
  </si>
  <si>
    <t>01218</t>
  </si>
  <si>
    <t>สถานีอนามัยตำบลกบเจา</t>
  </si>
  <si>
    <t>01219</t>
  </si>
  <si>
    <t>สถานีอนามัยตำบลบ้านคลัง</t>
  </si>
  <si>
    <t>01220</t>
  </si>
  <si>
    <t>สถานีอนามัยตำบลพระขาว</t>
  </si>
  <si>
    <t>01221</t>
  </si>
  <si>
    <t>สถานีอนามัยตำบลน้ำเต้า</t>
  </si>
  <si>
    <t>01222</t>
  </si>
  <si>
    <t>สถานีอนามัยตำบลทางช้าง</t>
  </si>
  <si>
    <t>01223</t>
  </si>
  <si>
    <t>สถานีอนามัยตำบลวัดตะกู</t>
  </si>
  <si>
    <t>01224</t>
  </si>
  <si>
    <t>สถานีอนามัยตำบลบางหลวง</t>
  </si>
  <si>
    <t>01225</t>
  </si>
  <si>
    <t>สถานีอนามัยตำบลบางหลวงโดด</t>
  </si>
  <si>
    <t>01226</t>
  </si>
  <si>
    <t>สถานีอนามัยตำบลบางหัก</t>
  </si>
  <si>
    <t>01227</t>
  </si>
  <si>
    <t>สถานีอนามัยตำบลบางชะนี</t>
  </si>
  <si>
    <t>01228</t>
  </si>
  <si>
    <t>สถานีอนามัยตำบลบ้านกุ่ม</t>
  </si>
  <si>
    <t>01229</t>
  </si>
  <si>
    <t xml:space="preserve">สถานีอนามัยคลองเปรม </t>
  </si>
  <si>
    <t>01230</t>
  </si>
  <si>
    <t>01231</t>
  </si>
  <si>
    <t>สถานีอนามัยตำบลบ้านโพ</t>
  </si>
  <si>
    <t>01232</t>
  </si>
  <si>
    <t>สถานีอนามัยตำบลบ้านกรด</t>
  </si>
  <si>
    <t>01233</t>
  </si>
  <si>
    <t>สถานีอนามัยขนอนเหนือ</t>
  </si>
  <si>
    <t>01234</t>
  </si>
  <si>
    <t>สถานีอนามัยตำบลบางกระสั้น</t>
  </si>
  <si>
    <t>01235</t>
  </si>
  <si>
    <t>สถานีอนามัยตำบลคลองจิก</t>
  </si>
  <si>
    <t>01236</t>
  </si>
  <si>
    <t>สถานีอนามัยตำบลบ้านหว้า</t>
  </si>
  <si>
    <t>01237</t>
  </si>
  <si>
    <t>สถานีอนามัยตำบลวัดยม</t>
  </si>
  <si>
    <t>01238</t>
  </si>
  <si>
    <t>สถานีอนามัยตำบลบางประแดง</t>
  </si>
  <si>
    <t>01239</t>
  </si>
  <si>
    <t>สถานีอนามัยตำบลสามเรือน</t>
  </si>
  <si>
    <t>01240</t>
  </si>
  <si>
    <t>สถานีอนามัยตำบลเกาะเกิด</t>
  </si>
  <si>
    <t>01241</t>
  </si>
  <si>
    <t>สถานีอนามัยตำบลบ้านพลับ</t>
  </si>
  <si>
    <t>01242</t>
  </si>
  <si>
    <t>01243</t>
  </si>
  <si>
    <t xml:space="preserve">สถานีอนามัยตำบลบ้านแป้ง </t>
  </si>
  <si>
    <t>01244</t>
  </si>
  <si>
    <t>สถานีอนามัยตำบลคุ้งลาน</t>
  </si>
  <si>
    <t>01245</t>
  </si>
  <si>
    <t>สถานีอนามัยตำบลตลิ่งชัน</t>
  </si>
  <si>
    <t>01246</t>
  </si>
  <si>
    <t xml:space="preserve">สถานีอนามัยบ้านลานเท </t>
  </si>
  <si>
    <t>01247</t>
  </si>
  <si>
    <t>สถานีอนามัยตำบลตลาดเกรียบ</t>
  </si>
  <si>
    <t>01248</t>
  </si>
  <si>
    <t>สถานีอนามัยตำบลขนอนหลวง</t>
  </si>
  <si>
    <t>01249</t>
  </si>
  <si>
    <t>สถานีอนามัยอำเภอบางปะหัน</t>
  </si>
  <si>
    <t>01250</t>
  </si>
  <si>
    <t>สถานีอนามัยตำบลขยาย</t>
  </si>
  <si>
    <t>01251</t>
  </si>
  <si>
    <t>สถานีอนามัยตำบลบางเดื่อ</t>
  </si>
  <si>
    <t>01252</t>
  </si>
  <si>
    <t>สถานีอนามัยตำบลเสาธง</t>
  </si>
  <si>
    <t>01253</t>
  </si>
  <si>
    <t>สถานีอนามัยตำบลทางกลาง</t>
  </si>
  <si>
    <t>01254</t>
  </si>
  <si>
    <t>สถานีอนามัยตำบลบางเพลิง</t>
  </si>
  <si>
    <t>01255</t>
  </si>
  <si>
    <t>สถานีอนามัยตำบลหันสัง</t>
  </si>
  <si>
    <t>01256</t>
  </si>
  <si>
    <t>สถานีอนามัยตำบลตานิม</t>
  </si>
  <si>
    <t>01257</t>
  </si>
  <si>
    <t>สถานีอนามัยตำบลทับน้ำ</t>
  </si>
  <si>
    <t>01258</t>
  </si>
  <si>
    <t>01259</t>
  </si>
  <si>
    <t>สถานีอนามัยตำบลขวัญเมือง</t>
  </si>
  <si>
    <t>01260</t>
  </si>
  <si>
    <t>สถานีอนามัยตำบลบ้านลี่</t>
  </si>
  <si>
    <t>01261</t>
  </si>
  <si>
    <t>สถานีอนามัยตำบลโพธิ์สามต้น</t>
  </si>
  <si>
    <t>01262</t>
  </si>
  <si>
    <t>สถานีอนามัยตำบลพุทเลา</t>
  </si>
  <si>
    <t>01263</t>
  </si>
  <si>
    <t>สถานีอนามัยตำบลตาลเอน</t>
  </si>
  <si>
    <t>01264</t>
  </si>
  <si>
    <t>สถานีอนามัยตำบลบ้านขล้อ</t>
  </si>
  <si>
    <t>01265</t>
  </si>
  <si>
    <t>สถานีอนามัยตำบลผักไห่ (วัดราษฎร์นิยม)</t>
  </si>
  <si>
    <t>01266</t>
  </si>
  <si>
    <t>สถานีอนามัยตำบลอมฤต</t>
  </si>
  <si>
    <t>01267</t>
  </si>
  <si>
    <t>สถานีอนามัยตำบลบ้านแค</t>
  </si>
  <si>
    <t>01268</t>
  </si>
  <si>
    <t>สถานีอนามัยตำบลลาดน้ำเค็ม</t>
  </si>
  <si>
    <t>01269</t>
  </si>
  <si>
    <t>สถานีอนามัยตำบลท่าดินแดง</t>
  </si>
  <si>
    <t>01270</t>
  </si>
  <si>
    <t>สถานีอนามัยตำบลดอนลาน</t>
  </si>
  <si>
    <t>01271</t>
  </si>
  <si>
    <t>สถานีอนามัยตำบลนาคู</t>
  </si>
  <si>
    <t>01272</t>
  </si>
  <si>
    <t>สถานีอนามัยตำบลกุฎี</t>
  </si>
  <si>
    <t>01273</t>
  </si>
  <si>
    <t>สถานีอนามัยตำบลลำตะเคียน</t>
  </si>
  <si>
    <t>01274</t>
  </si>
  <si>
    <t>01275</t>
  </si>
  <si>
    <t>สถานีอนามัยตำบลจักราช</t>
  </si>
  <si>
    <t>01276</t>
  </si>
  <si>
    <t>สถานีอนามัยตำบลหนองน้ำใหญ่</t>
  </si>
  <si>
    <t>01277</t>
  </si>
  <si>
    <t>สถานีอนามัยตำบลลาดชิด</t>
  </si>
  <si>
    <t>01278</t>
  </si>
  <si>
    <t>สถานีอนามัยตำบลหน้าโคก</t>
  </si>
  <si>
    <t>01279</t>
  </si>
  <si>
    <t>สถานีอนามัยตำบลบ้านใหญ่</t>
  </si>
  <si>
    <t>01280</t>
  </si>
  <si>
    <t>สถานีอนามัยตำบลโคกม่วง</t>
  </si>
  <si>
    <t>01281</t>
  </si>
  <si>
    <t>สถานีอนามัยตำบลระโสม</t>
  </si>
  <si>
    <t>01282</t>
  </si>
  <si>
    <t>สถานีอนามัยตำบลหนองน้ำใส</t>
  </si>
  <si>
    <t>01283</t>
  </si>
  <si>
    <t>สถานีอนามัยตำบลดอนหญ้านาง</t>
  </si>
  <si>
    <t>01284</t>
  </si>
  <si>
    <t>สถานีอนามัยตำบลไผ่ล้อม</t>
  </si>
  <si>
    <t>01285</t>
  </si>
  <si>
    <t>สถานีอนามัยตำบลกระจิว</t>
  </si>
  <si>
    <t>01286</t>
  </si>
  <si>
    <t>สถานีอนามัยตำบลพระแก้ว</t>
  </si>
  <si>
    <t>01287</t>
  </si>
  <si>
    <t>สถานีอนามัยตำบลหลักชัย</t>
  </si>
  <si>
    <t>01288</t>
  </si>
  <si>
    <t>สถานีอนามัยตำบลสามเมือง</t>
  </si>
  <si>
    <t>01289</t>
  </si>
  <si>
    <t xml:space="preserve">สถานีอนามัยพระยาบันลือ </t>
  </si>
  <si>
    <t>01290</t>
  </si>
  <si>
    <t>สถานีอนามัยตำบลสิงหนาท</t>
  </si>
  <si>
    <t>01291</t>
  </si>
  <si>
    <t>สถานีอนามัยสิงหนาท 2 (วัดหนองปลาดุก)</t>
  </si>
  <si>
    <t>01292</t>
  </si>
  <si>
    <t>สถานีอนามัยตำบลคู้สลอด</t>
  </si>
  <si>
    <t>01293</t>
  </si>
  <si>
    <t>สถานีอนามัยตำบลพระยาบันลือ</t>
  </si>
  <si>
    <t>01294</t>
  </si>
  <si>
    <t>สถานีอนามัยตำบลวังน้อย</t>
  </si>
  <si>
    <t>01295</t>
  </si>
  <si>
    <t>สถานีอนามัยตำบลลำตาเสา</t>
  </si>
  <si>
    <t>01296</t>
  </si>
  <si>
    <t>สถานีอนามัยตำบลบ่อตาโล่</t>
  </si>
  <si>
    <t>01297</t>
  </si>
  <si>
    <t xml:space="preserve">สถานีอนามัยบ้านหนองโสน </t>
  </si>
  <si>
    <t>01298</t>
  </si>
  <si>
    <t>สถานีอนามัยตำบลสนับทึบ</t>
  </si>
  <si>
    <t>01299</t>
  </si>
  <si>
    <t>สถานีอนามัยตำบลพยอม</t>
  </si>
  <si>
    <t>01300</t>
  </si>
  <si>
    <t>สถานีอนามัยตำบลหันตะเภา</t>
  </si>
  <si>
    <t>01301</t>
  </si>
  <si>
    <t>สถานีอนามัยตำบลวังจุฬา</t>
  </si>
  <si>
    <t>01302</t>
  </si>
  <si>
    <t>สถานีอนามัยตำบลข้าวงาม</t>
  </si>
  <si>
    <t>01303</t>
  </si>
  <si>
    <t>สถานีอนามัยตำบลชะแมบ</t>
  </si>
  <si>
    <t>01304</t>
  </si>
  <si>
    <t>สถานีอนามัยตำบลบ้านแพน</t>
  </si>
  <si>
    <t>01305</t>
  </si>
  <si>
    <t>สถานีอนามัยตำบลเจ้าเจ็ด</t>
  </si>
  <si>
    <t>01306</t>
  </si>
  <si>
    <t>สถานีอนามัยตำบลสามกอ</t>
  </si>
  <si>
    <t>01307</t>
  </si>
  <si>
    <t>สถานีอนามัยตำบลบางนมโค</t>
  </si>
  <si>
    <t>01308</t>
  </si>
  <si>
    <t>สถานีอนามัยตำบลหัวเวียง</t>
  </si>
  <si>
    <t>01309</t>
  </si>
  <si>
    <t>สถานีอนามัยตำบลมารวิชัย</t>
  </si>
  <si>
    <t>01310</t>
  </si>
  <si>
    <t>สถานีอนามัยตำบลบ้านโพธิ์</t>
  </si>
  <si>
    <t>01311</t>
  </si>
  <si>
    <t>สถานีอนามัยตำบลรางจรเข้</t>
  </si>
  <si>
    <t>01312</t>
  </si>
  <si>
    <t>สถานีอนามัยตำบลบ้านกระทุ่ม</t>
  </si>
  <si>
    <t>01313</t>
  </si>
  <si>
    <t>สถานีอนามัยตำบลบ้านแถว</t>
  </si>
  <si>
    <t>01314</t>
  </si>
  <si>
    <t>สถานีอนามัยตำบลชายนา</t>
  </si>
  <si>
    <t>01315</t>
  </si>
  <si>
    <t>สถานีอนามัยตำบลสามตุ่ม</t>
  </si>
  <si>
    <t>01316</t>
  </si>
  <si>
    <t>สถานีอนามัยตำบลลาดงา</t>
  </si>
  <si>
    <t>01317</t>
  </si>
  <si>
    <t>สถานีอนามัยตำบลดอนทอง</t>
  </si>
  <si>
    <t>01318</t>
  </si>
  <si>
    <t>สถานีอนามัยตำบลบ้านหลวง</t>
  </si>
  <si>
    <t>01319</t>
  </si>
  <si>
    <t>สถานีอนามัยตำบลเจ้าเสด็จ</t>
  </si>
  <si>
    <t>01321</t>
  </si>
  <si>
    <t>สถานีอนามัยตำบลแก้วฟ้า</t>
  </si>
  <si>
    <t>01322</t>
  </si>
  <si>
    <t>สถานีอนามัยตำบลเต่าเล่า</t>
  </si>
  <si>
    <t>01323</t>
  </si>
  <si>
    <t>สถานีอนามัยทางหลวง ตำบลปลายกลัด</t>
  </si>
  <si>
    <t>01324</t>
  </si>
  <si>
    <t>สถานีอนามัยตำบลปลายกลัด</t>
  </si>
  <si>
    <t>01325</t>
  </si>
  <si>
    <t>สถานีอนามัยตำบลเทพมงคล</t>
  </si>
  <si>
    <t>01326</t>
  </si>
  <si>
    <t>สถานีอนามัยตำบลวังพัฒนา</t>
  </si>
  <si>
    <t>01327</t>
  </si>
  <si>
    <t>สถานีอนามัยอำเภออุทัย</t>
  </si>
  <si>
    <t>01328</t>
  </si>
  <si>
    <t>สถานีอนามัยตำบลคานหาม</t>
  </si>
  <si>
    <t>01329</t>
  </si>
  <si>
    <t>สถานีอนามัยตำบลบ้านช้าง</t>
  </si>
  <si>
    <t>01330</t>
  </si>
  <si>
    <t>สถานีอนามัยตำบลสามบัณฑิต</t>
  </si>
  <si>
    <t>01331</t>
  </si>
  <si>
    <t>สถานีอนามัยตำบลบ้านหีบ</t>
  </si>
  <si>
    <t>01332</t>
  </si>
  <si>
    <t>สถานีอนามัยตำบลหนองไม้ซุง</t>
  </si>
  <si>
    <t>01333</t>
  </si>
  <si>
    <t>สถานีอนามัยตำบลเสนา</t>
  </si>
  <si>
    <t>01334</t>
  </si>
  <si>
    <t>สถานีอนามัยตำบลหนองน้ำส้ม</t>
  </si>
  <si>
    <t>01335</t>
  </si>
  <si>
    <t>สถานีอนามัยตำบลโพสาวหาญ</t>
  </si>
  <si>
    <t>01336</t>
  </si>
  <si>
    <t>สถานีอนามัยตำบลธนู</t>
  </si>
  <si>
    <t>01337</t>
  </si>
  <si>
    <t>สถานีอนามัยตำบลข้าวเม่า</t>
  </si>
  <si>
    <t>01338</t>
  </si>
  <si>
    <t>สถานีอนามัยบ้านหนองคัดเค้า ตำบลข้าวเม่า</t>
  </si>
  <si>
    <t>01339</t>
  </si>
  <si>
    <t>สถานีอนามัยตำบลมหาราช</t>
  </si>
  <si>
    <t>01340</t>
  </si>
  <si>
    <t>สถานีอนามัยตำบลกระทุ่ม</t>
  </si>
  <si>
    <t>01341</t>
  </si>
  <si>
    <t>สถานีอนามัยบ้านหนองจิก ตำบลกระทุ่ม</t>
  </si>
  <si>
    <t>01342</t>
  </si>
  <si>
    <t>01343</t>
  </si>
  <si>
    <t>สถานีอนามัยตำบลบางนา</t>
  </si>
  <si>
    <t>01344</t>
  </si>
  <si>
    <t>สถานีอนามัยตำบลโรงช้าง</t>
  </si>
  <si>
    <t>01345</t>
  </si>
  <si>
    <t>สถานีอนามัยตำบลเจ้าปลุก</t>
  </si>
  <si>
    <t>01346</t>
  </si>
  <si>
    <t>สถานีอนามัยตำบลพิตเพียน</t>
  </si>
  <si>
    <t>01347</t>
  </si>
  <si>
    <t>สถานีอนามัยตำบลบ้านนา</t>
  </si>
  <si>
    <t>01348</t>
  </si>
  <si>
    <t>สถานีอนามัยตำบลบ้านขวาง</t>
  </si>
  <si>
    <t>01349</t>
  </si>
  <si>
    <t>สถานีอนามัยตำบลท่าตอ</t>
  </si>
  <si>
    <t>01350</t>
  </si>
  <si>
    <t>01351</t>
  </si>
  <si>
    <t>สถานีอนามัยตำบลบ้านแพรก</t>
  </si>
  <si>
    <t>01352</t>
  </si>
  <si>
    <t>สถานีอนามัยตำบลสำพะเนียง</t>
  </si>
  <si>
    <t>01353</t>
  </si>
  <si>
    <t>สถานีอนามัยตำบลคลองน้อย</t>
  </si>
  <si>
    <t>01354</t>
  </si>
  <si>
    <t>สถานีอนามัยตำบลสองห้อง</t>
  </si>
  <si>
    <t>01355</t>
  </si>
  <si>
    <t>สถานีอนามัยตำบลศาลาแดง</t>
  </si>
  <si>
    <t>01356</t>
  </si>
  <si>
    <t>สถานีอนามัยตำบลป่างิ้ว</t>
  </si>
  <si>
    <t>01357</t>
  </si>
  <si>
    <t>สถานีอนามัยตำบลบ้านแห</t>
  </si>
  <si>
    <t>01358</t>
  </si>
  <si>
    <t>สถานีอนามัยตำบลตลาดกรวด</t>
  </si>
  <si>
    <t>01359</t>
  </si>
  <si>
    <t>สถานีอนามัยตำบลมหาดไทย</t>
  </si>
  <si>
    <t>01360</t>
  </si>
  <si>
    <t>สถานีอนามัยตำบลบ้านอิฐ</t>
  </si>
  <si>
    <t>01361</t>
  </si>
  <si>
    <t>สถานีอนามัยบ้านยาง ตำบลหัวไผ่</t>
  </si>
  <si>
    <t>01362</t>
  </si>
  <si>
    <t>สถานีอนามัยตำบลหัวไผ่</t>
  </si>
  <si>
    <t>01363</t>
  </si>
  <si>
    <t>สถานีอนามัยตำบลจำปาหล่อ</t>
  </si>
  <si>
    <t>01364</t>
  </si>
  <si>
    <t>สถานีอนามัยตำบลโพสะ</t>
  </si>
  <si>
    <t>01365</t>
  </si>
  <si>
    <t>สถานีอนามัยตำบลบ้านรี</t>
  </si>
  <si>
    <t>01366</t>
  </si>
  <si>
    <t>สถานีอนามัยตำบลคลองวัว</t>
  </si>
  <si>
    <t>01367</t>
  </si>
  <si>
    <t>สถานีอนามัยตำบลย่านซื่อ</t>
  </si>
  <si>
    <t>01368</t>
  </si>
  <si>
    <t>สถานีอนามัยอำเภอไชโย (ประจำอำเภอ)</t>
  </si>
  <si>
    <t>01369</t>
  </si>
  <si>
    <t>สถานีอนามัยตำบลไชยภูมิ</t>
  </si>
  <si>
    <t>01370</t>
  </si>
  <si>
    <t>สถานีอนามัยตำบลชัยฤทธิ์</t>
  </si>
  <si>
    <t>01371</t>
  </si>
  <si>
    <t>สถานีอนามัยตำบลเทวราช</t>
  </si>
  <si>
    <t>01372</t>
  </si>
  <si>
    <t>สถานีอนามัยตำบลราชสถิตย์</t>
  </si>
  <si>
    <t>01373</t>
  </si>
  <si>
    <t>สถานีอนามัยตำบลหลักฟ้า</t>
  </si>
  <si>
    <t>01374</t>
  </si>
  <si>
    <t>สถานีอนามัยตำบลชะไว</t>
  </si>
  <si>
    <t>01375</t>
  </si>
  <si>
    <t>สถานีอนามัยบ้านเบิก</t>
  </si>
  <si>
    <t>01376</t>
  </si>
  <si>
    <t>สถานีอนามัยตำบลตรีณรงค์</t>
  </si>
  <si>
    <t>01377</t>
  </si>
  <si>
    <t xml:space="preserve">สถานีอนามัยอำเภอป่าโมก </t>
  </si>
  <si>
    <t>01378</t>
  </si>
  <si>
    <t>สถานีอนามัยตำบลป่าโมก</t>
  </si>
  <si>
    <t>01379</t>
  </si>
  <si>
    <t>สถานีอนามัยบ้านพายทอง</t>
  </si>
  <si>
    <t>01380</t>
  </si>
  <si>
    <t>สถานีอนามัยตำบลสายทอง</t>
  </si>
  <si>
    <t>01381</t>
  </si>
  <si>
    <t>01382</t>
  </si>
  <si>
    <t>สถานีอนามัยตำบลนรสิงห์</t>
  </si>
  <si>
    <t>01383</t>
  </si>
  <si>
    <t>สถานีอนามัยตำบลเอกราช</t>
  </si>
  <si>
    <t>01384</t>
  </si>
  <si>
    <t xml:space="preserve">สถานีอนามัยบ้านเลน </t>
  </si>
  <si>
    <t>01385</t>
  </si>
  <si>
    <t>สถานีอนามัยตำบลโผงเผง</t>
  </si>
  <si>
    <t>01386</t>
  </si>
  <si>
    <t>สถานีอนามัยตำบลอินทประมูล</t>
  </si>
  <si>
    <t>01387</t>
  </si>
  <si>
    <t>01388</t>
  </si>
  <si>
    <t>สถานีอนามัยตำบลหนองแม่ไก่</t>
  </si>
  <si>
    <t>01389</t>
  </si>
  <si>
    <t>สถานีอนามัยบ้านโพธิ์เอน</t>
  </si>
  <si>
    <t>01390</t>
  </si>
  <si>
    <t>สถานีอนามัยตำบลรำมะสัก</t>
  </si>
  <si>
    <t>01391</t>
  </si>
  <si>
    <t>01392</t>
  </si>
  <si>
    <t>สถานีอนามัยตำบลโพธิ์รังนก</t>
  </si>
  <si>
    <t>01393</t>
  </si>
  <si>
    <t>สถานีอนามัยตำบลองครักษ์</t>
  </si>
  <si>
    <t>01394</t>
  </si>
  <si>
    <t>สถานีอนามัยตำบลโคกพุทรา</t>
  </si>
  <si>
    <t>01395</t>
  </si>
  <si>
    <t>01396</t>
  </si>
  <si>
    <t>สถานีอนามัยตำบลยางซ้าย</t>
  </si>
  <si>
    <t>01397</t>
  </si>
  <si>
    <t>สถานีอนามัยตำบลบ่อแร่</t>
  </si>
  <si>
    <t>01398</t>
  </si>
  <si>
    <t>สถานีอนามัยตำบลทางพระ</t>
  </si>
  <si>
    <t>01399</t>
  </si>
  <si>
    <t>สถานีอนามัยตำบลสามง่าม</t>
  </si>
  <si>
    <t>01400</t>
  </si>
  <si>
    <t>สถานีอนามัยตำบลบางเจ้าฉ่า</t>
  </si>
  <si>
    <t>01401</t>
  </si>
  <si>
    <t>สถานีอนามัยบ้านหัวงิ้ว ตำบลคำหยาด</t>
  </si>
  <si>
    <t>01402</t>
  </si>
  <si>
    <t>สถานีอนามัยตำบลคำหยาด</t>
  </si>
  <si>
    <t>01403</t>
  </si>
  <si>
    <t>สถานีอนามัยตำบลศรีพราน</t>
  </si>
  <si>
    <t>01404</t>
  </si>
  <si>
    <t>สถานีอนามัยตำบลบ้านพราน</t>
  </si>
  <si>
    <t>01405</t>
  </si>
  <si>
    <t>สถานีอนามัยตำบลวังน้ำเย็น</t>
  </si>
  <si>
    <t>01406</t>
  </si>
  <si>
    <t>สถานีอนามัยตำบลสีบัวทอง</t>
  </si>
  <si>
    <t>01407</t>
  </si>
  <si>
    <t xml:space="preserve">สถานีอนามัยบ้านแก้วกระจ่าง </t>
  </si>
  <si>
    <t>01408</t>
  </si>
  <si>
    <t>สถานีอนามัยตำบลห้วยไผ่</t>
  </si>
  <si>
    <t>01409</t>
  </si>
  <si>
    <t>สถานีอนามัยตำบลจำลอง</t>
  </si>
  <si>
    <t>01410</t>
  </si>
  <si>
    <t>สถานีอนามัยตำบลไผ่จำศีล</t>
  </si>
  <si>
    <t>01411</t>
  </si>
  <si>
    <t>สถานีอนามัยตำบลไผ่ดำพัฒนา</t>
  </si>
  <si>
    <t>01412</t>
  </si>
  <si>
    <t>สถานีอนามัยตำบลสาวร้องไห้</t>
  </si>
  <si>
    <t>01413</t>
  </si>
  <si>
    <t>01414</t>
  </si>
  <si>
    <t>สถานีอนามัยตำบลยี่ล้น</t>
  </si>
  <si>
    <t>01415</t>
  </si>
  <si>
    <t>สถานีอนามัยตำบลบางจัก</t>
  </si>
  <si>
    <t>01416</t>
  </si>
  <si>
    <t>สถานีอนามัยบ้านน้ำพุ ตำบลบางจัก</t>
  </si>
  <si>
    <t>01417</t>
  </si>
  <si>
    <t>สถานีอนามัยตำบลห้วยคันแหลน</t>
  </si>
  <si>
    <t>01418</t>
  </si>
  <si>
    <t>สถานีอนามัยตำบลคลองขนาก</t>
  </si>
  <si>
    <t>01419</t>
  </si>
  <si>
    <t>สถานีอนามัยตำบลไผ่วง</t>
  </si>
  <si>
    <t>01420</t>
  </si>
  <si>
    <t>สถานีอนามัยตำบลสี่ร้อย</t>
  </si>
  <si>
    <t>01421</t>
  </si>
  <si>
    <t>01422</t>
  </si>
  <si>
    <t xml:space="preserve">สถานีอนามัยตำบลหัวตะพาน </t>
  </si>
  <si>
    <t>01423</t>
  </si>
  <si>
    <t>สถานีอนามัยตำบลหลักแก้ว</t>
  </si>
  <si>
    <t>01424</t>
  </si>
  <si>
    <t>สถานีอนามัยตำบลตลาดใหม่</t>
  </si>
  <si>
    <t>01425</t>
  </si>
  <si>
    <t xml:space="preserve">สถานีอนามัยบ้านสามโก้ </t>
  </si>
  <si>
    <t>01426</t>
  </si>
  <si>
    <t>สถานีอนามัยตำบลราษฏรพัฒนา</t>
  </si>
  <si>
    <t>01427</t>
  </si>
  <si>
    <t>สถานีอนามัยตำบลอบทม</t>
  </si>
  <si>
    <t>01428</t>
  </si>
  <si>
    <t>สถานีอนามัยตำบลโพธิ์ม่วงพันธ์</t>
  </si>
  <si>
    <t>01429</t>
  </si>
  <si>
    <t>สถานีอนามัยตำบลมงคลธรรมนิมิต</t>
  </si>
  <si>
    <t>01430</t>
  </si>
  <si>
    <t>สถานีอนามัยตำบลทะเลชุบศร</t>
  </si>
  <si>
    <t>01431</t>
  </si>
  <si>
    <t>สถานีอนามัยตำบลกกโก</t>
  </si>
  <si>
    <t>01432</t>
  </si>
  <si>
    <t>สถานีอนามัยตำบลโก่งธนู</t>
  </si>
  <si>
    <t>01433</t>
  </si>
  <si>
    <t>สถานีอนามัยตำบลเขาพระงาม</t>
  </si>
  <si>
    <t>01434</t>
  </si>
  <si>
    <t>เทศบาลเมืองเขาสามยอด</t>
  </si>
  <si>
    <t>01435</t>
  </si>
  <si>
    <t>สถานีอนามัยตำบลโคกกระเทียม</t>
  </si>
  <si>
    <t>01436</t>
  </si>
  <si>
    <t>สถานีอนามัยบ้านหนองปลิง ตำบลโคกกระเทียม</t>
  </si>
  <si>
    <t>01437</t>
  </si>
  <si>
    <t>สถานีอนามัยตำบลโคกลำพาน</t>
  </si>
  <si>
    <t>01438</t>
  </si>
  <si>
    <t>สถานีอนามัยตำบลโคกตูม</t>
  </si>
  <si>
    <t>01439</t>
  </si>
  <si>
    <t>สถานีอนามัยบ้านห้วยจันทร์ ตำบลโคกตูม</t>
  </si>
  <si>
    <t>01440</t>
  </si>
  <si>
    <t>สถานีอนามัยวีระธรรมสุนทร ตำบลโคกตูม</t>
  </si>
  <si>
    <t>01441</t>
  </si>
  <si>
    <t>สถานีอนามัยตำบลงิ้วราย</t>
  </si>
  <si>
    <t>01442</t>
  </si>
  <si>
    <t>สถานีอนามัยบ้านดงตาล ตำบลงิ้วราย</t>
  </si>
  <si>
    <t>01443</t>
  </si>
  <si>
    <t>สถานีอนามัยตำบลดอนโพธิ์</t>
  </si>
  <si>
    <t>01444</t>
  </si>
  <si>
    <t>สถานีอนามัยตำบลตะลุง</t>
  </si>
  <si>
    <t>01445</t>
  </si>
  <si>
    <t>สถานีอนามัยตำบลท่าแค</t>
  </si>
  <si>
    <t>01446</t>
  </si>
  <si>
    <t>สถานีอนามัยตำบลท่าศาลา</t>
  </si>
  <si>
    <t>01447</t>
  </si>
  <si>
    <t>สถานีอนามัยตำบลนิคมสร้างตนเอง</t>
  </si>
  <si>
    <t>01448</t>
  </si>
  <si>
    <t>สถานีอนามัยตำบลบางขันหมาก</t>
  </si>
  <si>
    <t>01449</t>
  </si>
  <si>
    <t>สถานีอนามัยตำบลบ้านข่อย</t>
  </si>
  <si>
    <t>01450</t>
  </si>
  <si>
    <t>สถานีอนามัยตำบลท้ายตลาด</t>
  </si>
  <si>
    <t>01451</t>
  </si>
  <si>
    <t>สถานีอนามัยตำบลป่าตาล</t>
  </si>
  <si>
    <t>01452</t>
  </si>
  <si>
    <t>สถานีอนามัยตำบลพรหมาสตร์</t>
  </si>
  <si>
    <t>01453</t>
  </si>
  <si>
    <t>สถานีอนามัยตำบลโพธิ์เก้าต้น</t>
  </si>
  <si>
    <t>01454</t>
  </si>
  <si>
    <t>สถานีอนามัยตำบลโพธิ์ตรุ</t>
  </si>
  <si>
    <t>01455</t>
  </si>
  <si>
    <t>สถานีอนามัยตำบลสี่คลอง</t>
  </si>
  <si>
    <t>01456</t>
  </si>
  <si>
    <t>สถานีอนามัยตำบลถนนใหญ่</t>
  </si>
  <si>
    <t>01457</t>
  </si>
  <si>
    <t>สถานีอนามัยบ้านหนองนา ตำบลพัฒนานิคม</t>
  </si>
  <si>
    <t>01458</t>
  </si>
  <si>
    <t>สถานีอนามัยตำบลช่องสาริกา</t>
  </si>
  <si>
    <t>01459</t>
  </si>
  <si>
    <t>สถานีอนามัยตำบลมะนาวหวาน</t>
  </si>
  <si>
    <t>01460</t>
  </si>
  <si>
    <t>สถานีอนามัยตำบลดีลัง</t>
  </si>
  <si>
    <t>01461</t>
  </si>
  <si>
    <t>01462</t>
  </si>
  <si>
    <t>สถานีอนามัยบ้านคันนาหิน</t>
  </si>
  <si>
    <t>01463</t>
  </si>
  <si>
    <t>สถานีอนามัยตำบลชอนน้อย</t>
  </si>
  <si>
    <t>01464</t>
  </si>
  <si>
    <t>สถานีอนามัยตำบลหนองบัว</t>
  </si>
  <si>
    <t>01465</t>
  </si>
  <si>
    <t>สถานีอนามัยตำบลห้วยขุนราม</t>
  </si>
  <si>
    <t>01466</t>
  </si>
  <si>
    <t>สถานีอนามัยบ้านหนองมะค่า ตำบลห้วยขุนราม</t>
  </si>
  <si>
    <t>01467</t>
  </si>
  <si>
    <t>สถานีอนามัยตำบลน้ำสุด</t>
  </si>
  <si>
    <t>01468</t>
  </si>
  <si>
    <t>สถานีอนามัยตำบลเกาะแก้ว</t>
  </si>
  <si>
    <t>01469</t>
  </si>
  <si>
    <t>สถานีอนามัยตำบลถลุงเหล็ก</t>
  </si>
  <si>
    <t>01470</t>
  </si>
  <si>
    <t>สถานีอนามัยตำบลหลุมข้าว</t>
  </si>
  <si>
    <t>01471</t>
  </si>
  <si>
    <t>สถานีอนามัยตำบลห้วยโป่ง</t>
  </si>
  <si>
    <t>01472</t>
  </si>
  <si>
    <t>สถานีอนามัยตำบลคลองเกตุ</t>
  </si>
  <si>
    <t>01473</t>
  </si>
  <si>
    <t>สถานีอนามัยตำบลสะแกราบ</t>
  </si>
  <si>
    <t>01474</t>
  </si>
  <si>
    <t>สถานีอนามัยบ้านรักไทย ตำบลสะแกราบ</t>
  </si>
  <si>
    <t>01475</t>
  </si>
  <si>
    <t>สถานีอนามัยตำบลเพนียด</t>
  </si>
  <si>
    <t>01476</t>
  </si>
  <si>
    <t>สถานีอนามัยตำบลวังเพลิง</t>
  </si>
  <si>
    <t>01477</t>
  </si>
  <si>
    <t>สถานีอนามัยตำบลดงมะรุม</t>
  </si>
  <si>
    <t>01478</t>
  </si>
  <si>
    <t>สถานีอนามัยตำบลวังขอนขว้าง</t>
  </si>
  <si>
    <t>01479</t>
  </si>
  <si>
    <t>สถานีอนามัยตำบลวังจั่น</t>
  </si>
  <si>
    <t>01480</t>
  </si>
  <si>
    <t>สถานีอนามัยตำบลหนองแขม</t>
  </si>
  <si>
    <t>01481</t>
  </si>
  <si>
    <t>สถานีอนามัยตำบลชัยบาดาล</t>
  </si>
  <si>
    <t>01482</t>
  </si>
  <si>
    <t>สถานีอนามัยตำบลชัยนารายณ์</t>
  </si>
  <si>
    <t>01483</t>
  </si>
  <si>
    <t>สถานีอนามัยตำบลศิลาทิพย์</t>
  </si>
  <si>
    <t>01484</t>
  </si>
  <si>
    <t>สถานีอนามัยบ้านซับไทร ตำบลศิลาทิพย์</t>
  </si>
  <si>
    <t>01485</t>
  </si>
  <si>
    <t>สถานีอนามัยบ้านห้วยดีเลิศ ตำบลห้วยหิน</t>
  </si>
  <si>
    <t>01486</t>
  </si>
  <si>
    <t>สถานีอนามัยตำบลม่วงค่อม</t>
  </si>
  <si>
    <t>01487</t>
  </si>
  <si>
    <t>สถานีอนามัยตำบลบัวชุม</t>
  </si>
  <si>
    <t>01488</t>
  </si>
  <si>
    <t>สถานีอนามัยบ้านเขาสมโภชน์ ตำบลบัวชุม</t>
  </si>
  <si>
    <t>01489</t>
  </si>
  <si>
    <t>สถานีอนามัยตำบลท่าดินดำ</t>
  </si>
  <si>
    <t>01490</t>
  </si>
  <si>
    <t>สถานีอนามัยตำบลมะกอกหวาน</t>
  </si>
  <si>
    <t>01491</t>
  </si>
  <si>
    <t>สถานีอนามัยตำบลซับตะเคียน</t>
  </si>
  <si>
    <t>01492</t>
  </si>
  <si>
    <t>สถานีอนามัยตำบลนาโสม</t>
  </si>
  <si>
    <t>01493</t>
  </si>
  <si>
    <t>สถานีอนามัยตำบลหนองยายโต๊ะ</t>
  </si>
  <si>
    <t>01494</t>
  </si>
  <si>
    <t>สถานีอนามัยตำบลเกาะรัง</t>
  </si>
  <si>
    <t>01495</t>
  </si>
  <si>
    <t>สถานีอนามัยตำบลท่ามะนาว</t>
  </si>
  <si>
    <t>01496</t>
  </si>
  <si>
    <t>สถานีอนามัยตำบลนิคมลำนารายณ์</t>
  </si>
  <si>
    <t>01497</t>
  </si>
  <si>
    <t>สถานีอนามัยตำบลบ้านใหม่สามัคคี</t>
  </si>
  <si>
    <t>01498</t>
  </si>
  <si>
    <t>สถานีอนามัยตำบลเขาแหลม</t>
  </si>
  <si>
    <t>01499</t>
  </si>
  <si>
    <t>สถานีอนามัยตำบลโพตลาดแก้ว</t>
  </si>
  <si>
    <t>01500</t>
  </si>
  <si>
    <t>สถานีอนามัยตำบลบางลี่</t>
  </si>
  <si>
    <t>01501</t>
  </si>
  <si>
    <t>สถานีอนามัยบ้านหนองปลาดุก ตำบลบางลี่</t>
  </si>
  <si>
    <t>01502</t>
  </si>
  <si>
    <t>สถานีอนามัยตำบลบางงา</t>
  </si>
  <si>
    <t>01503</t>
  </si>
  <si>
    <t>สถานีอนามัยตำบลโคกสลุด</t>
  </si>
  <si>
    <t>01504</t>
  </si>
  <si>
    <t>สถานีอนามัยบ้านเขาสมอคอน</t>
  </si>
  <si>
    <t>01505</t>
  </si>
  <si>
    <t>สถานีอนามัยเขาสมอคอน</t>
  </si>
  <si>
    <t>01506</t>
  </si>
  <si>
    <t>สถานีอนามัยตำบลหัวสำโรง</t>
  </si>
  <si>
    <t>01507</t>
  </si>
  <si>
    <t>สถานีอนามัยตำบลลาดสาลี่</t>
  </si>
  <si>
    <t>01508</t>
  </si>
  <si>
    <t>สถานีอนามัยตำบลบ้านเบิก</t>
  </si>
  <si>
    <t>01509</t>
  </si>
  <si>
    <t>สถานีอนามัยตำบลมุจลินท์</t>
  </si>
  <si>
    <t>01510</t>
  </si>
  <si>
    <t>สถานีอนามัยตำบลไผ่ใหญ่</t>
  </si>
  <si>
    <t>01511</t>
  </si>
  <si>
    <t>สถานีอนามัยตำบลบ้านทราย</t>
  </si>
  <si>
    <t>01512</t>
  </si>
  <si>
    <t>สถานีอนามัยตำบลบ้านกล้วย</t>
  </si>
  <si>
    <t>01513</t>
  </si>
  <si>
    <t>สถานีอนามัยตำบลดงพลับ</t>
  </si>
  <si>
    <t>01514</t>
  </si>
  <si>
    <t>สถานีอนามัยตำบลบ้านชี</t>
  </si>
  <si>
    <t>01515</t>
  </si>
  <si>
    <t>สถานีอนามัยบ้านเกริ่นกฐิน ตำบลบ้านชี</t>
  </si>
  <si>
    <t>01516</t>
  </si>
  <si>
    <t>สถานีอนามัยตำบลพุคา</t>
  </si>
  <si>
    <t>01517</t>
  </si>
  <si>
    <t>สถานีอนามัยตำบลหินปัก</t>
  </si>
  <si>
    <t>01518</t>
  </si>
  <si>
    <t>สถานีอนามัยตำบลบางพึ่ง 2</t>
  </si>
  <si>
    <t>01519</t>
  </si>
  <si>
    <t>สถานีอนามัยตำบลบางพึ่ง 1</t>
  </si>
  <si>
    <t>01520</t>
  </si>
  <si>
    <t>สถานีอนามัยตำบลหนองทรายขาว</t>
  </si>
  <si>
    <t>01521</t>
  </si>
  <si>
    <t>สถานีอนามัยตำบลบางกะพี้</t>
  </si>
  <si>
    <t>01522</t>
  </si>
  <si>
    <t>สถานีอนามัยบ้านลาด-โคกสุก ตำบลหนองเต่า</t>
  </si>
  <si>
    <t>01523</t>
  </si>
  <si>
    <t>สถานีอนามัยตำบลหนองเต่า</t>
  </si>
  <si>
    <t>01524</t>
  </si>
  <si>
    <t>สถานีอนามัยตำบลโพนทอง</t>
  </si>
  <si>
    <t>01525</t>
  </si>
  <si>
    <t>สถานีอนามัยตำบลบางขาม</t>
  </si>
  <si>
    <t>01526</t>
  </si>
  <si>
    <t>สถานีอนามัยตำบลดอนดึง</t>
  </si>
  <si>
    <t>01527</t>
  </si>
  <si>
    <t>สถานีอนามัยตำบลชอนม่วง</t>
  </si>
  <si>
    <t>01528</t>
  </si>
  <si>
    <t>สถานีอนามัยตำบลหนองกระเบียน</t>
  </si>
  <si>
    <t>01529</t>
  </si>
  <si>
    <t>สถานีอนามัยตำบลสายห้วยแก้ว</t>
  </si>
  <si>
    <t>01530</t>
  </si>
  <si>
    <t>สถานีอนามัยตำบลมหาสอน</t>
  </si>
  <si>
    <t>01531</t>
  </si>
  <si>
    <t>สถานีอนามัยตำบลหนองเมือง</t>
  </si>
  <si>
    <t>01532</t>
  </si>
  <si>
    <t>สถานีอนามัยตำบลสนามแจง</t>
  </si>
  <si>
    <t>01533</t>
  </si>
  <si>
    <t>สถานีอนามัยตำบลแก่งผักกูด</t>
  </si>
  <si>
    <t>01534</t>
  </si>
  <si>
    <t>สถานีอนามัยตำบลซับจำปา</t>
  </si>
  <si>
    <t>01535</t>
  </si>
  <si>
    <t>สถานีอนามัยตำบลหนองผักแว่น</t>
  </si>
  <si>
    <t>01536</t>
  </si>
  <si>
    <t>สถานีอนามัยตำบลทะเลวังวัด</t>
  </si>
  <si>
    <t>01537</t>
  </si>
  <si>
    <t>สถานีอนามัยตำบลหัวลำ</t>
  </si>
  <si>
    <t>01538</t>
  </si>
  <si>
    <t>สถานีอนามัยตำบลมหาโพธิ์</t>
  </si>
  <si>
    <t>01539</t>
  </si>
  <si>
    <t>สถานีอนามัยตำบลทุ่งท่าช้าง</t>
  </si>
  <si>
    <t>01540</t>
  </si>
  <si>
    <t>สถานีอนามัยตำบลห้วยใหญ่</t>
  </si>
  <si>
    <t>01541</t>
  </si>
  <si>
    <t>สถานีอนามัยตำบลนิยมชัย</t>
  </si>
  <si>
    <t>01542</t>
  </si>
  <si>
    <t>สถานีอนามัยตำบลยางราก</t>
  </si>
  <si>
    <t>01543</t>
  </si>
  <si>
    <t>สถานีอนามัยบ้านลำโป่งเพชร ตำบลหนองมะค่า</t>
  </si>
  <si>
    <t>01544</t>
  </si>
  <si>
    <t>สถานีอนามัยตำบลหนองมะค่า</t>
  </si>
  <si>
    <t>01545</t>
  </si>
  <si>
    <t>สถานีอนามัยตำบลวังทอง</t>
  </si>
  <si>
    <t>01546</t>
  </si>
  <si>
    <t>สถานีอนามัยตำบลลำสนธิ</t>
  </si>
  <si>
    <t>01547</t>
  </si>
  <si>
    <t>สถานีอนามัยตำบลซับสมบูรณ์</t>
  </si>
  <si>
    <t>01548</t>
  </si>
  <si>
    <t>สถานีอนามัยตำบลกุดตาเพชร</t>
  </si>
  <si>
    <t>01549</t>
  </si>
  <si>
    <t>สถานีอนามัยบ้านหินลาว ตำบลกุดตาเพชร</t>
  </si>
  <si>
    <t>01550</t>
  </si>
  <si>
    <t>สถานีอนามัยตำบลเขารวก</t>
  </si>
  <si>
    <t>01551</t>
  </si>
  <si>
    <t xml:space="preserve">สถานีอนามัยบ้านวังทอง </t>
  </si>
  <si>
    <t>01552</t>
  </si>
  <si>
    <t>สถานีอนามัยตำบลเขาน้อย</t>
  </si>
  <si>
    <t>01553</t>
  </si>
  <si>
    <t>สถานีอนามัยตำบลบ่อทอง</t>
  </si>
  <si>
    <t>01554</t>
  </si>
  <si>
    <t>สถานีอนามัยตำบลดงดินแดง</t>
  </si>
  <si>
    <t>01555</t>
  </si>
  <si>
    <t>สถานีอนามัยตำบลชอนสมบูรณ์</t>
  </si>
  <si>
    <t>01556</t>
  </si>
  <si>
    <t>สถานีอนามัยบ้านหนองบุ ตำบลชอนสมบูรณ์</t>
  </si>
  <si>
    <t>01557</t>
  </si>
  <si>
    <t>สถานีอนามัยตำบลยางโทน</t>
  </si>
  <si>
    <t>01558</t>
  </si>
  <si>
    <t>สถานีอนามัยตำบลชอนสารเดช</t>
  </si>
  <si>
    <t>01559</t>
  </si>
  <si>
    <t>สถานีอนามัยตำบลบางมัญ</t>
  </si>
  <si>
    <t>01560</t>
  </si>
  <si>
    <t>สถานีอนามัยตำบลโพกรวม</t>
  </si>
  <si>
    <t>01561</t>
  </si>
  <si>
    <t>สถานีอนามัยตำบลม่วงหมู่</t>
  </si>
  <si>
    <t>01562</t>
  </si>
  <si>
    <t>01563</t>
  </si>
  <si>
    <t>สถานีอนามัยตำบลต้นโพธิ์ 1 (บางมอญ)</t>
  </si>
  <si>
    <t>01564</t>
  </si>
  <si>
    <t>สถานีอนามัยต้นโพธิ์ 2 (วัดศรีสาคร)</t>
  </si>
  <si>
    <t>01565</t>
  </si>
  <si>
    <t>สถานีอนามัยตำบลจักรสีห์</t>
  </si>
  <si>
    <t>01566</t>
  </si>
  <si>
    <t>สถานีอนามัยตำบลบางกระบือ1 (วัดกระดังงา)</t>
  </si>
  <si>
    <t>01567</t>
  </si>
  <si>
    <t>สถานีอนามัยตำบลบางกระบือ 2 (แม่ลา)</t>
  </si>
  <si>
    <t>01568</t>
  </si>
  <si>
    <t>สถานีอนามัยประจำอำเภอ บางระจัน</t>
  </si>
  <si>
    <t>01569</t>
  </si>
  <si>
    <t>สถานีอนามัยตำบลไม้ดัด</t>
  </si>
  <si>
    <t>01570</t>
  </si>
  <si>
    <t>สถานีอนามัยตำบลโพชนไก่</t>
  </si>
  <si>
    <t>01571</t>
  </si>
  <si>
    <t>01572</t>
  </si>
  <si>
    <t>สถานีอนามัยตำบลบ้านจ่า</t>
  </si>
  <si>
    <t>01573</t>
  </si>
  <si>
    <t>01574</t>
  </si>
  <si>
    <t>สถานีอนามัยตำบลสระแจง</t>
  </si>
  <si>
    <t>01575</t>
  </si>
  <si>
    <t>สถานีอนามัยตำบลโพทะเล</t>
  </si>
  <si>
    <t>01576</t>
  </si>
  <si>
    <t>สถานีอนามัยตำบลโพสังโฆ</t>
  </si>
  <si>
    <t>01577</t>
  </si>
  <si>
    <t>สถานีอนามัยตำบลท่าข้าม</t>
  </si>
  <si>
    <t>01578</t>
  </si>
  <si>
    <t>สถานีอนามัยตำบลคอทราย</t>
  </si>
  <si>
    <t>01579</t>
  </si>
  <si>
    <t>สถานีอนามัยตำบลหนองกระทุ่ม</t>
  </si>
  <si>
    <t>01580</t>
  </si>
  <si>
    <t>สถานีอนามัยตำบลพรหมบุรี</t>
  </si>
  <si>
    <t>01581</t>
  </si>
  <si>
    <t>สถานีอนามัยตำบลพระงาม</t>
  </si>
  <si>
    <t>01582</t>
  </si>
  <si>
    <t>สถานีอนามัยประจำอำเภอพรหมบุรี</t>
  </si>
  <si>
    <t>01583</t>
  </si>
  <si>
    <t>01584</t>
  </si>
  <si>
    <t>สถานีอนามัยตำบลหัวป่า</t>
  </si>
  <si>
    <t>01585</t>
  </si>
  <si>
    <t>01586</t>
  </si>
  <si>
    <t>สถานีอนามัยตำบลถอนสมอ</t>
  </si>
  <si>
    <t>01587</t>
  </si>
  <si>
    <t>สถานีอนามัยตำบลวิหารขาว</t>
  </si>
  <si>
    <t>01588</t>
  </si>
  <si>
    <t>01589</t>
  </si>
  <si>
    <t>สถานีอนามัยประจำอำเภอ อินทร์บุรี</t>
  </si>
  <si>
    <t>01590</t>
  </si>
  <si>
    <t>สถานีอนามัยตำบลอินทร์บุรี 2 (บางกะปิ)</t>
  </si>
  <si>
    <t>01591</t>
  </si>
  <si>
    <t>สถานีอนามัยตำบลประศุก</t>
  </si>
  <si>
    <t>01592</t>
  </si>
  <si>
    <t>สถานีอนามัยตำบลทับยา</t>
  </si>
  <si>
    <t>01593</t>
  </si>
  <si>
    <t>สถานีอนามัยตำบลงิ้วราย 3 (วัดไผ่ขาด)</t>
  </si>
  <si>
    <t>01594</t>
  </si>
  <si>
    <t>สถานีอนามัยตำบลงิ้วราย 2 (วัดกระโจม)</t>
  </si>
  <si>
    <t>01595</t>
  </si>
  <si>
    <t>สถานีอนามัยตำบลงิ้วราย 1 (วัดแหลมทอง)</t>
  </si>
  <si>
    <t>01596</t>
  </si>
  <si>
    <t>สถานีอนามัยตำบลชีน้ำร้าย 1 (บางโฉมศรี)</t>
  </si>
  <si>
    <t>01597</t>
  </si>
  <si>
    <t>สถานีอนามัยตำบลชีน้ำร้าย 2 (บางปูน)</t>
  </si>
  <si>
    <t>01598</t>
  </si>
  <si>
    <t>สถานีอนามัยตำบลท่างาม</t>
  </si>
  <si>
    <t>01599</t>
  </si>
  <si>
    <t>สถานีอนามัยตำบลน้ำตาล</t>
  </si>
  <si>
    <t>01600</t>
  </si>
  <si>
    <t>สถานีอนามัยตำบลทองเอน 1</t>
  </si>
  <si>
    <t>01601</t>
  </si>
  <si>
    <t>สถานีอนามัยตำบลทองเอน 2 (เชียงราก)</t>
  </si>
  <si>
    <t>01602</t>
  </si>
  <si>
    <t>สถานีอนามัยตำบลห้วยชัน 2 (วัดการ้อง)</t>
  </si>
  <si>
    <t>01603</t>
  </si>
  <si>
    <t>สถานีอนามัยตำบลห้วย 1 (วัดหนองสุ่ม)</t>
  </si>
  <si>
    <t>01604</t>
  </si>
  <si>
    <t>สถานีอนามัยตำบลโพธิ์ชัย 1 (วัดสองพี่น้อง)</t>
  </si>
  <si>
    <t>01605</t>
  </si>
  <si>
    <t>สถานีอนามัยตำบลโพธิ์ชัย 2 (บางลำ)</t>
  </si>
  <si>
    <t>01606</t>
  </si>
  <si>
    <t>สถานีอนามัยตำบลชัยนาท</t>
  </si>
  <si>
    <t>01607</t>
  </si>
  <si>
    <t>01608</t>
  </si>
  <si>
    <t>สถานีอนามัยตำบลท่าชัย (พวกคงอุปถัมภ์)</t>
  </si>
  <si>
    <t>01609</t>
  </si>
  <si>
    <t>สถานีอนามัยบ้านท่าไม้</t>
  </si>
  <si>
    <t>01610</t>
  </si>
  <si>
    <t>สถานีอนามัยตำบลเขาท่าพระ(ปั้นฤทธิ์อุปถัมภ์)</t>
  </si>
  <si>
    <t>01611</t>
  </si>
  <si>
    <t>สถานีอนามัยตำบลหาดท่าเสา</t>
  </si>
  <si>
    <t>01612</t>
  </si>
  <si>
    <t>สถานีอนามัยบ้านธัญญอุดม</t>
  </si>
  <si>
    <t>01613</t>
  </si>
  <si>
    <t>สถานีอนามัยตำบลธรรมามูล</t>
  </si>
  <si>
    <t>01614</t>
  </si>
  <si>
    <t>สถานีอนามัยตำบลเสือโฮก</t>
  </si>
  <si>
    <t>01615</t>
  </si>
  <si>
    <t>สถานีอนามัยบ้านหนองพังนาค</t>
  </si>
  <si>
    <t>01616</t>
  </si>
  <si>
    <t>สถานีอนามัยตำบลนางลือ</t>
  </si>
  <si>
    <t>01617</t>
  </si>
  <si>
    <t>สถานีอนามัยบ้านหนองแค</t>
  </si>
  <si>
    <t>01618</t>
  </si>
  <si>
    <t>สถานีอนามัยอำเภอมโนรมย์</t>
  </si>
  <si>
    <t>01619</t>
  </si>
  <si>
    <t>สถานีอนามัยตำบลวัดโคก</t>
  </si>
  <si>
    <t>01620</t>
  </si>
  <si>
    <t>สถานีอนามัยตำบลศิลาดาน</t>
  </si>
  <si>
    <t>01621</t>
  </si>
  <si>
    <t>สถานีอนามัยตำบลท่าฉนวน</t>
  </si>
  <si>
    <t>01622</t>
  </si>
  <si>
    <t>สถานีอนามัยบ้านหางน้ำหนองแขม</t>
  </si>
  <si>
    <t>01623</t>
  </si>
  <si>
    <t>สถานีอนามัยตำบลไร่พัฒนา</t>
  </si>
  <si>
    <t>01624</t>
  </si>
  <si>
    <t>สถานีอนามัยตำบลอู่ตะเภา</t>
  </si>
  <si>
    <t>01625</t>
  </si>
  <si>
    <t>สถานีอนามัยตำบลหนองน้อย</t>
  </si>
  <si>
    <t>01626</t>
  </si>
  <si>
    <t>01627</t>
  </si>
  <si>
    <t>สถานีอนามัยตำบลหนองขุ่น</t>
  </si>
  <si>
    <t>01628</t>
  </si>
  <si>
    <t>01629</t>
  </si>
  <si>
    <t>สถานีอนามัยตำบลวังหมัน</t>
  </si>
  <si>
    <t>01630</t>
  </si>
  <si>
    <t>สถานีอนามัยบ้านวัดกำแพง</t>
  </si>
  <si>
    <t>01631</t>
  </si>
  <si>
    <t>สถานีอนามัยอำเภอสรรพยา</t>
  </si>
  <si>
    <t>01632</t>
  </si>
  <si>
    <t>สถานีอนามัยตำบลตลุก</t>
  </si>
  <si>
    <t>01633</t>
  </si>
  <si>
    <t>สถานีอนามัยบ้านหนอง</t>
  </si>
  <si>
    <t>01634</t>
  </si>
  <si>
    <t>สถานีอนามัยตำบลเขาแก้ว</t>
  </si>
  <si>
    <t>01635</t>
  </si>
  <si>
    <t>สถานีอนามัยตำบลโพนางดำตก</t>
  </si>
  <si>
    <t>01636</t>
  </si>
  <si>
    <t>สถานีอนามัยตำบลโพนางดำออก</t>
  </si>
  <si>
    <t>01637</t>
  </si>
  <si>
    <t>01638</t>
  </si>
  <si>
    <t>สถานีอนามัยบ้านอ้อย</t>
  </si>
  <si>
    <t>01639</t>
  </si>
  <si>
    <t>สถานีอนามัยบ้านหาดอาษา</t>
  </si>
  <si>
    <t>01640</t>
  </si>
  <si>
    <t>สถานีอนามัยตำบลหาดอาษา</t>
  </si>
  <si>
    <t>01641</t>
  </si>
  <si>
    <t>สถานีอนามัยบ้านเขาดิน</t>
  </si>
  <si>
    <t>01642</t>
  </si>
  <si>
    <t>สถานีอนามัยวัดโพธาราม</t>
  </si>
  <si>
    <t>01643</t>
  </si>
  <si>
    <t>01644</t>
  </si>
  <si>
    <t>สถานีอนามัยบ้านไทย</t>
  </si>
  <si>
    <t>01645</t>
  </si>
  <si>
    <t>สถานีอนามัยตำบลเที่ยงแท้</t>
  </si>
  <si>
    <t>01646</t>
  </si>
  <si>
    <t>01647</t>
  </si>
  <si>
    <t>สถานีอนามัยตำบลโพงาม</t>
  </si>
  <si>
    <t>01648</t>
  </si>
  <si>
    <t>สถานีอนามัยบ้านวัดตึก</t>
  </si>
  <si>
    <t>01649</t>
  </si>
  <si>
    <t>สถานีอนามัยตำบลบางขุด</t>
  </si>
  <si>
    <t>01650</t>
  </si>
  <si>
    <t>สถานีอนามัยบ้านหัวเด่น</t>
  </si>
  <si>
    <t>01651</t>
  </si>
  <si>
    <t>สถานีอนามัยตำบลดงคอน</t>
  </si>
  <si>
    <t>01652</t>
  </si>
  <si>
    <t>สถานีอนามัยบ้านหนองแขม</t>
  </si>
  <si>
    <t>01653</t>
  </si>
  <si>
    <t>สถานีอนามัยบ้านเทพรัตน์</t>
  </si>
  <si>
    <t>01654</t>
  </si>
  <si>
    <t>สถานีอนามัยตำบลดอนกำ</t>
  </si>
  <si>
    <t>01655</t>
  </si>
  <si>
    <t>สถานีอนามัยบ้านท่ารี</t>
  </si>
  <si>
    <t>01656</t>
  </si>
  <si>
    <t>สถานีอนามัยตำบลบ้านเชี่ยน</t>
  </si>
  <si>
    <t>01657</t>
  </si>
  <si>
    <t>สถานีอนามัยบ้านไร่สวนลาว</t>
  </si>
  <si>
    <t>01658</t>
  </si>
  <si>
    <t>สถานีอนามัยบ้านบ่อพระ</t>
  </si>
  <si>
    <t>01659</t>
  </si>
  <si>
    <t>สถานีอนามัยตำบลไพรนกยูง</t>
  </si>
  <si>
    <t>01660</t>
  </si>
  <si>
    <t>สถานีอนามัยตำบลหนองแซง</t>
  </si>
  <si>
    <t>01661</t>
  </si>
  <si>
    <t>สถานีอนามัยบ้านดอนสีนวล</t>
  </si>
  <si>
    <t>01662</t>
  </si>
  <si>
    <t>สถานีอนามัยตำบลห้วยงู</t>
  </si>
  <si>
    <t>01663</t>
  </si>
  <si>
    <t>สถานีอนามัยตำบลวังไก่เถื่อน</t>
  </si>
  <si>
    <t>01664</t>
  </si>
  <si>
    <t>สถานีอนามัยตำบลเด่นใหญ่</t>
  </si>
  <si>
    <t>01665</t>
  </si>
  <si>
    <t>สถานีอนามัยตำบลสามง่ามท่าโบสถ์</t>
  </si>
  <si>
    <t>01666</t>
  </si>
  <si>
    <t>สถานีอนามัยตำบลหนองมะโมง</t>
  </si>
  <si>
    <t>01667</t>
  </si>
  <si>
    <t>สถานีอนามัยบ้านหนองตะขบ</t>
  </si>
  <si>
    <t>01668</t>
  </si>
  <si>
    <t>สถานีอนามัยตำบลวังตะเคียน</t>
  </si>
  <si>
    <t>01669</t>
  </si>
  <si>
    <t>สถานีอนามัยบ้านวังตะเคียน</t>
  </si>
  <si>
    <t>01670</t>
  </si>
  <si>
    <t>สถานีอนามัยตำบลสะพานหิน</t>
  </si>
  <si>
    <t>01671</t>
  </si>
  <si>
    <t>สถานีอนามัยบ้านน้ำพุ</t>
  </si>
  <si>
    <t>01672</t>
  </si>
  <si>
    <t>สถานีอนามัยตำบลกุดจอก</t>
  </si>
  <si>
    <t>01673</t>
  </si>
  <si>
    <t>สถานีอนามัยตำบลเนินขาม</t>
  </si>
  <si>
    <t>01674</t>
  </si>
  <si>
    <t>สถานีอนามัยบ้านเขาราวเทียนทอง</t>
  </si>
  <si>
    <t>01675</t>
  </si>
  <si>
    <t>สถานีอนามัยตำบลกะบกเตี้ย</t>
  </si>
  <si>
    <t>01676</t>
  </si>
  <si>
    <t>สถานีอนามัยตำบลสุขเดือนห้า</t>
  </si>
  <si>
    <t>01677</t>
  </si>
  <si>
    <t>สถานีอนามัยตำบลดาวเรือง</t>
  </si>
  <si>
    <t>01678</t>
  </si>
  <si>
    <t>สถานีอนามัยตำบลโคกสว่าง</t>
  </si>
  <si>
    <t>01679</t>
  </si>
  <si>
    <t>สถานีอนามัยตำบลหนองโน</t>
  </si>
  <si>
    <t>01680</t>
  </si>
  <si>
    <t>สถานีอนามัยตำบลหนองยาว</t>
  </si>
  <si>
    <t>01681</t>
  </si>
  <si>
    <t>สถานีอนามัยตำบลปากข้าวสาร</t>
  </si>
  <si>
    <t>01682</t>
  </si>
  <si>
    <t>สถานีอนามัยตำบลหนองปลาไหล</t>
  </si>
  <si>
    <t>01683</t>
  </si>
  <si>
    <t>สถานีอนามัยตำบลกุดนกเปล้า</t>
  </si>
  <si>
    <t>01684</t>
  </si>
  <si>
    <t>01685</t>
  </si>
  <si>
    <t>สถานีอนามัยตำบลตะกุด</t>
  </si>
  <si>
    <t>01686</t>
  </si>
  <si>
    <t>สถานีอนามัยหนองผักบุ้ง</t>
  </si>
  <si>
    <t>01687</t>
  </si>
  <si>
    <t>สถานีอนามัยตำบลทับกวาง</t>
  </si>
  <si>
    <t>01688</t>
  </si>
  <si>
    <t>สถานีอนามัยตำบลตาลเดี่ยว</t>
  </si>
  <si>
    <t>01689</t>
  </si>
  <si>
    <t>สถานีอนามัยตำบลห้วยแห้ง</t>
  </si>
  <si>
    <t>01690</t>
  </si>
  <si>
    <t>สถานีอนามัยหนองสองห้อง</t>
  </si>
  <si>
    <t>01691</t>
  </si>
  <si>
    <t>สถานีอนามัยหาดสองแคว</t>
  </si>
  <si>
    <t>01692</t>
  </si>
  <si>
    <t>สถานีอนามัยตำบลท่าคล้อ</t>
  </si>
  <si>
    <t>01693</t>
  </si>
  <si>
    <t>สถานีอนามัยตำบลหินซ้อน</t>
  </si>
  <si>
    <t>01694</t>
  </si>
  <si>
    <t>สถานีอนามัยตำบลบ้านธาตุ</t>
  </si>
  <si>
    <t>01695</t>
  </si>
  <si>
    <t>สถานีอนามัยตำบลบ้านป่า</t>
  </si>
  <si>
    <t>01696</t>
  </si>
  <si>
    <t>สถานีอนามัยตำบลท่าตูม</t>
  </si>
  <si>
    <t>01697</t>
  </si>
  <si>
    <t>สถานีอนามัยตำบลชะอม</t>
  </si>
  <si>
    <t>01699</t>
  </si>
  <si>
    <t>สถานีอนามัยตำบลสองคอน</t>
  </si>
  <si>
    <t>01700</t>
  </si>
  <si>
    <t>สถานีอนามัยพระพุทธบาทน้อย</t>
  </si>
  <si>
    <t>01701</t>
  </si>
  <si>
    <t>สถานีอนามัยตำบลเตาปูน</t>
  </si>
  <si>
    <t>01702</t>
  </si>
  <si>
    <t>สถานีอนามัยดอนจาน</t>
  </si>
  <si>
    <t>01703</t>
  </si>
  <si>
    <t>สถานีอนามัยตำบลซำผักแพว</t>
  </si>
  <si>
    <t>01704</t>
  </si>
  <si>
    <t>สถานีอนามัยตำบลท่ามะปราง</t>
  </si>
  <si>
    <t>01705</t>
  </si>
  <si>
    <t>สถานีอนามัยโป่งก้อนเส้า</t>
  </si>
  <si>
    <t>01706</t>
  </si>
  <si>
    <t>สถานีอนามัยตำบลกุ่มหัก</t>
  </si>
  <si>
    <t>01707</t>
  </si>
  <si>
    <t>สถานีอนามัยตำบลคชสิทธ์</t>
  </si>
  <si>
    <t>01708</t>
  </si>
  <si>
    <t>01709</t>
  </si>
  <si>
    <t>สถานีอนามัยตำบลโคกแย้</t>
  </si>
  <si>
    <t>01710</t>
  </si>
  <si>
    <t>สถานีอนามัยตำบลบัวลอย</t>
  </si>
  <si>
    <t>01711</t>
  </si>
  <si>
    <t>สถานีอนามัยตำบลไผ่ต่ำ</t>
  </si>
  <si>
    <t>01712</t>
  </si>
  <si>
    <t>01713</t>
  </si>
  <si>
    <t>สถานีอนามัยตำบลห้วยขมิ้น</t>
  </si>
  <si>
    <t>01714</t>
  </si>
  <si>
    <t>สถานีอนามัยตำบลห้วยทราย</t>
  </si>
  <si>
    <t>01715</t>
  </si>
  <si>
    <t>สถานีอนามัยตำบลหนองไข่น้ำ</t>
  </si>
  <si>
    <t>01716</t>
  </si>
  <si>
    <t>01717</t>
  </si>
  <si>
    <t>สถานีอนามัยตำบลหนองจิก</t>
  </si>
  <si>
    <t>01718</t>
  </si>
  <si>
    <t>สถานีอนามัยตำบลหนองจรเข้</t>
  </si>
  <si>
    <t>01719</t>
  </si>
  <si>
    <t>สถานีอนามัยหนองนาก</t>
  </si>
  <si>
    <t>01720</t>
  </si>
  <si>
    <t>สถานีอนามัยตำบลหนองปลาหมอ</t>
  </si>
  <si>
    <t>01721</t>
  </si>
  <si>
    <t>01722</t>
  </si>
  <si>
    <t>สถานีอนามัยตำบลหนองโรง</t>
  </si>
  <si>
    <t>01723</t>
  </si>
  <si>
    <t>สถานีอนามัยศรีปทุม</t>
  </si>
  <si>
    <t>01724</t>
  </si>
  <si>
    <t>สถานีอนามัยตำบลวิหารแดง</t>
  </si>
  <si>
    <t>01725</t>
  </si>
  <si>
    <t>สถานีอนามัยสหกรณ์หนองเสือ</t>
  </si>
  <si>
    <t>01726</t>
  </si>
  <si>
    <t>สถานีอนามัยตำบลหนองหมู</t>
  </si>
  <si>
    <t>01727</t>
  </si>
  <si>
    <t>สถานีอนามัยตำบลคลองเรือ</t>
  </si>
  <si>
    <t>01728</t>
  </si>
  <si>
    <t>สถานีอนามัยตำบลหนองสรวง</t>
  </si>
  <si>
    <t>01729</t>
  </si>
  <si>
    <t>สถานีอนามัยหนองช่างเหล็ก</t>
  </si>
  <si>
    <t>01730</t>
  </si>
  <si>
    <t>สถานีอนามัยตำบลเจริญธรรม</t>
  </si>
  <si>
    <t>01731</t>
  </si>
  <si>
    <t>สถานีอนามัยตำบลหนองควายโซ</t>
  </si>
  <si>
    <t>01732</t>
  </si>
  <si>
    <t>สถานีอนามัยตำบลหนองหัวโพ</t>
  </si>
  <si>
    <t>01733</t>
  </si>
  <si>
    <t>สถานีอนามัยตำบลหนองสีดา</t>
  </si>
  <si>
    <t>01734</t>
  </si>
  <si>
    <t>สถานีอนามัยตำบลหนองกบ</t>
  </si>
  <si>
    <t>01735</t>
  </si>
  <si>
    <t>สถานีอนามัยตำบลโคกสะอาด</t>
  </si>
  <si>
    <t>01736</t>
  </si>
  <si>
    <t>สถานีอนามัยตำบลม่วงหวาน</t>
  </si>
  <si>
    <t>01737</t>
  </si>
  <si>
    <t>สถานีอนามัยตำบลเขาดิน</t>
  </si>
  <si>
    <t>01738</t>
  </si>
  <si>
    <t>สถานีอนามัยตำบลบางโขมด</t>
  </si>
  <si>
    <t>01739</t>
  </si>
  <si>
    <t>สถานีอนามัยตำบลสร่างโศก</t>
  </si>
  <si>
    <t>01740</t>
  </si>
  <si>
    <t>สถานีอนามัยตำบลตลาดน้อย</t>
  </si>
  <si>
    <t>01741</t>
  </si>
  <si>
    <t>สถานีอนามัยตำบลหรเทพ</t>
  </si>
  <si>
    <t>01742</t>
  </si>
  <si>
    <t>สถานีอนามัยตำบลโคกใหญ่</t>
  </si>
  <si>
    <t>01743</t>
  </si>
  <si>
    <t>สถานีอนามัยตำบลไผ่ขวาง</t>
  </si>
  <si>
    <t>01744</t>
  </si>
  <si>
    <t>สถานีอนามัยตำบลบ้านครัว</t>
  </si>
  <si>
    <t>01745</t>
  </si>
  <si>
    <t>01746</t>
  </si>
  <si>
    <t>สถานีอนามัยตำบลไผ่หลิว</t>
  </si>
  <si>
    <t>01747</t>
  </si>
  <si>
    <t>สถานีอนามัยบ้านรี</t>
  </si>
  <si>
    <t>01748</t>
  </si>
  <si>
    <t>สถานีอนามัยบ้านหลวง</t>
  </si>
  <si>
    <t>01749</t>
  </si>
  <si>
    <t>สถานีอนามัยบ้านหนองมน</t>
  </si>
  <si>
    <t>01750</t>
  </si>
  <si>
    <t>สถานีอนามัยตำบลดงตะงาว</t>
  </si>
  <si>
    <t>01751</t>
  </si>
  <si>
    <t>สถานีอนามัยตำบลบ้านกลับ</t>
  </si>
  <si>
    <t>01752</t>
  </si>
  <si>
    <t>01753</t>
  </si>
  <si>
    <t>สถานีอนามัยตำบลบ้านโป่ง</t>
  </si>
  <si>
    <t>01754</t>
  </si>
  <si>
    <t>สถานีอนามัยตำบลพระพุทธบาท</t>
  </si>
  <si>
    <t>01755</t>
  </si>
  <si>
    <t>สถานีอนามัยซับชะอม</t>
  </si>
  <si>
    <t>01756</t>
  </si>
  <si>
    <t>สถานีอนามัยตรีบุณโสภณ</t>
  </si>
  <si>
    <t>01757</t>
  </si>
  <si>
    <t>สถานีอนามัยตำบลธารเกษม</t>
  </si>
  <si>
    <t>01758</t>
  </si>
  <si>
    <t>สถานีอนามัยตำบลนายาว</t>
  </si>
  <si>
    <t>01759</t>
  </si>
  <si>
    <t>สถานีอนามัยตำบลพุคำจาน</t>
  </si>
  <si>
    <t>01760</t>
  </si>
  <si>
    <t>สถานีอนามัยตำบลเขาวง</t>
  </si>
  <si>
    <t>01761</t>
  </si>
  <si>
    <t>สถานีอนามัยตำบลห้วยป่าหวาย</t>
  </si>
  <si>
    <t>01762</t>
  </si>
  <si>
    <t>สถานีอนามัยหนองคณฑี</t>
  </si>
  <si>
    <t>01763</t>
  </si>
  <si>
    <t>สถานีอนามัยตำบลหนองแก</t>
  </si>
  <si>
    <t>01764</t>
  </si>
  <si>
    <t>สถานีอนามัยตำบลบ้านยาง</t>
  </si>
  <si>
    <t>01766</t>
  </si>
  <si>
    <t>สถานีอนามัยเขาดินใต้</t>
  </si>
  <si>
    <t>01767</t>
  </si>
  <si>
    <t>สถานีอนามัยตำบลงิ้วงาม</t>
  </si>
  <si>
    <t>01768</t>
  </si>
  <si>
    <t>สถานีอนามัยตำบลศาลารีไทย</t>
  </si>
  <si>
    <t>01769</t>
  </si>
  <si>
    <t>สถานีอนามัยตำบลต้นตาล</t>
  </si>
  <si>
    <t>01770</t>
  </si>
  <si>
    <t>01771</t>
  </si>
  <si>
    <t>สถานีอนามัยตำบลพระยาทด</t>
  </si>
  <si>
    <t>01772</t>
  </si>
  <si>
    <t>สถานีอนามัยตำบลม่วงงาม</t>
  </si>
  <si>
    <t>01773</t>
  </si>
  <si>
    <t>สถานีอนามัยเชิงราก</t>
  </si>
  <si>
    <t>01774</t>
  </si>
  <si>
    <t>สถานีอนามัยตำบลเริงราง</t>
  </si>
  <si>
    <t>01775</t>
  </si>
  <si>
    <t>สถานีอนามัยตำบลเมืองเก่า</t>
  </si>
  <si>
    <t>01776</t>
  </si>
  <si>
    <t>สถานีอนามัยตำบลสวนดอกไม้</t>
  </si>
  <si>
    <t>01777</t>
  </si>
  <si>
    <t>สถานีอนามัยหินลับ</t>
  </si>
  <si>
    <t>01778</t>
  </si>
  <si>
    <t>สถานีอนามัยหลังเขา</t>
  </si>
  <si>
    <t>01779</t>
  </si>
  <si>
    <t>สถานีอนามัยสาวน้อย</t>
  </si>
  <si>
    <t>01780</t>
  </si>
  <si>
    <t>สถานีอนามัยตำบลมิตรภาพ</t>
  </si>
  <si>
    <t>01781</t>
  </si>
  <si>
    <t>สถานีอนามัยคลองไทร ตำบลหนองย่างเสือ</t>
  </si>
  <si>
    <t>01782</t>
  </si>
  <si>
    <t>สถานีอนามัยตำบลหนองย่างเสือ</t>
  </si>
  <si>
    <t>01783</t>
  </si>
  <si>
    <t>สถานีอนามัยตำบลลำสมพุง</t>
  </si>
  <si>
    <t>01784</t>
  </si>
  <si>
    <t>สถานีอนามัยโป่งไทร ตำบลลำสมพุง</t>
  </si>
  <si>
    <t>01785</t>
  </si>
  <si>
    <t>สถานีอนามัยหนองโป่ง ตำบลลำพญากลาง</t>
  </si>
  <si>
    <t>01786</t>
  </si>
  <si>
    <t>01787</t>
  </si>
  <si>
    <t>สถานีอนามัยคลองม่วงเหนือ ตำบลลำพญากลาง</t>
  </si>
  <si>
    <t>01788</t>
  </si>
  <si>
    <t>สถานีอนามัยตำบลซับสนุ่น</t>
  </si>
  <si>
    <t>01789</t>
  </si>
  <si>
    <t>สถานีอนามัยวังยาง ตำบลซับสนุ่น</t>
  </si>
  <si>
    <t>01790</t>
  </si>
  <si>
    <t>สถานีอนามัยตำบลแสลงพัน</t>
  </si>
  <si>
    <t>01791</t>
  </si>
  <si>
    <t>สถานีอนามัยปึกสำโรง ตำบลแสลงพัน</t>
  </si>
  <si>
    <t>01792</t>
  </si>
  <si>
    <t>สถานีอนามัยปากน้ำ ตำบลคำพราน</t>
  </si>
  <si>
    <t>01793</t>
  </si>
  <si>
    <t>สถานีอนามัยท่าฤทธิ์ ตำบลวังม่วง</t>
  </si>
  <si>
    <t>01794</t>
  </si>
  <si>
    <t>สถานีอนามัยป่าลานหินดาด ตำบลวังม่วง</t>
  </si>
  <si>
    <t>01795</t>
  </si>
  <si>
    <t>สถานีอนามัยโป่งเก้ง ตำบลวังม่วง</t>
  </si>
  <si>
    <t>01796</t>
  </si>
  <si>
    <t>สถานีอนามัยสวนมะเดื่อ ตำบลวังม่วง</t>
  </si>
  <si>
    <t>01797</t>
  </si>
  <si>
    <t>สถานีอนามัยตำบลเขาดินพัฒนา</t>
  </si>
  <si>
    <t>01798</t>
  </si>
  <si>
    <t>สถานีอนามัยตำบลบ้านแก้ง</t>
  </si>
  <si>
    <t>01799</t>
  </si>
  <si>
    <t>สถานีอนามัยตำบลผึ้งรวง</t>
  </si>
  <si>
    <t>01800</t>
  </si>
  <si>
    <t>สถานีอนามัยตำบลพุแค</t>
  </si>
  <si>
    <t>01801</t>
  </si>
  <si>
    <t>สถานีอนามัยตำบลห้วยบง</t>
  </si>
  <si>
    <t>01802</t>
  </si>
  <si>
    <t>สถานีอนามัยตำบลหน้าพระลาน</t>
  </si>
  <si>
    <t>01803</t>
  </si>
  <si>
    <t>สถานีอนามัยบ้านหนองจาน ตำบลหน้าพระลาน</t>
  </si>
  <si>
    <t>01804</t>
  </si>
  <si>
    <t>สถานีอนามัยตำบลแสนสุข</t>
  </si>
  <si>
    <t>01805</t>
  </si>
  <si>
    <t>สถานีอนามัยตำบลบ้านสวน</t>
  </si>
  <si>
    <t>01806</t>
  </si>
  <si>
    <t>สถานีอนามัยตำบลหนองรี</t>
  </si>
  <si>
    <t>01807</t>
  </si>
  <si>
    <t>สถานีอนามัยบ้านท้องคุ้ง</t>
  </si>
  <si>
    <t>01808</t>
  </si>
  <si>
    <t>สถานีอนามัยตำบลนาป่า</t>
  </si>
  <si>
    <t>01809</t>
  </si>
  <si>
    <t>สถานีอนามัยตำบลหนองข้างคอก</t>
  </si>
  <si>
    <t>01810</t>
  </si>
  <si>
    <t>สถานีอนามัยตำบลดอนหัวฬ่อ</t>
  </si>
  <si>
    <t>01811</t>
  </si>
  <si>
    <t>สถานีอนามัยตำบลหนองไม้แดง</t>
  </si>
  <si>
    <t>01812</t>
  </si>
  <si>
    <t>สถานีอนามัยตำบลบางทราย</t>
  </si>
  <si>
    <t>01813</t>
  </si>
  <si>
    <t>สถานีอนามัยตำบลคลองตำหรุ</t>
  </si>
  <si>
    <t>01814</t>
  </si>
  <si>
    <t>สถานีอนามัยตำบลเหมือง</t>
  </si>
  <si>
    <t>01815</t>
  </si>
  <si>
    <t>สถานีอนามัยตำบลบ้านปึก</t>
  </si>
  <si>
    <t>01816</t>
  </si>
  <si>
    <t>สถานีอนามัยตำบลห้วยกะปิ</t>
  </si>
  <si>
    <t>01817</t>
  </si>
  <si>
    <t>สถานีอนามัยตำบลเสม็ด</t>
  </si>
  <si>
    <t>01818</t>
  </si>
  <si>
    <t>สถานีอนามัยตำบลอ่างศิลา</t>
  </si>
  <si>
    <t>01819</t>
  </si>
  <si>
    <t>สถานีอนามัยตำบลสำนักบก</t>
  </si>
  <si>
    <t>01820</t>
  </si>
  <si>
    <t>สถานีอนามัยบ้านหัวกุญแจ</t>
  </si>
  <si>
    <t>01821</t>
  </si>
  <si>
    <t>สถานีอนามัยบ้านหมื่นจิตร</t>
  </si>
  <si>
    <t>01822</t>
  </si>
  <si>
    <t>สถานีอนามัยเฉลิมพระเกียรติฯ บ้านมาบลำบิด</t>
  </si>
  <si>
    <t>01823</t>
  </si>
  <si>
    <t>สถานีอนามัยตำบลมาบไผ่</t>
  </si>
  <si>
    <t>01824</t>
  </si>
  <si>
    <t>สถานีอนามัยตำบลหนองซ้ำซาก</t>
  </si>
  <si>
    <t>01825</t>
  </si>
  <si>
    <t>สถานีอนามัยบ้านหนองบอนแดง</t>
  </si>
  <si>
    <t>01826</t>
  </si>
  <si>
    <t>สถานีอนามัยบ้านหนองยาง</t>
  </si>
  <si>
    <t>01827</t>
  </si>
  <si>
    <t>สถานีอนามัยบ้านหนองเขิน</t>
  </si>
  <si>
    <t>01828</t>
  </si>
  <si>
    <t>สถานีอนามัยบ้านเนินโมก</t>
  </si>
  <si>
    <t>01829</t>
  </si>
  <si>
    <t>สถานีอนามัยบ้านหนองชัน</t>
  </si>
  <si>
    <t>01830</t>
  </si>
  <si>
    <t>สถานีอนามัยบ้านป่าแดง</t>
  </si>
  <si>
    <t>01831</t>
  </si>
  <si>
    <t>สถานีอนามัยบ้านป่ายุบ</t>
  </si>
  <si>
    <t>01832</t>
  </si>
  <si>
    <t>สถานีอนามัยบ้านหนองไผ่แก้ว</t>
  </si>
  <si>
    <t>01833</t>
  </si>
  <si>
    <t>สถานีอนามัยตำบลคลองพลู</t>
  </si>
  <si>
    <t>01834</t>
  </si>
  <si>
    <t>สถานีอนามัยบ้านคลองตะเคียน</t>
  </si>
  <si>
    <t>01835</t>
  </si>
  <si>
    <t>สถานีอนามัยบ้านห้วยมะระ</t>
  </si>
  <si>
    <t>01836</t>
  </si>
  <si>
    <t>สถานีอนามัยตำบลหนองเสือช้าง</t>
  </si>
  <si>
    <t>01837</t>
  </si>
  <si>
    <t>สถานีอนามัยบ้านท่าจาม</t>
  </si>
  <si>
    <t>01838</t>
  </si>
  <si>
    <t>สถานีอนามัยบ้านหนองประดู่</t>
  </si>
  <si>
    <t>01839</t>
  </si>
  <si>
    <t>สถานีอนามัยบ้านห้างสูง</t>
  </si>
  <si>
    <t>01840</t>
  </si>
  <si>
    <t>สถานีอนามัยตำบลเขาซก</t>
  </si>
  <si>
    <t>01841</t>
  </si>
  <si>
    <t>สถานีอนามัยบ้านชากนา</t>
  </si>
  <si>
    <t>01842</t>
  </si>
  <si>
    <t>สถานีอนามัยบ้านโรงโป๊ะ</t>
  </si>
  <si>
    <t>01843</t>
  </si>
  <si>
    <t>สถานีอนามัยบ้านมาบประชัน</t>
  </si>
  <si>
    <t>01844</t>
  </si>
  <si>
    <t>01845</t>
  </si>
  <si>
    <t>สถานีอนามัยบ้านตาลหมัน</t>
  </si>
  <si>
    <t>01846</t>
  </si>
  <si>
    <t>สถานีอนามัยบ้านหนองพังแค</t>
  </si>
  <si>
    <t>01847</t>
  </si>
  <si>
    <t>01848</t>
  </si>
  <si>
    <t>สถานีอนามัยบ้านหนองหัวแรด</t>
  </si>
  <si>
    <t>01849</t>
  </si>
  <si>
    <t>สถานีอนามัยตำบลโป่ง</t>
  </si>
  <si>
    <t>01850</t>
  </si>
  <si>
    <t>สถานีอนามัยบ้านหนองตาอุ่น</t>
  </si>
  <si>
    <t>01851</t>
  </si>
  <si>
    <t>สถานีอนามัยตำบลเขาไม้แก้ว</t>
  </si>
  <si>
    <t>01852</t>
  </si>
  <si>
    <t>สถานีอนามัยบ้านห้วยใหญ่</t>
  </si>
  <si>
    <t>01853</t>
  </si>
  <si>
    <t>01854</t>
  </si>
  <si>
    <t>สถานีอนามัยตำบลตะเคียนเตี้ย</t>
  </si>
  <si>
    <t>01855</t>
  </si>
  <si>
    <t>สถานีอนามัยบ้านเกาะล้าน</t>
  </si>
  <si>
    <t>01856</t>
  </si>
  <si>
    <t>สถานีอนามัยตำบลหนองตำลึง</t>
  </si>
  <si>
    <t>01857</t>
  </si>
  <si>
    <t>สถานีอนามัยตำบลมาบโป่ง</t>
  </si>
  <si>
    <t>01858</t>
  </si>
  <si>
    <t>สถานีอนามัยตำบลหนองกะขะ</t>
  </si>
  <si>
    <t>01859</t>
  </si>
  <si>
    <t>สถานีอนามัยตำบลหนองหงษ์</t>
  </si>
  <si>
    <t>01860</t>
  </si>
  <si>
    <t>สถานีอนามัยตำบลโคกขี้หนอน</t>
  </si>
  <si>
    <t>01861</t>
  </si>
  <si>
    <t>สถานีอนามัยตำบลบ้านเก่า</t>
  </si>
  <si>
    <t>01862</t>
  </si>
  <si>
    <t>สถานีอนามัยตำบลหน้าประดู่</t>
  </si>
  <si>
    <t>01863</t>
  </si>
  <si>
    <t>สถานีอนามัยตำบลบางนาง</t>
  </si>
  <si>
    <t>01864</t>
  </si>
  <si>
    <t>สถานีอนามัยตำบลเกาะลอย</t>
  </si>
  <si>
    <t>01865</t>
  </si>
  <si>
    <t>01866</t>
  </si>
  <si>
    <t>สถานีอนามัยบ้านใหม่เชิงเนิน ตำบลหน้าพระธาตุ</t>
  </si>
  <si>
    <t>01867</t>
  </si>
  <si>
    <t>สถานีอนามัยตำบลวัดหลวง</t>
  </si>
  <si>
    <t>01868</t>
  </si>
  <si>
    <t>สถานีอนามัยตำบลบ้านเซิด</t>
  </si>
  <si>
    <t>01869</t>
  </si>
  <si>
    <t>สถานีอนามัยตำบลนาเริก</t>
  </si>
  <si>
    <t>01870</t>
  </si>
  <si>
    <t>สถานีอนามัยบ้านเนินแร่ ตำบลนาเริก</t>
  </si>
  <si>
    <t>01871</t>
  </si>
  <si>
    <t>สถานีอนามัยบ้านหนองไทร ตำบลหมอนนาง</t>
  </si>
  <si>
    <t>01872</t>
  </si>
  <si>
    <t>สถานีอนามัยตำบลหมอนนาง</t>
  </si>
  <si>
    <t>01873</t>
  </si>
  <si>
    <t>สถานีอนามัยตำบลสระสี่เหลี่ยม</t>
  </si>
  <si>
    <t>01874</t>
  </si>
  <si>
    <t>สถานีอนามัยตำบลวัดโบสถ์</t>
  </si>
  <si>
    <t>01875</t>
  </si>
  <si>
    <t>สถานีอนามัยตำบลหัวถนน</t>
  </si>
  <si>
    <t>01876</t>
  </si>
  <si>
    <t>01877</t>
  </si>
  <si>
    <t>01878</t>
  </si>
  <si>
    <t>สถานีอนามัยตำบลหนองขยาด</t>
  </si>
  <si>
    <t>01879</t>
  </si>
  <si>
    <t>สถานีอนามัยตำบลทุ่งขวาง</t>
  </si>
  <si>
    <t>01880</t>
  </si>
  <si>
    <t>สถานีอนามัยตำบลหนองเหียง</t>
  </si>
  <si>
    <t>01881</t>
  </si>
  <si>
    <t>สถานีอนามัยบ้านไร่เสธ์ ตำบลหนองเหียง</t>
  </si>
  <si>
    <t>01882</t>
  </si>
  <si>
    <t>สถานีอนามัยตำบลนาวังหิน</t>
  </si>
  <si>
    <t>01883</t>
  </si>
  <si>
    <t>สถานีอนามัยบ้านสวนผัก ตำบลบ้านช้าง</t>
  </si>
  <si>
    <t>01884</t>
  </si>
  <si>
    <t>สถานีอนามัยบ้านเนินตามาก ตำบลโคกเพลาะ</t>
  </si>
  <si>
    <t>01885</t>
  </si>
  <si>
    <t>สถานีอนามัยตำบลไร่หลักทอง</t>
  </si>
  <si>
    <t>01886</t>
  </si>
  <si>
    <t>สถานีอนามัยบ้านห้วยสูบ ตำบลนามะตูม</t>
  </si>
  <si>
    <t>01887</t>
  </si>
  <si>
    <t>สถานีอนามัยบ้านนาพร้าว</t>
  </si>
  <si>
    <t>01889</t>
  </si>
  <si>
    <t>สถานีอนามัยบ้านตลาดบึง</t>
  </si>
  <si>
    <t>01890</t>
  </si>
  <si>
    <t>สถานีอนามัยบ้านหนองค้อ</t>
  </si>
  <si>
    <t>01891</t>
  </si>
  <si>
    <t>สถานีอนามัยบ้านโค้งดารา</t>
  </si>
  <si>
    <t>01892</t>
  </si>
  <si>
    <t>สถานีอนามัยบ้านหุบบอน</t>
  </si>
  <si>
    <t>01893</t>
  </si>
  <si>
    <t>01894</t>
  </si>
  <si>
    <t>สถานีอนามัยบ้านตลาดล่าง</t>
  </si>
  <si>
    <t>01895</t>
  </si>
  <si>
    <t>สถานีอนามัยบ้านห้วยกุ่ม</t>
  </si>
  <si>
    <t>01896</t>
  </si>
  <si>
    <t>สถานีอนามัยบ้านห้วยกรุ</t>
  </si>
  <si>
    <t>01897</t>
  </si>
  <si>
    <t>สถานีอนามัยบ้านบ่อวิน</t>
  </si>
  <si>
    <t>01898</t>
  </si>
  <si>
    <t>สถานีอนามัยบ้านเขาหิน</t>
  </si>
  <si>
    <t>01899</t>
  </si>
  <si>
    <t>สถานีอนามัยเตาถ่าน</t>
  </si>
  <si>
    <t>01900</t>
  </si>
  <si>
    <t>สถานีอนามัยเขาคันธมาทน์</t>
  </si>
  <si>
    <t>01901</t>
  </si>
  <si>
    <t>สถานีอนามัยนาจอมเทียน</t>
  </si>
  <si>
    <t>01902</t>
  </si>
  <si>
    <t>สถานีอนามัยบางเสร่</t>
  </si>
  <si>
    <t>01903</t>
  </si>
  <si>
    <t>สถานีอนามัยบ้านช่องแสมสาร</t>
  </si>
  <si>
    <t>01904</t>
  </si>
  <si>
    <t>สถานีอนามัยบ้านทับเจริญ</t>
  </si>
  <si>
    <t>01905</t>
  </si>
  <si>
    <t>สถานีอนามัยบ้านซ่อง</t>
  </si>
  <si>
    <t>01906</t>
  </si>
  <si>
    <t>สถานีอนามัยบ้านหนองเสม็ด</t>
  </si>
  <si>
    <t>01907</t>
  </si>
  <si>
    <t>สถานีอนามัยบ้านปักมึน</t>
  </si>
  <si>
    <t>01908</t>
  </si>
  <si>
    <t>สถานีอนามัยบ้านโปร่งเกตุ</t>
  </si>
  <si>
    <t>01909</t>
  </si>
  <si>
    <t>สถานีอนามัยบ้านบึงตะกู</t>
  </si>
  <si>
    <t>01910</t>
  </si>
  <si>
    <t>สถานีอนามัยบ้านธรรมรัตน์</t>
  </si>
  <si>
    <t>01911</t>
  </si>
  <si>
    <t>สถานีอนามัยบ้านอ่างกระพงษ์</t>
  </si>
  <si>
    <t>01912</t>
  </si>
  <si>
    <t>สถานีอนามัยบ้านเขาชะอางค์</t>
  </si>
  <si>
    <t>01913</t>
  </si>
  <si>
    <t>สถานีอนามัยบ้านเขาใหญ่</t>
  </si>
  <si>
    <t>01914</t>
  </si>
  <si>
    <t>สถานีอนามัยบ้านคลองตาเพชร</t>
  </si>
  <si>
    <t>01915</t>
  </si>
  <si>
    <t>สถานีอนามัยบ้านหนองชุมเห็ด</t>
  </si>
  <si>
    <t>01916</t>
  </si>
  <si>
    <t>สถานีอนามัยบ้านปรกฟ้า</t>
  </si>
  <si>
    <t>01917</t>
  </si>
  <si>
    <t>สถานีอนามัยบ้านเกาะโพธิ์</t>
  </si>
  <si>
    <t>01918</t>
  </si>
  <si>
    <t>สถานีอนามัยตำบลท่าบุญมี</t>
  </si>
  <si>
    <t>01919</t>
  </si>
  <si>
    <t>สถานีอนามัยบ้านหนองจอก</t>
  </si>
  <si>
    <t>01920</t>
  </si>
  <si>
    <t>สถานีอนามัยบ้านดอน</t>
  </si>
  <si>
    <t>01921</t>
  </si>
  <si>
    <t>สถานีอนามัยบ้านยายดา</t>
  </si>
  <si>
    <t>01922</t>
  </si>
  <si>
    <t>สถานีอนามัยตำบลตะพง</t>
  </si>
  <si>
    <t>01923</t>
  </si>
  <si>
    <t>สถานีอนามัยตำบลเพ</t>
  </si>
  <si>
    <t>01924</t>
  </si>
  <si>
    <t>สถานีอนามัยบ้านเกาะเสม็ด</t>
  </si>
  <si>
    <t>01925</t>
  </si>
  <si>
    <t>สถานีอนามัยบ้านเขายายชุม</t>
  </si>
  <si>
    <t>01926</t>
  </si>
  <si>
    <t>สถานีอนามัยตำบลแกลง</t>
  </si>
  <si>
    <t>01927</t>
  </si>
  <si>
    <t>สถานีอนามัยบ้านก้นหนอง</t>
  </si>
  <si>
    <t>01928</t>
  </si>
  <si>
    <t>สถานีอนามัยตำบลบ้านแลง</t>
  </si>
  <si>
    <t>01929</t>
  </si>
  <si>
    <t>สถานีอนามัยตำบลนาตาขวัญ</t>
  </si>
  <si>
    <t>01930</t>
  </si>
  <si>
    <t>สถานีอนามัยบ้านเขาวังม่าน</t>
  </si>
  <si>
    <t>01931</t>
  </si>
  <si>
    <t>สถานีอนามัยตำบลเนินพระ</t>
  </si>
  <si>
    <t>01932</t>
  </si>
  <si>
    <t>สถานีอนามัยตำบลกะเฉด</t>
  </si>
  <si>
    <t>01933</t>
  </si>
  <si>
    <t>สถานีอนามัยบ้านสมานมิตร</t>
  </si>
  <si>
    <t>01934</t>
  </si>
  <si>
    <t>สถานีอนามัยตำบลทับมา</t>
  </si>
  <si>
    <t>01935</t>
  </si>
  <si>
    <t>สถานีอนามัยตำบลน้ำคอก</t>
  </si>
  <si>
    <t>01936</t>
  </si>
  <si>
    <t>สถานีอนามัยตำบลมาบตาพุด</t>
  </si>
  <si>
    <t>01937</t>
  </si>
  <si>
    <t>สถานีอนามัยบ้านยายจั่น</t>
  </si>
  <si>
    <t>01938</t>
  </si>
  <si>
    <t>สถานีอนามัยตำบลสำนักท้อน</t>
  </si>
  <si>
    <t>01939</t>
  </si>
  <si>
    <t>สถานีอนามัยบ้านชากหมาก</t>
  </si>
  <si>
    <t>01940</t>
  </si>
  <si>
    <t>สถานีอนามัยบ้านสระแก้ว</t>
  </si>
  <si>
    <t>01941</t>
  </si>
  <si>
    <t>สถานีอนามัยบ้านคลองบางไผ่</t>
  </si>
  <si>
    <t>01942</t>
  </si>
  <si>
    <t>สถานีอนามัยบ้านยายร้า</t>
  </si>
  <si>
    <t>01943</t>
  </si>
  <si>
    <t>สถานีอนามัยบ้านเขาครอก</t>
  </si>
  <si>
    <t>01944</t>
  </si>
  <si>
    <t>สถานีอนามัยบ้านหนองน้ำเย็น</t>
  </si>
  <si>
    <t>01945</t>
  </si>
  <si>
    <t>สถานีอนามัยตำบลพลา</t>
  </si>
  <si>
    <t>01946</t>
  </si>
  <si>
    <t>สถานีอนามัยบ้านพะยูน</t>
  </si>
  <si>
    <t>01947</t>
  </si>
  <si>
    <t>สถานีอนามัยตำบลวังหว้า</t>
  </si>
  <si>
    <t>01948</t>
  </si>
  <si>
    <t>สถานีอนามัยบ้านเนินหย่อง</t>
  </si>
  <si>
    <t>01949</t>
  </si>
  <si>
    <t>สถานีอนามัยบ้านเขาหินแท่น</t>
  </si>
  <si>
    <t>01950</t>
  </si>
  <si>
    <t>สถานีอนามัยบ้านวัดบุญนาค</t>
  </si>
  <si>
    <t>01951</t>
  </si>
  <si>
    <t>สถานีอนามัยบ้านถนนกะเพรา</t>
  </si>
  <si>
    <t>01952</t>
  </si>
  <si>
    <t>สถานีอนามัยบ้านหนองแพงพวย</t>
  </si>
  <si>
    <t>01953</t>
  </si>
  <si>
    <t>สถานีอนามัยบ้านจำรุง</t>
  </si>
  <si>
    <t>01954</t>
  </si>
  <si>
    <t>สถานีอนามัยตำบลกร่ำ</t>
  </si>
  <si>
    <t>01955</t>
  </si>
  <si>
    <t>สถานีอนามัยตำบลชากพง</t>
  </si>
  <si>
    <t>01956</t>
  </si>
  <si>
    <t>สถานีอนามัยคลองป่าไม้</t>
  </si>
  <si>
    <t>01957</t>
  </si>
  <si>
    <t>สถานีอนามัยตำบลกระแสบน</t>
  </si>
  <si>
    <t>01958</t>
  </si>
  <si>
    <t>01959</t>
  </si>
  <si>
    <t>01960</t>
  </si>
  <si>
    <t>สถานีอนามัยบ้านโพธิ์ฐาน</t>
  </si>
  <si>
    <t>01961</t>
  </si>
  <si>
    <t>สถานีอนามัยตำบลกองดิน</t>
  </si>
  <si>
    <t>01962</t>
  </si>
  <si>
    <t>สถานีอนามัยบ้านชำสมอ</t>
  </si>
  <si>
    <t>01963</t>
  </si>
  <si>
    <t>สถานีอนามัยตำบลคลองปูน</t>
  </si>
  <si>
    <t>01964</t>
  </si>
  <si>
    <t>สถานีอนามัยตำบลพังราด</t>
  </si>
  <si>
    <t>01965</t>
  </si>
  <si>
    <t>สถานีอนามัยตำบลปากน้ำประแส</t>
  </si>
  <si>
    <t>01966</t>
  </si>
  <si>
    <t>สถานีอนามัยบ้านคลองคา</t>
  </si>
  <si>
    <t>01967</t>
  </si>
  <si>
    <t>สถานีอนามัยตำบลสองสลึง</t>
  </si>
  <si>
    <t>01968</t>
  </si>
  <si>
    <t>สถานีอนามัยบ้านเต้าปูนหาย</t>
  </si>
  <si>
    <t>01969</t>
  </si>
  <si>
    <t>01970</t>
  </si>
  <si>
    <t>สถานีอนามัยบ้านวังจันทร์</t>
  </si>
  <si>
    <t>01971</t>
  </si>
  <si>
    <t>สถานีอนามัยบ้านสันติสุข</t>
  </si>
  <si>
    <t>01972</t>
  </si>
  <si>
    <t>สถานีอนามัยบ้านหนองม่วง</t>
  </si>
  <si>
    <t>01973</t>
  </si>
  <si>
    <t>สถานีอนามัยบ้านเขาตาอิ๋น</t>
  </si>
  <si>
    <t>01974</t>
  </si>
  <si>
    <t>สถานีอนามัยบ้านเขาสิงโต</t>
  </si>
  <si>
    <t>01975</t>
  </si>
  <si>
    <t>สถานีอนามัยบ้านคลองเขต</t>
  </si>
  <si>
    <t>01976</t>
  </si>
  <si>
    <t>สถานีอนามัยบ้านพลงตาเอี่ยม</t>
  </si>
  <si>
    <t>01977</t>
  </si>
  <si>
    <t>สถานีอนามัยคลองน้ำเย็น</t>
  </si>
  <si>
    <t>01978</t>
  </si>
  <si>
    <t>สถานีอนามัยบ้านสตบรรณ</t>
  </si>
  <si>
    <t>01979</t>
  </si>
  <si>
    <t>สถานีอนามัยบ้านละหารไร่</t>
  </si>
  <si>
    <t>01980</t>
  </si>
  <si>
    <t>สถานีอนามัยหมู่บ้านตัวอย่าง</t>
  </si>
  <si>
    <t>01981</t>
  </si>
  <si>
    <t>สถานีอนามัยตำบลหนองสะพาน</t>
  </si>
  <si>
    <t>01982</t>
  </si>
  <si>
    <t>สถานีอนามัยบ้านหนองตะแบก</t>
  </si>
  <si>
    <t>01983</t>
  </si>
  <si>
    <t>สถานีอนามัยบ้านชากมะหาด</t>
  </si>
  <si>
    <t>01984</t>
  </si>
  <si>
    <t>สถานีอนามัยบ้านหนองพะวา</t>
  </si>
  <si>
    <t>01985</t>
  </si>
  <si>
    <t>สถานีอนามัยบ้านเนินสว่าง</t>
  </si>
  <si>
    <t>01986</t>
  </si>
  <si>
    <t>สถานีอนามัยบ้านหนองกรับ</t>
  </si>
  <si>
    <t>01987</t>
  </si>
  <si>
    <t>สถานีอนามัยบ้านหัวชวด</t>
  </si>
  <si>
    <t>01988</t>
  </si>
  <si>
    <t>สถานีอนามัยบ้านคลองขนุน</t>
  </si>
  <si>
    <t>01989</t>
  </si>
  <si>
    <t>สถานีอนามัยบ้านศาลาน้ำลึก</t>
  </si>
  <si>
    <t>01990</t>
  </si>
  <si>
    <t>สถานีอนามัยบ้านเขาลอย</t>
  </si>
  <si>
    <t>01991</t>
  </si>
  <si>
    <t>สถานีอนามัยตำบลชากบก</t>
  </si>
  <si>
    <t>01992</t>
  </si>
  <si>
    <t>สถานีอนามัยบ้านหนองค้างคาว</t>
  </si>
  <si>
    <t>01993</t>
  </si>
  <si>
    <t>สถานีอนามัยบ้านหนองบอน</t>
  </si>
  <si>
    <t>01994</t>
  </si>
  <si>
    <t>สถานีอนามัยบ้านปากแพรก</t>
  </si>
  <si>
    <t>01995</t>
  </si>
  <si>
    <t>สถานีอนามัยบ้านแม่น้ำคู้</t>
  </si>
  <si>
    <t>01996</t>
  </si>
  <si>
    <t>สถานีอนามัยบ้านดอกกราย</t>
  </si>
  <si>
    <t>01997</t>
  </si>
  <si>
    <t>สถานีอนามัยบ้านห้วยปราบ</t>
  </si>
  <si>
    <t>01998</t>
  </si>
  <si>
    <t>สถานีอนามัยบ้านมาบยางพร</t>
  </si>
  <si>
    <t>01999</t>
  </si>
  <si>
    <t>สถานีอนามัยบ้านบึงตาต้า</t>
  </si>
  <si>
    <t>02000</t>
  </si>
  <si>
    <t>สถานีอนามัยบ้านหนองไร่</t>
  </si>
  <si>
    <t>02001</t>
  </si>
  <si>
    <t>สถานีอนามัยคลองน้ำแดง</t>
  </si>
  <si>
    <t>02002</t>
  </si>
  <si>
    <t>สถานีอนามัยบ้านสามแยกน้ำเป็น</t>
  </si>
  <si>
    <t>02003</t>
  </si>
  <si>
    <t>สถานีอนามัยบ้านน้ำใส(เฉลิมพระเกียรติ 60 พรรษา นวมินทราชินี )</t>
  </si>
  <si>
    <t>02004</t>
  </si>
  <si>
    <t>สถานีอนามัยบ้านห้วยทับมอญ</t>
  </si>
  <si>
    <t>02005</t>
  </si>
  <si>
    <t>สถานีอนามัยแสงส่องหล้า 2</t>
  </si>
  <si>
    <t>02006</t>
  </si>
  <si>
    <t>สถานีอนามัยบ้านชำฆ้อ</t>
  </si>
  <si>
    <t>02007</t>
  </si>
  <si>
    <t>สถานีอนามัยบ้านเขาน้อย</t>
  </si>
  <si>
    <t>02008</t>
  </si>
  <si>
    <t>02009</t>
  </si>
  <si>
    <t>สถานีอนามัยบ้านกระเฉท</t>
  </si>
  <si>
    <t>02010</t>
  </si>
  <si>
    <t>สถานีอนามัยตำบลนิคมพัฒนา</t>
  </si>
  <si>
    <t>02011</t>
  </si>
  <si>
    <t>สถานีอนามัยตำบลพนานิคม</t>
  </si>
  <si>
    <t>02012</t>
  </si>
  <si>
    <t>สถานีอนามัยบ้านมะขามคู่</t>
  </si>
  <si>
    <t>02013</t>
  </si>
  <si>
    <t>สถานีอนามัยตำบลคลองนารายณ์</t>
  </si>
  <si>
    <t>02014</t>
  </si>
  <si>
    <t>สถานีอนามัยตำบลเกาะขวาง</t>
  </si>
  <si>
    <t>02015</t>
  </si>
  <si>
    <t>สถานีอนามัยตำบลคมบาง</t>
  </si>
  <si>
    <t>02016</t>
  </si>
  <si>
    <t>สถานีอนามัยบ้านหนองขอน ตำบลคมบาง</t>
  </si>
  <si>
    <t>02017</t>
  </si>
  <si>
    <t>02018</t>
  </si>
  <si>
    <t>สถานีอนามัยตำบลจันทนิมิต</t>
  </si>
  <si>
    <t>02019</t>
  </si>
  <si>
    <t>สถานีอนามัยตำบลบางกะจะ</t>
  </si>
  <si>
    <t>02020</t>
  </si>
  <si>
    <t>สถานีอนามัยบ้านเขาน้อย ตำบลบางกะจะ</t>
  </si>
  <si>
    <t>02021</t>
  </si>
  <si>
    <t>สถานีอนามัยบ้านแสลง ต.แสลง</t>
  </si>
  <si>
    <t>02022</t>
  </si>
  <si>
    <t>สถานีอนามัยบ้านชำโสม ต.แสลง</t>
  </si>
  <si>
    <t>02023</t>
  </si>
  <si>
    <t>02024</t>
  </si>
  <si>
    <t>สถานีอนามัยบ้านเสม็ดงาม ตำบลหนองบัว</t>
  </si>
  <si>
    <t>02025</t>
  </si>
  <si>
    <t>สถานีอนามัยตำบลพลับพลา</t>
  </si>
  <si>
    <t>02026</t>
  </si>
  <si>
    <t>สถานีอนามัยบ้านพลับพลา</t>
  </si>
  <si>
    <t>02027</t>
  </si>
  <si>
    <t>สถานีอนามัยตำบลบ่อ</t>
  </si>
  <si>
    <t>02028</t>
  </si>
  <si>
    <t>สถานีอนามัยบ้านบ่อเจริญ ตำบลบ่อ</t>
  </si>
  <si>
    <t>02029</t>
  </si>
  <si>
    <t>สถานีอนามัยบ้านคานรูด ตำบลเกวียนหัก</t>
  </si>
  <si>
    <t>02030</t>
  </si>
  <si>
    <t>สถานีอนามัยตำบลตะปอน</t>
  </si>
  <si>
    <t>02031</t>
  </si>
  <si>
    <t>สถานีอนามัยบ้านเกาะจิก ต.บางชัน</t>
  </si>
  <si>
    <t>02032</t>
  </si>
  <si>
    <t>สถานีอนามัยตำบลบางชัน</t>
  </si>
  <si>
    <t>02033</t>
  </si>
  <si>
    <t>สถานีอนามัยตำบลวันยาว</t>
  </si>
  <si>
    <t>02034</t>
  </si>
  <si>
    <t>สถานีอนามัยตำบลซึ้ง</t>
  </si>
  <si>
    <t>02035</t>
  </si>
  <si>
    <t>สถานีอนามัยตำบลมาบไพ</t>
  </si>
  <si>
    <t>02036</t>
  </si>
  <si>
    <t>สถานีอนามัยตำบลวังสรรพรส</t>
  </si>
  <si>
    <t>02037</t>
  </si>
  <si>
    <t>สถานีอนามัยตำบลตรอกนอง</t>
  </si>
  <si>
    <t>02038</t>
  </si>
  <si>
    <t>สถานีอนามัยตำบลตกพรม</t>
  </si>
  <si>
    <t>02039</t>
  </si>
  <si>
    <t>สถานีอนามัยบ้านสะตอน้อย ตำบลตกพรม</t>
  </si>
  <si>
    <t>02040</t>
  </si>
  <si>
    <t>สถานีอนามัยบ้านบ่อเวฬุ ตำบลบ่อเวฬุ</t>
  </si>
  <si>
    <t>02041</t>
  </si>
  <si>
    <t>สถานีอนามัยบ้านโชคดี ตำบลบ่อเวฬุ</t>
  </si>
  <si>
    <t>02042</t>
  </si>
  <si>
    <t>สถานีอนามัยตำบลสีพยา</t>
  </si>
  <si>
    <t>02043</t>
  </si>
  <si>
    <t>สถานีอนามัยตำบลบ่อพุ</t>
  </si>
  <si>
    <t>02044</t>
  </si>
  <si>
    <t>สถานีอนามัยตำบลพลอยแหวน</t>
  </si>
  <si>
    <t>02045</t>
  </si>
  <si>
    <t>สถานีอนามัยตำบลเขาวัว</t>
  </si>
  <si>
    <t>02046</t>
  </si>
  <si>
    <t>สถานีอนามัยตำบลเขาบายศรี</t>
  </si>
  <si>
    <t>02047</t>
  </si>
  <si>
    <t>สถานีอนามัยบ้านยางระหง ตำบลเขาบายศรี</t>
  </si>
  <si>
    <t>02048</t>
  </si>
  <si>
    <t>สถานีอนามัยตำบลทุ่งเบญจา</t>
  </si>
  <si>
    <t>02049</t>
  </si>
  <si>
    <t>สถานีอนามัยบ้านเขาลูกช้าง ตำบลทุ่งเบญจา</t>
  </si>
  <si>
    <t>02050</t>
  </si>
  <si>
    <t>สถานีอนามัยบ้านสะพานเลือก ตำบลทุ่งเบญจา</t>
  </si>
  <si>
    <t>02051</t>
  </si>
  <si>
    <t>สถานีอนามัยตำบลรำพัน</t>
  </si>
  <si>
    <t>02052</t>
  </si>
  <si>
    <t>สถานีอนามัยตำบลโขมง</t>
  </si>
  <si>
    <t>02053</t>
  </si>
  <si>
    <t>สถานีอนามัยตำบลตะกาดเง้า</t>
  </si>
  <si>
    <t>02054</t>
  </si>
  <si>
    <t>สถานีอนามัยบ้านปากน้ำแขมหนู ตำบลตะกาดเง้า</t>
  </si>
  <si>
    <t>02055</t>
  </si>
  <si>
    <t>สถานีอนามัยตำบลคลองขุด</t>
  </si>
  <si>
    <t>02056</t>
  </si>
  <si>
    <t>สถานีอนามัยบ้านชากชุม ตำบลเขาแก้ว</t>
  </si>
  <si>
    <t>02057</t>
  </si>
  <si>
    <t>สถานีอนามัยบ้านคลองเหล็กบน ต.เขาแก้ว</t>
  </si>
  <si>
    <t>02058</t>
  </si>
  <si>
    <t>สถานีอนามัยบ้านตาเลียว ตำบลเขาแก้ว</t>
  </si>
  <si>
    <t>02059</t>
  </si>
  <si>
    <t>สถานีอนามัยบ้านโป่งน้ำร้อน ตำบลโป่งน้ำร้อน</t>
  </si>
  <si>
    <t>02060</t>
  </si>
  <si>
    <t>สถานีอนามัยบ้านวังกระทิง ตำบลโป่งน้ำร้อน</t>
  </si>
  <si>
    <t>02061</t>
  </si>
  <si>
    <t>สถานีอนามัยบ้านคลองบอน ตำบลหนองตาคง</t>
  </si>
  <si>
    <t>02062</t>
  </si>
  <si>
    <t>สถานีอนามัยบ้านซับตาเมา ตำบลหนองตาคง</t>
  </si>
  <si>
    <t>02063</t>
  </si>
  <si>
    <t>สถานีอนามัยตำบลหนองตาคง</t>
  </si>
  <si>
    <t>02064</t>
  </si>
  <si>
    <t>สถานีอนามัยบ้านเทพนิมิต</t>
  </si>
  <si>
    <t>02065</t>
  </si>
  <si>
    <t xml:space="preserve">สถานีอนามัยบ้านบึงชนัง </t>
  </si>
  <si>
    <t>02066</t>
  </si>
  <si>
    <t>02067</t>
  </si>
  <si>
    <t>สถานีอนามัยตำบลมะขาม</t>
  </si>
  <si>
    <t>02068</t>
  </si>
  <si>
    <t>สถานีอนามัยหลวงประกอบนิติสาร (บ้านหนองอ้อ)</t>
  </si>
  <si>
    <t>02069</t>
  </si>
  <si>
    <t>02070</t>
  </si>
  <si>
    <t>สถานีอนามัยบ้านทุ่งบอน ตำบลปัถวี</t>
  </si>
  <si>
    <t>02071</t>
  </si>
  <si>
    <t>สถานีอนามัยตำบลปัถวี</t>
  </si>
  <si>
    <t>02072</t>
  </si>
  <si>
    <t>สถานีอนามัยบ้านทัพนคร ตำบลปัถวี</t>
  </si>
  <si>
    <t>02073</t>
  </si>
  <si>
    <t>สถานีอนามัยตำบลวังแซ้ม</t>
  </si>
  <si>
    <t>02074</t>
  </si>
  <si>
    <t>สถานีอนามัยตำบลฉมัน</t>
  </si>
  <si>
    <t>02075</t>
  </si>
  <si>
    <t>สถานีอนามัยบ้านทุ่งเพล ตำบลฉมัน</t>
  </si>
  <si>
    <t>02076</t>
  </si>
  <si>
    <t>สถานีอนามัยตำบลอ่างคีรี</t>
  </si>
  <si>
    <t>02077</t>
  </si>
  <si>
    <t>สถานีอนามัยตำบลเกาะเปริด</t>
  </si>
  <si>
    <t>02078</t>
  </si>
  <si>
    <t>สถานีอนามัยตำบลหนองชิ่ม</t>
  </si>
  <si>
    <t>02079</t>
  </si>
  <si>
    <t>สถานีอนามัยบ้านอีมุย  ตำบลหนองชิ่ม</t>
  </si>
  <si>
    <t>02080</t>
  </si>
  <si>
    <t>สถานีอนามัยตำบลพลิ้ว</t>
  </si>
  <si>
    <t>02081</t>
  </si>
  <si>
    <t>สถานีอนามัยตำบลคลองน้ำเค็ม</t>
  </si>
  <si>
    <t>02082</t>
  </si>
  <si>
    <t>สถานีอนามัยตำบลบางสระเก้า</t>
  </si>
  <si>
    <t>02083</t>
  </si>
  <si>
    <t>สถานีอนามัยตำบลบางกะไชย</t>
  </si>
  <si>
    <t>02084</t>
  </si>
  <si>
    <t>สถานีอนามัยบ้านตาเรือง ตำบลปะตง</t>
  </si>
  <si>
    <t>02085</t>
  </si>
  <si>
    <t>สถานีอนามัยบ้านกระทิงทอง ตำบลปะตง</t>
  </si>
  <si>
    <t>02086</t>
  </si>
  <si>
    <t>สถานีอนามัยหนองมะค่า ตำบลทุ่งขนาน</t>
  </si>
  <si>
    <t>02087</t>
  </si>
  <si>
    <t>สถานีอนามัยเขาสะท้อน ตำบลทุ่งขนาน</t>
  </si>
  <si>
    <t>02088</t>
  </si>
  <si>
    <t>สถานีอนามัยตำบลทุ่งขนาน</t>
  </si>
  <si>
    <t>02089</t>
  </si>
  <si>
    <t>สถานีอนามัยบ้านไทรงาม ตำบลทับช้าง</t>
  </si>
  <si>
    <t>02090</t>
  </si>
  <si>
    <t>สถานีอนามัยตำบลทรายขาว</t>
  </si>
  <si>
    <t>02091</t>
  </si>
  <si>
    <t>สถานีอนามัยบ้านปะตง ตำบลทรายขาว</t>
  </si>
  <si>
    <t>02092</t>
  </si>
  <si>
    <t>สถานีอนามัยบ้านสะตอน ตำบลสะตอน</t>
  </si>
  <si>
    <t>02093</t>
  </si>
  <si>
    <t xml:space="preserve">สถานีอนามัยบ้านสวนส้ม </t>
  </si>
  <si>
    <t>02094</t>
  </si>
  <si>
    <t>สถานีอนามัยหนองบัวทอง ตำบลแก่งหางแมว</t>
  </si>
  <si>
    <t>02095</t>
  </si>
  <si>
    <t>สถานีอนามัยบ้านขุนซ่อง ตำบลขุนซ่อง</t>
  </si>
  <si>
    <t>02096</t>
  </si>
  <si>
    <t>สถานีอนามัยบ้านหางแมว ตำบลขุนซ่อง</t>
  </si>
  <si>
    <t>02097</t>
  </si>
  <si>
    <t>สถานีอนามัยบ้านสุขใจ ตำบลขุนซ่อง</t>
  </si>
  <si>
    <t>02098</t>
  </si>
  <si>
    <t>สถานีอนามัยบ้านหินดาษ ตำบลขุนซ่อง</t>
  </si>
  <si>
    <t>02099</t>
  </si>
  <si>
    <t>สถานีอนามัยบ้านซอยสอง ตำบลสามพี่น้อง</t>
  </si>
  <si>
    <t>02100</t>
  </si>
  <si>
    <t>สถานีอนามัยบ้านวังไม้แดง ตำบลสามพี่น้อง</t>
  </si>
  <si>
    <t>02101</t>
  </si>
  <si>
    <t>สถานีอนามัยบ้านเนินจำปา ตำบลพวา</t>
  </si>
  <si>
    <t>02102</t>
  </si>
  <si>
    <t>สถานีอนามัยบ้านวังอีแอ่น ตำบลพวา</t>
  </si>
  <si>
    <t>02103</t>
  </si>
  <si>
    <t>สถานีอนามัยตำบลเขาวงกต</t>
  </si>
  <si>
    <t>02104</t>
  </si>
  <si>
    <t>สถานีอนามัยตำบลนายายอาม</t>
  </si>
  <si>
    <t>02105</t>
  </si>
  <si>
    <t>สถานีอนามัยตำบลกระแจะ</t>
  </si>
  <si>
    <t>02106</t>
  </si>
  <si>
    <t>02107</t>
  </si>
  <si>
    <t>สถานีอนามัยตำบลช้างข้าม</t>
  </si>
  <si>
    <t>02108</t>
  </si>
  <si>
    <t>สถานีอนามัยตำบลวังใหม่</t>
  </si>
  <si>
    <t>02109</t>
  </si>
  <si>
    <t>สถานีอนามัยบ้านคลองลาว ตำบลวังใหม่</t>
  </si>
  <si>
    <t>02110</t>
  </si>
  <si>
    <t>สถานีอนามัยบ้านมูซู ตำบลชากไทย</t>
  </si>
  <si>
    <t>02111</t>
  </si>
  <si>
    <t>สถานีอนามัยบ้านคลองน้ำเป็น ตำบลพลวง</t>
  </si>
  <si>
    <t>02112</t>
  </si>
  <si>
    <t>สถานีอนามัยบ้านท่าอุดม ตำบลตะเคียนทอง</t>
  </si>
  <si>
    <t>02113</t>
  </si>
  <si>
    <t>02114</t>
  </si>
  <si>
    <t>สถานีอนามัยตำบลจันทเขลม</t>
  </si>
  <si>
    <t>02115</t>
  </si>
  <si>
    <t>สถานีอนามัยบ้านแยกสะท้อน ตำบลจันทเขลม</t>
  </si>
  <si>
    <t>02116</t>
  </si>
  <si>
    <t>สถานีอนามัยตำบลหนองเสม็ด</t>
  </si>
  <si>
    <t>02117</t>
  </si>
  <si>
    <t>สถานีอนามัยตำบลหนองโสน</t>
  </si>
  <si>
    <t>02118</t>
  </si>
  <si>
    <t>สถานีอนามัยตำบลหนองคันทรง</t>
  </si>
  <si>
    <t>02119</t>
  </si>
  <si>
    <t>สถานีอนามัยตำบลห้วงน้ำขาว</t>
  </si>
  <si>
    <t>02120</t>
  </si>
  <si>
    <t>สถานีอนามัยตำบลอ่าวใหญ่</t>
  </si>
  <si>
    <t>02121</t>
  </si>
  <si>
    <t>สถานีอนามัยบ้านอ่าวช่อ</t>
  </si>
  <si>
    <t>02122</t>
  </si>
  <si>
    <t>สถานีอนามัยบ้านปลายคลอง</t>
  </si>
  <si>
    <t>02123</t>
  </si>
  <si>
    <t>สถานีอนามัยบ้านท้ายวัง</t>
  </si>
  <si>
    <t>02124</t>
  </si>
  <si>
    <t>สถานีอนามัยบ้านเกาะขวาง</t>
  </si>
  <si>
    <t>02125</t>
  </si>
  <si>
    <t>สถานีอนามัยตำบลห้วยแร้ง</t>
  </si>
  <si>
    <t>02126</t>
  </si>
  <si>
    <t>สถานีอนามัยบ้านฉางเกลือ</t>
  </si>
  <si>
    <t>02127</t>
  </si>
  <si>
    <t>สถานีอนามัยตำบลเนินทราย</t>
  </si>
  <si>
    <t>02128</t>
  </si>
  <si>
    <t>สถานีอนามัยบ้านโพรงตะเฆ่</t>
  </si>
  <si>
    <t>02129</t>
  </si>
  <si>
    <t>สถานีอนามัยตำบลท่าพริก</t>
  </si>
  <si>
    <t>02130</t>
  </si>
  <si>
    <t>สถานีอนามัยตำบลท่ากุ่ม</t>
  </si>
  <si>
    <t>02131</t>
  </si>
  <si>
    <t>สถานีอนามัยบ้านคลองขวาง</t>
  </si>
  <si>
    <t>02132</t>
  </si>
  <si>
    <t>สถานีอนามัยตำบลตะกาง</t>
  </si>
  <si>
    <t>02133</t>
  </si>
  <si>
    <t>สถานีอนามัยตำบลชำราก</t>
  </si>
  <si>
    <t>02134</t>
  </si>
  <si>
    <t>สถานีอนามัยตำบลแหลมกลัด</t>
  </si>
  <si>
    <t>02135</t>
  </si>
  <si>
    <t>สถานีอนามัยบ้านท่าเส้น ตำบลแหลมกลัด</t>
  </si>
  <si>
    <t>02136</t>
  </si>
  <si>
    <t>สถานีอนามัยตำบลไม้รูด</t>
  </si>
  <si>
    <t>02137</t>
  </si>
  <si>
    <t>สถานีอนามัยบ้านห้วงโสม</t>
  </si>
  <si>
    <t>02138</t>
  </si>
  <si>
    <t>สถานีอนามัยบ้านคลองมะขาม</t>
  </si>
  <si>
    <t>02139</t>
  </si>
  <si>
    <t>สถานีอนามัยตำบลหาดเล็ก</t>
  </si>
  <si>
    <t>02140</t>
  </si>
  <si>
    <t>สถานีอนามัยตำบลเขาสมิง</t>
  </si>
  <si>
    <t>02141</t>
  </si>
  <si>
    <t>สถานีอนามัยบ้านชุมแสง</t>
  </si>
  <si>
    <t>02142</t>
  </si>
  <si>
    <t>สถานีอนามัยบ้านพนมพริก</t>
  </si>
  <si>
    <t>02143</t>
  </si>
  <si>
    <t>สถานีอนามัยบ้านโป่ง</t>
  </si>
  <si>
    <t>02144</t>
  </si>
  <si>
    <t>สถานีอนามัยบ้านฆ้อ</t>
  </si>
  <si>
    <t>02145</t>
  </si>
  <si>
    <t>สถานีอนามัยตำบลท่าโสม</t>
  </si>
  <si>
    <t>02146</t>
  </si>
  <si>
    <t>สถานีอนามัยตำบลสะตอ</t>
  </si>
  <si>
    <t>02147</t>
  </si>
  <si>
    <t>สถานีอนามัยบ้านคลองปุก</t>
  </si>
  <si>
    <t>02148</t>
  </si>
  <si>
    <t>สถานีอนามัยบ้านดินแดง</t>
  </si>
  <si>
    <t>02149</t>
  </si>
  <si>
    <t>สถานีอนามัยตำบลประณีต</t>
  </si>
  <si>
    <t>02150</t>
  </si>
  <si>
    <t>สถานีอนามัยบ้านตาระวาย</t>
  </si>
  <si>
    <t>02151</t>
  </si>
  <si>
    <t>สถานีอนามัยบ้านเกษมสุข</t>
  </si>
  <si>
    <t>02152</t>
  </si>
  <si>
    <t>สถานีอนามัยบ้านเจียรพัฒนา</t>
  </si>
  <si>
    <t>02153</t>
  </si>
  <si>
    <t>สถานีอนามัยบ้านตรอกกระสังข์</t>
  </si>
  <si>
    <t>02154</t>
  </si>
  <si>
    <t>สถานีอนามัยบ้านตามาง</t>
  </si>
  <si>
    <t>02155</t>
  </si>
  <si>
    <t>สถานีอนามัยบ้านมะนาว</t>
  </si>
  <si>
    <t>02156</t>
  </si>
  <si>
    <t>สถานีอนามัยบ้านปะอา</t>
  </si>
  <si>
    <t>02157</t>
  </si>
  <si>
    <t>สถานีอนามัยบ้านคลองแอ่ง</t>
  </si>
  <si>
    <t>02158</t>
  </si>
  <si>
    <t>สถานีอนามัยบ้านหมื่นด่าน</t>
  </si>
  <si>
    <t>02159</t>
  </si>
  <si>
    <t>สถานีอนามัยตำบลช้างทูน</t>
  </si>
  <si>
    <t>02160</t>
  </si>
  <si>
    <t>สถานีอนามัยบ้านหนองแฟบ</t>
  </si>
  <si>
    <t>02161</t>
  </si>
  <si>
    <t>สถานีอนามัยบ้านสามแยกด่านชุมพล</t>
  </si>
  <si>
    <t>02162</t>
  </si>
  <si>
    <t>สถานีอนามัยบ้านทับทิมสยาม 01</t>
  </si>
  <si>
    <t>02163</t>
  </si>
  <si>
    <t>สถานีอนามัยตำบลด่านชุมพล</t>
  </si>
  <si>
    <t>02164</t>
  </si>
  <si>
    <t>02165</t>
  </si>
  <si>
    <t>สถานีอนามัยบ้านคอแล</t>
  </si>
  <si>
    <t>02166</t>
  </si>
  <si>
    <t>สถานีอนามัยบ้านทุ่งยาว</t>
  </si>
  <si>
    <t>02167</t>
  </si>
  <si>
    <t>สถานีอนามัยบ้านมะม่วง</t>
  </si>
  <si>
    <t>02168</t>
  </si>
  <si>
    <t>สถานีอนามัยตำบลน้ำเชี่ยว</t>
  </si>
  <si>
    <t>02169</t>
  </si>
  <si>
    <t>สถานีอนามัยตำบลบางปิด</t>
  </si>
  <si>
    <t>02170</t>
  </si>
  <si>
    <t>สถานีอนามัยบ้านบางกระดาน</t>
  </si>
  <si>
    <t>02171</t>
  </si>
  <si>
    <t>สถานีอนามัยตำบลคลองใหญ่</t>
  </si>
  <si>
    <t>02172</t>
  </si>
  <si>
    <t>สถานีอนามัยบ้านเนินดินแดง</t>
  </si>
  <si>
    <t>02173</t>
  </si>
  <si>
    <t>สถานีอนามัยบ้านธรรมชาติบน</t>
  </si>
  <si>
    <t>02174</t>
  </si>
  <si>
    <t>สถานีอนามัยบ้านธรรมชาติล่าง</t>
  </si>
  <si>
    <t>02175</t>
  </si>
  <si>
    <t>สถานีอนามัยตำบลเกาะหมาก</t>
  </si>
  <si>
    <t>02176</t>
  </si>
  <si>
    <t>สถานีอนามัยบ้านอ่าวพร้าว</t>
  </si>
  <si>
    <t>02178</t>
  </si>
  <si>
    <t>สถานีอนามัยบ้านคลองสน</t>
  </si>
  <si>
    <t>02179</t>
  </si>
  <si>
    <t>สถานีอนามัยบ้านคลองพร้าว</t>
  </si>
  <si>
    <t>02180</t>
  </si>
  <si>
    <t>สถานีอนามัยบ้านบางเบ้า</t>
  </si>
  <si>
    <t>02181</t>
  </si>
  <si>
    <t>สถานีอนามัยบ้านสลักเพชร</t>
  </si>
  <si>
    <t>02182</t>
  </si>
  <si>
    <t>สถานีอนามัยบ้านเจ็กแบ๊</t>
  </si>
  <si>
    <t>02183</t>
  </si>
  <si>
    <t>สถานีอนามัยตำบลท่าไข่</t>
  </si>
  <si>
    <t>02184</t>
  </si>
  <si>
    <t>02185</t>
  </si>
  <si>
    <t>สถานีอนามัย ตำบลคลองนา</t>
  </si>
  <si>
    <t>02186</t>
  </si>
  <si>
    <t>สถานีอนามัยตำบลบางตีนเป็ด</t>
  </si>
  <si>
    <t>02187</t>
  </si>
  <si>
    <t>02188</t>
  </si>
  <si>
    <t>สถานีอนามัยตำบลคลองจุกกระเฌอ</t>
  </si>
  <si>
    <t>02189</t>
  </si>
  <si>
    <t>02190</t>
  </si>
  <si>
    <t>สถานีอนามัยตำบลบางขวัญ</t>
  </si>
  <si>
    <t>02191</t>
  </si>
  <si>
    <t>สถานีอนามัยตำบลนครเนื่องเขต</t>
  </si>
  <si>
    <t>02192</t>
  </si>
  <si>
    <t>02193</t>
  </si>
  <si>
    <t>สถานีอนามัยตำบลโสธร</t>
  </si>
  <si>
    <t>02194</t>
  </si>
  <si>
    <t>สถานีอนามัยตำบลบางพระ</t>
  </si>
  <si>
    <t>02195</t>
  </si>
  <si>
    <t>สถานีอนามัยตำบลบางกะไห</t>
  </si>
  <si>
    <t>02196</t>
  </si>
  <si>
    <t>สถานีอนามัยตำบลหนามแดง</t>
  </si>
  <si>
    <t>02197</t>
  </si>
  <si>
    <t>สถานีอนามัยตำบลคลองเปรง</t>
  </si>
  <si>
    <t>02198</t>
  </si>
  <si>
    <t>สถานีอนามัยบ้านสมอเซ  ตำบลคลองเปรง</t>
  </si>
  <si>
    <t>02199</t>
  </si>
  <si>
    <t>สถานีอนามัยตำบลคลองอุดมชลจร</t>
  </si>
  <si>
    <t>02200</t>
  </si>
  <si>
    <t>สถานีอนามัยตำบลคลองหลวงแพ่ง</t>
  </si>
  <si>
    <t>02201</t>
  </si>
  <si>
    <t>สถานีอนามัยตำบลบางเตย</t>
  </si>
  <si>
    <t>02202</t>
  </si>
  <si>
    <t>สถานีอนามัยบ้านแขวงกลั่น  ตำบลบางเตย</t>
  </si>
  <si>
    <t>02203</t>
  </si>
  <si>
    <t>สถานีอนามัยตำบลบางสวน</t>
  </si>
  <si>
    <t>02204</t>
  </si>
  <si>
    <t>สถานีอนามัยตำบลบางกระเจ็ด หมู่ที่ 2</t>
  </si>
  <si>
    <t>02205</t>
  </si>
  <si>
    <t>สถานีอนามัยตำบลบางกระเจ็ด หมู่ที่ 4</t>
  </si>
  <si>
    <t>02206</t>
  </si>
  <si>
    <t>สถานีอนามัยตำบลปากน้ำ</t>
  </si>
  <si>
    <t>02207</t>
  </si>
  <si>
    <t>สถานีอนามัยตำบลท่าทองหลาง</t>
  </si>
  <si>
    <t>02208</t>
  </si>
  <si>
    <t>สถานีอนามัยตำบลสาวชะโงก</t>
  </si>
  <si>
    <t>02209</t>
  </si>
  <si>
    <t>สถานีอนามัยตำบลเสม็ดเหนือ</t>
  </si>
  <si>
    <t>02210</t>
  </si>
  <si>
    <t>สถานีอนามัยตำบลเสม็ดใต้</t>
  </si>
  <si>
    <t>02211</t>
  </si>
  <si>
    <t>สถานีอนามัยตำบลหัวไทร</t>
  </si>
  <si>
    <t>02212</t>
  </si>
  <si>
    <t>สถานีอนามัยตำบลบางขนาก</t>
  </si>
  <si>
    <t>02213</t>
  </si>
  <si>
    <t>สถานีอนามัยตำบลสิงโตทอง</t>
  </si>
  <si>
    <t>02214</t>
  </si>
  <si>
    <t>สถานีอนามัยตำบลหมอนทอง</t>
  </si>
  <si>
    <t>02215</t>
  </si>
  <si>
    <t>สถานีอนามัยตำบลบึงน้ำรักษ์</t>
  </si>
  <si>
    <t>02216</t>
  </si>
  <si>
    <t>สถานีอนามัยตำบลดอนเกาะกา</t>
  </si>
  <si>
    <t>02217</t>
  </si>
  <si>
    <t>สถานีอนามัยบ้านคลอง 21  ตำบลดอนเกาะกา</t>
  </si>
  <si>
    <t>02218</t>
  </si>
  <si>
    <t>สถานีอนามัยตำบลโยธะกา</t>
  </si>
  <si>
    <t>02219</t>
  </si>
  <si>
    <t>02220</t>
  </si>
  <si>
    <t>สถานีอนามัยตำบลดอนฉิมพลี  (บ้านคลอง 17)</t>
  </si>
  <si>
    <t>02221</t>
  </si>
  <si>
    <t>02222</t>
  </si>
  <si>
    <t>สถานีอนามัยบ้านสว่างอารมณ์  ตำบลศาลาแดง</t>
  </si>
  <si>
    <t>02223</t>
  </si>
  <si>
    <t>สถานีอนามัยตำบลโพรงอากาศ</t>
  </si>
  <si>
    <t>02224</t>
  </si>
  <si>
    <t>สถานีอนามัยตำบลท่าสะอ้าน</t>
  </si>
  <si>
    <t>02225</t>
  </si>
  <si>
    <t>สถานีอนามัยตำบลบางวัว</t>
  </si>
  <si>
    <t>02226</t>
  </si>
  <si>
    <t>สถานีอนามัยตำบลบางสมัคร</t>
  </si>
  <si>
    <t>02227</t>
  </si>
  <si>
    <t>สถานีอนามัยตำบลบางผึ้ง</t>
  </si>
  <si>
    <t>02228</t>
  </si>
  <si>
    <t>สถานีอนามัยบางเกลือ ตำบลบางเกลือ</t>
  </si>
  <si>
    <t>02229</t>
  </si>
  <si>
    <t>สถานีอนามัยบ้านแสมขาว  ตำบลสองคลอง</t>
  </si>
  <si>
    <t>02230</t>
  </si>
  <si>
    <t>สถานีอนามัยตำบลสองคลอง</t>
  </si>
  <si>
    <t>02231</t>
  </si>
  <si>
    <t>สถานีอนามัยตำบลหนองจอก</t>
  </si>
  <si>
    <t>02232</t>
  </si>
  <si>
    <t xml:space="preserve">สถานีอนามัยตำบลพิมพา </t>
  </si>
  <si>
    <t>02233</t>
  </si>
  <si>
    <t>สถานีอนามัยท่าข้าม ตำบลท่าข้าม</t>
  </si>
  <si>
    <t>02234</t>
  </si>
  <si>
    <t xml:space="preserve">สถานีอนามัยตำบลหอมศีล </t>
  </si>
  <si>
    <t>02235</t>
  </si>
  <si>
    <t>สถานีอนามัยบ้านปากอ้อมใหญ่  ตำบลเขาดิน</t>
  </si>
  <si>
    <t>02236</t>
  </si>
  <si>
    <t xml:space="preserve">สถานีอนามัยตำบลเกาะไร่ </t>
  </si>
  <si>
    <t>02237</t>
  </si>
  <si>
    <t>02238</t>
  </si>
  <si>
    <t>สถานีอนามัยตำบลคลองบ้านโพธิ์</t>
  </si>
  <si>
    <t>02239</t>
  </si>
  <si>
    <t>สถานีอนามัยตำบลคลองประเวศ</t>
  </si>
  <si>
    <t>02240</t>
  </si>
  <si>
    <t>สถานีอนามัยตำบลดอนทราย</t>
  </si>
  <si>
    <t>02241</t>
  </si>
  <si>
    <t>สถานีอนามัยตำบลเทพราช</t>
  </si>
  <si>
    <t>02242</t>
  </si>
  <si>
    <t>สถานีอนามัยตำบลท่าพลับ</t>
  </si>
  <si>
    <t>02243</t>
  </si>
  <si>
    <t>สถานีอนามัยตำบลหนองตีนนก</t>
  </si>
  <si>
    <t>02244</t>
  </si>
  <si>
    <t>02245</t>
  </si>
  <si>
    <t>สถานีอนามัยตำบลบางซ่อน</t>
  </si>
  <si>
    <t>02246</t>
  </si>
  <si>
    <t>สถานีอนามัยตำบลบางกรูด</t>
  </si>
  <si>
    <t>02247</t>
  </si>
  <si>
    <t>สถานีอนามัยตำบลแหลมประดู่</t>
  </si>
  <si>
    <t>02248</t>
  </si>
  <si>
    <t>สถานีอนามัยตำบลลาดขวาง</t>
  </si>
  <si>
    <t>02249</t>
  </si>
  <si>
    <t>สถานีอนามัยตำบลสนามจันทร์</t>
  </si>
  <si>
    <t>02250</t>
  </si>
  <si>
    <t>สถานีอนามัยตำบลแสนภูดาษ</t>
  </si>
  <si>
    <t>02251</t>
  </si>
  <si>
    <t>สถานีอนามัยตำบลสิบเอ็ดศอก</t>
  </si>
  <si>
    <t>02252</t>
  </si>
  <si>
    <t>สถานีอนามัยตำบลเกาะขนุน</t>
  </si>
  <si>
    <t>02253</t>
  </si>
  <si>
    <t>สถานีอนามัยบ้านห้วยพูล</t>
  </si>
  <si>
    <t>02254</t>
  </si>
  <si>
    <t>สถานีอนามัยบ้านหนองหว้า  ตำบลบ้านซ่อง</t>
  </si>
  <si>
    <t>02255</t>
  </si>
  <si>
    <t>สถานีอนามัยตำบลบ้านซ่อง</t>
  </si>
  <si>
    <t>02256</t>
  </si>
  <si>
    <t>02257</t>
  </si>
  <si>
    <t>02258</t>
  </si>
  <si>
    <t>สถานีอนามัยตำบลท่าถ่าน</t>
  </si>
  <si>
    <t>02259</t>
  </si>
  <si>
    <t>สถานีอนามัยบ้านปลายกระจับ  ตำบลหนองแหน</t>
  </si>
  <si>
    <t>02260</t>
  </si>
  <si>
    <t>สถานีอนามัยตำบลหนองแหน</t>
  </si>
  <si>
    <t>02261</t>
  </si>
  <si>
    <t>สถานีอนามัยบ้านม่วงโพรง  ตำบลเขาหินซ้อน</t>
  </si>
  <si>
    <t>02262</t>
  </si>
  <si>
    <t>สถานีอนามัยตำบลเขาหินซ้อน</t>
  </si>
  <si>
    <t>02263</t>
  </si>
  <si>
    <t>สถานีอนามัยตำบลบางคา</t>
  </si>
  <si>
    <t>02264</t>
  </si>
  <si>
    <t>สถานีอนามัยตำบลเมืองใหม่</t>
  </si>
  <si>
    <t>02265</t>
  </si>
  <si>
    <t>สถานีอนามัยบ้านสระไม้แดง</t>
  </si>
  <si>
    <t>02266</t>
  </si>
  <si>
    <t>สถานีอนามัยบ้านยางแดง ตำบลคู้ยายหมี</t>
  </si>
  <si>
    <t>02267</t>
  </si>
  <si>
    <t>สถานีอนามัยบ้านท่าเลียบ</t>
  </si>
  <si>
    <t>02268</t>
  </si>
  <si>
    <t>สถานีอนามัยบ้านโคกตะเคียนงาม  ตำบลทุ่งพระยา</t>
  </si>
  <si>
    <t>02269</t>
  </si>
  <si>
    <t>สถานีอนามัยบ้านกระบกเตี้ย  ตำบลท่ากระดาน</t>
  </si>
  <si>
    <t>02270</t>
  </si>
  <si>
    <t>สถานีอนามัยบ้านชำป่างาม</t>
  </si>
  <si>
    <t>02271</t>
  </si>
  <si>
    <t>สถานีอนามัยบ้านโปร่งเกตุ ตำบลท่ากระดาน</t>
  </si>
  <si>
    <t>02272</t>
  </si>
  <si>
    <t>สถานีอนามัยบ้านโปร่งเจริญ  ตำบลท่ากระดาน</t>
  </si>
  <si>
    <t>02273</t>
  </si>
  <si>
    <t>สถานีอนามัยบ้านนายาว  ตำบลท่ากระดาน</t>
  </si>
  <si>
    <t>02274</t>
  </si>
  <si>
    <t>สถานีอนามัยคลองอุดม</t>
  </si>
  <si>
    <t>02275</t>
  </si>
  <si>
    <t>สถานีอนามัยตำบลทุ่งพระยา</t>
  </si>
  <si>
    <t>02276</t>
  </si>
  <si>
    <t>สถานีอนามัย  ตำบลลาดกระทิง</t>
  </si>
  <si>
    <t>02277</t>
  </si>
  <si>
    <t>สถานีอนามัยตำบลลาดกระทิง</t>
  </si>
  <si>
    <t>02278</t>
  </si>
  <si>
    <t>สถานีอนามัยตำบลแปลงยาว</t>
  </si>
  <si>
    <t>02279</t>
  </si>
  <si>
    <t>สถานีอนามัยบ้านคลองหนึ่ง ตำบลแปลงยาว</t>
  </si>
  <si>
    <t>02280</t>
  </si>
  <si>
    <t>สถานีอนามัยภูมิเจริญ ตำบลหัวสำโรง</t>
  </si>
  <si>
    <t>02281</t>
  </si>
  <si>
    <t>สถานีอนามัยตำบลหนองไม้แก่น</t>
  </si>
  <si>
    <t>02282</t>
  </si>
  <si>
    <t>สถานีอนามัยบ้านไทรทอง</t>
  </si>
  <si>
    <t>02283</t>
  </si>
  <si>
    <t>สถานีอนามัยตำบลท่าตะเกียบ  (บ้านท่ากลอย)</t>
  </si>
  <si>
    <t>02284</t>
  </si>
  <si>
    <t>เทศบาลตำบลวัดสิงห์</t>
  </si>
  <si>
    <t>02285</t>
  </si>
  <si>
    <t>สถานีอนามัยบ้านหนองปรือกันยาง ตำบลท่าตะเกียบ</t>
  </si>
  <si>
    <t>02286</t>
  </si>
  <si>
    <t>สถานีอนามัยบ้านหนองประโยชน์   ตำบลท่าตะเกียบ</t>
  </si>
  <si>
    <t>02287</t>
  </si>
  <si>
    <t xml:space="preserve">สถานีอนามัยตำบลคลองตะเกรา </t>
  </si>
  <si>
    <t>02289</t>
  </si>
  <si>
    <t>สถานีอนามัยบ้านธรรมรัตน์ใน  ตำบลคลองตะเกรา</t>
  </si>
  <si>
    <t>02290</t>
  </si>
  <si>
    <t>สถานีอนามัยตำบลคลองตะเกรา  (บ้านหนองคอก)</t>
  </si>
  <si>
    <t>02291</t>
  </si>
  <si>
    <t>สถานีอนามัยบ้านเทพประทาน  ตำบลคลองตะเกรา</t>
  </si>
  <si>
    <t>02292</t>
  </si>
  <si>
    <t>สถานีอนามัยตำบลก้อนแก้ว</t>
  </si>
  <si>
    <t>02293</t>
  </si>
  <si>
    <t xml:space="preserve">สถานีอนามัยตำบลคลองเขื่อน </t>
  </si>
  <si>
    <t>02294</t>
  </si>
  <si>
    <t>02295</t>
  </si>
  <si>
    <t>02296</t>
  </si>
  <si>
    <t>สถานีอนามัยตำบลบางเล่า</t>
  </si>
  <si>
    <t>02297</t>
  </si>
  <si>
    <t>สถานีอนามัยตำบลบางโรง</t>
  </si>
  <si>
    <t>02298</t>
  </si>
  <si>
    <t>สถานีอนามัยตำบลรอบเมือง</t>
  </si>
  <si>
    <t>02299</t>
  </si>
  <si>
    <t>02300</t>
  </si>
  <si>
    <t>สถานีอนามัยบ้านสนทรีย์ ตำบลวัดโบสถ์</t>
  </si>
  <si>
    <t>02301</t>
  </si>
  <si>
    <t>สถานีอนามัยตำบลบางเดชะ</t>
  </si>
  <si>
    <t>02302</t>
  </si>
  <si>
    <t>02303</t>
  </si>
  <si>
    <t>สถานีอนามัยตำบลบางบริบูรณ์</t>
  </si>
  <si>
    <t>02304</t>
  </si>
  <si>
    <t>สถานีอนามัยตำบลดงพระราม</t>
  </si>
  <si>
    <t>02306</t>
  </si>
  <si>
    <t>สถานีอนามัยตำบลบ้านพระ</t>
  </si>
  <si>
    <t>02307</t>
  </si>
  <si>
    <t>สถานีอนามัยตำบลโคกไม้ลาย</t>
  </si>
  <si>
    <t>02308</t>
  </si>
  <si>
    <t>สถานีอนามัยตำบลไม้เค็ด</t>
  </si>
  <si>
    <t>02309</t>
  </si>
  <si>
    <t>สถานีอนามัยตำบลดงขี้เหล็ก</t>
  </si>
  <si>
    <t>02310</t>
  </si>
  <si>
    <t>สถานีอนามัยจุฬาภรณ์อาทรราษฎร์ ตำบลดงขี้เหล็ก</t>
  </si>
  <si>
    <t>02311</t>
  </si>
  <si>
    <t>สถานีอนามัยตำบลเนินหอม</t>
  </si>
  <si>
    <t>02312</t>
  </si>
  <si>
    <t>สถานีอนามัยบ้านห้วยเกษียรน้อย ตำบลเนินหอม</t>
  </si>
  <si>
    <t>02313</t>
  </si>
  <si>
    <t>สถานีอนามัยตำบลโนนห้อม</t>
  </si>
  <si>
    <t>02314</t>
  </si>
  <si>
    <t>02315</t>
  </si>
  <si>
    <t>สถานีอนามัยตำบลวังดาล</t>
  </si>
  <si>
    <t>02316</t>
  </si>
  <si>
    <t>สถานีอนามัยบ้านเกาะแดง ตำบลวังดาล</t>
  </si>
  <si>
    <t>02317</t>
  </si>
  <si>
    <t>สถานีอนามัยตำบลนนทรี</t>
  </si>
  <si>
    <t>02318</t>
  </si>
  <si>
    <t>สถานีอนามัยตำบลย่านรี</t>
  </si>
  <si>
    <t>02319</t>
  </si>
  <si>
    <t>สถานีอนามัยบ้านเขาด้วน ตำบลย่านรี</t>
  </si>
  <si>
    <t>02320</t>
  </si>
  <si>
    <t>02321</t>
  </si>
  <si>
    <t>สถานีอนามัยตำบลหาดนางแก้ว</t>
  </si>
  <si>
    <t>02322</t>
  </si>
  <si>
    <t>สถานีอนามัยบ้านปราสาท  หาดนางแก้ว</t>
  </si>
  <si>
    <t>02323</t>
  </si>
  <si>
    <t>สถานีอนามัยตำบลลาดตะเคียน</t>
  </si>
  <si>
    <t>02324</t>
  </si>
  <si>
    <t xml:space="preserve">สถานีอนามัยตำบลบ้านนา </t>
  </si>
  <si>
    <t>02325</t>
  </si>
  <si>
    <t>สถานีอนามัยบ้านหนองนาใน  บ้านนา</t>
  </si>
  <si>
    <t>02326</t>
  </si>
  <si>
    <t>02327</t>
  </si>
  <si>
    <t>สถานีอนามัยบ้านโคกอุดม ตำบลหนองกี่</t>
  </si>
  <si>
    <t>02328</t>
  </si>
  <si>
    <t>สถานีอนามัยตำบลหนองกี่</t>
  </si>
  <si>
    <t>02329</t>
  </si>
  <si>
    <t>สถานีอนามัยบ้านนาแขม  นาแขม</t>
  </si>
  <si>
    <t>02330</t>
  </si>
  <si>
    <t>02331</t>
  </si>
  <si>
    <t>สถานีอนามัยบ้านโปร่งสะเดา ตำบลเขาไม้แก้ว</t>
  </si>
  <si>
    <t>02332</t>
  </si>
  <si>
    <t>สถานีอนามัยตำบลวังท่าช้าง</t>
  </si>
  <si>
    <t>02333</t>
  </si>
  <si>
    <t>สถานีอนามัยบ้านคลองสิบสอง ตำบลวังท่าช้าง</t>
  </si>
  <si>
    <t>02334</t>
  </si>
  <si>
    <t>สถานีอนามัยบ้านด่านตะกั่ว ตำบลนาดี</t>
  </si>
  <si>
    <t>02335</t>
  </si>
  <si>
    <t>สถานีอนามัยตำบลสำพันตา</t>
  </si>
  <si>
    <t>02336</t>
  </si>
  <si>
    <t>02337</t>
  </si>
  <si>
    <t>สถานีอนามัยบ้านหนองตะแบก ตำบลสะพานหิน</t>
  </si>
  <si>
    <t>02338</t>
  </si>
  <si>
    <t>สถานีอนามัยตำบลทุ่งโพธิ์</t>
  </si>
  <si>
    <t>02339</t>
  </si>
  <si>
    <t>สถานีอนามัยบ้านคลองตาหมื่น ตำบลทุ่งโพธิ์</t>
  </si>
  <si>
    <t>02340</t>
  </si>
  <si>
    <t>สถานีอนามัยบ้านท่าสะตือ ตำบลแก่งดินสอ</t>
  </si>
  <si>
    <t>02341</t>
  </si>
  <si>
    <t>สถานีอนามัยบ้านเขาขาด ตำบลแก่งดินสอ</t>
  </si>
  <si>
    <t>02342</t>
  </si>
  <si>
    <t>สถานีอนามัยบ้านทับลาน ตำบลบุพราหมณ์</t>
  </si>
  <si>
    <t>02343</t>
  </si>
  <si>
    <t>สถานีอนามัยบ้านขุนศรี ตำบลบุพราหมณ์</t>
  </si>
  <si>
    <t>02344</t>
  </si>
  <si>
    <t>สถานีอนามัยตำบลบางกระเบา</t>
  </si>
  <si>
    <t>02345</t>
  </si>
  <si>
    <t>02346</t>
  </si>
  <si>
    <t>สถานีอนามัยตำบลบางยาง</t>
  </si>
  <si>
    <t>02347</t>
  </si>
  <si>
    <t>สถานีอนามัยบ้านบางรุ่งโรจน์ ตำบลบางยาง</t>
  </si>
  <si>
    <t>02348</t>
  </si>
  <si>
    <t>สถานีอนามัยตำบลบางแตน</t>
  </si>
  <si>
    <t>02349</t>
  </si>
  <si>
    <t>สถานีอนามัยตำบลบางพลวง</t>
  </si>
  <si>
    <t>02350</t>
  </si>
  <si>
    <t>สถานีอนามัยบ้านหนองงูเหลือม ตำบลบางพลวง</t>
  </si>
  <si>
    <t>02351</t>
  </si>
  <si>
    <t>สถานีอนามัยตำบลบางปลาร้า</t>
  </si>
  <si>
    <t>02352</t>
  </si>
  <si>
    <t>สถานีอนามัยบ้านนิคมพัฒนา ตำบลบางปลาร้า</t>
  </si>
  <si>
    <t>02353</t>
  </si>
  <si>
    <t>02354</t>
  </si>
  <si>
    <t>สถานีอนามัยตำบลกระทุ่มแพ้ว</t>
  </si>
  <si>
    <t>02355</t>
  </si>
  <si>
    <t>02356</t>
  </si>
  <si>
    <t>สถานีอนามัยตำบลบ้านหอย</t>
  </si>
  <si>
    <t>02357</t>
  </si>
  <si>
    <t>สถานีอนามัยบ้านเกาะแดง ตำบลบ้านหอย</t>
  </si>
  <si>
    <t>02358</t>
  </si>
  <si>
    <t>สถานีอนามัยตำบลหนองแสง</t>
  </si>
  <si>
    <t>02359</t>
  </si>
  <si>
    <t>สถานีอนามัยบ้านโนน ตำบลดงบัง</t>
  </si>
  <si>
    <t>02360</t>
  </si>
  <si>
    <t>สถานีอนามัยตำบลดงบัง</t>
  </si>
  <si>
    <t>02361</t>
  </si>
  <si>
    <t>สถานีอนามัยตำบลคำโตนด</t>
  </si>
  <si>
    <t>02362</t>
  </si>
  <si>
    <t>สถานีอนามัยบ้านทุ่งสบก ตำบลคำโตนด</t>
  </si>
  <si>
    <t>02363</t>
  </si>
  <si>
    <t>สถานีอนามัยบ้านเนินสูง ตำบลคำโตนด</t>
  </si>
  <si>
    <t>02364</t>
  </si>
  <si>
    <t>สถานีอนามัยตำบลบุฝ้าย</t>
  </si>
  <si>
    <t>02365</t>
  </si>
  <si>
    <t>สถานีอนามัยตำบลหนองแก้ว</t>
  </si>
  <si>
    <t>02366</t>
  </si>
  <si>
    <t>สถานีอนามัยบ้านโคกเขื่อน ตำบลหนองแก้ว</t>
  </si>
  <si>
    <t>02367</t>
  </si>
  <si>
    <t>สถานีอนามัยบ้านโคกกรวด  โพธิ์งาม</t>
  </si>
  <si>
    <t>02368</t>
  </si>
  <si>
    <t>สถานีอนามัยตำบลโพธิ์งาม</t>
  </si>
  <si>
    <t>02369</t>
  </si>
  <si>
    <t>สถานีอนามัยตำบลสัมพันธ์</t>
  </si>
  <si>
    <t>02370</t>
  </si>
  <si>
    <t>สถานีอนามัยตำบลบ้านทาม</t>
  </si>
  <si>
    <t>02371</t>
  </si>
  <si>
    <t>02372</t>
  </si>
  <si>
    <t>สถานีอนามัยตำบลบางกุ้ง</t>
  </si>
  <si>
    <t>02373</t>
  </si>
  <si>
    <t>สถานีอนามัยตำบลดงกระทงยาม</t>
  </si>
  <si>
    <t>02374</t>
  </si>
  <si>
    <t>02375</t>
  </si>
  <si>
    <t>สถานีอนามัยบ้านปรือวายใหญ่ ตำบลหนองโพรง</t>
  </si>
  <si>
    <t>02376</t>
  </si>
  <si>
    <t>สถานีอนามัยตำบลหัวหว้า</t>
  </si>
  <si>
    <t>02377</t>
  </si>
  <si>
    <t>สถานีอนามัยบ้านหนองปรือน้อย ตำบลหัวหว้า</t>
  </si>
  <si>
    <t>02378</t>
  </si>
  <si>
    <t>สถานีอนามัยตำบลหาดยาง</t>
  </si>
  <si>
    <t>02379</t>
  </si>
  <si>
    <t>สถานีอนามัยตำบลกรอกสมบูรณ์</t>
  </si>
  <si>
    <t>02380</t>
  </si>
  <si>
    <t>สถานีอนามัยบ้านหนองเกตุ ตำบลโคกไทย</t>
  </si>
  <si>
    <t>02381</t>
  </si>
  <si>
    <t>สถานีอนามัยบ้านโคกพนมดี ตำบลโคกไทย</t>
  </si>
  <si>
    <t>02382</t>
  </si>
  <si>
    <t>สถานีอนามัยตำบลคู้ลำพัน</t>
  </si>
  <si>
    <t>02383</t>
  </si>
  <si>
    <t>สถานีอนามัยตำบลไผ่ชะเลือด</t>
  </si>
  <si>
    <t>02384</t>
  </si>
  <si>
    <t>สถานีอนามัยบ้านเจดีย์ทอง ตำบลท่าช้าง</t>
  </si>
  <si>
    <t>02385</t>
  </si>
  <si>
    <t>สถานีอนามัยบ้านท่าข่อย ตำบลบ้านใหญ่</t>
  </si>
  <si>
    <t>02386</t>
  </si>
  <si>
    <t>สถานีอนามัยบ้านคลองเหมือง ตำบลวังกระโจม</t>
  </si>
  <si>
    <t>02387</t>
  </si>
  <si>
    <t>สถานีอนามัยบ้านท่าทราย ตำบลท่าทราย</t>
  </si>
  <si>
    <t>02388</t>
  </si>
  <si>
    <t>สถานีอนามัยบ้านชวดบัว ตำบลดอนยอ</t>
  </si>
  <si>
    <t>02389</t>
  </si>
  <si>
    <t>สถานีอนามัยบ้านบางหอย ตำบลศรีจุฬา</t>
  </si>
  <si>
    <t>02390</t>
  </si>
  <si>
    <t>สถานีอนามัยบ้านบางปรัง ตำบลศรีจุฬา</t>
  </si>
  <si>
    <t>02391</t>
  </si>
  <si>
    <t>สถานีอนามัยบ้านหนองทองทราย ตำบลดงละคร</t>
  </si>
  <si>
    <t>02392</t>
  </si>
  <si>
    <t>สถานีอนามัยบ้านท่าแห ตำบลดงละคร</t>
  </si>
  <si>
    <t>02393</t>
  </si>
  <si>
    <t>สถานีอนามัยบ้านศรีนาวา ตำบลศรีนาวา</t>
  </si>
  <si>
    <t>02394</t>
  </si>
  <si>
    <t>02395</t>
  </si>
  <si>
    <t>สถานีอนามัยบ้านเขานางบวช ตำบลสาริกา</t>
  </si>
  <si>
    <t>02396</t>
  </si>
  <si>
    <t>สถานีอนามัยบ้านวังยายฉิม ตำบลหินตั้ง</t>
  </si>
  <si>
    <t>02397</t>
  </si>
  <si>
    <t>สถานีอนามัยบ้านเขาทุเรียน ตำบลเขาพระ</t>
  </si>
  <si>
    <t>02398</t>
  </si>
  <si>
    <t>สถานีอนามัยบ้านปากช่อง ตำบลเขาพระ</t>
  </si>
  <si>
    <t>02399</t>
  </si>
  <si>
    <t>สถานีอนามัยบ้านตอไม้แดง ตำบลพรหมณี</t>
  </si>
  <si>
    <t>02400</t>
  </si>
  <si>
    <t>สถานีอนามัยบ้านวังปลาจีด ตำบลพรหมณี</t>
  </si>
  <si>
    <t>02401</t>
  </si>
  <si>
    <t>สถานีอนามัยบ้านไผ่ล้อม ตำบลปากพลี</t>
  </si>
  <si>
    <t>02402</t>
  </si>
  <si>
    <t>สถานีอนามัยบ้านใหม่ ตำบลเกาะหวาย</t>
  </si>
  <si>
    <t>02403</t>
  </si>
  <si>
    <t>สถานีอนามัยบ้านสะแกซึง ตำบลเกาะโพธิ์</t>
  </si>
  <si>
    <t>02404</t>
  </si>
  <si>
    <t>สถานีอนามัยบ้านดงข่า ตำบลเกาะโพธิ์</t>
  </si>
  <si>
    <t>02405</t>
  </si>
  <si>
    <t>สถานีอนามัยบ้านพรหมเพชร ตำบลโคกกรวด</t>
  </si>
  <si>
    <t>02406</t>
  </si>
  <si>
    <t>สถานีอนามัยบ้านเกาะกา ตำบลท่าเรือ</t>
  </si>
  <si>
    <t>02407</t>
  </si>
  <si>
    <t>สถานีอนามัยบ้านหนองหัวลิงใน ตำบลหนองแสง</t>
  </si>
  <si>
    <t>02408</t>
  </si>
  <si>
    <t>สถานีอนามัยบ้านบุ่งเข้ ตำบลหนองแสง</t>
  </si>
  <si>
    <t>02409</t>
  </si>
  <si>
    <t>สถานีอนามัยบ้านนาใหม่ ตำบลนาหินลาด</t>
  </si>
  <si>
    <t>02410</t>
  </si>
  <si>
    <t>สถานีอนามัยบ้านหนองรี ตำบลบ้านพร้าว</t>
  </si>
  <si>
    <t>02411</t>
  </si>
  <si>
    <t>สถานีอนามัยบ้านทางกระบือ ตำบลบ้านพร้าว</t>
  </si>
  <si>
    <t>02412</t>
  </si>
  <si>
    <t>สถานีอนามัยบ้านหนองคันจาม ตำบลบ้านพริก</t>
  </si>
  <si>
    <t>02413</t>
  </si>
  <si>
    <t>สถานีอนามัยบ้านพริก ตำบลบ้านพริก</t>
  </si>
  <si>
    <t>02414</t>
  </si>
  <si>
    <t>สถานีอนามัยบ้านไผ่ขวาง ตำบลอาษา</t>
  </si>
  <si>
    <t>02415</t>
  </si>
  <si>
    <t>สถานีอนามัยบ้านทองหลาง ตำบลทองหลาง</t>
  </si>
  <si>
    <t>02416</t>
  </si>
  <si>
    <t>สถานีอนามัยบ้านคลอง 30 ตำบลทองหลาง</t>
  </si>
  <si>
    <t>02417</t>
  </si>
  <si>
    <t>สถานีอนามัยบ้านบางอ้อ ตำบลบางอ้อ</t>
  </si>
  <si>
    <t>02418</t>
  </si>
  <si>
    <t>สถานีอนามัยบ้านแหลมไม้ย้อย ตำบลพิกุลออก</t>
  </si>
  <si>
    <t>02419</t>
  </si>
  <si>
    <t>สถานีอนามัยบ้านกร่างประตูวัง ตำบลป่าขะ</t>
  </si>
  <si>
    <t>02420</t>
  </si>
  <si>
    <t>สถานีอนามัยบ้านเขาเพิ่ม ตำบลเขาเพิ่ม</t>
  </si>
  <si>
    <t>02421</t>
  </si>
  <si>
    <t>สถานีอนามัยบ้านเขาน้อย ตำบลเขาเพิ่ม</t>
  </si>
  <si>
    <t>02422</t>
  </si>
  <si>
    <t>สถานีอนามัยบ้านละว้า ตำบลศรีกะอาง</t>
  </si>
  <si>
    <t>02423</t>
  </si>
  <si>
    <t>สถานีอนามัยบ้านปากคลอง 22 ตำบลพระอาจารย์</t>
  </si>
  <si>
    <t>02424</t>
  </si>
  <si>
    <t>สถานีอนามัยบ้านบึงพระอาจารย์ ตำบลพระอาจารย์</t>
  </si>
  <si>
    <t>02425</t>
  </si>
  <si>
    <t>สถานีอนามัยบ้านลาดช้าง ตำบลบึงศาล</t>
  </si>
  <si>
    <t>02426</t>
  </si>
  <si>
    <t>สถานีอนามัยบ้านคลอง 23 ฝั่งเหนือ ตำบลศีรษะกระบือ</t>
  </si>
  <si>
    <t>02427</t>
  </si>
  <si>
    <t>สถานีอนามัยบ้านคลอง 24 ฝั่งใต้ ตำบลศีรษะกระบือ</t>
  </si>
  <si>
    <t>02428</t>
  </si>
  <si>
    <t>สถานีอนามัยบ้านเขมรฝั่งใต้ ตำบลโพธิ์แทน</t>
  </si>
  <si>
    <t>02429</t>
  </si>
  <si>
    <t>สถานีอนามัยบ้านเตยน้อย ตำบลบางสมบูรณ์</t>
  </si>
  <si>
    <t>02430</t>
  </si>
  <si>
    <t>สถานีอนามัยบ้านประตูน้ำบางสมบูรณ์ ตำบลบางสมบูรณ์</t>
  </si>
  <si>
    <t>02431</t>
  </si>
  <si>
    <t>สถานีอนามัยบ้านบางนางเล็ก ตำบลทรายมูล</t>
  </si>
  <si>
    <t>02432</t>
  </si>
  <si>
    <t>สถานีอนามัยบ้านบน ตำบลบางปลากด</t>
  </si>
  <si>
    <t>02433</t>
  </si>
  <si>
    <t>สถานีอนามัยบ้านใน ตำบลบางลูกเสือ</t>
  </si>
  <si>
    <t>02434</t>
  </si>
  <si>
    <t>สถานีอนามัยบ้านทำนบ ตำบลชุมพล</t>
  </si>
  <si>
    <t>02435</t>
  </si>
  <si>
    <t>สถานีอนามัยบ้านแก้ง ตำบลบ้านแก้ง</t>
  </si>
  <si>
    <t>02436</t>
  </si>
  <si>
    <t>สถานีอนามัยเขาสิงห์โต ตำบลบ้านแก้ง</t>
  </si>
  <si>
    <t>02437</t>
  </si>
  <si>
    <t>สถานีอนามัยศาลาลำดวน ตำบลศาลาลำดวน</t>
  </si>
  <si>
    <t>02438</t>
  </si>
  <si>
    <t>สถานีอนามัยหนองไทร ตำบลศาลาลำดวน</t>
  </si>
  <si>
    <t>02439</t>
  </si>
  <si>
    <t>สถานีอนามัยเขามะกา ตำบลศาลาลำดวน</t>
  </si>
  <si>
    <t>02440</t>
  </si>
  <si>
    <t>สถานีอนามัยคลองน้ำใส ตำบลโคกปี่ฆ้อง</t>
  </si>
  <si>
    <t>02441</t>
  </si>
  <si>
    <t>สถานีอนามัยลุงพู ตำบลโคกปี่ฆ้อง</t>
  </si>
  <si>
    <t>02442</t>
  </si>
  <si>
    <t>สถานีอนามัยโคกปี่ฆ้อง ตำบลโคกปี่ฆ้อง</t>
  </si>
  <si>
    <t>02443</t>
  </si>
  <si>
    <t>สถานีอนามัยบะขมิ้น ตำบลโคกปี่ฆ้อง</t>
  </si>
  <si>
    <t>02444</t>
  </si>
  <si>
    <t>สถานีอนามัยท่าแยก ตำบลท่าแยก</t>
  </si>
  <si>
    <t>02445</t>
  </si>
  <si>
    <t>สถานีอนามัยคลองผักขม ตำบลท่าแยก</t>
  </si>
  <si>
    <t>02446</t>
  </si>
  <si>
    <t>สถานีอนามัยท่าเกษม ตำบลท่าเกษม</t>
  </si>
  <si>
    <t>02447</t>
  </si>
  <si>
    <t>สถานีอนามัยโคกสัมพันธ์ ตำบลท่าเกษม</t>
  </si>
  <si>
    <t>02448</t>
  </si>
  <si>
    <t>สถานีอนามัยบ้านน้ำซับเจริญ ตำบลสระขวัญ</t>
  </si>
  <si>
    <t>02449</t>
  </si>
  <si>
    <t>สถานีอนามัยบ้านแก่งสีเสียด  บ้านแก่งสีเสียด</t>
  </si>
  <si>
    <t>02450</t>
  </si>
  <si>
    <t>สถานีอนามัยคลองมะละกอ ตำบลสระขวัญ</t>
  </si>
  <si>
    <t>02451</t>
  </si>
  <si>
    <t>สถานีอนามัยคลองบุหรี่ ตำบลหนองบอน</t>
  </si>
  <si>
    <t>02452</t>
  </si>
  <si>
    <t>สถานีอนามัยเนินแสนสุข ตำบลหนองบอน</t>
  </si>
  <si>
    <t>02453</t>
  </si>
  <si>
    <t>สถานีอนามัยราชันย์  ตำบลไทยอุดม</t>
  </si>
  <si>
    <t>02454</t>
  </si>
  <si>
    <t>สถานีอนามัยบ้านนาดี  ตำบลซับมะกรูด</t>
  </si>
  <si>
    <t>02455</t>
  </si>
  <si>
    <t>สถานีอนามัยบ้านหนองแวง  ตำบลไทรเดียว</t>
  </si>
  <si>
    <t>02456</t>
  </si>
  <si>
    <t>สถานีอนามัยบ้านทับทิมสยาม   ตำบลคลองไก่เถื่อน</t>
  </si>
  <si>
    <t>02457</t>
  </si>
  <si>
    <t>สถานีอนามัยบ้านเขาตาง๊อก  ตำบลคลองไก่เถื่อน</t>
  </si>
  <si>
    <t>02458</t>
  </si>
  <si>
    <t>สถานีอนามัยบ้านคลองไก่เถื่อน  ตำบลคลองไก่เถื่อน</t>
  </si>
  <si>
    <t>02459</t>
  </si>
  <si>
    <t>สถานีอนามัยบ้านน้ำคำ  ตำบลเบญจขร</t>
  </si>
  <si>
    <t>02460</t>
  </si>
  <si>
    <t>สถานีอนามัยบ้านชุมทอง  ตำบลเบญจขร</t>
  </si>
  <si>
    <t>02461</t>
  </si>
  <si>
    <t>สถานีอนามัยบ้านหินกอง  ตำบลไทรทอง</t>
  </si>
  <si>
    <t>02462</t>
  </si>
  <si>
    <t>สถานีอนามัยกุดเกวียน ตำบลตาพระยา</t>
  </si>
  <si>
    <t>02463</t>
  </si>
  <si>
    <t>สถานีอนามัยนางาม  ตำบลตาพระยา</t>
  </si>
  <si>
    <t>02464</t>
  </si>
  <si>
    <t>สถานีอนามัยโคกเพร็ก  ตำบลทัพเสด็จ</t>
  </si>
  <si>
    <t>02465</t>
  </si>
  <si>
    <t>สถานีอนามัยแสง์ ตำบลทัพเสด็จ</t>
  </si>
  <si>
    <t>02466</t>
  </si>
  <si>
    <t>สถานีอนามัยมะกอก ตำบลทัพเสด็จ</t>
  </si>
  <si>
    <t>02467</t>
  </si>
  <si>
    <t>สถานีอนามัยหนองติม ตำบลทัพราช</t>
  </si>
  <si>
    <t>02468</t>
  </si>
  <si>
    <t>สถานีอนามัยบ้านโคกไพล  ตำบลทัพราช</t>
  </si>
  <si>
    <t>02469</t>
  </si>
  <si>
    <t>สถานีอนามัยหนองผักแว่น ตำบลทัพราช</t>
  </si>
  <si>
    <t>02470</t>
  </si>
  <si>
    <t>สถานีอนามัยทัพไทย ตำบลทัพไทย</t>
  </si>
  <si>
    <t>02471</t>
  </si>
  <si>
    <t>สถานีอนามัยทับทิมสยาม   ตำบลทัพไทย</t>
  </si>
  <si>
    <t>02472</t>
  </si>
  <si>
    <t>สถานีอนามัยรัตนะ  ตำบลทัพไทย</t>
  </si>
  <si>
    <t>02473</t>
  </si>
  <si>
    <t xml:space="preserve">สถานีอนามัยนวมินทราชินี ตำบลทัพไทย </t>
  </si>
  <si>
    <t>02474</t>
  </si>
  <si>
    <t>สถานีอนามัยโคคลาน ตำบลโคคลาน</t>
  </si>
  <si>
    <t>02475</t>
  </si>
  <si>
    <t xml:space="preserve">สถานีอนามัยตาหลังใน </t>
  </si>
  <si>
    <t>02476</t>
  </si>
  <si>
    <t>สถานีอนามัยบ้านท่าตาสี  ตำบลตาหลังใน</t>
  </si>
  <si>
    <t>02477</t>
  </si>
  <si>
    <t>สถานีอนามัยคลองหินปูน  ตำบลคลองหินปูน</t>
  </si>
  <si>
    <t>02478</t>
  </si>
  <si>
    <t>สถานีอนามัยคลองตาสูตร ตำบลคลองหินปูน</t>
  </si>
  <si>
    <t>02479</t>
  </si>
  <si>
    <t xml:space="preserve">สถานีอนามัยทุ่งมหาเจริญ </t>
  </si>
  <si>
    <t>02480</t>
  </si>
  <si>
    <t>สถานีอนามัยคลองจระเข้ ตำบลทุ่งมหาเจริญ</t>
  </si>
  <si>
    <t>02481</t>
  </si>
  <si>
    <t>สถานีอนามัยบ้านคลองตะเคียนชัย  ตำบลทุ่งมหาเจริญ</t>
  </si>
  <si>
    <t>02482</t>
  </si>
  <si>
    <t>สถานีอนามัยบ้านท่าเกวียน  ตำบลท่าเกวียน</t>
  </si>
  <si>
    <t>02483</t>
  </si>
  <si>
    <t>สถานีอนามัยบ้านคลองมะนาว ตำบลท่าเกวียน</t>
  </si>
  <si>
    <t>02484</t>
  </si>
  <si>
    <t>สถานีอนามัยบ้านหนองหอย  ตำบลผักขะ</t>
  </si>
  <si>
    <t>02485</t>
  </si>
  <si>
    <t>สถานีอนามัยบ้านห้วยเดื่อ ตำบลผักขะ</t>
  </si>
  <si>
    <t>02486</t>
  </si>
  <si>
    <t>สถานีอนามัยบ้านหนองเทา ตำบลโนนหมากเค็ง</t>
  </si>
  <si>
    <t>02487</t>
  </si>
  <si>
    <t>สถานีอนามัยบ้านทับใหม่  ตำบลโนนหมากเค็ง</t>
  </si>
  <si>
    <t>02488</t>
  </si>
  <si>
    <t>สถานีอนามัยบ้านหนองน้ำใส  ตำบลหนองน้ำใส</t>
  </si>
  <si>
    <t>02489</t>
  </si>
  <si>
    <t>สถานีอนามัยบ้านซับนกแก้ว  ตำบลหนองน้ำใส</t>
  </si>
  <si>
    <t>02490</t>
  </si>
  <si>
    <t>สถานีอนามัยบ้านช่องกุ่ม  ตำบลช่องกุ่ม</t>
  </si>
  <si>
    <t>02491</t>
  </si>
  <si>
    <t>สถานีอนามัยบ้านห้วยชัน  ตำบลช่องกุ่ม</t>
  </si>
  <si>
    <t>02492</t>
  </si>
  <si>
    <t>สถานีอนามัยบ้านหนองแวง  ตำบลหนองแวง</t>
  </si>
  <si>
    <t>02493</t>
  </si>
  <si>
    <t>สถานีอนามัยบ้านแซร์ออ  ตำบลแซร์ออ</t>
  </si>
  <si>
    <t>02494</t>
  </si>
  <si>
    <t>สถานีอนามัยบ้านเขาพรมสุวรรณ  ตำบลแซร์ออ</t>
  </si>
  <si>
    <t>02495</t>
  </si>
  <si>
    <t>สถานีอนามัยบ้านหนองหมากฝ้าย  ตำบลหนองหมากฝ้าย</t>
  </si>
  <si>
    <t>02496</t>
  </si>
  <si>
    <t>สถานีอนามัยบ้านใหม่ศรีจำปา  ตำบลหนองหมากฝ้าย</t>
  </si>
  <si>
    <t>02497</t>
  </si>
  <si>
    <t>สถานีอนามัยบ้านหนองตะเคียนบอน  ตำบลหนองตะเคียนบอน</t>
  </si>
  <si>
    <t>02498</t>
  </si>
  <si>
    <t>สถานีอนามัยบ้านคลองทราย  ตำบลหนองตะเคียนบอน</t>
  </si>
  <si>
    <t>02499</t>
  </si>
  <si>
    <t>สถานีอนามัยบ้านบ่อนางชิง  ตำบลห้วยโจด</t>
  </si>
  <si>
    <t>02500</t>
  </si>
  <si>
    <t>สถานีอนามัยเมืองไผ่</t>
  </si>
  <si>
    <t>02501</t>
  </si>
  <si>
    <t>สถานีอนามัยนิคมสร้างตนเองคลองน้ำใส</t>
  </si>
  <si>
    <t>02502</t>
  </si>
  <si>
    <t>สถานีอนามัยหันทราย</t>
  </si>
  <si>
    <t>02503</t>
  </si>
  <si>
    <t>สถานีอนามัยคลองน้ำใส</t>
  </si>
  <si>
    <t>02504</t>
  </si>
  <si>
    <t>สถานีอนามัยท่าข้าม</t>
  </si>
  <si>
    <t>02505</t>
  </si>
  <si>
    <t>สถานีอนามัยป่าไร่</t>
  </si>
  <si>
    <t>02506</t>
  </si>
  <si>
    <t>สถานีอนามัยทับพริก</t>
  </si>
  <si>
    <t>02507</t>
  </si>
  <si>
    <t>สถานีอนามัยตำบลบ้านใหม่หนองไทร</t>
  </si>
  <si>
    <t>02508</t>
  </si>
  <si>
    <t xml:space="preserve">สถานีอนามัยผ่านศึก </t>
  </si>
  <si>
    <t>02509</t>
  </si>
  <si>
    <t>สถานีอนามัยหนองปรือ</t>
  </si>
  <si>
    <t>02510</t>
  </si>
  <si>
    <t>สถานีอนามัยหนองสังข์</t>
  </si>
  <si>
    <t>02511</t>
  </si>
  <si>
    <t>สถานีอนามัยคลองทับจันทร์</t>
  </si>
  <si>
    <t>02512</t>
  </si>
  <si>
    <t>สถานีอนามัยฟากห้วย</t>
  </si>
  <si>
    <t>02513</t>
  </si>
  <si>
    <t xml:space="preserve">สถานีอนามัยบ้านโรงเรียน </t>
  </si>
  <si>
    <t>02514</t>
  </si>
  <si>
    <t>สถานีอนามัยเขาฉกรรจ์  ตำบลเขาฉกรรจ์</t>
  </si>
  <si>
    <t>02515</t>
  </si>
  <si>
    <t>สถานีอนามัยคลองเจริญ  ตำบลหนองหว้า</t>
  </si>
  <si>
    <t>02516</t>
  </si>
  <si>
    <t>สถานีอนามัยหนองหว้า  ตำบลหนองหว้า</t>
  </si>
  <si>
    <t>02517</t>
  </si>
  <si>
    <t>สถานีอนามัยซับมะนาว  ตำบลหนองหว้า</t>
  </si>
  <si>
    <t>02518</t>
  </si>
  <si>
    <t>สถานีอนามัยนาคันหัก ตำบลพระเพลิง</t>
  </si>
  <si>
    <t>02519</t>
  </si>
  <si>
    <t>สถานีอนามัยไทรทอง  ตำบลพระเพลิง</t>
  </si>
  <si>
    <t>02520</t>
  </si>
  <si>
    <t>สถานีอนามัยเขาสามสิบ  ตำบลเขาสามสิบ</t>
  </si>
  <si>
    <t>02521</t>
  </si>
  <si>
    <t>สถานีอนามัยโคกสูง ตำบลโคกสูง</t>
  </si>
  <si>
    <t>02522</t>
  </si>
  <si>
    <t>สถานีอนามัยละลมติม ตำบลโคกสูง</t>
  </si>
  <si>
    <t>02523</t>
  </si>
  <si>
    <t>สถานีอนามัยหนองม่วง ตำบลหนองม่วง</t>
  </si>
  <si>
    <t>02524</t>
  </si>
  <si>
    <t>สถานีอนามัยไผ่งาม  ตำบลหนองม่วง</t>
  </si>
  <si>
    <t>02525</t>
  </si>
  <si>
    <t>สถานีอนามัยหนองแวง ตำบลหนองแวง</t>
  </si>
  <si>
    <t>02526</t>
  </si>
  <si>
    <t>สถานีอนามัยคลองตะเคียน ตำบลหนองแวง</t>
  </si>
  <si>
    <t>02527</t>
  </si>
  <si>
    <t>สถานีอนามัยหนองมั่ง ตำบลหนองแวง</t>
  </si>
  <si>
    <t>02528</t>
  </si>
  <si>
    <t>สถานีอนามัยโนนหมากมุ่น  ตำบลโนนหมากมุ่น</t>
  </si>
  <si>
    <t>02529</t>
  </si>
  <si>
    <t>สถานีอนามัยอ่างศิลา ตำบลโนนหมากมุ่น</t>
  </si>
  <si>
    <t>02530</t>
  </si>
  <si>
    <t xml:space="preserve">สถานีอนามัยบ้านซับสิงโต </t>
  </si>
  <si>
    <t>02531</t>
  </si>
  <si>
    <t>02532</t>
  </si>
  <si>
    <t>สถานีอนามัยบ้านวังใหม่ ตำบลวังใหม่</t>
  </si>
  <si>
    <t>02533</t>
  </si>
  <si>
    <t>สถานีอนามัยทุ่งกบินทร์ ตำบลวังใหม่</t>
  </si>
  <si>
    <t>02534</t>
  </si>
  <si>
    <t>สถานีอนามัยคลองเจริญสุข  ตำบลวังทอง</t>
  </si>
  <si>
    <t>02535</t>
  </si>
  <si>
    <t>สถานีอนามัยบ้านถวายเฉลิมพระเกียรติ(บ้านคลองยายอินทร์) ตำบลวังทอง</t>
  </si>
  <si>
    <t>02536</t>
  </si>
  <si>
    <t>สถานีอนามัยหนองพลวงมะนาว</t>
  </si>
  <si>
    <t>02537</t>
  </si>
  <si>
    <t>สถานีอนามัยหนองปรู</t>
  </si>
  <si>
    <t>02538</t>
  </si>
  <si>
    <t>สถานีอนามัยโคกสูง</t>
  </si>
  <si>
    <t>02539</t>
  </si>
  <si>
    <t>สถานีอนามัยบ้านพระ</t>
  </si>
  <si>
    <t>02540</t>
  </si>
  <si>
    <t>สถานีอนามัยโตนด</t>
  </si>
  <si>
    <t>02541</t>
  </si>
  <si>
    <t>สถานีอนามัยหนองพระลาน</t>
  </si>
  <si>
    <t>02542</t>
  </si>
  <si>
    <t>สถานีอนามัยหลักร้อย</t>
  </si>
  <si>
    <t>02543</t>
  </si>
  <si>
    <t>สถานีอนามัยหนองกระทุ่ม</t>
  </si>
  <si>
    <t>02544</t>
  </si>
  <si>
    <t>สถานีอนามัยพลกรัง</t>
  </si>
  <si>
    <t>02545</t>
  </si>
  <si>
    <t>สถานีอนามัยโนนฝรั่ง</t>
  </si>
  <si>
    <t>02546</t>
  </si>
  <si>
    <t>สถานีอนามัยขนาย</t>
  </si>
  <si>
    <t>02547</t>
  </si>
  <si>
    <t>สถานีอนามัยบ้านใหม่</t>
  </si>
  <si>
    <t>02548</t>
  </si>
  <si>
    <t>สถานีอนามัยศรีษะละเลิง</t>
  </si>
  <si>
    <t>02549</t>
  </si>
  <si>
    <t>สถานีอนามัยพุดซา</t>
  </si>
  <si>
    <t>02550</t>
  </si>
  <si>
    <t>สถานีอนามัยมะค่า</t>
  </si>
  <si>
    <t>02551</t>
  </si>
  <si>
    <t>สถานีอนามัยระกาย</t>
  </si>
  <si>
    <t>02553</t>
  </si>
  <si>
    <t>สถานีอนามัยไชยมงคล</t>
  </si>
  <si>
    <t>02554</t>
  </si>
  <si>
    <t>สถานีอนามัยหนองปลิง</t>
  </si>
  <si>
    <t>02555</t>
  </si>
  <si>
    <t>สถานีอนามัยยางใหญ่</t>
  </si>
  <si>
    <t>02556</t>
  </si>
  <si>
    <t>สถานีอนามัยสีมุม</t>
  </si>
  <si>
    <t>02557</t>
  </si>
  <si>
    <t>สถานีอนามัยทุ่งกระโดน</t>
  </si>
  <si>
    <t>02558</t>
  </si>
  <si>
    <t>สถานีอนามัยกระฉอด</t>
  </si>
  <si>
    <t>02559</t>
  </si>
  <si>
    <t>สถานีอนามัยมะเริงน้อย</t>
  </si>
  <si>
    <t>02560</t>
  </si>
  <si>
    <t>สถานีอนามัยหนองไข่น้ำ</t>
  </si>
  <si>
    <t>02561</t>
  </si>
  <si>
    <t>สถานีอนามัยดอนแสนสุข</t>
  </si>
  <si>
    <t>02562</t>
  </si>
  <si>
    <t>สถานีอนามัยบ้านใหญ่</t>
  </si>
  <si>
    <t>02563</t>
  </si>
  <si>
    <t>สถานีอนามัยเฉลียงใหญ่</t>
  </si>
  <si>
    <t>02564</t>
  </si>
  <si>
    <t>02565</t>
  </si>
  <si>
    <t>สถานีอนามัยมาบกราด</t>
  </si>
  <si>
    <t>02566</t>
  </si>
  <si>
    <t>สถานีอนามัยจระเข้หิน</t>
  </si>
  <si>
    <t>02567</t>
  </si>
  <si>
    <t>สถานีอนามัยตลิ่งชัน</t>
  </si>
  <si>
    <t>02568</t>
  </si>
  <si>
    <t>สถานีอนามัยมาบตะโกเอน</t>
  </si>
  <si>
    <t>02569</t>
  </si>
  <si>
    <t>สถานีอนามัยนาราก</t>
  </si>
  <si>
    <t>02570</t>
  </si>
  <si>
    <t>สถานีอนามัยอังโกน</t>
  </si>
  <si>
    <t>02571</t>
  </si>
  <si>
    <t>สถานีอนามัยโนนกลาง</t>
  </si>
  <si>
    <t>02572</t>
  </si>
  <si>
    <t>สถานีอนามัยลำเพียก</t>
  </si>
  <si>
    <t>02573</t>
  </si>
  <si>
    <t>สถานีอนามัยซับระวิง</t>
  </si>
  <si>
    <t>02574</t>
  </si>
  <si>
    <t>สถานีอนามัยซับก้านเหลือง</t>
  </si>
  <si>
    <t>02575</t>
  </si>
  <si>
    <t>สถานีอนามัยหนองบัว</t>
  </si>
  <si>
    <t>02576</t>
  </si>
  <si>
    <t>สถานีอนามัยสระว่านพระยา</t>
  </si>
  <si>
    <t>02577</t>
  </si>
  <si>
    <t>สถานีอนามัยโคกไม้ตาย</t>
  </si>
  <si>
    <t>02578</t>
  </si>
  <si>
    <t>สถานีอนามัยสันติสุข</t>
  </si>
  <si>
    <t>02579</t>
  </si>
  <si>
    <t>สถานีอนามัยโคกน้อย</t>
  </si>
  <si>
    <t>02580</t>
  </si>
  <si>
    <t>สถานีอนามัยกุดโบสถ์</t>
  </si>
  <si>
    <t>02581</t>
  </si>
  <si>
    <t>สถานีอนามัยสมบัติเจริญ</t>
  </si>
  <si>
    <t>02582</t>
  </si>
  <si>
    <t>สถานีอนามัยดอนแขวน</t>
  </si>
  <si>
    <t>02583</t>
  </si>
  <si>
    <t>สถานีอนามัยหนองตูม</t>
  </si>
  <si>
    <t>02584</t>
  </si>
  <si>
    <t>สถานีอนามัยราษฎร์พัฒนา</t>
  </si>
  <si>
    <t>02585</t>
  </si>
  <si>
    <t>สถานีอนามัยปอปิด</t>
  </si>
  <si>
    <t>02586</t>
  </si>
  <si>
    <t>สถานีอนามัยคูขาด</t>
  </si>
  <si>
    <t>02587</t>
  </si>
  <si>
    <t>สถานีอนามัยคอนเมือง</t>
  </si>
  <si>
    <t>02588</t>
  </si>
  <si>
    <t>สถานีอนามัยบ้านวัด</t>
  </si>
  <si>
    <t>02589</t>
  </si>
  <si>
    <t>สถานีอนามัยตาจั่น</t>
  </si>
  <si>
    <t>02590</t>
  </si>
  <si>
    <t>สถานีอนามัยบ้านปรางค์</t>
  </si>
  <si>
    <t>02591</t>
  </si>
  <si>
    <t>สถานีอนามัยหนองม่วง</t>
  </si>
  <si>
    <t>02592</t>
  </si>
  <si>
    <t>สถานีอนามัยห้วยไหราษฎร์พัฒนา</t>
  </si>
  <si>
    <t>02593</t>
  </si>
  <si>
    <t>สถานีอนามัยโนนเต็ง</t>
  </si>
  <si>
    <t>02594</t>
  </si>
  <si>
    <t>สถานีอนามัยดอนใหญ่</t>
  </si>
  <si>
    <t>02595</t>
  </si>
  <si>
    <t>สถานีอนามัยขามสมบูรณ์</t>
  </si>
  <si>
    <t>02596</t>
  </si>
  <si>
    <t>สถานีอนามัยวังโพธิ์</t>
  </si>
  <si>
    <t>02597</t>
  </si>
  <si>
    <t>สถานีอนามัยโคกกระเบื้อง</t>
  </si>
  <si>
    <t>02598</t>
  </si>
  <si>
    <t>สถานีอนามัยตลุกพลวง</t>
  </si>
  <si>
    <t>02599</t>
  </si>
  <si>
    <t>สถานีอนามัยช่อระกา</t>
  </si>
  <si>
    <t>02600</t>
  </si>
  <si>
    <t>สถานีอนามัยหนองบัวตะแบง</t>
  </si>
  <si>
    <t>02601</t>
  </si>
  <si>
    <t>สถานีอนามัยสีสุก</t>
  </si>
  <si>
    <t>02602</t>
  </si>
  <si>
    <t>สถานีอนามัยหนองขาม</t>
  </si>
  <si>
    <t>02603</t>
  </si>
  <si>
    <t>สถานีอนามัยบ้านบุ</t>
  </si>
  <si>
    <t>02604</t>
  </si>
  <si>
    <t>สถานีอนามัยโคกพระ</t>
  </si>
  <si>
    <t>02605</t>
  </si>
  <si>
    <t>สถานีอนามัยละกอ</t>
  </si>
  <si>
    <t>02606</t>
  </si>
  <si>
    <t>สถานีอนามัยดงพลอง</t>
  </si>
  <si>
    <t>02607</t>
  </si>
  <si>
    <t>สถานีอนามัยหินโคน</t>
  </si>
  <si>
    <t>02608</t>
  </si>
  <si>
    <t>สถานีอนามัยพะโค</t>
  </si>
  <si>
    <t>02609</t>
  </si>
  <si>
    <t>สถานีอนามัยพลับพลา</t>
  </si>
  <si>
    <t>02610</t>
  </si>
  <si>
    <t>สถานีอนามัยท่าอ่าง</t>
  </si>
  <si>
    <t>02611</t>
  </si>
  <si>
    <t>สถานีอนามัยหนองปรึก</t>
  </si>
  <si>
    <t>02612</t>
  </si>
  <si>
    <t>สถานีอนามัยท่าลาดขาว</t>
  </si>
  <si>
    <t>02613</t>
  </si>
  <si>
    <t>สถานีอนามัยขี้ตุ่น</t>
  </si>
  <si>
    <t>02614</t>
  </si>
  <si>
    <t>สถานีอนามัยกอโจด</t>
  </si>
  <si>
    <t>02615</t>
  </si>
  <si>
    <t>สถานีอนามัยบ้านโจด</t>
  </si>
  <si>
    <t>02616</t>
  </si>
  <si>
    <t>สถานีอนามัยละลม</t>
  </si>
  <si>
    <t>02617</t>
  </si>
  <si>
    <t>สถานีอนามัยด่านเกวียน</t>
  </si>
  <si>
    <t>02618</t>
  </si>
  <si>
    <t>สถานีอนามัยกุดพิมาน</t>
  </si>
  <si>
    <t>02619</t>
  </si>
  <si>
    <t>สถานีอนามัยด่านนอก</t>
  </si>
  <si>
    <t>02620</t>
  </si>
  <si>
    <t>02621</t>
  </si>
  <si>
    <t>สถานีอนามัยตะเคียน</t>
  </si>
  <si>
    <t>02622</t>
  </si>
  <si>
    <t>สถานีอนามัยกุดม่วง</t>
  </si>
  <si>
    <t>02623</t>
  </si>
  <si>
    <t>สถานีอนามัยวังโป่ง</t>
  </si>
  <si>
    <t>02624</t>
  </si>
  <si>
    <t>สถานีอนามัยบ้านแปรง</t>
  </si>
  <si>
    <t>02625</t>
  </si>
  <si>
    <t>สถานีอนามัยพันชนะ</t>
  </si>
  <si>
    <t>02626</t>
  </si>
  <si>
    <t>สถานีอนามัยสระจรเข้</t>
  </si>
  <si>
    <t>02627</t>
  </si>
  <si>
    <t>สถานีอนามัยหนองกราด</t>
  </si>
  <si>
    <t>02628</t>
  </si>
  <si>
    <t>สถานีอนามัยหนองบัวตะเกียด</t>
  </si>
  <si>
    <t>02629</t>
  </si>
  <si>
    <t>สถานีอนามัยหนองบัวละคร</t>
  </si>
  <si>
    <t>02630</t>
  </si>
  <si>
    <t>สถานีอนามัยหินดาด</t>
  </si>
  <si>
    <t>02631</t>
  </si>
  <si>
    <t>สถานีอนามัยห้วยจรเข้</t>
  </si>
  <si>
    <t>02632</t>
  </si>
  <si>
    <t>สถานีอนามัยห้วยบง</t>
  </si>
  <si>
    <t>02633</t>
  </si>
  <si>
    <t>สถานีอนามัยหนองใหญ่</t>
  </si>
  <si>
    <t>02634</t>
  </si>
  <si>
    <t>สถานีอนามัยซับพลู</t>
  </si>
  <si>
    <t>02635</t>
  </si>
  <si>
    <t>สถานีอนามัยโนนเมืองพัฒนา</t>
  </si>
  <si>
    <t>02636</t>
  </si>
  <si>
    <t>สถานีอนามัยดอนป่าโอบ</t>
  </si>
  <si>
    <t>02637</t>
  </si>
  <si>
    <t>สถานีอนามัยด่านจาก</t>
  </si>
  <si>
    <t>02638</t>
  </si>
  <si>
    <t>สถานีอนามัยใหม่นารี</t>
  </si>
  <si>
    <t>02639</t>
  </si>
  <si>
    <t>สถานีอนามัยสำโรง</t>
  </si>
  <si>
    <t>02640</t>
  </si>
  <si>
    <t>สถานีอนามัยสระพัง</t>
  </si>
  <si>
    <t>02641</t>
  </si>
  <si>
    <t>สถานีอนามัยค้างพลู</t>
  </si>
  <si>
    <t>02642</t>
  </si>
  <si>
    <t>สถานีอนามัยบ้านวัง</t>
  </si>
  <si>
    <t>02643</t>
  </si>
  <si>
    <t>สถานีอนามัยคูเมือง</t>
  </si>
  <si>
    <t>02644</t>
  </si>
  <si>
    <t>สถานีอนามัยสระตะเฆ่</t>
  </si>
  <si>
    <t>02645</t>
  </si>
  <si>
    <t>สถานีอนามัยสายออ</t>
  </si>
  <si>
    <t>02647</t>
  </si>
  <si>
    <t>สถานีอนามัยถนนโพธิ์</t>
  </si>
  <si>
    <t>02648</t>
  </si>
  <si>
    <t>สถานีอนามัยหนองดุม</t>
  </si>
  <si>
    <t>02649</t>
  </si>
  <si>
    <t>สถานีอนามัยบ้านใหม่กลอ</t>
  </si>
  <si>
    <t>02650</t>
  </si>
  <si>
    <t>02651</t>
  </si>
  <si>
    <t>สถานีอนามัยบ้านเพชร</t>
  </si>
  <si>
    <t>02652</t>
  </si>
  <si>
    <t>สถานีอนามัยดอนชมพู</t>
  </si>
  <si>
    <t>02653</t>
  </si>
  <si>
    <t>สถานีอนามัยตลาดแค</t>
  </si>
  <si>
    <t>02654</t>
  </si>
  <si>
    <t>สถานีอนามัยหลุมข้าว</t>
  </si>
  <si>
    <t>02655</t>
  </si>
  <si>
    <t>สถานีอนามัยท่ากระทุ่ม</t>
  </si>
  <si>
    <t>02656</t>
  </si>
  <si>
    <t>02657</t>
  </si>
  <si>
    <t>สถานีอนามัยพลสงคราม</t>
  </si>
  <si>
    <t>02658</t>
  </si>
  <si>
    <t>สถานีอนามัยมะรุม</t>
  </si>
  <si>
    <t>02659</t>
  </si>
  <si>
    <t>สถานีอนามัยบ้านเหล่า</t>
  </si>
  <si>
    <t>02660</t>
  </si>
  <si>
    <t>สถานีอนามัยบ้านไพ</t>
  </si>
  <si>
    <t>02661</t>
  </si>
  <si>
    <t>สถานีอนามัยหนองหว้า</t>
  </si>
  <si>
    <t>02662</t>
  </si>
  <si>
    <t>สถานีอนามัยสะพาน</t>
  </si>
  <si>
    <t>02663</t>
  </si>
  <si>
    <t>สถานีอนามัยดอนท้าว</t>
  </si>
  <si>
    <t>02664</t>
  </si>
  <si>
    <t>สถานีอนามัยหนองตะคลอง</t>
  </si>
  <si>
    <t>02665</t>
  </si>
  <si>
    <t>สถานีอนามัยนาราดพัฒนา</t>
  </si>
  <si>
    <t>02666</t>
  </si>
  <si>
    <t>สถานีอนามัยโนนเมือง</t>
  </si>
  <si>
    <t>02667</t>
  </si>
  <si>
    <t>สถานีอนามัยเมืองนาท</t>
  </si>
  <si>
    <t>02668</t>
  </si>
  <si>
    <t>สถานีอนามัยชีวึก</t>
  </si>
  <si>
    <t>02669</t>
  </si>
  <si>
    <t>สถานีอนามัยพะงาด</t>
  </si>
  <si>
    <t>02670</t>
  </si>
  <si>
    <t>สถานีอนามัยหนองหัวฟาน</t>
  </si>
  <si>
    <t>02671</t>
  </si>
  <si>
    <t>สถานีอนามัยเมืองเกษตร</t>
  </si>
  <si>
    <t>02672</t>
  </si>
  <si>
    <t>สถานีอนามัยดงบัง</t>
  </si>
  <si>
    <t>02673</t>
  </si>
  <si>
    <t>สถานีอนามัยหนองแจ้งน้อย</t>
  </si>
  <si>
    <t>02674</t>
  </si>
  <si>
    <t>สถานีอนามัยทองหลางน้อย</t>
  </si>
  <si>
    <t>02675</t>
  </si>
  <si>
    <t>สถานีอนามัยหนองพลวง</t>
  </si>
  <si>
    <t>02676</t>
  </si>
  <si>
    <t>02677</t>
  </si>
  <si>
    <t>สถานีอนามัยโนนทองหลาง</t>
  </si>
  <si>
    <t>02678</t>
  </si>
  <si>
    <t>สถานีอนามัยดอนชุมช้าง</t>
  </si>
  <si>
    <t>02679</t>
  </si>
  <si>
    <t>02680</t>
  </si>
  <si>
    <t>สถานีอนามัยบัวลาย</t>
  </si>
  <si>
    <t>02681</t>
  </si>
  <si>
    <t>สถานีอนามัยหินแห่</t>
  </si>
  <si>
    <t>02682</t>
  </si>
  <si>
    <t>สถานีอนามัยโพนทอง</t>
  </si>
  <si>
    <t>02683</t>
  </si>
  <si>
    <t>สถานีอนามัยหนองเชียงโข่</t>
  </si>
  <si>
    <t>02684</t>
  </si>
  <si>
    <t>สถานีอนามัยโคกสะอาด</t>
  </si>
  <si>
    <t>02685</t>
  </si>
  <si>
    <t>สถานีอนามัยโนนจาน</t>
  </si>
  <si>
    <t>02686</t>
  </si>
  <si>
    <t>สถานีอนามัยโนนกอก</t>
  </si>
  <si>
    <t>02687</t>
  </si>
  <si>
    <t>สถานีอนามัยโคกสี</t>
  </si>
  <si>
    <t>02688</t>
  </si>
  <si>
    <t>สถานีอนามัยดอนคนทา</t>
  </si>
  <si>
    <t>02689</t>
  </si>
  <si>
    <t>สถานีอนามัยหนองจะบก</t>
  </si>
  <si>
    <t>02690</t>
  </si>
  <si>
    <t>สถานีอนามัยเมืองพะไล</t>
  </si>
  <si>
    <t>02691</t>
  </si>
  <si>
    <t>สถานีอนามัยโนนประดู่</t>
  </si>
  <si>
    <t>02692</t>
  </si>
  <si>
    <t>สถานีอนามัยหนองแจ้งใหญ่</t>
  </si>
  <si>
    <t>02693</t>
  </si>
  <si>
    <t>สถานีอนามัยสี่เหลี่ยม</t>
  </si>
  <si>
    <t>02694</t>
  </si>
  <si>
    <t>สถานีอนามัยโนนไผ่ล้อม</t>
  </si>
  <si>
    <t>02695</t>
  </si>
  <si>
    <t>02696</t>
  </si>
  <si>
    <t>สถานีอนามัยบ้านประทาย</t>
  </si>
  <si>
    <t>02697</t>
  </si>
  <si>
    <t>สถานีอนามัยหัวหนอง</t>
  </si>
  <si>
    <t>02698</t>
  </si>
  <si>
    <t>02699</t>
  </si>
  <si>
    <t>สถานีอนามัยหันห้วยทราย</t>
  </si>
  <si>
    <t>02700</t>
  </si>
  <si>
    <t>สถานีอนามัยคอกหมู</t>
  </si>
  <si>
    <t>02701</t>
  </si>
  <si>
    <t>สถานีอนามัยหญ้าคา</t>
  </si>
  <si>
    <t>02702</t>
  </si>
  <si>
    <t>สถานีอนามัยหนองช่างตาย</t>
  </si>
  <si>
    <t>02703</t>
  </si>
  <si>
    <t>สถานีอนามัยเย้ยตะแบง</t>
  </si>
  <si>
    <t>02704</t>
  </si>
  <si>
    <t>สถานีอนามัยโคกกลาง</t>
  </si>
  <si>
    <t>02705</t>
  </si>
  <si>
    <t>สถานีอนามัยหนองคู</t>
  </si>
  <si>
    <t>02706</t>
  </si>
  <si>
    <t>สถานีอนามัยตะคุ</t>
  </si>
  <si>
    <t>02707</t>
  </si>
  <si>
    <t>สถานีอนามัยสุขัง</t>
  </si>
  <si>
    <t>02708</t>
  </si>
  <si>
    <t>สถานีอนามัยบุสมอ</t>
  </si>
  <si>
    <t>02709</t>
  </si>
  <si>
    <t>สถานีอนามัยขุนละคร</t>
  </si>
  <si>
    <t>02710</t>
  </si>
  <si>
    <t>สถานีอนามัยตำบลตะขบ</t>
  </si>
  <si>
    <t>02711</t>
  </si>
  <si>
    <t>สถานีอนามัยน้ำซับ</t>
  </si>
  <si>
    <t>02712</t>
  </si>
  <si>
    <t>สถานีอนามัยพระเพลิง</t>
  </si>
  <si>
    <t>02713</t>
  </si>
  <si>
    <t>สถานีอนามัยนกออก</t>
  </si>
  <si>
    <t>02714</t>
  </si>
  <si>
    <t>สถานีอนามัยบ้านพร้าว</t>
  </si>
  <si>
    <t>02715</t>
  </si>
  <si>
    <t xml:space="preserve">สถานีอนามัยบ้านหนองปลิง </t>
  </si>
  <si>
    <t>02716</t>
  </si>
  <si>
    <t>สถานีอนามัยงิ้ว</t>
  </si>
  <si>
    <t>02717</t>
  </si>
  <si>
    <t>สถานีอนามัยบ้านโคก</t>
  </si>
  <si>
    <t>02718</t>
  </si>
  <si>
    <t>สถานีอนามัยเชียงสา</t>
  </si>
  <si>
    <t>02719</t>
  </si>
  <si>
    <t>สถานีอนามัยลำนางแก้ว</t>
  </si>
  <si>
    <t>02720</t>
  </si>
  <si>
    <t>สถานีอนามัยหนองนกเขียน</t>
  </si>
  <si>
    <t>02721</t>
  </si>
  <si>
    <t>สถานีอนามัยปลายดาบ</t>
  </si>
  <si>
    <t>02722</t>
  </si>
  <si>
    <t>02723</t>
  </si>
  <si>
    <t>สถานีอนามัยนางเหริญ</t>
  </si>
  <si>
    <t>02724</t>
  </si>
  <si>
    <t>สถานีอนามัยท่าเยี่ยม</t>
  </si>
  <si>
    <t>02725</t>
  </si>
  <si>
    <t>สถานีอนามัยบ้านซึม</t>
  </si>
  <si>
    <t>02726</t>
  </si>
  <si>
    <t>สถานีอนามัยสัมฤทธิ์</t>
  </si>
  <si>
    <t>02727</t>
  </si>
  <si>
    <t>สถานีอนามัยลุงตามัน</t>
  </si>
  <si>
    <t>02728</t>
  </si>
  <si>
    <t>สถานีอนามัยหนองจิก</t>
  </si>
  <si>
    <t>02729</t>
  </si>
  <si>
    <t>สถานีอนามัยบ้านเตย</t>
  </si>
  <si>
    <t>02730</t>
  </si>
  <si>
    <t>สถานีอนามัยท่าหลวง</t>
  </si>
  <si>
    <t>02731</t>
  </si>
  <si>
    <t>สถานีอนามัยจารย์ตำรา</t>
  </si>
  <si>
    <t>02732</t>
  </si>
  <si>
    <t>สถานีอนามัยรังกาใหญ่</t>
  </si>
  <si>
    <t>02733</t>
  </si>
  <si>
    <t>สถานีอนามัยนิคมสร้างตนเอง 2</t>
  </si>
  <si>
    <t>02734</t>
  </si>
  <si>
    <t>สถานีอนามัยชีวาน</t>
  </si>
  <si>
    <t>02735</t>
  </si>
  <si>
    <t>สถานีอนามัยนิคมสร้างตนเอง 1</t>
  </si>
  <si>
    <t>02736</t>
  </si>
  <si>
    <t>สถานีอนามัยหนองหญ้าขาว</t>
  </si>
  <si>
    <t>02737</t>
  </si>
  <si>
    <t>สถานีอนามัยดงน้อย</t>
  </si>
  <si>
    <t>02738</t>
  </si>
  <si>
    <t>สถานีอนามัยดงใหญ่</t>
  </si>
  <si>
    <t>02739</t>
  </si>
  <si>
    <t>สถานีอนามัยมะกอก</t>
  </si>
  <si>
    <t>02740</t>
  </si>
  <si>
    <t>สถานีอนามัยมะค่าระเว</t>
  </si>
  <si>
    <t>02741</t>
  </si>
  <si>
    <t>02742</t>
  </si>
  <si>
    <t>สถานีอนามัยหนองระเวียง</t>
  </si>
  <si>
    <t>02743</t>
  </si>
  <si>
    <t>สถานีอนามัยทับสวาย</t>
  </si>
  <si>
    <t>02744</t>
  </si>
  <si>
    <t>สถานีอนามัยโนนทอง</t>
  </si>
  <si>
    <t>02745</t>
  </si>
  <si>
    <t>สถานีอนามัยท่าลี่</t>
  </si>
  <si>
    <t>02746</t>
  </si>
  <si>
    <t>สถานีอนามัยไผ่นกเขา</t>
  </si>
  <si>
    <t>02747</t>
  </si>
  <si>
    <t>สถานีอนามัยหนองสาย</t>
  </si>
  <si>
    <t>02748</t>
  </si>
  <si>
    <t>02749</t>
  </si>
  <si>
    <t>สถานีอนามัยหนองพลอง</t>
  </si>
  <si>
    <t>02750</t>
  </si>
  <si>
    <t>สถานีอนามัยหนองม่วงใหญ่</t>
  </si>
  <si>
    <t>02751</t>
  </si>
  <si>
    <t>สถานีอนามัยหนองนาพัฒนา</t>
  </si>
  <si>
    <t>02752</t>
  </si>
  <si>
    <t>สถานีอนามัยซ่าเลือด</t>
  </si>
  <si>
    <t>02753</t>
  </si>
  <si>
    <t>สถานีอนามัยหลุ่งประดู่</t>
  </si>
  <si>
    <t>02754</t>
  </si>
  <si>
    <t>สถานีอนามัยตะโก</t>
  </si>
  <si>
    <t>02755</t>
  </si>
  <si>
    <t>สถานีอนามัยหนองแต้</t>
  </si>
  <si>
    <t>02756</t>
  </si>
  <si>
    <t>สถานีอนามัยประสุข</t>
  </si>
  <si>
    <t>02757</t>
  </si>
  <si>
    <t>สถานีอนามัยบ้านเขว้า</t>
  </si>
  <si>
    <t>02758</t>
  </si>
  <si>
    <t>สถานีอนามัยท่าลาด</t>
  </si>
  <si>
    <t>02759</t>
  </si>
  <si>
    <t>สถานีอนามัยโคกพะงาด</t>
  </si>
  <si>
    <t>02760</t>
  </si>
  <si>
    <t>สถานีอนามัยโคกหินช้าง</t>
  </si>
  <si>
    <t>02761</t>
  </si>
  <si>
    <t>สถานีอนามัยตาจง</t>
  </si>
  <si>
    <t>02762</t>
  </si>
  <si>
    <t>สถานีอนามัยหนองตาด</t>
  </si>
  <si>
    <t>02763</t>
  </si>
  <si>
    <t>สถานีอนามัยโนนรัง</t>
  </si>
  <si>
    <t>02764</t>
  </si>
  <si>
    <t>สถานีอนามัยปฏิรูปที่ดิน</t>
  </si>
  <si>
    <t>02765</t>
  </si>
  <si>
    <t>สถานีอนามัยหนองหลัก</t>
  </si>
  <si>
    <t>02766</t>
  </si>
  <si>
    <t>สถานีอนามัยตูมใหญ่</t>
  </si>
  <si>
    <t>02767</t>
  </si>
  <si>
    <t>สถานีอนามัยประดู่</t>
  </si>
  <si>
    <t>02768</t>
  </si>
  <si>
    <t>สถานีอนามัยเหมือดแอ่</t>
  </si>
  <si>
    <t>02769</t>
  </si>
  <si>
    <t>สถานีอนามัยหินตั้ง</t>
  </si>
  <si>
    <t>02770</t>
  </si>
  <si>
    <t>สถานีอนามัยเมืองเก่า</t>
  </si>
  <si>
    <t>02771</t>
  </si>
  <si>
    <t>สถานีอนามัยโคกมะกอก</t>
  </si>
  <si>
    <t>02772</t>
  </si>
  <si>
    <t>สถานีอนามัยโนนค่า</t>
  </si>
  <si>
    <t>02773</t>
  </si>
  <si>
    <t>สถานีอนามัยหนองหอย</t>
  </si>
  <si>
    <t>02774</t>
  </si>
  <si>
    <t>สถานีอนามัยโค้งยาง</t>
  </si>
  <si>
    <t>02775</t>
  </si>
  <si>
    <t>สถานีอนามัยมะเกลือเก่า</t>
  </si>
  <si>
    <t>02776</t>
  </si>
  <si>
    <t>สถานีอนามัยปลายราง</t>
  </si>
  <si>
    <t>02777</t>
  </si>
  <si>
    <t>สถานีอนามัยมะเกลือใหม่</t>
  </si>
  <si>
    <t>02778</t>
  </si>
  <si>
    <t>สถานีอนามัยวะภูแก้ว</t>
  </si>
  <si>
    <t>02779</t>
  </si>
  <si>
    <t>สถานีอนามัยนาใหญ่</t>
  </si>
  <si>
    <t>02780</t>
  </si>
  <si>
    <t>สถานีอนามัยหนองตะไก้</t>
  </si>
  <si>
    <t>02781</t>
  </si>
  <si>
    <t>สถานีอนามัยกุดจิก</t>
  </si>
  <si>
    <t>02782</t>
  </si>
  <si>
    <t>สถานีอนามัยโป่งแดง</t>
  </si>
  <si>
    <t>02783</t>
  </si>
  <si>
    <t>สถานีอนามัยพันดุง</t>
  </si>
  <si>
    <t>02784</t>
  </si>
  <si>
    <t>สถานีอนามัยโคกแขวน</t>
  </si>
  <si>
    <t>02785</t>
  </si>
  <si>
    <t>สถานีอนามัยหนองสรวง</t>
  </si>
  <si>
    <t>02786</t>
  </si>
  <si>
    <t>สถานีอนามัยบ้านหนองตะครอง</t>
  </si>
  <si>
    <t>02787</t>
  </si>
  <si>
    <t>สถานีอนามัยบึงอ้อ</t>
  </si>
  <si>
    <t>02788</t>
  </si>
  <si>
    <t>สถานีอนามัยบ้านหัน</t>
  </si>
  <si>
    <t>02789</t>
  </si>
  <si>
    <t>สถานีอนามัยปางละกอ</t>
  </si>
  <si>
    <t>02790</t>
  </si>
  <si>
    <t>สถานีอนามัยวังโรงน้อย</t>
  </si>
  <si>
    <t>02791</t>
  </si>
  <si>
    <t>สถานีอนามัยใหม่สำโรง</t>
  </si>
  <si>
    <t>02792</t>
  </si>
  <si>
    <t>สถานีอนามัยคลองตะแบก</t>
  </si>
  <si>
    <t>02793</t>
  </si>
  <si>
    <t>สถานีอนามัยหนองไผ่</t>
  </si>
  <si>
    <t>02794</t>
  </si>
  <si>
    <t>สถานีอนามัยกุดน้อย</t>
  </si>
  <si>
    <t>02795</t>
  </si>
  <si>
    <t>สถานีอนามัยโนนเสลา</t>
  </si>
  <si>
    <t>02796</t>
  </si>
  <si>
    <t>สถานีอนามัยหนองน้ำใส</t>
  </si>
  <si>
    <t>02797</t>
  </si>
  <si>
    <t>สถานีอนามัยห้วยลุง</t>
  </si>
  <si>
    <t>02798</t>
  </si>
  <si>
    <t>สถานีอนามัยวังโรงใหญ่</t>
  </si>
  <si>
    <t>02799</t>
  </si>
  <si>
    <t>สถานีอนามัยหนองจอก</t>
  </si>
  <si>
    <t>02800</t>
  </si>
  <si>
    <t>สถานีอนามัยคลองไผ่</t>
  </si>
  <si>
    <t>02801</t>
  </si>
  <si>
    <t>02802</t>
  </si>
  <si>
    <t>สถานีอนามัยหนองกก</t>
  </si>
  <si>
    <t>02803</t>
  </si>
  <si>
    <t>สถานีอนามัยหนองมะค่า</t>
  </si>
  <si>
    <t>02804</t>
  </si>
  <si>
    <t>สถานีอนามัยกลางดง</t>
  </si>
  <si>
    <t>02805</t>
  </si>
  <si>
    <t>02806</t>
  </si>
  <si>
    <t>02807</t>
  </si>
  <si>
    <t>สถานีอนามัยวังกะทะ</t>
  </si>
  <si>
    <t>02808</t>
  </si>
  <si>
    <t>สถานีอนามัยหนองขวาง</t>
  </si>
  <si>
    <t>02809</t>
  </si>
  <si>
    <t>สถานีอนามัยคลองดินดำ</t>
  </si>
  <si>
    <t>02810</t>
  </si>
  <si>
    <t>สถานีอนามัยท่าช้าง</t>
  </si>
  <si>
    <t>02811</t>
  </si>
  <si>
    <t>02812</t>
  </si>
  <si>
    <t>สถานีอนามัยบ่อทอง</t>
  </si>
  <si>
    <t>02813</t>
  </si>
  <si>
    <t>สถานีอนามัยขนงพระเหนือ</t>
  </si>
  <si>
    <t>02814</t>
  </si>
  <si>
    <t>สถานีอนามัยขนงพระใต้</t>
  </si>
  <si>
    <t>02815</t>
  </si>
  <si>
    <t>สถานีอนามัยหนองคุ้ม</t>
  </si>
  <si>
    <t>02816</t>
  </si>
  <si>
    <t>สถานีอนามัยคลองม่วง</t>
  </si>
  <si>
    <t>02817</t>
  </si>
  <si>
    <t>02818</t>
  </si>
  <si>
    <t>สถานีอนามัยหนองน้ำแดง</t>
  </si>
  <si>
    <t>02819</t>
  </si>
  <si>
    <t>สถานีอนามัยวังไทร</t>
  </si>
  <si>
    <t>02820</t>
  </si>
  <si>
    <t>สถานีอนามัยซับน้อย</t>
  </si>
  <si>
    <t>02821</t>
  </si>
  <si>
    <t>สถานีอนามัยโนนกระโดน</t>
  </si>
  <si>
    <t>02822</t>
  </si>
  <si>
    <t>สถานีอนามัยหัวทำนบ</t>
  </si>
  <si>
    <t>02823</t>
  </si>
  <si>
    <t>สถานีอนามัยตำบลสารภี</t>
  </si>
  <si>
    <t>02824</t>
  </si>
  <si>
    <t>02825</t>
  </si>
  <si>
    <t>สถานีอนามัยซับตะคร้อ</t>
  </si>
  <si>
    <t>02826</t>
  </si>
  <si>
    <t>สถานีอนามัยบุกระโทก</t>
  </si>
  <si>
    <t>02827</t>
  </si>
  <si>
    <t>สถานีอนามัยหนองหัวแรด</t>
  </si>
  <si>
    <t>02828</t>
  </si>
  <si>
    <t>02829</t>
  </si>
  <si>
    <t>สถานีอนามัยลุงเขว้า</t>
  </si>
  <si>
    <t>02830</t>
  </si>
  <si>
    <t>สถานีอนามัยตำบลหนองไม้ไผ่</t>
  </si>
  <si>
    <t>02831</t>
  </si>
  <si>
    <t>สถานีอนามัยใหม่อุดม</t>
  </si>
  <si>
    <t>02832</t>
  </si>
  <si>
    <t>สถานีอนามัยโนนสำราญ</t>
  </si>
  <si>
    <t>02833</t>
  </si>
  <si>
    <t>สถานีอนามัยโนนระเวียง</t>
  </si>
  <si>
    <t>02834</t>
  </si>
  <si>
    <t>02835</t>
  </si>
  <si>
    <t>02836</t>
  </si>
  <si>
    <t>สถานีอนามัยโนนตาเถร</t>
  </si>
  <si>
    <t>02837</t>
  </si>
  <si>
    <t>สถานีอนามัยสำพะเนียง</t>
  </si>
  <si>
    <t>02838</t>
  </si>
  <si>
    <t>สถานีอนามัยดอนยาวน้อย</t>
  </si>
  <si>
    <t>02839</t>
  </si>
  <si>
    <t>สถานีอนามัยดอนยาวใหญ่</t>
  </si>
  <si>
    <t>02840</t>
  </si>
  <si>
    <t>สถานีอนามัยศาลเจ้าพ่อ</t>
  </si>
  <si>
    <t>02841</t>
  </si>
  <si>
    <t>สถานีอนามัยคลองทุเรียน</t>
  </si>
  <si>
    <t>02842</t>
  </si>
  <si>
    <t>สถานีอนามัยท่าวังไทร</t>
  </si>
  <si>
    <t>02843</t>
  </si>
  <si>
    <t>สถานีอนามัยบุเจ้าคุณ</t>
  </si>
  <si>
    <t>02844</t>
  </si>
  <si>
    <t>สถานีอนามัยยุบอีปูน</t>
  </si>
  <si>
    <t>02845</t>
  </si>
  <si>
    <t>สถานีอนามัยโนนสาวเอ้</t>
  </si>
  <si>
    <t>02846</t>
  </si>
  <si>
    <t>สถานีอนามัยระเริง</t>
  </si>
  <si>
    <t>02847</t>
  </si>
  <si>
    <t>สถานีอนามัยบะใหญ่</t>
  </si>
  <si>
    <t>02848</t>
  </si>
  <si>
    <t>สถานีอนามัยหนองโสมง</t>
  </si>
  <si>
    <t>02849</t>
  </si>
  <si>
    <t>สถานีอนามัยไทยสามัคคี</t>
  </si>
  <si>
    <t>02850</t>
  </si>
  <si>
    <t>สถานีอนามัยสำนักตะคร้อ</t>
  </si>
  <si>
    <t>02851</t>
  </si>
  <si>
    <t>02852</t>
  </si>
  <si>
    <t>สถานีอนามัยสะพานหิน</t>
  </si>
  <si>
    <t>02853</t>
  </si>
  <si>
    <t>สถานีอนามัยบึงปรือ</t>
  </si>
  <si>
    <t>02854</t>
  </si>
  <si>
    <t>สถานีอนามัยวังยายทอง</t>
  </si>
  <si>
    <t>02855</t>
  </si>
  <si>
    <t>สถานีอนามัยลิ้นฟ้า</t>
  </si>
  <si>
    <t>02856</t>
  </si>
  <si>
    <t>สถานีอนามัยกระเบื้องนอก</t>
  </si>
  <si>
    <t>02857</t>
  </si>
  <si>
    <t>สถานีอนามัยครบุรี</t>
  </si>
  <si>
    <t>02858</t>
  </si>
  <si>
    <t>สถานีอนามัยเมืองจาก</t>
  </si>
  <si>
    <t>02859</t>
  </si>
  <si>
    <t>สถานีอนามัยสระพระ</t>
  </si>
  <si>
    <t>02860</t>
  </si>
  <si>
    <t>02861</t>
  </si>
  <si>
    <t>สถานีอนามัยพังเทียม</t>
  </si>
  <si>
    <t>02862</t>
  </si>
  <si>
    <t>สถานีอนามัยทัพรั้ง</t>
  </si>
  <si>
    <t>02863</t>
  </si>
  <si>
    <t>02864</t>
  </si>
  <si>
    <t>สถานีอนามัยทำนบพัฒนา</t>
  </si>
  <si>
    <t>02866</t>
  </si>
  <si>
    <t>สถานีอนามัยบ้านยาง</t>
  </si>
  <si>
    <t>02867</t>
  </si>
  <si>
    <t>สถานีอนามัยช่องแมว</t>
  </si>
  <si>
    <t>02868</t>
  </si>
  <si>
    <t>สถานีอนามัยดงหลบ</t>
  </si>
  <si>
    <t>02869</t>
  </si>
  <si>
    <t>สถานีอนามัยไพล</t>
  </si>
  <si>
    <t>02870</t>
  </si>
  <si>
    <t>สถานีอนามัยมะดัน</t>
  </si>
  <si>
    <t>02871</t>
  </si>
  <si>
    <t>สถานีอนามัยบ้านกรูด</t>
  </si>
  <si>
    <t>02872</t>
  </si>
  <si>
    <t>สถานีอนามัยพระพุทธ</t>
  </si>
  <si>
    <t>02873</t>
  </si>
  <si>
    <t>สถานีอนามัยนาตาวงษ์</t>
  </si>
  <si>
    <t>02874</t>
  </si>
  <si>
    <t>สถานีอนามัยบ้านโสง</t>
  </si>
  <si>
    <t>02875</t>
  </si>
  <si>
    <t>สถานีอนามัยบ้านหนองโพรง ตำบลอิสาณ</t>
  </si>
  <si>
    <t>02876</t>
  </si>
  <si>
    <t>สถานีอนามัยบ้านหัววัว ตำบลเสม็ด</t>
  </si>
  <si>
    <t>02877</t>
  </si>
  <si>
    <t>สถานีอนามัยบ้านบัว ตำบลบ้านบัว</t>
  </si>
  <si>
    <t>02878</t>
  </si>
  <si>
    <t>สถานีอนามัยบ้านบุลาว ตำบลสะแกโพรง</t>
  </si>
  <si>
    <t>02879</t>
  </si>
  <si>
    <t>สถานีอนามัยบ้านหนองเกียบ  ตำบลสะแกโพรง</t>
  </si>
  <si>
    <t>02880</t>
  </si>
  <si>
    <t>สถานีอนามัยบ้านสวายจีก ตำบลสวายจีก</t>
  </si>
  <si>
    <t>02881</t>
  </si>
  <si>
    <t>สถานีอนามัยบ้านยาง ตำบลบ้านยาง</t>
  </si>
  <si>
    <t>02882</t>
  </si>
  <si>
    <t>สถานีอนามัยบ้านแก่นเจริญ ตำบลพระครู</t>
  </si>
  <si>
    <t>02883</t>
  </si>
  <si>
    <t>สถานีอนามัยบ้านพะไล ตำบลถลุงเหล็ก</t>
  </si>
  <si>
    <t>02884</t>
  </si>
  <si>
    <t>สถานีอนามัยบ้านหนองตาด ตำบลหนองตาด</t>
  </si>
  <si>
    <t>02885</t>
  </si>
  <si>
    <t>สถานีอนามัยปีกฝาย  ตำบลหนองตาด</t>
  </si>
  <si>
    <t>02886</t>
  </si>
  <si>
    <t>สถานีอนามัยบ้านลุมปุ๊ก ตำบลลุมปุ๊ก</t>
  </si>
  <si>
    <t>02887</t>
  </si>
  <si>
    <t>สถานีอนามัยบ้านตลาดชัย ตำบลสองห้อง</t>
  </si>
  <si>
    <t>02888</t>
  </si>
  <si>
    <t>สถานีอนามัยบ้านสวายสอ ตำบลบัวทอง</t>
  </si>
  <si>
    <t>02889</t>
  </si>
  <si>
    <t>สถานีอนามัยบ้านโกรกขี้หนู ตำบลชุมเห็ด</t>
  </si>
  <si>
    <t>02890</t>
  </si>
  <si>
    <t>สถานีอนามัยบ้านปริงเปน ตำบลหลักเขต</t>
  </si>
  <si>
    <t>02891</t>
  </si>
  <si>
    <t>สถานีอนามัยบ้านโคกตาล ตำบลสะแกซำ</t>
  </si>
  <si>
    <t>02892</t>
  </si>
  <si>
    <t>สถานีอนามัยบ้านโคกกลาง ตำบลกลันทา</t>
  </si>
  <si>
    <t>02893</t>
  </si>
  <si>
    <t>02894</t>
  </si>
  <si>
    <t>สถานีอนามัยบ้านปะเคียบ ตำบลปะเคียบ</t>
  </si>
  <si>
    <t>02895</t>
  </si>
  <si>
    <t>สถานีอนามัยบ้านโจด ตำบลปะเคียบ</t>
  </si>
  <si>
    <t>02896</t>
  </si>
  <si>
    <t>สถานีอนามัยบ้านแพ ตำบลบ้านแพ</t>
  </si>
  <si>
    <t>02897</t>
  </si>
  <si>
    <t>สถานีอนามัยบ้านโนนยานาง ตำบลพรสำราญ</t>
  </si>
  <si>
    <t>02898</t>
  </si>
  <si>
    <t>สถานีอนามัยบ้านหินเหล็กไฟ ตำบลหินเหล็กไฟ</t>
  </si>
  <si>
    <t>02899</t>
  </si>
  <si>
    <t>สถานีอนามัยบ้านโนนมาลัย ตำบลหินเหล็กไฟ</t>
  </si>
  <si>
    <t>02900</t>
  </si>
  <si>
    <t>สถานีอนามัยบ้านโคกก่อง ตำบลหินเหล็กไฟ</t>
  </si>
  <si>
    <t>02901</t>
  </si>
  <si>
    <t>สถานีอนามัยบ้านโนนเจริญ ตำบลตูมใหญ่</t>
  </si>
  <si>
    <t>02902</t>
  </si>
  <si>
    <t>สถานีอนามัยบ้านกรูด ตำบลตูมใหญ่</t>
  </si>
  <si>
    <t>02903</t>
  </si>
  <si>
    <t>สถานีอนามัยบ้านหนองขมาร ตำบลหนองขมาร</t>
  </si>
  <si>
    <t>02904</t>
  </si>
  <si>
    <t>สถานีอนามัยบ้านสวนใหม่ ตำบลกระสัง</t>
  </si>
  <si>
    <t>02905</t>
  </si>
  <si>
    <t>สถานีอนามัยบ้านลำดวน ตำบลลำดวน</t>
  </si>
  <si>
    <t>02906</t>
  </si>
  <si>
    <t>สถานีอนามัยบ้านหนองพลวง ตำบลลำดวน</t>
  </si>
  <si>
    <t>02907</t>
  </si>
  <si>
    <t>สถานีอนามัยบ้านสองชั้น ตำบลสองชั้น</t>
  </si>
  <si>
    <t>02908</t>
  </si>
  <si>
    <t>สถานีอนามัยบ้านจอม ตำบลสองชั้น</t>
  </si>
  <si>
    <t>02909</t>
  </si>
  <si>
    <t>สถานีอนามัยบ้านสูงเนิน ตำบลสูงเนิน</t>
  </si>
  <si>
    <t>02910</t>
  </si>
  <si>
    <t>สถานีอนามัยบ้านตะครองใต้ ตำบลสูงเนิน</t>
  </si>
  <si>
    <t>02911</t>
  </si>
  <si>
    <t>สถานีอนามัยบ้านหนองเต็ง ตำบลหนองเต็ง</t>
  </si>
  <si>
    <t>02912</t>
  </si>
  <si>
    <t>สถานีอนามัยบ้านหว้าใต้ ตำบลหนองเต็ง</t>
  </si>
  <si>
    <t>02913</t>
  </si>
  <si>
    <t>สถานีอนามัยบ้านเมืองไผ่ ตำบลเมืองไผ่</t>
  </si>
  <si>
    <t>02914</t>
  </si>
  <si>
    <t>สถานีอนามัยบ้านสวายสอ ตำบลเมืองไผ่</t>
  </si>
  <si>
    <t>02915</t>
  </si>
  <si>
    <t>สถานีอนามัยบ้านไม้แดง ตำบลชุมแสง</t>
  </si>
  <si>
    <t>02916</t>
  </si>
  <si>
    <t>สถานีอนามัยบ้านก้านเหลือง ตำบลชุมแสง</t>
  </si>
  <si>
    <t>02917</t>
  </si>
  <si>
    <t>สถานีอนามัยบ้านเพชร ตำบลบ้านปรือ</t>
  </si>
  <si>
    <t>02918</t>
  </si>
  <si>
    <t>สถานีอนามัยบ้านห้วยสำราญ ตำบลห้วยสำราญ</t>
  </si>
  <si>
    <t>02919</t>
  </si>
  <si>
    <t>สถานีอนามัยบ้านกันทรารมย์ ตำบลกันทรารมย์</t>
  </si>
  <si>
    <t>02920</t>
  </si>
  <si>
    <t>สถานีอนามัยบ้านศรีภูมิ ตำบลศรีภูมิ</t>
  </si>
  <si>
    <t>02921</t>
  </si>
  <si>
    <t>สถานีอนามัยบ้านหนองกก ตำบลสะเดา</t>
  </si>
  <si>
    <t>02922</t>
  </si>
  <si>
    <t>สถานีอนามัยบ้านเขว้า ตำบลสะเดา</t>
  </si>
  <si>
    <t>02923</t>
  </si>
  <si>
    <t>สถานีอนามัยบ้านทุ่งโพธิ์ ตำบลชุมแสง</t>
  </si>
  <si>
    <t>02924</t>
  </si>
  <si>
    <t>สถานีอนามัยบ้านหนองทองลิ่ม ตำบลหนองโบสถ์</t>
  </si>
  <si>
    <t>02925</t>
  </si>
  <si>
    <t>สถานีอนามัยบ้านโคกศรีพัฒนา ตำบลหนองกง</t>
  </si>
  <si>
    <t>02926</t>
  </si>
  <si>
    <t>สถานีอนามัยบ้านผักหวาน ต.ถนนหัก</t>
  </si>
  <si>
    <t>02927</t>
  </si>
  <si>
    <t>สถานีอนามัยบ้านหนองไทร ตำบลหนองไทร</t>
  </si>
  <si>
    <t>02928</t>
  </si>
  <si>
    <t>สถานีอนามัยบ้านก้านเหลือง ตำบลก้านเหลือง</t>
  </si>
  <si>
    <t>02929</t>
  </si>
  <si>
    <t>สถานีอนามัยบ้านสิงห์ ตำบลบ้านสิงห์</t>
  </si>
  <si>
    <t>02930</t>
  </si>
  <si>
    <t>สถานีอนามัยบ้านโคกแร่ ตำบลลำไทรโยง</t>
  </si>
  <si>
    <t>02931</t>
  </si>
  <si>
    <t>สถานีอนามัยบ้านโคกยาง ตำบลทรัพย์พระยา</t>
  </si>
  <si>
    <t>02932</t>
  </si>
  <si>
    <t>สถานีอนามัยบ้านหนองยาง ตำบลหนองยายพิมพ์</t>
  </si>
  <si>
    <t>02933</t>
  </si>
  <si>
    <t>สถานีอนามัยบ้านหัวถนน ตำบลหัวถนน</t>
  </si>
  <si>
    <t>02934</t>
  </si>
  <si>
    <t>สถานีอนามัยบ้านชุมแสง ตำบลทุ่งแสงทอง</t>
  </si>
  <si>
    <t>02935</t>
  </si>
  <si>
    <t>สถานีอนามัยหนองโสน ตำบลหนองโสน</t>
  </si>
  <si>
    <t>02936</t>
  </si>
  <si>
    <t>สถานีอนามัยบ้านหนองกี่ ตำบลหนองกี่</t>
  </si>
  <si>
    <t>02937</t>
  </si>
  <si>
    <t>สถานีอนามัยบ้านขามน้อย ตำบลเย้ยปราสาท</t>
  </si>
  <si>
    <t>02938</t>
  </si>
  <si>
    <t>สถานีอนามัยบ้านหนองไผ่ ตำบลเมืองไผ่</t>
  </si>
  <si>
    <t>02939</t>
  </si>
  <si>
    <t>สถานีอนามัยบ้านดอนอะราง ตำบลดอนอะราง</t>
  </si>
  <si>
    <t>02940</t>
  </si>
  <si>
    <t>สถานีอนามัยบ้านโคกสะอาด ตำบลดอนอะราง</t>
  </si>
  <si>
    <t>02941</t>
  </si>
  <si>
    <t>สถานีอนามัยบ้านโคกสว่าง ตำบลโคกสว่าง</t>
  </si>
  <si>
    <t>02942</t>
  </si>
  <si>
    <t>สถานีอนามัยบ้านสระขุด ตำบลทุ่งกระเต็น</t>
  </si>
  <si>
    <t>02943</t>
  </si>
  <si>
    <t>สถานีอนามัยบ้านลุงขี้หนู ตำบลท่าโพธิ์ชัย</t>
  </si>
  <si>
    <t>02944</t>
  </si>
  <si>
    <t>สถานีอนามัยบ้านโคกสูง-คูขาด ตำบลโคกสูง</t>
  </si>
  <si>
    <t>02945</t>
  </si>
  <si>
    <t>สถานีอนามัยบ้านหนองทำนบ ตำบลบุกระสัง</t>
  </si>
  <si>
    <t>02946</t>
  </si>
  <si>
    <t>สถานีอนามัยบ้านตาจง ตำบลตาจง</t>
  </si>
  <si>
    <t>02947</t>
  </si>
  <si>
    <t>สถานีอนามัยบ้านโคกไม้แดง ตำบลสำโรงใหม่</t>
  </si>
  <si>
    <t>02948</t>
  </si>
  <si>
    <t>สถานีอนามัยบ้านสันติสุข ตำบลสำโรงใหม่</t>
  </si>
  <si>
    <t>02949</t>
  </si>
  <si>
    <t>สถานีอนามัยโคกหญ้าคา  ตำบลยายแย้มวัฒนา</t>
  </si>
  <si>
    <t>02950</t>
  </si>
  <si>
    <t>สถานีอนามัยบ้านหนองแวง ตำบลหนองแวง</t>
  </si>
  <si>
    <t>02951</t>
  </si>
  <si>
    <t>สถานีอนามัยบ้านหนองหว้า ตำบลหนองแวง</t>
  </si>
  <si>
    <t>02952</t>
  </si>
  <si>
    <t>สถานีอนามัยบ้านหนองตาเยา ตำบลหนองแวง</t>
  </si>
  <si>
    <t>02953</t>
  </si>
  <si>
    <t>สถานีอนามัยบ้านศรีทายาท ตำบลหนองแวง</t>
  </si>
  <si>
    <t>02954</t>
  </si>
  <si>
    <t>สถานีอนามัยบ้านราษฎร์รักแดน ตำบลหนองแวง</t>
  </si>
  <si>
    <t>02955</t>
  </si>
  <si>
    <t>สถานีอนามัยบ้านโคกสะอาด ตำบลหนองตะครอง</t>
  </si>
  <si>
    <t>02956</t>
  </si>
  <si>
    <t>สถานีอนามัยบ้านหนองกราด  หนองตระครอง</t>
  </si>
  <si>
    <t>02957</t>
  </si>
  <si>
    <t>สถานีอนามัยโคกว่าน ตำบลโคกว่าน</t>
  </si>
  <si>
    <t>02958</t>
  </si>
  <si>
    <t>สถานีอนามัยบ้านหนองหมี ตำบลโคกว่าน</t>
  </si>
  <si>
    <t>02959</t>
  </si>
  <si>
    <t>สถานีอนามัยบ้านแสลงโทน ตำบลแสลงโทน</t>
  </si>
  <si>
    <t>02960</t>
  </si>
  <si>
    <t>สถานีอนามัยบ้านไทร ตำบลบ้านไทร</t>
  </si>
  <si>
    <t>02961</t>
  </si>
  <si>
    <t>สถานีอนามัยบ้านโคกประเดียก ตำบลละเวี้ย</t>
  </si>
  <si>
    <t>02962</t>
  </si>
  <si>
    <t>สถานีอนามัยบ้านจรเข้มาก ตำบลจรเข้มาก</t>
  </si>
  <si>
    <t>02963</t>
  </si>
  <si>
    <t>สถานีอนามัยบ้านโคกเมือง ตำบลจรเข้มาก</t>
  </si>
  <si>
    <t>02964</t>
  </si>
  <si>
    <t>สถานีอนามัยบ้านโคกสะอาด  ปังกู</t>
  </si>
  <si>
    <t>02965</t>
  </si>
  <si>
    <t>สถานีอนามัยบ้านโคกย่าง ตำบลโคกย่าง</t>
  </si>
  <si>
    <t>02966</t>
  </si>
  <si>
    <t>สถานีอนามัยบ้านตลุงเก่า ตำบลโคกม้า</t>
  </si>
  <si>
    <t>02967</t>
  </si>
  <si>
    <t>สถานีอนามัยบ้านละลมพนู ตำบลไพศาล</t>
  </si>
  <si>
    <t>02968</t>
  </si>
  <si>
    <t>สถานีอนามัยบ้านพิณทอง ตำบลไพศาล</t>
  </si>
  <si>
    <t>02969</t>
  </si>
  <si>
    <t>สถานีอนามัยบ้านตะโกตาพิ ตำบลตะโกตาพิ</t>
  </si>
  <si>
    <t>02970</t>
  </si>
  <si>
    <t>สถานีอนามัยบ้านเขาคอก ตำบลเขาคอก</t>
  </si>
  <si>
    <t>02971</t>
  </si>
  <si>
    <t>สถานีอนามัยโนนสว่าง ตำบลเขาคอก</t>
  </si>
  <si>
    <t>02972</t>
  </si>
  <si>
    <t>สถานีอนามัยบ้านหนองบอน ตำบลหนองบอน</t>
  </si>
  <si>
    <t>02973</t>
  </si>
  <si>
    <t>สถานีอนามัยบ้านโคกมะขาม ตำบลโคกมะขาม</t>
  </si>
  <si>
    <t>02974</t>
  </si>
  <si>
    <t>สถานีอนามัยบ้านโคกรัง ตำบลโคกตูม</t>
  </si>
  <si>
    <t>02975</t>
  </si>
  <si>
    <t>สถานีอนามัยบ้านโคกสัมพันธ์ ตำบลปะทัดบุ</t>
  </si>
  <si>
    <t>02976</t>
  </si>
  <si>
    <t>สถานีอนามัยบ้านสี่เหลี่ยม ตำบลสี่เหลี่ยม</t>
  </si>
  <si>
    <t>02977</t>
  </si>
  <si>
    <t>สถานีอนามัยบ้านโคกระเหย ตำบลปราสาท</t>
  </si>
  <si>
    <t>02978</t>
  </si>
  <si>
    <t>สถานีอนามัยบ้านโนนเจริญ ตำบลโนนเจริญ</t>
  </si>
  <si>
    <t>02979</t>
  </si>
  <si>
    <t>สถานีอนามัยบ้านหนองไม้งาม ตำบลหนองไม้งาม</t>
  </si>
  <si>
    <t>02980</t>
  </si>
  <si>
    <t>สถานีอนามัยบ้านสายตะกู ตำบลสายตะกู</t>
  </si>
  <si>
    <t>02981</t>
  </si>
  <si>
    <t>สถานีอนามัยบ้านสายโท 12 ใต้ ตำบลสายตะกู</t>
  </si>
  <si>
    <t>02982</t>
  </si>
  <si>
    <t>สถานีอนามัยบ้านละหานทรายใหม่ ตำบลหินลาด</t>
  </si>
  <si>
    <t>02983</t>
  </si>
  <si>
    <t>สถานีอนามัยบ้านบึงเจริญ ตำบลบึงเจริญ</t>
  </si>
  <si>
    <t>02984</t>
  </si>
  <si>
    <t>สถานีอนามัยบ้านสายโท 5 ใต้ ตำบลจันทบเพชร</t>
  </si>
  <si>
    <t>02985</t>
  </si>
  <si>
    <t>สถานีอนามัยบ้านหลัก ตำบลเขาดินเหนือ</t>
  </si>
  <si>
    <t>02986</t>
  </si>
  <si>
    <t>สถานีอนามัยบ้านม่วงใต้ ตำบลมะเฟือง</t>
  </si>
  <si>
    <t>02987</t>
  </si>
  <si>
    <t>สถานีอนามัยบ้านคลองม่วง ตำบลบ้านจาน</t>
  </si>
  <si>
    <t>02988</t>
  </si>
  <si>
    <t>สถานีอนามัยบ้านแฮด ตำบลบ้านเป้า</t>
  </si>
  <si>
    <t>02989</t>
  </si>
  <si>
    <t>สถานีอนามัยบ้านแวง ตำบลบ้านแวง</t>
  </si>
  <si>
    <t>02990</t>
  </si>
  <si>
    <t>สถานีอนามัยบ้านเพียแก้ว ตำบลบ้านยาง</t>
  </si>
  <si>
    <t>02991</t>
  </si>
  <si>
    <t>สถานีอนามัยบ้านหนองจิก ตำบลหายโศก</t>
  </si>
  <si>
    <t>02992</t>
  </si>
  <si>
    <t>สถานีอนามัยบ้านหนองมันปลา ตำบลหนองคู</t>
  </si>
  <si>
    <t>02993</t>
  </si>
  <si>
    <t>สถานีอนามัยบ้านสี่เหลี่ยมเจริญ ตำบลแสลงพัน</t>
  </si>
  <si>
    <t>02994</t>
  </si>
  <si>
    <t>สถานีอนามัยบ้านแสลงพัน ตำบลแสลงพัน</t>
  </si>
  <si>
    <t>02995</t>
  </si>
  <si>
    <t>สถานีอนามัยบ้านบุแปบ ตำบลทะเมนชัย</t>
  </si>
  <si>
    <t>02996</t>
  </si>
  <si>
    <t>สถานีอนามัยบ้านตลาดโพธิ์ ตำบลตลาดโพธิ์</t>
  </si>
  <si>
    <t>02997</t>
  </si>
  <si>
    <t>สถานีอนามัยบ้านหนองผะองค์ ตำบลหนองกระทิง</t>
  </si>
  <si>
    <t>02998</t>
  </si>
  <si>
    <t>สถานีอนามัยบ้านโกรกประดู่ ตำบลโคกกลาง</t>
  </si>
  <si>
    <t>02999</t>
  </si>
  <si>
    <t>สถานีอนามัยบ้านโคกกลาง ตำบลโคกกลาง</t>
  </si>
  <si>
    <t>03000</t>
  </si>
  <si>
    <t>สถานีอนามัยบ้านว่านพัฒนา ตำบลโคกสะอาด</t>
  </si>
  <si>
    <t>03001</t>
  </si>
  <si>
    <t>สถานีอนามัยบ้านหนองครก ตำบลเมืองแฝก</t>
  </si>
  <si>
    <t>03002</t>
  </si>
  <si>
    <t>03003</t>
  </si>
  <si>
    <t>สถานีอนามัยผไทรินทร์ ตำบลผไทรินทร์</t>
  </si>
  <si>
    <t>03004</t>
  </si>
  <si>
    <t>สถานีอนามัยบ้านโคกล่าม ตำบลโคกล่าม</t>
  </si>
  <si>
    <t>03005</t>
  </si>
  <si>
    <t>สถานีอนามัยบ้านโนนตะครอง ตำบลหินโคน</t>
  </si>
  <si>
    <t>03006</t>
  </si>
  <si>
    <t>สถานีอนามัยบ้านหนองบัวโคก ตำบลหนองบัวโคก</t>
  </si>
  <si>
    <t>03007</t>
  </si>
  <si>
    <t>สถานีอนามัยบ้านนาศรีนวล ตำบลบุโพธิ์</t>
  </si>
  <si>
    <t>03008</t>
  </si>
  <si>
    <t>สถานีอนามัยบ้านหนองโดน ตำบลหนองโดน</t>
  </si>
  <si>
    <t>03009</t>
  </si>
  <si>
    <t>สถานีอนามัยบ้านหนองเกาะ ตำบลสตึก</t>
  </si>
  <si>
    <t>03010</t>
  </si>
  <si>
    <t>สถานีอนามัยบ้านทุ่งวัง ตำบลทุ่งวัง</t>
  </si>
  <si>
    <t>03011</t>
  </si>
  <si>
    <t>สถานีอนามัยบ้านเมืองแก ตำบลเมืองแก</t>
  </si>
  <si>
    <t>03012</t>
  </si>
  <si>
    <t xml:space="preserve">สถานีอนามัยเฉลิมพระเกียรติ 60 พรรษานวมินทราชินี บ้านหนองใหญ่ </t>
  </si>
  <si>
    <t>03013</t>
  </si>
  <si>
    <t>สถานีอนามัยบ้านร่อนทอง ตำบลร่อนทอง</t>
  </si>
  <si>
    <t>03015</t>
  </si>
  <si>
    <t>สถานีอนามัยบ้านป่าหนาม ตำบลดงพลอง</t>
  </si>
  <si>
    <t>03016</t>
  </si>
  <si>
    <t>สถานีอนามัยบ้านนาลาว ตำบลดอนมนต์</t>
  </si>
  <si>
    <t>03017</t>
  </si>
  <si>
    <t>สถานีอนามัยบ้านชุมแสง ตำบลชุมแสง</t>
  </si>
  <si>
    <t>03018</t>
  </si>
  <si>
    <t>สถานีอนามัยบ้านโนนสมบูรณ์ ตำบลชุมแสง</t>
  </si>
  <si>
    <t>03019</t>
  </si>
  <si>
    <t>สถานีอนามัยบ้านท่าม่วง ตำบลท่าม่วง</t>
  </si>
  <si>
    <t>03020</t>
  </si>
  <si>
    <t>สถานีอนามัยบ้านมะพริก ตำบลสะแก</t>
  </si>
  <si>
    <t>03021</t>
  </si>
  <si>
    <t>สถานีอนามัยบ้านสระบัว ตำบลสระบัว</t>
  </si>
  <si>
    <t>03022</t>
  </si>
  <si>
    <t>สถานีอนามัยบ้านสนามชัย ตำบลสนามชัย</t>
  </si>
  <si>
    <t>03023</t>
  </si>
  <si>
    <t>03024</t>
  </si>
  <si>
    <t>สถานีอนามัยบ้านโคกสว่าง  หัวฝาย</t>
  </si>
  <si>
    <t>03025</t>
  </si>
  <si>
    <t>สถานีอนามัยบ้านไทยเจริญ ตำบลไทยเจริญ</t>
  </si>
  <si>
    <t>03026</t>
  </si>
  <si>
    <t>สถานีอนามัยบ้านโคกลอย ตำบลไทยเจริญ</t>
  </si>
  <si>
    <t>03027</t>
  </si>
  <si>
    <t>สถานีอนามัยบ้านหนองน้ำขุ่น ตำบลหนองบัว</t>
  </si>
  <si>
    <t>03028</t>
  </si>
  <si>
    <t>สถานีอนามัยบ้านปลื้มใต้ ตำบลโคกมะม่วง</t>
  </si>
  <si>
    <t>03029</t>
  </si>
  <si>
    <t>สถานีอนามัยบ้านเทพพัฒนา ตำบลโคกมะม่วง</t>
  </si>
  <si>
    <t>03030</t>
  </si>
  <si>
    <t>สถานีอนามัยบ้านหูทำนบ ตำบลหูทำนบ</t>
  </si>
  <si>
    <t>03031</t>
  </si>
  <si>
    <t>สถานีอนามัยบ้านโคกไม้แดง ตำบลหูทำนบ</t>
  </si>
  <si>
    <t>03032</t>
  </si>
  <si>
    <t>สถานีอนามัยบ้านนาโพธิ์ ตำบลนาโพธิ์</t>
  </si>
  <si>
    <t>03033</t>
  </si>
  <si>
    <t>สถานีอนามัยบ้านดอนกลาง ตำบลบ้านคู</t>
  </si>
  <si>
    <t>03034</t>
  </si>
  <si>
    <t>สถานีอนามัยบ้านนาเหล็ก ตำบลบ้านดู่</t>
  </si>
  <si>
    <t>03035</t>
  </si>
  <si>
    <t>สถานีอนามัยบ้านหัวช้าง ตำบลบ้านดู่</t>
  </si>
  <si>
    <t>03036</t>
  </si>
  <si>
    <t>สถานีอนามัยบ้านหนองแวง ตำบลดอนกอก</t>
  </si>
  <si>
    <t>03037</t>
  </si>
  <si>
    <t>สถานีอนามัยบ้านโพธิ์เงิน ตำบลห้วยหิน</t>
  </si>
  <si>
    <t>03038</t>
  </si>
  <si>
    <t>สถานีอนามัยบ้านโนนงิ้ว ตำบลห้วยหิน</t>
  </si>
  <si>
    <t>03039</t>
  </si>
  <si>
    <t>สถานีอนามัยบ้านขาม ตำบลไทยสามัคคี</t>
  </si>
  <si>
    <t>03040</t>
  </si>
  <si>
    <t>สถานีอนามัยบ้านกระเบื้องน้อย ตำบลหนองชัยศรี</t>
  </si>
  <si>
    <t>03041</t>
  </si>
  <si>
    <t>สถานีอนามัยบ้านเสาเดียว ตำบลเสาเดียว</t>
  </si>
  <si>
    <t>03042</t>
  </si>
  <si>
    <t>สถานีอนามัยบ้านปราสาททอง ตำบลเมืองฝ้าย</t>
  </si>
  <si>
    <t>03043</t>
  </si>
  <si>
    <t>สถานีอนามัยบ้านหนองโคลน ตำบลสระทอง</t>
  </si>
  <si>
    <t>03044</t>
  </si>
  <si>
    <t>สถานีอนามัยบ้านจันดุม ตำบลจันดุม</t>
  </si>
  <si>
    <t>03045</t>
  </si>
  <si>
    <t>สถานีอนามัยบ้านโคกเจริญ ตำบลจันดุม</t>
  </si>
  <si>
    <t>03046</t>
  </si>
  <si>
    <t>สถานีอนามัยบ้านโคกขมิ้น ตำบลโคกขมิ้น</t>
  </si>
  <si>
    <t>03047</t>
  </si>
  <si>
    <t>สถานีอนามัยบ้านตาพระ ตำบลโคกขมิ้น</t>
  </si>
  <si>
    <t>03048</t>
  </si>
  <si>
    <t>สถานีอนามัยบ้านป่าชัน ตำบลป่าชัน</t>
  </si>
  <si>
    <t>03049</t>
  </si>
  <si>
    <t>สถานีอนามัยบ้านสำโรง ตำบลสำโรง</t>
  </si>
  <si>
    <t>03050</t>
  </si>
  <si>
    <t>สถานีอนามัยบ้านห้วยราช ตำบลห้วยราช</t>
  </si>
  <si>
    <t>03051</t>
  </si>
  <si>
    <t>สถานีอนามัยบ้านใหม่ ตำบลสามแวง</t>
  </si>
  <si>
    <t>03052</t>
  </si>
  <si>
    <t>สถานีอนามัยบ้านหว้า ตำบลตาเสา</t>
  </si>
  <si>
    <t>03053</t>
  </si>
  <si>
    <t>สถานีอนามัยบ้านตะโก ตำบลตะโก</t>
  </si>
  <si>
    <t>03054</t>
  </si>
  <si>
    <t>สถานีอนามัยบ้านสนวน ตำบลสนวน</t>
  </si>
  <si>
    <t>03055</t>
  </si>
  <si>
    <t>สถานีอนามัยบ้านโคกอรุณ ตำบลโคกเหล็ก</t>
  </si>
  <si>
    <t>03056</t>
  </si>
  <si>
    <t xml:space="preserve">สถานีอนามัยบ้านเมืองโพธิ์ ตำบลเมืองโพธิ์ </t>
  </si>
  <si>
    <t>03058</t>
  </si>
  <si>
    <t>สถานีอนามัยบ้านทุ่งจังหัน ตำบลทุ่งจังหัน</t>
  </si>
  <si>
    <t>03059</t>
  </si>
  <si>
    <t>สถานีอนามัยโคกรัก ตำบลโกรกแก้ว</t>
  </si>
  <si>
    <t>03060</t>
  </si>
  <si>
    <t>สถานีอนามัยบ้านดงบัง ตำบลดงอีจาน</t>
  </si>
  <si>
    <t>03061</t>
  </si>
  <si>
    <t>สถานีอนามัยบ้านปราสาทพร ตำบลหนองปล่อง</t>
  </si>
  <si>
    <t>03062</t>
  </si>
  <si>
    <t>สถานีอนามัยบ้านเมืองยาง ตำบลเมืองยาง</t>
  </si>
  <si>
    <t>03063</t>
  </si>
  <si>
    <t>สถานีอนามัยบ้านหนองตาเปล่ง ตำบลช่อผกา</t>
  </si>
  <si>
    <t>03064</t>
  </si>
  <si>
    <t>สถานีอนามัยบ้านหนองหว้า ตำบลละลวด</t>
  </si>
  <si>
    <t>03065</t>
  </si>
  <si>
    <t>สถานีอนามัยบ้านโคกสนวน ตำบลโคกสนวน</t>
  </si>
  <si>
    <t>03067</t>
  </si>
  <si>
    <t>สถานีอนามัยบ้านทองหลาง ต.ทองหลาง</t>
  </si>
  <si>
    <t>03068</t>
  </si>
  <si>
    <t>สถานีอนามัยบ้านเป้าพัฒนา ต.แดงใหญ่</t>
  </si>
  <si>
    <t>03069</t>
  </si>
  <si>
    <t>สถานีอนามัยบ้านบาก ต.กู่สวนแตง</t>
  </si>
  <si>
    <t>03070</t>
  </si>
  <si>
    <t>สถานีอนามัยบ้านหนองเยือง ตำบลหนองเยือง</t>
  </si>
  <si>
    <t>03072</t>
  </si>
  <si>
    <t>สถานีอนามัยซับคะนึง ตำบลโนนดินแดง</t>
  </si>
  <si>
    <t>03073</t>
  </si>
  <si>
    <t>สถานีอนามัยบ้านหนองกก ตำบลส้มป่อย</t>
  </si>
  <si>
    <t>03074</t>
  </si>
  <si>
    <t>สถานีอนามัยบ้านลำนางรอง ตำบลลำนางรอง</t>
  </si>
  <si>
    <t>03075</t>
  </si>
  <si>
    <t>สถานีอนามัยบ้านหนองเสม็ด ตำบลลำนางรอง</t>
  </si>
  <si>
    <t>03076</t>
  </si>
  <si>
    <t>สถานีอนามัยบ้านสองห้อง ตำบลบ้านด่าน</t>
  </si>
  <si>
    <t>03077</t>
  </si>
  <si>
    <t>สถานีอนามัยปราสาท ตำบลปราสาท</t>
  </si>
  <si>
    <t>03078</t>
  </si>
  <si>
    <t>สถานีอนามัยบ้านมะขามป้อม ตำบลปราสาท</t>
  </si>
  <si>
    <t>03079</t>
  </si>
  <si>
    <t>สถานีอนามัยปลัดปุ๊ก ตำบลวังเหนือ</t>
  </si>
  <si>
    <t>03080</t>
  </si>
  <si>
    <t>สถานีอนามัยบ้านดงกระทิง ตำบลโนนขวาง</t>
  </si>
  <si>
    <t>03081</t>
  </si>
  <si>
    <t>สถานีอนามัยบ้านหนองนา ตำบลโนนขวาง</t>
  </si>
  <si>
    <t>03082</t>
  </si>
  <si>
    <t>สถานีอนามัยบ้านเจริญสุข ตำบลเจริญสุข</t>
  </si>
  <si>
    <t>03084</t>
  </si>
  <si>
    <t>สถานีอนามัยบ้านดอนไม้ไฟ ตำบลตาเป๊ก</t>
  </si>
  <si>
    <t>03085</t>
  </si>
  <si>
    <t>สถานีอนามัยบ้านโคกตาหึงพัฒนา ตำบลอีสานเขต</t>
  </si>
  <si>
    <t>03086</t>
  </si>
  <si>
    <t>สถานีอนามัยบ้านถาวร ตำบลถาวร</t>
  </si>
  <si>
    <t>03087</t>
  </si>
  <si>
    <t>สถานีอนามัยบ้านบุตาพวง ตำบลถาวร</t>
  </si>
  <si>
    <t>03088</t>
  </si>
  <si>
    <t>สถานีอนามัยบ้านยายแย้ม ตำบลยายแย้มวัฒนา</t>
  </si>
  <si>
    <t>03089</t>
  </si>
  <si>
    <t>สถานีอนามัยตำบลตั้งใจ</t>
  </si>
  <si>
    <t>03090</t>
  </si>
  <si>
    <t>สถานีอนามัยตำบลเพี้ยราม</t>
  </si>
  <si>
    <t>03091</t>
  </si>
  <si>
    <t>สถานีอนามัยตำบลนาดี</t>
  </si>
  <si>
    <t>03092</t>
  </si>
  <si>
    <t xml:space="preserve">สถานีอนามัยบ้านสำโรงโคกเพชร  </t>
  </si>
  <si>
    <t>03093</t>
  </si>
  <si>
    <t>สถานีอนามัยตำบลท่าสว่าง</t>
  </si>
  <si>
    <t>03094</t>
  </si>
  <si>
    <t>สถานีอนามัยตำบลสลักได</t>
  </si>
  <si>
    <t>03095</t>
  </si>
  <si>
    <t>สถานีอนามัยตำบลตาอ็อง</t>
  </si>
  <si>
    <t>03096</t>
  </si>
  <si>
    <t>สถานีอนามัยบ้านกาเกาะ ตำบลตาอ๊อง</t>
  </si>
  <si>
    <t>03097</t>
  </si>
  <si>
    <t>สถานีอนามัยบ้านทัพกระบือ ตำบลสำโรง</t>
  </si>
  <si>
    <t>03098</t>
  </si>
  <si>
    <t>สถานีอนามัยตำบลแกใหญ่</t>
  </si>
  <si>
    <t>03099</t>
  </si>
  <si>
    <t>สถานีอนามัยตำบลนอกเมือง</t>
  </si>
  <si>
    <t>03100</t>
  </si>
  <si>
    <t>สถานีอนามัยตำบลคอโค</t>
  </si>
  <si>
    <t>03101</t>
  </si>
  <si>
    <t>สถานีอนามัยตำบลสวาย</t>
  </si>
  <si>
    <t>03102</t>
  </si>
  <si>
    <t>สถานีอนามัยตำบลเฉนียง</t>
  </si>
  <si>
    <t>03103</t>
  </si>
  <si>
    <t>สถานีอนามัยตำบลเทนมีย์</t>
  </si>
  <si>
    <t>03104</t>
  </si>
  <si>
    <t>สถานีอนามัยตำบลนาบัว</t>
  </si>
  <si>
    <t>03105</t>
  </si>
  <si>
    <t>สถานีอนามัยตำบลเมืองที</t>
  </si>
  <si>
    <t>03106</t>
  </si>
  <si>
    <t>สถานีอนามัยตำบลราม</t>
  </si>
  <si>
    <t>03107</t>
  </si>
  <si>
    <t>สถานีอนามัยตำบลบุฤาษี</t>
  </si>
  <si>
    <t>03108</t>
  </si>
  <si>
    <t>สถานีอนามัยตำบลตระแสง</t>
  </si>
  <si>
    <t>03109</t>
  </si>
  <si>
    <t>สถานีอนามัยตำบลแสลงพันธ์</t>
  </si>
  <si>
    <t>03110</t>
  </si>
  <si>
    <t>สถานีอนามัยตำบลกาเกาะ</t>
  </si>
  <si>
    <t>03111</t>
  </si>
  <si>
    <t>สถานีอนามัยบ้านสวนหม่อน ตำบลชุมพลบุรี</t>
  </si>
  <si>
    <t>03112</t>
  </si>
  <si>
    <t>สถานีอนามัยตำบลนาหนองไผ่</t>
  </si>
  <si>
    <t>03113</t>
  </si>
  <si>
    <t>สถานีอนามัยตำบลไพรขลา</t>
  </si>
  <si>
    <t>03114</t>
  </si>
  <si>
    <t>สถานีอนามัยบ้านโพนม่วง ตำบลไพรขลา</t>
  </si>
  <si>
    <t>03115</t>
  </si>
  <si>
    <t>สถานีอนามัยตำบลศรีณรงค์</t>
  </si>
  <si>
    <t>03116</t>
  </si>
  <si>
    <t>สถานีอนามัยตำบลยะวึก</t>
  </si>
  <si>
    <t>03117</t>
  </si>
  <si>
    <t>สถานีอนามัยตำบลเมืองบัว</t>
  </si>
  <si>
    <t>03118</t>
  </si>
  <si>
    <t>สถานีอนามัยบ้านยางบ่ออี ตำบลเมืองบ้ว</t>
  </si>
  <si>
    <t>03119</t>
  </si>
  <si>
    <t>สถานีอนามัยบ้านอ้อ-ตลิ่งชัน ตำบลสระขุด</t>
  </si>
  <si>
    <t>03120</t>
  </si>
  <si>
    <t>สถานีอนามัยตำบลสระขุด</t>
  </si>
  <si>
    <t>03121</t>
  </si>
  <si>
    <t>สถานีอนามัยตำบลกระเบื้อง</t>
  </si>
  <si>
    <t>03122</t>
  </si>
  <si>
    <t>สถานีอนามัยตำบลหนองเรือ</t>
  </si>
  <si>
    <t>03123</t>
  </si>
  <si>
    <t>สถานีอนามัยตำบลกระโพ</t>
  </si>
  <si>
    <t>03124</t>
  </si>
  <si>
    <t>สถานีอนามัยบ้านตระมุง ตำบลกระโพ</t>
  </si>
  <si>
    <t>03125</t>
  </si>
  <si>
    <t>สถานีอนามัยบ้านตากลาง ตำบลกระโพ</t>
  </si>
  <si>
    <t>03126</t>
  </si>
  <si>
    <t>สถานีอนามัยบ้านสาโรช</t>
  </si>
  <si>
    <t>03127</t>
  </si>
  <si>
    <t>สถานีอนามัยตำบลพรมเทพ</t>
  </si>
  <si>
    <t>03128</t>
  </si>
  <si>
    <t>สถานีอนามัยตำบลโพนครก</t>
  </si>
  <si>
    <t>03129</t>
  </si>
  <si>
    <t>สถานีอนามัยบ้านสะเอิง</t>
  </si>
  <si>
    <t>03130</t>
  </si>
  <si>
    <t>สถานีอนามัยบ้านหนองม่วง ตำบลเมืองแก</t>
  </si>
  <si>
    <t>03131</t>
  </si>
  <si>
    <t>สถานีอนามัยตำบลบะ</t>
  </si>
  <si>
    <t>03132</t>
  </si>
  <si>
    <t>สถานีอนามัยบ้านปรีง ตำบลบะ</t>
  </si>
  <si>
    <t>03133</t>
  </si>
  <si>
    <t>03134</t>
  </si>
  <si>
    <t>สถานีอนามัยบ้านม่วงมูล ตำบลหนองบัว</t>
  </si>
  <si>
    <t>03135</t>
  </si>
  <si>
    <t>สถานีอนามัยบ้านโสมน ตำบลบัวโคก</t>
  </si>
  <si>
    <t>03136</t>
  </si>
  <si>
    <t>สถานีอนามัยตำบลบัวโคก</t>
  </si>
  <si>
    <t>03137</t>
  </si>
  <si>
    <t>สถานีอนามัยตำบลหนองเมธี</t>
  </si>
  <si>
    <t>03138</t>
  </si>
  <si>
    <t>สถานีอนามัยตำบลทุ่งกุลา</t>
  </si>
  <si>
    <t>03139</t>
  </si>
  <si>
    <t>สถานีอนามัยบ้านดงเค็ง ตำบลเมืองลึง</t>
  </si>
  <si>
    <t>03140</t>
  </si>
  <si>
    <t>สถานีอนามัยตำบลเมืองลีง</t>
  </si>
  <si>
    <t>03141</t>
  </si>
  <si>
    <t>สถานีอนามัยตำบลกระหาด</t>
  </si>
  <si>
    <t>03142</t>
  </si>
  <si>
    <t>สถานีอนามัยบ้านว่าน ตำบลบุแกรง</t>
  </si>
  <si>
    <t>03143</t>
  </si>
  <si>
    <t>สถานีอนามัยตำบลบุแกรง</t>
  </si>
  <si>
    <t>03144</t>
  </si>
  <si>
    <t>สถานีอนามัยตำบลหนองสนิท</t>
  </si>
  <si>
    <t>03145</t>
  </si>
  <si>
    <t>สถานีอนามัยบ้านม่วง ตำบลบ้านผือ</t>
  </si>
  <si>
    <t>03146</t>
  </si>
  <si>
    <t>สถานีอนามัยตำบลลุ่มระวี</t>
  </si>
  <si>
    <t>03147</t>
  </si>
  <si>
    <t>สถานีอนามัยตำบลชุมแสง</t>
  </si>
  <si>
    <t>03148</t>
  </si>
  <si>
    <t>สถานีอนามัยตำบลเป็นสุข</t>
  </si>
  <si>
    <t>03149</t>
  </si>
  <si>
    <t>สถานีอนามัยตำบลทมอ</t>
  </si>
  <si>
    <t>03150</t>
  </si>
  <si>
    <t>สถานีอนามัยตำบลไพล</t>
  </si>
  <si>
    <t>03151</t>
  </si>
  <si>
    <t>สถานีอนามัยบ้านปรือ ตำบลปรือ</t>
  </si>
  <si>
    <t>03152</t>
  </si>
  <si>
    <t>สถานีอนามัยตำบลทุ่งมน</t>
  </si>
  <si>
    <t>03153</t>
  </si>
  <si>
    <t>สถานีอนามัยตำบลตาเบา</t>
  </si>
  <si>
    <t>03154</t>
  </si>
  <si>
    <t>สถานีอนามัยตำบลหนองใหญ่</t>
  </si>
  <si>
    <t>03155</t>
  </si>
  <si>
    <t>สถานีอนามัยบ้านปลัด ตำบลหนองใหญ่</t>
  </si>
  <si>
    <t>03156</t>
  </si>
  <si>
    <t>สถานีอนามัยตำบลโคกยาง</t>
  </si>
  <si>
    <t>03157</t>
  </si>
  <si>
    <t>สถานีอนามัยบ้านกะดาด ตำบลโคกยาง</t>
  </si>
  <si>
    <t>03158</t>
  </si>
  <si>
    <t>03159</t>
  </si>
  <si>
    <t>03160</t>
  </si>
  <si>
    <t>สถานีอนามัยบ้านมะเมียง</t>
  </si>
  <si>
    <t>03161</t>
  </si>
  <si>
    <t>สถานีอนามัยตำบลเชื้อเพลิง</t>
  </si>
  <si>
    <t>03163</t>
  </si>
  <si>
    <t>สถานีอนามัยตำบลตานี</t>
  </si>
  <si>
    <t>03164</t>
  </si>
  <si>
    <t>สถานีอนามัยตำบลบ้านพลวง</t>
  </si>
  <si>
    <t>03165</t>
  </si>
  <si>
    <t>สถานีอนามัยตำบลกันตรวจระมวล</t>
  </si>
  <si>
    <t>03166</t>
  </si>
  <si>
    <t>สถานีอนามัยตำบลสมุด</t>
  </si>
  <si>
    <t>03167</t>
  </si>
  <si>
    <t>สถานีอนามัยตำบลประทัดบุ</t>
  </si>
  <si>
    <t>03168</t>
  </si>
  <si>
    <t>สถานีอนามัยบ้านปราสาทเบง ตำบลกาบเชิง</t>
  </si>
  <si>
    <t>03169</t>
  </si>
  <si>
    <t>สถานีอนามัยตำบลคูตัน</t>
  </si>
  <si>
    <t>03170</t>
  </si>
  <si>
    <t>สถานีอนามัยตำบลด่าน</t>
  </si>
  <si>
    <t>03171</t>
  </si>
  <si>
    <t>สถานีอนามัยบ้านเกษตรถาวร ตำบลด่าน</t>
  </si>
  <si>
    <t>03172</t>
  </si>
  <si>
    <t>สถานีอนามัยตำบลแนงมุด</t>
  </si>
  <si>
    <t>03173</t>
  </si>
  <si>
    <t>สถานีอนามัยสระทอง ตำบลแนงมุด</t>
  </si>
  <si>
    <t>03174</t>
  </si>
  <si>
    <t>สถานีอนามัยบ้านโนนสวรรค์ ตำบลโคกตะเคียน</t>
  </si>
  <si>
    <t>03175</t>
  </si>
  <si>
    <t>สถานีอนามัยตำบลตะเคียน</t>
  </si>
  <si>
    <t>03176</t>
  </si>
  <si>
    <t>สถานีอนามัยตำบลธาตุ</t>
  </si>
  <si>
    <t>03177</t>
  </si>
  <si>
    <t>สถานีอนามัยตำบลแก</t>
  </si>
  <si>
    <t>03178</t>
  </si>
  <si>
    <t>สถานีอนามัยบ้านบึง ตำบลดอนแรด</t>
  </si>
  <si>
    <t>03179</t>
  </si>
  <si>
    <t>สถานีอนามัยบ้านดอนแรด ตำบลดอนแรด</t>
  </si>
  <si>
    <t>03180</t>
  </si>
  <si>
    <t>สถานีอนามัยตำบลหนองบัวทอง</t>
  </si>
  <si>
    <t>03181</t>
  </si>
  <si>
    <t>สถานีอนามัยบ้านดินแดง ตำบลหนองบัวบาน</t>
  </si>
  <si>
    <t>03182</t>
  </si>
  <si>
    <t>สถานีอนามัยตำบลหนองบัวบาน</t>
  </si>
  <si>
    <t>03183</t>
  </si>
  <si>
    <t>สถานีอนามัยบ้านหนองใหญ่ ตำบลหนองหลวง</t>
  </si>
  <si>
    <t>03184</t>
  </si>
  <si>
    <t>สถานีอนามัยตำบลหนองเทพ</t>
  </si>
  <si>
    <t>03185</t>
  </si>
  <si>
    <t>สถานีอนามัยบ้านผำ ตำบลหนองเทพ</t>
  </si>
  <si>
    <t>03186</t>
  </si>
  <si>
    <t>สถานีอนามัยบ้านคอนสวรรค์ ตำบลไผ่</t>
  </si>
  <si>
    <t>03187</t>
  </si>
  <si>
    <t>สถานีอนามัยตำบลไผ่</t>
  </si>
  <si>
    <t>03188</t>
  </si>
  <si>
    <t>สถานีอนามัยตำบลโนน</t>
  </si>
  <si>
    <t>03189</t>
  </si>
  <si>
    <t>สถานีอนามัยบ้านหนองกระทุง ตำบลเบิด</t>
  </si>
  <si>
    <t>03190</t>
  </si>
  <si>
    <t>สถานีอนามัยตำบลเบิด</t>
  </si>
  <si>
    <t>03191</t>
  </si>
  <si>
    <t>สถานีอนามัยตำบลระเวียง</t>
  </si>
  <si>
    <t>03192</t>
  </si>
  <si>
    <t>สถานีอนามัยบ้านซาด ตำบลระเวียง</t>
  </si>
  <si>
    <t>03193</t>
  </si>
  <si>
    <t>สถานีอนามัยตำบลน้ำเขียว</t>
  </si>
  <si>
    <t>03194</t>
  </si>
  <si>
    <t>สถานีอนามัยตำบลกุดขาคีม</t>
  </si>
  <si>
    <t>03195</t>
  </si>
  <si>
    <t>สถานีอนามัยตำบลยางสว่าง</t>
  </si>
  <si>
    <t>03196</t>
  </si>
  <si>
    <t>สถานีอนามัยตำบลทับใหญ่</t>
  </si>
  <si>
    <t>03197</t>
  </si>
  <si>
    <t>สถานีอนามัยตำบลคำผง</t>
  </si>
  <si>
    <t>03198</t>
  </si>
  <si>
    <t>สถานีอนามัยบ้านโนนเปือย</t>
  </si>
  <si>
    <t>03199</t>
  </si>
  <si>
    <t>สถานีอนามัยตำบลโพนโก</t>
  </si>
  <si>
    <t>03200</t>
  </si>
  <si>
    <t>สถานีอนามัยตำบลหนองระฆัง</t>
  </si>
  <si>
    <t>03201</t>
  </si>
  <si>
    <t>สถานีอนามัยบ้านนานวน ตำบลนานวน</t>
  </si>
  <si>
    <t>03202</t>
  </si>
  <si>
    <t>สถานีอนามัยบ้านอ้อมแก้ว ตำบลนานวน</t>
  </si>
  <si>
    <t>03203</t>
  </si>
  <si>
    <t>สถานีอนามัยตำบลแคน</t>
  </si>
  <si>
    <t>03204</t>
  </si>
  <si>
    <t>สถานีอนามัยตำบลหัวงัว</t>
  </si>
  <si>
    <t>03205</t>
  </si>
  <si>
    <t>สถานีอนามัยบ้านสองห้อง</t>
  </si>
  <si>
    <t>03206</t>
  </si>
  <si>
    <t>สถานีอนามัยบ้านหนองอียอ</t>
  </si>
  <si>
    <t>03207</t>
  </si>
  <si>
    <t>สถานีอนามัยบ้านหัวแรต ตำบลตรึม</t>
  </si>
  <si>
    <t>03208</t>
  </si>
  <si>
    <t>สถานีอนามัยตำบลตรึม</t>
  </si>
  <si>
    <t>03209</t>
  </si>
  <si>
    <t>สถานีอนามัยตำบลจารพัต</t>
  </si>
  <si>
    <t>03210</t>
  </si>
  <si>
    <t>สถานีอนามัยตำบลยาง</t>
  </si>
  <si>
    <t>03211</t>
  </si>
  <si>
    <t>สถานีอนามัยบ้านนาท่ม ตำบลแตล</t>
  </si>
  <si>
    <t>03212</t>
  </si>
  <si>
    <t>สถานีอนามัยตำบลแตล</t>
  </si>
  <si>
    <t>03213</t>
  </si>
  <si>
    <t>03214</t>
  </si>
  <si>
    <t>สถานีอนามัยบ้านคาละแมะ ตำบลคาละแมะ</t>
  </si>
  <si>
    <t>03215</t>
  </si>
  <si>
    <t>สถานีอนามัยตำบลหนองเหล็ก</t>
  </si>
  <si>
    <t>03216</t>
  </si>
  <si>
    <t>สถานีอนามัยบ้านยะยาน ตำบลหนองเหล็ก</t>
  </si>
  <si>
    <t>03217</t>
  </si>
  <si>
    <t>สถานีอนามัยตำบลหนองขวาว</t>
  </si>
  <si>
    <t>03218</t>
  </si>
  <si>
    <t>สถานีอนามัยตำบลช่างปี่</t>
  </si>
  <si>
    <t>03219</t>
  </si>
  <si>
    <t>สถานีอนามัยตำบลกุดหวาย</t>
  </si>
  <si>
    <t>03220</t>
  </si>
  <si>
    <t>สถานีอนามัยตำบลขวาวใหญ่</t>
  </si>
  <si>
    <t>03221</t>
  </si>
  <si>
    <t>สถานีอนามัยตำบลนารุ่ง</t>
  </si>
  <si>
    <t>03222</t>
  </si>
  <si>
    <t>สถานีอนามัยตำบลตรมไพร</t>
  </si>
  <si>
    <t>03223</t>
  </si>
  <si>
    <t>สถานีอนามัยตำบลผักไหม</t>
  </si>
  <si>
    <t>03224</t>
  </si>
  <si>
    <t>สถานีอนามัยบ้านโดง ตำบลสังขะ</t>
  </si>
  <si>
    <t>03225</t>
  </si>
  <si>
    <t>สถานีอนามัยตำบลขอนแตก</t>
  </si>
  <si>
    <t>03226</t>
  </si>
  <si>
    <t>สถานีอนามัยตำบลดม</t>
  </si>
  <si>
    <t>03227</t>
  </si>
  <si>
    <t>03228</t>
  </si>
  <si>
    <t>สถานีอนามัยตำบลบ้านจารย์</t>
  </si>
  <si>
    <t>03229</t>
  </si>
  <si>
    <t>สถานีอนามัยตำบลกระเทียม</t>
  </si>
  <si>
    <t>03230</t>
  </si>
  <si>
    <t>สถานีอนามัยบ้านหนองยาว ต.กระเทียม</t>
  </si>
  <si>
    <t>03231</t>
  </si>
  <si>
    <t>สถานีอนามัยตำบลสะกาด</t>
  </si>
  <si>
    <t>03232</t>
  </si>
  <si>
    <t>สถานีอนามัยตำบลตาตุม</t>
  </si>
  <si>
    <t>03233</t>
  </si>
  <si>
    <t>สถานีอนามัยตำบลทับทัน</t>
  </si>
  <si>
    <t>03234</t>
  </si>
  <si>
    <t>สถานีอนามัยตำบลตาคง</t>
  </si>
  <si>
    <t>03235</t>
  </si>
  <si>
    <t>สถานีอนามัยตำบลบ้านซบ</t>
  </si>
  <si>
    <t>03236</t>
  </si>
  <si>
    <t>สถานีอนามัยบ้านทับทิมสยาม04</t>
  </si>
  <si>
    <t>03237</t>
  </si>
  <si>
    <t>สถานีอนามัยตำบลเทพรักษา</t>
  </si>
  <si>
    <t>03238</t>
  </si>
  <si>
    <t>สถานีอนามัยตำบลโชคเหนือ</t>
  </si>
  <si>
    <t>03239</t>
  </si>
  <si>
    <t>สถานีอนามัยบ้านตะเคียน</t>
  </si>
  <si>
    <t>03240</t>
  </si>
  <si>
    <t>สถานีอนามัยตำบลอู่โลก</t>
  </si>
  <si>
    <t>03241</t>
  </si>
  <si>
    <t>สถานีอนามัยตำบลตรำดม</t>
  </si>
  <si>
    <t>03242</t>
  </si>
  <si>
    <t>สถานีอนามัยตำบลตระเปียงเตีย</t>
  </si>
  <si>
    <t>03243</t>
  </si>
  <si>
    <t>สถานีอนามัยตำบลสำโรงทาบ</t>
  </si>
  <si>
    <t>03244</t>
  </si>
  <si>
    <t>สถานีอนามัยตำบลกระออม</t>
  </si>
  <si>
    <t>03245</t>
  </si>
  <si>
    <t>สถานีอนามัยตำบลหนองฮะ</t>
  </si>
  <si>
    <t>03246</t>
  </si>
  <si>
    <t>สถานีอนามัยบ้านโคกสะอาด</t>
  </si>
  <si>
    <t>03247</t>
  </si>
  <si>
    <t>สถานีอนามัยตำบลศรีสุข</t>
  </si>
  <si>
    <t>03248</t>
  </si>
  <si>
    <t>03249</t>
  </si>
  <si>
    <t>สถานีอนามัยตำบลหมื่นศรี</t>
  </si>
  <si>
    <t>03250</t>
  </si>
  <si>
    <t>สถานีอนามัยบ้านกะเลา ตำบลหมื่นศรี</t>
  </si>
  <si>
    <t>03251</t>
  </si>
  <si>
    <t>สถานีอนามัยตำบลเสม็จ</t>
  </si>
  <si>
    <t>03252</t>
  </si>
  <si>
    <t>สถานีอนามัยบ้านสะโน ตำบลสะโน</t>
  </si>
  <si>
    <t>03253</t>
  </si>
  <si>
    <t>สถานีอนามัยตำบลประดู่</t>
  </si>
  <si>
    <t>03254</t>
  </si>
  <si>
    <t>สถานีอนามัยตำบลสะเดา</t>
  </si>
  <si>
    <t>03255</t>
  </si>
  <si>
    <t>สถานีอนามัย ตำบลจรัส</t>
  </si>
  <si>
    <t>03256</t>
  </si>
  <si>
    <t>สถานีอนามัยบ้านนาสนวน</t>
  </si>
  <si>
    <t>03257</t>
  </si>
  <si>
    <t>สถานีอนามัยตำบลตาวัง</t>
  </si>
  <si>
    <t>03258</t>
  </si>
  <si>
    <t>สถานีอนามัยบ้านหนองโจงโลง ตำบลตาวัง</t>
  </si>
  <si>
    <t>03259</t>
  </si>
  <si>
    <t>สถานีอนามัยตำบลอาโพน</t>
  </si>
  <si>
    <t>03260</t>
  </si>
  <si>
    <t>สถานีอนามัยตำบลสำเภาลูน</t>
  </si>
  <si>
    <t>03261</t>
  </si>
  <si>
    <t>03262</t>
  </si>
  <si>
    <t>สถานีอนามัยบ้านอุโลก ตำบลบักได</t>
  </si>
  <si>
    <t>03263</t>
  </si>
  <si>
    <t>03264</t>
  </si>
  <si>
    <t>สถานีอนามัยตำบลจีกแดก</t>
  </si>
  <si>
    <t>03265</t>
  </si>
  <si>
    <t>สถานีอนามัยตำบลตาเมียง</t>
  </si>
  <si>
    <t>03266</t>
  </si>
  <si>
    <t>สถานีอนามัยตำบลณรงค์</t>
  </si>
  <si>
    <t>03267</t>
  </si>
  <si>
    <t>สถานีอนามัยตำบลแจนแวน</t>
  </si>
  <si>
    <t>03268</t>
  </si>
  <si>
    <t>สถานีอนามัยตำบลตรวจ</t>
  </si>
  <si>
    <t>03269</t>
  </si>
  <si>
    <t xml:space="preserve">สถานีอนามัยตรวจ บ้านเกาะตรวจ </t>
  </si>
  <si>
    <t>03270</t>
  </si>
  <si>
    <t>สถานีอนามัยตำบลหนองแวง</t>
  </si>
  <si>
    <t>03271</t>
  </si>
  <si>
    <t>03272</t>
  </si>
  <si>
    <t>สถานีอนามัยตำบลเขวาสินรินทร์</t>
  </si>
  <si>
    <t>03273</t>
  </si>
  <si>
    <t>สถานีอนามัยตำบลบึง</t>
  </si>
  <si>
    <t>03274</t>
  </si>
  <si>
    <t>สถานีอนามัยตำบลตากูก</t>
  </si>
  <si>
    <t>03275</t>
  </si>
  <si>
    <t>สถานีอนามัยตำบลปราสาททอง</t>
  </si>
  <si>
    <t>03276</t>
  </si>
  <si>
    <t>สถานีอนามัยตำบลแร่</t>
  </si>
  <si>
    <t>03277</t>
  </si>
  <si>
    <t>สถานีอนามัยบ้านคูซอด  ตำบลคูซอด</t>
  </si>
  <si>
    <t>03278</t>
  </si>
  <si>
    <t>สถานีอนามัยบ้านแทง  ตำบลซำ</t>
  </si>
  <si>
    <t>03279</t>
  </si>
  <si>
    <t>สถานีอนามัยบ้านหนองคู  ตำบลจาน</t>
  </si>
  <si>
    <t>03280</t>
  </si>
  <si>
    <t>สถานีอนามัยบ้านโพนงาม  ตำบลตะดอบ</t>
  </si>
  <si>
    <t>03281</t>
  </si>
  <si>
    <t>สถานีอนามัยบ้านหนองครกใต้ ตำบลหนองครก</t>
  </si>
  <si>
    <t>03282</t>
  </si>
  <si>
    <t>สถานีอนามัยบ้านกุดโง้ง ตำบลโพนข่า</t>
  </si>
  <si>
    <t>03283</t>
  </si>
  <si>
    <t>สถานีอนามัยบ้านกลาง ตำบลโพนค้อ</t>
  </si>
  <si>
    <t>03284</t>
  </si>
  <si>
    <t>สถานีอนามัยบ้านหนองแวง ตำบลโพนเขวา</t>
  </si>
  <si>
    <t>03285</t>
  </si>
  <si>
    <t>สถานีอนามัยบ้านสร้างเรือง ตำบลหญ้าปล้อง</t>
  </si>
  <si>
    <t>03286</t>
  </si>
  <si>
    <t>สถานีอนามัยบ้านโนนแกด ตำบลทุ่ม</t>
  </si>
  <si>
    <t>03287</t>
  </si>
  <si>
    <t>สถานีอนามัยบ้านหนองไฮ ตำบลหนองไฮ</t>
  </si>
  <si>
    <t>03288</t>
  </si>
  <si>
    <t>สถานีอนามัยบ้านหนองแก้ว ตำบลหนองแก้ว</t>
  </si>
  <si>
    <t>03289</t>
  </si>
  <si>
    <t>สถานีอนามัยบ้านน้ำคำ ตำบลน้ำคำ</t>
  </si>
  <si>
    <t>03290</t>
  </si>
  <si>
    <t>สถานีอนามัยบ้านหนองโน ตำบลน้ำคำ</t>
  </si>
  <si>
    <t>03291</t>
  </si>
  <si>
    <t>สถานีอนามัยบ้านโพธิ์ ตำบลโพธิ์</t>
  </si>
  <si>
    <t>03292</t>
  </si>
  <si>
    <t>สถานีอนามัยบ้านก้านเหลือง ตำบลหมากเขียบ</t>
  </si>
  <si>
    <t>03293</t>
  </si>
  <si>
    <t>สถานีอนามัยบ้านหนองไผ่ ตำบลหนองไผ่</t>
  </si>
  <si>
    <t>03294</t>
  </si>
  <si>
    <t>สถานีอนามัยบ้านผักขะ ตำบลลิ้นฟ้า</t>
  </si>
  <si>
    <t>03295</t>
  </si>
  <si>
    <t>สถานีอนามัยยางชุมใหญ่ ตำบลยางชุมใหญ่</t>
  </si>
  <si>
    <t>03296</t>
  </si>
  <si>
    <t>สถานีอนามัยบ้านคอนกาม ตำบลคอนกาม</t>
  </si>
  <si>
    <t>03297</t>
  </si>
  <si>
    <t>สถานีอนามัยบ้านโนนคูณ ตำบลโนนคูณ</t>
  </si>
  <si>
    <t>03298</t>
  </si>
  <si>
    <t>สถานีอนามัยบ้านกุดเมืองฮาม ตำบลกุดเมืองฮาม</t>
  </si>
  <si>
    <t>03299</t>
  </si>
  <si>
    <t>สถานีอนามัยบ้านจอมบึง ตำบลบึงบอน</t>
  </si>
  <si>
    <t>03300</t>
  </si>
  <si>
    <t>สถานีอนามัยบ้านโนนผึ้ง ตำบลโนนสัง</t>
  </si>
  <si>
    <t>03301</t>
  </si>
  <si>
    <t>สถานีอนามัยบ้านหนองหัวช้าง ตำบลหนองหัวช้าง</t>
  </si>
  <si>
    <t>03302</t>
  </si>
  <si>
    <t>สถานีอนามัยบ้านบกขี้ยาง ตำบลหนองหัวช้าง</t>
  </si>
  <si>
    <t>03303</t>
  </si>
  <si>
    <t>สถานีอนามัยบ้านยาง ตำบลยาง</t>
  </si>
  <si>
    <t>03304</t>
  </si>
  <si>
    <t>03305</t>
  </si>
  <si>
    <t>สถานีอนามัยบ้านกอก ตำบลหนองแก้ว</t>
  </si>
  <si>
    <t>03306</t>
  </si>
  <si>
    <t>สถานีอนามัยบ้านเจี่ย ตำบลทาม</t>
  </si>
  <si>
    <t>03307</t>
  </si>
  <si>
    <t>สถานีอนามัยบ้านละทาย ตำบลละทาย</t>
  </si>
  <si>
    <t>03308</t>
  </si>
  <si>
    <t>สถานีอนามัยบ้านเมืองน้อย ตำบลเมืองน้อย</t>
  </si>
  <si>
    <t>03309</t>
  </si>
  <si>
    <t>สถานีอนามัยบ้านทุ่งมั่ง ตำบลอีปาด</t>
  </si>
  <si>
    <t>03310</t>
  </si>
  <si>
    <t>สถานีอนามัยบ้านพันลำ  ตำบลบัวน้อย</t>
  </si>
  <si>
    <t>03311</t>
  </si>
  <si>
    <t>สถานีอนามัยบ้านหนองบัว ตำบลหนองบัว</t>
  </si>
  <si>
    <t>03312</t>
  </si>
  <si>
    <t>สถานีอนามัยบ้านดู่  ตำบลดู่</t>
  </si>
  <si>
    <t>03313</t>
  </si>
  <si>
    <t>สถานีอนามัยบ้านผักแพว ตำบลผักแพว</t>
  </si>
  <si>
    <t>03314</t>
  </si>
  <si>
    <t>สถานีอนามัยบ้านจาน ตำบลจาน</t>
  </si>
  <si>
    <t>03315</t>
  </si>
  <si>
    <t>สถานีอนามัยบ้านหนองทามน้อย ตำบลคำเนียม</t>
  </si>
  <si>
    <t>03316</t>
  </si>
  <si>
    <t>สถานีอนามัยบ้านตาแท่น ตำบลบึงมะลู</t>
  </si>
  <si>
    <t>03317</t>
  </si>
  <si>
    <t>สถานีอนามัยบ้านถนนวิหาร ตำบลบึงมะลู</t>
  </si>
  <si>
    <t>03318</t>
  </si>
  <si>
    <t>สถานีอนามัยบ้านกุดเสลา ตำบลกุดเสลา</t>
  </si>
  <si>
    <t>03319</t>
  </si>
  <si>
    <t>สถานีอนามัยบ้านหนองเดียงน้อย ตำบลเมือง</t>
  </si>
  <si>
    <t>03320</t>
  </si>
  <si>
    <t>สถานีอนามัยบ้านสังเม็ก ตำบลสังเม็ก</t>
  </si>
  <si>
    <t>03321</t>
  </si>
  <si>
    <t>สถานีอนามัยบ้านนากันตม ตำบลสังเม็ก</t>
  </si>
  <si>
    <t>03322</t>
  </si>
  <si>
    <t>สถานีอนามัยบ้านละลาย ตำบลละลาย</t>
  </si>
  <si>
    <t>03323</t>
  </si>
  <si>
    <t>สถานีอนามัยบ้านคำโปรย  ตำบลละลาย</t>
  </si>
  <si>
    <t>03324</t>
  </si>
  <si>
    <t>สถานีอนามัยบ้านโคกเจริญ ตำบลละลาย</t>
  </si>
  <si>
    <t>03325</t>
  </si>
  <si>
    <t>สถานีอนามัยบ้านโดนเอาว์ ตำบลรุง</t>
  </si>
  <si>
    <t>03326</t>
  </si>
  <si>
    <t>สถานีอนามัยบ้านม่วง ตำบลตระกาจ</t>
  </si>
  <si>
    <t>03327</t>
  </si>
  <si>
    <t>สถานีอนามัยบ้านจาน ตำบลจานใหญ่</t>
  </si>
  <si>
    <t>03328</t>
  </si>
  <si>
    <t>สถานีอนามัยบ้านศรีอุดม  ตำบลจานใหญ่</t>
  </si>
  <si>
    <t>03329</t>
  </si>
  <si>
    <t>สถานีอนามัยบ้านนา ตำบลภูเงิน</t>
  </si>
  <si>
    <t>03330</t>
  </si>
  <si>
    <t>สถานีอนามัยบ้านภูเงิน ตำบลภูเงิน</t>
  </si>
  <si>
    <t>03331</t>
  </si>
  <si>
    <t>สถานีอนามัยบ้านท่าพระ ตำบลภูเงิน</t>
  </si>
  <si>
    <t>03332</t>
  </si>
  <si>
    <t>สถานีอนามัยบ้านชำ ตำบลชำ</t>
  </si>
  <si>
    <t>03333</t>
  </si>
  <si>
    <t>สถานีอนามัยบ้านเขวา ตำบลกระแซง</t>
  </si>
  <si>
    <t>03334</t>
  </si>
  <si>
    <t>สถานีอนามัยบ้านโนนสมประสงค์ ตำบลกระแซง</t>
  </si>
  <si>
    <t>03335</t>
  </si>
  <si>
    <t>สถานีอนามัยบ้านโนนสำราญ ตำบลโนนสำราญ</t>
  </si>
  <si>
    <t>03336</t>
  </si>
  <si>
    <t>สถานีอนามัยบ้านแก ตำบลหนองหญ้าลาด</t>
  </si>
  <si>
    <t>03337</t>
  </si>
  <si>
    <t>สถานีอนามัยบ้านเสาธงชัย ตำบลเสาธงชัย</t>
  </si>
  <si>
    <t>03338</t>
  </si>
  <si>
    <t>03339</t>
  </si>
  <si>
    <t>สถานีอนามัยบ้านชำเม็ง  ตำบลเสาธงชัย</t>
  </si>
  <si>
    <t>03340</t>
  </si>
  <si>
    <t>สถานีอนามัยบ้านขนุน ตำบลขนุน</t>
  </si>
  <si>
    <t>03341</t>
  </si>
  <si>
    <t>สถานีอนามัยบ้านนาขนวน ตำบลขนุน</t>
  </si>
  <si>
    <t>03342</t>
  </si>
  <si>
    <t>สถานีอนามัยบ้านหนองหิน ตำบลสวนกล้วย</t>
  </si>
  <si>
    <t>03343</t>
  </si>
  <si>
    <t>สถานีอนามัยบ้านจำนัน ตำบลสวนกล้วย</t>
  </si>
  <si>
    <t>03344</t>
  </si>
  <si>
    <t>สถานีอนามัยบ้านเดียงตะวันตก ตำบลเวียงเหนือ</t>
  </si>
  <si>
    <t>03345</t>
  </si>
  <si>
    <t>สถานีอนามัยบ้านโคก ตำบลทุ่งใหญ่</t>
  </si>
  <si>
    <t>03346</t>
  </si>
  <si>
    <t>สถานีอนามัยบ้านทุ่งใหญ่ ตำบลทุ่งใหญ่</t>
  </si>
  <si>
    <t>03347</t>
  </si>
  <si>
    <t>สถานีอนามัยบ้านด่านกลาง ตำบลภูผาหมอก</t>
  </si>
  <si>
    <t>03348</t>
  </si>
  <si>
    <t>สถานีอนามัยบ้านโคกโพน ตำบลกันทรารมย์</t>
  </si>
  <si>
    <t>03349</t>
  </si>
  <si>
    <t>สถานีอนามัยบ้านตะเคียนบังอิง  ตำบลศรีสะอาด</t>
  </si>
  <si>
    <t>03350</t>
  </si>
  <si>
    <t>สถานีอนามัยบ้านจะกง ตำบลจะกง</t>
  </si>
  <si>
    <t>03351</t>
  </si>
  <si>
    <t>สถานีอนามัยบ้านใจดี ตำบลใจดี</t>
  </si>
  <si>
    <t>03352</t>
  </si>
  <si>
    <t>สถานีอนามัยบ้านกันจาน ตำบลดองกำเม็ด</t>
  </si>
  <si>
    <t>03353</t>
  </si>
  <si>
    <t>สถานีอนามัยบ้านอาวอย ตำบลโสน</t>
  </si>
  <si>
    <t>03354</t>
  </si>
  <si>
    <t>สถานีอนามัยบ้านหนองคล้า ตำบลโสน</t>
  </si>
  <si>
    <t>03355</t>
  </si>
  <si>
    <t>สถานีอนามัยบ้านขนุน  ตำบลโสน</t>
  </si>
  <si>
    <t>03356</t>
  </si>
  <si>
    <t>สถานีอนามัยบ้านปรือใหญ่ ตำบลปรือใหญ่</t>
  </si>
  <si>
    <t>03357</t>
  </si>
  <si>
    <t>สถานีอนามัยบ้านปรือคันตะวันออก ตำบลปรือใหญ่</t>
  </si>
  <si>
    <t>03358</t>
  </si>
  <si>
    <t>สถานีอนามัยทับทิมสยาม 06 บ้านนาจะเรีย ตำบลปรือใหญ่</t>
  </si>
  <si>
    <t>03359</t>
  </si>
  <si>
    <t>สถานีอนามัยบ้านหนองลุง ตำบลสะเดาใหญ่</t>
  </si>
  <si>
    <t>03360</t>
  </si>
  <si>
    <t>สถานีอนามัยบ้านสมบูรณ์ ตำบลห้วยใต้</t>
  </si>
  <si>
    <t>03361</t>
  </si>
  <si>
    <t>สถานีอนามัยบ้านหัวเสือ ตำบลหัวเสือ</t>
  </si>
  <si>
    <t>03362</t>
  </si>
  <si>
    <t>สถานีอนามัยบ้านตะเคียนช่างเหล็ก ตำบลตะเคียน</t>
  </si>
  <si>
    <t>03363</t>
  </si>
  <si>
    <t>สถานีอนามัยบ้านกวางขาว ตำบลนิคมพัฒนา</t>
  </si>
  <si>
    <t>03364</t>
  </si>
  <si>
    <t>สถานีอนามัยบ้านคลองกลาง ตำบลตาอุด</t>
  </si>
  <si>
    <t>03365</t>
  </si>
  <si>
    <t>สถานีอนามัยบ้านโคกเพชร ตำบลโคกเพชร</t>
  </si>
  <si>
    <t>03366</t>
  </si>
  <si>
    <t>สถานีอนามัยบ้านปราสาท ตำบลปราสาท</t>
  </si>
  <si>
    <t>03367</t>
  </si>
  <si>
    <t>สถานีอนามัยบ้านบ่อทอง ตำบลปราสาท</t>
  </si>
  <si>
    <t>03368</t>
  </si>
  <si>
    <t>สถานีอนามัยบ้านสำโรงตาเจ็น ตำบลสำโรงตาเจ็น</t>
  </si>
  <si>
    <t>03369</t>
  </si>
  <si>
    <t>สถานีอนามัยบ้านนาก๊อก  ตำบลห้วยสำราญ</t>
  </si>
  <si>
    <t>03370</t>
  </si>
  <si>
    <t>สถานีอนามัยบ้านกฤษณา ตำบลกฤษณา</t>
  </si>
  <si>
    <t>03371</t>
  </si>
  <si>
    <t>สถานีอนามัยบ้านวิทย์ ตำบลลมศักดิ์</t>
  </si>
  <si>
    <t>03372</t>
  </si>
  <si>
    <t>สถานีอนามัยบ้านตรอย ตำบลหนองฉลอง</t>
  </si>
  <si>
    <t>03373</t>
  </si>
  <si>
    <t>สถานีอนามัยบ้านนิคมซอยกลาง ตำบลหนองฉลอง</t>
  </si>
  <si>
    <t>03374</t>
  </si>
  <si>
    <t>สถานีอนามัยบ้านโนน ตำบลศรีตระกูล</t>
  </si>
  <si>
    <t>03375</t>
  </si>
  <si>
    <t>สถานีอนามัยบ้านทุ่ม ตำบลไพรบึง</t>
  </si>
  <si>
    <t>03376</t>
  </si>
  <si>
    <t>สถานีอนามัยบ้านหนองอารี ตำบลดินแดง</t>
  </si>
  <si>
    <t>03377</t>
  </si>
  <si>
    <t>สถานีอนามัยบ้านปราสาทเยอเหนือ ตำบลปราสาทเยอ</t>
  </si>
  <si>
    <t>03378</t>
  </si>
  <si>
    <t>สถานีอนามัยบ้านไม้แก่น ตำบลสำโรงพลัน</t>
  </si>
  <si>
    <t>03379</t>
  </si>
  <si>
    <t>สถานีอนามัยบ้านตาโมกข์ ตำบลสำโรงพลัน</t>
  </si>
  <si>
    <t>03380</t>
  </si>
  <si>
    <t>สถานีอนามัยบ้านพะแวะ ตำบลสุขสวัสดิ์</t>
  </si>
  <si>
    <t>03381</t>
  </si>
  <si>
    <t>สถานีอนามัยบ้านกันตรวจ ตำบลโนนปูน</t>
  </si>
  <si>
    <t>03382</t>
  </si>
  <si>
    <t>สถานีอนามัยบ้านกู่ ตำบลกู่</t>
  </si>
  <si>
    <t>03383</t>
  </si>
  <si>
    <t>สถานีอนามัยบ้านกระดึ ตำบลกู่</t>
  </si>
  <si>
    <t>03384</t>
  </si>
  <si>
    <t>สถานีอนามัยบ้านกำแมด ตำบลหนองเชียงทูน</t>
  </si>
  <si>
    <t>03385</t>
  </si>
  <si>
    <t>สถานีอนามัยบ้านหนองเชียงทูน ตำบลหนองเชียงทูน</t>
  </si>
  <si>
    <t>03386</t>
  </si>
  <si>
    <t>สถานีอนามัยบ้านตูม ตำบลตูม</t>
  </si>
  <si>
    <t>03387</t>
  </si>
  <si>
    <t>สถานีอนามัยบ้านนาเวียง ตำบลสมอ</t>
  </si>
  <si>
    <t>03388</t>
  </si>
  <si>
    <t>สถานีอนามัยบ้านดอนหลี่ ตำบลสมอ</t>
  </si>
  <si>
    <t>03389</t>
  </si>
  <si>
    <t>สถานีอนามัยบ้านดอนเหลือม ตำบลโพธิ์ศรี</t>
  </si>
  <si>
    <t>03390</t>
  </si>
  <si>
    <t>สถานีอนามัยบ้านตาเปียง ตำบลสำโรงปราสาท</t>
  </si>
  <si>
    <t>03391</t>
  </si>
  <si>
    <t>สถานีอนามัยบ้านหว้าน ตำบลสำโรงปราสาท</t>
  </si>
  <si>
    <t>03392</t>
  </si>
  <si>
    <t>สถานีอนามัยบ้านดู่ ตำบลดู่</t>
  </si>
  <si>
    <t>03393</t>
  </si>
  <si>
    <t>สถานีอนามัยบ้านสวาย ตำบลสวาย</t>
  </si>
  <si>
    <t>03394</t>
  </si>
  <si>
    <t>สถานีอนามัยบ้านค้อปอ ตำบลขุนหาญ</t>
  </si>
  <si>
    <t>03395</t>
  </si>
  <si>
    <t>สถานีอนามัยบ้านหลักหิน ตำบลบักดอง</t>
  </si>
  <si>
    <t>03396</t>
  </si>
  <si>
    <t>สถานีอนามัยบ้านสำโรงเกียรติ ตำบลบักดอง</t>
  </si>
  <si>
    <t>03397</t>
  </si>
  <si>
    <t>สถานีอนามัยทับทิมสยาม 07 บ้านสันติสุข ตำบลบักดอง</t>
  </si>
  <si>
    <t>03398</t>
  </si>
  <si>
    <t>สถานีอนามัยบ้านพรานเหนือ ตำบลพราน</t>
  </si>
  <si>
    <t>03399</t>
  </si>
  <si>
    <t>สถานีอนามัยบ้านม่วงแยก ตำบลพราน</t>
  </si>
  <si>
    <t>03400</t>
  </si>
  <si>
    <t>สถานีอนามัยบ้านซำขี้เหล็ก ตำบลพราน</t>
  </si>
  <si>
    <t>03401</t>
  </si>
  <si>
    <t>สถานีอนามัยบ้านโพธิ์วงศ์ ตำบลโพธิ์วงศ์</t>
  </si>
  <si>
    <t>03402</t>
  </si>
  <si>
    <t>สถานีอนามัยบ้านกราม ตำบลไพร</t>
  </si>
  <si>
    <t>03403</t>
  </si>
  <si>
    <t>สถานีอนามัยบ้านซำเขียน ตำบลไพร</t>
  </si>
  <si>
    <t>03404</t>
  </si>
  <si>
    <t>สถานีอนามัยบ้านกันจด ตำบลกระหวัน</t>
  </si>
  <si>
    <t>03405</t>
  </si>
  <si>
    <t>สถานีอนามัยบ้านหนองบัว ตำบลโนนสูง</t>
  </si>
  <si>
    <t>03406</t>
  </si>
  <si>
    <t>สถานีอนามัยบ้านกันทรอมหนือ ตำบลกันทรอม</t>
  </si>
  <si>
    <t>03407</t>
  </si>
  <si>
    <t>สถานีอนามัยบ้านตานวน ตำบลกันทรอม</t>
  </si>
  <si>
    <t>03408</t>
  </si>
  <si>
    <t>สถานีอนามัยบ้านภูทอง ตำบลภูฝ้าย</t>
  </si>
  <si>
    <t>03409</t>
  </si>
  <si>
    <t>สถานีอนามัยบ้านโพธิ์กระสังข์ ตำบลโพธิ์กระสังข์</t>
  </si>
  <si>
    <t>03410</t>
  </si>
  <si>
    <t>สถานีอนามัยบ้านกันตรวจ ตำบลห้วยจันทร์</t>
  </si>
  <si>
    <t>03411</t>
  </si>
  <si>
    <t>สถานีอนามัยบ้านห้วยจันทร์ ตำบลห้วยจันทร์</t>
  </si>
  <si>
    <t>03412</t>
  </si>
  <si>
    <t>สถานีอนามัยบ้านเมืองแคน ตำบลเมืองแคน</t>
  </si>
  <si>
    <t>03413</t>
  </si>
  <si>
    <t>สถานีอนามัยบ้านปลาขาว ตำบลหนองแค</t>
  </si>
  <si>
    <t>03414</t>
  </si>
  <si>
    <t>สถานีอนามัยบ้านสงยาง ตำบลกุง</t>
  </si>
  <si>
    <t>03415</t>
  </si>
  <si>
    <t>สถานีอนามัยบ้านกุง ตำบลกุง</t>
  </si>
  <si>
    <t>03416</t>
  </si>
  <si>
    <t>สถานีอนามัยบ้านเดื่อ ตำบลคลีกลิ้ง</t>
  </si>
  <si>
    <t>03417</t>
  </si>
  <si>
    <t>สถานีอนามัยบ้านคลีกลิ้ง ตำบลคลีกลิ้ง</t>
  </si>
  <si>
    <t>03418</t>
  </si>
  <si>
    <t>สถานีอนามัยบ้านจิก ตำบลจิกสังข์ทอง</t>
  </si>
  <si>
    <t>03419</t>
  </si>
  <si>
    <t>สถานีอนามัยบ้านด่าน ตำบลด่าน</t>
  </si>
  <si>
    <t>03420</t>
  </si>
  <si>
    <t>03421</t>
  </si>
  <si>
    <t>สถานีอนามัยบ้านโกทา ตำบลหนองอึ่ง</t>
  </si>
  <si>
    <t>03422</t>
  </si>
  <si>
    <t>สถานีอนามัยบ้านดอนม่วง ตำบลหนองอึ่ง</t>
  </si>
  <si>
    <t>03423</t>
  </si>
  <si>
    <t>สถานีอนามัยบ้านบัวหุ่ง ตำบลบัวหุ่ง</t>
  </si>
  <si>
    <t>03424</t>
  </si>
  <si>
    <t>สถานีอนามัยบ้านไผ่ ตำบลไผ่</t>
  </si>
  <si>
    <t>03425</t>
  </si>
  <si>
    <t>สถานีอนามัยบ้านส้มป่อย ตำบลส้มป่อย</t>
  </si>
  <si>
    <t>03426</t>
  </si>
  <si>
    <t>สถานีอนามัยบ้านหนองหมี ตำบลหนองหมี</t>
  </si>
  <si>
    <t>03427</t>
  </si>
  <si>
    <t>สถานีอนามัยบ้านหว้าน ตำบลหว้านคำ</t>
  </si>
  <si>
    <t>03428</t>
  </si>
  <si>
    <t>สถานีอนามัยบ้านสร้างปี่ ตำบลสร้างปี่</t>
  </si>
  <si>
    <t>03429</t>
  </si>
  <si>
    <t>สถานีอนามัยบ้านหนองบัวดง ตำบลหนองบัวดง</t>
  </si>
  <si>
    <t>03430</t>
  </si>
  <si>
    <t>สถานีอนามัยบ้านอีหล่ำ ตำบลอีหล่ำ</t>
  </si>
  <si>
    <t>03431</t>
  </si>
  <si>
    <t>03432</t>
  </si>
  <si>
    <t>สถานีอนามัยบ้านอ้อมแก้ว ตำบลก้านเหลือง</t>
  </si>
  <si>
    <t>03433</t>
  </si>
  <si>
    <t>สถานีอนามัยบ้านทุ่งไชย  ตำบลทุ่งไชย</t>
  </si>
  <si>
    <t>03434</t>
  </si>
  <si>
    <t>สถานีอนามัยบ้านยาง ตำบลสำโรง</t>
  </si>
  <si>
    <t>03435</t>
  </si>
  <si>
    <t>สถานีอนามัยบ้านโนนแตน ตำบลแขม</t>
  </si>
  <si>
    <t>03436</t>
  </si>
  <si>
    <t>บ้านหนองไฮ หมู่ที่ 1 ตำบลหนองไฮ</t>
  </si>
  <si>
    <t>03437</t>
  </si>
  <si>
    <t>สถานีอนามัยบ้านขะยูง ตำบลขะยูง</t>
  </si>
  <si>
    <t>03438</t>
  </si>
  <si>
    <t>สถานีอนามัยบ้านตาเกษ ตำบลตาเกษ</t>
  </si>
  <si>
    <t>03439</t>
  </si>
  <si>
    <t>สถานีอนามัยบ้านหัวช้าง ตำบลหัวช้าง</t>
  </si>
  <si>
    <t>03440</t>
  </si>
  <si>
    <t>สถานีอนามัยบ้านหนองนกเจ่า ตำบลรังแร้ง</t>
  </si>
  <si>
    <t>03441</t>
  </si>
  <si>
    <t>สถานีอนามัยบ้านแต้ ตำบลแต้</t>
  </si>
  <si>
    <t>03442</t>
  </si>
  <si>
    <t>สถานีอนามัยบ้านน้ำท่วม ตำบลแข้</t>
  </si>
  <si>
    <t>03443</t>
  </si>
  <si>
    <t>สถานีอนามัยบ้านแข้ ตำบลแข้</t>
  </si>
  <si>
    <t>03444</t>
  </si>
  <si>
    <t>สถานีอนามัยบ้านโพธิ์ชัย ตำบลโพธิ์ชัย</t>
  </si>
  <si>
    <t>03445</t>
  </si>
  <si>
    <t>สถานีอนามัยบ้านปะอาว ตำบลปะอาว</t>
  </si>
  <si>
    <t>03446</t>
  </si>
  <si>
    <t>สถานีอนามัยบ้านพงพรต ตำบลหนองห้าง</t>
  </si>
  <si>
    <t>03447</t>
  </si>
  <si>
    <t>สถานีอนามัยบ้านหนองแคน ตำบลหนองห้าง</t>
  </si>
  <si>
    <t>03448</t>
  </si>
  <si>
    <t>สถานีอนามัยบ้านหนองหัวหมู ตำบลสระกำแพงใหญ่</t>
  </si>
  <si>
    <t>03449</t>
  </si>
  <si>
    <t>สถานีอนามัยบ้านโคกหล่าม ตำบลโคกหล่าม</t>
  </si>
  <si>
    <t>03450</t>
  </si>
  <si>
    <t>สถานีอนามัยบ้านโคก ตำบลโคกจาน</t>
  </si>
  <si>
    <t>03451</t>
  </si>
  <si>
    <t>สถานีอนามัยบ้านม่วง ตำบลเป๊าะ</t>
  </si>
  <si>
    <t>03452</t>
  </si>
  <si>
    <t>สถานีอนามัยบ้านหนองคูใหญ่ ตำบลเป๊าะ</t>
  </si>
  <si>
    <t>03453</t>
  </si>
  <si>
    <t>สถานีอนามัยบ้านเมืองหลวง ตำบลเมืองหลวง</t>
  </si>
  <si>
    <t>03454</t>
  </si>
  <si>
    <t>สถานีอนามัยบ้านหนองสะมอน ตำบลเมืองหลวง</t>
  </si>
  <si>
    <t>03455</t>
  </si>
  <si>
    <t>สถานีอนามัยบ้านกล้วยกว้าง ตำบลกล้วยกว้าง</t>
  </si>
  <si>
    <t>03456</t>
  </si>
  <si>
    <t>สถานีอนามัยบ้านผักไหม ตำบลผักไหม</t>
  </si>
  <si>
    <t>03457</t>
  </si>
  <si>
    <t>สถานีอนามัยบ้านห่องน้อย ตำบลผักไหม</t>
  </si>
  <si>
    <t>03458</t>
  </si>
  <si>
    <t>สถานีอนามัยบ้านพะวร ตำบลจานแสนไชย</t>
  </si>
  <si>
    <t>03459</t>
  </si>
  <si>
    <t>สถานีอนามัยบ้านจานแสนไชย ตำบลจานแสนไชย</t>
  </si>
  <si>
    <t>03460</t>
  </si>
  <si>
    <t>03461</t>
  </si>
  <si>
    <t>สถานีอนามัยบ้านโนนค้อ ตำบลโนนค้อ</t>
  </si>
  <si>
    <t>03462</t>
  </si>
  <si>
    <t>สถานีอนามัยบ้านหนองมะเกลือ ตำบลโนนค้อ</t>
  </si>
  <si>
    <t>03463</t>
  </si>
  <si>
    <t>สถานีอนามัยบ้านเหล่าเสน ตำบลบก</t>
  </si>
  <si>
    <t>03464</t>
  </si>
  <si>
    <t>สถานีอนามัยบ้านหัวเหล่า ตำบลบก</t>
  </si>
  <si>
    <t>03465</t>
  </si>
  <si>
    <t>สถานีอนามัยบ้านทุ่งรวงทอง ตำบลโพธิ์</t>
  </si>
  <si>
    <t>03466</t>
  </si>
  <si>
    <t>สถานีอนามัยบ้านหนองกุง ตำบลหนองกุง</t>
  </si>
  <si>
    <t>03467</t>
  </si>
  <si>
    <t>สถานีอนามัยบ้านโคกสะอาด ตำบลหนองกูง</t>
  </si>
  <si>
    <t>03468</t>
  </si>
  <si>
    <t>สถานีอนามัยบ้านหยอด ตำบลเหล่ากวาง</t>
  </si>
  <si>
    <t>03469</t>
  </si>
  <si>
    <t>สถานีอนามัยบ้านศรีแก้ว ตำบลศรีแก้ว</t>
  </si>
  <si>
    <t>03470</t>
  </si>
  <si>
    <t>สถานีอนามัยบ้านโคน ตำบลศรีแก้ว</t>
  </si>
  <si>
    <t>03471</t>
  </si>
  <si>
    <t>สถานีอนามัยบ้านพิงพวยใต้ ตำบลพิงพวย</t>
  </si>
  <si>
    <t>03472</t>
  </si>
  <si>
    <t>สถานีอนามัยบ้านศรีสุข ตำบลสระเยาว์</t>
  </si>
  <si>
    <t>03473</t>
  </si>
  <si>
    <t>สถานีอนามัยบ้านศรีพะเนา ตำบลตูม</t>
  </si>
  <si>
    <t>03474</t>
  </si>
  <si>
    <t>สถานีอนามัยบ้านเสื่องข้าว ตำบลเสื่องข้าว</t>
  </si>
  <si>
    <t>03475</t>
  </si>
  <si>
    <t>สถานีอนามัยบ้านศรีโนนงาม  ตำบลศรีโนนงาม</t>
  </si>
  <si>
    <t>03476</t>
  </si>
  <si>
    <t>สถานีอนามัยบ้านจะกอง ตำบลสะพุง</t>
  </si>
  <si>
    <t>03477</t>
  </si>
  <si>
    <t>สถานีอนามัยบ้านน้ำเกลี้ยง ตำบลน้ำเกลี้ยง</t>
  </si>
  <si>
    <t>03478</t>
  </si>
  <si>
    <t>สถานีอนามัยบ้านละเอาะ ตำบลละเอาะ</t>
  </si>
  <si>
    <t>03479</t>
  </si>
  <si>
    <t>สถานีอนามัยบ้านตองปิด ตำบลตองปิด</t>
  </si>
  <si>
    <t>03480</t>
  </si>
  <si>
    <t>สถานีอนามัยบ้านเขิน ตำบลเขิน</t>
  </si>
  <si>
    <t>03481</t>
  </si>
  <si>
    <t>สถานีอนามัยบ้านโนนงาม ตำบลรุ่งระวี</t>
  </si>
  <si>
    <t>03482</t>
  </si>
  <si>
    <t>สถานีอนามัยบ้านคูบ  ตำบลคูบ</t>
  </si>
  <si>
    <t>03483</t>
  </si>
  <si>
    <t>สถานีอนามัยบ้านหนองแวง  ตำบลคูบ</t>
  </si>
  <si>
    <t>03484</t>
  </si>
  <si>
    <t>สถานีอนามัยบ้านโพนดวน ตำบลบุสูง</t>
  </si>
  <si>
    <t>03485</t>
  </si>
  <si>
    <t>สถานีอนามัยบ้านนากกเขียบ ตำบลธาตุ</t>
  </si>
  <si>
    <t>03486</t>
  </si>
  <si>
    <t>สถานีอนามัยบ้านดวนใหญ่ ตำบลดวนใหญ่</t>
  </si>
  <si>
    <t>03487</t>
  </si>
  <si>
    <t>สถานีอนามัยบ้านหนองหมากแก้ว ตำบลบ่อแก้ว</t>
  </si>
  <si>
    <t>03488</t>
  </si>
  <si>
    <t>สถานีอนามัยบ้านโพนยาง  ตำบลโพนยาง</t>
  </si>
  <si>
    <t>03489</t>
  </si>
  <si>
    <t>สถานีอนามัยบ้านหนองสังข์ ตำบลศรีสำราญ</t>
  </si>
  <si>
    <t>03490</t>
  </si>
  <si>
    <t>สถานีอนามัยบ้านเจ้าทุ่ง ตำบลทุ่งสว่าง</t>
  </si>
  <si>
    <t>03491</t>
  </si>
  <si>
    <t>สถานีอนามัยบ้านหนองตาพรม ตำบลวังหิน</t>
  </si>
  <si>
    <t>03492</t>
  </si>
  <si>
    <t>สถานีอนามัยบ้านโคกตาล ตำบลโคกตาล</t>
  </si>
  <si>
    <t>03493</t>
  </si>
  <si>
    <t>สถานีอนามัยบ้านโคกหลัก ตำบลห้วยตามอญ</t>
  </si>
  <si>
    <t>03494</t>
  </si>
  <si>
    <t>สถานีอนามัยบ้านตะแบง ตำบลห้วยติ๊กชู</t>
  </si>
  <si>
    <t>03495</t>
  </si>
  <si>
    <t>สถานีอนามัยบ้านละลมกลาง  ตำบลละลม</t>
  </si>
  <si>
    <t>03496</t>
  </si>
  <si>
    <t>สถานีอนามัยบ้านพยอม ตำบลตะเคียนราม</t>
  </si>
  <si>
    <t>03497</t>
  </si>
  <si>
    <t>สถานีอนามัยบ้านนาตราว ตำบลดงรัก</t>
  </si>
  <si>
    <t>03498</t>
  </si>
  <si>
    <t>สถานีอนามัยบ้านแซร์สเบาว์ ตำบลดงรัก</t>
  </si>
  <si>
    <t>03499</t>
  </si>
  <si>
    <t>สถานีอนามัยบ้านไพรพัฒนา ตำบลไพรพัฒนา</t>
  </si>
  <si>
    <t>03500</t>
  </si>
  <si>
    <t>สถานีอนามัยบ้านแซร์ไปร์  ตำบลไพรพัฒนา</t>
  </si>
  <si>
    <t>03501</t>
  </si>
  <si>
    <t>สถานีอนามัยบ้านเก็บงา ตำบลเมืองจันทร์</t>
  </si>
  <si>
    <t>03502</t>
  </si>
  <si>
    <t>สถานีอนามัยบ้านเมืองจันทร์ ตำบลเมืองจันทร์</t>
  </si>
  <si>
    <t>03503</t>
  </si>
  <si>
    <t>สถานีอนามัยบ้านตาโกน ตำบลตาโกน</t>
  </si>
  <si>
    <t>03504</t>
  </si>
  <si>
    <t>สถานีอนามัยบ้านปลาซิว ตำบลหนองใหญ่</t>
  </si>
  <si>
    <t>03505</t>
  </si>
  <si>
    <t>สถานีอนามัยบ้านเสียว ตำบลเสียว</t>
  </si>
  <si>
    <t>03506</t>
  </si>
  <si>
    <t>สถานีอนามัยบ้านแดง ตำบลเสียว</t>
  </si>
  <si>
    <t>03507</t>
  </si>
  <si>
    <t>สถานีอนามัยบ้านหนองหว้า ตำบลหนองหว้า</t>
  </si>
  <si>
    <t>03508</t>
  </si>
  <si>
    <t>สถานีอนามัยบ้านเพ็ก ตำบลหนองหว้า</t>
  </si>
  <si>
    <t>03509</t>
  </si>
  <si>
    <t>สถานีอนามัยบ้านหนองงูเหลือม ตำบลหนองงูเหลือม</t>
  </si>
  <si>
    <t>03510</t>
  </si>
  <si>
    <t>สถานีอนามัยบ้านหนองฮาง ตำบลหนองฮาง</t>
  </si>
  <si>
    <t>03511</t>
  </si>
  <si>
    <t xml:space="preserve">สถานีอนามัยบ้านท่าคล้อ ต.ท่าคล้อ </t>
  </si>
  <si>
    <t>03512</t>
  </si>
  <si>
    <t>สถานีอนามัยบ้านพยุห์ ตำบลพยุห์</t>
  </si>
  <si>
    <t>03513</t>
  </si>
  <si>
    <t>สถานีอนามัยบ้านสำโรง ตำบลพรหมสวัสดิ์</t>
  </si>
  <si>
    <t>03514</t>
  </si>
  <si>
    <t>สถานีอนามัยบ้านโนนสว่าง ตำบลพรหมสวัสดิ์</t>
  </si>
  <si>
    <t>03515</t>
  </si>
  <si>
    <t>สถานีอนามัยบ้านกระแซง ตำบลตำแย</t>
  </si>
  <si>
    <t>03516</t>
  </si>
  <si>
    <t>สถานีอนามัยบ้านโพธิ์ศรี ตำบลโนนเพ็ก</t>
  </si>
  <si>
    <t>03517</t>
  </si>
  <si>
    <t>สถานีอนามัยบ้านหนองค้า ตำบลหนองค้า</t>
  </si>
  <si>
    <t>03518</t>
  </si>
  <si>
    <t>สถานีอนามัยบ้านโนนหนองหว้า ตำบลโดด</t>
  </si>
  <si>
    <t>03519</t>
  </si>
  <si>
    <t>สถานีอนามัยบ้านปลาเดิดใหญ่ ตำบลโดด</t>
  </si>
  <si>
    <t>03520</t>
  </si>
  <si>
    <t>03521</t>
  </si>
  <si>
    <t>สถานีอนามัยบ้านหนองม้า ตำบลหนองม้า</t>
  </si>
  <si>
    <t>03522</t>
  </si>
  <si>
    <t>สถานีอนามัยบ้านผือ ตำบลผือใหญ่</t>
  </si>
  <si>
    <t>03523</t>
  </si>
  <si>
    <t>สถานีอนามัยบ้านหนองแปน ตำบลผือใหญ่</t>
  </si>
  <si>
    <t>03524</t>
  </si>
  <si>
    <t>สถานีอนามัยบ้านอีเซ ตำบลอีเซ</t>
  </si>
  <si>
    <t>03525</t>
  </si>
  <si>
    <t>สถานีอนามัยบ้านหัวเรือ</t>
  </si>
  <si>
    <t>03526</t>
  </si>
  <si>
    <t>สถานีอนามัยบ้านหนองขอน</t>
  </si>
  <si>
    <t>03527</t>
  </si>
  <si>
    <t>สถานีอนามัยบ้านหนองไหล</t>
  </si>
  <si>
    <t>03530</t>
  </si>
  <si>
    <t>สถานีอนามัยบ้านปทุม</t>
  </si>
  <si>
    <t>03531</t>
  </si>
  <si>
    <t>สถานีอนามัยบ้านด้ามพร้า</t>
  </si>
  <si>
    <t>03532</t>
  </si>
  <si>
    <t>สถานีอนามัยบ้านหนองแก ตำบลแจระแม</t>
  </si>
  <si>
    <t>03533</t>
  </si>
  <si>
    <t>สถานีอนามัยทัพไทย ตำบลแจระแม</t>
  </si>
  <si>
    <t>03534</t>
  </si>
  <si>
    <t>สถานีอนามัยบ้านหนองบ่อ</t>
  </si>
  <si>
    <t>03535</t>
  </si>
  <si>
    <t>สถานีอนามัยบ้านดงบัง</t>
  </si>
  <si>
    <t>03536</t>
  </si>
  <si>
    <t>สถานีอนามัยบ้านยางลุ่ม  ไร่น้อย</t>
  </si>
  <si>
    <t>03537</t>
  </si>
  <si>
    <t>สถานีอนามัยบ้านกระโสบ</t>
  </si>
  <si>
    <t>03538</t>
  </si>
  <si>
    <t>สถานีอนามัยบ้านปากน้ำ</t>
  </si>
  <si>
    <t>03539</t>
  </si>
  <si>
    <t>สถานีอนามัยบ้านผาแก้ว</t>
  </si>
  <si>
    <t>03540</t>
  </si>
  <si>
    <t>สถานีอนามัยบ้านหนองแต้</t>
  </si>
  <si>
    <t>03541</t>
  </si>
  <si>
    <t>สถานีอนามัยบ้านนาแค</t>
  </si>
  <si>
    <t>03542</t>
  </si>
  <si>
    <t>สถานีอนามัยบ้านบก ตำบลเอือดใหญ่</t>
  </si>
  <si>
    <t>03543</t>
  </si>
  <si>
    <t>สถานีอนามัยหนองขุ่น</t>
  </si>
  <si>
    <t>03544</t>
  </si>
  <si>
    <t>สถานีอนามัยบ้านจันทัย ตำบลวาริน</t>
  </si>
  <si>
    <t>03545</t>
  </si>
  <si>
    <t>สถานีอนามัยบ้านลาดควาย ตำบลลาดควาย</t>
  </si>
  <si>
    <t>03546</t>
  </si>
  <si>
    <t>สถานีอนามัยบ้านคำบง ตำบลสงยาง</t>
  </si>
  <si>
    <t>03547</t>
  </si>
  <si>
    <t>สถานีอนามัยบ้านภูหล่น ตำบลสงยาง</t>
  </si>
  <si>
    <t>03548</t>
  </si>
  <si>
    <t>สถานีอนามัยตะบ่าย</t>
  </si>
  <si>
    <t>03549</t>
  </si>
  <si>
    <t>สถานีอนามัยบ้านคำไหล ตำบลคำไหล</t>
  </si>
  <si>
    <t>03550</t>
  </si>
  <si>
    <t>สถานีอนามัยบ้านห้วยหมากน้อย</t>
  </si>
  <si>
    <t>03551</t>
  </si>
  <si>
    <t>สถานีอนามัยบ้านหนามแท่ง</t>
  </si>
  <si>
    <t>03552</t>
  </si>
  <si>
    <t>สถานีอนามัยบ้านคำหมาไน ตำบลนาเลิน</t>
  </si>
  <si>
    <t>03553</t>
  </si>
  <si>
    <t>สถานีอนามัยบ้านดอนใหญ่ ตำบลดอนใหญ่</t>
  </si>
  <si>
    <t>03554</t>
  </si>
  <si>
    <t>สถานีอนามัยบ้านตุงลุง ตำบลโขงเจียม</t>
  </si>
  <si>
    <t>03555</t>
  </si>
  <si>
    <t>สถานีอนามัยบ้านนาบัว ตำบลห้วยยาง</t>
  </si>
  <si>
    <t>03556</t>
  </si>
  <si>
    <t>สถานีอนามัยบ้านนาโพธิ์ใต้ ตำบลนาโพธิ์กลาง</t>
  </si>
  <si>
    <t>03557</t>
  </si>
  <si>
    <t>สถานีอนามัยคันท่าเกวียน</t>
  </si>
  <si>
    <t>03558</t>
  </si>
  <si>
    <t>สถานีอนามัยบ้านหนองแสงใหญ่ ตำบลหนองแสงใหญ่</t>
  </si>
  <si>
    <t>03559</t>
  </si>
  <si>
    <t>สถานีอนามัยบ้านวังอ่าง ตำบลหนองแสงใหญ่</t>
  </si>
  <si>
    <t>03560</t>
  </si>
  <si>
    <t>03561</t>
  </si>
  <si>
    <t>สถานีอนามัยบ้านหนองผือน้อย ตำบลห้วยไผ่</t>
  </si>
  <si>
    <t>03562</t>
  </si>
  <si>
    <t>สถานีอนามัยบ้านจานเขื่อง ตำบลเขื่องใน</t>
  </si>
  <si>
    <t>03563</t>
  </si>
  <si>
    <t>สถานีอนามัยบ้านกุดกระเสียน ตำบลเขื่องใน</t>
  </si>
  <si>
    <t>03564</t>
  </si>
  <si>
    <t>สถานีอนามัยบ้านสร้างถ่อ ตำบลสร้างถ่อ</t>
  </si>
  <si>
    <t>03565</t>
  </si>
  <si>
    <t>สถานีอนามัยบ้านศรีบัว ตำบลสร้างถ่อ</t>
  </si>
  <si>
    <t>03566</t>
  </si>
  <si>
    <t>สถานีอนามัยบ้านหัวทุ่ง ตำบลค้อทอง</t>
  </si>
  <si>
    <t>03567</t>
  </si>
  <si>
    <t>สถานีอนามัยบ้านส้มป่อย ตำบลค้อทอง</t>
  </si>
  <si>
    <t>03568</t>
  </si>
  <si>
    <t>สถานีอนามัยบ้านยางน้อย ตำบลก่อเอ้</t>
  </si>
  <si>
    <t>03569</t>
  </si>
  <si>
    <t>สถานีอนามัยบ้านโนนใหญ่ ตำบลก่อเอ้</t>
  </si>
  <si>
    <t>03570</t>
  </si>
  <si>
    <t>สถานีอนามัยบ้านดงยาง ตำบลก่อเอ้</t>
  </si>
  <si>
    <t>03571</t>
  </si>
  <si>
    <t>สถานีอนามัยบ้านหัวดอน ตำบลหัวดอน</t>
  </si>
  <si>
    <t>03572</t>
  </si>
  <si>
    <t>สถานีอนามัยบ้านแขม ตำบลหัวดอน</t>
  </si>
  <si>
    <t>03573</t>
  </si>
  <si>
    <t>สถานีอนามัยชีทวน</t>
  </si>
  <si>
    <t>03574</t>
  </si>
  <si>
    <t>สถานีอนามัยบ้านหนองโน</t>
  </si>
  <si>
    <t>03575</t>
  </si>
  <si>
    <t>สถานีอนามัยท่าไห</t>
  </si>
  <si>
    <t>03576</t>
  </si>
  <si>
    <t>สถานีอนามัยนาคำใหญ่</t>
  </si>
  <si>
    <t>03577</t>
  </si>
  <si>
    <t>สถานีอนามัยบ้านแดงหม้อ</t>
  </si>
  <si>
    <t>03578</t>
  </si>
  <si>
    <t>สถานีอนามัยบ้านบุตร ตำบลแดงหม้อ</t>
  </si>
  <si>
    <t>03579</t>
  </si>
  <si>
    <t>สถานีอนามัยบ้านธาตุน้อย ตำบลธาตุน้อย</t>
  </si>
  <si>
    <t>03580</t>
  </si>
  <si>
    <t>สถานีอนามัยบ้านไทย ตำบลบ้านไทย</t>
  </si>
  <si>
    <t>03581</t>
  </si>
  <si>
    <t>สถานีอนามัยบ้านโพนทอง ตำบลบ้านไทย</t>
  </si>
  <si>
    <t>03582</t>
  </si>
  <si>
    <t>สถานีอนามัยบ้านกอก ตำบลบ้านกอก</t>
  </si>
  <si>
    <t>03583</t>
  </si>
  <si>
    <t>สถานีอนามัยบ้านไผ่ ตำบลกลางใหญ่</t>
  </si>
  <si>
    <t>03584</t>
  </si>
  <si>
    <t>สถานีอนามัยบ้านกลางใหญ่ ตำบลกลางใหญ่</t>
  </si>
  <si>
    <t>03585</t>
  </si>
  <si>
    <t>สถานีอนามัยบ้านโนนรัง ตำบลโนนรัง</t>
  </si>
  <si>
    <t>03586</t>
  </si>
  <si>
    <t>สถานีอนามัยบ้านผักแว่น ตำบลยางขี้นก</t>
  </si>
  <si>
    <t>03587</t>
  </si>
  <si>
    <t>สถานีอนามัยศรีสุข</t>
  </si>
  <si>
    <t>03588</t>
  </si>
  <si>
    <t>สถานีอนามัยบ้านธาตุกลาง ตำบลสหธาตุ</t>
  </si>
  <si>
    <t>03589</t>
  </si>
  <si>
    <t>สถานีอนามัยบ้านหนองเหล่า ตำบลหนองเหล่า</t>
  </si>
  <si>
    <t>03590</t>
  </si>
  <si>
    <t>สถานีอนามัยบ้านขามป้อม ตำบลขามป้อม</t>
  </si>
  <si>
    <t>03591</t>
  </si>
  <si>
    <t>สถานีอนามัยบ้านเจียด ตำบลเจียด</t>
  </si>
  <si>
    <t>03593</t>
  </si>
  <si>
    <t>สถานีอนามัยบ้านหนองผือ ตำบลหนองผือ</t>
  </si>
  <si>
    <t>03594</t>
  </si>
  <si>
    <t>สถานีอนามัยบ้านบาก ตำบลหนองผือ</t>
  </si>
  <si>
    <t>03595</t>
  </si>
  <si>
    <t>สถานีอนามัยนาแวง</t>
  </si>
  <si>
    <t>03596</t>
  </si>
  <si>
    <t>สถานีอนามัยบ้านแก้งเหนือ</t>
  </si>
  <si>
    <t>03597</t>
  </si>
  <si>
    <t>สถานีอนามัยบ้านหนองนกทา ตำบลหนองนกทา</t>
  </si>
  <si>
    <t>03598</t>
  </si>
  <si>
    <t>สถานีอนามัยบ้านนาหว้า ตำบลหนองสิม</t>
  </si>
  <si>
    <t>03599</t>
  </si>
  <si>
    <t>สถานีอนามัยนาส่วง</t>
  </si>
  <si>
    <t>03600</t>
  </si>
  <si>
    <t>สถานีอนามัยบ้านนาเจริญ</t>
  </si>
  <si>
    <t>03601</t>
  </si>
  <si>
    <t>สถานีอนามัยทุ่งเทิง</t>
  </si>
  <si>
    <t>03602</t>
  </si>
  <si>
    <t>สถานีอนามัยบ้านบัวเจริญ ตำบลทุ่งเทิง</t>
  </si>
  <si>
    <t>03603</t>
  </si>
  <si>
    <t>สถานีอนามัยบ้านสวนฝ้าย ตำบลสมสะอาด</t>
  </si>
  <si>
    <t>03604</t>
  </si>
  <si>
    <t>สถานีอนามัยบ้านม่วง ตำบลสมสะอาด</t>
  </si>
  <si>
    <t>03605</t>
  </si>
  <si>
    <t>สถานีอนามัยบ้านนาทุ่ง</t>
  </si>
  <si>
    <t>03606</t>
  </si>
  <si>
    <t>สถานีอนามัยบ้านโนนกอย ตำบลกุดประทาย</t>
  </si>
  <si>
    <t>03607</t>
  </si>
  <si>
    <t>สถานีอนามัยบ้านโนนแคน ตำบลตบหู</t>
  </si>
  <si>
    <t>03608</t>
  </si>
  <si>
    <t>สถานีอนามัยบ้านโพนดวน ตำบลตบหู</t>
  </si>
  <si>
    <t>03610</t>
  </si>
  <si>
    <t>สถานีอนามัยบ้านเสาเล้า</t>
  </si>
  <si>
    <t>03611</t>
  </si>
  <si>
    <t>สถานีอนามัยกลาง</t>
  </si>
  <si>
    <t>03612</t>
  </si>
  <si>
    <t>สถานีอนามัยบ้านเม็กน้อย ตำบลกลาง</t>
  </si>
  <si>
    <t>03613</t>
  </si>
  <si>
    <t>สถานีอนามัยแก้ง</t>
  </si>
  <si>
    <t>03614</t>
  </si>
  <si>
    <t>สถานีอนามัยบ้านท่าโพธิ์ศรี ตำบลท่าโพธ์ศรี</t>
  </si>
  <si>
    <t>03615</t>
  </si>
  <si>
    <t>สถานีอนามัยบ้านบัวงาม ตำบลบัวงาม</t>
  </si>
  <si>
    <t>03616</t>
  </si>
  <si>
    <t>สถานีอนามัยบ้านหนองสนม ตำบลบัวงาม</t>
  </si>
  <si>
    <t>03617</t>
  </si>
  <si>
    <t>สถานีอนามัยบ้านคำครั่ง ตำบลคำครั่ง</t>
  </si>
  <si>
    <t>03618</t>
  </si>
  <si>
    <t>สถานีอนามัยบ้านนากระแชง ตำบลนากระแชง</t>
  </si>
  <si>
    <t>03619</t>
  </si>
  <si>
    <t>สถานีอนามัยบ้านหนองเงินฮ้อย ตำบลนากระแซง</t>
  </si>
  <si>
    <t>03620</t>
  </si>
  <si>
    <t>สถานีอนามัยบ้านหนองยาว ตำบลโพนงาม</t>
  </si>
  <si>
    <t>03621</t>
  </si>
  <si>
    <t>สถานีอนามัย*สถานีอนามัยนิคมฯผัง 2</t>
  </si>
  <si>
    <t>03622</t>
  </si>
  <si>
    <t>สถานีอนามัยบ้านป่าโม่ง ตำบลป่าโมง</t>
  </si>
  <si>
    <t>03623</t>
  </si>
  <si>
    <t>สถานีอนามัยบ้านคำกลาง ตำบลป่าโมง</t>
  </si>
  <si>
    <t>03624</t>
  </si>
  <si>
    <t>สถานีอนามัยใหม่พัฒนา ตำบลโนนสมบูรณ์</t>
  </si>
  <si>
    <t>03625</t>
  </si>
  <si>
    <t>สถานีอนามัยบ้านแก้งเรือง ตำบลนาจะหลวย</t>
  </si>
  <si>
    <t>03626</t>
  </si>
  <si>
    <t>สถานีอนามัยบ้านโคกเทียม ตำบลโนนสมบูรณ์</t>
  </si>
  <si>
    <t>03627</t>
  </si>
  <si>
    <t>สถานีอนามัยบ้านบุ่งคำ ตำบลพรสวรรค์</t>
  </si>
  <si>
    <t>03628</t>
  </si>
  <si>
    <t>สถานีอนามัยบ้านทุ่งเงิน ตำบลบ้านตูม</t>
  </si>
  <si>
    <t>03629</t>
  </si>
  <si>
    <t>สถานีอนามัยบ้านโนนแดง ตำบลบ้านตูม</t>
  </si>
  <si>
    <t>03630</t>
  </si>
  <si>
    <t>สถานีอนามัยบ้านโสกแสง ตำบลโสกแสง</t>
  </si>
  <si>
    <t>03631</t>
  </si>
  <si>
    <t>สถานีอนามัยบ้านทุ่งเพียง ตำบลโสกแสง</t>
  </si>
  <si>
    <t>03632</t>
  </si>
  <si>
    <t>สถานีอนามัยบ้านโนนสว่าง ตำบลโสกแสง</t>
  </si>
  <si>
    <t>03633</t>
  </si>
  <si>
    <t>สถานีอนามัยบ้านตบหู ตำบลโนนสวรรค์</t>
  </si>
  <si>
    <t>03634</t>
  </si>
  <si>
    <t>สถานีอนามัยบ้านตาโม ตำบลโซง</t>
  </si>
  <si>
    <t>03635</t>
  </si>
  <si>
    <t>สถานีอนามัยบ้านปลาขาว ตำบลยาง</t>
  </si>
  <si>
    <t>03636</t>
  </si>
  <si>
    <t>สถานีอนามัยบ้านแข้ด่อน ตำบลโดมประดิษฐ์</t>
  </si>
  <si>
    <t>03637</t>
  </si>
  <si>
    <t>สถานีอนามัยบ้านโนนสูง ตำบลโดมประดิษฐ์</t>
  </si>
  <si>
    <t>03638</t>
  </si>
  <si>
    <t>สถานีอนามัยบ้านกุดเชียงมุน ตำบลโดมประดิษฐ์</t>
  </si>
  <si>
    <t>03639</t>
  </si>
  <si>
    <t>สถานีอนามัยบ้านหนองคก-ตายอย</t>
  </si>
  <si>
    <t>03640</t>
  </si>
  <si>
    <t>สถานีอนามัยบ้านบุเปือย ตำบลบุเปือย</t>
  </si>
  <si>
    <t>03641</t>
  </si>
  <si>
    <t>สถานีอนามัยบ้านยางใหญ่ ตำบลยางใหญ่</t>
  </si>
  <si>
    <t>03642</t>
  </si>
  <si>
    <t>สถานีอนามัยบ้านสุขวัฒนา ตำบลเก่าขาม</t>
  </si>
  <si>
    <t>03644</t>
  </si>
  <si>
    <t>สถานีอนามัยห้วยข่า</t>
  </si>
  <si>
    <t>03645</t>
  </si>
  <si>
    <t>สถานีอนามัยบ้านหนองเม็ก ตำบลห้วยข่า</t>
  </si>
  <si>
    <t>03646</t>
  </si>
  <si>
    <t>สถานีอนามัยบ้านบก ตำบลห้วยข่า</t>
  </si>
  <si>
    <t>03647</t>
  </si>
  <si>
    <t>สถานีอนามัยบ้านคอแลน ตำบลคอแลน</t>
  </si>
  <si>
    <t>03648</t>
  </si>
  <si>
    <t>สถานีอนามัยบ้านหนองเรือ ตำบลคอแลน</t>
  </si>
  <si>
    <t>03649</t>
  </si>
  <si>
    <t>สถานีอนามัยบ้านขอนแป้น ตำบลคอแลน</t>
  </si>
  <si>
    <t>03650</t>
  </si>
  <si>
    <t>03651</t>
  </si>
  <si>
    <t>สถานีอนามัยหนองสะโน</t>
  </si>
  <si>
    <t>03652</t>
  </si>
  <si>
    <t>สถานีอนามัยบ้านสร้างม่วง ตำบลหนองสะโน</t>
  </si>
  <si>
    <t>03653</t>
  </si>
  <si>
    <t>สถานีอนามัยบ้านสมพรรัตน์ ตำบลหนองสะโน</t>
  </si>
  <si>
    <t>03654</t>
  </si>
  <si>
    <t>03655</t>
  </si>
  <si>
    <t>สถานีอนามัยบ้านโนนบาก ตำบลบัวงาม</t>
  </si>
  <si>
    <t>03656</t>
  </si>
  <si>
    <t>สถานีอนามัยแมด</t>
  </si>
  <si>
    <t>03657</t>
  </si>
  <si>
    <t>สถานีอนามัยบ้านกระเดียน</t>
  </si>
  <si>
    <t>03658</t>
  </si>
  <si>
    <t>สถานีอนามัยบ้านเวียง ตำบลกระเดียน</t>
  </si>
  <si>
    <t>03659</t>
  </si>
  <si>
    <t>สถานีอนามัยบ้านคำสมิง ตำบลเกษม</t>
  </si>
  <si>
    <t>03660</t>
  </si>
  <si>
    <t>สถานีอนามัยบ้านเกษม ตำบลเกษม</t>
  </si>
  <si>
    <t>03661</t>
  </si>
  <si>
    <t>สถานีอนามัยกุศกร</t>
  </si>
  <si>
    <t>03662</t>
  </si>
  <si>
    <t>สถานีอนามัยบ้านข้ามเปี้ย</t>
  </si>
  <si>
    <t>03663</t>
  </si>
  <si>
    <t>สถานีอนามัยบ้านคอนสาย ตำบลคอนสาย</t>
  </si>
  <si>
    <t>03664</t>
  </si>
  <si>
    <t>สถานีอนามัยบ้านโคกน้อย ตำบลโคกจาน</t>
  </si>
  <si>
    <t>03665</t>
  </si>
  <si>
    <t>สถานีอนามัยบ้านนาพิน ตำบลนาพิน</t>
  </si>
  <si>
    <t>03667</t>
  </si>
  <si>
    <t>สถานีอนามัยบ้านโนนกุง ตำบลโนนกุง</t>
  </si>
  <si>
    <t>03668</t>
  </si>
  <si>
    <t>สถานีอนามัยคำแคนน้อย</t>
  </si>
  <si>
    <t>03669</t>
  </si>
  <si>
    <t>สถานีอนามัยบ้านตระการ ตำบลตระการ</t>
  </si>
  <si>
    <t>03670</t>
  </si>
  <si>
    <t>สถานีอนามัยบ้านโพนเมือง ตำบลตระการ</t>
  </si>
  <si>
    <t>03671</t>
  </si>
  <si>
    <t>สถานีอนามัยตากแดด</t>
  </si>
  <si>
    <t>03672</t>
  </si>
  <si>
    <t>สถานีอนามัยบ้านไหล่ทุ่ง ตำบลไหล่ทุ่ง</t>
  </si>
  <si>
    <t>03673</t>
  </si>
  <si>
    <t>สถานีอนามัยบ้านบ่อหิน ตำบลไหล่ทุ่ง</t>
  </si>
  <si>
    <t>03674</t>
  </si>
  <si>
    <t>สถานีอนามัยเป้า</t>
  </si>
  <si>
    <t>03675</t>
  </si>
  <si>
    <t>สถานีอนามัยบ้านเซเป็ด ตำบลเซเป็ด</t>
  </si>
  <si>
    <t>03676</t>
  </si>
  <si>
    <t>สถานีอนามัยบ้านนาเดื่อ ตำบลเซเป็ด</t>
  </si>
  <si>
    <t>03677</t>
  </si>
  <si>
    <t>สถานีอนามัยบ้านสะพือ</t>
  </si>
  <si>
    <t>03678</t>
  </si>
  <si>
    <t>สถานีอนามัยบ้านหนองเต่า</t>
  </si>
  <si>
    <t>03679</t>
  </si>
  <si>
    <t>สถานีอนามัยบ้านถ้ำแข้ ตำบลถ้ำแข้</t>
  </si>
  <si>
    <t>03680</t>
  </si>
  <si>
    <t>สถานีอนามัยบ้านท่าหลวง</t>
  </si>
  <si>
    <t>03681</t>
  </si>
  <si>
    <t>สถานีอนามัยบ้านห้วยฝ้ายพัฒนา ตำบลห้วยฝ้ายพัฒนา</t>
  </si>
  <si>
    <t>03682</t>
  </si>
  <si>
    <t>สถานีอนามัยบ้านกุดยาลวน ตำบลกุดยาลวน</t>
  </si>
  <si>
    <t>03683</t>
  </si>
  <si>
    <t>สถานีอนามัยบ้านแดง ตำบลแดง</t>
  </si>
  <si>
    <t>03685</t>
  </si>
  <si>
    <t>สถานีอนามัยบ้านโนนสวาง</t>
  </si>
  <si>
    <t>03686</t>
  </si>
  <si>
    <t>สถานีอนามัยบ้านแก้งลิง ตำบลโนนสวาง</t>
  </si>
  <si>
    <t>03687</t>
  </si>
  <si>
    <t>สถานีอนามัยแก่งเค็ง</t>
  </si>
  <si>
    <t>03688</t>
  </si>
  <si>
    <t>สถานีอนามัยบ้านขุนคำ ตำบลแก่งเค็ง</t>
  </si>
  <si>
    <t>03689</t>
  </si>
  <si>
    <t>สถานีอนามัยบ้านกาบิน ตำบลกาบิน</t>
  </si>
  <si>
    <t>03690</t>
  </si>
  <si>
    <t>สถานีอนามัยบ้านตุ ตำบลกาบิน</t>
  </si>
  <si>
    <t>03691</t>
  </si>
  <si>
    <t>สถานีอนามัยบ้านบก ตำบลหนองทันน้ำ</t>
  </si>
  <si>
    <t>03692</t>
  </si>
  <si>
    <t>สถานีอนามัยบ้านหนองหลัก</t>
  </si>
  <si>
    <t>03693</t>
  </si>
  <si>
    <t>สถานีอนามัยขมิ้น</t>
  </si>
  <si>
    <t>03694</t>
  </si>
  <si>
    <t>สถานีอนามัยบ้านหนองแสง ตำบลดุมใหญ่</t>
  </si>
  <si>
    <t>03695</t>
  </si>
  <si>
    <t>สถานีอนามัยบ้านบัวยาง ตำบลดุมใหญ่</t>
  </si>
  <si>
    <t>03696</t>
  </si>
  <si>
    <t>สถานีอนามัยบ้านพระโรจน์ ตำบลหนองช้างใหญ่</t>
  </si>
  <si>
    <t>03697</t>
  </si>
  <si>
    <t>สถานีอนามัยบ้านหนองเมือง ตำบลหนองเมือง</t>
  </si>
  <si>
    <t>03698</t>
  </si>
  <si>
    <t>สถานีอนามัยบ้านสร้างมิ่ง ตำบลหนองเมือง</t>
  </si>
  <si>
    <t>03699</t>
  </si>
  <si>
    <t>สถานีอนามัยบ้านโนนขวาว ตำบลเตย</t>
  </si>
  <si>
    <t>03700</t>
  </si>
  <si>
    <t>สถานีอนามัยบ้านน้ำคำแดง ตำบลเตย</t>
  </si>
  <si>
    <t>03701</t>
  </si>
  <si>
    <t>สถานีอนามัยนาดี ตำบลยางสักกระโพหลุ่ม</t>
  </si>
  <si>
    <t>03702</t>
  </si>
  <si>
    <t>สถานีอนามัยบ้านยางสักกระโพหลุ่ม</t>
  </si>
  <si>
    <t>03703</t>
  </si>
  <si>
    <t>สถานีอนามัยบ้านยางเครือ ตำบลยางสักกระโพหลุ่ม</t>
  </si>
  <si>
    <t>03704</t>
  </si>
  <si>
    <t>สถานีอนามัยตำบลหนองไข่นก</t>
  </si>
  <si>
    <t>03705</t>
  </si>
  <si>
    <t>03706</t>
  </si>
  <si>
    <t>สถานีอนามัยบ้านดอนแดงใหญ่ ตำบลหนองเหล่า</t>
  </si>
  <si>
    <t>03707</t>
  </si>
  <si>
    <t>03708</t>
  </si>
  <si>
    <t>สถานีอนามัยบ้านผักระย่า ตำบลยางโยภาพ</t>
  </si>
  <si>
    <t>03709</t>
  </si>
  <si>
    <t>03710</t>
  </si>
  <si>
    <t>สถานีอนามัยบ้านหนองขุ่น ตำบลยางโยภาพ</t>
  </si>
  <si>
    <t>03711</t>
  </si>
  <si>
    <t>สถานีอนามัยบ้านไผ่ใหญ่ ตำบลไผ่ใหญ่</t>
  </si>
  <si>
    <t>03712</t>
  </si>
  <si>
    <t>สถานีอนามัยแสงไผ่ ตำบลไผ่ใหญ่</t>
  </si>
  <si>
    <t>03713</t>
  </si>
  <si>
    <t>สถานีอนามัยบ้านทุ่งมณี ตำบลนาเลิง</t>
  </si>
  <si>
    <t>03714</t>
  </si>
  <si>
    <t>สถานีอนามัยบ้านโพนแพง ตำบลโพนแพง</t>
  </si>
  <si>
    <t>03715</t>
  </si>
  <si>
    <t>สถานีอนามัยบัววัด</t>
  </si>
  <si>
    <t>03716</t>
  </si>
  <si>
    <t>สถานีอนามัยราษฎร์สำราญ</t>
  </si>
  <si>
    <t>03717</t>
  </si>
  <si>
    <t>สถานีอนามัยนาโหนนน้อย ตำบลโนนโหนน</t>
  </si>
  <si>
    <t>03718</t>
  </si>
  <si>
    <t>สถานีอนามัยบ้านคูเมืองกลาง</t>
  </si>
  <si>
    <t>03719</t>
  </si>
  <si>
    <t>สถานีอนามัยบ้านโคกเซบูรณ์ ตำบลสระสมิง</t>
  </si>
  <si>
    <t>03721</t>
  </si>
  <si>
    <t>สถานีอนามัยบ้านเพียเภ้า ตำบลคำน้ำแซบ</t>
  </si>
  <si>
    <t>03722</t>
  </si>
  <si>
    <t>สถานีอนามัยบ้านโนนน้อย ตำบลบุ่งหวาย</t>
  </si>
  <si>
    <t>03723</t>
  </si>
  <si>
    <t>สถานีอนามัยทุ่งบอน</t>
  </si>
  <si>
    <t>03724</t>
  </si>
  <si>
    <t>สถานีอนามัยบ้านคำขวาง ตำบลคำขวาง</t>
  </si>
  <si>
    <t>03725</t>
  </si>
  <si>
    <t>สถานีอนามัยบ้านโพธิ์ใหญ่ ตำบลโพธิ์ใหญ่</t>
  </si>
  <si>
    <t>03726</t>
  </si>
  <si>
    <t>สถานีอนามัยก่อ</t>
  </si>
  <si>
    <t>03727</t>
  </si>
  <si>
    <t>สถานีอนามัยบ้านหนองกินเพล ตำบลหนองกินเพล</t>
  </si>
  <si>
    <t>03728</t>
  </si>
  <si>
    <t>สถานีอนามัยบ้านทุ่งเกษม ตำบลโนนผึ้ง</t>
  </si>
  <si>
    <t>03729</t>
  </si>
  <si>
    <t>สถานีอนามัยบ้านศรีไค</t>
  </si>
  <si>
    <t>03730</t>
  </si>
  <si>
    <t>สถานีอนามัยบ้านห้วยขะยูง ตำบลห้วยขะยูง</t>
  </si>
  <si>
    <t>03731</t>
  </si>
  <si>
    <t>สถานีอนามัยบ้านวังกางฮุง ตำบลบุ่งไหม</t>
  </si>
  <si>
    <t>03732</t>
  </si>
  <si>
    <t>สถานีอนามัยบ้านกุดชมภู</t>
  </si>
  <si>
    <t>03733</t>
  </si>
  <si>
    <t>สถานีอนามัยดอนจิก</t>
  </si>
  <si>
    <t>03734</t>
  </si>
  <si>
    <t>สถานีอนามัยบ้านห้วยแดง ตำบลดอนจิก</t>
  </si>
  <si>
    <t>03735</t>
  </si>
  <si>
    <t>สถานีอนามัยทรายมูล</t>
  </si>
  <si>
    <t>03736</t>
  </si>
  <si>
    <t>สถานีอนามัยนาโพธิ์</t>
  </si>
  <si>
    <t>03737</t>
  </si>
  <si>
    <t>สถานีอนามัยบ้านชาดฮี</t>
  </si>
  <si>
    <t>03738</t>
  </si>
  <si>
    <t>สถานีอนามัยบ้านหนองไฮ ตำบลโนนกลาง</t>
  </si>
  <si>
    <t>03739</t>
  </si>
  <si>
    <t>สถานีอนามัยบ้านนกเต็น ตำบลโนนกลาง</t>
  </si>
  <si>
    <t>03740</t>
  </si>
  <si>
    <t>สถานีอนามัยบ้านท่าช้าง ตำบลโพธิ์ไทร</t>
  </si>
  <si>
    <t>03741</t>
  </si>
  <si>
    <t>สถานีอนามัยบ้านสร้างแก้ว ตำบลโพธิ์ไทร</t>
  </si>
  <si>
    <t>03742</t>
  </si>
  <si>
    <t>สถานีอนามัยบ้านหนองโพธิ์ ตำบลโพธิ์ศรี</t>
  </si>
  <si>
    <t>03743</t>
  </si>
  <si>
    <t>สถานีอนามัยบ้านระเว</t>
  </si>
  <si>
    <t>03744</t>
  </si>
  <si>
    <t>03745</t>
  </si>
  <si>
    <t>สถานีอนามัยตำบลหนองบัวฮี</t>
  </si>
  <si>
    <t>03746</t>
  </si>
  <si>
    <t>สถานีอนามัยบ้านโนนยานาง ตำบลหนองบัวฮี</t>
  </si>
  <si>
    <t>03747</t>
  </si>
  <si>
    <t>สถานีอนามัยอ่างศิลา</t>
  </si>
  <si>
    <t>03748</t>
  </si>
  <si>
    <t>สถานีอนามัยบ้านโนนกาหลง ตำบลโนนกาหลง</t>
  </si>
  <si>
    <t>03749</t>
  </si>
  <si>
    <t>สถานีอนามัยบ้านนาชุม</t>
  </si>
  <si>
    <t>03750</t>
  </si>
  <si>
    <t>สถานีอนามัยบ้านแขมใต้ ตำบลบ้านแขม</t>
  </si>
  <si>
    <t>03751</t>
  </si>
  <si>
    <t>สถานีอนามัยบ้านดอนพันชาด</t>
  </si>
  <si>
    <t>03752</t>
  </si>
  <si>
    <t>03753</t>
  </si>
  <si>
    <t>สถานีอนามัยบ้านจิกเทิง ตำบลจิกเทิง</t>
  </si>
  <si>
    <t>03754</t>
  </si>
  <si>
    <t>สถานีอนามัยหนองกุง</t>
  </si>
  <si>
    <t>03755</t>
  </si>
  <si>
    <t>สถานีอนามัยนาคาย</t>
  </si>
  <si>
    <t>03756</t>
  </si>
  <si>
    <t>สถานีอนามัยบ้านคำหนามแท่ง ตำบลนาคาย</t>
  </si>
  <si>
    <t>03757</t>
  </si>
  <si>
    <t>สถานีอนามัยคำหว้า</t>
  </si>
  <si>
    <t>03758</t>
  </si>
  <si>
    <t>สถานีอนามัยบ้านพะไล ตำบลโพธิ์ไทร</t>
  </si>
  <si>
    <t>03759</t>
  </si>
  <si>
    <t>สถานีอนามัยตำบลม่วงใหญ่</t>
  </si>
  <si>
    <t>03760</t>
  </si>
  <si>
    <t>สถานีอนามัยบ้านตูม ตำบลม่วงใหญ่</t>
  </si>
  <si>
    <t>03761</t>
  </si>
  <si>
    <t>สถานีอนามัยบ้านนาขาม ตำบลสำโรง</t>
  </si>
  <si>
    <t>03762</t>
  </si>
  <si>
    <t>03763</t>
  </si>
  <si>
    <t>สถานีอนามัยบ้านสองคอน ตำบลสองคอน</t>
  </si>
  <si>
    <t>03764</t>
  </si>
  <si>
    <t>สถานีอนามัยบ้านสารภี</t>
  </si>
  <si>
    <t>03765</t>
  </si>
  <si>
    <t>สถานีอนามัยบ้านปากห้วยม่วง ตำบลเหล่างาม</t>
  </si>
  <si>
    <t>03766</t>
  </si>
  <si>
    <t>สถานีอนามัยบ้านหนองฟานยืน ตำบลเหล่างาม</t>
  </si>
  <si>
    <t>03767</t>
  </si>
  <si>
    <t>สถานีอนามัยบ้านโคกก่อง ตำบลโคกก่อง</t>
  </si>
  <si>
    <t>03769</t>
  </si>
  <si>
    <t>03770</t>
  </si>
  <si>
    <t>สถานีอนามัยบ้านโนนสูง ตำบลค้อน้อย</t>
  </si>
  <si>
    <t>03771</t>
  </si>
  <si>
    <t>สถานีอนามัยบ้านค้อน้อย ตำบลค้อน้อย</t>
  </si>
  <si>
    <t>03772</t>
  </si>
  <si>
    <t>สถานีอนามัยศรีมงคล (บ้านเปือย) ตำบลโนนกาเล็น</t>
  </si>
  <si>
    <t>03773</t>
  </si>
  <si>
    <t>สถานีอนามัยบ้านโพนเมือง ตำบลโนนกาเล็น</t>
  </si>
  <si>
    <t>03774</t>
  </si>
  <si>
    <t>03775</t>
  </si>
  <si>
    <t>สถานีอนามัยบ้านสระดอกเกษ ตำบลโคกสว่าง</t>
  </si>
  <si>
    <t>03777</t>
  </si>
  <si>
    <t>สถานีอนามัยบ้านบอน ตำบลบอน</t>
  </si>
  <si>
    <t>03778</t>
  </si>
  <si>
    <t>สถานีอนามัยบ้านคำก้าว ตำบลขามป้อม</t>
  </si>
  <si>
    <t>03779</t>
  </si>
  <si>
    <t>สถานีอนามัยบ้านดงบัง ตำบลดอนมดแดง</t>
  </si>
  <si>
    <t>03781</t>
  </si>
  <si>
    <t>สถานีอนามัยบ้านท่าเมืองเหนือ ตำบลท่าเมือง</t>
  </si>
  <si>
    <t>03782</t>
  </si>
  <si>
    <t>สถานีอนามัยตำบลคำไฮใหญ่</t>
  </si>
  <si>
    <t>03783</t>
  </si>
  <si>
    <t>สถานีอนามัยตำบลคันไร่</t>
  </si>
  <si>
    <t>03784</t>
  </si>
  <si>
    <t>สถานีอนามัยบ้านช่องเม็ก ตำบลช่องเม็ก</t>
  </si>
  <si>
    <t>03785</t>
  </si>
  <si>
    <t>สถานีอนามัยบ้านแก่งศรีโคตร ตำบลโนนก่อ</t>
  </si>
  <si>
    <t>03786</t>
  </si>
  <si>
    <t>สถานีอนามัยบ้านคำก้อม ตำบลฝางคำ</t>
  </si>
  <si>
    <t>03788</t>
  </si>
  <si>
    <t>สถานีอนามัยบ้านหัวสะพาน ตำบลคำเขื่อนแก้ว</t>
  </si>
  <si>
    <t>03789</t>
  </si>
  <si>
    <t>สถานีอนามัยบ้านคันเปือย ตำบลคำเขื่อนแก้ว</t>
  </si>
  <si>
    <t>03790</t>
  </si>
  <si>
    <t>สถานีอนามัยบ้านหนองอ้ม ตำบลหนองอ้ม</t>
  </si>
  <si>
    <t>03791</t>
  </si>
  <si>
    <t>สถานีอนามัยบ้านนาเกษม ตำบลนาเกษม</t>
  </si>
  <si>
    <t>03792</t>
  </si>
  <si>
    <t>สถานีอนามัยบ้านโนนใหญ่ ตำบลนาเกษม</t>
  </si>
  <si>
    <t>03793</t>
  </si>
  <si>
    <t>สถานีอนามัยบ้านกุดเรือ ตำบลกุดเรือ</t>
  </si>
  <si>
    <t>03794</t>
  </si>
  <si>
    <t>สถานีอนามัยบ้านทุ่งช้าง ตำบลกุดเรือ</t>
  </si>
  <si>
    <t>03795</t>
  </si>
  <si>
    <t>สถานีอนามัยบ้านหนองบัวอารี ตำบลนาห่อม</t>
  </si>
  <si>
    <t>03796</t>
  </si>
  <si>
    <t>สถานีอนามัยตำบลนาเยีย</t>
  </si>
  <si>
    <t>03797</t>
  </si>
  <si>
    <t>สถานีอนามัยบ้านนาจาน ตำบลนาเยีย</t>
  </si>
  <si>
    <t>03798</t>
  </si>
  <si>
    <t>สถานีอนามัยบ้านนาดี ตำบลนาเยีย</t>
  </si>
  <si>
    <t>03799</t>
  </si>
  <si>
    <t>สถานีอนามัยบ้านนาดู่ ตำบลนาดี</t>
  </si>
  <si>
    <t>03800</t>
  </si>
  <si>
    <t>สถานีอนามัยบ้านนาเรือง ตำบลนาเรือง</t>
  </si>
  <si>
    <t>03801</t>
  </si>
  <si>
    <t>สถานีอนามัยตำบลนาตาล</t>
  </si>
  <si>
    <t>03802</t>
  </si>
  <si>
    <t>สถานีอนามัยบ้านปากแซง ตำบลพะลาน</t>
  </si>
  <si>
    <t>03803</t>
  </si>
  <si>
    <t>สถานีอนามัยบ้านบก ตำบลพะลาน</t>
  </si>
  <si>
    <t>03804</t>
  </si>
  <si>
    <t>สถานีอนามัยบ้านกองโพน</t>
  </si>
  <si>
    <t>03805</t>
  </si>
  <si>
    <t>สถานีอนามัยบ้านศรีคูณ ตำบลพังเคน</t>
  </si>
  <si>
    <t>03806</t>
  </si>
  <si>
    <t>สถานีอนามัยบ้านพังเคน ตำบลพังเคน</t>
  </si>
  <si>
    <t>03807</t>
  </si>
  <si>
    <t>สถานีอนามัยเหล่าเสือโก้ก</t>
  </si>
  <si>
    <t>03808</t>
  </si>
  <si>
    <t>สถานีอนามัยบ้านโพนเมือง</t>
  </si>
  <si>
    <t>03809</t>
  </si>
  <si>
    <t>สถานีอนามัยแพงใหญ่</t>
  </si>
  <si>
    <t>03810</t>
  </si>
  <si>
    <t>สถานีอนามัยบ้านหนองบก ตำบลหนองบก</t>
  </si>
  <si>
    <t>03811</t>
  </si>
  <si>
    <t>สถานีอนามัยบ้านดูน</t>
  </si>
  <si>
    <t>03812</t>
  </si>
  <si>
    <t>สถานีอนามัยบ้านโคกสมบูรณ์</t>
  </si>
  <si>
    <t>03813</t>
  </si>
  <si>
    <t>สถานีอนามัยบ้านแก่งโดม</t>
  </si>
  <si>
    <t>03814</t>
  </si>
  <si>
    <t>สถานีอนามัยบ้านคำนกเปล้า</t>
  </si>
  <si>
    <t>03815</t>
  </si>
  <si>
    <t>สถานีอนามัยบ้านบุ่งมะแลงใต้ ตำบลบุ่งมะแลง</t>
  </si>
  <si>
    <t>03816</t>
  </si>
  <si>
    <t>สถานีอนามัยบ้านสว่างตก</t>
  </si>
  <si>
    <t>03817</t>
  </si>
  <si>
    <t>สถานีอนามัยบ้านน้ำขุ่น ตำบลตาเกา</t>
  </si>
  <si>
    <t>03818</t>
  </si>
  <si>
    <t>สถานีอนามัยบ้านโนนยาง</t>
  </si>
  <si>
    <t>03819</t>
  </si>
  <si>
    <t>สถานีอนามัยบ้านดอนโมกข์</t>
  </si>
  <si>
    <t>03820</t>
  </si>
  <si>
    <t>สถานีอนามัยบ้านขี้เหล็ก</t>
  </si>
  <si>
    <t>03821</t>
  </si>
  <si>
    <t>สถานีอนามัยบ้านโคกสะอาด ตำบลโคกสะอาด</t>
  </si>
  <si>
    <t>03822</t>
  </si>
  <si>
    <t>สถานีอนามัยอำเภอเมืองยโสธร</t>
  </si>
  <si>
    <t>03823</t>
  </si>
  <si>
    <t>สถานีอนามัยบ้านห้องข่า ตำบลน้ำคำใหญ่</t>
  </si>
  <si>
    <t>03824</t>
  </si>
  <si>
    <t>สถานีอนามัยบ้านตาดทอง ตำบลตาดทอง</t>
  </si>
  <si>
    <t>03825</t>
  </si>
  <si>
    <t>สถานีอนามัยบ้านสว่าง ตำบลสำราญ</t>
  </si>
  <si>
    <t>03826</t>
  </si>
  <si>
    <t>สถานีอนามัยบ้านคำน้ำสร้าง ตำบลค้อเหนือ</t>
  </si>
  <si>
    <t>03827</t>
  </si>
  <si>
    <t>สถานีอนามัยบ้านดอนกลอย ตำบลค้อเหนือ</t>
  </si>
  <si>
    <t>03828</t>
  </si>
  <si>
    <t>สถานีอนามัยบ้านสามเพีย ตำบลดู่ทุ่ง</t>
  </si>
  <si>
    <t>03829</t>
  </si>
  <si>
    <t>สถานีอนามัยบ้านดู่ทุ่ง ตำบลดู่ทุ่ง</t>
  </si>
  <si>
    <t>03830</t>
  </si>
  <si>
    <t>สถานีอนามัยบ้านคำแดง ตำบลเดิด</t>
  </si>
  <si>
    <t>03831</t>
  </si>
  <si>
    <t>สถานีอนามัยบ้านคำฮี ตำบลขั้นไดใหญ่</t>
  </si>
  <si>
    <t>03832</t>
  </si>
  <si>
    <t>สถานีอนามัยบ้านทุ่งแต้ ตำบลทุ่งแต้</t>
  </si>
  <si>
    <t>03833</t>
  </si>
  <si>
    <t>สถานีอนามัยบ้านสิงห์ ตำบลสิงห์</t>
  </si>
  <si>
    <t>03834</t>
  </si>
  <si>
    <t>สถานีอนามัยบ้านนาสะไมย์ ตำบลนาสะไมย์</t>
  </si>
  <si>
    <t>03835</t>
  </si>
  <si>
    <t>สถานีอนามัยบ้านหนองหอย ตำบลเขื่องคำ</t>
  </si>
  <si>
    <t>03836</t>
  </si>
  <si>
    <t>สถานีอนามัยบ้านหนองหิน ตำบลหนองหิน</t>
  </si>
  <si>
    <t>03837</t>
  </si>
  <si>
    <t>สถานีอนามัยบ้านโนนค้อ  หนองเป็ด</t>
  </si>
  <si>
    <t>03838</t>
  </si>
  <si>
    <t>สถานีอนามัย ตำบลหนองคู</t>
  </si>
  <si>
    <t>03839</t>
  </si>
  <si>
    <t>สถานีอนามัยบ้านหนองบัว ตำบลเขื่องคำ</t>
  </si>
  <si>
    <t>03840</t>
  </si>
  <si>
    <t>สถานีอนามัยบ้านขุมเงิน ตำบลขุมเงิน</t>
  </si>
  <si>
    <t>03841</t>
  </si>
  <si>
    <t>สถานีอนามัยบ้านทุ่งนางโอก ตำบลทุ่งนางโอก</t>
  </si>
  <si>
    <t>03842</t>
  </si>
  <si>
    <t>สถานีอนามัยบ้านหนองเรือ ตำบลหนองเรือ</t>
  </si>
  <si>
    <t>03843</t>
  </si>
  <si>
    <t>สถานีอนามัยบ้านโคกยาว ตำบลทรายมูล</t>
  </si>
  <si>
    <t>03844</t>
  </si>
  <si>
    <t>สถานีอนามัยบ้านดู่ลาด ตำบลดู่ลาด</t>
  </si>
  <si>
    <t>03845</t>
  </si>
  <si>
    <t>สถานีอนามัยบ้านสีสุก ตำบลดู่ลาด</t>
  </si>
  <si>
    <t>03846</t>
  </si>
  <si>
    <t>สถานีอนามัยบ้านคำครตา ตำบลดงมะไฟ</t>
  </si>
  <si>
    <t>03847</t>
  </si>
  <si>
    <t>สถานีอนามัยบ้านดงมะไฟ ตำบลดงมะไฟ</t>
  </si>
  <si>
    <t>03848</t>
  </si>
  <si>
    <t>สถานีอนามัยบ้านนาเวียง ตำบลนาเวียง</t>
  </si>
  <si>
    <t>03849</t>
  </si>
  <si>
    <t>03850</t>
  </si>
  <si>
    <t>สถานีอนามัยบ้านโคกกลาง ตำบลไผ่</t>
  </si>
  <si>
    <t>03851</t>
  </si>
  <si>
    <t>สถานีอนามัยบ้านหนองแก ตำบลกุดชุม</t>
  </si>
  <si>
    <t>03852</t>
  </si>
  <si>
    <t>สถานีอนามัยบ้านโนนเปือย ตำบลโนนเปือย</t>
  </si>
  <si>
    <t>03853</t>
  </si>
  <si>
    <t>สถานีอนามัยบ้านกำแมด ตำบลกำแมด</t>
  </si>
  <si>
    <t>03854</t>
  </si>
  <si>
    <t>สถานีอนามัยบ้านหัวงัว ตำบลกำแมด</t>
  </si>
  <si>
    <t>03855</t>
  </si>
  <si>
    <t>สถานีอนามัยบ้านนาโส่ ตำบลนาโส่</t>
  </si>
  <si>
    <t>03856</t>
  </si>
  <si>
    <t>สถานีอนามัยบ้านหัวนา ตำบลห้วยแก้ง</t>
  </si>
  <si>
    <t>03857</t>
  </si>
  <si>
    <t>03858</t>
  </si>
  <si>
    <t>สถานีอนามัยบ้านโพนงาม ตำบลโพนงาม</t>
  </si>
  <si>
    <t>03859</t>
  </si>
  <si>
    <t>03860</t>
  </si>
  <si>
    <t>สถานีอนามัยบ้านคำน้ำสร้าง ตำบลคำน้ำสร้าง</t>
  </si>
  <si>
    <t>03861</t>
  </si>
  <si>
    <t>สถานีอนามัยบ้านคำผักกูด ตำบลหนองแหน</t>
  </si>
  <si>
    <t>03862</t>
  </si>
  <si>
    <t>สถานีอนามัยบ้านโนนประทาย ตำบลหนองแหน</t>
  </si>
  <si>
    <t>03863</t>
  </si>
  <si>
    <t>สถานีอนามัยบ้านย่อ ตำบลย่อ</t>
  </si>
  <si>
    <t>03864</t>
  </si>
  <si>
    <t>สถานีอนามัยบ้านสงเปือย ตำบลสงเปือย</t>
  </si>
  <si>
    <t>03865</t>
  </si>
  <si>
    <t>สถานีอนามัยบ้านโพนทัน ตำบลโพนทัน</t>
  </si>
  <si>
    <t>03866</t>
  </si>
  <si>
    <t>สถานีอนามัยบ้านดงเจริญ ตำบลดงเจริญ</t>
  </si>
  <si>
    <t>03867</t>
  </si>
  <si>
    <t>สถานีอนามัยบ้านทุ่งมน ตำบลทุ่งมน</t>
  </si>
  <si>
    <t>03868</t>
  </si>
  <si>
    <t>สถานีอนามัยบ้านนาคำ ตำบลนาคำ</t>
  </si>
  <si>
    <t>03869</t>
  </si>
  <si>
    <t>สถานีอนามัยบ้านดงแคนใหญ่ ตำบลดงแคนใหญ่</t>
  </si>
  <si>
    <t>03870</t>
  </si>
  <si>
    <t>สถานีอนามัยบ้านบกน้อย ตำบลดงแดนใหญ่</t>
  </si>
  <si>
    <t>03871</t>
  </si>
  <si>
    <t>สถานีอนามัยบ้านกู่จาน ตำบลกู่จาน</t>
  </si>
  <si>
    <t>03872</t>
  </si>
  <si>
    <t>สถานีอนามัยบ้านนาเวียง ตำบลกู่จาน</t>
  </si>
  <si>
    <t>03873</t>
  </si>
  <si>
    <t>สถานีอนามัยบ้านนาแก ตำบลนาแก</t>
  </si>
  <si>
    <t>03874</t>
  </si>
  <si>
    <t>สถานีอนามัยบ้านนาหลู่ ตำบลนาแก</t>
  </si>
  <si>
    <t>03875</t>
  </si>
  <si>
    <t xml:space="preserve">สถานีอนามัยบ้านกุดกุง </t>
  </si>
  <si>
    <t>03876</t>
  </si>
  <si>
    <t>สถานีอนามัยบ้านเหล่าไฮ ตำบลเหล่าไฮ</t>
  </si>
  <si>
    <t>03877</t>
  </si>
  <si>
    <t>สถานีอนามัยบ้านแคนน้อย ตำบลดงแคนน้อย</t>
  </si>
  <si>
    <t>03878</t>
  </si>
  <si>
    <t>สถานีอนามัยบ้านกระจาย ตำบลกระจาย</t>
  </si>
  <si>
    <t>03879</t>
  </si>
  <si>
    <t>สถานีอนามัยบ้านนิคม ตำบลกระจาย</t>
  </si>
  <si>
    <t>03880</t>
  </si>
  <si>
    <t>สถานีอนามัยบ้านหนองแข้ ตำบลโคกนาโก</t>
  </si>
  <si>
    <t>03881</t>
  </si>
  <si>
    <t>สถานีอนามัยบ้านหนองชุม ตำบลโคกนาโก</t>
  </si>
  <si>
    <t>03882</t>
  </si>
  <si>
    <t>สถานีอนามัยบ้านโคกนาโก ตำบลโคกนาโก</t>
  </si>
  <si>
    <t>03883</t>
  </si>
  <si>
    <t>สถานีอนามัยบ้านเซซ่ง ตำบลเชียงเพ็ง</t>
  </si>
  <si>
    <t>03884</t>
  </si>
  <si>
    <t>สถานีอนามัยบ้านศรีฐาน ตำบลศรีฐาน</t>
  </si>
  <si>
    <t>03885</t>
  </si>
  <si>
    <t>สถานีอนามัยบ้านเหมือด ตำบลฟ้าหยาด</t>
  </si>
  <si>
    <t>03886</t>
  </si>
  <si>
    <t>สถานีอนามัยบ้านหัวเมือง ตำบลหัวเมือง</t>
  </si>
  <si>
    <t>03887</t>
  </si>
  <si>
    <t>สถานีอนามัยบ้านกุดพันเขียว ตำบลหัวเมือง</t>
  </si>
  <si>
    <t>03888</t>
  </si>
  <si>
    <t>สถานีอนามัยบ้านคุ้ม ตำบลคูเมือง</t>
  </si>
  <si>
    <t>03889</t>
  </si>
  <si>
    <t>สถานีอนามัยบ้านสำโรง ตำบลคูเมือง</t>
  </si>
  <si>
    <t>03890</t>
  </si>
  <si>
    <t>สถานีอนามัยบ้านหัวดอน ตำบลผือฮี</t>
  </si>
  <si>
    <t>03891</t>
  </si>
  <si>
    <t>สถานีอนามัยบ้านดอนผึ้ง ตำบลบากเรือ</t>
  </si>
  <si>
    <t>03892</t>
  </si>
  <si>
    <t>สถานีอนามัยบ้านเหล่าใหญ่ ตำบลม่วง</t>
  </si>
  <si>
    <t>03893</t>
  </si>
  <si>
    <t>สถานีอนามัยบ้านโพธิ์ศรี ตำบลม่วง</t>
  </si>
  <si>
    <t>03894</t>
  </si>
  <si>
    <t>สถานีอนามัยบ้านราชมุนี ตำบลโนนทราย</t>
  </si>
  <si>
    <t>03895</t>
  </si>
  <si>
    <t>สถานีอนามัยบ้านดงจงอาง ตำบลบึงแก</t>
  </si>
  <si>
    <t>03896</t>
  </si>
  <si>
    <t>สถานีอนามัยบ้านชัยชนะ ตำบลบึงแก</t>
  </si>
  <si>
    <t>03897</t>
  </si>
  <si>
    <t>สถานีอนามัยบ้านหัวดง ตำบลพระเสาร์</t>
  </si>
  <si>
    <t>03898</t>
  </si>
  <si>
    <t>สถานีอนามัยบ้านพระเสาร์ ตำบลพระเสาร์</t>
  </si>
  <si>
    <t>03899</t>
  </si>
  <si>
    <t>สถานีอนามัยบ้านสงยาง ตำบลสงยาง</t>
  </si>
  <si>
    <t>03900</t>
  </si>
  <si>
    <t>สถานีอนามัยบ้านเหล่าน้อย ตำบลค้อวัง</t>
  </si>
  <si>
    <t>03901</t>
  </si>
  <si>
    <t>สถานีอนามัยบ้านโพนเมือง ตำบลฟ้าห่วน</t>
  </si>
  <si>
    <t>03902</t>
  </si>
  <si>
    <t>สถานีอนามัยบ้านติ้ว ตำบลกุดน้ำใส</t>
  </si>
  <si>
    <t>03903</t>
  </si>
  <si>
    <t>สถานีอนามัยบ้านตูม ตำบลกุดน้ำใส</t>
  </si>
  <si>
    <t>03904</t>
  </si>
  <si>
    <t>สถานีอนามัยบ้านศิริพัฒนา ตำบลน้ำอ้อม</t>
  </si>
  <si>
    <t>03905</t>
  </si>
  <si>
    <t>สถานีอนามัยบ้านน้ำอ้อม ตำบลน้ำอ้อม</t>
  </si>
  <si>
    <t>03906</t>
  </si>
  <si>
    <t>สถานีอนามัยบ้านช่องเม็ก ตำบลบุ่งค้า</t>
  </si>
  <si>
    <t>03907</t>
  </si>
  <si>
    <t>สถานีอนามัยบ้านนากอก ตำบลบุ่งค้า</t>
  </si>
  <si>
    <t>03908</t>
  </si>
  <si>
    <t>สถานีอนามัยบ้านหนองแคนน้อย ตำบลบุ่งค้า</t>
  </si>
  <si>
    <t>03909</t>
  </si>
  <si>
    <t>สถานีอนามัยบ้านน้อมเกล้า ตำบลบุ่งค้า</t>
  </si>
  <si>
    <t>03910</t>
  </si>
  <si>
    <t>สถานีอนามัยบ้านห้องแซง ตำบลห้องแซง</t>
  </si>
  <si>
    <t>03911</t>
  </si>
  <si>
    <t>สถานีอนามัยบ้านป่าชาด ตำบลห้องแซง</t>
  </si>
  <si>
    <t>03912</t>
  </si>
  <si>
    <t>สถานีอนามัยบ้านหวาย ตำบลสามัคคี</t>
  </si>
  <si>
    <t>03913</t>
  </si>
  <si>
    <t>สถานีอนามัยบ้านกุดแข้ด่อน ตำบลกุดเชียงหมี</t>
  </si>
  <si>
    <t>03914</t>
  </si>
  <si>
    <t>สถานีอนามัยบ้านกุดเชียงหมี ตำบลกุดเชียงหมี</t>
  </si>
  <si>
    <t>03915</t>
  </si>
  <si>
    <t>สถานีอนามัยบ้านสามแยก ตำบลสามแยก</t>
  </si>
  <si>
    <t>03916</t>
  </si>
  <si>
    <t>สถานีอนามัยบ้านกุดแห่ ตำบลกุดแห่</t>
  </si>
  <si>
    <t>03917</t>
  </si>
  <si>
    <t>สถานีอนามัยบ้านโคกสำราญ ตำบลโคกสำราญ</t>
  </si>
  <si>
    <t>03918</t>
  </si>
  <si>
    <t>สถานีอนามัยบ้านสมสะอาด ตำบลโคกสำราญ</t>
  </si>
  <si>
    <t>03919</t>
  </si>
  <si>
    <t>สถานีอนามัยบ้านหนองยาง ตำบลโคกสำราญ</t>
  </si>
  <si>
    <t>03920</t>
  </si>
  <si>
    <t>สถานีอนามัยบ้านสร้างมิ่ง ตำบลสร้างมิ่ง</t>
  </si>
  <si>
    <t>03921</t>
  </si>
  <si>
    <t>03922</t>
  </si>
  <si>
    <t>สถานีอนามัยบ้านโคกใหญ่ ตำบลศรีแก้ว</t>
  </si>
  <si>
    <t>03924</t>
  </si>
  <si>
    <t>03925</t>
  </si>
  <si>
    <t>สถานีอนามัยบ้านหนองคูน้อย ตำบลน้ำคำ</t>
  </si>
  <si>
    <t>03926</t>
  </si>
  <si>
    <t>สถานีอนามัยบ้านส้มผ่อ ตำบลส้มผ่อ</t>
  </si>
  <si>
    <t>03927</t>
  </si>
  <si>
    <t>สถานีอนามัยบ้านหนองสนม ตำบลคำเตย</t>
  </si>
  <si>
    <t>03928</t>
  </si>
  <si>
    <t>สถานีอนามัยบ้านคำไผ่ ตำบลคำไผ่</t>
  </si>
  <si>
    <t>03929</t>
  </si>
  <si>
    <t>สถานีอนามัยหนองหลอด</t>
  </si>
  <si>
    <t>03930</t>
  </si>
  <si>
    <t>03931</t>
  </si>
  <si>
    <t>สถานีอนามัยตำบลนาฝาย</t>
  </si>
  <si>
    <t>03932</t>
  </si>
  <si>
    <t>สถานีอนามัยบ้านค่าย</t>
  </si>
  <si>
    <t>03933</t>
  </si>
  <si>
    <t>สถานีอนามัยตำบลกุดตุ้ม</t>
  </si>
  <si>
    <t>03934</t>
  </si>
  <si>
    <t>สถานีอนามัยตำบลชีลอง</t>
  </si>
  <si>
    <t>03935</t>
  </si>
  <si>
    <t>สถานีอนามัยหนองบัวขาว</t>
  </si>
  <si>
    <t>03936</t>
  </si>
  <si>
    <t>สถานีอนามัยตำบลบ้านเล่า</t>
  </si>
  <si>
    <t>03937</t>
  </si>
  <si>
    <t>สถานีอนามัยตำบลนาเสียว</t>
  </si>
  <si>
    <t>03938</t>
  </si>
  <si>
    <t>สถานีอนามัยตำบลหนองนาแซง</t>
  </si>
  <si>
    <t>03939</t>
  </si>
  <si>
    <t>สถานีอนามัยตำบลลาดใหญ่</t>
  </si>
  <si>
    <t>03940</t>
  </si>
  <si>
    <t>03941</t>
  </si>
  <si>
    <t>สถานีอนามัยตำบลท่าหินโงม</t>
  </si>
  <si>
    <t>03942</t>
  </si>
  <si>
    <t>สถานีอนามัยห้วยต้อน</t>
  </si>
  <si>
    <t>03943</t>
  </si>
  <si>
    <t>สถานีอนามัยสามพันตา</t>
  </si>
  <si>
    <t>03944</t>
  </si>
  <si>
    <t>สถานีอนามัยบ้านห้วยบงเหนือ</t>
  </si>
  <si>
    <t>03945</t>
  </si>
  <si>
    <t>สถานีอนามัยบ้านโนน</t>
  </si>
  <si>
    <t>03946</t>
  </si>
  <si>
    <t>สถานีอนามัยบ้านโคกสูง</t>
  </si>
  <si>
    <t>03947</t>
  </si>
  <si>
    <t>สถานีอนามัยบุ่งคล้า</t>
  </si>
  <si>
    <t>03948</t>
  </si>
  <si>
    <t>สถานีอนามัยคลองไผ่งาม</t>
  </si>
  <si>
    <t>03949</t>
  </si>
  <si>
    <t>สถานีอนามัยกุดยาง</t>
  </si>
  <si>
    <t>03950</t>
  </si>
  <si>
    <t>สถานีอนามัยบ้านหลุบโพธิ์</t>
  </si>
  <si>
    <t>03951</t>
  </si>
  <si>
    <t>สถานีอนามัยบ้านกุดหูลิง</t>
  </si>
  <si>
    <t>03952</t>
  </si>
  <si>
    <t>สถานีอนามัยบ้านโนนน้อย</t>
  </si>
  <si>
    <t>03953</t>
  </si>
  <si>
    <t>สถานีอนามัยป่าไม้แดง</t>
  </si>
  <si>
    <t>03954</t>
  </si>
  <si>
    <t>สถานีอนามัยบ้านวังกำแพง</t>
  </si>
  <si>
    <t>03955</t>
  </si>
  <si>
    <t>สถานีอนามัยบ้านแก้งยาว</t>
  </si>
  <si>
    <t>03956</t>
  </si>
  <si>
    <t>สถานีอนามัยบ้านห้วยน้ำคำ</t>
  </si>
  <si>
    <t>03957</t>
  </si>
  <si>
    <t>สถานีอนามัยตำบลคอนสวรรค์</t>
  </si>
  <si>
    <t>03958</t>
  </si>
  <si>
    <t>สถานีอนามัยยางหวาย</t>
  </si>
  <si>
    <t>03959</t>
  </si>
  <si>
    <t>สถานีอนามัยตำบลช่องสามหมอ</t>
  </si>
  <si>
    <t>03960</t>
  </si>
  <si>
    <t>สถานีอนามัยตำบลโนนสะอาด</t>
  </si>
  <si>
    <t>03961</t>
  </si>
  <si>
    <t>สถานีอนามัยตำบลห้วยไร่</t>
  </si>
  <si>
    <t>03962</t>
  </si>
  <si>
    <t>สถานีอนามัยตำบลบ้านโสก</t>
  </si>
  <si>
    <t>03963</t>
  </si>
  <si>
    <t>สถานีอนามัยบ้านโคกมั่งงอย</t>
  </si>
  <si>
    <t>03964</t>
  </si>
  <si>
    <t>สถานีอนามัยบ้านฝาย</t>
  </si>
  <si>
    <t>03965</t>
  </si>
  <si>
    <t>สถานีอนามัยบ้านนาฮี</t>
  </si>
  <si>
    <t>03966</t>
  </si>
  <si>
    <t>สถานีอนามัยตำบลบ้านหัน</t>
  </si>
  <si>
    <t>03967</t>
  </si>
  <si>
    <t>สถานีอนามัยตำบลบ้านเดื่อ</t>
  </si>
  <si>
    <t>03968</t>
  </si>
  <si>
    <t>สถานีอนามัยหนองบัวน้อย</t>
  </si>
  <si>
    <t>03969</t>
  </si>
  <si>
    <t>สถานีอนามัยตำบลบ้านเป้า</t>
  </si>
  <si>
    <t>03970</t>
  </si>
  <si>
    <t>สถานีอนามัยตำบลกุดเลาะ</t>
  </si>
  <si>
    <t>03971</t>
  </si>
  <si>
    <t>สถานีอนามัยขามป้อม</t>
  </si>
  <si>
    <t>03972</t>
  </si>
  <si>
    <t>สถานีอนามัยตำบลโนนกอก</t>
  </si>
  <si>
    <t>03973</t>
  </si>
  <si>
    <t>สถานีอนามัยตำบลสระโพนทอง</t>
  </si>
  <si>
    <t>03974</t>
  </si>
  <si>
    <t>สถานีอนามัยส้มกบ</t>
  </si>
  <si>
    <t>03975</t>
  </si>
  <si>
    <t>สถานีอนามัยตำบลหนองข่า</t>
  </si>
  <si>
    <t>03976</t>
  </si>
  <si>
    <t>สถานีอนามัยบ้านหนองโพนงาม</t>
  </si>
  <si>
    <t>03977</t>
  </si>
  <si>
    <t>สถานีอนามัยบ้านสารจอดเก่า</t>
  </si>
  <si>
    <t>03978</t>
  </si>
  <si>
    <t>สถานีอนามัยตำบลบ้านบัว</t>
  </si>
  <si>
    <t>03979</t>
  </si>
  <si>
    <t>สถานีอนามัยซับสีทอง</t>
  </si>
  <si>
    <t>03980</t>
  </si>
  <si>
    <t>สถานีอนามัยโนนเขวา</t>
  </si>
  <si>
    <t>03981</t>
  </si>
  <si>
    <t>สถานีอนามัยแก้งตาดไช</t>
  </si>
  <si>
    <t>03982</t>
  </si>
  <si>
    <t>สถานีอนามัยบ้านกุดชุมแสง</t>
  </si>
  <si>
    <t>03983</t>
  </si>
  <si>
    <t>สถานีอนามัยตำบลถ้ำวัวแดง</t>
  </si>
  <si>
    <t>03984</t>
  </si>
  <si>
    <t>สถานีอนามัยบ้านหัวนาคำ</t>
  </si>
  <si>
    <t>03985</t>
  </si>
  <si>
    <t>สถานีอนามัยบ้านโนนเหม่า</t>
  </si>
  <si>
    <t>03986</t>
  </si>
  <si>
    <t>สถานีอนามัยบ้านโหล่น</t>
  </si>
  <si>
    <t>03987</t>
  </si>
  <si>
    <t>03988</t>
  </si>
  <si>
    <t>03989</t>
  </si>
  <si>
    <t>สถานีอนามัยบ้านเหมือดแอ่</t>
  </si>
  <si>
    <t>03990</t>
  </si>
  <si>
    <t>สถานีอนามัยบ้านห้วยคนทา</t>
  </si>
  <si>
    <t>03991</t>
  </si>
  <si>
    <t>สถานีอนามัยโนนสะอาด</t>
  </si>
  <si>
    <t>03992</t>
  </si>
  <si>
    <t>สถานีอนามัยบ้านโนนศรีสง่า</t>
  </si>
  <si>
    <t>03993</t>
  </si>
  <si>
    <t>สถานีอนามัยหนองพวง</t>
  </si>
  <si>
    <t>03994</t>
  </si>
  <si>
    <t>สถานีอนามัยบ้านห้วยหัน</t>
  </si>
  <si>
    <t>03995</t>
  </si>
  <si>
    <t>03996</t>
  </si>
  <si>
    <t>สถานีอนามัยสระสี่เหลี่ยม</t>
  </si>
  <si>
    <t>03997</t>
  </si>
  <si>
    <t>สถานีอนามัยบ้านหนองบัวบาน</t>
  </si>
  <si>
    <t>03998</t>
  </si>
  <si>
    <t>สถานีอนามัยชีวสุทโธ</t>
  </si>
  <si>
    <t>03999</t>
  </si>
  <si>
    <t>สถานีอนามัยตำบลบ้านขาม</t>
  </si>
  <si>
    <t>04000</t>
  </si>
  <si>
    <t>สถานีอนามัยตำบลกุดน้ำใส</t>
  </si>
  <si>
    <t>04001</t>
  </si>
  <si>
    <t>สถานีอนามัยตำบลหนองโดน</t>
  </si>
  <si>
    <t>04002</t>
  </si>
  <si>
    <t>สถานีอนามัยตำบลละหาน</t>
  </si>
  <si>
    <t>04003</t>
  </si>
  <si>
    <t>04004</t>
  </si>
  <si>
    <t>04005</t>
  </si>
  <si>
    <t>สถานีอนามัยตำบลท่ากูบ</t>
  </si>
  <si>
    <t>04006</t>
  </si>
  <si>
    <t>สถานีอนามัยตำบลส้มป่อย</t>
  </si>
  <si>
    <t>04007</t>
  </si>
  <si>
    <t>สถานีอนามัยตำบลซับใหญ่</t>
  </si>
  <si>
    <t>04008</t>
  </si>
  <si>
    <t>สถานีอนามัยบุฉนวน</t>
  </si>
  <si>
    <t>04009</t>
  </si>
  <si>
    <t>สถานีอนามัยตะโกทอง</t>
  </si>
  <si>
    <t>04010</t>
  </si>
  <si>
    <t>สถานีอนามัยบ้านชวน</t>
  </si>
  <si>
    <t>04011</t>
  </si>
  <si>
    <t>04012</t>
  </si>
  <si>
    <t>สถานีอนามัยตำบลบ้านตาล</t>
  </si>
  <si>
    <t>04013</t>
  </si>
  <si>
    <t>สถานีอนามัยหนองอีหล่อ</t>
  </si>
  <si>
    <t>04014</t>
  </si>
  <si>
    <t>สถานีอนามัยบ้านกุดแคน</t>
  </si>
  <si>
    <t>04015</t>
  </si>
  <si>
    <t>สถานีอนามัยตำบลหัวทะเล</t>
  </si>
  <si>
    <t>04016</t>
  </si>
  <si>
    <t>04017</t>
  </si>
  <si>
    <t>สถานีอนามัยตำบลโคกเริงรมย์</t>
  </si>
  <si>
    <t>04018</t>
  </si>
  <si>
    <t>สถานีอนามัยจอมแก้ว</t>
  </si>
  <si>
    <t>04019</t>
  </si>
  <si>
    <t>สถานีอนามัยบ้านโคกเพชร</t>
  </si>
  <si>
    <t>04020</t>
  </si>
  <si>
    <t>สถานีอนามัยบ้านปากจาบ</t>
  </si>
  <si>
    <t>04021</t>
  </si>
  <si>
    <t>สถานีอนามัยตำบลวังตะเฆ่</t>
  </si>
  <si>
    <t>04022</t>
  </si>
  <si>
    <t>สถานีอนามัยท่าโป่ง</t>
  </si>
  <si>
    <t>04023</t>
  </si>
  <si>
    <t>สถานีอนามัยตำบลห้วยแย้</t>
  </si>
  <si>
    <t>04024</t>
  </si>
  <si>
    <t>สถานีอนามัยตะลอมไผ่</t>
  </si>
  <si>
    <t>04025</t>
  </si>
  <si>
    <t>04026</t>
  </si>
  <si>
    <t>สถานีอนามัยโสกปลาดุก</t>
  </si>
  <si>
    <t>04027</t>
  </si>
  <si>
    <t>สถานีอนามัยช่องสำราญ</t>
  </si>
  <si>
    <t>04028</t>
  </si>
  <si>
    <t>สถานีอนามัยบ้านห้วยยายจิ๋ว</t>
  </si>
  <si>
    <t>04029</t>
  </si>
  <si>
    <t>สถานีอนามัยโคกรัง</t>
  </si>
  <si>
    <t>04030</t>
  </si>
  <si>
    <t>สถานีอนามัยบ้านนายางกลัก</t>
  </si>
  <si>
    <t>04031</t>
  </si>
  <si>
    <t>สถานีอนามัยห้วยหินฝน</t>
  </si>
  <si>
    <t>04032</t>
  </si>
  <si>
    <t>สถานีอนามัยตำบลบ้านไร่</t>
  </si>
  <si>
    <t>04033</t>
  </si>
  <si>
    <t>04034</t>
  </si>
  <si>
    <t>สถานีอนามัยบ้านวังใหม่พัฒนา</t>
  </si>
  <si>
    <t>04035</t>
  </si>
  <si>
    <t>สถานีอนามัยบ้านโป่งนก</t>
  </si>
  <si>
    <t>04036</t>
  </si>
  <si>
    <t>สถานีอนามัยซับมงคล</t>
  </si>
  <si>
    <t>04037</t>
  </si>
  <si>
    <t>สถานีอนามัยกวางโจน</t>
  </si>
  <si>
    <t>04038</t>
  </si>
  <si>
    <t>สถานีอนามัยบ้านบัวพักเกวียน</t>
  </si>
  <si>
    <t>04039</t>
  </si>
  <si>
    <t>สถานีอนามัยบ้านหนองบัวพรม</t>
  </si>
  <si>
    <t>04040</t>
  </si>
  <si>
    <t>สถานีอนามัยบ้านมูลกระบือ</t>
  </si>
  <si>
    <t>04041</t>
  </si>
  <si>
    <t>สถานีอนามัยบ้านหนองแซง</t>
  </si>
  <si>
    <t>04042</t>
  </si>
  <si>
    <t>สถานีอนามัยบ้านลาด</t>
  </si>
  <si>
    <t>04043</t>
  </si>
  <si>
    <t>สถานีอนามัยตำบลกุดยม</t>
  </si>
  <si>
    <t>04044</t>
  </si>
  <si>
    <t>สถานีอนามัยตำบลบ้านเพชร</t>
  </si>
  <si>
    <t>04045</t>
  </si>
  <si>
    <t>สถานีอนามัยภูดิน</t>
  </si>
  <si>
    <t>04046</t>
  </si>
  <si>
    <t>สถานีอนามัยกุดจอก</t>
  </si>
  <si>
    <t>04047</t>
  </si>
  <si>
    <t>สถานีอนามัยแดงสว่าง</t>
  </si>
  <si>
    <t>04048</t>
  </si>
  <si>
    <t>สถานีอนามัยตำบลโนนเสลา</t>
  </si>
  <si>
    <t>04049</t>
  </si>
  <si>
    <t>สถานีอนามัยบ้านโอโล</t>
  </si>
  <si>
    <t>04050</t>
  </si>
  <si>
    <t>สถานีอนามัยบ้านธาตุ</t>
  </si>
  <si>
    <t>04051</t>
  </si>
  <si>
    <t>04052</t>
  </si>
  <si>
    <t>สถานีอนามัยบ้านหลุบค่าย</t>
  </si>
  <si>
    <t>04053</t>
  </si>
  <si>
    <t>สถานีอนามัยตำบลสามสวน</t>
  </si>
  <si>
    <t>04054</t>
  </si>
  <si>
    <t>สถานีอนามัยตำบลสระพัง</t>
  </si>
  <si>
    <t>04055</t>
  </si>
  <si>
    <t>สถานีอนามัยตำบลบ้านเต่า</t>
  </si>
  <si>
    <t>04056</t>
  </si>
  <si>
    <t>สถานีอนามัยดอนขิงแคง</t>
  </si>
  <si>
    <t>04057</t>
  </si>
  <si>
    <t>สถานีอนามัยตำบลหนองคู</t>
  </si>
  <si>
    <t>04058</t>
  </si>
  <si>
    <t>สถานีอนามัยโนนงิ้ว</t>
  </si>
  <si>
    <t>04059</t>
  </si>
  <si>
    <t>สถานีอนามัยหนองตานา</t>
  </si>
  <si>
    <t>04060</t>
  </si>
  <si>
    <t>สถานีอนามัยตำบลนาหนองทุ่ม</t>
  </si>
  <si>
    <t>04061</t>
  </si>
  <si>
    <t>สถานีอนามัยบ้านนาแก</t>
  </si>
  <si>
    <t>04062</t>
  </si>
  <si>
    <t>สถานีอนามัยบ้านแก้ง</t>
  </si>
  <si>
    <t>04063</t>
  </si>
  <si>
    <t>สถานีอนามัยตำบลหนองสังข์</t>
  </si>
  <si>
    <t>04064</t>
  </si>
  <si>
    <t>สถานีอนามัยบ้านหนองศาลา</t>
  </si>
  <si>
    <t>04065</t>
  </si>
  <si>
    <t>สถานีอนามัยตำบลหลุบคา</t>
  </si>
  <si>
    <t>04066</t>
  </si>
  <si>
    <t>สถานีอนามัยตำบลโคกกุง</t>
  </si>
  <si>
    <t>04067</t>
  </si>
  <si>
    <t>สถานีอนามัยบ้านเซียมป่าหม้อ</t>
  </si>
  <si>
    <t>04068</t>
  </si>
  <si>
    <t>สถานีอนามัยเก่าย่าดี</t>
  </si>
  <si>
    <t>04069</t>
  </si>
  <si>
    <t>สถานีอนามัยหนองพีพ่วน</t>
  </si>
  <si>
    <t>04070</t>
  </si>
  <si>
    <t>สถานีอนามัยตำบลท่ามะไฟหวาน</t>
  </si>
  <si>
    <t>04071</t>
  </si>
  <si>
    <t>สถานีอนามัยบ้านซำมูลนาก</t>
  </si>
  <si>
    <t>04072</t>
  </si>
  <si>
    <t>สถานีอนามัยบ้านหนองแก</t>
  </si>
  <si>
    <t>04073</t>
  </si>
  <si>
    <t>สถานีอนามัยตำบลทุ่งพระ</t>
  </si>
  <si>
    <t>04074</t>
  </si>
  <si>
    <t>สถานีอนามัยตำบลโนนคูณ</t>
  </si>
  <si>
    <t>04075</t>
  </si>
  <si>
    <t>สถานีอนามัยผาเบียด</t>
  </si>
  <si>
    <t>04076</t>
  </si>
  <si>
    <t>สถานีอนามัยตำบลห้วยยาง</t>
  </si>
  <si>
    <t>04077</t>
  </si>
  <si>
    <t>สถานีอนามัยตำบลทุ่งลุยลาย</t>
  </si>
  <si>
    <t>04078</t>
  </si>
  <si>
    <t>สถานีอนามัยบ้านหนองหญ้าโก้ง</t>
  </si>
  <si>
    <t>04079</t>
  </si>
  <si>
    <t>04080</t>
  </si>
  <si>
    <t>สถานีอนามัยทุ่งนาเลา</t>
  </si>
  <si>
    <t>04081</t>
  </si>
  <si>
    <t>สถานีอนามัยบ้านดงกลาง</t>
  </si>
  <si>
    <t>04082</t>
  </si>
  <si>
    <t>สถานีอนามัยบ้านเจียง</t>
  </si>
  <si>
    <t>04083</t>
  </si>
  <si>
    <t>สถานีอนามัยคลองจันลา</t>
  </si>
  <si>
    <t>04084</t>
  </si>
  <si>
    <t>สถานีอนามัยบ้านลาดชุมพล</t>
  </si>
  <si>
    <t>04085</t>
  </si>
  <si>
    <t>สถานีอนามัยบ้านนาระยะ</t>
  </si>
  <si>
    <t>04086</t>
  </si>
  <si>
    <t>สถานีอนามัยหนองตะเคียน</t>
  </si>
  <si>
    <t>04087</t>
  </si>
  <si>
    <t>สถานีอนามัยถ้ำแก้ว</t>
  </si>
  <si>
    <t>04088</t>
  </si>
  <si>
    <t>สถานีอนามัยตำบลหนองฉิม</t>
  </si>
  <si>
    <t>04089</t>
  </si>
  <si>
    <t>สถานีอนามัยโกรกกุลา</t>
  </si>
  <si>
    <t>04090</t>
  </si>
  <si>
    <t>สถานีอนามัยบ้านตาเนิน</t>
  </si>
  <si>
    <t>04091</t>
  </si>
  <si>
    <t>สถานีอนามัยขี้เหล็ก</t>
  </si>
  <si>
    <t>04092</t>
  </si>
  <si>
    <t>สถานีอนามัยตำบลกะฮาด</t>
  </si>
  <si>
    <t>04093</t>
  </si>
  <si>
    <t>สถานีอนามัยรังงาม</t>
  </si>
  <si>
    <t>04094</t>
  </si>
  <si>
    <t>สถานีอนามัยบ้านไก่คำ ตำบลไก่คำ</t>
  </si>
  <si>
    <t>04095</t>
  </si>
  <si>
    <t>สถานีอนามัยบ้านเชือก ตำบลนาจิก</t>
  </si>
  <si>
    <t>04096</t>
  </si>
  <si>
    <t>สถานีอนามัยบ้านดอนเมย ตำบลดอนเมย</t>
  </si>
  <si>
    <t>04097</t>
  </si>
  <si>
    <t>04098</t>
  </si>
  <si>
    <t>สถานีอนามัยเหล่าพรวน ตำบลเหล่าพรวน</t>
  </si>
  <si>
    <t>04099</t>
  </si>
  <si>
    <t>สถานีอนามัยบ้านสร้างนกทา ตำบลสร้างนกทา</t>
  </si>
  <si>
    <t>04100</t>
  </si>
  <si>
    <t>สถานีอนามัยบ้านโนนดู่ ตำบลสร้างนกทา</t>
  </si>
  <si>
    <t>04101</t>
  </si>
  <si>
    <t>สถานีอนามัยบ้านคึมใหญ่ ตำบลคึมใหญ่</t>
  </si>
  <si>
    <t>04102</t>
  </si>
  <si>
    <t>สถานีอนามัยบ้านนาแต้ ตำบลนาแต้</t>
  </si>
  <si>
    <t>04103</t>
  </si>
  <si>
    <t>สถานีอนามัยบ้านภูเขาขาม ตำบลคึมใหญ่</t>
  </si>
  <si>
    <t>04104</t>
  </si>
  <si>
    <t>สถานีอนามัยบ้านนาผือ</t>
  </si>
  <si>
    <t>04105</t>
  </si>
  <si>
    <t>สถานีอนามัยบ้านดงบังพัฒนา</t>
  </si>
  <si>
    <t>04106</t>
  </si>
  <si>
    <t>สถานีอนามัยบ้านน้ำปลีก</t>
  </si>
  <si>
    <t>04107</t>
  </si>
  <si>
    <t>สถานีอนามัยบ้านนาโพธิ์</t>
  </si>
  <si>
    <t>04108</t>
  </si>
  <si>
    <t>สถานีอนามัยบ้านนายม</t>
  </si>
  <si>
    <t>04109</t>
  </si>
  <si>
    <t>สถานีอนามัยบ้านนาหมอม้า</t>
  </si>
  <si>
    <t>04110</t>
  </si>
  <si>
    <t>สถานีอนามัยบ้านโนนโพธิ์</t>
  </si>
  <si>
    <t>04111</t>
  </si>
  <si>
    <t>สถานีอนามัยบ้านคำน้อย ตำบลโนนหนามแท่ง</t>
  </si>
  <si>
    <t>04112</t>
  </si>
  <si>
    <t>สถานีอนามัยบ้านห้วยไร่</t>
  </si>
  <si>
    <t>04113</t>
  </si>
  <si>
    <t>สถานีอนามัยบ้านภักดีเจริญ</t>
  </si>
  <si>
    <t>04114</t>
  </si>
  <si>
    <t>สถานีอนามัยบ้านหนองมะแซว</t>
  </si>
  <si>
    <t>04115</t>
  </si>
  <si>
    <t>สถานีอนามัยบ้านกุดปลาดุก</t>
  </si>
  <si>
    <t>04116</t>
  </si>
  <si>
    <t>สถานีอนามัยบ้านโนนกุง</t>
  </si>
  <si>
    <t>04117</t>
  </si>
  <si>
    <t>สถานีอนามัยบ้านโคกเจริญ</t>
  </si>
  <si>
    <t>04118</t>
  </si>
  <si>
    <t>สถานีอนามัยคำเดือย</t>
  </si>
  <si>
    <t>04119</t>
  </si>
  <si>
    <t>สถานีอนามัยบ้านโคกก่ง</t>
  </si>
  <si>
    <t>04120</t>
  </si>
  <si>
    <t>สถานีอนามัย บ้านพุทธรักษา ตำบลโคกโก่ง</t>
  </si>
  <si>
    <t>04121</t>
  </si>
  <si>
    <t>สถานีอนามัย บ้านบุ่งเขียว ตำบลโคกก่ง</t>
  </si>
  <si>
    <t>04122</t>
  </si>
  <si>
    <t>สถานีอนามัยบ้านห้วยทม</t>
  </si>
  <si>
    <t>04123</t>
  </si>
  <si>
    <t>สถานีอนามัยห้วยฆ้อง</t>
  </si>
  <si>
    <t>04124</t>
  </si>
  <si>
    <t>สถานีอนามัยบ้านหนองข่า</t>
  </si>
  <si>
    <t>04125</t>
  </si>
  <si>
    <t>สถานีอนามัยบ้านหนองไฮน้อย</t>
  </si>
  <si>
    <t>04126</t>
  </si>
  <si>
    <t>สถานีอนามัยบ้านสามแยก</t>
  </si>
  <si>
    <t>04127</t>
  </si>
  <si>
    <t>สถานีอนามัยบ้านคำโพน</t>
  </si>
  <si>
    <t>04129</t>
  </si>
  <si>
    <t>สถานีอนามัยบ้านลือ</t>
  </si>
  <si>
    <t>04130</t>
  </si>
  <si>
    <t>สถานีอนามัยบ้านนาผาง</t>
  </si>
  <si>
    <t>04131</t>
  </si>
  <si>
    <t>สถานีอนามัยบ้านตาดใหญ่</t>
  </si>
  <si>
    <t>04132</t>
  </si>
  <si>
    <t>สถานีอนามัยบ้านโนนงาม</t>
  </si>
  <si>
    <t>04133</t>
  </si>
  <si>
    <t>สถานีอนามัยบ้านนาป่าแซง</t>
  </si>
  <si>
    <t>04134</t>
  </si>
  <si>
    <t>สถานีอนามัยบ้านวินัยดี</t>
  </si>
  <si>
    <t>04135</t>
  </si>
  <si>
    <t>สถานีอนามัยบ้านจานลาน</t>
  </si>
  <si>
    <t>04136</t>
  </si>
  <si>
    <t>สถานีอนามัยอุ่มยาง</t>
  </si>
  <si>
    <t>04137</t>
  </si>
  <si>
    <t>04138</t>
  </si>
  <si>
    <t>สถานีอนามัยบ้านนาสะแบง</t>
  </si>
  <si>
    <t>04139</t>
  </si>
  <si>
    <t>สถานีอนามัยบ้านโป่งหิน</t>
  </si>
  <si>
    <t>04140</t>
  </si>
  <si>
    <t>สถานีอนามัยบ้านโพนทอง</t>
  </si>
  <si>
    <t>04141</t>
  </si>
  <si>
    <t>สถานีอนามัยบ้านไร่สีสุก</t>
  </si>
  <si>
    <t>04142</t>
  </si>
  <si>
    <t>สถานีอนามัยบ้านหนองคู</t>
  </si>
  <si>
    <t>04143</t>
  </si>
  <si>
    <t>04144</t>
  </si>
  <si>
    <t>สถานีอนามัยหนองไฮ</t>
  </si>
  <si>
    <t>04145</t>
  </si>
  <si>
    <t>สถานีอนามัยบ้านหนองสามสี</t>
  </si>
  <si>
    <t>04146</t>
  </si>
  <si>
    <t>สถานีอนามัยบ้านหัวตะพาน</t>
  </si>
  <si>
    <t>04147</t>
  </si>
  <si>
    <t>สถานีอนามัยบ้านคำพระ</t>
  </si>
  <si>
    <t>04148</t>
  </si>
  <si>
    <t>สถานีอนามัยบ้านโนนหนามแท่ง</t>
  </si>
  <si>
    <t>04149</t>
  </si>
  <si>
    <t>สถานีอนามัยบ้านเค็งใหญ่</t>
  </si>
  <si>
    <t>04150</t>
  </si>
  <si>
    <t>สถานีอนามัยบ้านโคกเลาะ</t>
  </si>
  <si>
    <t>04151</t>
  </si>
  <si>
    <t>สถานีอนามัยบ้านโพนเมืองน้อย</t>
  </si>
  <si>
    <t>04152</t>
  </si>
  <si>
    <t>สถานีอนามัยบ้านขุมเหล็ก</t>
  </si>
  <si>
    <t>04153</t>
  </si>
  <si>
    <t>สถานีอนามัยบ้านสร้างถ่อใน</t>
  </si>
  <si>
    <t>04154</t>
  </si>
  <si>
    <t>สถานีอนามัยบ้านนาคู</t>
  </si>
  <si>
    <t>04155</t>
  </si>
  <si>
    <t>สถานีอนามัยบ้านหนองยอ</t>
  </si>
  <si>
    <t>04156</t>
  </si>
  <si>
    <t>สถานีอนามัยบ้านจิกคู่</t>
  </si>
  <si>
    <t>04158</t>
  </si>
  <si>
    <t>สถานีอนามัยดงมะยาง</t>
  </si>
  <si>
    <t>04160</t>
  </si>
  <si>
    <t>สถานีอนามัยบ้านเปือย</t>
  </si>
  <si>
    <t>04161</t>
  </si>
  <si>
    <t>สถานีอนามัยบ้านน้ำท่วม</t>
  </si>
  <si>
    <t>04162</t>
  </si>
  <si>
    <t>04163</t>
  </si>
  <si>
    <t>สถานีอนามัยบ้านดอนชี</t>
  </si>
  <si>
    <t>04164</t>
  </si>
  <si>
    <t>สถานีอนามัยบ้านไร่ขี</t>
  </si>
  <si>
    <t>04165</t>
  </si>
  <si>
    <t>สถานีอนามัยบ้านฟ้าห่วน</t>
  </si>
  <si>
    <t>04166</t>
  </si>
  <si>
    <t>สถานีอนามัยบ้านแมด</t>
  </si>
  <si>
    <t>04167</t>
  </si>
  <si>
    <t>สถานีอนามัยบ้านศาลา</t>
  </si>
  <si>
    <t>04168</t>
  </si>
  <si>
    <t>สถานีอนามัยบ้านโคกกลาง</t>
  </si>
  <si>
    <t>04169</t>
  </si>
  <si>
    <t>สถานีอนามัยบ้านดอนยานาง</t>
  </si>
  <si>
    <t>04170</t>
  </si>
  <si>
    <t>สถานีอนามัยบ้านห้วยลึก  ตำบลโพธิ์ชัย</t>
  </si>
  <si>
    <t>04171</t>
  </si>
  <si>
    <t>สถานีอนามัยบ้านหนองบัวโซม  ตำบลหนองสวรรค์</t>
  </si>
  <si>
    <t>04172</t>
  </si>
  <si>
    <t>สถานีอนามัยบ้านหัวนา  ตำบลหัวนา</t>
  </si>
  <si>
    <t>04173</t>
  </si>
  <si>
    <t>สถานีอนามัยบ้านโนนคูณ  ตำบลบ้านขาม</t>
  </si>
  <si>
    <t>04174</t>
  </si>
  <si>
    <t>สถานีอนามัยบ้านข้องโป้   ตำบลบ้านขาม</t>
  </si>
  <si>
    <t>04175</t>
  </si>
  <si>
    <t>สถานีอนามัยบ้านนามะเฟือง  ตำบลนามะเฟือง</t>
  </si>
  <si>
    <t>04176</t>
  </si>
  <si>
    <t>สถานีอนามัยบ้านพร้าว  ตำบลบ้านพร้าว</t>
  </si>
  <si>
    <t>04177</t>
  </si>
  <si>
    <t>สถานีอนามัยบ้านบก  ตำบลบ้านพร้าว</t>
  </si>
  <si>
    <t>04178</t>
  </si>
  <si>
    <t>สถานีอนามัยบ้านนาเลิง  ตำบลโนนขมิ้น</t>
  </si>
  <si>
    <t>04179</t>
  </si>
  <si>
    <t>สถานีอนามัยบ้านห้วยโจด  ตำบลโนนขมิ้น</t>
  </si>
  <si>
    <t>04180</t>
  </si>
  <si>
    <t>สถานีอนามัยบ้านหมากเลื่อม  ตำบลลำภู</t>
  </si>
  <si>
    <t>04181</t>
  </si>
  <si>
    <t>04182</t>
  </si>
  <si>
    <t>สถานีอนามัยบ้านยางหลวงเหนือ  ตำบลกุดจิก</t>
  </si>
  <si>
    <t>04184</t>
  </si>
  <si>
    <t>สถานีอนามัยบ้านหนองบัวเหนือ  ตำบลโนนทัน</t>
  </si>
  <si>
    <t>04185</t>
  </si>
  <si>
    <t>สถานีอนามัยบ้านนาคำไฮ  ตำบลนาคำไฮ</t>
  </si>
  <si>
    <t>04186</t>
  </si>
  <si>
    <t>สถานีอนามัยบ้านป่าไม้งาม  ตำบลป่าไม้งาม</t>
  </si>
  <si>
    <t>04187</t>
  </si>
  <si>
    <t>สถานีอนามัยบ้านโคกกลาง   ตำบลป่าไม้งาม</t>
  </si>
  <si>
    <t>04188</t>
  </si>
  <si>
    <t>สถานีอนามัยบ้านหนองหว้าน้อย  ตำบลหนองหว้า</t>
  </si>
  <si>
    <t>04189</t>
  </si>
  <si>
    <t>สถานีอนามัยบ้านโป่งแค  ตำบลด่านช้าง</t>
  </si>
  <si>
    <t>04190</t>
  </si>
  <si>
    <t>สถานีอนามัยบ้านนาหนองทุ่ม   ตำบลกุดดินจี่</t>
  </si>
  <si>
    <t>04191</t>
  </si>
  <si>
    <t>สถานีอนามัยบ้านร่องน้ำใส  ตำบลกุดดินจี่</t>
  </si>
  <si>
    <t>04192</t>
  </si>
  <si>
    <t>สถานีอนามัยบ้านก่าน  ตำบลฝั่งแดง</t>
  </si>
  <si>
    <t>04193</t>
  </si>
  <si>
    <t>สถานีอนามัยบ้านซ่ำเสี้ยว ตำบลฝั่งแดง</t>
  </si>
  <si>
    <t>04194</t>
  </si>
  <si>
    <t>สถานีอนามัยบ้านกุดกระสู้    ตำบลเก่ากลอย</t>
  </si>
  <si>
    <t>04195</t>
  </si>
  <si>
    <t>สถานีอนามัยบ้านยางชุม   ตำบลเก่ากลอย</t>
  </si>
  <si>
    <t>04196</t>
  </si>
  <si>
    <t>สถานีอนามัยบ้านโนนม่วง  ตำบลโนนเมือง</t>
  </si>
  <si>
    <t>04197</t>
  </si>
  <si>
    <t>สถานีอนามัยบ้านท่าอุทัย  ตำบลอุทัยสวรรค์</t>
  </si>
  <si>
    <t>04198</t>
  </si>
  <si>
    <t>สถานีอนามัยบ้านพนาวัลย์  ตำบลดงสวรรค์</t>
  </si>
  <si>
    <t>04199</t>
  </si>
  <si>
    <t>สถานีอนามัยบ้านป่าแดงงาม  ตำบลกุดแห่</t>
  </si>
  <si>
    <t>04200</t>
  </si>
  <si>
    <t>สถานีอนามัยบ้านถิ่น ตำบลบ้านถิ่น</t>
  </si>
  <si>
    <t>04201</t>
  </si>
  <si>
    <t>สถานีอนามัยบ้านโสกก้านเหลือง  ตำบลบ้านถิ่น</t>
  </si>
  <si>
    <t>04202</t>
  </si>
  <si>
    <t>สถานีอนามัยบ้านท่าลาด  ตำบลหนองเรือ</t>
  </si>
  <si>
    <t>04203</t>
  </si>
  <si>
    <t>สถานีอนามัยบ้านหนองเรือ  ตำบลหนองเรือ</t>
  </si>
  <si>
    <t>04204</t>
  </si>
  <si>
    <t>สถานีอนามัยบ้านหนองแวง  ตำบลกุดดู่</t>
  </si>
  <si>
    <t>04205</t>
  </si>
  <si>
    <t>สถานีอนามัยบ้านก้าวหน้า  ตำบลกุดดู่</t>
  </si>
  <si>
    <t>04206</t>
  </si>
  <si>
    <t>สถานีอนามัยบ้านค้อ  ตำบลบ้านค้อ</t>
  </si>
  <si>
    <t>04207</t>
  </si>
  <si>
    <t>สถานีอนามัยบ้านหนองทุ่ม  ตำบลบ้านค้อ</t>
  </si>
  <si>
    <t>04208</t>
  </si>
  <si>
    <t>สถานีอนามัยบ้านห้วยมะหลี่ ตำบลโนนเมือง</t>
  </si>
  <si>
    <t>04209</t>
  </si>
  <si>
    <t>สถานีอนามัยบ้านหนองตานา  ตำบลโคกใหญ่</t>
  </si>
  <si>
    <t>04210</t>
  </si>
  <si>
    <t>สถานีอนามัยบ้านโคกม่วง  ตำบลโคกม่วง</t>
  </si>
  <si>
    <t>04211</t>
  </si>
  <si>
    <t>สถานีอนามัยบ้านนิคมพัฒนา  ตำบลนิคมพัฒนา</t>
  </si>
  <si>
    <t>04212</t>
  </si>
  <si>
    <t>สถานีอนามัยบ้านดงบาก  ตำบลนิคมพัฒนา</t>
  </si>
  <si>
    <t>04213</t>
  </si>
  <si>
    <t>สถานีอนามัยบ้านดอนกู่  ตำบลปางกู่</t>
  </si>
  <si>
    <t>04214</t>
  </si>
  <si>
    <t>สถานีอนามัยบ้านศรีวิชัย  ตำบลศรีบุญเรือง</t>
  </si>
  <si>
    <t>04215</t>
  </si>
  <si>
    <t>สถานีอนามัยบ้านโนนอุดมพัฒนา  ตำบลหนองบัวใต้</t>
  </si>
  <si>
    <t>04216</t>
  </si>
  <si>
    <t>สถานีอนามัยบ้านกุดสะเทียน ตำบลกุดสะเทียน</t>
  </si>
  <si>
    <t>04217</t>
  </si>
  <si>
    <t>สถานีอนามัยบ้านนากอก ตำบลนากอก</t>
  </si>
  <si>
    <t>04218</t>
  </si>
  <si>
    <t>สถานีอนามัยบ้านนาหนองทุ่ม  ตำบลนากอก</t>
  </si>
  <si>
    <t>04219</t>
  </si>
  <si>
    <t>สถานีอนามัยบ้านหินตลาด  ตำบลโนนสะอาด</t>
  </si>
  <si>
    <t>04220</t>
  </si>
  <si>
    <t>สถานีอนามัยบ้านโนนคูณ ตำบลโนนสะอาด</t>
  </si>
  <si>
    <t>04221</t>
  </si>
  <si>
    <t>สถานีอนามัยบ้านโนนสมบูรณ์  ตำบลยางหล่อ</t>
  </si>
  <si>
    <t>04222</t>
  </si>
  <si>
    <t>สถานีอนามัยบ้านดอนเกล็ด  ตำบลยางหล่อ</t>
  </si>
  <si>
    <t>04223</t>
  </si>
  <si>
    <t>สถานีอนามัยบ้านโนนสงวน  ตำบลโนนม่วง</t>
  </si>
  <si>
    <t>04224</t>
  </si>
  <si>
    <t>สถานีอนามัยบ้านฝายหิน  ตำบลโนนม่วง</t>
  </si>
  <si>
    <t>04225</t>
  </si>
  <si>
    <t>สถานีอนามัยบ้านผาสุก ตำบลหนองกุงแก้ว</t>
  </si>
  <si>
    <t>04226</t>
  </si>
  <si>
    <t>สถานีอนามัยบ้านหนองกุงแก้ว  ตำบลหนองกุงแก้ว</t>
  </si>
  <si>
    <t>04227</t>
  </si>
  <si>
    <t>สถานีอนามัยบ้านหนองแก ตำบลหนองแก</t>
  </si>
  <si>
    <t>04228</t>
  </si>
  <si>
    <t>สถานีอนามัยบ้านทรายมูล ตำบลทรายทอง</t>
  </si>
  <si>
    <t>04229</t>
  </si>
  <si>
    <t>สถานีอนามัยบ้านหันนางาม ตำบลหันนางาม</t>
  </si>
  <si>
    <t>04230</t>
  </si>
  <si>
    <t>สถานีอนามัยบ้านโนนสมบูรณ์  ตำบลนาสี</t>
  </si>
  <si>
    <t>04231</t>
  </si>
  <si>
    <t>สถานีอนามัยบ้านน้ำกง  ตำบลนาสี</t>
  </si>
  <si>
    <t>04232</t>
  </si>
  <si>
    <t>สถานีอนามัยบ้านโนนปอแดง   ตำบลบ้านโคก</t>
  </si>
  <si>
    <t>04233</t>
  </si>
  <si>
    <t>สถานีอนามัยบ้านเซิน ตำบลนาดี</t>
  </si>
  <si>
    <t>04234</t>
  </si>
  <si>
    <t>สถานีอนามัยบ้านค่ายสว่าง  ตำบลนาดี</t>
  </si>
  <si>
    <t>04235</t>
  </si>
  <si>
    <t>สถานีอนามัยบ้านทุ่งสว่าง(นาด่าน/สุขสำราญ)  ตำบลนาด่าน</t>
  </si>
  <si>
    <t>04236</t>
  </si>
  <si>
    <t>สถานีอนามัยบ้านหนองบัวน้อย  ตำบลนาด่าน</t>
  </si>
  <si>
    <t>04237</t>
  </si>
  <si>
    <t>สถานีอนามัยบ้านดงมะไฟ  ตำบลดงมะไฟ</t>
  </si>
  <si>
    <t>04238</t>
  </si>
  <si>
    <t>สถานีอนามัยบ้านโชคชัย  ตำบลดงมะไฟ</t>
  </si>
  <si>
    <t>04239</t>
  </si>
  <si>
    <t>สถานีอนามัยบ้านบุญทัน ตำบลบ้านโคก</t>
  </si>
  <si>
    <t>04240</t>
  </si>
  <si>
    <t>สถานีอนามัยบ้านกุดผึ้ง  ตำบลกุดผึ้ง</t>
  </si>
  <si>
    <t>04241</t>
  </si>
  <si>
    <t>สถานีอนามัยบ้านนากลาง  ตำบลนาเหล่า</t>
  </si>
  <si>
    <t>04242</t>
  </si>
  <si>
    <t>สถานีอนามัยบ้านผาเวียง   ตำบลนาแก</t>
  </si>
  <si>
    <t>04243</t>
  </si>
  <si>
    <t>04244</t>
  </si>
  <si>
    <t>สถานีอนามัยบ้านโนนภูทอง  ตำบลวังทอง</t>
  </si>
  <si>
    <t>04245</t>
  </si>
  <si>
    <t>สถานีอนามัยบ้านนาเจริญ  ตำบลวังทอง</t>
  </si>
  <si>
    <t>04246</t>
  </si>
  <si>
    <t>สถานีอนามัยบ้านวังปลาป้อม  ตำบลวังปลาป้อม</t>
  </si>
  <si>
    <t>04247</t>
  </si>
  <si>
    <t>สถานีอนามัยบ้านวังม่วง  ตำบลเทพคีรี</t>
  </si>
  <si>
    <t>04248</t>
  </si>
  <si>
    <t>สถานีอนามัยตำบลสำราญ</t>
  </si>
  <si>
    <t>04249</t>
  </si>
  <si>
    <t>04250</t>
  </si>
  <si>
    <t>สถานีอนามัยตำบลโคกสี</t>
  </si>
  <si>
    <t>04251</t>
  </si>
  <si>
    <t>สถานีอนามัยบ้านหนองบัวดีหมี</t>
  </si>
  <si>
    <t>04252</t>
  </si>
  <si>
    <t>สถานีอนามัยตำบลท่าพระ</t>
  </si>
  <si>
    <t>04253</t>
  </si>
  <si>
    <t>สถานีอนามัยตำบลบ้านทุ่ม</t>
  </si>
  <si>
    <t>04254</t>
  </si>
  <si>
    <t>04255</t>
  </si>
  <si>
    <t>สถานีอนามัยบ้านดอนบม</t>
  </si>
  <si>
    <t>04256</t>
  </si>
  <si>
    <t>สถานีอนามัยบ้านผือ</t>
  </si>
  <si>
    <t>04257</t>
  </si>
  <si>
    <t>สถานีอนามัยตำบลพระลับ</t>
  </si>
  <si>
    <t>04258</t>
  </si>
  <si>
    <t>สถานีอนามัยตำบลสาวะถี</t>
  </si>
  <si>
    <t>04259</t>
  </si>
  <si>
    <t>สถานีอนามัยบ้านโนนรัง</t>
  </si>
  <si>
    <t>04260</t>
  </si>
  <si>
    <t>04261</t>
  </si>
  <si>
    <t>สถานีอนามัยตำบลบ้านค้อ</t>
  </si>
  <si>
    <t>04262</t>
  </si>
  <si>
    <t>สถานีอนามัยบ้านซำจาน</t>
  </si>
  <si>
    <t>04263</t>
  </si>
  <si>
    <t>สถานีอนามัยตำบลแดงใหญ่</t>
  </si>
  <si>
    <t>04264</t>
  </si>
  <si>
    <t>สถานีอนามัยตำบลดอนช้าง</t>
  </si>
  <si>
    <t>04265</t>
  </si>
  <si>
    <t>สถานีอนามัยตำบลดอนหัน</t>
  </si>
  <si>
    <t>04266</t>
  </si>
  <si>
    <t>สถานีอนามัยบ้านหนองหญ้าแพรก</t>
  </si>
  <si>
    <t>04267</t>
  </si>
  <si>
    <t>สถานีอนามัยบ้านโนนม่วง</t>
  </si>
  <si>
    <t>04268</t>
  </si>
  <si>
    <t>สถานีอนามัยตำบลศิลา</t>
  </si>
  <si>
    <t>04269</t>
  </si>
  <si>
    <t>สถานีอนามัยตำบลบ้านเป็ด</t>
  </si>
  <si>
    <t>04270</t>
  </si>
  <si>
    <t>สถานีอนามัยตำบลหนองตูม</t>
  </si>
  <si>
    <t>04271</t>
  </si>
  <si>
    <t>สถานีอนามัยตำบลบึงเนียม</t>
  </si>
  <si>
    <t>04272</t>
  </si>
  <si>
    <t>สถานีอนามัยตำบลโนนท่อน</t>
  </si>
  <si>
    <t>04273</t>
  </si>
  <si>
    <t>04274</t>
  </si>
  <si>
    <t>สถานีอนามัยตำบลป่าหวายนั่ง</t>
  </si>
  <si>
    <t>04275</t>
  </si>
  <si>
    <t>สถานีอนามัยตำบลโนนฆ้อง</t>
  </si>
  <si>
    <t>04276</t>
  </si>
  <si>
    <t>สถานีอนามัยตำบลบ้านเหล่า</t>
  </si>
  <si>
    <t>04277</t>
  </si>
  <si>
    <t>สถานีอนามัยตำบลป่ามะนาว</t>
  </si>
  <si>
    <t>04278</t>
  </si>
  <si>
    <t>สถานีอนามัยตำบลโคกงาม</t>
  </si>
  <si>
    <t>04279</t>
  </si>
  <si>
    <t>สถานีอนามัยตำบลพระบุ</t>
  </si>
  <si>
    <t>04280</t>
  </si>
  <si>
    <t>สถานีอนามัยตำบลบ้านโต้น</t>
  </si>
  <si>
    <t>04281</t>
  </si>
  <si>
    <t>04282</t>
  </si>
  <si>
    <t>สถานีอนามัยตำบลขามป้อม</t>
  </si>
  <si>
    <t>04283</t>
  </si>
  <si>
    <t>04284</t>
  </si>
  <si>
    <t>04285</t>
  </si>
  <si>
    <t>สถานีอนามัยตำบลบ้านเม็ง</t>
  </si>
  <si>
    <t>04286</t>
  </si>
  <si>
    <t>สถานีอนามัยตำบลบ้านกง</t>
  </si>
  <si>
    <t>04287</t>
  </si>
  <si>
    <t>สถานีอนามัยตำบลยางคำ</t>
  </si>
  <si>
    <t>04288</t>
  </si>
  <si>
    <t>สถานีอนามัยตำบลจระเข้</t>
  </si>
  <si>
    <t>04289</t>
  </si>
  <si>
    <t>04290</t>
  </si>
  <si>
    <t>สถานีอนามัยบ้านทรัพย์เจริญ</t>
  </si>
  <si>
    <t>04291</t>
  </si>
  <si>
    <t>สถานีอนามัยบ้านโนนฟันเรือ</t>
  </si>
  <si>
    <t>04292</t>
  </si>
  <si>
    <t>สถานีอนามัยตำบลกุดกว้าง</t>
  </si>
  <si>
    <t>04293</t>
  </si>
  <si>
    <t>สถานีอนามัยตำบลโนนทัน</t>
  </si>
  <si>
    <t>04294</t>
  </si>
  <si>
    <t>04295</t>
  </si>
  <si>
    <t>สถานีอนามัยบ้านโนนสวรรค์</t>
  </si>
  <si>
    <t>04296</t>
  </si>
  <si>
    <t>04297</t>
  </si>
  <si>
    <t>สถานีอนามัยบ้านมาลา</t>
  </si>
  <si>
    <t>04298</t>
  </si>
  <si>
    <t>สถานีอนามัยตำบลโนนหัน</t>
  </si>
  <si>
    <t>04299</t>
  </si>
  <si>
    <t>04300</t>
  </si>
  <si>
    <t>สถานีอนามัยตำบลโนนอุดม</t>
  </si>
  <si>
    <t>04301</t>
  </si>
  <si>
    <t>สถานีอนามัยตำบลขัวเรียง</t>
  </si>
  <si>
    <t>04302</t>
  </si>
  <si>
    <t>04303</t>
  </si>
  <si>
    <t>สถานีอนามัยบ้านวังหูกวาง</t>
  </si>
  <si>
    <t>04304</t>
  </si>
  <si>
    <t>สถานีอนามัยตำบลไชยสอ</t>
  </si>
  <si>
    <t>04305</t>
  </si>
  <si>
    <t>สถานีอนามัยตำบลวังหินลาด</t>
  </si>
  <si>
    <t>04306</t>
  </si>
  <si>
    <t>สถานีอนามัยบ้านโนนสาวเอ้</t>
  </si>
  <si>
    <t>04307</t>
  </si>
  <si>
    <t>สถานีอนามัยบ้านหนองผือ</t>
  </si>
  <si>
    <t>04308</t>
  </si>
  <si>
    <t>สถานีอนามัยตำบลนาเพียง</t>
  </si>
  <si>
    <t>04309</t>
  </si>
  <si>
    <t>สถานีอนามัยตำบลหนองเขียด</t>
  </si>
  <si>
    <t>04310</t>
  </si>
  <si>
    <t>สถานีอนามัยตำบลหนองเสาเล้า</t>
  </si>
  <si>
    <t>04311</t>
  </si>
  <si>
    <t>04312</t>
  </si>
  <si>
    <t>สถานีอนามัยตำบลสีชมพู</t>
  </si>
  <si>
    <t>04313</t>
  </si>
  <si>
    <t>สถานีอนามัยบ้านโคกไม้งาม</t>
  </si>
  <si>
    <t>04314</t>
  </si>
  <si>
    <t>สถานีอนามัยบ้านนาจาน ตำบลนาจาน</t>
  </si>
  <si>
    <t>04315</t>
  </si>
  <si>
    <t>สถานีอนามัยบ้านสี่แยกโนนหัวนา</t>
  </si>
  <si>
    <t>04316</t>
  </si>
  <si>
    <t>สถานีอนามัยตำบลซำยาง</t>
  </si>
  <si>
    <t>04317</t>
  </si>
  <si>
    <t>สถานีอนามัยตำบลหนองแดง</t>
  </si>
  <si>
    <t>04318</t>
  </si>
  <si>
    <t>สถานีอนามัยบ้านอ่างทอง</t>
  </si>
  <si>
    <t>04319</t>
  </si>
  <si>
    <t>สถานีอนามัยบ้านซำจำปา</t>
  </si>
  <si>
    <t>04320</t>
  </si>
  <si>
    <t>สถานีอนามัยตำบลบริบูรณ์</t>
  </si>
  <si>
    <t>04321</t>
  </si>
  <si>
    <t>สถานีอนามัยบ้านเทพชมพู</t>
  </si>
  <si>
    <t>04322</t>
  </si>
  <si>
    <t>04323</t>
  </si>
  <si>
    <t>สถานีอนามัยตำบลภูห่าน</t>
  </si>
  <si>
    <t>04324</t>
  </si>
  <si>
    <t>สถานีอนามัยตำบลน้ำพอง</t>
  </si>
  <si>
    <t>04325</t>
  </si>
  <si>
    <t>สถานีอนามัย ตำบลวังชัย</t>
  </si>
  <si>
    <t>04326</t>
  </si>
  <si>
    <t>สถานีอนามัยตำบลหนองกุง</t>
  </si>
  <si>
    <t>04327</t>
  </si>
  <si>
    <t>สถานีอนามัยตำบลบัวใหญ่</t>
  </si>
  <si>
    <t>04328</t>
  </si>
  <si>
    <t>สถานีอนามัยบ้านคำบง</t>
  </si>
  <si>
    <t>04329</t>
  </si>
  <si>
    <t>04330</t>
  </si>
  <si>
    <t>สถานีอนามัยบ้านท่ามะเดื่อ</t>
  </si>
  <si>
    <t>04331</t>
  </si>
  <si>
    <t>04332</t>
  </si>
  <si>
    <t>สถานีอนามัยบ้านเหล่าใหญ่</t>
  </si>
  <si>
    <t>04333</t>
  </si>
  <si>
    <t>สถานีอนามัยบ้านโคกใหญ่</t>
  </si>
  <si>
    <t>04334</t>
  </si>
  <si>
    <t>สถานีอนามัยตำบลบัวเงิน</t>
  </si>
  <si>
    <t>04335</t>
  </si>
  <si>
    <t>สถานีอนามัยตำบลทรายมูล</t>
  </si>
  <si>
    <t>04336</t>
  </si>
  <si>
    <t>สถานีอนามัยบ้านหนองหว้า</t>
  </si>
  <si>
    <t>04337</t>
  </si>
  <si>
    <t>สถานีอนามัยตำบลท่ากระเสริม</t>
  </si>
  <si>
    <t>04338</t>
  </si>
  <si>
    <t>สถานีอนามัยตำบลกุดพังทุย</t>
  </si>
  <si>
    <t>04339</t>
  </si>
  <si>
    <t>04340</t>
  </si>
  <si>
    <t>สถานีอนามัยตำบลโคกสูง</t>
  </si>
  <si>
    <t>04341</t>
  </si>
  <si>
    <t>สถานีอนามัยตำบลบ้านดง</t>
  </si>
  <si>
    <t>04342</t>
  </si>
  <si>
    <t>สถานีอนามัยบ้านคำปลาหลาย</t>
  </si>
  <si>
    <t>04343</t>
  </si>
  <si>
    <t>สถานีอนามัยตำบลนาคำ</t>
  </si>
  <si>
    <t>04344</t>
  </si>
  <si>
    <t>สถานีอนามัยตำบลศรีสุขสำราญ</t>
  </si>
  <si>
    <t>04345</t>
  </si>
  <si>
    <t>สถานีอนามัยตำบลทุ่งโป่ง</t>
  </si>
  <si>
    <t>04346</t>
  </si>
  <si>
    <t>สถานีอนามัยตำบลหนองกุงใหญ่</t>
  </si>
  <si>
    <t>04347</t>
  </si>
  <si>
    <t>สถานีอนามัยบ้านหนองโอง</t>
  </si>
  <si>
    <t>04348</t>
  </si>
  <si>
    <t>สถานีอนามัยตำบลห้วยโจด</t>
  </si>
  <si>
    <t>04349</t>
  </si>
  <si>
    <t>สถานีอนามัยบ้านโนนสัง</t>
  </si>
  <si>
    <t>04350</t>
  </si>
  <si>
    <t>04351</t>
  </si>
  <si>
    <t>สถานีอนามัยบ้านโนนสมบูรณ์</t>
  </si>
  <si>
    <t>04352</t>
  </si>
  <si>
    <t>สถานีอนามัย ตำบลบ้านฝาง</t>
  </si>
  <si>
    <t>04353</t>
  </si>
  <si>
    <t>สถานีอนามัยตำบลดูนสาด</t>
  </si>
  <si>
    <t>04354</t>
  </si>
  <si>
    <t>04355</t>
  </si>
  <si>
    <t>สถานีอนามัยตำบลน้ำอ้อม</t>
  </si>
  <si>
    <t>04356</t>
  </si>
  <si>
    <t>สถานีอนามัยตำบลหัวนาคำ</t>
  </si>
  <si>
    <t>04357</t>
  </si>
  <si>
    <t>สถานีอนามัยตำบลบ้านไผ่</t>
  </si>
  <si>
    <t>04358</t>
  </si>
  <si>
    <t>สถานีอนามัยตำบลในเมือง</t>
  </si>
  <si>
    <t>04359</t>
  </si>
  <si>
    <t>สถานีอนามัยบ้านละว้า</t>
  </si>
  <si>
    <t>04360</t>
  </si>
  <si>
    <t>สถานีอนามัยตำบลเมืองเพีย</t>
  </si>
  <si>
    <t>04361</t>
  </si>
  <si>
    <t>สถานีอนามัยบ้านสร้างแป้น</t>
  </si>
  <si>
    <t>04362</t>
  </si>
  <si>
    <t>สถานีอนามัยตำบลบ้านลาน</t>
  </si>
  <si>
    <t>04363</t>
  </si>
  <si>
    <t>สถานีอนามัยตำบลคำแคนเหนือ</t>
  </si>
  <si>
    <t>04364</t>
  </si>
  <si>
    <t>สถานีอนามัยตำบลภูเหล็ก</t>
  </si>
  <si>
    <t>04365</t>
  </si>
  <si>
    <t>สถานีอนามัยตำบลป่าปอ</t>
  </si>
  <si>
    <t>04366</t>
  </si>
  <si>
    <t>สถานีอนามัยตำบลหินตั้ง</t>
  </si>
  <si>
    <t>04367</t>
  </si>
  <si>
    <t>04368</t>
  </si>
  <si>
    <t>สถานีอนามัยบ้านนาโน</t>
  </si>
  <si>
    <t>04369</t>
  </si>
  <si>
    <t>สถานีอนามัยตำบลหัวหนอง</t>
  </si>
  <si>
    <t>04370</t>
  </si>
  <si>
    <t>สถานีอนามัยตำบลวังม่วง</t>
  </si>
  <si>
    <t>04371</t>
  </si>
  <si>
    <t>04372</t>
  </si>
  <si>
    <t>สถานีอนามัยตำบลสระแก้ว</t>
  </si>
  <si>
    <t>04373</t>
  </si>
  <si>
    <t>สถานีอนามัยตำบลเมืองพล</t>
  </si>
  <si>
    <t>04374</t>
  </si>
  <si>
    <t>สถานีอนามัยตำบลโจดหนองแก</t>
  </si>
  <si>
    <t>04375</t>
  </si>
  <si>
    <t>สถานีอนามัยตำบลเก่างิ้ว</t>
  </si>
  <si>
    <t>04376</t>
  </si>
  <si>
    <t>สถานีอนามัยตำบลหนองมะเขือ</t>
  </si>
  <si>
    <t>04377</t>
  </si>
  <si>
    <t>สถานีอนามัยตำบลหนองแวงโสกพระ</t>
  </si>
  <si>
    <t>04378</t>
  </si>
  <si>
    <t>สถานีอนามัยตำบลเพ็กใหญ่</t>
  </si>
  <si>
    <t>04379</t>
  </si>
  <si>
    <t>สถานีอนามัยตำบลโคกสง่า</t>
  </si>
  <si>
    <t>04380</t>
  </si>
  <si>
    <t>สถานีอนามัยตำบลหนองแวงนางเบ้า</t>
  </si>
  <si>
    <t>04381</t>
  </si>
  <si>
    <t>สถานีอนามัยบ้านฮ่องหอย</t>
  </si>
  <si>
    <t>04382</t>
  </si>
  <si>
    <t>สถานีอนามัยตำบลลอมคอม</t>
  </si>
  <si>
    <t>04383</t>
  </si>
  <si>
    <t>สถานีอนามัยตำบลโนนข่า</t>
  </si>
  <si>
    <t>04384</t>
  </si>
  <si>
    <t>สถานีอนามัยตำบลโสกนกเต็น</t>
  </si>
  <si>
    <t>04385</t>
  </si>
  <si>
    <t>สถานีอนามัยตำบลหัวทุ่ง</t>
  </si>
  <si>
    <t>04386</t>
  </si>
  <si>
    <t>สถานีอนามัยตำบลคอนฉิม</t>
  </si>
  <si>
    <t>04387</t>
  </si>
  <si>
    <t>สถานีอนามัยบ้านหนองแดง</t>
  </si>
  <si>
    <t>04388</t>
  </si>
  <si>
    <t>สถานีอนามัยตำบลใหม่นาเพียง</t>
  </si>
  <si>
    <t>04389</t>
  </si>
  <si>
    <t>สถานีอนามัยตำบลโนนทอง</t>
  </si>
  <si>
    <t>04390</t>
  </si>
  <si>
    <t>04391</t>
  </si>
  <si>
    <t>สถานีอนามัยตำบลก้านเหลือง</t>
  </si>
  <si>
    <t>04392</t>
  </si>
  <si>
    <t>สถานีอนามัยตำบลท่านางแนว</t>
  </si>
  <si>
    <t>04393</t>
  </si>
  <si>
    <t>สถานีอนามัยตำบลละหานนา</t>
  </si>
  <si>
    <t>04394</t>
  </si>
  <si>
    <t>สถานีอนามัยตำบลท่าวัด</t>
  </si>
  <si>
    <t>04395</t>
  </si>
  <si>
    <t>สถานีอนามัยตำบลทางขวาง</t>
  </si>
  <si>
    <t>04396</t>
  </si>
  <si>
    <t>สถานีอนามัยตำบลหนองสองห้อง</t>
  </si>
  <si>
    <t>04397</t>
  </si>
  <si>
    <t>สถานีอนามัยตำบลคึมชาด</t>
  </si>
  <si>
    <t>04398</t>
  </si>
  <si>
    <t>สถานีอนามัยบ้านโนนแต้</t>
  </si>
  <si>
    <t>04399</t>
  </si>
  <si>
    <t>สถานีอนามัยตำบลโนนธาตุ</t>
  </si>
  <si>
    <t>04400</t>
  </si>
  <si>
    <t>สถานีอนามัยตำบลตะกั่วป่า</t>
  </si>
  <si>
    <t>04401</t>
  </si>
  <si>
    <t>04402</t>
  </si>
  <si>
    <t>สถานีอนามัยตำบลหนองเม็ก</t>
  </si>
  <si>
    <t>04403</t>
  </si>
  <si>
    <t>สถานีอนามัยตำบลดอนดู่</t>
  </si>
  <si>
    <t>04404</t>
  </si>
  <si>
    <t>สถานีอนามัยตำบลดงเค็ง</t>
  </si>
  <si>
    <t>04405</t>
  </si>
  <si>
    <t>สถานีอนามัยตำบลหันโจด</t>
  </si>
  <si>
    <t>04406</t>
  </si>
  <si>
    <t>สถานีอนามัยตำบลดอนดั่ง</t>
  </si>
  <si>
    <t>04407</t>
  </si>
  <si>
    <t>สถานีอนามัยตำบลวังหิน</t>
  </si>
  <si>
    <t>04408</t>
  </si>
  <si>
    <t>สถานีอนามัยตำบลหนองไผ่ล้อม</t>
  </si>
  <si>
    <t>04409</t>
  </si>
  <si>
    <t>สถานีอนามัยตำบลบ้านเรือ</t>
  </si>
  <si>
    <t>04410</t>
  </si>
  <si>
    <t>สถานีอนามัยเฉลิมพระเกียรติ 60 พรรษา นวมินทราชินี จ.ขอนแก่น</t>
  </si>
  <si>
    <t>04411</t>
  </si>
  <si>
    <t>สถานีอนามัยตำบลหว้าทอง</t>
  </si>
  <si>
    <t>04412</t>
  </si>
  <si>
    <t>สถานีอนามัยตำบลกุดขอนแก่น</t>
  </si>
  <si>
    <t>04413</t>
  </si>
  <si>
    <t>สถานีอนามัยตำบลนาชุมแสง</t>
  </si>
  <si>
    <t>04414</t>
  </si>
  <si>
    <t>สถานีอนามัยตำบลนาหว้า</t>
  </si>
  <si>
    <t>04415</t>
  </si>
  <si>
    <t>04416</t>
  </si>
  <si>
    <t>สถานีอนามัยตำบลหนองกุงธนสาร</t>
  </si>
  <si>
    <t>04417</t>
  </si>
  <si>
    <t>สถานีอนามัยตำบลหนองกุงเซิน</t>
  </si>
  <si>
    <t>04418</t>
  </si>
  <si>
    <t>สถานีอนามัยตำบลสงเปือย</t>
  </si>
  <si>
    <t>04419</t>
  </si>
  <si>
    <t>สถานีอนามัยตำบลทุ่งชมพู</t>
  </si>
  <si>
    <t>04420</t>
  </si>
  <si>
    <t>สถานีอนามัยตำบลเมืองเก่าพัฒนา</t>
  </si>
  <si>
    <t>04421</t>
  </si>
  <si>
    <t>สถานีอนามัยบ้านดินดำ ตำบลดินดำ</t>
  </si>
  <si>
    <t>04422</t>
  </si>
  <si>
    <t>สถานีอนามัยบ้านกุดดุก ตำบลดินดำ</t>
  </si>
  <si>
    <t>04423</t>
  </si>
  <si>
    <t>สถานีอนามัยตำบลสวนหม่อน</t>
  </si>
  <si>
    <t>04424</t>
  </si>
  <si>
    <t>สถานีอนามัยบ้านโนนสัมพันธ์</t>
  </si>
  <si>
    <t>04425</t>
  </si>
  <si>
    <t>สถานีอนามัยตำบลหนองแปน</t>
  </si>
  <si>
    <t>04426</t>
  </si>
  <si>
    <t>สถานีอนามัยตำบลโพนเพ็ก</t>
  </si>
  <si>
    <t>04427</t>
  </si>
  <si>
    <t>สถานีอนามัยบ้านหนองขาม</t>
  </si>
  <si>
    <t>04428</t>
  </si>
  <si>
    <t>สถานีอนามัยตำบลคำแคน</t>
  </si>
  <si>
    <t>04429</t>
  </si>
  <si>
    <t>สถานีอนามัยบ้านหนองก้านเหลือง</t>
  </si>
  <si>
    <t>04430</t>
  </si>
  <si>
    <t>สถานีอนามัยตำบลนาข่า</t>
  </si>
  <si>
    <t>04431</t>
  </si>
  <si>
    <t>สถานีอนามัยตำบลนางาม</t>
  </si>
  <si>
    <t>04432</t>
  </si>
  <si>
    <t>04433</t>
  </si>
  <si>
    <t>สถานีอนามัยบ้านนาฝาย</t>
  </si>
  <si>
    <t>04434</t>
  </si>
  <si>
    <t>สถานีอนามัยตำบลวังแสง</t>
  </si>
  <si>
    <t>04435</t>
  </si>
  <si>
    <t>สถานีอนามัยบ้านโนนข่า</t>
  </si>
  <si>
    <t>04436</t>
  </si>
  <si>
    <t>สถานีอนามัยตำบลห้วยแก</t>
  </si>
  <si>
    <t>04437</t>
  </si>
  <si>
    <t>สถานีอนามัยบ้านหัวนากลาง ตำบลบ้านแท่น</t>
  </si>
  <si>
    <t>04438</t>
  </si>
  <si>
    <t>สถานีอนามัยตำบลบ้านแท่น</t>
  </si>
  <si>
    <t>04439</t>
  </si>
  <si>
    <t>สถานีอนามัยบ้านดอนดู่น้อย</t>
  </si>
  <si>
    <t>04440</t>
  </si>
  <si>
    <t>สถานีอนามัย ตำบลศรีบุญเรือง</t>
  </si>
  <si>
    <t>04441</t>
  </si>
  <si>
    <t>04442</t>
  </si>
  <si>
    <t>สถานีอนามัยบ้านโนนพยอม</t>
  </si>
  <si>
    <t>04443</t>
  </si>
  <si>
    <t>สถานีอนามัยตำบลปอแดง</t>
  </si>
  <si>
    <t>04444</t>
  </si>
  <si>
    <t>สถานีอนามัยตำบลเขาสวนกวาง</t>
  </si>
  <si>
    <t>04445</t>
  </si>
  <si>
    <t>สถานีอนามัยตำบลดงเมืองแอม</t>
  </si>
  <si>
    <t>04446</t>
  </si>
  <si>
    <t>สถานีอนามัยบ้านหนองแวงเรือ</t>
  </si>
  <si>
    <t>04447</t>
  </si>
  <si>
    <t>สถานีอนามัยตำบลนางิ้ว</t>
  </si>
  <si>
    <t>04448</t>
  </si>
  <si>
    <t>สถานีอนามัยบ้านป่าเปือย</t>
  </si>
  <si>
    <t>04449</t>
  </si>
  <si>
    <t>04450</t>
  </si>
  <si>
    <t>สถานีอนามัยตำบลโนนคอม</t>
  </si>
  <si>
    <t>04451</t>
  </si>
  <si>
    <t>สถานีอนามัยบ้านท่าขาม</t>
  </si>
  <si>
    <t>04452</t>
  </si>
  <si>
    <t>04453</t>
  </si>
  <si>
    <t>สถานีอนามัยตำบลวังสวาบ</t>
  </si>
  <si>
    <t>04454</t>
  </si>
  <si>
    <t>สถานีอนามัยบ้านโนนสะอาด</t>
  </si>
  <si>
    <t>04455</t>
  </si>
  <si>
    <t>สถานีอนามัยตำบลกระนวน</t>
  </si>
  <si>
    <t>04456</t>
  </si>
  <si>
    <t>สถานีอนามัยตำบลคำแมด</t>
  </si>
  <si>
    <t>04457</t>
  </si>
  <si>
    <t>สถานีอนามัยตำบลบ้านโนน</t>
  </si>
  <si>
    <t>04458</t>
  </si>
  <si>
    <t>สถานีอนามัยตำบลคูคำ</t>
  </si>
  <si>
    <t>04459</t>
  </si>
  <si>
    <t>สถานีอนามัยตำบลห้วยเตย</t>
  </si>
  <si>
    <t>04460</t>
  </si>
  <si>
    <t>สถานีอนามัยตำบลบ้านโคก</t>
  </si>
  <si>
    <t>04461</t>
  </si>
  <si>
    <t>สถานีอนามัยตำบลโพธิ์ไชย</t>
  </si>
  <si>
    <t>04462</t>
  </si>
  <si>
    <t>04463</t>
  </si>
  <si>
    <t>สถานีอนามัยตำบลนาแพง</t>
  </si>
  <si>
    <t>04464</t>
  </si>
  <si>
    <t>สถานีอนามัยตำบลกุดธาตุ</t>
  </si>
  <si>
    <t>04465</t>
  </si>
  <si>
    <t>สถานีอนามัยบ้านหนองแวง</t>
  </si>
  <si>
    <t>04466</t>
  </si>
  <si>
    <t>04467</t>
  </si>
  <si>
    <t>สถานีอนามัยตำบลขนวน</t>
  </si>
  <si>
    <t>04468</t>
  </si>
  <si>
    <t>สถานีอนามัยบ้านหนองกุง</t>
  </si>
  <si>
    <t>04469</t>
  </si>
  <si>
    <t>สถานีอนามัยตำบลบ้านแฮด</t>
  </si>
  <si>
    <t>04470</t>
  </si>
  <si>
    <t>สถานีอนามัยบ้านขามเปี้ย</t>
  </si>
  <si>
    <t>04471</t>
  </si>
  <si>
    <t>สถานีอนามัยบ้านเล็บเงือก  โคกสำราญ</t>
  </si>
  <si>
    <t>04472</t>
  </si>
  <si>
    <t>สถานีอนามัยบ้านดง</t>
  </si>
  <si>
    <t>04473</t>
  </si>
  <si>
    <t>04474</t>
  </si>
  <si>
    <t>04475</t>
  </si>
  <si>
    <t>สถานีอนามัยตำบลโนนศิลา</t>
  </si>
  <si>
    <t>04476</t>
  </si>
  <si>
    <t>สถานีอนามัยบ้านวังยาว</t>
  </si>
  <si>
    <t>04477</t>
  </si>
  <si>
    <t>04478</t>
  </si>
  <si>
    <t>สถานีอนามัยตำบลเปือยใหญ่</t>
  </si>
  <si>
    <t>04479</t>
  </si>
  <si>
    <t>04480</t>
  </si>
  <si>
    <t>สถานีอนามัยตำบลโนนแดง</t>
  </si>
  <si>
    <t>04481</t>
  </si>
  <si>
    <t>สถานีอนามัยบ้านปากดง  ตำบลนิคมสงเคราะห์</t>
  </si>
  <si>
    <t>04482</t>
  </si>
  <si>
    <t>สถานีอนามัยบ้านขาว   บ้านพรานเหมือน</t>
  </si>
  <si>
    <t>04483</t>
  </si>
  <si>
    <t>สถานีอนามัยหนองบัว  บ้านหนองบัว</t>
  </si>
  <si>
    <t>04484</t>
  </si>
  <si>
    <t xml:space="preserve">สถานีอนามัยบ้านตาด  </t>
  </si>
  <si>
    <t>04485</t>
  </si>
  <si>
    <t>สถานีอนามัยบ้านนิคมทหารผ่านศึก  นิคมทหารผ่านศึก</t>
  </si>
  <si>
    <t>04486</t>
  </si>
  <si>
    <t>สถานีอนามัยตำบลโนนสูง    บ้านป่าหวาย</t>
  </si>
  <si>
    <t>04487</t>
  </si>
  <si>
    <t>สถานีอนามัยบ้านหมูม่น   ต.หมูม่น</t>
  </si>
  <si>
    <t>04488</t>
  </si>
  <si>
    <t xml:space="preserve">สถานีอนามัยบ้านจำปา </t>
  </si>
  <si>
    <t>04489</t>
  </si>
  <si>
    <t>สถานีอนามัยเชียงยืน  บ้านหนองเป็ด</t>
  </si>
  <si>
    <t>04490</t>
  </si>
  <si>
    <t>สถานีอนามัยบ้านหนองนาคำ  หนองนาคำ</t>
  </si>
  <si>
    <t>04491</t>
  </si>
  <si>
    <t>สถานีอนามัยกุดสระ  บ้านโนนยาง</t>
  </si>
  <si>
    <t>04492</t>
  </si>
  <si>
    <t>สถานีอนามัยนาดี  บ้านกุดลิงง้อ</t>
  </si>
  <si>
    <t>04493</t>
  </si>
  <si>
    <t>สถานีอนามัยบ้านเลื่อม  ต.บ้านเลื่อม</t>
  </si>
  <si>
    <t>04494</t>
  </si>
  <si>
    <t>สถานีอนามัยเชียงพิณ บ้านเชียงพิณ</t>
  </si>
  <si>
    <t>04495</t>
  </si>
  <si>
    <t>สถานีอนามัยสามพร้าว  บ้านสามพร้าว</t>
  </si>
  <si>
    <t>04496</t>
  </si>
  <si>
    <t>สถานีอนามัยบ้านหนองไฮ  หนองไฮ</t>
  </si>
  <si>
    <t>04497</t>
  </si>
  <si>
    <t>สถานีอนามัยบ้านโสกน้ำขาว  หนองไฮ</t>
  </si>
  <si>
    <t>04498</t>
  </si>
  <si>
    <t>สถานีอนามัยบ้านนาข่า  นาข่า</t>
  </si>
  <si>
    <t>04499</t>
  </si>
  <si>
    <t>สถานีอนามัยบ้านโนนตูม  นาข่า</t>
  </si>
  <si>
    <t>04500</t>
  </si>
  <si>
    <t>สถานีอนามัยบ้านหนองใหญ่   บ้านจั่น</t>
  </si>
  <si>
    <t>04501</t>
  </si>
  <si>
    <t>สถานีอนามัยหนองขอนกว้าง   บ้านอีเลี่ยน</t>
  </si>
  <si>
    <t>04502</t>
  </si>
  <si>
    <t>สถานีอนามัยโคกสะอาด   บ้านนิคม 3</t>
  </si>
  <si>
    <t>04503</t>
  </si>
  <si>
    <t>สถานีอนามัยบ้านนากว้าง   นากว้าง</t>
  </si>
  <si>
    <t>04504</t>
  </si>
  <si>
    <t>สถานีอนามัยบ้านแม่นนท์   ต.หนองไผ่</t>
  </si>
  <si>
    <t>04505</t>
  </si>
  <si>
    <t>สถานีอนามัยบ้านดงหวาย  ต.กุดจับ</t>
  </si>
  <si>
    <t>04506</t>
  </si>
  <si>
    <t>สถานีอนามัยบ้านโพธิ์   ตำบลปะโค</t>
  </si>
  <si>
    <t>04507</t>
  </si>
  <si>
    <t>สถานีอนามัยบ้านขอนยูง  ตำบลขอนยูง</t>
  </si>
  <si>
    <t>04508</t>
  </si>
  <si>
    <t>สถานีอนามัยบ้านหนองฆ้อง  ตำบลขอนยูง</t>
  </si>
  <si>
    <t>04509</t>
  </si>
  <si>
    <t>สถานีอนามัยสร้างแป้น  ตำบลเชียงเพ็ง</t>
  </si>
  <si>
    <t>04510</t>
  </si>
  <si>
    <t>สถานีอนามัยบ้านบ่อทอง ตำบลสร้างก่อ</t>
  </si>
  <si>
    <t>04511</t>
  </si>
  <si>
    <t>สถานีอนามัยตาลเลียน   บ้านทุ่งตาลเลียน ตำบลตาลเลียน</t>
  </si>
  <si>
    <t>04513</t>
  </si>
  <si>
    <t>สถานีอนามัยหนองแสง บ้านแสงสว่าง  ต.หนองอ้อ</t>
  </si>
  <si>
    <t>04514</t>
  </si>
  <si>
    <t>สถานีอนามัยบ้านอูบมุง  ต.อูบมุง</t>
  </si>
  <si>
    <t>04515</t>
  </si>
  <si>
    <t>สถานีอนามัยบ้านโคกผักหอม   ต.อูบมุง</t>
  </si>
  <si>
    <t>04516</t>
  </si>
  <si>
    <t>สถานีอนามัยบ้านหนองแวงจุมพล  ต.กุดหมากไฟ</t>
  </si>
  <si>
    <t>04518</t>
  </si>
  <si>
    <t>สถานีอนามัยบ้านน้ำพ่น  ตำบลน้ำพ่น</t>
  </si>
  <si>
    <t>04519</t>
  </si>
  <si>
    <t>สถานีอนามัยบ้านหนองแซง  ต.หนองบัวบาน</t>
  </si>
  <si>
    <t>04520</t>
  </si>
  <si>
    <t>สถานีอนามัยบ้านหนองเม็ก  ต.โนนหวาย</t>
  </si>
  <si>
    <t>04521</t>
  </si>
  <si>
    <t>สถานีอนามัยบ้านโนนหวายใต้   ต.โนนหวาย</t>
  </si>
  <si>
    <t>04522</t>
  </si>
  <si>
    <t>สถานีอนามัยบ้านเหล่าสีเสียด ต.ตูมใต้</t>
  </si>
  <si>
    <t>04523</t>
  </si>
  <si>
    <t>สถานีอนามัยบ้านน้ำฆ้อง  ต.พันดอน</t>
  </si>
  <si>
    <t>04524</t>
  </si>
  <si>
    <t>สถานีอนามัยบ้านเวียงคำ ต.เวียงคำ</t>
  </si>
  <si>
    <t>04525</t>
  </si>
  <si>
    <t>สถานีอนามัยหินฮาว บ้านเมืองพรึก  เวียงคำ</t>
  </si>
  <si>
    <t>04526</t>
  </si>
  <si>
    <t>สถานีอนามัยบ้านเมืองพรึก  ต.แชแล</t>
  </si>
  <si>
    <t>04527</t>
  </si>
  <si>
    <t>สถานีอนามัยบ้านโพนทอง  ต.อุ่มจาน</t>
  </si>
  <si>
    <t>04528</t>
  </si>
  <si>
    <t>สถานีอนามัยบ้านเชียงแหว  ต.เชียงแหว</t>
  </si>
  <si>
    <t>04529</t>
  </si>
  <si>
    <t>สถานีอนามัยบ้านห้วยเกิ้ง  ต.ห้วยเกิ้ง</t>
  </si>
  <si>
    <t>04530</t>
  </si>
  <si>
    <t>สถานีอนามัยบ้านโนนสมบูรณ์  ต.ห้วยสามพาด</t>
  </si>
  <si>
    <t>04531</t>
  </si>
  <si>
    <t>สถานีอนามัยบ้านสะอาดนามูล ต.ห้วยสามพาด</t>
  </si>
  <si>
    <t>04532</t>
  </si>
  <si>
    <t>สถานีอนามัยบ้านสงเปลือย  ต.เสอเพลอ</t>
  </si>
  <si>
    <t>04533</t>
  </si>
  <si>
    <t>สถานีอนามัยบ้านทองอินทร์   ต.เสอเพลอ</t>
  </si>
  <si>
    <t>04534</t>
  </si>
  <si>
    <t>สถานีอนามัยบ้านศรีสว่างวัฒนา  ต.สีออ</t>
  </si>
  <si>
    <t>04535</t>
  </si>
  <si>
    <t>04536</t>
  </si>
  <si>
    <t>สถานีอนามัยผาสุก  บ้านโนนผาสุก</t>
  </si>
  <si>
    <t>04537</t>
  </si>
  <si>
    <t>สถานีอนามัยบ้านเหล่าหมากจันทร์  ต.ท่าลี่</t>
  </si>
  <si>
    <t>04538</t>
  </si>
  <si>
    <t>สถานีอนามัยบ้านท่าลี่  ต.ท่าลี่</t>
  </si>
  <si>
    <t>04539</t>
  </si>
  <si>
    <t>สถานีอนามัยบ้านปะโค  ต.ปะโค</t>
  </si>
  <si>
    <t>04540</t>
  </si>
  <si>
    <t>สถานีอนามัยบ้านบุ่งหมากลาน  ต.ปะโค</t>
  </si>
  <si>
    <t>04541</t>
  </si>
  <si>
    <t>สถานีอนามัยบ้านห้วยบง  ต.หนองหว้า</t>
  </si>
  <si>
    <t>04542</t>
  </si>
  <si>
    <t>สถานีอนามัยหนองแวงใหญ่</t>
  </si>
  <si>
    <t>04543</t>
  </si>
  <si>
    <t>สถานีอนามัยบ้านโนนสำราญ  ต.บุ่งแก้ว</t>
  </si>
  <si>
    <t>04544</t>
  </si>
  <si>
    <t>สถานีอนามัยบ้านท่าลุมภู ต.บุ่งแก้ว</t>
  </si>
  <si>
    <t>04545</t>
  </si>
  <si>
    <t>สถานีอนามัยบ้านกุดดอกคำ ต.โพธิ์ศรีสำราญ</t>
  </si>
  <si>
    <t>04546</t>
  </si>
  <si>
    <t>สถานีอนามัยบ้านทมนางาม  ต.ทมนางาม</t>
  </si>
  <si>
    <t>04547</t>
  </si>
  <si>
    <t>สถานีอนามัยบ้านทมป่าข่า  ต.ทมนางาม</t>
  </si>
  <si>
    <t>04548</t>
  </si>
  <si>
    <t>สถานีอนามัยบ้านหนองกุงศรี  ต.หนองกุงศรี</t>
  </si>
  <si>
    <t>04549</t>
  </si>
  <si>
    <t>สถานีอนามัยบ้านหนองแสง  ต.โคกกลาง</t>
  </si>
  <si>
    <t>04550</t>
  </si>
  <si>
    <t>สถานีอนามัยบ้านต้ายสวรรค์   ต.หนองเม็ก</t>
  </si>
  <si>
    <t>04551</t>
  </si>
  <si>
    <t>สถานีอนามัยบ้านหนองเม็ก  ต.หนองเม็ก</t>
  </si>
  <si>
    <t>04552</t>
  </si>
  <si>
    <t>สถานีอนามัยพังงู บ้านยางคำ</t>
  </si>
  <si>
    <t>04553</t>
  </si>
  <si>
    <t>สถานีอนามัยสะแบง บ้านไร่พัฒนา</t>
  </si>
  <si>
    <t>04554</t>
  </si>
  <si>
    <t xml:space="preserve">สถานีอนามัยบ้านสร้อยพร้าว </t>
  </si>
  <si>
    <t>04555</t>
  </si>
  <si>
    <t>สถานีอนามัยบ้านเชียง  บ้านศรีเชียงใหม่</t>
  </si>
  <si>
    <t>04556</t>
  </si>
  <si>
    <t>สถานีอนามัยบ้านยา ต.บ้านยา</t>
  </si>
  <si>
    <t>04557</t>
  </si>
  <si>
    <t xml:space="preserve">สถานีอนามัยบ้านโพนงาม </t>
  </si>
  <si>
    <t>04558</t>
  </si>
  <si>
    <t>สถานีอนามัยบ้านโคก  ต.โพนงาม</t>
  </si>
  <si>
    <t>04559</t>
  </si>
  <si>
    <t xml:space="preserve">สถานีอนามัยบ้านผักตบ </t>
  </si>
  <si>
    <t>04560</t>
  </si>
  <si>
    <t>สถานีอนามัยบ้านหนองบัวแดง  ต.หนองไผ่</t>
  </si>
  <si>
    <t>04561</t>
  </si>
  <si>
    <t>สถานีอนามัยบ้านดอนหายโศก  ต.ดอนหายโศก</t>
  </si>
  <si>
    <t>04562</t>
  </si>
  <si>
    <t>สถานีอนามัยบ้านต้อง ต.หนองสระปลา</t>
  </si>
  <si>
    <t>04563</t>
  </si>
  <si>
    <t>สถานีอนามัยบ้านกุดค้า  ต.ทุ่งฝน</t>
  </si>
  <si>
    <t>04564</t>
  </si>
  <si>
    <t>สถานีอนามัยบ้านหนองกุง  ต.ทุ่งใหญ่</t>
  </si>
  <si>
    <t>04565</t>
  </si>
  <si>
    <t>สถานีอนามัยบ้านศรีสว่าง  ต.ทุ่งใหญ่</t>
  </si>
  <si>
    <t>04566</t>
  </si>
  <si>
    <t>สถานีอนามัยบ้านนาชุมแสง  ต.นาชุมแสง</t>
  </si>
  <si>
    <t>04567</t>
  </si>
  <si>
    <t>สถานีอนามัยบ้านนาทม   ต.นาทม</t>
  </si>
  <si>
    <t>04568</t>
  </si>
  <si>
    <t>สถานีอนามัยบ้านหนองแวง ต.ไชยวาน</t>
  </si>
  <si>
    <t>04569</t>
  </si>
  <si>
    <t>สถานีอนามัยบ้านหนองแคน  ต.หนองหลัก</t>
  </si>
  <si>
    <t>04570</t>
  </si>
  <si>
    <t>สถานีอนามัยบ้านคำเลาะ  ต.คำเลาะ</t>
  </si>
  <si>
    <t>04571</t>
  </si>
  <si>
    <t>สถานีอนามัยบ้านห้วยยาง  ต.โพนสูง</t>
  </si>
  <si>
    <t>04572</t>
  </si>
  <si>
    <t>สถานีอนามัยบ้านศรีสง่าเมือง ต.ศรีธาตุ</t>
  </si>
  <si>
    <t>04573</t>
  </si>
  <si>
    <t>สถานีอนามัยบ้านท่าไฮ ต.จำปี</t>
  </si>
  <si>
    <t>04574</t>
  </si>
  <si>
    <t>สถานีอนามัยบ้านโนนม่วง  ต.จำปี</t>
  </si>
  <si>
    <t>04575</t>
  </si>
  <si>
    <t>สถานีอนามัยบ้านโปร่ง ต.บ้านโปร่ง</t>
  </si>
  <si>
    <t>04576</t>
  </si>
  <si>
    <t>สถานีอนามัยบ้านหัวนาคำ  ต.หัวนาคำ</t>
  </si>
  <si>
    <t>04577</t>
  </si>
  <si>
    <t>สถานีอนามัยบ้านคำค้อ ต.หัวนาคำ</t>
  </si>
  <si>
    <t>04578</t>
  </si>
  <si>
    <t>สถานีอนามัยบ้านหนองนกเขียน  ต.หนองนกเขียน</t>
  </si>
  <si>
    <t>04579</t>
  </si>
  <si>
    <t>สถานีอนามัยนายูง  บ้านนายูงเหนือ</t>
  </si>
  <si>
    <t>04580</t>
  </si>
  <si>
    <t>สถานีอนามัยตาดทอง  บ้านโนนสำราญ ต.ตาดทอง</t>
  </si>
  <si>
    <t>04581</t>
  </si>
  <si>
    <t>สถานีอนามัยหนองกุงทับม้า   บ้านวังสมบูรณ์</t>
  </si>
  <si>
    <t>04582</t>
  </si>
  <si>
    <t>สถานีอนามัยบ้านหนองหญ้าไซ ต.หนองหญ้าไซ</t>
  </si>
  <si>
    <t>04583</t>
  </si>
  <si>
    <t>สถานีอนามัยบ้านบะยาว  ต.บะยาว</t>
  </si>
  <si>
    <t>04584</t>
  </si>
  <si>
    <t>สถานีอนามัยนาแก - ภูดิน  ต.บะยาว</t>
  </si>
  <si>
    <t>04585</t>
  </si>
  <si>
    <t>สถานีอนามัยบ้านคำยาง  ต.ผาสุก</t>
  </si>
  <si>
    <t>04586</t>
  </si>
  <si>
    <t>สถานีอนามัยคำน้อย  บ้านคำน้อยใหม่ไทยเจริญ</t>
  </si>
  <si>
    <t>04587</t>
  </si>
  <si>
    <t>สถานีอนามัยบ้านคำโคกสูง  ต.คำโคกสูง</t>
  </si>
  <si>
    <t>04588</t>
  </si>
  <si>
    <t>สถานีอนามัยบ้านโนนสะอาด  ต.วังสามหมอ</t>
  </si>
  <si>
    <t>04589</t>
  </si>
  <si>
    <t>สถานีอนามัยบ้านสระแก้ว ต.บ้านดุง</t>
  </si>
  <si>
    <t>04591</t>
  </si>
  <si>
    <t>สถานีอนามัยบ้านดงเย็น ต.ดงเย็น</t>
  </si>
  <si>
    <t>04592</t>
  </si>
  <si>
    <t>สถานีอนามัยบ้านโพนสูงเหนือ  ต.โพนสูง</t>
  </si>
  <si>
    <t>04593</t>
  </si>
  <si>
    <t>สถานีอนามัยบ้านศรีเจริญ ต.อ้อมกอ</t>
  </si>
  <si>
    <t>04594</t>
  </si>
  <si>
    <t>สถานีอนามัยบ้านนาเจริญ  ต.บ้านจันทร์</t>
  </si>
  <si>
    <t>04595</t>
  </si>
  <si>
    <t>สถานีอนามัยบ้านทรายมูล  ต.บ้านจันทร์</t>
  </si>
  <si>
    <t>04596</t>
  </si>
  <si>
    <t>สถานีอนามัยบ้านทุ่ง  ต.บ้านชัย</t>
  </si>
  <si>
    <t>04597</t>
  </si>
  <si>
    <t>สถานีอนามัยบ้านโนนสะอาด  ต.บ้านชัย</t>
  </si>
  <si>
    <t>04598</t>
  </si>
  <si>
    <t>สถานีอนามัยบ้านนาไหม  ต.นาไหม</t>
  </si>
  <si>
    <t>04599</t>
  </si>
  <si>
    <t>สถานีอนามัยบ้านถ่อนนาลับ   ต.ถ่อนนาลับ</t>
  </si>
  <si>
    <t>04600</t>
  </si>
  <si>
    <t>สถานีอนามัยบ้านวังดารา  ต.วังทอง</t>
  </si>
  <si>
    <t>04601</t>
  </si>
  <si>
    <t>สถานีอนามัยสวถานีอนามัยบ้านม่วง  ต.บ้านม่วง</t>
  </si>
  <si>
    <t>04602</t>
  </si>
  <si>
    <t>สถานีอนามัยบ้านหนองสว่าง  ต.บ้านม่วง</t>
  </si>
  <si>
    <t>04603</t>
  </si>
  <si>
    <t>สถานีอนามัยบ้านโนนทองหลาง  ต.บ้านตาด</t>
  </si>
  <si>
    <t>04604</t>
  </si>
  <si>
    <t>สถานีอนามัยบ้านโนนอุดม  ต.นาคำ</t>
  </si>
  <si>
    <t>04605</t>
  </si>
  <si>
    <t>สถานีอนามัยบ้านธาตุ   ต.หายโศก</t>
  </si>
  <si>
    <t>04606</t>
  </si>
  <si>
    <t>สถานีอนามัยบ้านดงหวาย  ต.หายโศก</t>
  </si>
  <si>
    <t>04607</t>
  </si>
  <si>
    <t>สถานีอนามัยบ้านโนนสะอาด   ต.เขือน้ำ</t>
  </si>
  <si>
    <t>04608</t>
  </si>
  <si>
    <t>สถานีอนามัยบ้านเทื่อม ต.เขือน้ำ</t>
  </si>
  <si>
    <t>04609</t>
  </si>
  <si>
    <t>สถานีอนามัยบ้านคำบง  ต.คำบง</t>
  </si>
  <si>
    <t>04610</t>
  </si>
  <si>
    <t>สถานีอนามัยบ้านโนนทอง  ต.โนนทอง</t>
  </si>
  <si>
    <t>04611</t>
  </si>
  <si>
    <t>สถานีอนามัยบ้านนาเตย  ต.โนนทอง</t>
  </si>
  <si>
    <t>04612</t>
  </si>
  <si>
    <t>สถานีอนามัยบ้านข้าวสาร ต.ข้าวสาร</t>
  </si>
  <si>
    <t>04613</t>
  </si>
  <si>
    <t>สถานีอนามัยบ้านโนนสว่าง  ต.จำปาโมง</t>
  </si>
  <si>
    <t>04614</t>
  </si>
  <si>
    <t>สถานีอนามัยบ้านม่วง ต.จำปาโมง</t>
  </si>
  <si>
    <t>04615</t>
  </si>
  <si>
    <t>สถานีอนามัยบ้านกลางใหญ่  ต.กลางใหญ่</t>
  </si>
  <si>
    <t>04616</t>
  </si>
  <si>
    <t>สถานีอนามัยบ้านเมืองพาน  ต.เมืองพาน</t>
  </si>
  <si>
    <t>04617</t>
  </si>
  <si>
    <t>สถานีอนามัยบ้านหนองกาลึม  ต.เมืองพาน</t>
  </si>
  <si>
    <t>04618</t>
  </si>
  <si>
    <t>สถานีอนามัยบ้านคำด้วง  ต.คำด้วง</t>
  </si>
  <si>
    <t>04619</t>
  </si>
  <si>
    <t>สถานีอนามัยบ้านห้วยศิลาผาสุก ต.คำด้วง</t>
  </si>
  <si>
    <t>04620</t>
  </si>
  <si>
    <t>สถานีอนามัยบ้านหนองหัวคู  ต.หนองหัวคู</t>
  </si>
  <si>
    <t>04621</t>
  </si>
  <si>
    <t>สถานีอนามัยบ้านค้อ  ต.บ้านค้อ</t>
  </si>
  <si>
    <t>04623</t>
  </si>
  <si>
    <t>สถานีอนามัยน้ำโสม  บ้านโนนสวรรค์  ต.น้ำโสม</t>
  </si>
  <si>
    <t>04624</t>
  </si>
  <si>
    <t>สถานีอนามัยบ้านนาเมืองไทย  ต.น้ำโสม</t>
  </si>
  <si>
    <t>04625</t>
  </si>
  <si>
    <t>สถานีอนามัยบ้านโนนสมบูรณ์   ต.น้ำโสม</t>
  </si>
  <si>
    <t>04626</t>
  </si>
  <si>
    <t>สถานีอนามัยบ้านหนองแวง ต.หนองแวง</t>
  </si>
  <si>
    <t>04627</t>
  </si>
  <si>
    <t>สถานีอนามัยบ้านหยวก  ต.บ้านหยวก</t>
  </si>
  <si>
    <t>04628</t>
  </si>
  <si>
    <t>สถานีอนามัยโสมเยี่ยม   บ้านโนนพัฒนา</t>
  </si>
  <si>
    <t>04629</t>
  </si>
  <si>
    <t>สถานีอนามัยบ้านผากลางนา  ต.สามัคคี</t>
  </si>
  <si>
    <t>04630</t>
  </si>
  <si>
    <t>สถานีอนามัยบ้านธาตุ  ต.บ้านธาตุ</t>
  </si>
  <si>
    <t>04631</t>
  </si>
  <si>
    <t>สถานีอนามัยบ้านนิคม  ต.บ้านธาตุ</t>
  </si>
  <si>
    <t>04632</t>
  </si>
  <si>
    <t>สถานีอนามัยบ้านนาพู่  ต.นาพู่</t>
  </si>
  <si>
    <t>04633</t>
  </si>
  <si>
    <t>สถานีอนามัยบ้านหลวง ต.นาพู่</t>
  </si>
  <si>
    <t>04634</t>
  </si>
  <si>
    <t>สถานีอนามัยบ้านเชียงหวาง   ต.เชียงหวาง</t>
  </si>
  <si>
    <t>04635</t>
  </si>
  <si>
    <t>สถานีอนามัยบ้านสุมเส้า   ต.สุมเส้า</t>
  </si>
  <si>
    <t>04636</t>
  </si>
  <si>
    <t>สถานีอนามัยบ้านนาบัว   ต.นาบัว</t>
  </si>
  <si>
    <t>04637</t>
  </si>
  <si>
    <t>สถานีอนามัยบ้านเหล่า ต.บ้านเหล่า</t>
  </si>
  <si>
    <t>04638</t>
  </si>
  <si>
    <t>สถานีอนามัยบ้านจอมศรี  ต.จอมศรี</t>
  </si>
  <si>
    <t>04639</t>
  </si>
  <si>
    <t>สถานีอนามัยบ้านคอนเลียบ   ต.เตาไห</t>
  </si>
  <si>
    <t>04640</t>
  </si>
  <si>
    <t>สถานีอนามัยบ้านโพนสวรรค์   ต.โคกกลาง</t>
  </si>
  <si>
    <t>04641</t>
  </si>
  <si>
    <t>สถานีอนามัยสร้างแป้น   บ้านโนนพัฒนา</t>
  </si>
  <si>
    <t>04642</t>
  </si>
  <si>
    <t>สถานีอนามัยบ้านเชียงดา  ต.เชียงดา</t>
  </si>
  <si>
    <t>04643</t>
  </si>
  <si>
    <t>สถานีอนามัยบ้านยวด  ต.บ้านยวด</t>
  </si>
  <si>
    <t>04644</t>
  </si>
  <si>
    <t>สถานีอนามัยบ้านโคก ต.บ้านโคก</t>
  </si>
  <si>
    <t>04645</t>
  </si>
  <si>
    <t>สถานีอนามัยบ้านหายโศก  ต.นาสะอาด</t>
  </si>
  <si>
    <t>04646</t>
  </si>
  <si>
    <t>สถานีอนามัยบ้านหินโงม  ต.บ้านหินโงม</t>
  </si>
  <si>
    <t>04647</t>
  </si>
  <si>
    <t>สถานีอนามัยบ้านแสงทอง  ต.หนองแสง</t>
  </si>
  <si>
    <t>04648</t>
  </si>
  <si>
    <t>สถานีอนามัยบ้านท่าสี ต.แสงสว่าง</t>
  </si>
  <si>
    <t>04649</t>
  </si>
  <si>
    <t>สถานีอนามัยบ้านแสงสว่าง  ต.แสงสว่าง</t>
  </si>
  <si>
    <t>04650</t>
  </si>
  <si>
    <t>สถานีอนามัยบ้านนาดี  ต.นาดี</t>
  </si>
  <si>
    <t>04651</t>
  </si>
  <si>
    <t>สถานีอนามัยบ้านนายูง ต.นายูง</t>
  </si>
  <si>
    <t>04652</t>
  </si>
  <si>
    <t>สถานีอนามัยบ้านห้วยทราย  ต.นายูง</t>
  </si>
  <si>
    <t>04653</t>
  </si>
  <si>
    <t>สถานีอนามัยบ้านก้อง ต.บ้านก้อง</t>
  </si>
  <si>
    <t>04654</t>
  </si>
  <si>
    <t>สถานีอนามัยบ้านนาตูม  ต.บ้านก้อง</t>
  </si>
  <si>
    <t>04655</t>
  </si>
  <si>
    <t>สถานีอนามัยบ้านนาแค  ต.นาแค</t>
  </si>
  <si>
    <t>04656</t>
  </si>
  <si>
    <t>สถานีอนามัยบ้านเพิ่ม  ต.นาแค</t>
  </si>
  <si>
    <t>04657</t>
  </si>
  <si>
    <t>04658</t>
  </si>
  <si>
    <t>สถานีอนามัยบ้านแดง  ต.บ้านแดง</t>
  </si>
  <si>
    <t>04659</t>
  </si>
  <si>
    <t>สถานีอนามัยบ้านนาทราย  ต.นาทราย</t>
  </si>
  <si>
    <t>04660</t>
  </si>
  <si>
    <t>สถานีอนามัยบ้านนายม  ต.ดอนกลอย</t>
  </si>
  <si>
    <t>04661</t>
  </si>
  <si>
    <t>สถานีอนามัยบ้านจีต หมู่ที่ 06 ต.บ้านจีต</t>
  </si>
  <si>
    <t>04662</t>
  </si>
  <si>
    <t>สถานีอนามัยบ้านโนนทองอินทร์  ต.โนนทองอินทร์</t>
  </si>
  <si>
    <t>04663</t>
  </si>
  <si>
    <t>สถานีอนามัยบ้านค้อใหญ่ ต.ค้อใหญ่</t>
  </si>
  <si>
    <t>04664</t>
  </si>
  <si>
    <t>สถานีอนามัยบ้านคอนสาย   ต.คอนสาย</t>
  </si>
  <si>
    <t>04665</t>
  </si>
  <si>
    <t>สถานีอนามัยเพชรเจริญ</t>
  </si>
  <si>
    <t>04666</t>
  </si>
  <si>
    <t>สถานีอนามัยน้ำภู</t>
  </si>
  <si>
    <t>04667</t>
  </si>
  <si>
    <t>สถานีอนามัยนาอ้อ</t>
  </si>
  <si>
    <t>04668</t>
  </si>
  <si>
    <t>สถานีอนามัยกกดู่</t>
  </si>
  <si>
    <t>04669</t>
  </si>
  <si>
    <t>สถานีอนามัยไร่ม่วง</t>
  </si>
  <si>
    <t>04670</t>
  </si>
  <si>
    <t>สถานีอนามัยโพนป่าแดง</t>
  </si>
  <si>
    <t>04671</t>
  </si>
  <si>
    <t>สถานีอนามัยไร่ทาม</t>
  </si>
  <si>
    <t>04672</t>
  </si>
  <si>
    <t>สถานีอนามัยนาอาน</t>
  </si>
  <si>
    <t>04673</t>
  </si>
  <si>
    <t>สถานีอนามัยขอนแก่น</t>
  </si>
  <si>
    <t>04674</t>
  </si>
  <si>
    <t>สถานีอนามัยหัวนา</t>
  </si>
  <si>
    <t>04675</t>
  </si>
  <si>
    <t>สถานีอนามัยหนองผำ</t>
  </si>
  <si>
    <t>04676</t>
  </si>
  <si>
    <t>สถานีอนามัยเจริญสุข</t>
  </si>
  <si>
    <t>04677</t>
  </si>
  <si>
    <t>สถานีอนามัยบ้านเพีย</t>
  </si>
  <si>
    <t>04678</t>
  </si>
  <si>
    <t>สถานีอนามัยบ้านสูบ</t>
  </si>
  <si>
    <t>04679</t>
  </si>
  <si>
    <t>สถานีอนามัยก้างปลา</t>
  </si>
  <si>
    <t>04680</t>
  </si>
  <si>
    <t>สถานีอนามัยนาแขม</t>
  </si>
  <si>
    <t>04681</t>
  </si>
  <si>
    <t>สถานีอนามัยปากหมาก</t>
  </si>
  <si>
    <t>04682</t>
  </si>
  <si>
    <t>สถานีอนามัยห้วยกระทิง</t>
  </si>
  <si>
    <t>04683</t>
  </si>
  <si>
    <t>สถานีอนามัยห้วยตาด</t>
  </si>
  <si>
    <t>04684</t>
  </si>
  <si>
    <t>สถานีอนามัยนาดอกคำ</t>
  </si>
  <si>
    <t>04685</t>
  </si>
  <si>
    <t>สถานีอนามัยห้วยปลาดุก</t>
  </si>
  <si>
    <t>04686</t>
  </si>
  <si>
    <t>สถานีอนามัยท่าสะอาด</t>
  </si>
  <si>
    <t>04687</t>
  </si>
  <si>
    <t>สถานีอนามัยท่าสวรรค์</t>
  </si>
  <si>
    <t>04688</t>
  </si>
  <si>
    <t>สถานีอนามัยธาตุ</t>
  </si>
  <si>
    <t>04689</t>
  </si>
  <si>
    <t>สถานีอนามัยสงเปือย</t>
  </si>
  <si>
    <t>04690</t>
  </si>
  <si>
    <t>สถานีอนามัยบ้านโพน</t>
  </si>
  <si>
    <t>04691</t>
  </si>
  <si>
    <t>สถานีอนามัยศรีโพนแท่น</t>
  </si>
  <si>
    <t>04692</t>
  </si>
  <si>
    <t>สถานีอนามัยนาป่าหนาด</t>
  </si>
  <si>
    <t>04693</t>
  </si>
  <si>
    <t>สถานีอนามัยท่าบม</t>
  </si>
  <si>
    <t>04694</t>
  </si>
  <si>
    <t>สถานีอนามัยนาจาน</t>
  </si>
  <si>
    <t>04695</t>
  </si>
  <si>
    <t>สถานีอนามัยท่าดีหมี</t>
  </si>
  <si>
    <t>04696</t>
  </si>
  <si>
    <t>สถานีอนามัยคกเลาใต้</t>
  </si>
  <si>
    <t>04697</t>
  </si>
  <si>
    <t>สถานีอนามัยผาแบ่น</t>
  </si>
  <si>
    <t>04698</t>
  </si>
  <si>
    <t>สถานีอนามัยบุฮม</t>
  </si>
  <si>
    <t>04699</t>
  </si>
  <si>
    <t>04700</t>
  </si>
  <si>
    <t>สถานีอนามัยหาดทรายขาว</t>
  </si>
  <si>
    <t>04701</t>
  </si>
  <si>
    <t>สถานีอนามัยนาค้อ</t>
  </si>
  <si>
    <t>04702</t>
  </si>
  <si>
    <t>สถานีอนามัยเชียงกลม</t>
  </si>
  <si>
    <t>04703</t>
  </si>
  <si>
    <t>สถานีอนามัยคอนสา</t>
  </si>
  <si>
    <t>04704</t>
  </si>
  <si>
    <t>สถานีอนามัยห้วยเหียม</t>
  </si>
  <si>
    <t>04707</t>
  </si>
  <si>
    <t>สถานีอนามัยห้วยบ่อซืน</t>
  </si>
  <si>
    <t>04708</t>
  </si>
  <si>
    <t>สถานีอนามัยห้วยพิชัย</t>
  </si>
  <si>
    <t>04709</t>
  </si>
  <si>
    <t>สถานีอนามัยบ้านสงาว</t>
  </si>
  <si>
    <t>04710</t>
  </si>
  <si>
    <t>สถานีอนามัยเครือคู้</t>
  </si>
  <si>
    <t>04711</t>
  </si>
  <si>
    <t>สถานีอนามัยปากโป่ง</t>
  </si>
  <si>
    <t>04712</t>
  </si>
  <si>
    <t>สถานีอนามัยนาดี</t>
  </si>
  <si>
    <t>04713</t>
  </si>
  <si>
    <t>สถานีอนามัยโคกงาม</t>
  </si>
  <si>
    <t>04714</t>
  </si>
  <si>
    <t>สถานีอนามัยหนองอุมลัว</t>
  </si>
  <si>
    <t>04715</t>
  </si>
  <si>
    <t>สถานีอนามัยวังบอน</t>
  </si>
  <si>
    <t>04716</t>
  </si>
  <si>
    <t>สถานีอนามัยทับกี่</t>
  </si>
  <si>
    <t>04717</t>
  </si>
  <si>
    <t>สถานีอนามัยน้ำเย็น</t>
  </si>
  <si>
    <t>04718</t>
  </si>
  <si>
    <t>สถานีอนามัยตูบค้อ</t>
  </si>
  <si>
    <t>04719</t>
  </si>
  <si>
    <t>สถานีอนามัยกกจำปา</t>
  </si>
  <si>
    <t>04720</t>
  </si>
  <si>
    <t>สถานีอนามัยบ้านผึ้ง</t>
  </si>
  <si>
    <t>04721</t>
  </si>
  <si>
    <t>สถานีอนามัยหนองผือ</t>
  </si>
  <si>
    <t>04722</t>
  </si>
  <si>
    <t>สถานีอนามัยป่าก่อ</t>
  </si>
  <si>
    <t>04723</t>
  </si>
  <si>
    <t>สถานีอนามัยนาพึง</t>
  </si>
  <si>
    <t>04724</t>
  </si>
  <si>
    <t>สถานีอนามัยโนนสว่าง</t>
  </si>
  <si>
    <t>04725</t>
  </si>
  <si>
    <t>สถานีอนามัยเหล่ากอหก</t>
  </si>
  <si>
    <t>04726</t>
  </si>
  <si>
    <t>สถานีอนามัยท่าศาลา</t>
  </si>
  <si>
    <t>04727</t>
  </si>
  <si>
    <t>สถานีอนามัยร่องจิก</t>
  </si>
  <si>
    <t>04728</t>
  </si>
  <si>
    <t>สถานีอนามัยปลาบ่า</t>
  </si>
  <si>
    <t>04729</t>
  </si>
  <si>
    <t>04730</t>
  </si>
  <si>
    <t>สถานีอนามัยห้วยผักเน่า</t>
  </si>
  <si>
    <t>04731</t>
  </si>
  <si>
    <t>สถานีอนามัยสานตม</t>
  </si>
  <si>
    <t>04732</t>
  </si>
  <si>
    <t>04733</t>
  </si>
  <si>
    <t>สถานีอนามัยปากคาน</t>
  </si>
  <si>
    <t>04734</t>
  </si>
  <si>
    <t>สถานีอนามัยบ้านเมี่ยง</t>
  </si>
  <si>
    <t>04735</t>
  </si>
  <si>
    <t>สถานีอนามัยอาฮี</t>
  </si>
  <si>
    <t>04736</t>
  </si>
  <si>
    <t>สถานีอนามัยน้ำแคม</t>
  </si>
  <si>
    <t>04737</t>
  </si>
  <si>
    <t>สถานีอนามัยโคกใหญ่</t>
  </si>
  <si>
    <t>04738</t>
  </si>
  <si>
    <t>สถานีอนามัยหนองบง</t>
  </si>
  <si>
    <t>04739</t>
  </si>
  <si>
    <t>สถานีอนามัยแก่งม่วง</t>
  </si>
  <si>
    <t>04740</t>
  </si>
  <si>
    <t>สถานีอนามัยนาวัว</t>
  </si>
  <si>
    <t>04741</t>
  </si>
  <si>
    <t>สถานีอนามัยทรายขาว</t>
  </si>
  <si>
    <t>04742</t>
  </si>
  <si>
    <t>สถานีอนามัยเหมืองแบ่ง</t>
  </si>
  <si>
    <t>04743</t>
  </si>
  <si>
    <t>สถานีอนามัยนาดอกไม้</t>
  </si>
  <si>
    <t>04744</t>
  </si>
  <si>
    <t>04745</t>
  </si>
  <si>
    <t>สถานีอนามัยกกบก</t>
  </si>
  <si>
    <t>04746</t>
  </si>
  <si>
    <t>สถานีอนามัยปากปวน</t>
  </si>
  <si>
    <t>04747</t>
  </si>
  <si>
    <t>สถานีอนามัยผาน้อย</t>
  </si>
  <si>
    <t>04748</t>
  </si>
  <si>
    <t>สถานีอนามัยโคกมน</t>
  </si>
  <si>
    <t>04750</t>
  </si>
  <si>
    <t>สถานีอนามัยนาแก</t>
  </si>
  <si>
    <t>04751</t>
  </si>
  <si>
    <t>สถานีอนามัยห้วยผุก</t>
  </si>
  <si>
    <t>04752</t>
  </si>
  <si>
    <t>04753</t>
  </si>
  <si>
    <t>สถานีอนามัยโคกสว่าง</t>
  </si>
  <si>
    <t>04754</t>
  </si>
  <si>
    <t>สถานีอนามัยโคกขมิ้น</t>
  </si>
  <si>
    <t>04755</t>
  </si>
  <si>
    <t>04756</t>
  </si>
  <si>
    <t>สถานีอนามัยโคกหนองแก</t>
  </si>
  <si>
    <t>04757</t>
  </si>
  <si>
    <t>สถานีอนามัยนาโก</t>
  </si>
  <si>
    <t>04758</t>
  </si>
  <si>
    <t>สถานีอนามัยนาแปนใต้</t>
  </si>
  <si>
    <t>04759</t>
  </si>
  <si>
    <t>สถานีอนามัยปวนพุ</t>
  </si>
  <si>
    <t>04760</t>
  </si>
  <si>
    <t>สถานีอนามัยหนองหมากแก้ว</t>
  </si>
  <si>
    <t>04761</t>
  </si>
  <si>
    <t>สถานีอนามัยผานกเค้า</t>
  </si>
  <si>
    <t>04762</t>
  </si>
  <si>
    <t>สถานีอนามัยห้วยส้มใต้</t>
  </si>
  <si>
    <t>04763</t>
  </si>
  <si>
    <t>04764</t>
  </si>
  <si>
    <t>สถานีอนามัยห้วยส้ม</t>
  </si>
  <si>
    <t>04765</t>
  </si>
  <si>
    <t>สถานีอนามัยน้อยสามัคคี</t>
  </si>
  <si>
    <t>04766</t>
  </si>
  <si>
    <t>สถานีอนามัยศรีอุบล</t>
  </si>
  <si>
    <t>04767</t>
  </si>
  <si>
    <t>สถานีอนามัยนามูลตุ่น</t>
  </si>
  <si>
    <t>04768</t>
  </si>
  <si>
    <t>สถานีอนามัยเลยวังไสย์</t>
  </si>
  <si>
    <t>04769</t>
  </si>
  <si>
    <t>สถานีอนามัยใหม่พัฒนา</t>
  </si>
  <si>
    <t>04770</t>
  </si>
  <si>
    <t>สถานีอนามัยสมศักดิ์พัฒนา</t>
  </si>
  <si>
    <t>04771</t>
  </si>
  <si>
    <t>สถานีอนามัยพวยเด้ง</t>
  </si>
  <si>
    <t>04772</t>
  </si>
  <si>
    <t>สถานีอนามัยนาตาด</t>
  </si>
  <si>
    <t>04773</t>
  </si>
  <si>
    <t>สถานีอนามัยโนนป่าซาง</t>
  </si>
  <si>
    <t>04774</t>
  </si>
  <si>
    <t>สถานีอนามัยห้วยยาง</t>
  </si>
  <si>
    <t>04775</t>
  </si>
  <si>
    <t>สถานีอนามัยเพิ่มสุข</t>
  </si>
  <si>
    <t>04776</t>
  </si>
  <si>
    <t>สถานีอนามัยหัวฝาย</t>
  </si>
  <si>
    <t>04777</t>
  </si>
  <si>
    <t>สถานีอนามัยโป่งศรีโทน</t>
  </si>
  <si>
    <t>04778</t>
  </si>
  <si>
    <t>04780</t>
  </si>
  <si>
    <t>สถานีอนามัยห้วยป่าน</t>
  </si>
  <si>
    <t>04781</t>
  </si>
  <si>
    <t>สถานีอนามัยซำบุ่น</t>
  </si>
  <si>
    <t>04782</t>
  </si>
  <si>
    <t>สถานีอนามัยตำบลมีชัย</t>
  </si>
  <si>
    <t>04783</t>
  </si>
  <si>
    <t>สถานีอนามัยตำบลโพธิ์ชัย</t>
  </si>
  <si>
    <t>04784</t>
  </si>
  <si>
    <t>สถานีอนามัยตำบลกวนวัน</t>
  </si>
  <si>
    <t>04785</t>
  </si>
  <si>
    <t>สถานีอนามัยตำบลเวียงคุก</t>
  </si>
  <si>
    <t>04786</t>
  </si>
  <si>
    <t>สถานีอนามัยตำบลวัดธาตุ</t>
  </si>
  <si>
    <t>04787</t>
  </si>
  <si>
    <t>สถานีอนามัยตำบลหาดคำ</t>
  </si>
  <si>
    <t>04788</t>
  </si>
  <si>
    <t>สถานีอนามัยตำบลหินโงม</t>
  </si>
  <si>
    <t>04789</t>
  </si>
  <si>
    <t>สถานีอนามัยบ้านท่าจาน</t>
  </si>
  <si>
    <t>04790</t>
  </si>
  <si>
    <t>สถานีอนามัยตำบลเดื่อ</t>
  </si>
  <si>
    <t>04791</t>
  </si>
  <si>
    <t>สถานีอนามัยบ้านนาฮี ตำบลค่ายบกหวาน</t>
  </si>
  <si>
    <t>04792</t>
  </si>
  <si>
    <t>สถานีอนามัยตำบลค่ายบกหวาน</t>
  </si>
  <si>
    <t>04793</t>
  </si>
  <si>
    <t>04794</t>
  </si>
  <si>
    <t>สถานีอนามัยตำบลพระธาตุบังพวน</t>
  </si>
  <si>
    <t>04795</t>
  </si>
  <si>
    <t>สถานีอนามัยตำบลหนองกอมเกาะ</t>
  </si>
  <si>
    <t>04796</t>
  </si>
  <si>
    <t>สถานีอนามัยตำบลปะโค</t>
  </si>
  <si>
    <t>04797</t>
  </si>
  <si>
    <t>สถานีอนามัยตำบลเมืองหมี</t>
  </si>
  <si>
    <t>04798</t>
  </si>
  <si>
    <t>สถานีอนามัยตำบลสีกาย</t>
  </si>
  <si>
    <t>04799</t>
  </si>
  <si>
    <t>สถานีอนามัยตำบลน้ำโมง</t>
  </si>
  <si>
    <t>04800</t>
  </si>
  <si>
    <t>สถานีอนามัยบ้านท่าสำราญ ตำบลน้ำโมง</t>
  </si>
  <si>
    <t>04801</t>
  </si>
  <si>
    <t>สถานีอนามัยตำบลกองนาง</t>
  </si>
  <si>
    <t>04802</t>
  </si>
  <si>
    <t>สถานีอนามัยตำบลโคกคอน</t>
  </si>
  <si>
    <t>04803</t>
  </si>
  <si>
    <t>04804</t>
  </si>
  <si>
    <t>สถานีอนามัยตำบลบ้านถ่อน</t>
  </si>
  <si>
    <t>04805</t>
  </si>
  <si>
    <t>สถานีอนามัยตำบลบ้านว่าน</t>
  </si>
  <si>
    <t>04806</t>
  </si>
  <si>
    <t>04807</t>
  </si>
  <si>
    <t>สถานีอนามัยตำบลโพนสา</t>
  </si>
  <si>
    <t>04808</t>
  </si>
  <si>
    <t>สถานีอนามัยตำบลหนองนาง</t>
  </si>
  <si>
    <t>04809</t>
  </si>
  <si>
    <t>04810</t>
  </si>
  <si>
    <t>สถานีอนามัยตำบลหนองเข็ง</t>
  </si>
  <si>
    <t>04811</t>
  </si>
  <si>
    <t>สถานีอนามัยตำบลหอคำ</t>
  </si>
  <si>
    <t>04812</t>
  </si>
  <si>
    <t>สถานีอนามัยบ้านโคกสะอาด ตำบลหอคำ</t>
  </si>
  <si>
    <t>04813</t>
  </si>
  <si>
    <t>สถานีอนามัยตำบลหนองเลิง</t>
  </si>
  <si>
    <t>04814</t>
  </si>
  <si>
    <t>สถานีอนามัยตำบลโคกก่อง</t>
  </si>
  <si>
    <t>04815</t>
  </si>
  <si>
    <t>สถานีอนามัยตำบลนาสวรรค์</t>
  </si>
  <si>
    <t>04816</t>
  </si>
  <si>
    <t>สถานีอนามัยตำบลไคสี</t>
  </si>
  <si>
    <t>04817</t>
  </si>
  <si>
    <t>สถานีอนามัยบ้านผาสวรรค์ ตำบลชัยพร</t>
  </si>
  <si>
    <t>04818</t>
  </si>
  <si>
    <t>สถานีอนามัยตำบลชัยพร</t>
  </si>
  <si>
    <t>04820</t>
  </si>
  <si>
    <t>สถานีอนามัยตำบลวิศิษฐ์</t>
  </si>
  <si>
    <t>04821</t>
  </si>
  <si>
    <t>สถานีอนามัยตำบลคำนาดี</t>
  </si>
  <si>
    <t>04822</t>
  </si>
  <si>
    <t>สถานีอนามัยตำบลโป่งเปือย</t>
  </si>
  <si>
    <t>04823</t>
  </si>
  <si>
    <t>สถานีอนามัยตำบลศรีชมภู</t>
  </si>
  <si>
    <t>04824</t>
  </si>
  <si>
    <t>04825</t>
  </si>
  <si>
    <t>สถานีอนามัยตำบลหนองหัวช้าง</t>
  </si>
  <si>
    <t>04826</t>
  </si>
  <si>
    <t>สถานีอนามัยตำบลวังชมภู</t>
  </si>
  <si>
    <t>04827</t>
  </si>
  <si>
    <t>สถานีอนามัยตำบลศรีสำราญ</t>
  </si>
  <si>
    <t>04828</t>
  </si>
  <si>
    <t>04829</t>
  </si>
  <si>
    <t>สถานีอนามัยบ้านปากสวย ตำบลวัดหลวง</t>
  </si>
  <si>
    <t>04830</t>
  </si>
  <si>
    <t>สถานีอนามัยบ้านหนองกุ้งใต้ ตำบลกุดบง</t>
  </si>
  <si>
    <t>04831</t>
  </si>
  <si>
    <t>สถานีอนามัยตำบลกุดบง</t>
  </si>
  <si>
    <t>04832</t>
  </si>
  <si>
    <t>สถานีอนามัยตำบลชุมช้าง</t>
  </si>
  <si>
    <t>04833</t>
  </si>
  <si>
    <t>สถานีอนามัยบ้านบัว</t>
  </si>
  <si>
    <t>04834</t>
  </si>
  <si>
    <t>สถานีอนามัยบ้านร่องโน ตำบลทุ่งหลวง</t>
  </si>
  <si>
    <t>04835</t>
  </si>
  <si>
    <t>สถานีอนามัยตำบลเหล่าต่างคำ</t>
  </si>
  <si>
    <t>04836</t>
  </si>
  <si>
    <t>สถานีอนามัยตำบลนาหนัง</t>
  </si>
  <si>
    <t>04837</t>
  </si>
  <si>
    <t>สถานีอนามัยบ้านดงสระพัง</t>
  </si>
  <si>
    <t>04838</t>
  </si>
  <si>
    <t>สถานีอนามัยตำบลเซิม</t>
  </si>
  <si>
    <t>04839</t>
  </si>
  <si>
    <t>04840</t>
  </si>
  <si>
    <t>สถานีอนามัยบ้านคำรุ่งเรือง  ตำบลบ้านโพธิ์</t>
  </si>
  <si>
    <t>04841</t>
  </si>
  <si>
    <t>04842</t>
  </si>
  <si>
    <t>สถานีอนามัยตำบลสร้างนางขาว</t>
  </si>
  <si>
    <t>04843</t>
  </si>
  <si>
    <t>สถานีอนามัยตำบลหนองพันทา</t>
  </si>
  <si>
    <t>04844</t>
  </si>
  <si>
    <t>สถานีอนามัยบ้านนาขาม ตำบลศรีชมภู</t>
  </si>
  <si>
    <t>04845</t>
  </si>
  <si>
    <t>04846</t>
  </si>
  <si>
    <t>สถานีอนามัยบ้านคำแก้ว ตำบลคำแก้ว</t>
  </si>
  <si>
    <t>04847</t>
  </si>
  <si>
    <t>สถานีอนามัยบ้านโนนเค็ง ตำบลคำแก้ว</t>
  </si>
  <si>
    <t>04848</t>
  </si>
  <si>
    <t>สถานีอนามัยบ้านนาเหว่อ ตำบลบัวตูม</t>
  </si>
  <si>
    <t>04849</t>
  </si>
  <si>
    <t>สถานีอนามัยตำบลบัวตูม</t>
  </si>
  <si>
    <t>04850</t>
  </si>
  <si>
    <t>สถานีอนามัยบ้านโนนสวาง ตำบลถ้ำเจริญ</t>
  </si>
  <si>
    <t>04851</t>
  </si>
  <si>
    <t>สถานีอนามัยตำบลถ้ำเจริญ</t>
  </si>
  <si>
    <t>04852</t>
  </si>
  <si>
    <t>สถานีอนามัยตำบลเหล่าทอง</t>
  </si>
  <si>
    <t>04853</t>
  </si>
  <si>
    <t>สถานีอนามัยโพธิ์ตาก</t>
  </si>
  <si>
    <t>04854</t>
  </si>
  <si>
    <t>สถานีอนามัยบ้านสาวแล ตำบลโพธิ์ตาก</t>
  </si>
  <si>
    <t>04855</t>
  </si>
  <si>
    <t>สถานีอนามัยบ้านหม้อ</t>
  </si>
  <si>
    <t>04856</t>
  </si>
  <si>
    <t xml:space="preserve">สถานีอนามัยบ้านคลองสาม </t>
  </si>
  <si>
    <t>04857</t>
  </si>
  <si>
    <t>สถานีอนามัยพระพุทธบาท</t>
  </si>
  <si>
    <t>04858</t>
  </si>
  <si>
    <t>สถานีอนามัยหนองปลาปาก</t>
  </si>
  <si>
    <t>04859</t>
  </si>
  <si>
    <t>04860</t>
  </si>
  <si>
    <t>04861</t>
  </si>
  <si>
    <t>สถานีอนามัยดอนไผ่</t>
  </si>
  <si>
    <t>04862</t>
  </si>
  <si>
    <t>สถานีอนามัยด่านศรีสุข</t>
  </si>
  <si>
    <t>04864</t>
  </si>
  <si>
    <t>สถานีอนามัยตำบลสังคม</t>
  </si>
  <si>
    <t>04865</t>
  </si>
  <si>
    <t>สถานีอนามัยบ้านผาตั้ง ตำบลผาตั้ง</t>
  </si>
  <si>
    <t>04866</t>
  </si>
  <si>
    <t>สถานีอนามัยตำบลบ้านม่วง</t>
  </si>
  <si>
    <t>04867</t>
  </si>
  <si>
    <t>04868</t>
  </si>
  <si>
    <t>สถานีอนามัยบ้านเทพประทับ ตำบลนางิ้ว</t>
  </si>
  <si>
    <t>04869</t>
  </si>
  <si>
    <t>สถานีอนามัยตำบลซาง</t>
  </si>
  <si>
    <t>04870</t>
  </si>
  <si>
    <t>สถานีอนามัยท่ากกแดง</t>
  </si>
  <si>
    <t>04871</t>
  </si>
  <si>
    <t>สถานีอนามัยบ้านโคกกระแซ</t>
  </si>
  <si>
    <t>04872</t>
  </si>
  <si>
    <t>สถานีอนามัยบ้านต้อง</t>
  </si>
  <si>
    <t>04873</t>
  </si>
  <si>
    <t>สถานีอนามัยบ้านโคกโขง ตำบลป่งไฮ</t>
  </si>
  <si>
    <t>04874</t>
  </si>
  <si>
    <t>สถานีอนามัยตำบลป่งไฮ</t>
  </si>
  <si>
    <t>04875</t>
  </si>
  <si>
    <t>สถานีอนามัยบ้านคำบอน ตำบลน้ำจั้น</t>
  </si>
  <si>
    <t>04876</t>
  </si>
  <si>
    <t>สถานีอนามัยตำบลน้ำจั้น</t>
  </si>
  <si>
    <t>04877</t>
  </si>
  <si>
    <t>สถานีอนามัยตำบลท่าสะอาด</t>
  </si>
  <si>
    <t>04878</t>
  </si>
  <si>
    <t>สถานีอนามัยบ้านหนองทุ่ม</t>
  </si>
  <si>
    <t>04879</t>
  </si>
  <si>
    <t>สถานีอนามัยตำบลโสกก่าม</t>
  </si>
  <si>
    <t>04880</t>
  </si>
  <si>
    <t>สถานีอนามัยบ้านห้วยก้านเหลือง</t>
  </si>
  <si>
    <t>04881</t>
  </si>
  <si>
    <t>สถานีอนามัยตำบลหนองยอง</t>
  </si>
  <si>
    <t>04882</t>
  </si>
  <si>
    <t>สถานีอนามัยนากั้ง</t>
  </si>
  <si>
    <t>04883</t>
  </si>
  <si>
    <t>สถานีอนามัยบ้านสมสนุก</t>
  </si>
  <si>
    <t>04884</t>
  </si>
  <si>
    <t>สถานีอนามัยตำบลนาดง</t>
  </si>
  <si>
    <t>04885</t>
  </si>
  <si>
    <t>สถานีอนามัยบ้านโสกโพธิ์</t>
  </si>
  <si>
    <t>04886</t>
  </si>
  <si>
    <t>สถานีอนามัยตำบลโพธิ์หมากแข้ง</t>
  </si>
  <si>
    <t>04887</t>
  </si>
  <si>
    <t>04888</t>
  </si>
  <si>
    <t>สถานีอนามัยตำบลท่าดอกคำ</t>
  </si>
  <si>
    <t>04889</t>
  </si>
  <si>
    <t>สถานีอนามัยตำบลชุมภูพร</t>
  </si>
  <si>
    <t>04890</t>
  </si>
  <si>
    <t>สถานีอนามัยตำบลนาแสง</t>
  </si>
  <si>
    <t>04891</t>
  </si>
  <si>
    <t>สถานีอนามัยบ้านนาคำแคน ตำบลนาแสง</t>
  </si>
  <si>
    <t>04892</t>
  </si>
  <si>
    <t>สถานีอนามัยตำบลนาสะแบง</t>
  </si>
  <si>
    <t>04893</t>
  </si>
  <si>
    <t>สถานีอนามัยตำบลนาสิงห์</t>
  </si>
  <si>
    <t>04894</t>
  </si>
  <si>
    <t>สถานีอนามัยตำบลหนองเดิ่น</t>
  </si>
  <si>
    <t>04895</t>
  </si>
  <si>
    <t>สถานีอนามัยตำบลโคกกว้าง</t>
  </si>
  <si>
    <t>04896</t>
  </si>
  <si>
    <t>สถานีอนามัยตำบลสระใคร</t>
  </si>
  <si>
    <t>04897</t>
  </si>
  <si>
    <t>สถานีอนามัยตำบลคอกช้าง</t>
  </si>
  <si>
    <t>04898</t>
  </si>
  <si>
    <t>สถานีอนามัยตำบลฝาง</t>
  </si>
  <si>
    <t>04899</t>
  </si>
  <si>
    <t>04900</t>
  </si>
  <si>
    <t>04901</t>
  </si>
  <si>
    <t>สถานีอนามัยบ้านกุดแคน ตำบลหนองหลวง</t>
  </si>
  <si>
    <t>04902</t>
  </si>
  <si>
    <t>สถานีอนามัยบ้านวังไฮ ตำบลหนองหลวง</t>
  </si>
  <si>
    <t>04903</t>
  </si>
  <si>
    <t>สถานีอนามัยตำบลวังหลวง</t>
  </si>
  <si>
    <t>04904</t>
  </si>
  <si>
    <t>สถานีอนามัยบ้านโคกอุดม ตำบลอุดมพร</t>
  </si>
  <si>
    <t>04905</t>
  </si>
  <si>
    <t>สถานีอนามัยอุดมพร</t>
  </si>
  <si>
    <t>04906</t>
  </si>
  <si>
    <t>สถานีอนามัยตำบลรัตนวาปี</t>
  </si>
  <si>
    <t>04907</t>
  </si>
  <si>
    <t>สถานีอนามัยตำบลนาทับไฮ</t>
  </si>
  <si>
    <t>04908</t>
  </si>
  <si>
    <t>สถานีอนามัยตำบลบ้านต้อน</t>
  </si>
  <si>
    <t>04909</t>
  </si>
  <si>
    <t>สถานีอนามัยตำบลพระบาทนาสิงห์</t>
  </si>
  <si>
    <t>04910</t>
  </si>
  <si>
    <t>สถานีอนามัยตำบลโพนแพง</t>
  </si>
  <si>
    <t>04911</t>
  </si>
  <si>
    <t>สถานีอนามัยบ้านเชียงเหียน</t>
  </si>
  <si>
    <t>04912</t>
  </si>
  <si>
    <t>สถานีอนามัยบ้านเขวา</t>
  </si>
  <si>
    <t>04913</t>
  </si>
  <si>
    <t>สถานีอนามัยบ้านท่าตูม</t>
  </si>
  <si>
    <t>04914</t>
  </si>
  <si>
    <t>04915</t>
  </si>
  <si>
    <t>สถานีอนามัยบ้านโคกก่อ</t>
  </si>
  <si>
    <t>04916</t>
  </si>
  <si>
    <t>สถานีอนามัยบ้านดอนหว่าน</t>
  </si>
  <si>
    <t>04917</t>
  </si>
  <si>
    <t>สถานีอนามัยบ้านเกิ้ง</t>
  </si>
  <si>
    <t>04918</t>
  </si>
  <si>
    <t>สถานีอนามัยบ้านหนองจิก</t>
  </si>
  <si>
    <t>04919</t>
  </si>
  <si>
    <t>สถานีอนามัยบ้านอุปราช</t>
  </si>
  <si>
    <t>04920</t>
  </si>
  <si>
    <t>04921</t>
  </si>
  <si>
    <t>04922</t>
  </si>
  <si>
    <t>สถานีอนามัยบ้านท่างาม</t>
  </si>
  <si>
    <t>04923</t>
  </si>
  <si>
    <t>04924</t>
  </si>
  <si>
    <t>สถานีอนามัยบ้านห้วยแอ่ง</t>
  </si>
  <si>
    <t>04925</t>
  </si>
  <si>
    <t>04926</t>
  </si>
  <si>
    <t>สถานีอนามัยบ้านโคกบัวค้อ</t>
  </si>
  <si>
    <t>04927</t>
  </si>
  <si>
    <t>สถานีอนามัยบ้านนาภู</t>
  </si>
  <si>
    <t>04928</t>
  </si>
  <si>
    <t>สถานีอนามัยบ้านวังแสง</t>
  </si>
  <si>
    <t>04929</t>
  </si>
  <si>
    <t>สถานีอนามัยบ้านหนองบัว</t>
  </si>
  <si>
    <t>04930</t>
  </si>
  <si>
    <t>สถานีอนามัยบ้านตาหลุง</t>
  </si>
  <si>
    <t>04931</t>
  </si>
  <si>
    <t>สถานีอนามัยบ้านป่าข่าง</t>
  </si>
  <si>
    <t>04932</t>
  </si>
  <si>
    <t>สถานีอนามัยบ้านโคกไร่</t>
  </si>
  <si>
    <t>04933</t>
  </si>
  <si>
    <t>สถานีอนามัยบ้านโนนภิบาล</t>
  </si>
  <si>
    <t>04934</t>
  </si>
  <si>
    <t>สถานีอนามัยบ้านยางใหญ่</t>
  </si>
  <si>
    <t>04935</t>
  </si>
  <si>
    <t>04936</t>
  </si>
  <si>
    <t>สถานีอนามัยบ้านหนองสระพัง</t>
  </si>
  <si>
    <t>04937</t>
  </si>
  <si>
    <t>04938</t>
  </si>
  <si>
    <t>สถานีอนามัยบ้านแพง</t>
  </si>
  <si>
    <t>04939</t>
  </si>
  <si>
    <t>สถานีอนามัยบ้านขิงแคง</t>
  </si>
  <si>
    <t>04940</t>
  </si>
  <si>
    <t>สถานีอนามัยบ้านดู่เหนือ</t>
  </si>
  <si>
    <t>04941</t>
  </si>
  <si>
    <t>04942</t>
  </si>
  <si>
    <t>สถานีอนามัยบ้านโนนเมืองน้อย</t>
  </si>
  <si>
    <t>04943</t>
  </si>
  <si>
    <t>สถานีอนามัยบ้านยางสินไชย</t>
  </si>
  <si>
    <t>04944</t>
  </si>
  <si>
    <t>สถานีอนามัยบ้านเขื่อน</t>
  </si>
  <si>
    <t>04945</t>
  </si>
  <si>
    <t>สถานีอนามัยบ้านท่าเดื่อ</t>
  </si>
  <si>
    <t>04946</t>
  </si>
  <si>
    <t>สถานีอนามัยบ้านโพนงาม</t>
  </si>
  <si>
    <t>04947</t>
  </si>
  <si>
    <t>สถานีอนามัยบ้านดอนจำปา</t>
  </si>
  <si>
    <t>04948</t>
  </si>
  <si>
    <t>สถานีอนามัยบ้านยางท่าแจ้ง</t>
  </si>
  <si>
    <t>04949</t>
  </si>
  <si>
    <t>สถานีอนามัยบ้านแห่ใต้</t>
  </si>
  <si>
    <t>04950</t>
  </si>
  <si>
    <t>04951</t>
  </si>
  <si>
    <t>04952</t>
  </si>
  <si>
    <t>สถานีอนามัยบ้านเลิงใต้</t>
  </si>
  <si>
    <t>04953</t>
  </si>
  <si>
    <t>สถานีอนามัยบ้านดอนกลาง</t>
  </si>
  <si>
    <t>04954</t>
  </si>
  <si>
    <t>สถานีอนามัยบ้านสระ</t>
  </si>
  <si>
    <t>04955</t>
  </si>
  <si>
    <t>สถานีอนามัยบ้านมะค่า</t>
  </si>
  <si>
    <t>04956</t>
  </si>
  <si>
    <t>สถานีอนามัยบ้านเปลือยน้ำ</t>
  </si>
  <si>
    <t>04957</t>
  </si>
  <si>
    <t>สถานีอนามัยบ้านท่าขอนยาง</t>
  </si>
  <si>
    <t>04958</t>
  </si>
  <si>
    <t>สถานีอนามัยบ้านหัวขัว</t>
  </si>
  <si>
    <t>04959</t>
  </si>
  <si>
    <t>สถานีอนามัยบ้านหนองอุ่ม</t>
  </si>
  <si>
    <t>04960</t>
  </si>
  <si>
    <t>04961</t>
  </si>
  <si>
    <t>สถานีอนามัยบ้านขามเรียง</t>
  </si>
  <si>
    <t>04962</t>
  </si>
  <si>
    <t>สถานีอนามัยบ้านมะกอก</t>
  </si>
  <si>
    <t>04963</t>
  </si>
  <si>
    <t>สถานีอนามัยบ้านขี</t>
  </si>
  <si>
    <t>04964</t>
  </si>
  <si>
    <t>สถานีอนามัยบ้านบุ่งเบา</t>
  </si>
  <si>
    <t>04965</t>
  </si>
  <si>
    <t>04966</t>
  </si>
  <si>
    <t>สถานีอนามัยบ้านใส้จ่อ</t>
  </si>
  <si>
    <t>04967</t>
  </si>
  <si>
    <t>04968</t>
  </si>
  <si>
    <t>สถานีอนามัยบ้านชื่นชม</t>
  </si>
  <si>
    <t>04969</t>
  </si>
  <si>
    <t>04970</t>
  </si>
  <si>
    <t>สถานีอนามัยบ้านหนองซอน</t>
  </si>
  <si>
    <t>04971</t>
  </si>
  <si>
    <t>04972</t>
  </si>
  <si>
    <t>04973</t>
  </si>
  <si>
    <t>สถานีอนามัยบ้านแฝก</t>
  </si>
  <si>
    <t>04974</t>
  </si>
  <si>
    <t>04975</t>
  </si>
  <si>
    <t>สถานีอนามัยบ้านหนองบุญชู</t>
  </si>
  <si>
    <t>04976</t>
  </si>
  <si>
    <t>สถานีอนามัยบ้านแบก</t>
  </si>
  <si>
    <t>04977</t>
  </si>
  <si>
    <t>สถานีอนามัยบ้านโนนสูง</t>
  </si>
  <si>
    <t>04978</t>
  </si>
  <si>
    <t>สถานีอนามัยบ้านเสือเฒ่า</t>
  </si>
  <si>
    <t>04979</t>
  </si>
  <si>
    <t>สถานีอนามัยบ้านศรีสว่าง</t>
  </si>
  <si>
    <t>04980</t>
  </si>
  <si>
    <t>สถานีอนามัยบ้านดอนสวรรค์</t>
  </si>
  <si>
    <t>04981</t>
  </si>
  <si>
    <t>04982</t>
  </si>
  <si>
    <t>04983</t>
  </si>
  <si>
    <t>สถานีอนามัยบ้านเหล่าบัวบาน</t>
  </si>
  <si>
    <t>04984</t>
  </si>
  <si>
    <t>สถานีอนามัยบ้านบ่อใหญ่</t>
  </si>
  <si>
    <t>04985</t>
  </si>
  <si>
    <t>สถานีอนามัยบ้านหัวหนอง</t>
  </si>
  <si>
    <t>04986</t>
  </si>
  <si>
    <t>สถานีอนามัยบ้านดงมัน</t>
  </si>
  <si>
    <t>04987</t>
  </si>
  <si>
    <t>สถานีอนามัยบ้านเหล่ายาว</t>
  </si>
  <si>
    <t>04988</t>
  </si>
  <si>
    <t>สถานีอนามัยบ้านโนนราษี</t>
  </si>
  <si>
    <t>04989</t>
  </si>
  <si>
    <t>สถานีอนามัยบ้านเหล่าตามา</t>
  </si>
  <si>
    <t>04990</t>
  </si>
  <si>
    <t>สถานีอนามัยบ้านโนนทอง</t>
  </si>
  <si>
    <t>04991</t>
  </si>
  <si>
    <t>04992</t>
  </si>
  <si>
    <t>04993</t>
  </si>
  <si>
    <t>สถานีอนามัยบ้านบัวมาศ</t>
  </si>
  <si>
    <t>04994</t>
  </si>
  <si>
    <t>สถานีอนามัยบ้านหนองคูขาด</t>
  </si>
  <si>
    <t>04995</t>
  </si>
  <si>
    <t>สถานีอนามัยบ้านโสกภารา</t>
  </si>
  <si>
    <t>04996</t>
  </si>
  <si>
    <t>สถานีอนามัยบ้านวังปลาโด</t>
  </si>
  <si>
    <t>04997</t>
  </si>
  <si>
    <t>สถานีอนามัยบ้านบกพร้าว</t>
  </si>
  <si>
    <t>04998</t>
  </si>
  <si>
    <t>สถานีอนามัยบ้านหนองโก</t>
  </si>
  <si>
    <t>04999</t>
  </si>
  <si>
    <t>สถานีอนามัยบ้านเปลือย</t>
  </si>
  <si>
    <t>05000</t>
  </si>
  <si>
    <t>05001</t>
  </si>
  <si>
    <t>05002</t>
  </si>
  <si>
    <t>สถานีอนามัยบ้านสำโรง</t>
  </si>
  <si>
    <t>05003</t>
  </si>
  <si>
    <t>05004</t>
  </si>
  <si>
    <t>สถานีอนามัยบ้านหนองบัวแดง</t>
  </si>
  <si>
    <t>05005</t>
  </si>
  <si>
    <t>สถานีอนามัยบ้านหัวหนองคู</t>
  </si>
  <si>
    <t>05006</t>
  </si>
  <si>
    <t>สถานีอนามัยบ้านหนองโพธิ์</t>
  </si>
  <si>
    <t>05007</t>
  </si>
  <si>
    <t>สถานีอนามัยบ้านปอพาน</t>
  </si>
  <si>
    <t>05008</t>
  </si>
  <si>
    <t>สถานีอนามัยบ้านหนองสระ</t>
  </si>
  <si>
    <t>05009</t>
  </si>
  <si>
    <t>สถานีอนามัยบ้านหนองเม็ก</t>
  </si>
  <si>
    <t>05010</t>
  </si>
  <si>
    <t>สถานีอนามัยบ้านหัวเข่าแตก</t>
  </si>
  <si>
    <t>05011</t>
  </si>
  <si>
    <t>05012</t>
  </si>
  <si>
    <t>สถานีอนามัยบ้านปลาขาว</t>
  </si>
  <si>
    <t>05013</t>
  </si>
  <si>
    <t>สถานีอนามัยบ้านดอนติ้ว</t>
  </si>
  <si>
    <t>05014</t>
  </si>
  <si>
    <t>สถานีอนามัยบ้านดงยางน้อย</t>
  </si>
  <si>
    <t>05015</t>
  </si>
  <si>
    <t>สถานีอนามัยบ้านดอนหมี</t>
  </si>
  <si>
    <t>05016</t>
  </si>
  <si>
    <t>สถานีอนามัยบ้านเม็กคำ</t>
  </si>
  <si>
    <t>05017</t>
  </si>
  <si>
    <t>สถานีอนามัยบ้านแก่นท้าว</t>
  </si>
  <si>
    <t>05018</t>
  </si>
  <si>
    <t>05019</t>
  </si>
  <si>
    <t>สถานีอนามัยบ้านนาสีนวล</t>
  </si>
  <si>
    <t>05020</t>
  </si>
  <si>
    <t>สถานีอนามัยบ้านหนองบะ</t>
  </si>
  <si>
    <t>05021</t>
  </si>
  <si>
    <t>05022</t>
  </si>
  <si>
    <t>สถานีอนามัยบ้านดอนหลี่</t>
  </si>
  <si>
    <t>05023</t>
  </si>
  <si>
    <t>สถานีอนามัยบ้านโนนจาน</t>
  </si>
  <si>
    <t>05024</t>
  </si>
  <si>
    <t>สถานีอนามัยบ้านเมืองเตา</t>
  </si>
  <si>
    <t>05025</t>
  </si>
  <si>
    <t>05026</t>
  </si>
  <si>
    <t>สถานีอนามัยบ้านมะโบ่</t>
  </si>
  <si>
    <t>05027</t>
  </si>
  <si>
    <t>สถานีอนามัยบ้านหนองระเวียง</t>
  </si>
  <si>
    <t>05028</t>
  </si>
  <si>
    <t>สถานีอนามัยบ้านหนองหว้าเฒ่า</t>
  </si>
  <si>
    <t>05029</t>
  </si>
  <si>
    <t>สถานีอนามัยบ้านสระแคน</t>
  </si>
  <si>
    <t>05030</t>
  </si>
  <si>
    <t>สถานีอนามัยบ้านสระบาก</t>
  </si>
  <si>
    <t>05031</t>
  </si>
  <si>
    <t>สถานีอนามัยบ้านเมืองเสือ</t>
  </si>
  <si>
    <t>05032</t>
  </si>
  <si>
    <t>05033</t>
  </si>
  <si>
    <t>05034</t>
  </si>
  <si>
    <t>05035</t>
  </si>
  <si>
    <t>สถานีอนามัยบ้านเสือโก้ก</t>
  </si>
  <si>
    <t>05036</t>
  </si>
  <si>
    <t>สถานีอนามัยบ้านดงใหญ่</t>
  </si>
  <si>
    <t>05037</t>
  </si>
  <si>
    <t>สถานีอนามัยบ้านโพธิ์ชัย</t>
  </si>
  <si>
    <t>05038</t>
  </si>
  <si>
    <t>สถานีอนามัยบ้านชาด</t>
  </si>
  <si>
    <t>05039</t>
  </si>
  <si>
    <t>สถานีอนามัยบ้านวังปทุม</t>
  </si>
  <si>
    <t>05040</t>
  </si>
  <si>
    <t>สถานีอนามัยบ้านแคน</t>
  </si>
  <si>
    <t>05041</t>
  </si>
  <si>
    <t>สถานีอนามัยบ้านหัวนาไทย</t>
  </si>
  <si>
    <t>05042</t>
  </si>
  <si>
    <t>สถานีอนามัยบ้านงัวบา</t>
  </si>
  <si>
    <t>05043</t>
  </si>
  <si>
    <t>05044</t>
  </si>
  <si>
    <t>สถานีอนามัยบ้านนาข่า</t>
  </si>
  <si>
    <t>05045</t>
  </si>
  <si>
    <t>05046</t>
  </si>
  <si>
    <t>สถานีอนามัยบ้านดอนมันน้ำ</t>
  </si>
  <si>
    <t>05047</t>
  </si>
  <si>
    <t>สถานีอนามัยบ้านบูรพาสามัคคี</t>
  </si>
  <si>
    <t>05048</t>
  </si>
  <si>
    <t>สถานีอนามัยบ้านประชาอาสา</t>
  </si>
  <si>
    <t>05049</t>
  </si>
  <si>
    <t>สถานีอนามัยบ้านหนองเสือ</t>
  </si>
  <si>
    <t>05050</t>
  </si>
  <si>
    <t>สถานีอนามัยบ้านหนองแสน</t>
  </si>
  <si>
    <t>05051</t>
  </si>
  <si>
    <t>สถานีอนามัยบ้านทองหลาง</t>
  </si>
  <si>
    <t>05052</t>
  </si>
  <si>
    <t>05053</t>
  </si>
  <si>
    <t>สถานีอนามัยบ้านหนองแต้น้อย</t>
  </si>
  <si>
    <t>05054</t>
  </si>
  <si>
    <t>สถานีอนามัยบ้านเหล่าจั่น</t>
  </si>
  <si>
    <t>05055</t>
  </si>
  <si>
    <t>05056</t>
  </si>
  <si>
    <t>สถานีอนามัยบ้านแดงโพง</t>
  </si>
  <si>
    <t>05057</t>
  </si>
  <si>
    <t>05058</t>
  </si>
  <si>
    <t>สถานีอนามัยบ้านหัวดง</t>
  </si>
  <si>
    <t>05059</t>
  </si>
  <si>
    <t>สถานีอนามัยบ้านดอนดู่</t>
  </si>
  <si>
    <t>05060</t>
  </si>
  <si>
    <t>สถานีอนามัยบ้านดงยาง</t>
  </si>
  <si>
    <t>05061</t>
  </si>
  <si>
    <t>สถานีอนามัยบ้านโพธิ์ทอง</t>
  </si>
  <si>
    <t>05062</t>
  </si>
  <si>
    <t>สถานีอนามัยบ้านป่าโพธิ์</t>
  </si>
  <si>
    <t>05063</t>
  </si>
  <si>
    <t>สถานีอนามัยบ้านเหล่าหมากคำ</t>
  </si>
  <si>
    <t>05064</t>
  </si>
  <si>
    <t>สถานีอนามัยบ้านดงแคน</t>
  </si>
  <si>
    <t>05065</t>
  </si>
  <si>
    <t>สถานีอนามัยบ้านบุ่งง้าว</t>
  </si>
  <si>
    <t>05066</t>
  </si>
  <si>
    <t>05067</t>
  </si>
  <si>
    <t>สถานีอนามัยบ้านสุขสำราญ</t>
  </si>
  <si>
    <t>05068</t>
  </si>
  <si>
    <t>สถานีอนามัยบ้านพังดี</t>
  </si>
  <si>
    <t>05069</t>
  </si>
  <si>
    <t>สถานีอนามัยบ้านหนองบัวสันตุ</t>
  </si>
  <si>
    <t>05070</t>
  </si>
  <si>
    <t>05071</t>
  </si>
  <si>
    <t>สถานีอนามัยบ้านกุดรัง</t>
  </si>
  <si>
    <t>05072</t>
  </si>
  <si>
    <t>05073</t>
  </si>
  <si>
    <t>สถานีอนามัยบ้านหนองแหน</t>
  </si>
  <si>
    <t>05074</t>
  </si>
  <si>
    <t>สถานีอนามัยบ้านเลิงแฝก</t>
  </si>
  <si>
    <t>05075</t>
  </si>
  <si>
    <t>05076</t>
  </si>
  <si>
    <t>สถานีอนามัยบ้านห้วยแคน</t>
  </si>
  <si>
    <t>05077</t>
  </si>
  <si>
    <t>สถานีอนามัยบ้านหนองแสง</t>
  </si>
  <si>
    <t>05078</t>
  </si>
  <si>
    <t>สถานีอนามัยบ้านหัวนา</t>
  </si>
  <si>
    <t>05079</t>
  </si>
  <si>
    <t>สถานีอนามัยบ้านแก่นทราย   ตำบลรอบเมือง</t>
  </si>
  <si>
    <t>05080</t>
  </si>
  <si>
    <t>สถานีอนามัยบ้านโนนสว่าง  ตำบลเหนือเมือง</t>
  </si>
  <si>
    <t>05081</t>
  </si>
  <si>
    <t>สถานีอนามัยบ้านขอนแก่นใต้  ตำบลขอนแก่น</t>
  </si>
  <si>
    <t>05082</t>
  </si>
  <si>
    <t>สถานีอนามัยบ้านนาโพธิ์   ตำบลนาโพธิ์</t>
  </si>
  <si>
    <t>05083</t>
  </si>
  <si>
    <t>สถานีอนามัยบ้านแมต    ตำบลสะอาดสมบูรณ์</t>
  </si>
  <si>
    <t>05084</t>
  </si>
  <si>
    <t>สถานีอนามัยบ้านสังข์ - สงยาง   ตำบลสะอาดสมบูรณ์</t>
  </si>
  <si>
    <t>05085</t>
  </si>
  <si>
    <t xml:space="preserve">สถานีอนามัยเฉลิมพระเกียรติ 60 พรรษา นวมินทราชินี   </t>
  </si>
  <si>
    <t>05086</t>
  </si>
  <si>
    <t>สถานีอนามัยบ้านปอภาร ตำบลปอภาร (ปอพาน)</t>
  </si>
  <si>
    <t>05087</t>
  </si>
  <si>
    <t>สถานีอนามัยบ้านโนนรัง  ตำบลโนนรัง</t>
  </si>
  <si>
    <t>05088</t>
  </si>
  <si>
    <t>สถานีอนามัยบ้านซ้ง  ตำบลหนองแก้ว</t>
  </si>
  <si>
    <t>05089</t>
  </si>
  <si>
    <t>สถานีอนามัยบ้านเกล็ดหลิ่น  ตำบลหนองแวง</t>
  </si>
  <si>
    <t>05090</t>
  </si>
  <si>
    <t>05091</t>
  </si>
  <si>
    <t>สถานีอนามัยบ้านหนองจิก   ตำบลดงลาน</t>
  </si>
  <si>
    <t>05092</t>
  </si>
  <si>
    <t>สถานีอนามัยบ้านแคน    ตำบลแคนใหญ่</t>
  </si>
  <si>
    <t>05093</t>
  </si>
  <si>
    <t>สถานีอนามัยบ้านหัวโนนตาลน้อย    ตำบลโนนตาล</t>
  </si>
  <si>
    <t>05094</t>
  </si>
  <si>
    <t>สถานีอนามัยบ้านเมืองทอง  ตำบลเมืองทอง</t>
  </si>
  <si>
    <t>05095</t>
  </si>
  <si>
    <t>สถานีอนามัยบ้านเมืองบัว    ตำบลเมืองบัว</t>
  </si>
  <si>
    <t>05096</t>
  </si>
  <si>
    <t>สถานีอนามัยบ้านอุ่มเม้า ตำบลเหล่าหลวง</t>
  </si>
  <si>
    <t>05097</t>
  </si>
  <si>
    <t>สถานีอนามัยบ้านดงมัน ตำบลสิงห์โคก</t>
  </si>
  <si>
    <t>05098</t>
  </si>
  <si>
    <t>สถานีอนามัยบ้านหนองไผ่   ตำบลสิงห์โคก</t>
  </si>
  <si>
    <t>05100</t>
  </si>
  <si>
    <t>สถานีอนามัยบ้านแจ่มอารมย์    ตำบลดงครั่งใหญ่</t>
  </si>
  <si>
    <t>05101</t>
  </si>
  <si>
    <t>สถานีอนามัยบ้านหนองกุง ตำบลบ้านฝาง</t>
  </si>
  <si>
    <t>05102</t>
  </si>
  <si>
    <t>สถานีอนามัยบ้านหัวหนอง    ตำบลหนองแวง</t>
  </si>
  <si>
    <t>05103</t>
  </si>
  <si>
    <t>สถานีอนามัยบ้านหนองอ่าง    ตำบลกำแพง</t>
  </si>
  <si>
    <t>05104</t>
  </si>
  <si>
    <t>สถานีอนามัยบ้านหนองสิม  ตำบลกู่กาสิงห์</t>
  </si>
  <si>
    <t>05105</t>
  </si>
  <si>
    <t>สถานีอนามัยบ้านหนองบัวพัฒนา     ตำบลน้ำอ้อม</t>
  </si>
  <si>
    <t>05106</t>
  </si>
  <si>
    <t>สถานีอนามัยบ้านผำ  ตำบลโนนสว่าง</t>
  </si>
  <si>
    <t>05107</t>
  </si>
  <si>
    <t>สถานีอนามัยบ้านเขวาตะคลอง  ตำบลทุ่งทอง</t>
  </si>
  <si>
    <t>05108</t>
  </si>
  <si>
    <t>สถานีอนามัยบ้านดงครั่งน้อย   ตำบลดงครั่งน้อย</t>
  </si>
  <si>
    <t>05109</t>
  </si>
  <si>
    <t>สถานีอนามัยบ้านดอกล้ำ    ตำบลดอกล้ำ</t>
  </si>
  <si>
    <t>05110</t>
  </si>
  <si>
    <t>สถานีอนามัยบ้านตาจ่อย    ตำบลดอกล้ำ</t>
  </si>
  <si>
    <t>05111</t>
  </si>
  <si>
    <t>สถานีอนามัยบ้านดู่ - ฝายใหญ่    ตำบลหนองแคน</t>
  </si>
  <si>
    <t>05112</t>
  </si>
  <si>
    <t>สถานีอนามัยบ้านสวนปอ  ตำบลหนองแคน</t>
  </si>
  <si>
    <t>05113</t>
  </si>
  <si>
    <t>สถานีอนามัยบ้านสามขา  ตำบลโพนสูง</t>
  </si>
  <si>
    <t>05114</t>
  </si>
  <si>
    <t>สถานีอนามัยบ้านจานใต้   ตำบลโพนสูง</t>
  </si>
  <si>
    <t>05115</t>
  </si>
  <si>
    <t>สถานีอนามัยบ้านโนนสวรรค์    ตำบลโนนสวรรค์</t>
  </si>
  <si>
    <t>05116</t>
  </si>
  <si>
    <t>สถานีอนามัยบ้านน้ำคำ   ตำบลโนนสวรรค์</t>
  </si>
  <si>
    <t>05117</t>
  </si>
  <si>
    <t>สถานีอนามัยบ้านสระบัว    ตำบลสระบัว</t>
  </si>
  <si>
    <t>05118</t>
  </si>
  <si>
    <t>สถานีอนามัยบ้านบัวขาว   ตำบลสระบัว</t>
  </si>
  <si>
    <t>05119</t>
  </si>
  <si>
    <t>สถานีอนามัยบ้านหนองส่วย   ตำบลโนนสง่า</t>
  </si>
  <si>
    <t>05120</t>
  </si>
  <si>
    <t>สถานีอนามัยบ้านข่าใหญ่   ตำบลหนองผือ</t>
  </si>
  <si>
    <t>05121</t>
  </si>
  <si>
    <t>สถานีอนามัยบ้านเมืองหงษ์   ตำบลเมืองหงษ์</t>
  </si>
  <si>
    <t>05122</t>
  </si>
  <si>
    <t>สถานีอนามัยบ้านหนองคลอง  ตำบลโคกล่าม</t>
  </si>
  <si>
    <t>05123</t>
  </si>
  <si>
    <t>สถานีอนามัยบ้านน้ำใส  ตำบลน้ำใส</t>
  </si>
  <si>
    <t>05124</t>
  </si>
  <si>
    <t>สถานีอนามัยบ้านดงแดง    ตำบลดงแดง</t>
  </si>
  <si>
    <t>05125</t>
  </si>
  <si>
    <t>สถานีอนามัยบ้านดงกลาง   ตำบลดงกลาง</t>
  </si>
  <si>
    <t>05126</t>
  </si>
  <si>
    <t>สถานีอนามัยบ้านป่าสังข์    ตำบลป่าสังข์</t>
  </si>
  <si>
    <t>05127</t>
  </si>
  <si>
    <t>สถานีอนามัยบ้านร่องคำ  ตำบลป่าสังข์</t>
  </si>
  <si>
    <t>05128</t>
  </si>
  <si>
    <t>สถานีอนามัยบ้านอีง่อง    ตำบลอีง่อง</t>
  </si>
  <si>
    <t>05129</t>
  </si>
  <si>
    <t>สถานีอนามัยบ้านลิ้นฟ้า    ตำบลลิ้นฟ้า</t>
  </si>
  <si>
    <t>05130</t>
  </si>
  <si>
    <t>สถานีอนามัยบ้านดงยาง  ตำบลดู่น้อย</t>
  </si>
  <si>
    <t>05131</t>
  </si>
  <si>
    <t>สถานีอนามัยบ้านอีโคตร    ตำบลศรีโคตร</t>
  </si>
  <si>
    <t>05132</t>
  </si>
  <si>
    <t>สถานีอนามัยบ้านคางฮุง   ตำบลธวัชบุรี</t>
  </si>
  <si>
    <t>05133</t>
  </si>
  <si>
    <t>สถานีอนามัยบ้านจอมพล    ตำบลนิเวศน์</t>
  </si>
  <si>
    <t>05134</t>
  </si>
  <si>
    <t>สถานีอนามัยบ้านหนองไผ่  ตำบลหนองไผ่</t>
  </si>
  <si>
    <t>05135</t>
  </si>
  <si>
    <t>สถานีอนามัยบ้านอุ่มเม้า  ตำบลอุ่มเม้า</t>
  </si>
  <si>
    <t>05136</t>
  </si>
  <si>
    <t>สถานีอนามัยบ้านปรางค์กู่ ตำบลมะอึ</t>
  </si>
  <si>
    <t>05137</t>
  </si>
  <si>
    <t>สถานีอนามัยบ้านบัวหลวง  ตำบลเหล่า</t>
  </si>
  <si>
    <t>05138</t>
  </si>
  <si>
    <t>สถานีอนามัยบ้านหวายหลึม ตำบลมะบ้า</t>
  </si>
  <si>
    <t>05139</t>
  </si>
  <si>
    <t>สถานีอนามัยบ้านหนองบั่ว  ตำบลเขวาทุ่ง</t>
  </si>
  <si>
    <t>05140</t>
  </si>
  <si>
    <t>สถานีอนามัยบ้านมะบ้า  ตำบลบึงงาม</t>
  </si>
  <si>
    <t>05141</t>
  </si>
  <si>
    <t>สถานีอนามัยบ้านดอนงัว    ตำบลไพศาล</t>
  </si>
  <si>
    <t>05142</t>
  </si>
  <si>
    <t>สถานีอนามัยบ้านยางด่อ  ตำบลเทอดไทย</t>
  </si>
  <si>
    <t>05143</t>
  </si>
  <si>
    <t>สถานีอนามัยบ้านเมืองน้อย   ตำบลเมืองน้อย</t>
  </si>
  <si>
    <t>05144</t>
  </si>
  <si>
    <t>สถานีอนามัยบ้านขาม ตำบลบึงนคร</t>
  </si>
  <si>
    <t>05145</t>
  </si>
  <si>
    <t>สถานีอนามัยบ้านนาชม   ตำบลแสนสุข</t>
  </si>
  <si>
    <t>05146</t>
  </si>
  <si>
    <t>สถานีอนามัยบ้านดอนแดง     ตำบลแสนสุข</t>
  </si>
  <si>
    <t>05147</t>
  </si>
  <si>
    <t>สถานีอนามัยบ้านกุดน้ำใส   ตำบลกุดน้ำใส</t>
  </si>
  <si>
    <t>05148</t>
  </si>
  <si>
    <t>สถานีอนามัยบ้านหนองทัพไทย    ตำบลหนองทัพไทย</t>
  </si>
  <si>
    <t>05149</t>
  </si>
  <si>
    <t>สถานีอนามัยบ้านหัวนา  ตำบลหนองทัพไทย</t>
  </si>
  <si>
    <t>05150</t>
  </si>
  <si>
    <t>สถานีอนามัยบ้านโพธิ์ใหญ่    ตำบลโพธิ์ใหญ่</t>
  </si>
  <si>
    <t>05151</t>
  </si>
  <si>
    <t>สถานีอนามัยบ้านวารีอุดม     ตำบลวารีสวัสดิ์</t>
  </si>
  <si>
    <t>05152</t>
  </si>
  <si>
    <t>สถานีอนามัยบ้านคำแดง   ตำบลโคกสว่าง</t>
  </si>
  <si>
    <t>05153</t>
  </si>
  <si>
    <t>สถานีอนามัยบ้านโพธิ์ชัย   ตำบลโพธิ์ชัย</t>
  </si>
  <si>
    <t>05154</t>
  </si>
  <si>
    <t>สถานีอนามัยบ้านนานวล     ตำบลนานวล</t>
  </si>
  <si>
    <t>05155</t>
  </si>
  <si>
    <t>สถานีอนามัยบ้านคำไฮ  ตำบลคำไฮ</t>
  </si>
  <si>
    <t>05156</t>
  </si>
  <si>
    <t>สถานีอนามัยบ้านสระแก้ว   ตำบลสระแก้ว</t>
  </si>
  <si>
    <t>05157</t>
  </si>
  <si>
    <t>สถานีอนามัยบ้านค้อใหญ่    ตำบลค้อใหญ่</t>
  </si>
  <si>
    <t>05158</t>
  </si>
  <si>
    <t>สถานีอนามัยบ้านศาลา    ตำบลชานุวรรณ</t>
  </si>
  <si>
    <t>05159</t>
  </si>
  <si>
    <t>สถานีอนามัยบ้านหนองแสงทุ่ง   ตำบลแวง</t>
  </si>
  <si>
    <t>05160</t>
  </si>
  <si>
    <t>สถานีอนามัยบ้านโคกกกม่วง    ตำบลโคกกกม่วง</t>
  </si>
  <si>
    <t>05161</t>
  </si>
  <si>
    <t>สถานีอนามัยบ้านดงกลาง    ตำบลโคกกกม่วง</t>
  </si>
  <si>
    <t>05162</t>
  </si>
  <si>
    <t>สถานีอนามัยบ้านนาแพง   ตำบลนาอุดม</t>
  </si>
  <si>
    <t>05163</t>
  </si>
  <si>
    <t>สถานีอนามัยบ้านหนองกุง   ตำบลสว่าง</t>
  </si>
  <si>
    <t>05164</t>
  </si>
  <si>
    <t>สถานีอนามัยบ้านโนนโพธิ์  ตำบลหนองใหญ่</t>
  </si>
  <si>
    <t>05165</t>
  </si>
  <si>
    <t>สถานีอนามัยบ้านหนองแวงแห่   ตำบลหนองใหญ่</t>
  </si>
  <si>
    <t>05166</t>
  </si>
  <si>
    <t>สถานีอนามัยบ้านบะตะกา  ตำบลหนองใหญ่</t>
  </si>
  <si>
    <t>05167</t>
  </si>
  <si>
    <t>สถานีอนามัยบ้านโพนทองน้อย  ตำบลโพธิ์ทอง</t>
  </si>
  <si>
    <t>05168</t>
  </si>
  <si>
    <t>สถานีอนามัยบ้านนาอุ่ม    ตำบลโพธิ์ทอง</t>
  </si>
  <si>
    <t>05169</t>
  </si>
  <si>
    <t>สถานีอนามัยบ้านบะเค    ตำบลโพธิ์ทอง</t>
  </si>
  <si>
    <t>05170</t>
  </si>
  <si>
    <t>สถานีอนามัยบ้านโนนชัยศรี    ตำบลโนนชัยศรี</t>
  </si>
  <si>
    <t>05171</t>
  </si>
  <si>
    <t>สถานีอนามัยบ้านงิ้วเหนือ    ตำบลโนนชัยศรี</t>
  </si>
  <si>
    <t>05172</t>
  </si>
  <si>
    <t>สถานีอนามัยบ้านป้อง  ตำบลโพธิ์ศรีสว่าง</t>
  </si>
  <si>
    <t>05173</t>
  </si>
  <si>
    <t>สถานีอนามัยบ้านจุมจัง   ตำบลอุ่มเม่า</t>
  </si>
  <si>
    <t>05174</t>
  </si>
  <si>
    <t>สถานีอนามัยบ้านอุ่มเม่าใต้     ตำบลอุ่มเม่า</t>
  </si>
  <si>
    <t>05175</t>
  </si>
  <si>
    <t>สถานีอนามัยบ้านราษฎร์ดำเนินตำบลคำนาดี</t>
  </si>
  <si>
    <t>05176</t>
  </si>
  <si>
    <t>สถานีอนามัยบ้านบึงงาม     ตำบลคำนาดี</t>
  </si>
  <si>
    <t>05177</t>
  </si>
  <si>
    <t>สถานีอนามัยบ้านวารีสวัสดิ์   ตำบลพรมสวรรค์</t>
  </si>
  <si>
    <t>05178</t>
  </si>
  <si>
    <t>สถานีอนามัยบ้านวังม่วยเหนือ ตำบลวังสามัคคี</t>
  </si>
  <si>
    <t>05179</t>
  </si>
  <si>
    <t>สถานีอนามัยบ้านสองห้อง    ตำบลโคกสูง</t>
  </si>
  <si>
    <t>05180</t>
  </si>
  <si>
    <t>สถานีอนามัยบ้านหนองแวงใหญ่     ตำบลขามเปี้ย</t>
  </si>
  <si>
    <t>05181</t>
  </si>
  <si>
    <t>สถานีอนามัยบ้านเชียงใหม่  ตำบลเชียงใหม่</t>
  </si>
  <si>
    <t>05182</t>
  </si>
  <si>
    <t>สถานีอนามัยบ้านบัวคำ    ตำบลบัวคำ</t>
  </si>
  <si>
    <t>05183</t>
  </si>
  <si>
    <t>สถานีอนามัยบ้านพิบูลย์ชัย    ตำบลอัคคะคำ</t>
  </si>
  <si>
    <t>05184</t>
  </si>
  <si>
    <t>สถานีอนามัยบ้านสะอาด   ตำบลสะอาด</t>
  </si>
  <si>
    <t>05185</t>
  </si>
  <si>
    <t>สถานีอนามัยบ้านคำพอุง  ตำบลคำพอุง</t>
  </si>
  <si>
    <t>05186</t>
  </si>
  <si>
    <t>สถานีอนามัยบ้านหนองตาไก้  ตำบลหนองตาไก้</t>
  </si>
  <si>
    <t>05187</t>
  </si>
  <si>
    <t>สถานีอนามัยบ้านดอนเจริญ  ตำบลดอนโอง</t>
  </si>
  <si>
    <t>05188</t>
  </si>
  <si>
    <t>สถานีอนามัยบ้านหนองนกทา    ตำบลโพธิ์ศรี</t>
  </si>
  <si>
    <t>05189</t>
  </si>
  <si>
    <t>สถานีอนามัยบ้านฉะวะ ตำบลหนองพอก</t>
  </si>
  <si>
    <t>05191</t>
  </si>
  <si>
    <t>สถานีอนามัยบ้านบึงงาม ตำบลบึงงาม</t>
  </si>
  <si>
    <t>05192</t>
  </si>
  <si>
    <t>สถานีอนามัยบ้านหนองคำ  ตำบลภูเขาทอง</t>
  </si>
  <si>
    <t>05193</t>
  </si>
  <si>
    <t>สถานีอนามัยบ้านโนนสว่าง   ตำบลภูเขาทอง</t>
  </si>
  <si>
    <t>05194</t>
  </si>
  <si>
    <t>สถานีอนามัยบ้านหนองหว้า ตำบลกกโพธิ์</t>
  </si>
  <si>
    <t>05195</t>
  </si>
  <si>
    <t>สถานีอนามัยบ้านคำโพนสูง    ตำบลกกโพธิ์</t>
  </si>
  <si>
    <t>05196</t>
  </si>
  <si>
    <t>สถานีอนามัยบ้านหาญไพรวัลย์    ตำบลโคกสว่าง</t>
  </si>
  <si>
    <t>05197</t>
  </si>
  <si>
    <t>สถานีอนามัยบ้านหนองขุ่น   ตำบลหนองขุ่นใหญ่</t>
  </si>
  <si>
    <t>05198</t>
  </si>
  <si>
    <t>สถานีอนามัยบ้านดงบัง   ตำบลหนองขุ่นใหญ่</t>
  </si>
  <si>
    <t>05199</t>
  </si>
  <si>
    <t>สถานีอนามัยบ้านกุดขุ่น    ตำบลรอบเมือง</t>
  </si>
  <si>
    <t>05200</t>
  </si>
  <si>
    <t>สถานีอนามัยบ้านโคกกลาง    ตำบลผาน้ำย้อย</t>
  </si>
  <si>
    <t>05201</t>
  </si>
  <si>
    <t>สถานีอนามัยบ้านท่าทรัพย์เจริญ   ตำบลท่าสีดา</t>
  </si>
  <si>
    <t>05203</t>
  </si>
  <si>
    <t>สถานีอนามัยบ้านพันขาง  ตำบลนางาม</t>
  </si>
  <si>
    <t>05204</t>
  </si>
  <si>
    <t>สถานีอนามัยบ้านกุดแข้    ตำบลนางาม</t>
  </si>
  <si>
    <t>05205</t>
  </si>
  <si>
    <t>สถานีอนามัยบ้านโนนสนาม   ตำบลเมืองไพร</t>
  </si>
  <si>
    <t>05206</t>
  </si>
  <si>
    <t>สถานีอนามัยบ้านไคร่นุ่น  ตำบลนาแซง</t>
  </si>
  <si>
    <t>05207</t>
  </si>
  <si>
    <t>สถานีอนามัยบ้านใหม่สามัคคี  ตำบลนาแซง</t>
  </si>
  <si>
    <t>05208</t>
  </si>
  <si>
    <t>สถานีอนามัยบ้านนาเมือง   ตำบลนาเมือง</t>
  </si>
  <si>
    <t>05209</t>
  </si>
  <si>
    <t>สถานีอนามัยบ้านป่าขี ตำบลนาเมือง</t>
  </si>
  <si>
    <t>05210</t>
  </si>
  <si>
    <t>สถานีอนามัยบ้านกกทัน  ตำบลวังหลวง</t>
  </si>
  <si>
    <t>05211</t>
  </si>
  <si>
    <t>สถานีอนามัยบ้านท่าม่วง    ตำบลท่าม่วง</t>
  </si>
  <si>
    <t>05212</t>
  </si>
  <si>
    <t>สถานีอนามัยบ้านสะทอน    ตำบลขวาว</t>
  </si>
  <si>
    <t>05213</t>
  </si>
  <si>
    <t>สถานีอนามัยบ้านขวาว   ตำบลขวาว</t>
  </si>
  <si>
    <t>05214</t>
  </si>
  <si>
    <t>สถานีอนามัยบ้านหนองฟ้า  ตำบลโพธิ์ทอง</t>
  </si>
  <si>
    <t>05215</t>
  </si>
  <si>
    <t>สถานีอนามัยบ้านนาโพธิ์  ตำบลโพธิ์ทอง</t>
  </si>
  <si>
    <t>05216</t>
  </si>
  <si>
    <t>สถานีอนามัยบ้านหวาย    ตำบลภูเงิน</t>
  </si>
  <si>
    <t>05217</t>
  </si>
  <si>
    <t>สถานีอนามัยบ้านมะหรี่  ตำบลภูเงิน</t>
  </si>
  <si>
    <t>05218</t>
  </si>
  <si>
    <t>สถานีอนามัยบ้านนาทม    ตำบลภูเงิน</t>
  </si>
  <si>
    <t>05219</t>
  </si>
  <si>
    <t>สถานีอนามัยบ้านดงหวาย  ตำบลเกาะแก้ว</t>
  </si>
  <si>
    <t>05220</t>
  </si>
  <si>
    <t>สถานีอนามัยบ้านผักกาดหญ้า   ตำบลนาเลิง</t>
  </si>
  <si>
    <t>05221</t>
  </si>
  <si>
    <t>สถานีอนามัยบ้านหนองจอก   ตำบลเหล่าน้อย</t>
  </si>
  <si>
    <t>05222</t>
  </si>
  <si>
    <t>สถานีอนามัยบ้านนาวี  ตำบลศรีวิลัย</t>
  </si>
  <si>
    <t>05223</t>
  </si>
  <si>
    <t>สถานีอนามัยบ้านบะหลวง  ตำบลหนองหลวง</t>
  </si>
  <si>
    <t>05224</t>
  </si>
  <si>
    <t>สถานีอนามัยบ้านสะอาดนาดี ตำบลพรสวรรค์</t>
  </si>
  <si>
    <t>05225</t>
  </si>
  <si>
    <t>สถานีอนามัยบ้านน้ำจั้นใหญ่  ตำบลบึงเกลือ</t>
  </si>
  <si>
    <t>05226</t>
  </si>
  <si>
    <t>สถานีอนามัยบ้านยางเลิง  ตำบลดอกไม้</t>
  </si>
  <si>
    <t>05227</t>
  </si>
  <si>
    <t>สถานีอนามัยบ้านนาใหญ่   ตำบลนาใหญ่</t>
  </si>
  <si>
    <t>05228</t>
  </si>
  <si>
    <t>สถานีอนามัยบ้านสองชั้น   ตำบลหินกอง</t>
  </si>
  <si>
    <t>05229</t>
  </si>
  <si>
    <t>สถานีอนามัยบ้านหนองควายอีน้อย    ตำบลเมืองทุ่ง</t>
  </si>
  <si>
    <t>05230</t>
  </si>
  <si>
    <t>สถานีอนามัยบ้านตากแดด   ตำบลหัวโทน</t>
  </si>
  <si>
    <t>05231</t>
  </si>
  <si>
    <t>สถานีอนามัยบ้านเปลือยน้อย    ตำบลบ่อพันขัน</t>
  </si>
  <si>
    <t>05232</t>
  </si>
  <si>
    <t>สถานีอนามัยบ้านตาหยวก    ตำบลทุ่งหลวง</t>
  </si>
  <si>
    <t>05233</t>
  </si>
  <si>
    <t>สถานีอนามัยบ้านดอนดู่ ตำบลหัวช้าง</t>
  </si>
  <si>
    <t>05234</t>
  </si>
  <si>
    <t>สถานีอนามัยบ้านน้ำคำ  ตำบลน้ำคำ</t>
  </si>
  <si>
    <t>05235</t>
  </si>
  <si>
    <t>สถานีอนามัยบ้านหนองแวง  ตำบลห้วยหินลาด</t>
  </si>
  <si>
    <t>05236</t>
  </si>
  <si>
    <t>สถานีอนามัยบ้านคำพรินทร์    ตำบลช้างเผือก</t>
  </si>
  <si>
    <t>05237</t>
  </si>
  <si>
    <t>สถานีอนามัยบ้านจานเตย   ตำบลทุ่งกุลา</t>
  </si>
  <si>
    <t>05238</t>
  </si>
  <si>
    <t>สถานีอนามัยบ้านหนองเม็ก ตำบลทุ่งศรีเมือง</t>
  </si>
  <si>
    <t>05239</t>
  </si>
  <si>
    <t>สถานีอนามัยบ้านหนองจาน  ตำบลจำปาขัน</t>
  </si>
  <si>
    <t>05240</t>
  </si>
  <si>
    <t>สถานีอนามัยบ้านผำ  ตำบลเมืองสรวง</t>
  </si>
  <si>
    <t>05241</t>
  </si>
  <si>
    <t>สถานีอนามัยบ้านหนองผือ    ตำบลหนองผือ</t>
  </si>
  <si>
    <t>05242</t>
  </si>
  <si>
    <t>สถานีอนามัยบ้านข่อย  ตำบลหนองหิน</t>
  </si>
  <si>
    <t>05243</t>
  </si>
  <si>
    <t>สถานีอนามัยบ้านสูงยาง  ตำบลคูเมือง</t>
  </si>
  <si>
    <t>05244</t>
  </si>
  <si>
    <t>สถานีอนามัยบ้านหนองยาง    ตำบลกกกุง</t>
  </si>
  <si>
    <t>05245</t>
  </si>
  <si>
    <t>สถานีอนามัยบ้านเกาะแก้ว  ตำบลสามขา</t>
  </si>
  <si>
    <t>05246</t>
  </si>
  <si>
    <t>สถานีอนามัยบ้านสว่าง   ตำบลศรีสว่าง</t>
  </si>
  <si>
    <t>05247</t>
  </si>
  <si>
    <t>สถานีอนามัยบ้านยางคำ     ตำบลยางคำ</t>
  </si>
  <si>
    <t>05248</t>
  </si>
  <si>
    <t>สถานีอนามัยบ้านดอนสัมพันธ์    ตำบลท่าหาดยาว</t>
  </si>
  <si>
    <t>05249</t>
  </si>
  <si>
    <t>สถานีอนามัยบ้านโพนเมือง    ตำบลโพนเมือง</t>
  </si>
  <si>
    <t>05250</t>
  </si>
  <si>
    <t>สถานีอนามัยบ้านแจ้ง  ตำบลแจ้ง</t>
  </si>
  <si>
    <t>05251</t>
  </si>
  <si>
    <t>สถานีอนามัยบ้านหน่อม    ตำบลหน่อม</t>
  </si>
  <si>
    <t>05252</t>
  </si>
  <si>
    <t>สถานีอนามัยบ้านสีสวาด   ตำบลหนองหมื่นถ่าน</t>
  </si>
  <si>
    <t>05253</t>
  </si>
  <si>
    <t>สถานีอนามัยบ้านหนองหมื่นถ่าน ตำบลหนองหมื่นถ่าน</t>
  </si>
  <si>
    <t>05254</t>
  </si>
  <si>
    <t>สถานีอนามัยบ้านหนองขาม  ตำบลหนองขาม</t>
  </si>
  <si>
    <t>05255</t>
  </si>
  <si>
    <t>สถานีอนามัยบ้านหนองแฮด ตำบลหนองขาม</t>
  </si>
  <si>
    <t>05256</t>
  </si>
  <si>
    <t>สถานีอนามัยบ้านรวมไทย  ตำบลโหรา</t>
  </si>
  <si>
    <t>05257</t>
  </si>
  <si>
    <t>สถานีอนามัยบ้านหนองบัว  ตำบลหนองบัว</t>
  </si>
  <si>
    <t>05258</t>
  </si>
  <si>
    <t>สถานีอนามัยหนองตาโฮม ตำบลขี้เหล็ก</t>
  </si>
  <si>
    <t>05259</t>
  </si>
  <si>
    <t>สถานีอนามัยบ้านยางเฌอ  ตำบลขี้เหล็ก</t>
  </si>
  <si>
    <t>05260</t>
  </si>
  <si>
    <t>สถานีอนามัยบ้านดู่  ตำบลบ้านดู่</t>
  </si>
  <si>
    <t>05261</t>
  </si>
  <si>
    <t>สถานีอนามัยบ้านชุมพร  ตำบลชุมพร</t>
  </si>
  <si>
    <t>05262</t>
  </si>
  <si>
    <t>สถานีอนามัยบ้านโคกสี   ตำบลชุมพร</t>
  </si>
  <si>
    <t>05263</t>
  </si>
  <si>
    <t>สถานีอนามัยบ้านบุ่งเลิศ    ตำบลบุ่งเลิศ</t>
  </si>
  <si>
    <t>05264</t>
  </si>
  <si>
    <t>สถานีอนามัยบ้านคำนางตุ้ม    ตำบลบุ่งเลิศ</t>
  </si>
  <si>
    <t>05265</t>
  </si>
  <si>
    <t>สถานีอนามัยบ้านชมสะอาด    ตำบลชมสะอาด</t>
  </si>
  <si>
    <t>05266</t>
  </si>
  <si>
    <t>สถานีอนามัยบ้านเหล่าใหญ่  ตำบลโพธิ์ทอง</t>
  </si>
  <si>
    <t>05267</t>
  </si>
  <si>
    <t>สถานีอนามัยบ้านเมืองเปลือย    ตำบลเมืองเปลือย</t>
  </si>
  <si>
    <t>05268</t>
  </si>
  <si>
    <t>สถานีอนามัยบ้านหนองใหญ่ ตำบลหนองใหญ่</t>
  </si>
  <si>
    <t>05270</t>
  </si>
  <si>
    <t>สถานีอนามัยตำบลบ้านสนามชัย ตำบลสวนจิก</t>
  </si>
  <si>
    <t>05271</t>
  </si>
  <si>
    <t>สถานีอนามัยบ้านโพธิ์สัย  ตำบลโพธิ์สัย</t>
  </si>
  <si>
    <t>05272</t>
  </si>
  <si>
    <t>สถานีอนามัยบ้านโนนน้ำเงิน ตำบลหนองแวงควง</t>
  </si>
  <si>
    <t>05273</t>
  </si>
  <si>
    <t>สถานีอนามัยบ้านพยอม  ตำบลดินดำ</t>
  </si>
  <si>
    <t>05274</t>
  </si>
  <si>
    <t>สถานีอนามัยบ้านหนองบัวรอง    ตำบลดินดำ</t>
  </si>
  <si>
    <t>05275</t>
  </si>
  <si>
    <t>สถานีอนามัยบ้านม่วงน้ำ    ตำบลปาฝา</t>
  </si>
  <si>
    <t>05276</t>
  </si>
  <si>
    <t>สถานีอนามัยบ้านท่าลาด  ตำบลม่วงลาด</t>
  </si>
  <si>
    <t>05277</t>
  </si>
  <si>
    <t>สถานีอนามัยบ้านเปลือยตาล  ตำบลดงสิงห์</t>
  </si>
  <si>
    <t>05278</t>
  </si>
  <si>
    <t>สถานีอนามัยบ้านยางใหญ่    ตำบลยางใหญ่</t>
  </si>
  <si>
    <t>05279</t>
  </si>
  <si>
    <t>สถานีอนามัยบ้านอนามัย  ตำบลผักแว่น</t>
  </si>
  <si>
    <t>05280</t>
  </si>
  <si>
    <t>สถานีอนามัยบ้านคุยขนวน  ตำบลเชียงขวัญ</t>
  </si>
  <si>
    <t>05281</t>
  </si>
  <si>
    <t>สถานีอนามัยบ้านพลับพลา ตำบลพลับพลา</t>
  </si>
  <si>
    <t>05282</t>
  </si>
  <si>
    <t>สถานีอนามัยบ้านวังยาว  ตำบลพลับพลา</t>
  </si>
  <si>
    <t>05283</t>
  </si>
  <si>
    <t>สถานีอนามัยบ้านดอนยาง    ตำบลพระธาตุ</t>
  </si>
  <si>
    <t>05284</t>
  </si>
  <si>
    <t>สถานีอนามัยบ้านเหล่าสามัคคี  ตำบลพระเจ้า</t>
  </si>
  <si>
    <t>05285</t>
  </si>
  <si>
    <t>สถานีอนามัยบ้านไผ่ ตำบลหมูม้น</t>
  </si>
  <si>
    <t>05286</t>
  </si>
  <si>
    <t>สถานีอนามัยบ้านศรีจันทร์  ตำบลบ้านเขือง</t>
  </si>
  <si>
    <t>05287</t>
  </si>
  <si>
    <t>สถานีอนามัยบ้านศาลางาม    ตำบลหนองฮี</t>
  </si>
  <si>
    <t>05288</t>
  </si>
  <si>
    <t>สถานีอนามัยบ้านสาวแห  ตำบลสาวแห</t>
  </si>
  <si>
    <t>05289</t>
  </si>
  <si>
    <t>สถานีอนามัยบ้านวารีเกษม ตำบลดูกอึ่ง</t>
  </si>
  <si>
    <t>05290</t>
  </si>
  <si>
    <t>สถานีอนามัยบ้านขมิ้น   ตำบลเด่นราษฎร์</t>
  </si>
  <si>
    <t>05291</t>
  </si>
  <si>
    <t>สถานีอนามัยบ้านต้อน</t>
  </si>
  <si>
    <t>05292</t>
  </si>
  <si>
    <t>05293</t>
  </si>
  <si>
    <t>สถานีอนามัยบ้านหนองโพน</t>
  </si>
  <si>
    <t>05294</t>
  </si>
  <si>
    <t>สถานีอนามัยบ้านหนองสอ</t>
  </si>
  <si>
    <t>05295</t>
  </si>
  <si>
    <t>สถานีอนามัยบ้านสะอาดนาทม</t>
  </si>
  <si>
    <t>05296</t>
  </si>
  <si>
    <t>สถานีอนามัยบ้านฝายแตก</t>
  </si>
  <si>
    <t>05297</t>
  </si>
  <si>
    <t>สถานีอนามัยบ้านโนนแพง</t>
  </si>
  <si>
    <t>05298</t>
  </si>
  <si>
    <t>สถานีอนามัยบ้านเชียงเครือ</t>
  </si>
  <si>
    <t>05299</t>
  </si>
  <si>
    <t>สถานีอนามัยบ้านแกเปะ</t>
  </si>
  <si>
    <t>05300</t>
  </si>
  <si>
    <t>สถานีอนามัยบ้านท่าไคร้</t>
  </si>
  <si>
    <t>05301</t>
  </si>
  <si>
    <t>สถานีอนามัยบ้านดงสว่าง</t>
  </si>
  <si>
    <t>05302</t>
  </si>
  <si>
    <t>สถานีอนามัยบ้านหนองแวงใหญ่</t>
  </si>
  <si>
    <t>05303</t>
  </si>
  <si>
    <t>สถานีอนามัยบ้านเหล่าหลวง</t>
  </si>
  <si>
    <t>05304</t>
  </si>
  <si>
    <t>สถานีอนามัยบ้านคำไผ่</t>
  </si>
  <si>
    <t>05305</t>
  </si>
  <si>
    <t>สถานีอนามัยบ้านเหล่ากลาง</t>
  </si>
  <si>
    <t>05306</t>
  </si>
  <si>
    <t>สถานีอนามัยบ้านน้ำบุ่น</t>
  </si>
  <si>
    <t>05307</t>
  </si>
  <si>
    <t>สถานีอนามัยบ้านหนองแวงใต้</t>
  </si>
  <si>
    <t>05308</t>
  </si>
  <si>
    <t>สถานีอนามัยโนนชัย</t>
  </si>
  <si>
    <t>05309</t>
  </si>
  <si>
    <t>สถานีอนามัยบ้านโพนทอง ตำบลเหนือ</t>
  </si>
  <si>
    <t>05310</t>
  </si>
  <si>
    <t>สถานีอนามัยบ้านนาจารย์</t>
  </si>
  <si>
    <t>05311</t>
  </si>
  <si>
    <t>สถานีอนามัยบ้านโนนศรีสวัสดิ์</t>
  </si>
  <si>
    <t>05312</t>
  </si>
  <si>
    <t>สถานีอนามัยบ้านยอดแกง</t>
  </si>
  <si>
    <t>05313</t>
  </si>
  <si>
    <t xml:space="preserve">สถานีอนามัยบ้านหัวงัง </t>
  </si>
  <si>
    <t>05314</t>
  </si>
  <si>
    <t>สถานีอนามัยบ้านสงเปลื่อย</t>
  </si>
  <si>
    <t>05315</t>
  </si>
  <si>
    <t>สถานีอนามัยบ้านอุทัยวรรณ</t>
  </si>
  <si>
    <t>05316</t>
  </si>
  <si>
    <t>สถานีอนามัยบ้านหนองบัวใน</t>
  </si>
  <si>
    <t>05317</t>
  </si>
  <si>
    <t>สถานีอนามัยบ้านข้าวหลาม</t>
  </si>
  <si>
    <t>05318</t>
  </si>
  <si>
    <t>สถานีอนามัยบ้านบึง</t>
  </si>
  <si>
    <t>05319</t>
  </si>
  <si>
    <t>05320</t>
  </si>
  <si>
    <t>สถานีอนามัยสีถาน</t>
  </si>
  <si>
    <t>05321</t>
  </si>
  <si>
    <t>สถานีอนามัยบ้านบ่อ</t>
  </si>
  <si>
    <t>05322</t>
  </si>
  <si>
    <t>สถานีอนามัยบ้านโนนเขวา</t>
  </si>
  <si>
    <t>05323</t>
  </si>
  <si>
    <t>สถานีอนามัยบ้านโนนทัน</t>
  </si>
  <si>
    <t>05324</t>
  </si>
  <si>
    <t>สถานีอนามัยบ้านท่าเยื่อม</t>
  </si>
  <si>
    <t>05325</t>
  </si>
  <si>
    <t>สถานีอนามัยบ้านโนนแดง</t>
  </si>
  <si>
    <t>05326</t>
  </si>
  <si>
    <t>สถานีอนามัยบ้านหนองแปน</t>
  </si>
  <si>
    <t>05327</t>
  </si>
  <si>
    <t>05328</t>
  </si>
  <si>
    <t>สถานีอนามัยบ้านโคกประสิทธิ์</t>
  </si>
  <si>
    <t>05329</t>
  </si>
  <si>
    <t>สถานีอนามัยบ้านท่าเพลิง</t>
  </si>
  <si>
    <t>05330</t>
  </si>
  <si>
    <t>05331</t>
  </si>
  <si>
    <t>สถานีอนามัยบ้านนามล</t>
  </si>
  <si>
    <t>05332</t>
  </si>
  <si>
    <t>สถานีอนามัยบ้านโนนศิลาเลิง</t>
  </si>
  <si>
    <t>05333</t>
  </si>
  <si>
    <t>สถานีอนามัยบ้านนาเรียง</t>
  </si>
  <si>
    <t>05334</t>
  </si>
  <si>
    <t>สถานีอนามัยบ้านค้อพัฒนา</t>
  </si>
  <si>
    <t>05335</t>
  </si>
  <si>
    <t>สถานีอนามัยบ้านแจนแลน</t>
  </si>
  <si>
    <t>05336</t>
  </si>
  <si>
    <t>สถานีอนามัยบ้านกุดฝั่งแดง</t>
  </si>
  <si>
    <t>05337</t>
  </si>
  <si>
    <t>05338</t>
  </si>
  <si>
    <t>05339</t>
  </si>
  <si>
    <t>05340</t>
  </si>
  <si>
    <t>สถานีอนามัยบ้านเหล่าไฮงาม</t>
  </si>
  <si>
    <t>05341</t>
  </si>
  <si>
    <t>สถานีอนามัยบ้านสวนผึ้ง</t>
  </si>
  <si>
    <t>05342</t>
  </si>
  <si>
    <t xml:space="preserve">สถานีอนามัยบ้านท่าไคร้ </t>
  </si>
  <si>
    <t>05343</t>
  </si>
  <si>
    <t>สถานีอนามัยบ้านกุดหว้า</t>
  </si>
  <si>
    <t>05344</t>
  </si>
  <si>
    <t xml:space="preserve">สถานีอนามัยหนองแวงศรี </t>
  </si>
  <si>
    <t>05345</t>
  </si>
  <si>
    <t>สถานีอนามัยบ้านคุย</t>
  </si>
  <si>
    <t>05346</t>
  </si>
  <si>
    <t>สถานีอนามัยบ้านโนนฟองแก้ว</t>
  </si>
  <si>
    <t>05347</t>
  </si>
  <si>
    <t>05348</t>
  </si>
  <si>
    <t>สถานีอนามัยบ้านหนองห้าง</t>
  </si>
  <si>
    <t>05349</t>
  </si>
  <si>
    <t>สถานีอนามัยบ้านนาโก</t>
  </si>
  <si>
    <t>05350</t>
  </si>
  <si>
    <t>สถานีอนามัยบ้านหนองบัวทอง</t>
  </si>
  <si>
    <t>05351</t>
  </si>
  <si>
    <t>สถานีอนามัยบ้านกุดค้าว</t>
  </si>
  <si>
    <t>05352</t>
  </si>
  <si>
    <t>สถานีอนามัยบ้านกุดบอด</t>
  </si>
  <si>
    <t>05353</t>
  </si>
  <si>
    <t>สถานีอนามัยบ้านนาตาหลิ่ว</t>
  </si>
  <si>
    <t>05354</t>
  </si>
  <si>
    <t>05355</t>
  </si>
  <si>
    <t>สถานีอนามัยบ้านโพนสวาง</t>
  </si>
  <si>
    <t>05356</t>
  </si>
  <si>
    <t>สถานีอนามัยบ้านส้มป่อย</t>
  </si>
  <si>
    <t>05357</t>
  </si>
  <si>
    <t>สถานีอนามัยบ้านเสียว</t>
  </si>
  <si>
    <t>05358</t>
  </si>
  <si>
    <t>สถานีอนามัยบ้านโคกศรี</t>
  </si>
  <si>
    <t>05359</t>
  </si>
  <si>
    <t>สถานีอนามัยบ้านตูม</t>
  </si>
  <si>
    <t>05360</t>
  </si>
  <si>
    <t>05361</t>
  </si>
  <si>
    <t>สถานีอนามัยบ้านห้วยเตย</t>
  </si>
  <si>
    <t>05362</t>
  </si>
  <si>
    <t>สถานีอนามัยบ้านแก</t>
  </si>
  <si>
    <t>05363</t>
  </si>
  <si>
    <t>05364</t>
  </si>
  <si>
    <t>05365</t>
  </si>
  <si>
    <t>สถานีอนามัยบ้านหนองอิเฒ่า</t>
  </si>
  <si>
    <t>05366</t>
  </si>
  <si>
    <t>05367</t>
  </si>
  <si>
    <t>สถานีอนามัยบ้านนาเชือก</t>
  </si>
  <si>
    <t>05368</t>
  </si>
  <si>
    <t>สถานีอนามัยบ้านขาม</t>
  </si>
  <si>
    <t>05369</t>
  </si>
  <si>
    <t>05370</t>
  </si>
  <si>
    <t>05371</t>
  </si>
  <si>
    <t>สถานีอนามัยบ้านปอแดง</t>
  </si>
  <si>
    <t>05372</t>
  </si>
  <si>
    <t>05373</t>
  </si>
  <si>
    <t>สถานีอนามัยบ้านหนองตอกแป้น</t>
  </si>
  <si>
    <t>05374</t>
  </si>
  <si>
    <t>สถานีอนามัยบ้านคำใหญ่</t>
  </si>
  <si>
    <t>05375</t>
  </si>
  <si>
    <t>สถานีอนามัยบ้านกุดโดน</t>
  </si>
  <si>
    <t>05376</t>
  </si>
  <si>
    <t>05377</t>
  </si>
  <si>
    <t>สถานีอนามัยบ้านห้วยมะทอ</t>
  </si>
  <si>
    <t>05378</t>
  </si>
  <si>
    <t>สถานีอนามัยบ้านพิมูล</t>
  </si>
  <si>
    <t>05379</t>
  </si>
  <si>
    <t>สถานีอนามัยบ้านคำเหมือดแก้ว</t>
  </si>
  <si>
    <t>05380</t>
  </si>
  <si>
    <t>สถานีอนามัยบ้านโนนขี้ควง</t>
  </si>
  <si>
    <t>05381</t>
  </si>
  <si>
    <t>สถานีอนามัยบ้านทรายทอง</t>
  </si>
  <si>
    <t>05382</t>
  </si>
  <si>
    <t>สถานีอนามัยบ้านคำลือชา</t>
  </si>
  <si>
    <t>05383</t>
  </si>
  <si>
    <t>05384</t>
  </si>
  <si>
    <t>สถานีอนามัยบ้านนามะเขือ</t>
  </si>
  <si>
    <t>05385</t>
  </si>
  <si>
    <t>สถานีอนามัยบ้านโคกก่อง</t>
  </si>
  <si>
    <t>05386</t>
  </si>
  <si>
    <t xml:space="preserve">สถานีอนามัยบ้านม่วงกุญชร </t>
  </si>
  <si>
    <t>05387</t>
  </si>
  <si>
    <t>สถานีอนามัยแก้งนคร</t>
  </si>
  <si>
    <t>05388</t>
  </si>
  <si>
    <t>สถานีอนามัยบ้านโนนแหลมทอง</t>
  </si>
  <si>
    <t>05389</t>
  </si>
  <si>
    <t>สถานีอนามัยบ้านโนนน้ำเกลี้ยง</t>
  </si>
  <si>
    <t>05390</t>
  </si>
  <si>
    <t>สถานีอนามัยบ้านเก่าเดื่อ</t>
  </si>
  <si>
    <t>05391</t>
  </si>
  <si>
    <t>05392</t>
  </si>
  <si>
    <t>สถานีอนามัยบ้านดินจี่</t>
  </si>
  <si>
    <t>05393</t>
  </si>
  <si>
    <t>สถานีอนามัยบ้านนาบอน</t>
  </si>
  <si>
    <t>05394</t>
  </si>
  <si>
    <t>สถานีอนามัยบ้านนาตาล</t>
  </si>
  <si>
    <t>05395</t>
  </si>
  <si>
    <t>สถานีอนามัยบ้านดงสวนพัฒนา</t>
  </si>
  <si>
    <t>05396</t>
  </si>
  <si>
    <t>สถานีอนามัยบ้านสูงเนิน</t>
  </si>
  <si>
    <t>05397</t>
  </si>
  <si>
    <t>สถานีอนามัยบ้านกุงเก่า</t>
  </si>
  <si>
    <t>05398</t>
  </si>
  <si>
    <t>สถานีอนามัยบ้านยางอุ้ม</t>
  </si>
  <si>
    <t>05399</t>
  </si>
  <si>
    <t>สถานีอนามัยบ้านกุดจิก</t>
  </si>
  <si>
    <t>05400</t>
  </si>
  <si>
    <t>05401</t>
  </si>
  <si>
    <t>05402</t>
  </si>
  <si>
    <t>05403</t>
  </si>
  <si>
    <t>สถานีอนามัยบ้านดงสมบูรณ์</t>
  </si>
  <si>
    <t>05404</t>
  </si>
  <si>
    <t>สถานีอนามัยบ้านคำไฮ</t>
  </si>
  <si>
    <t>05405</t>
  </si>
  <si>
    <t>05406</t>
  </si>
  <si>
    <t>สถานีอนามัยบ้านห้วยยางดง</t>
  </si>
  <si>
    <t>05407</t>
  </si>
  <si>
    <t>สถานีอนามัยบ้านหนองสรวง</t>
  </si>
  <si>
    <t>05408</t>
  </si>
  <si>
    <t>05409</t>
  </si>
  <si>
    <t>สถานีอนามัยบ้านหนองชุมแสง</t>
  </si>
  <si>
    <t>05410</t>
  </si>
  <si>
    <t>สถานีอนามัยบ้านภูฮัง</t>
  </si>
  <si>
    <t>05411</t>
  </si>
  <si>
    <t>สถานีอนามัยบ้านหนองกุงเผือก</t>
  </si>
  <si>
    <t>05412</t>
  </si>
  <si>
    <t>สถานีอนามัยบ้านหนองหิน</t>
  </si>
  <si>
    <t>05413</t>
  </si>
  <si>
    <t>สถานีอนามัยบ้านหนองบัวโดน</t>
  </si>
  <si>
    <t>05414</t>
  </si>
  <si>
    <t>สถานีอนามัยบ้านสร้างแก้ว</t>
  </si>
  <si>
    <t>05415</t>
  </si>
  <si>
    <t>สถานีอนามัยบ้านบาก</t>
  </si>
  <si>
    <t>05416</t>
  </si>
  <si>
    <t xml:space="preserve">สถานีอนามัยบ้านมหาไชย </t>
  </si>
  <si>
    <t>05417</t>
  </si>
  <si>
    <t>สถานีอนามัยบ้านหมูม่น</t>
  </si>
  <si>
    <t>05418</t>
  </si>
  <si>
    <t>05419</t>
  </si>
  <si>
    <t>สถานีอนามัยบ้านขมิ้น</t>
  </si>
  <si>
    <t>05420</t>
  </si>
  <si>
    <t>05421</t>
  </si>
  <si>
    <t>สถานีอนามัยบ้านบอน</t>
  </si>
  <si>
    <t>05422</t>
  </si>
  <si>
    <t>05423</t>
  </si>
  <si>
    <t xml:space="preserve">สถานีอนามัยบ้านคงอุดม </t>
  </si>
  <si>
    <t>05424</t>
  </si>
  <si>
    <t>สถานีอนามัยบ้านไค้นุ่น</t>
  </si>
  <si>
    <t>05425</t>
  </si>
  <si>
    <t>สถานีอนามัยบ้านหนองอีบุตร</t>
  </si>
  <si>
    <t>05426</t>
  </si>
  <si>
    <t>05427</t>
  </si>
  <si>
    <t>05428</t>
  </si>
  <si>
    <t>สถานีอนามัยบ้านหนองกุงน้อย</t>
  </si>
  <si>
    <t>05429</t>
  </si>
  <si>
    <t>สถานีอนามัยบ้านคำสร้างเที่ยง</t>
  </si>
  <si>
    <t>05430</t>
  </si>
  <si>
    <t>สถานีอนามัยบ้านหนองช้าง</t>
  </si>
  <si>
    <t>05431</t>
  </si>
  <si>
    <t>05432</t>
  </si>
  <si>
    <t>สถานีอนามัยบ้านจอมศรี</t>
  </si>
  <si>
    <t>05433</t>
  </si>
  <si>
    <t>สถานีอนามัยบ้านากระเดา</t>
  </si>
  <si>
    <t>05434</t>
  </si>
  <si>
    <t>สถานีอนามัยบ้านจาน</t>
  </si>
  <si>
    <t>05435</t>
  </si>
  <si>
    <t>สถานีอนามัยบ้านนางาม</t>
  </si>
  <si>
    <t>05436</t>
  </si>
  <si>
    <t>สถานีอนามัยบ้านหว้านพัฒนา</t>
  </si>
  <si>
    <t>05437</t>
  </si>
  <si>
    <t>สถานีอนามัยบ้านภูแล่นช้าง</t>
  </si>
  <si>
    <t>05438</t>
  </si>
  <si>
    <t>สถานีอนามัยบ้านกุดครอง</t>
  </si>
  <si>
    <t>05439</t>
  </si>
  <si>
    <t>สถานีอนามัยบ้านสะอาดไชยศรี</t>
  </si>
  <si>
    <t>05440</t>
  </si>
  <si>
    <t xml:space="preserve">สถานีอนามัยบ้านคำหอม </t>
  </si>
  <si>
    <t>05441</t>
  </si>
  <si>
    <t>สถานีอนามัยบ้านม่วงนา</t>
  </si>
  <si>
    <t>05442</t>
  </si>
  <si>
    <t>สถานีอนามัยบ้านนาจำปา</t>
  </si>
  <si>
    <t>05443</t>
  </si>
  <si>
    <t>สถานีอนามัยตำบลธาตุเชิงชุม</t>
  </si>
  <si>
    <t>05444</t>
  </si>
  <si>
    <t>สถานีอนามัยบ้านโคกเลาะ ตำบลขมิ้น</t>
  </si>
  <si>
    <t>05445</t>
  </si>
  <si>
    <t>สถานีอนามัยบ้านดงมะไฟสามัคคี ตำบลขมิ้น</t>
  </si>
  <si>
    <t>05446</t>
  </si>
  <si>
    <t>สถานีอนามัยบ้านทับสอ ตำบลงิ้วด่อน</t>
  </si>
  <si>
    <t>05447</t>
  </si>
  <si>
    <t>สถานีอนามัยบ้านคูสนาม ตำบลงิ้วด่อน</t>
  </si>
  <si>
    <t>05448</t>
  </si>
  <si>
    <t>สถานีอนามัยบ้านโนนหอม ตำบลโนนหอม</t>
  </si>
  <si>
    <t>05449</t>
  </si>
  <si>
    <t>สถานีอนามัยบ้านหนองสนม ตำบลเชียงเครือ</t>
  </si>
  <si>
    <t>05450</t>
  </si>
  <si>
    <t>สถานีอนามัยบ้านเชียงเครือวัดใหญ่ ตำบลเชียงเครือ</t>
  </si>
  <si>
    <t>05451</t>
  </si>
  <si>
    <t>สถานีอนามัยบ้านส่างแก้วสมานมิตร ตำบลท่าแร่</t>
  </si>
  <si>
    <t>05452</t>
  </si>
  <si>
    <t>สถานีอนามัยบ้านม่วงลาย ตำบลม่วงลาย</t>
  </si>
  <si>
    <t>05453</t>
  </si>
  <si>
    <t>สถานีอนามัยบ้านแมด ตำบลดงชน</t>
  </si>
  <si>
    <t>05454</t>
  </si>
  <si>
    <t>สถานีอนามัยบ้านนาขาม ตำบลห้วยยาง</t>
  </si>
  <si>
    <t>05455</t>
  </si>
  <si>
    <t>สถานีอนามัยบ้านนาคำ ตำบลห้วยยาง</t>
  </si>
  <si>
    <t>05456</t>
  </si>
  <si>
    <t>สถานีอนามัยบ้านพังขว้างใต้ ตำบลพังขว้าง</t>
  </si>
  <si>
    <t>05457</t>
  </si>
  <si>
    <t>สถานีอนามัยบ้านดงขุมข้าว ตำบลพังขว้าง</t>
  </si>
  <si>
    <t>05458</t>
  </si>
  <si>
    <t>05459</t>
  </si>
  <si>
    <t>สถานีอนามัยบ้านดงพัฒนา ตำบลธาตุนาเวง</t>
  </si>
  <si>
    <t>05460</t>
  </si>
  <si>
    <t>สถานีอนามัยบ้านหนองปลาน้อย ตำบลเหล่าปอแดง</t>
  </si>
  <si>
    <t>05461</t>
  </si>
  <si>
    <t>สถานีอนามัยบ้านหนองลาดใต้ ตำบลหนองลาด</t>
  </si>
  <si>
    <t>05462</t>
  </si>
  <si>
    <t>สถานีอนามัยบ้านดอนแคนใต้ ตำบลหนองลาด</t>
  </si>
  <si>
    <t>05463</t>
  </si>
  <si>
    <t>สถานีอนามัยบ้านฮางโฮง ตำบลฮางโฮง</t>
  </si>
  <si>
    <t>05464</t>
  </si>
  <si>
    <t>สถานีอนามัยบ้านโคกก่องใหญ่ ตำบลโคกก่อง</t>
  </si>
  <si>
    <t>05465</t>
  </si>
  <si>
    <t>สถานีอนามัยบ้านบอน ตำบลนาโพธิ์</t>
  </si>
  <si>
    <t>05466</t>
  </si>
  <si>
    <t>สถานีอนามัยบ้านนาเพียงใหม่ ตำบลนาเพียง</t>
  </si>
  <si>
    <t>05467</t>
  </si>
  <si>
    <t>สถานีอนามัยบ้านโพธิไพศาล ตำบลโพธิไพศาล</t>
  </si>
  <si>
    <t>05468</t>
  </si>
  <si>
    <t>สถานีอนามัยบ้านหนองบัวสร้าง ตำบลอุ่มจาน</t>
  </si>
  <si>
    <t>05469</t>
  </si>
  <si>
    <t>สถานีอนามัยบ้านแสนพัน ตำบลอุ่มจาน</t>
  </si>
  <si>
    <t>05470</t>
  </si>
  <si>
    <t>สถานีอนามัยบ้านกุดแฮดสามัคคี ตำบลกุดบาก</t>
  </si>
  <si>
    <t>05471</t>
  </si>
  <si>
    <t>สถานีอนามัยบ้านโพนงาม ตำบลนาม่อง</t>
  </si>
  <si>
    <t>05472</t>
  </si>
  <si>
    <t>สถานีอนามัยบ้านดงนิมิต ตำบลนาม่อง</t>
  </si>
  <si>
    <t>05473</t>
  </si>
  <si>
    <t>สถานีอนามัยบ้านค้อน้อย ตำบลกุดไห</t>
  </si>
  <si>
    <t>05474</t>
  </si>
  <si>
    <t>สถานีอนามัยบ้านวังยาง ตำบลวังยาง</t>
  </si>
  <si>
    <t>05475</t>
  </si>
  <si>
    <t>สถานีอนามัยบ้านพอกน้อยพัฒนา ตำบลพอกน้อย</t>
  </si>
  <si>
    <t>05476</t>
  </si>
  <si>
    <t>สถานีอนามัยบ้านโนนเรือ ตำบลนาหัวบ่อ</t>
  </si>
  <si>
    <t>05477</t>
  </si>
  <si>
    <t>สถานีอนามัยบ้านไฮ่ ตำบลไร่</t>
  </si>
  <si>
    <t>05478</t>
  </si>
  <si>
    <t>สถานีอนามัยบ้านช้างมิ่งพัฒนา ตำบลช้างมิ่ง</t>
  </si>
  <si>
    <t>05479</t>
  </si>
  <si>
    <t>สถานีอนามัยบ้านหนองโดก ตำบลช้างมิ่ง</t>
  </si>
  <si>
    <t>05480</t>
  </si>
  <si>
    <t>สถานีอนามัยบ้านศรีวงศ์ทอง ตำบลช้างมิ่ง</t>
  </si>
  <si>
    <t>05481</t>
  </si>
  <si>
    <t>สถานีอนามัยบ้านหนองผือ ตำบลนาใน</t>
  </si>
  <si>
    <t>05482</t>
  </si>
  <si>
    <t>สถานีอนามัยบ้านผักคำภู ตำบลนาใน</t>
  </si>
  <si>
    <t>05483</t>
  </si>
  <si>
    <t>สถานีอนามัยบ้านบัวใหญ่ ตำบลสว่าง</t>
  </si>
  <si>
    <t>05484</t>
  </si>
  <si>
    <t>สถานีอนามัยบ้านบะฮีเหนือ ตำบลบะฮี</t>
  </si>
  <si>
    <t>05485</t>
  </si>
  <si>
    <t>สถานีอนามัยบ้านนาขาม ตำบลเชิงชุม</t>
  </si>
  <si>
    <t>05486</t>
  </si>
  <si>
    <t>สถานีอนามัยบ้านดง ตำบลม่วงไข่</t>
  </si>
  <si>
    <t>05487</t>
  </si>
  <si>
    <t>สถานีอนามัยบ้านแร่ ตำบลแร่</t>
  </si>
  <si>
    <t>05488</t>
  </si>
  <si>
    <t>สถานีอนามัยบ้านสุขเกษม ตำบลไฮหย่อง</t>
  </si>
  <si>
    <t>05489</t>
  </si>
  <si>
    <t>สถานีอนามัยบ้านภูเงิน ตำบลไฮหย่อง</t>
  </si>
  <si>
    <t>05490</t>
  </si>
  <si>
    <t>สถานีอนามัยบ้านต้นผึ้งใหม่พัฒนา ตำบลต้นผึ้ง</t>
  </si>
  <si>
    <t>05491</t>
  </si>
  <si>
    <t>สถานีอนามัยบ้านโพนสวาง ตำบลต้นผึ้ง</t>
  </si>
  <si>
    <t>05492</t>
  </si>
  <si>
    <t>สถานีอนามัยบ้านตาดโพนไผ่ ตำบลวาริชภูมิ</t>
  </si>
  <si>
    <t>05493</t>
  </si>
  <si>
    <t>สถานีอนามัยบ้านปลาโหล ตำบลปลาโหล</t>
  </si>
  <si>
    <t>05494</t>
  </si>
  <si>
    <t>สถานีอนามัยบ้านหนองท่ม ตำบลปลาโหล</t>
  </si>
  <si>
    <t>05495</t>
  </si>
  <si>
    <t>สถานีอนามัยบ้านดอนยาวใหญ่ ตำบลหนองลาด</t>
  </si>
  <si>
    <t>05496</t>
  </si>
  <si>
    <t>สถานีอนามัยบ้านจำปาทอง ตำบลหนองลาด</t>
  </si>
  <si>
    <t>05497</t>
  </si>
  <si>
    <t>สถานีอนามัยบ้านคำบิด ตำบลคำบ่อ</t>
  </si>
  <si>
    <t>05498</t>
  </si>
  <si>
    <t>สถานีอนามัยบ้านภูวงน้อย ตำบลคำบ่อ</t>
  </si>
  <si>
    <t>05499</t>
  </si>
  <si>
    <t>สถานีอนามัยบ้านดอนส้มโฮง  ตำบลค้อเขียว</t>
  </si>
  <si>
    <t>05500</t>
  </si>
  <si>
    <t>สถานีอนามัยบ้านนาคำ ตำบลนิคมน้ำอูน</t>
  </si>
  <si>
    <t>05501</t>
  </si>
  <si>
    <t>สถานีอนามัยบ้านหนองบัวบาน ตำบลหนองบัว</t>
  </si>
  <si>
    <t>05502</t>
  </si>
  <si>
    <t>สถานีอนามัยบ้านโนนสุวรรณ ตำบลสุวรรณคาม</t>
  </si>
  <si>
    <t>05503</t>
  </si>
  <si>
    <t>สถานีอนามัยบ้านปานเจริญ ตำบลเดื่อศรีคันไชย</t>
  </si>
  <si>
    <t>05504</t>
  </si>
  <si>
    <t>สถานีอนามัยบ้านคำหมูน ตำบลเดื่อศรีคันไชย</t>
  </si>
  <si>
    <t>05505</t>
  </si>
  <si>
    <t>สถานีอนามัยบ้านขัวก่าย  ตำบลขัวก่าย</t>
  </si>
  <si>
    <t>05506</t>
  </si>
  <si>
    <t>สถานีอนามัยบ้านโพนแพง ตำบลหนองสนม</t>
  </si>
  <si>
    <t>05507</t>
  </si>
  <si>
    <t>สถานีอนามัยบ้านทุ่งโพธิ์ ตำบลหนองสนม</t>
  </si>
  <si>
    <t>05508</t>
  </si>
  <si>
    <t>05509</t>
  </si>
  <si>
    <t>สถานีอนามัยบ้านโนนแต้ ตำบลธาตุ</t>
  </si>
  <si>
    <t>05510</t>
  </si>
  <si>
    <t>สถานีอนามัยบ้านหนองฮาง ตำบลธาตุ</t>
  </si>
  <si>
    <t>05511</t>
  </si>
  <si>
    <t>สถานีอนามัยบ้านห้วยหิน ตำบลหนองแวง</t>
  </si>
  <si>
    <t>05512</t>
  </si>
  <si>
    <t>สถานีอนามัยบ้านโนนอุดม ตำบลศรีวิชัย</t>
  </si>
  <si>
    <t>05513</t>
  </si>
  <si>
    <t>สถานีอนามัยบ้านนาซอ ตำบลนาซอ</t>
  </si>
  <si>
    <t>05514</t>
  </si>
  <si>
    <t>สถานีอนามัยบ้านแสงเจริญ ตำบลอินทร์แปลง</t>
  </si>
  <si>
    <t>05515</t>
  </si>
  <si>
    <t>05516</t>
  </si>
  <si>
    <t>สถานีอนามัยบ้านคอนสาย ตำบลคอนสวรรค์</t>
  </si>
  <si>
    <t>05517</t>
  </si>
  <si>
    <t>สถานีอนามัยบ้านจำปาดง ตำบลกุดเรือคำ</t>
  </si>
  <si>
    <t>05518</t>
  </si>
  <si>
    <t>สถานีอนามัยบ้านหนองแวง ตำบลหนองแวงใต้</t>
  </si>
  <si>
    <t>05519</t>
  </si>
  <si>
    <t>สถานีอนามัยบ้านเพีย ตำบลหนองบัวสิม</t>
  </si>
  <si>
    <t>05520</t>
  </si>
  <si>
    <t>สถานีอนามัยบ้านโพธิ์ชัย ตำบลหนองบัวสิม</t>
  </si>
  <si>
    <t>05521</t>
  </si>
  <si>
    <t>สถานีอนามัยบ้านหนองพอกใหญ่ ตำบลนาแต้</t>
  </si>
  <si>
    <t>05522</t>
  </si>
  <si>
    <t>สถานีอนามัยบ้านดงอีบ่าง ตำบลนาแต้</t>
  </si>
  <si>
    <t>05523</t>
  </si>
  <si>
    <t>สถานีอนามัยบ้านแพด ตำบลแพด</t>
  </si>
  <si>
    <t>05524</t>
  </si>
  <si>
    <t>สถานีอนามัยบ้านมาย  ตำบลมาย</t>
  </si>
  <si>
    <t>05525</t>
  </si>
  <si>
    <t>สถานีอนามัยบ้านดงห้วยเปลือย ตำบลดงหม้อทอง</t>
  </si>
  <si>
    <t>05526</t>
  </si>
  <si>
    <t>สถานีอนามัยบ้านคำยาง ตำบลดงเหนือ</t>
  </si>
  <si>
    <t>05527</t>
  </si>
  <si>
    <t>สถานีอนามัยบ้านโคกสง่า  ตำบลดงหม้อทองใต้</t>
  </si>
  <si>
    <t>05528</t>
  </si>
  <si>
    <t>สถานีอนามัยบ้านห้วยหลัว  ตำบลห้วยหลัว</t>
  </si>
  <si>
    <t>05529</t>
  </si>
  <si>
    <t>สถานีอนามัยบ้านสุขสำราญ ตำบลโนนสะอาด</t>
  </si>
  <si>
    <t>05530</t>
  </si>
  <si>
    <t>สถานีอนามัยบ้านหนองกวั่ง ตำบลหนองกวั่ง</t>
  </si>
  <si>
    <t>05531</t>
  </si>
  <si>
    <t>สถานีอนามัยบ้านบ่อแก้ว ตำบลบ่อแก้ว</t>
  </si>
  <si>
    <t>05532</t>
  </si>
  <si>
    <t>สถานีอนามัยบ้านนายอเหนือ ตำบลอากาศ</t>
  </si>
  <si>
    <t>05533</t>
  </si>
  <si>
    <t>สถานีอนามัยบ้านกลาง  ตำบลโพนแพง</t>
  </si>
  <si>
    <t>05534</t>
  </si>
  <si>
    <t>สถานีอนามัยบ้านกุดจอกใหญ่ ตำบลวาใหญ่</t>
  </si>
  <si>
    <t>05535</t>
  </si>
  <si>
    <t>สถานีอนามัยบ้านวาใหญ่ ตำบลวาใหญ่</t>
  </si>
  <si>
    <t>05536</t>
  </si>
  <si>
    <t>05537</t>
  </si>
  <si>
    <t>สถานีอนามัยบ้านท่าก้อน  ตำบลท่าก้อน</t>
  </si>
  <si>
    <t>05538</t>
  </si>
  <si>
    <t>สถานีอนามัยบ้านดอนแดง ตำบลท่าก้อน</t>
  </si>
  <si>
    <t>05539</t>
  </si>
  <si>
    <t>สถานีอนามัยบ้านนาฮี  ตำบลนาฮี</t>
  </si>
  <si>
    <t>05540</t>
  </si>
  <si>
    <t>สถานีอนามัยบ้านบะหว้า ตำบลบะหว้า</t>
  </si>
  <si>
    <t>05541</t>
  </si>
  <si>
    <t>สถานีอนามัยบ้านหนองสามขา ตำบลสามัคคีพัฒนา</t>
  </si>
  <si>
    <t>05542</t>
  </si>
  <si>
    <t>สถานีอนามัยบ้านคำสะอาดพัฒนา  ตำบลคำสะอาด</t>
  </si>
  <si>
    <t>05543</t>
  </si>
  <si>
    <t>สถานีอนามัยบ้านต้าย  ตำบลบ้านต้าย</t>
  </si>
  <si>
    <t>05544</t>
  </si>
  <si>
    <t>สถานีอนามัยบ้านบงเหนือ  ตำบลบงเหนือ</t>
  </si>
  <si>
    <t>05545</t>
  </si>
  <si>
    <t>สถานีอนามัยบ้านยางชุม ตำบลโพนสูง</t>
  </si>
  <si>
    <t>05546</t>
  </si>
  <si>
    <t>สถานีอนามัยบ้านโคกสี  ตำบลโคกสี</t>
  </si>
  <si>
    <t>05547</t>
  </si>
  <si>
    <t>สถานีอนามัยบ้านตาล ตำบลโคกสี</t>
  </si>
  <si>
    <t>05548</t>
  </si>
  <si>
    <t>สถานีอนามัยบ้านหนองหลวง ตำบลหนองหลวง</t>
  </si>
  <si>
    <t>05549</t>
  </si>
  <si>
    <t>สถานีอนามัยบ้านบงใต้ ตำบลบงใต้</t>
  </si>
  <si>
    <t>05550</t>
  </si>
  <si>
    <t>สถานีอนามัยบ้านโคกสีนวล ตำบลบงใต้</t>
  </si>
  <si>
    <t>05551</t>
  </si>
  <si>
    <t>05552</t>
  </si>
  <si>
    <t>สถานีอนามัยบ้านพันนา ตำบลพันนา</t>
  </si>
  <si>
    <t>05553</t>
  </si>
  <si>
    <t>สถานีอนามัยบ้านสร้างแป้น ตำบลแวง</t>
  </si>
  <si>
    <t>05554</t>
  </si>
  <si>
    <t>สถานีอนามัยบ้านทรายมูล ตำบลทรายมูล</t>
  </si>
  <si>
    <t>05555</t>
  </si>
  <si>
    <t>สถานีอนามัยบ้านตาลโกน ตำบลตาลโกน</t>
  </si>
  <si>
    <t>05556</t>
  </si>
  <si>
    <t>สถานีอนามัยบ้านโคกสุวรรณ ตำบลตาลโกน</t>
  </si>
  <si>
    <t>05557</t>
  </si>
  <si>
    <t>สถานีอนามัยบ้านตาลเนิ้ง ตำบลตาลเนิ้ง</t>
  </si>
  <si>
    <t>05558</t>
  </si>
  <si>
    <t>สถานีอนามัยบ้านนาเตียง ตำบลตาลเนิ้ง</t>
  </si>
  <si>
    <t>05559</t>
  </si>
  <si>
    <t>สถานีอนามัยบ้านธาตุ ตำบลธาตุทอง</t>
  </si>
  <si>
    <t>05560</t>
  </si>
  <si>
    <t>สถานีอนามัยบ้านนาถ่อน ตำบลบ้านถ่อน</t>
  </si>
  <si>
    <t>05561</t>
  </si>
  <si>
    <t>สถานีอนามัยบ้านท่าศิลา ตำบลท่าศิลา</t>
  </si>
  <si>
    <t>05562</t>
  </si>
  <si>
    <t>สถานีอนามัยบ้านชัยชนะ ตำบลท่าศิลา</t>
  </si>
  <si>
    <t>05563</t>
  </si>
  <si>
    <t>สถานีอนามัยบ้านวัฒนา ตำบลวัฒนา</t>
  </si>
  <si>
    <t>05564</t>
  </si>
  <si>
    <t>สถานีอนามัยบ้านหนองแวง ตำบลปทุมวาปี</t>
  </si>
  <si>
    <t>05565</t>
  </si>
  <si>
    <t>สถานีอนามัยบ้านโพนปลาโหล ตำบลเต่างอย</t>
  </si>
  <si>
    <t>05566</t>
  </si>
  <si>
    <t>สถานีอนามัยบ้านดงหลวง ตำบลบึงทวาย</t>
  </si>
  <si>
    <t>05567</t>
  </si>
  <si>
    <t>สถานีอนามัยบ้านคำข่า ตำบลนาตาล</t>
  </si>
  <si>
    <t>05568</t>
  </si>
  <si>
    <t>สถานีอนามัยบ้านนาหลวง ตำบลจันทร์เพ็ญ</t>
  </si>
  <si>
    <t>05569</t>
  </si>
  <si>
    <t>สถานีอนามัยบ้านห้วยหีบรุ่งอรุณ ตำบลตองโขบ</t>
  </si>
  <si>
    <t>05570</t>
  </si>
  <si>
    <t>สถานีอนามัยบ้านโพนค้อ ตำบลเหล่าโพนค้อ</t>
  </si>
  <si>
    <t>05571</t>
  </si>
  <si>
    <t>สถานีอนามัยบ้านม่วงไข่น้อย ตำบลด่านม่วงคำ</t>
  </si>
  <si>
    <t>05572</t>
  </si>
  <si>
    <t>สถานีอนามัยบ้านโคกนาดี ตำบลแมดนาท่ม</t>
  </si>
  <si>
    <t>05573</t>
  </si>
  <si>
    <t>สถานีอนามัยบ้านโพนทองวัฒนา ตำบลแมดนาท่ม</t>
  </si>
  <si>
    <t>05574</t>
  </si>
  <si>
    <t>สถานีอนามัยบ้านกุดนาขาม ตำบลเจริญศิลป์</t>
  </si>
  <si>
    <t>05575</t>
  </si>
  <si>
    <t>สถานีอนามัยบ้านเหล่า ตำบลบ้านเหล่า</t>
  </si>
  <si>
    <t>05576</t>
  </si>
  <si>
    <t>สถานีอนามัยบ้านหนองแวง ตำบลบ้านเหล่า</t>
  </si>
  <si>
    <t>05577</t>
  </si>
  <si>
    <t>สถานีอนามัยบ้านดอนสร้างไพร ตำบลทุ่งแก</t>
  </si>
  <si>
    <t>05578</t>
  </si>
  <si>
    <t>สถานีอนามัยบ้านโคกศิลา ตำบลโคกศิลา</t>
  </si>
  <si>
    <t>05579</t>
  </si>
  <si>
    <t>สถานีอนามัยบ้านดงสง่า ตำบลหนองแปน</t>
  </si>
  <si>
    <t>05580</t>
  </si>
  <si>
    <t>สถานีอนามัยบ้านใหม่ไชยา ตำบลบ้านโพน</t>
  </si>
  <si>
    <t>05581</t>
  </si>
  <si>
    <t>สถานีอนามัยบ้านใหม่หนองผือ ตำบลนาแก้ว</t>
  </si>
  <si>
    <t>05582</t>
  </si>
  <si>
    <t>สถานีอนามัยบ้านนาแก้วน้อย ตำบลนาแก้ว</t>
  </si>
  <si>
    <t>05583</t>
  </si>
  <si>
    <t>สถานีอนามัยบ้านโพนแคน้อย ตำบลนาตงวัฒนา</t>
  </si>
  <si>
    <t>05584</t>
  </si>
  <si>
    <t>สถานีอนามัยบ้านน้ำพุ ตำบลบ้านแป้น</t>
  </si>
  <si>
    <t>05585</t>
  </si>
  <si>
    <t>สถานีอนามัยบ้านโพนบก ตำบลบ้านแป้น</t>
  </si>
  <si>
    <t>05586</t>
  </si>
  <si>
    <t>สถานีอนามัยบ้านโนนสามัคคี ตำบลเชียงสือ</t>
  </si>
  <si>
    <t>05587</t>
  </si>
  <si>
    <t>สถานีอนามัยบ้านต้อน ตำบลสร้างค้อ</t>
  </si>
  <si>
    <t>05588</t>
  </si>
  <si>
    <t>สถานีอนามัยบ้านนายอ ตำบลสร้างค้อ</t>
  </si>
  <si>
    <t>05589</t>
  </si>
  <si>
    <t>สถานีอนามัยบ้านชมภูพานเหนือ  ตำบลสร้างค้อ</t>
  </si>
  <si>
    <t>05590</t>
  </si>
  <si>
    <t>สถานีอนามัยบ้านหลุบเลา ตำบลหลุบเลา</t>
  </si>
  <si>
    <t>05591</t>
  </si>
  <si>
    <t>สถานีอนามัยบ้านฮ่องสิม ตำบลหลุบเลา</t>
  </si>
  <si>
    <t>05592</t>
  </si>
  <si>
    <t>สถานีอนามัยบ้านนางเติ่ง ตำบลโคกภู</t>
  </si>
  <si>
    <t>05593</t>
  </si>
  <si>
    <t>สถานีอนามัยบ้านบ่อเดือนห้า ตำบลโคกภู</t>
  </si>
  <si>
    <t>05594</t>
  </si>
  <si>
    <t>สถานีอนามัยบ้านกกปลาซิว ตำบลกกปลาซิว</t>
  </si>
  <si>
    <t>05595</t>
  </si>
  <si>
    <t>สถานีอนามัยบ้านหัวโพน</t>
  </si>
  <si>
    <t>05596</t>
  </si>
  <si>
    <t>สถานีอนามัยตำบลนาราชควาย</t>
  </si>
  <si>
    <t>05597</t>
  </si>
  <si>
    <t>สถานีอนามัยบ้านกุรุคุ ตำบลกุรุคุ</t>
  </si>
  <si>
    <t>05598</t>
  </si>
  <si>
    <t>สถานีอนามัยตำบลบ้านผึ้ง</t>
  </si>
  <si>
    <t>05599</t>
  </si>
  <si>
    <t>สถานีอนามัยบ้านนามน ตำบลบ้านผึ้ง</t>
  </si>
  <si>
    <t>05600</t>
  </si>
  <si>
    <t>สถานีอนามัยบ้านหนองปลาดุก ตำบลบ้านผึ้ง</t>
  </si>
  <si>
    <t>05601</t>
  </si>
  <si>
    <t>สถานีอนามัยบ้านห้อม ตำบลอาจสามารถ</t>
  </si>
  <si>
    <t>05602</t>
  </si>
  <si>
    <t>สถานีอนามัยตำบลอาจสามารถ</t>
  </si>
  <si>
    <t>05603</t>
  </si>
  <si>
    <t>สถานีอนามัยตำบลขามเฒ่า</t>
  </si>
  <si>
    <t>05604</t>
  </si>
  <si>
    <t>สถานีอนามัยบ้านชะโงม ตำบลขามเฒ่า</t>
  </si>
  <si>
    <t>05605</t>
  </si>
  <si>
    <t>สถานีอนามัยบ้านชะโนด ตำบลขามเฒ่า</t>
  </si>
  <si>
    <t>05606</t>
  </si>
  <si>
    <t>สถานีอนามัยตำบลบ้านกลาง</t>
  </si>
  <si>
    <t>05607</t>
  </si>
  <si>
    <t>สถานีอนามัยบ้านหนองจันทร์</t>
  </si>
  <si>
    <t>05608</t>
  </si>
  <si>
    <t>สถานีอนามัยตำบลท่าค้อ</t>
  </si>
  <si>
    <t>05609</t>
  </si>
  <si>
    <t>สถานีอนามัยบ้านนาหลวง ตำบลท่าค้อ</t>
  </si>
  <si>
    <t>05610</t>
  </si>
  <si>
    <t>สถานีอนามัยตำบลคำเตย</t>
  </si>
  <si>
    <t>05611</t>
  </si>
  <si>
    <t>สถานีอนามัยบ้านดอนแดง ตำบลคำเตย</t>
  </si>
  <si>
    <t>05612</t>
  </si>
  <si>
    <t>สถานีอนามัยตำบลหนองญาติ</t>
  </si>
  <si>
    <t>05613</t>
  </si>
  <si>
    <t>สถานีอนามัยบ้านคำพอกตำบลหนองญาติ</t>
  </si>
  <si>
    <t>05614</t>
  </si>
  <si>
    <t>สถานีอนามัยบ้านบัว ตำบลดงขวาง</t>
  </si>
  <si>
    <t>05615</t>
  </si>
  <si>
    <t>สถานีอนามัยตำบลดงขวาง</t>
  </si>
  <si>
    <t>05616</t>
  </si>
  <si>
    <t>สถานีอนามัยบ้านโชคอำนวย  ตำบลวังตามัว</t>
  </si>
  <si>
    <t>05617</t>
  </si>
  <si>
    <t>สถานีอนามัยบ้านสุขเกษม  ตำบลโพธิ์ตาก</t>
  </si>
  <si>
    <t>05618</t>
  </si>
  <si>
    <t>สถานีอนามัยตำบลหนองฮี</t>
  </si>
  <si>
    <t>05619</t>
  </si>
  <si>
    <t>สถานีอนามัยบ้านกุตาไก้ ตำบลกุตาไก้</t>
  </si>
  <si>
    <t>05620</t>
  </si>
  <si>
    <t>สถานีอนามัยนาดอกไม้ ตำบลกุตาไก้</t>
  </si>
  <si>
    <t>05621</t>
  </si>
  <si>
    <t>05622</t>
  </si>
  <si>
    <t>05623</t>
  </si>
  <si>
    <t>สถานีอนามัยตำบลมหาชัย</t>
  </si>
  <si>
    <t>05624</t>
  </si>
  <si>
    <t>สถานีอนามัยตำบลนามะเขือ</t>
  </si>
  <si>
    <t>05625</t>
  </si>
  <si>
    <t>สถานีอนามัยบ้านโพนสว่าง</t>
  </si>
  <si>
    <t>05626</t>
  </si>
  <si>
    <t>สถานีอนามัยตำบลหนองเทาใหญ่</t>
  </si>
  <si>
    <t>05627</t>
  </si>
  <si>
    <t>สถานีอนามัยบ้านกลาง ตำบลโนนตาล</t>
  </si>
  <si>
    <t>05628</t>
  </si>
  <si>
    <t>05629</t>
  </si>
  <si>
    <t>สถานีอนามัยตำบลท่าจำปา</t>
  </si>
  <si>
    <t>05630</t>
  </si>
  <si>
    <t>สถานีอนามัยบ้านท่าดอกแก้ว</t>
  </si>
  <si>
    <t>05631</t>
  </si>
  <si>
    <t>สถานีอนามัยบ้านดอนแดง ตำบลท่าจำปา</t>
  </si>
  <si>
    <t>05632</t>
  </si>
  <si>
    <t>สถานีอนามัยตำบลไชยบุรี</t>
  </si>
  <si>
    <t>05633</t>
  </si>
  <si>
    <t>สถานีอนามัยบ้านหาดกวน ตำบลไชยบุรี</t>
  </si>
  <si>
    <t>05634</t>
  </si>
  <si>
    <t>สถานีอนามัยบ้านแก้วปัดโป่ง ตำบลไชยบุรี</t>
  </si>
  <si>
    <t>05635</t>
  </si>
  <si>
    <t>สถานีอนามัยตำบลพนอม</t>
  </si>
  <si>
    <t>05636</t>
  </si>
  <si>
    <t>05637</t>
  </si>
  <si>
    <t>สถานีอนามัยบ้านตาลหนองเทา</t>
  </si>
  <si>
    <t>05638</t>
  </si>
  <si>
    <t>สถานีอนามัยบ้านท่าหนามแก้ว ตำบลหนองเทา</t>
  </si>
  <si>
    <t>05639</t>
  </si>
  <si>
    <t>สถานีอนามัยบ้านพะทาย ตำบลพะทาย</t>
  </si>
  <si>
    <t>05640</t>
  </si>
  <si>
    <t>สถานีอนามัยบ้านเวินพระบาท ตำบลเวินพระบาท</t>
  </si>
  <si>
    <t>05641</t>
  </si>
  <si>
    <t>สถานีอนามัยบ้านม่วง ตำบลเวินพระบาท</t>
  </si>
  <si>
    <t>05642</t>
  </si>
  <si>
    <t>สถานีอนามัยตำบลรามราช</t>
  </si>
  <si>
    <t>05643</t>
  </si>
  <si>
    <t>สถานีอนามัยบ้านหนองไฮ ตำบลรามราช</t>
  </si>
  <si>
    <t>05644</t>
  </si>
  <si>
    <t>05645</t>
  </si>
  <si>
    <t>สถานีอนามัยบ้านดอนสะฝาง ตำบลโพนทอง</t>
  </si>
  <si>
    <t>05647</t>
  </si>
  <si>
    <t>สถานีอนามัยบ้านโคกพระธาย  ตำบลโพนทอง</t>
  </si>
  <si>
    <t>05648</t>
  </si>
  <si>
    <t>05649</t>
  </si>
  <si>
    <t>สถานีอนามัยบ้านคำนกกก ตำบลหนองแวง</t>
  </si>
  <si>
    <t>05650</t>
  </si>
  <si>
    <t>05651</t>
  </si>
  <si>
    <t>สถานีอนามัยบ้านนาพระชัย ตำบลหนองแวง</t>
  </si>
  <si>
    <t>05652</t>
  </si>
  <si>
    <t>สถานีอนามัยบ้านนางัว ตำบลไผ่ล้อม</t>
  </si>
  <si>
    <t>05653</t>
  </si>
  <si>
    <t>สถานีอนามัยตำบลฝั่งแดง</t>
  </si>
  <si>
    <t>05654</t>
  </si>
  <si>
    <t>05655</t>
  </si>
  <si>
    <t>สถานีอนามัยตาลกุด ตำบลโพนแพง</t>
  </si>
  <si>
    <t>05656</t>
  </si>
  <si>
    <t>สถานีอนามัยตำบลพระกลางทุ่ง</t>
  </si>
  <si>
    <t>05657</t>
  </si>
  <si>
    <t>สถานีอนามัยตำบลนาถ่อน</t>
  </si>
  <si>
    <t>05658</t>
  </si>
  <si>
    <t>สถานีอนามัยบ้านดงยอ</t>
  </si>
  <si>
    <t>05659</t>
  </si>
  <si>
    <t>สถานีอนามัยตำบลแสนพัน</t>
  </si>
  <si>
    <t>05660</t>
  </si>
  <si>
    <t>สถานีอนามัยตำบลดอนนางหงษ์</t>
  </si>
  <si>
    <t>05661</t>
  </si>
  <si>
    <t>สถานีอนามัยตำบลน้ำก่ำ</t>
  </si>
  <si>
    <t>05662</t>
  </si>
  <si>
    <t>สถานีอนามัยบ้านทู้</t>
  </si>
  <si>
    <t>05663</t>
  </si>
  <si>
    <t>สถานีอนามัยบ้านทรายมูล ตำบลน้ำก่ำ</t>
  </si>
  <si>
    <t>05664</t>
  </si>
  <si>
    <t>สถานีอนามัยบ้านอุ่มเหม้า ตำบลอุ่มเหม้า</t>
  </si>
  <si>
    <t>05665</t>
  </si>
  <si>
    <t>สถานีอนามัยตำบลนาหนาด</t>
  </si>
  <si>
    <t>05666</t>
  </si>
  <si>
    <t>สถานีอนามัยตำบลกุดฉิม</t>
  </si>
  <si>
    <t>05667</t>
  </si>
  <si>
    <t>สถานีอนามัยบ้านคำผาสุก</t>
  </si>
  <si>
    <t>05668</t>
  </si>
  <si>
    <t>สถานีอนามัยตำบลท่าลาด</t>
  </si>
  <si>
    <t>05669</t>
  </si>
  <si>
    <t>05670</t>
  </si>
  <si>
    <t>สถานีอนามัยบ้านนายอใหญ่ ตำบลนางาม</t>
  </si>
  <si>
    <t>05671</t>
  </si>
  <si>
    <t>สถานีอนามัยตำบลโคกหินแฮ่</t>
  </si>
  <si>
    <t>05672</t>
  </si>
  <si>
    <t>สถานีอนามัยบ้านนาบัว ตำบลโคกหินแฮ่</t>
  </si>
  <si>
    <t>05673</t>
  </si>
  <si>
    <t>สถานีอนามัยบ้านโนนสะอาด  ตำบลหนองย่างชิ้น</t>
  </si>
  <si>
    <t>05674</t>
  </si>
  <si>
    <t>สถานีอนามัยบ้านนาบั่ว ตำบลเรณูใต้</t>
  </si>
  <si>
    <t>05675</t>
  </si>
  <si>
    <t>สถานีอนามัยบ้านนาขาม ตำบลนาขาม</t>
  </si>
  <si>
    <t>05676</t>
  </si>
  <si>
    <t>สถานีอนามัยตำบลพระซอง</t>
  </si>
  <si>
    <t>05677</t>
  </si>
  <si>
    <t>สถานีอนามัยบ้านดงอินำ ตำบลพระซอง</t>
  </si>
  <si>
    <t>05678</t>
  </si>
  <si>
    <t>05679</t>
  </si>
  <si>
    <t>สถานีอนามัยบ้านนาฉันทะ ตำบลนาคู่</t>
  </si>
  <si>
    <t>05680</t>
  </si>
  <si>
    <t>สถานีอนามัยตำบลนาคู่</t>
  </si>
  <si>
    <t>05682</t>
  </si>
  <si>
    <t>สถานีอนามัยบ้านดงน้อย ตำบลพิมาน</t>
  </si>
  <si>
    <t>05683</t>
  </si>
  <si>
    <t>สถานีอนามัยตำบลพิมาน</t>
  </si>
  <si>
    <t>05684</t>
  </si>
  <si>
    <t>สถานีอนามัยบ้านหนองหอยใหญ่ ตำบลพุ่มแก</t>
  </si>
  <si>
    <t>05685</t>
  </si>
  <si>
    <t>สถานีอนามัยตำบลพุ่มแก</t>
  </si>
  <si>
    <t>05686</t>
  </si>
  <si>
    <t>สถานีอนามัยบ้านโพนตูม ตำบลก้าเหลือง</t>
  </si>
  <si>
    <t>05687</t>
  </si>
  <si>
    <t>05688</t>
  </si>
  <si>
    <t>สถานีอนามัยตำบลหนองบ่อ</t>
  </si>
  <si>
    <t>05689</t>
  </si>
  <si>
    <t>สถานีอนามัยบ้านดงขวาง ตำบลหนองบ่อ</t>
  </si>
  <si>
    <t>05690</t>
  </si>
  <si>
    <t>สถานีอนามัยบ้านนาเลียง ตำบลนาเลียง</t>
  </si>
  <si>
    <t>05691</t>
  </si>
  <si>
    <t>สถานีอนามัยบ้านโคกสี</t>
  </si>
  <si>
    <t>05692</t>
  </si>
  <si>
    <t>สถานีอนามัยบ้านนาขาม ตำบลวังยาง</t>
  </si>
  <si>
    <t>05693</t>
  </si>
  <si>
    <t>สถานีอนามัยตำบลวังยาง</t>
  </si>
  <si>
    <t>05694</t>
  </si>
  <si>
    <t>05695</t>
  </si>
  <si>
    <t>สถานีอนามัยบ้านคำพี้ห ตำบลคำพี้</t>
  </si>
  <si>
    <t>05696</t>
  </si>
  <si>
    <t>สถานีอนามัยตำบลยอดชาด</t>
  </si>
  <si>
    <t>05697</t>
  </si>
  <si>
    <t>สถานีอนามัยบ้านนาเดื่อ</t>
  </si>
  <si>
    <t>05698</t>
  </si>
  <si>
    <t>สถานีอนามัยบ้านอีอูด ตำบลนาเดื่อ</t>
  </si>
  <si>
    <t>05700</t>
  </si>
  <si>
    <t>สถานีอนามัยบ้านหนองผือ ตำบลบ้านเอื้อง</t>
  </si>
  <si>
    <t>05701</t>
  </si>
  <si>
    <t>สถานีอนามัยตำบลบ้านเอื้อง</t>
  </si>
  <si>
    <t>05702</t>
  </si>
  <si>
    <t>สถานีอนามัยบ้านแค ตำบลสามผง</t>
  </si>
  <si>
    <t>05703</t>
  </si>
  <si>
    <t>สถานีอนามัยบ้านปากยาม  ตำบลสามผง</t>
  </si>
  <si>
    <t>05704</t>
  </si>
  <si>
    <t>สถานีอนามัยตำบลสามผง</t>
  </si>
  <si>
    <t>05705</t>
  </si>
  <si>
    <t>สถานีอนามัยบ้านท่าบ่อ  ตำบลท่าบ่อสงคราม</t>
  </si>
  <si>
    <t>05706</t>
  </si>
  <si>
    <t>สถานีอนามัยบ้านดอนสมอ</t>
  </si>
  <si>
    <t>05707</t>
  </si>
  <si>
    <t>สถานีอนามัยตำบลบ้านข่า</t>
  </si>
  <si>
    <t>05708</t>
  </si>
  <si>
    <t>สถานีอนามัยบ้านขามเปี้ยใหญ่ ตำบลบ้านข่า</t>
  </si>
  <si>
    <t>05709</t>
  </si>
  <si>
    <t>สถานีอนามัยบ้านเหล่า ตำบลนาคำ</t>
  </si>
  <si>
    <t>05710</t>
  </si>
  <si>
    <t>05711</t>
  </si>
  <si>
    <t>สถานีอนามัยภูกระแต ตำบลนาคำ</t>
  </si>
  <si>
    <t>05712</t>
  </si>
  <si>
    <t>สถานีอนามัยตำบลโพนสว่าง</t>
  </si>
  <si>
    <t>05713</t>
  </si>
  <si>
    <t>สถานีอนามัยบ้านนาโพธิ์ ตำบลโพนสว่าง</t>
  </si>
  <si>
    <t>05714</t>
  </si>
  <si>
    <t>สถานีอนามัยบ้านเสียวสงคราม ตำบลหาดแพง</t>
  </si>
  <si>
    <t>05715</t>
  </si>
  <si>
    <t>สถานีอนามัยบ้านหาดแพง  ตำบลหาดแพง</t>
  </si>
  <si>
    <t>05716</t>
  </si>
  <si>
    <t>สถานีอนามัยตำบลนางัว</t>
  </si>
  <si>
    <t>05717</t>
  </si>
  <si>
    <t>สถานีอนามัยบ้านอูนนา ตำบลนางัว</t>
  </si>
  <si>
    <t>05718</t>
  </si>
  <si>
    <t>สถานีอนามัยบ้านนาคอย ตำบลนางัว</t>
  </si>
  <si>
    <t>05719</t>
  </si>
  <si>
    <t>สถานีอนามัยบ้านดอนแดง  ตำบลบ้านเสียว</t>
  </si>
  <si>
    <t>05720</t>
  </si>
  <si>
    <t>05721</t>
  </si>
  <si>
    <t>สถานีอนามัยบ้านนาคูณใหญ่  ตำบลนาคูณใหญ่</t>
  </si>
  <si>
    <t>05722</t>
  </si>
  <si>
    <t>สถานีอนามัยบ้านดอนศาลา ตำบลเหล่าพัฒนา</t>
  </si>
  <si>
    <t>05723</t>
  </si>
  <si>
    <t>สถานีอนามัยบ้านเหล่าพัฒนา</t>
  </si>
  <si>
    <t>05724</t>
  </si>
  <si>
    <t>สถานีอนามัยบ้านท่าเรือ  ตำบลท่าเรือ</t>
  </si>
  <si>
    <t>05725</t>
  </si>
  <si>
    <t>สถานีอนามัยบ้านต้าย  ตำบลโพนจาน</t>
  </si>
  <si>
    <t>05726</t>
  </si>
  <si>
    <t>สถานีอนามัยบ้านนาหัวบ่อ</t>
  </si>
  <si>
    <t>05727</t>
  </si>
  <si>
    <t>สถานีอนามัยโพนตูม ตำบลนาหัวบ่อ</t>
  </si>
  <si>
    <t>05728</t>
  </si>
  <si>
    <t>สถานีอนามัยบ้านดอนยาง</t>
  </si>
  <si>
    <t>05729</t>
  </si>
  <si>
    <t>สถานีอนามัยบ้านขามเตี้ยใหญ่ ตำบลนาขมิ้น</t>
  </si>
  <si>
    <t>05730</t>
  </si>
  <si>
    <t>สถานีอนามัยบ้านโพนบก ตำบลโพนบก</t>
  </si>
  <si>
    <t>05731</t>
  </si>
  <si>
    <t>สถานีอนามัยขว้างคลี</t>
  </si>
  <si>
    <t>05732</t>
  </si>
  <si>
    <t>05733</t>
  </si>
  <si>
    <t>สถานีอนามัยบ้านห้วยไห ตำบลบ้านค้อ</t>
  </si>
  <si>
    <t>05734</t>
  </si>
  <si>
    <t>สถานีอนามัยบ้านนาใน</t>
  </si>
  <si>
    <t>05735</t>
  </si>
  <si>
    <t>สถานีอนามัยพันห่าว</t>
  </si>
  <si>
    <t>05736</t>
  </si>
  <si>
    <t>05737</t>
  </si>
  <si>
    <t>สถานีอนามัยตำบลหนองซน</t>
  </si>
  <si>
    <t>05738</t>
  </si>
  <si>
    <t>สถานีอนามัยบ้านคำแม่นาง ตำบลหนองซน</t>
  </si>
  <si>
    <t>05739</t>
  </si>
  <si>
    <t>สถานีอนามัยบ้านดอนเตย ตำบลดอนเตย</t>
  </si>
  <si>
    <t>05740</t>
  </si>
  <si>
    <t xml:space="preserve">สถานีอนามัยบ้านกุดโง้ง </t>
  </si>
  <si>
    <t>05741</t>
  </si>
  <si>
    <t xml:space="preserve">สถานีอนามัยบ้านโคก </t>
  </si>
  <si>
    <t>05742</t>
  </si>
  <si>
    <t xml:space="preserve">สถานีอนามัยบ้านหนองแวง </t>
  </si>
  <si>
    <t>05743</t>
  </si>
  <si>
    <t xml:space="preserve">สถานีอนามัยบ้านโคกสูง </t>
  </si>
  <si>
    <t>05744</t>
  </si>
  <si>
    <t xml:space="preserve">สถานีอนามัยบ้านคำฮี </t>
  </si>
  <si>
    <t>05745</t>
  </si>
  <si>
    <t xml:space="preserve">สถานีอนามัยบ้านโนนตูม </t>
  </si>
  <si>
    <t>05746</t>
  </si>
  <si>
    <t xml:space="preserve">สถานีอนามัยบ้านหนองไผ่ </t>
  </si>
  <si>
    <t>05747</t>
  </si>
  <si>
    <t xml:space="preserve">สถานีอนามัยเฉลิมพระเกียรติ 60 พรรษา นวมินทราชินี  </t>
  </si>
  <si>
    <t>05748</t>
  </si>
  <si>
    <t>สถานีอนามัยบ้านนาโด่</t>
  </si>
  <si>
    <t>05749</t>
  </si>
  <si>
    <t xml:space="preserve">สถานีอนามัยบ้านนาสีนวน </t>
  </si>
  <si>
    <t>05750</t>
  </si>
  <si>
    <t xml:space="preserve">สถานีอนามัยบ้านท่าไค้-นาแล </t>
  </si>
  <si>
    <t>05751</t>
  </si>
  <si>
    <t>สถานีอนามัยบ้านคำป่าหลาย</t>
  </si>
  <si>
    <t>05752</t>
  </si>
  <si>
    <t>สถานีอนามัยบ้านสามขา ตำบลคำป่าหลาย</t>
  </si>
  <si>
    <t>05753</t>
  </si>
  <si>
    <t>สถานีอนามัยบ้านแก้ง ตำบลคำป่าหลาย</t>
  </si>
  <si>
    <t>05754</t>
  </si>
  <si>
    <t>สถานีอนามัยบ้านเหมืองบ่า ตำบลคำอาฮวน</t>
  </si>
  <si>
    <t>05755</t>
  </si>
  <si>
    <t>สถานีอนามัยบ้านโนนสะอาด  ตำบลคำอาฮวน</t>
  </si>
  <si>
    <t>05756</t>
  </si>
  <si>
    <t>สถานีอนามัยบ้านดงเย็น ตำบลดงเย็น</t>
  </si>
  <si>
    <t>05757</t>
  </si>
  <si>
    <t>สถานีอนามัยบ้านป่งโพง  ตำบลดงเย็น</t>
  </si>
  <si>
    <t>05758</t>
  </si>
  <si>
    <t>สถานีอนามัยบ้านดงมอน ตำบลดงมอน</t>
  </si>
  <si>
    <t>05759</t>
  </si>
  <si>
    <t>สถานีอนามัยบ้านดงยาง ตำบลกุดแข้</t>
  </si>
  <si>
    <t>05760</t>
  </si>
  <si>
    <t>สถานีอนามัยบ้านภูแผงม้า ตำบลนิคมคำสร้อย</t>
  </si>
  <si>
    <t>05761</t>
  </si>
  <si>
    <t>05762</t>
  </si>
  <si>
    <t>05763</t>
  </si>
  <si>
    <t>สถานีอนามัยบ้านเหล่าหลวง ตำบลหนองแวง</t>
  </si>
  <si>
    <t>05764</t>
  </si>
  <si>
    <t>สถานีอนามัยบ้านเหล่ากลาง ตำบลกกแดง</t>
  </si>
  <si>
    <t>05765</t>
  </si>
  <si>
    <t>สถานีอนามัยบ้านนาอุดม ตำบลนาอุดม</t>
  </si>
  <si>
    <t>05766</t>
  </si>
  <si>
    <t>สถานีอนามัยบ้านทรายไหลแล้ง ตำบลนาอุดม</t>
  </si>
  <si>
    <t>05767</t>
  </si>
  <si>
    <t>สถานีอนามัยบ้านหนองหลี่ ตำบลโชคชัย</t>
  </si>
  <si>
    <t>05768</t>
  </si>
  <si>
    <t>สถานีอนามัยบ้านสุริโย ตำบลร่มเกล้า</t>
  </si>
  <si>
    <t>05769</t>
  </si>
  <si>
    <t>สถานีอนามัยบ้านหนองหล่ม ตำบลโพธิ์ไทร</t>
  </si>
  <si>
    <t>05770</t>
  </si>
  <si>
    <t>สถานีอนามัยบ้านโพธิ์ไทร ตำบลโพธิ์ไทร</t>
  </si>
  <si>
    <t>05771</t>
  </si>
  <si>
    <t>สถานีอนามัยบ้านป่าชาด ตำบลป่าไร่</t>
  </si>
  <si>
    <t>05772</t>
  </si>
  <si>
    <t>สถานีอนามัยบ้านหนองเม็ก  ตำบลป่าไร่</t>
  </si>
  <si>
    <t>05774</t>
  </si>
  <si>
    <t>สถานีอนามัยบ้านนาทาม ตำบลป่าไร่</t>
  </si>
  <si>
    <t>05775</t>
  </si>
  <si>
    <t>สถานีอนามัยบ้านเหล่าหมี ตำบลเหล่าหมี</t>
  </si>
  <si>
    <t>05776</t>
  </si>
  <si>
    <t>สถานีอนามัยบ้านนาซิง  ตำบลเหล่าหมี</t>
  </si>
  <si>
    <t>05777</t>
  </si>
  <si>
    <t>สถานีอนามัยบ้านนายาง ตำบลบ้านบาก</t>
  </si>
  <si>
    <t>05778</t>
  </si>
  <si>
    <t>สถานีอนามัยบ้านนาสะเม็ง ตำบลนาสะเม็ง</t>
  </si>
  <si>
    <t>05779</t>
  </si>
  <si>
    <t>สถานีอนามัยบ้านหนองกระยัง ตำบลนาสะเม็ง</t>
  </si>
  <si>
    <t>05780</t>
  </si>
  <si>
    <t>05781</t>
  </si>
  <si>
    <t>สถานีอนามัยบ้านเหล่า ตำบลหนองบัว</t>
  </si>
  <si>
    <t>05782</t>
  </si>
  <si>
    <t>สถานีอนามัยบ้านกกตูม ตำบลกกตูม</t>
  </si>
  <si>
    <t>05783</t>
  </si>
  <si>
    <t>สถานีอนามัยบ้านสานแว้  ตำบลกกตูม</t>
  </si>
  <si>
    <t>05784</t>
  </si>
  <si>
    <t>สถานีอนามัยบ้านขัวสูง ตำบลกกตูม</t>
  </si>
  <si>
    <t>05785</t>
  </si>
  <si>
    <t>สถานีอนามัยบ้านแก่งนาง ตำบลกกตูม</t>
  </si>
  <si>
    <t>05786</t>
  </si>
  <si>
    <t>สถานีอนามัยบ้านหนองแคน ตำบลหนองแคน</t>
  </si>
  <si>
    <t>05787</t>
  </si>
  <si>
    <t>สถานีอนามัยบ้านชะโนดน้อย ตำบลชะโนดน้อย</t>
  </si>
  <si>
    <t>05788</t>
  </si>
  <si>
    <t>สถานีอนามัยบ้านย้อมพัฒนา ตำบลชะโนดน้อย</t>
  </si>
  <si>
    <t>05789</t>
  </si>
  <si>
    <t>สถานีอนามัยบ้านพังแดง ตำบลพังแดง</t>
  </si>
  <si>
    <t>05790</t>
  </si>
  <si>
    <t>สถานีอนามัยบ้านคำชะอี ตำบลคำชะอี</t>
  </si>
  <si>
    <t>05791</t>
  </si>
  <si>
    <t>สถานีอนามัยบ้านโนนสังข์ศรี  บ้านซ่ง</t>
  </si>
  <si>
    <t>05792</t>
  </si>
  <si>
    <t>สถานีอนามัยบ้านหนองเอี่ยน ตำบลหนองเอี่ยน</t>
  </si>
  <si>
    <t>05793</t>
  </si>
  <si>
    <t>สถานีอนามัยบ้านค้อ ตำบลบ้านค้อ</t>
  </si>
  <si>
    <t>05794</t>
  </si>
  <si>
    <t>05795</t>
  </si>
  <si>
    <t>สถานีอนามัยบ้านหนองหญ้าปล้อง ตำบลบ้านเหล่า</t>
  </si>
  <si>
    <t>05796</t>
  </si>
  <si>
    <t>05797</t>
  </si>
  <si>
    <t>สถานีอนามัยโนนป่าแดง  ตำบลโพนงาม</t>
  </si>
  <si>
    <t>05798</t>
  </si>
  <si>
    <t>สถานีอนามัยบ้านเหล่าสร้างถ่อ ตำบลเหล่าสร้างถ่อ</t>
  </si>
  <si>
    <t>05799</t>
  </si>
  <si>
    <t>สถานีอนามัยบ้านคำบก ตำบลคำบก</t>
  </si>
  <si>
    <t>05800</t>
  </si>
  <si>
    <t>สถานีอนามัยบ้านหว้านใหญ่   หว้านใหญ่</t>
  </si>
  <si>
    <t>05801</t>
  </si>
  <si>
    <t>สถานีอนามัยบ้านป่งขาม ตำบลป่งขาม</t>
  </si>
  <si>
    <t>05802</t>
  </si>
  <si>
    <t>สถานีอนามัยบ้านดอน ตำบลบางทรายน้อย</t>
  </si>
  <si>
    <t>05803</t>
  </si>
  <si>
    <t>สถานีอนามัยบ้านบางทราย ตำบลบางทรายน้อย</t>
  </si>
  <si>
    <t>05804</t>
  </si>
  <si>
    <t>สถานีอนามัยบ้านชะโนด ตำบลชะโนด</t>
  </si>
  <si>
    <t>05805</t>
  </si>
  <si>
    <t>สถานีอนามัยบ้านนิคมเกษตรกรรมทหารผ่านศึก</t>
  </si>
  <si>
    <t>05806</t>
  </si>
  <si>
    <t>สถานีอนามัยบ้านงิ้ว ตำบลโนนยาง</t>
  </si>
  <si>
    <t>05807</t>
  </si>
  <si>
    <t>สถานีอนามัยบ้านคำพอก  ตำบลโนนยาง</t>
  </si>
  <si>
    <t>05808</t>
  </si>
  <si>
    <t>สถานีอนามัยบ้านบุ่ง ตำบลภูวง</t>
  </si>
  <si>
    <t>05809</t>
  </si>
  <si>
    <t>สถานีอนามัยบ้านเป้า ตำบลบ้านเป้า</t>
  </si>
  <si>
    <t>05810</t>
  </si>
  <si>
    <t>สถานีอนามัยบ้านโคกกลาง  ตำบลหนองสูงใต้</t>
  </si>
  <si>
    <t>05811</t>
  </si>
  <si>
    <t>สถานีอนามัยบ้านเจ็ดยอด ตำบลช้างเผือก</t>
  </si>
  <si>
    <t>05812</t>
  </si>
  <si>
    <t>สถานีอนามัยตำบลสุเทพ</t>
  </si>
  <si>
    <t>05813</t>
  </si>
  <si>
    <t>สถานีอนามัยบ้านท่าข้าม ตำบลแม่เหียะ</t>
  </si>
  <si>
    <t>05814</t>
  </si>
  <si>
    <t>สถานีอนามัยบ้านวังสิงห์คำ ตำบลป่าแดด</t>
  </si>
  <si>
    <t>05815</t>
  </si>
  <si>
    <t>สถานีอนามัยบ้านโรงวัว ตำบลหนองหอย</t>
  </si>
  <si>
    <t>05816</t>
  </si>
  <si>
    <t>สถานีอนามัยบ้านศรีบัวเงิน ตำบลท่าศาลา</t>
  </si>
  <si>
    <t>05817</t>
  </si>
  <si>
    <t>สถานีอนามัยบ้านบวกครกน้อย ตำบลหนองป่าครั่ง</t>
  </si>
  <si>
    <t>05818</t>
  </si>
  <si>
    <t>สถานีอนามัยบ้านขะจาว ตำบลฟ้าฮ่าม</t>
  </si>
  <si>
    <t>05819</t>
  </si>
  <si>
    <t>สถานีอนามัยบ้านป่าข่อยเหนือ ตำบลสันผีเสื้อ</t>
  </si>
  <si>
    <t>05820</t>
  </si>
  <si>
    <t>สถานีอนามัยบ้านแม่หอย ตำบลบ้านหลวง</t>
  </si>
  <si>
    <t>05821</t>
  </si>
  <si>
    <t>สถานีอนามัยบ้านเมืองกลาง ตำบลบ้านหลวง</t>
  </si>
  <si>
    <t>05822</t>
  </si>
  <si>
    <t>สถานีอนามัยบ้านหนองห่าย ตำบลข่วงเปา</t>
  </si>
  <si>
    <t>05823</t>
  </si>
  <si>
    <t>สถานีอนามัยบ้านแท่นดอกไม้ ตำบลสบเตี๊ยะ</t>
  </si>
  <si>
    <t>05824</t>
  </si>
  <si>
    <t>สถานีอนามัยบ้านห้วยทราย ตำบลบ้านแปะ</t>
  </si>
  <si>
    <t>05825</t>
  </si>
  <si>
    <t>สถานีอนามัยบ้านท่าข้ามเหนือ ตำบลบ้านแปะ</t>
  </si>
  <si>
    <t>05826</t>
  </si>
  <si>
    <t>สถานีอนามัยบ้านดงเย็น  ตำบลบ้านแปะ</t>
  </si>
  <si>
    <t>05827</t>
  </si>
  <si>
    <t>สถานีอนามัยบ้านขุนแปะ ตำบลบ้านแปะ</t>
  </si>
  <si>
    <t>05829</t>
  </si>
  <si>
    <t>สถานีอนามัยบ้านวังน้ำหยาด ตำบลแม่สอย</t>
  </si>
  <si>
    <t>05830</t>
  </si>
  <si>
    <t>สถานีอนามัยบ้านใหม่สารภี ตำบลแม่สอย</t>
  </si>
  <si>
    <t>05831</t>
  </si>
  <si>
    <t>สถานีอนามัยบ้านป่าแดด ตำบลท่าผา</t>
  </si>
  <si>
    <t>05832</t>
  </si>
  <si>
    <t>สถานีอนามัยบ้านสองธาร ตำบลบ้านทับ</t>
  </si>
  <si>
    <t>05833</t>
  </si>
  <si>
    <t>สถานีอนามัยบ้านปางอุ๋ง ตำบลแม่ศึก</t>
  </si>
  <si>
    <t>05834</t>
  </si>
  <si>
    <t>สถานีอนามัยบ้านกองกาน ตำบลแม่ศึก</t>
  </si>
  <si>
    <t>05835</t>
  </si>
  <si>
    <t>สถานีอนามัยบ้านแม่ซา ตำบลแม่นาจร</t>
  </si>
  <si>
    <t>05836</t>
  </si>
  <si>
    <t>สถานีอนามัยบ้านแม่นาจร ตำบลแม่นาจร</t>
  </si>
  <si>
    <t>05837</t>
  </si>
  <si>
    <t>สถานีอนามัยบ้านห้วยบง ตำบลบ้านจันทร์</t>
  </si>
  <si>
    <t>05838</t>
  </si>
  <si>
    <t>สถานีอนามัยบ้านแม่แฮใต้ ตำบลปางหินฝน</t>
  </si>
  <si>
    <t>05839</t>
  </si>
  <si>
    <t>สถานีอนามัยบ้านปางหินฝน ตำบลปางหินฝน</t>
  </si>
  <si>
    <t>05840</t>
  </si>
  <si>
    <t>สถานีอนามัยบ้านกองแขก ตำบลกองแขก</t>
  </si>
  <si>
    <t>05841</t>
  </si>
  <si>
    <t>สถานีอนามัยบ้านนาหวาย ตำบลเมืองนะ</t>
  </si>
  <si>
    <t>05842</t>
  </si>
  <si>
    <t>สถานีอนามัยบ้านอรุโณทัย ตำบลเมืองนะ</t>
  </si>
  <si>
    <t>05843</t>
  </si>
  <si>
    <t>สถานีอนามัยบ้านเมืองงาย ตำบลเมืองงาย</t>
  </si>
  <si>
    <t>05844</t>
  </si>
  <si>
    <t>สถานีอนามัยบ้านแม่นะ ตำบลแม่นะ</t>
  </si>
  <si>
    <t>05845</t>
  </si>
  <si>
    <t>สถานีอนามัยบ้านสบอ้อ ตำบลแม่นะ</t>
  </si>
  <si>
    <t>05846</t>
  </si>
  <si>
    <t>สถานีอนามัยบ้านใหม่ ตำบลเมืองคอง</t>
  </si>
  <si>
    <t>05847</t>
  </si>
  <si>
    <t>สถานีอนามัยบ้านปางมะเยา  ตำบลปิงโค้ง</t>
  </si>
  <si>
    <t>05848</t>
  </si>
  <si>
    <t>สถานีอนามัยบ้านไตรสภาวะคาม ตำบลปิงโค้ง</t>
  </si>
  <si>
    <t>05849</t>
  </si>
  <si>
    <t>สถานีอนามัยบ้านทุ่งข้าวพวง ตำบลทุ่งข้าวพวง</t>
  </si>
  <si>
    <t>05850</t>
  </si>
  <si>
    <t>สถานีอนามัยบ้านกอกหม่น ตำบลสันปูเลย</t>
  </si>
  <si>
    <t>05851</t>
  </si>
  <si>
    <t>สถานีอนามัยบ้านทุ่งมะหนิ้ว ตำบลลวงเหนือ</t>
  </si>
  <si>
    <t>05852</t>
  </si>
  <si>
    <t>สถานีอนามัยบ้านดวงดี</t>
  </si>
  <si>
    <t>05853</t>
  </si>
  <si>
    <t>สถานีอนามัยบ้านท่า ตำบลสง่าบ้าน</t>
  </si>
  <si>
    <t>05854</t>
  </si>
  <si>
    <t>สถานีอนามัยบ้านป่าดู่ ตำบลป่าลาน</t>
  </si>
  <si>
    <t>05855</t>
  </si>
  <si>
    <t>สถานีอนามัยบ้านป่าแงะ ตำบลตลาดขวัญ</t>
  </si>
  <si>
    <t>05856</t>
  </si>
  <si>
    <t>สถานีอนามัยบ้านพันหลัง ตำบลสำราญราษฏร์</t>
  </si>
  <si>
    <t>05857</t>
  </si>
  <si>
    <t>สถานีอนามัยบ้านสันต้นแหน ตำบลแม่คือ</t>
  </si>
  <si>
    <t>05858</t>
  </si>
  <si>
    <t>สถานีอนามัยบ้านแม่ก๊ะ ตำบลตลาดใหญ่</t>
  </si>
  <si>
    <t>05859</t>
  </si>
  <si>
    <t>สถานีอนามัยบ้านสันทราย ตำบลแม่ฮ้อยเงิน</t>
  </si>
  <si>
    <t>05860</t>
  </si>
  <si>
    <t>สถานีอนามัยบ้านห้วยบ่อทอง</t>
  </si>
  <si>
    <t>05861</t>
  </si>
  <si>
    <t>สถานีอนามัยบ้านห้วยหม้อ(สมเด็จ) ตำบลป่าเมี่ยง</t>
  </si>
  <si>
    <t>05862</t>
  </si>
  <si>
    <t>สถานีอนามัยบ้านโป่งดิน(โป่งกุ่ม)  ตำบลป่าเมี่ยง</t>
  </si>
  <si>
    <t>05863</t>
  </si>
  <si>
    <t>สถานีอนามัยบ้านปางไฮ (เทพเสด็จ) ตำบลเทพเสด็จ</t>
  </si>
  <si>
    <t>05864</t>
  </si>
  <si>
    <t>สถานีอนามัยบ้านแม่ก๊ะ ตำบลแม่แตง</t>
  </si>
  <si>
    <t>05865</t>
  </si>
  <si>
    <t>สถานีอนามัยบ้านร่ำเปิง ตำบลขี้เหล็ก</t>
  </si>
  <si>
    <t>05866</t>
  </si>
  <si>
    <t>สถานีอนามัยบ้านช่อแล ตำบลช่อแล</t>
  </si>
  <si>
    <t>05867</t>
  </si>
  <si>
    <t>สถานีอนามัยบ้านหัวฝาย ตำบลแม่หอพระ</t>
  </si>
  <si>
    <t>05868</t>
  </si>
  <si>
    <t>สถานีอนามัยบ้านปางม่วง ตำบลสบเปิง</t>
  </si>
  <si>
    <t>05869</t>
  </si>
  <si>
    <t>05870</t>
  </si>
  <si>
    <t>สถานีอนามัยบ้านสันป่าตึง ตำบลสันป่ายาง</t>
  </si>
  <si>
    <t>05871</t>
  </si>
  <si>
    <t>สถานีอนามัยบ้านป่าแป๋ ตำบลป่าแป๋</t>
  </si>
  <si>
    <t>05872</t>
  </si>
  <si>
    <t>สถานีอนามัยบ้านออบ ตำบลเมืองก๋าย</t>
  </si>
  <si>
    <t>05873</t>
  </si>
  <si>
    <t>สถานีอนามัยบ้านต้นลุง ตำบลบ้านช้าง</t>
  </si>
  <si>
    <t>05874</t>
  </si>
  <si>
    <t>สถานีอนามัยบ้านแม่ตะมาน ตำบลกื้ดช้าง</t>
  </si>
  <si>
    <t>05875</t>
  </si>
  <si>
    <t>สถานีอนามัยบ้านปง ตำบลอินทขิล</t>
  </si>
  <si>
    <t>05876</t>
  </si>
  <si>
    <t>สถานีอนามัยบ้านปางกว้าง ตำบลอินทขิล</t>
  </si>
  <si>
    <t>05877</t>
  </si>
  <si>
    <t>สถานีอนามัยบ้านริมใต้ ตำบลริมใต้</t>
  </si>
  <si>
    <t>05878</t>
  </si>
  <si>
    <t>สถานีอนามัยบ้านขอนตาล ตำบลริมใต้</t>
  </si>
  <si>
    <t>05879</t>
  </si>
  <si>
    <t>สถานีอนามัยบ้านเหมืองผ่า ตำบลริมเหนือ</t>
  </si>
  <si>
    <t>05880</t>
  </si>
  <si>
    <t>สถานีอนามัยบ้านใหม่ ตำบลสันโป่ง</t>
  </si>
  <si>
    <t>05881</t>
  </si>
  <si>
    <t>สถานีอนามัยบ้านสันคะยอม ตำบลขี้เหล็ก</t>
  </si>
  <si>
    <t>05882</t>
  </si>
  <si>
    <t>สถานีอนามัยบ้านซาง ตำบลขี้เหล็ก</t>
  </si>
  <si>
    <t>05883</t>
  </si>
  <si>
    <t>สถานีอนามัยบ้านขี้เหล็กหลวง ตำบลขี้เหล็ก</t>
  </si>
  <si>
    <t>05884</t>
  </si>
  <si>
    <t>สถานีอนามัยบ้านสะลวงนอก ตำบลสะลวง</t>
  </si>
  <si>
    <t>05885</t>
  </si>
  <si>
    <t>สถานีอนามัยบ้านหนองปลามัน ตำบลห้วยทราย</t>
  </si>
  <si>
    <t>05886</t>
  </si>
  <si>
    <t>สถานีอนามัยบ้านทุ่งโป่ง ตำบลแม่แรม</t>
  </si>
  <si>
    <t>05887</t>
  </si>
  <si>
    <t>สถานีอนามัยบ้านโป่งแยงใน ตำบลโป่งแยง</t>
  </si>
  <si>
    <t>05888</t>
  </si>
  <si>
    <t>สถานีอนามัยบ้านแม่สาหลวง ตำบลแม่สา</t>
  </si>
  <si>
    <t>05889</t>
  </si>
  <si>
    <t>สถานีอนามัยบ้านป่าแงะ ตำบลดอนแก้ว</t>
  </si>
  <si>
    <t>05890</t>
  </si>
  <si>
    <t>สถานีอนามัยบ้านดอนตัน ตำบลเหมืองแก้ว</t>
  </si>
  <si>
    <t>05891</t>
  </si>
  <si>
    <t>สถานีอนามัยบ้านวังป้อง ตำบลเหมืองแก้ว</t>
  </si>
  <si>
    <t>05892</t>
  </si>
  <si>
    <t>สถานีอนามัยบ้านป่าลาน ตำบลสะเมิงเหนือ</t>
  </si>
  <si>
    <t>05893</t>
  </si>
  <si>
    <t>สถานีอนามัยบ้านป๊อก ตำบลสะเมิงเหนือ</t>
  </si>
  <si>
    <t>05894</t>
  </si>
  <si>
    <t>สถานีอนามัยบ้านอมลอง ตำบลแม่สาบ</t>
  </si>
  <si>
    <t>05895</t>
  </si>
  <si>
    <t>สถานีอนามัยบ้านงิ้วเฒ่า ตำบลแม่สาบ</t>
  </si>
  <si>
    <t>05896</t>
  </si>
  <si>
    <t>สถานีอนามัยบ้านปางมะโอ ตำบลบ่อแก้ว</t>
  </si>
  <si>
    <t>05897</t>
  </si>
  <si>
    <t>สถานีอนามัยบ้านยั้งเมิน ตำบลยั้งเมิน</t>
  </si>
  <si>
    <t>05898</t>
  </si>
  <si>
    <t>สถานีอนามัยบ้านสันทรายคองน้อย ตำบลเวียง</t>
  </si>
  <si>
    <t>05899</t>
  </si>
  <si>
    <t>สถานีอนามัยบ้านม่อนปิ่น ตำบลม่อนปิ่น</t>
  </si>
  <si>
    <t>05900</t>
  </si>
  <si>
    <t>สถานีอนามัยบ้านม่วงชุม ตำบลม่อนปิ่น</t>
  </si>
  <si>
    <t>05901</t>
  </si>
  <si>
    <t>สถานีอนามัยบ้านแม่งอนกลาง ตำบลแม่งอน</t>
  </si>
  <si>
    <t>05902</t>
  </si>
  <si>
    <t>สถานีอนามัยบ้านยาง ตำบลแม่งอน</t>
  </si>
  <si>
    <t>05903</t>
  </si>
  <si>
    <t>สถานีอนามัยบ้านแม่สูน ตำบลแม่สูน</t>
  </si>
  <si>
    <t>05904</t>
  </si>
  <si>
    <t>สถานีอนามัยบ้านสันป่าแดง ตำบลแม่สูน</t>
  </si>
  <si>
    <t>05905</t>
  </si>
  <si>
    <t>สถานีอนามัยบ้านหนองยาว  ตำบลแม่สูน</t>
  </si>
  <si>
    <t>05906</t>
  </si>
  <si>
    <t>สถานีอนามัยบ้านห้วยงูนอก ตำบลสันทราย</t>
  </si>
  <si>
    <t>05907</t>
  </si>
  <si>
    <t>สถานีอนามัยบ้านสองแคว ตำบลสันทราย</t>
  </si>
  <si>
    <t>05908</t>
  </si>
  <si>
    <t>สถานีอนามัยบ้านห้วยไคร้ ตำบลแม่คะ</t>
  </si>
  <si>
    <t>05909</t>
  </si>
  <si>
    <t>สถานีอนามัยบ้านหนองฮ่าง ตำบลแม่คะ</t>
  </si>
  <si>
    <t>05910</t>
  </si>
  <si>
    <t>สถานีอนามัยบ้านแม่ข่า ตำบลแม่ข่า</t>
  </si>
  <si>
    <t>05911</t>
  </si>
  <si>
    <t>สถานีอนามัยบ้านท่าหัด ตำบลโป่งน้ำร้อน</t>
  </si>
  <si>
    <t>05912</t>
  </si>
  <si>
    <t>สถานีอนามัยบ้านใหม่ปู่แช่ ตำบลแม่อาย</t>
  </si>
  <si>
    <t>05913</t>
  </si>
  <si>
    <t>สถานีอนามัยบ้านห้วยป่าซาง ตำบลแม่สาว</t>
  </si>
  <si>
    <t>05914</t>
  </si>
  <si>
    <t>สถานีอนามัยบ้านแม่ฮ่าง ตำบลแม่สาว</t>
  </si>
  <si>
    <t>05915</t>
  </si>
  <si>
    <t>สถานีอนามัยบ้านสันป๋อ ตำบลสันต้นหมื้อ</t>
  </si>
  <si>
    <t>05916</t>
  </si>
  <si>
    <t>สถานีอนามัยบ้านคายหลวง ตำบลแม่นาวาง</t>
  </si>
  <si>
    <t>05917</t>
  </si>
  <si>
    <t>สถานีอนามัยบ้านแม่เมืองน้อย ตำบลแม่นาวาง</t>
  </si>
  <si>
    <t>05918</t>
  </si>
  <si>
    <t>สถานีอนามัยบ้านท่าตอน ตำบลท่าตอน</t>
  </si>
  <si>
    <t>05919</t>
  </si>
  <si>
    <t>สถานีอนามัยบ้านท่ามะแกง ตำบลท่าตอน</t>
  </si>
  <si>
    <t>05920</t>
  </si>
  <si>
    <t>สถานีอนามัยบ้านหลวง ตำบลบ้านหลวง</t>
  </si>
  <si>
    <t>05921</t>
  </si>
  <si>
    <t>สถานีอนามัยบ้านจัดสรร ตำบลบ้านหลวง</t>
  </si>
  <si>
    <t>05922</t>
  </si>
  <si>
    <t>สถานีอนามัยบ้านทุ่งหลวง ตำบลทุ่งหลวง</t>
  </si>
  <si>
    <t>05923</t>
  </si>
  <si>
    <t>สถานีอนามัยบ้านทุ่งกู่ ตำบลป่าตุ้ม</t>
  </si>
  <si>
    <t>05924</t>
  </si>
  <si>
    <t>สถานีอนามัยบ้านป่าไหน่ ตำบลป่าไหน่</t>
  </si>
  <si>
    <t>05925</t>
  </si>
  <si>
    <t>สถานีอนามัยบ้านหนองปิด ตำบลสันทราย</t>
  </si>
  <si>
    <t>05926</t>
  </si>
  <si>
    <t>สถานีอนามัยบ้านขามสุ่มป่า ตำบลสันทราย</t>
  </si>
  <si>
    <t>05927</t>
  </si>
  <si>
    <t>สถานีอนามัยบ้านทุ่งน้อย ตำบลบ้านโป่ง</t>
  </si>
  <si>
    <t>05928</t>
  </si>
  <si>
    <t>สถานีอนามัยบ้านป่างิ้ว ตำบลน้ำแพร่</t>
  </si>
  <si>
    <t>05929</t>
  </si>
  <si>
    <t>สถานีอนามัยบ้านแพะ  ตำบลเขื่อนผาก</t>
  </si>
  <si>
    <t>05930</t>
  </si>
  <si>
    <t>สถานีอนามัยบ้านสหกรณ์ ตำบลเขื่อนผาก</t>
  </si>
  <si>
    <t>05931</t>
  </si>
  <si>
    <t>สถานีอนามัยบ้านป่าแขม ตำบลแม่แวน</t>
  </si>
  <si>
    <t>05932</t>
  </si>
  <si>
    <t>สถานีอนามัยบ้านร่มเกล้า ตำบลแม่แวน</t>
  </si>
  <si>
    <t>05933</t>
  </si>
  <si>
    <t>สถานีอนามัยบ้านแม่ปั๋ง ตำบลแม่ปั๋ง</t>
  </si>
  <si>
    <t>05934</t>
  </si>
  <si>
    <t>สถานีอนามัยบ้านผาแดง ตำบลแม่ปั๋ง</t>
  </si>
  <si>
    <t>05935</t>
  </si>
  <si>
    <t>สถานีอนามัยบ้านนาเม็ง ตำบลโหล่งขอด</t>
  </si>
  <si>
    <t>05936</t>
  </si>
  <si>
    <t>สถานีอนามัยบ้านหลวง ตำบลโหล่งขอด</t>
  </si>
  <si>
    <t>05937</t>
  </si>
  <si>
    <t>สถานีอนามัยบ้านกิ่วแลหลวง ตำบลยุหว่า</t>
  </si>
  <si>
    <t>05938</t>
  </si>
  <si>
    <t>สถานีอนามัยบ้านห้วยส้ม ตำบลสันกลาง</t>
  </si>
  <si>
    <t>05939</t>
  </si>
  <si>
    <t>สถานีอนามัยบ้านทุ่งหลุก ตำบลท่าวังพร้าว</t>
  </si>
  <si>
    <t>05940</t>
  </si>
  <si>
    <t>สถานีอนามัยบ้านมะขามหลวง ตำบลมะขามหลวง</t>
  </si>
  <si>
    <t>05941</t>
  </si>
  <si>
    <t>สถานีอนามัยบ้านโรงวัว ตำบลแม่ก๊า</t>
  </si>
  <si>
    <t>05942</t>
  </si>
  <si>
    <t>สถานีอนามัยบ้านทรายมูล ตำบลแม่ก๊า</t>
  </si>
  <si>
    <t>05943</t>
  </si>
  <si>
    <t>สถานีอนามัยบ้านท่าโป่ง ตำบลบ้านแม</t>
  </si>
  <si>
    <t>05944</t>
  </si>
  <si>
    <t>สถานีอนามัยบ้านกิ่วแลน้อย ตำบลบ้านแม</t>
  </si>
  <si>
    <t>05945</t>
  </si>
  <si>
    <t>สถานีอนามัยบ้านเปียง ตำบลบ้านแม</t>
  </si>
  <si>
    <t>05946</t>
  </si>
  <si>
    <t>สถานีอนามัยบ้านทุ่งเสี้ยว ตำบลบ้านกลาง</t>
  </si>
  <si>
    <t>05947</t>
  </si>
  <si>
    <t>สถานีอนามัยบ้านดงก๋ำ ตำบลทุ่งสะโตก</t>
  </si>
  <si>
    <t>05948</t>
  </si>
  <si>
    <t>สถานีอนามัยบ้านหัวริน ตำบลทุ่งสะโตก</t>
  </si>
  <si>
    <t>05949</t>
  </si>
  <si>
    <t>สถานีอนามัยบ้านแม่กุ้งหลวง ตำบลทุ่งต้อม</t>
  </si>
  <si>
    <t>05950</t>
  </si>
  <si>
    <t>สถานีอนามัยบ้านน้ำบ่อหลวง ตำบลน้ำบ่อหลวง</t>
  </si>
  <si>
    <t>05951</t>
  </si>
  <si>
    <t>สถานีอนามัยบ้านหนองห้า ตำบลน้ำบ่อหลวง</t>
  </si>
  <si>
    <t>05952</t>
  </si>
  <si>
    <t>สถานีอนามัยบ้านมะขุนหวาน ตำบลมะขุนหวาน</t>
  </si>
  <si>
    <t>05953</t>
  </si>
  <si>
    <t>สถานีอนามัยบ้านตลาด ตำบลสันกำแพง</t>
  </si>
  <si>
    <t>05954</t>
  </si>
  <si>
    <t>สถานีอนามัยบ้านสันโค้ง ตำบลทรายมูล</t>
  </si>
  <si>
    <t>05955</t>
  </si>
  <si>
    <t>สถานีอนามัยบ้านร้องวัวแดง ตำบลร้องวัวแดง</t>
  </si>
  <si>
    <t>05956</t>
  </si>
  <si>
    <t>สถานีอนามัยบ้านป่าตาล ตำบลบวกค้าง</t>
  </si>
  <si>
    <t>05957</t>
  </si>
  <si>
    <t>สถานีอนามัยบ้านกอสะเรียม ตำบลบวกค้าง</t>
  </si>
  <si>
    <t>05958</t>
  </si>
  <si>
    <t>สถานีอนามัยบ้านดอยยาว ตำบลแช่ช้าง</t>
  </si>
  <si>
    <t>05959</t>
  </si>
  <si>
    <t>สถานีอนามัยบ้านแม่ผาแหน ตำบลออนใต้</t>
  </si>
  <si>
    <t>05960</t>
  </si>
  <si>
    <t>สถานีอนามัยบ้านป่าสักน้อย ตำบลแม่ปูคา</t>
  </si>
  <si>
    <t>05961</t>
  </si>
  <si>
    <t>สถานีอนามัยบ้านล้านตอง ตำบลห้วยทราย</t>
  </si>
  <si>
    <t>05962</t>
  </si>
  <si>
    <t>สถานีอนามัยบ้านต้นเปา ตำบลต้นเปา</t>
  </si>
  <si>
    <t>05963</t>
  </si>
  <si>
    <t>สถานีอนามัยบ้านมอญ ตำบลสันกลาง</t>
  </si>
  <si>
    <t>05964</t>
  </si>
  <si>
    <t>สถานีอนามัยบ้านท่อ ตำบลสันทรายหลวง</t>
  </si>
  <si>
    <t>05965</t>
  </si>
  <si>
    <t>สถานีอนามัยบ้านสันคะยอม ตำบลสันทรายน้อย</t>
  </si>
  <si>
    <t>05966</t>
  </si>
  <si>
    <t>สถานีอนามัยบ้านสันพระเนตร ตำบลสันพระเนตร</t>
  </si>
  <si>
    <t>05967</t>
  </si>
  <si>
    <t>สถานีอนามัยบ้านสันนาเม็ง ตำบลสันนาเม็ง</t>
  </si>
  <si>
    <t>05968</t>
  </si>
  <si>
    <t>สถานีอนามัยบ้านป่าก้าง ตำบลสันป่าเปา</t>
  </si>
  <si>
    <t>05969</t>
  </si>
  <si>
    <t>สถานีอนามัยบ้านร้องเม็ง ตำบลหนองแหย่ง</t>
  </si>
  <si>
    <t>05970</t>
  </si>
  <si>
    <t>สถานีอนามัยบ้านแม่ฮักพัฒนา ตำบลหนองแหย่ง</t>
  </si>
  <si>
    <t>05971</t>
  </si>
  <si>
    <t>สถานีอนามัยบ้านหนองไคร้ ตำบลหนองจ๊อม</t>
  </si>
  <si>
    <t>05972</t>
  </si>
  <si>
    <t>สถานีอนามัยบ้านหนองมะจับ ตำบลแม่แฝก</t>
  </si>
  <si>
    <t>05973</t>
  </si>
  <si>
    <t>สถานีอนามัยบ้านร่มหลวง ตำบลแม่แฝก</t>
  </si>
  <si>
    <t>05974</t>
  </si>
  <si>
    <t>สถานีอนามัยบ้านเจดีย์แม่ครัว ตำบลแม่แฝกใหม่</t>
  </si>
  <si>
    <t>05975</t>
  </si>
  <si>
    <t>สถานีอนามัยบ้านเมืองวะ ตำบลเมืองเล็น</t>
  </si>
  <si>
    <t>05976</t>
  </si>
  <si>
    <t>สถานีอนามัยบ้านป่าเหมือด ตำบลป่าไผ่</t>
  </si>
  <si>
    <t>05977</t>
  </si>
  <si>
    <t>สถานีอนามัยบ้านศรีบุญเรือง ตำบลป่าไผ่</t>
  </si>
  <si>
    <t>05978</t>
  </si>
  <si>
    <t>สถานีอนามัยบ้านสันทราย ตำบลหนองแก๋ว</t>
  </si>
  <si>
    <t>05979</t>
  </si>
  <si>
    <t>สถานีอนามัยบ้านขันแก้ว ตำบลหารแก้ว</t>
  </si>
  <si>
    <t>05980</t>
  </si>
  <si>
    <t>สถานีอนามัยบ้านบวกครก ตำบลหนองตอง</t>
  </si>
  <si>
    <t>05981</t>
  </si>
  <si>
    <t>สถานีอนามัยบ้านต้นแก้ว ตำบลขุนคง</t>
  </si>
  <si>
    <t>05982</t>
  </si>
  <si>
    <t>สถานีอนามัยบ้านน้ำโท้ง ตำบลสบแม่ข่า</t>
  </si>
  <si>
    <t>05983</t>
  </si>
  <si>
    <t>สถานีอนามัยบ้านไร่ ตำบลบ้านแหวน</t>
  </si>
  <si>
    <t>05984</t>
  </si>
  <si>
    <t>สถานีอนามัยบ้านต้นเฮือด  ตำบลบ้านแหวน</t>
  </si>
  <si>
    <t>05985</t>
  </si>
  <si>
    <t>สถานีอนามัยบ้านป่าตาล ตำบลสันผักหวาน</t>
  </si>
  <si>
    <t>05986</t>
  </si>
  <si>
    <t>สถานีอนามัยบ้านต้นเกว๋น ตำบลหนองควาย</t>
  </si>
  <si>
    <t>05987</t>
  </si>
  <si>
    <t>สถานีอนามัยบ้านปง ตำบลบ้านปง</t>
  </si>
  <si>
    <t>05988</t>
  </si>
  <si>
    <t>สถานีอนามัยบ้านแม่ฮะ ตำบลบ้านปง</t>
  </si>
  <si>
    <t>05989</t>
  </si>
  <si>
    <t>สถานีอนามัยบ้านน้ำแพร่ ตำบลน้ำแพร่</t>
  </si>
  <si>
    <t>05990</t>
  </si>
  <si>
    <t>สถานีอนามัยบ้านแควมะกอก ตำบลฮอด</t>
  </si>
  <si>
    <t>05991</t>
  </si>
  <si>
    <t>สถานีอนามัยบ้านทุ่งโป่ง ตำบลบ้านตาล</t>
  </si>
  <si>
    <t>05992</t>
  </si>
  <si>
    <t>สถานีอนามัยบ้านตาลกลาง ตำบลบ้านตาล</t>
  </si>
  <si>
    <t>05993</t>
  </si>
  <si>
    <t>สถานีอนามัยบ้านบ่อพะแวน ตำบลบ่อหลวง</t>
  </si>
  <si>
    <t>05994</t>
  </si>
  <si>
    <t>สถานีอนามัยบ้านนาฟ่อน ตำบลบ่อหลวง</t>
  </si>
  <si>
    <t>05995</t>
  </si>
  <si>
    <t>สถานีอนามัยบ้านแม่โถ ตำบลบ่อสลี</t>
  </si>
  <si>
    <t>05996</t>
  </si>
  <si>
    <t>สถานีอนามัยบ้านกองลอย ตำบลบ่อสลี</t>
  </si>
  <si>
    <t>05997</t>
  </si>
  <si>
    <t>สถานีอนามัยบ้านบ่อสลี ตำบลบ่อสลี</t>
  </si>
  <si>
    <t>05998</t>
  </si>
  <si>
    <t>สถานีอนามัยบ้านนาคอเรือ ตำบลนาคอเรือ</t>
  </si>
  <si>
    <t>05999</t>
  </si>
  <si>
    <t>สถานีอนามัยบ้านถิ่นสำราญ ตำบลดอยเต่า</t>
  </si>
  <si>
    <t>06000</t>
  </si>
  <si>
    <t>สถานีอนามัยบ้านไร่ ตำบลดอยเต่า</t>
  </si>
  <si>
    <t>06001</t>
  </si>
  <si>
    <t>สถานีอนามัยบ้านดอยเต่า ตำบลดอยเต่า</t>
  </si>
  <si>
    <t>06002</t>
  </si>
  <si>
    <t>สถานีอนามัยบ้านแปลง 1 ตำบลมืดกา</t>
  </si>
  <si>
    <t>06003</t>
  </si>
  <si>
    <t>สถานีอนามัยบ้านแอ่นจัดสรร ตำบลบ้านแอ่น</t>
  </si>
  <si>
    <t>06004</t>
  </si>
  <si>
    <t>สถานีอนามัยบ้านน้อย ตำบลบงตัน</t>
  </si>
  <si>
    <t>06005</t>
  </si>
  <si>
    <t>สถานีอนามัยบ้านโปงทุ่ง ตำบลโปงทุ่ง</t>
  </si>
  <si>
    <t>06006</t>
  </si>
  <si>
    <t>สถานีอนามัยบ้านแม่ตูบ ตำบลโป่งทุ่ง</t>
  </si>
  <si>
    <t>06007</t>
  </si>
  <si>
    <t>สถานีอนามัยบ้านยางเปียง ตำบลยางเปียง</t>
  </si>
  <si>
    <t>06008</t>
  </si>
  <si>
    <t>สถานีอนามัยบ้านสบลาน ตำบลยางเปียง</t>
  </si>
  <si>
    <t>06009</t>
  </si>
  <si>
    <t>สถานีอนามัยบ้านใหม่ ตำบลแม่ตื่น</t>
  </si>
  <si>
    <t>06010</t>
  </si>
  <si>
    <t>สถานีอนามัยบ้านห้วยน้ำขาว ตำบลม่อนจอง</t>
  </si>
  <si>
    <t>06011</t>
  </si>
  <si>
    <t>สถานีอนามัยบ้านมูเซอร์ ตำบลม่อนจอง</t>
  </si>
  <si>
    <t>06012</t>
  </si>
  <si>
    <t>สถานีอนามัยบ้านแม่หลองหลวง ตำบลสบโขง</t>
  </si>
  <si>
    <t>06013</t>
  </si>
  <si>
    <t>สถานีอนามัยบ้านนาเกียน ตำบลนาเกียน</t>
  </si>
  <si>
    <t>06014</t>
  </si>
  <si>
    <t>สถานีอนามัยบ้านยางเนิ้ง ตำบลยางเนิ้ง</t>
  </si>
  <si>
    <t>06015</t>
  </si>
  <si>
    <t>สถานีอนามัยบ้านพญาชมภู ตำบลชมภู</t>
  </si>
  <si>
    <t>06016</t>
  </si>
  <si>
    <t>สถานีอนามัยบ้านศรีสองเมือง ตำบลไชยสถาน</t>
  </si>
  <si>
    <t>06017</t>
  </si>
  <si>
    <t>สถานีอนามัยบ้านหัวดง ตำบลขัวมุง</t>
  </si>
  <si>
    <t>06018</t>
  </si>
  <si>
    <t>สถานีอนามัยบ้านหนองแฝก ตำบลหนองแฝก</t>
  </si>
  <si>
    <t>06020</t>
  </si>
  <si>
    <t>สถานีอนามัยบ้านแคว ตำบลท่ากว้าง</t>
  </si>
  <si>
    <t>06021</t>
  </si>
  <si>
    <t>สถานีอนามัยบ้านสันต้นกอก ตำบลดอนแก้ว</t>
  </si>
  <si>
    <t>06022</t>
  </si>
  <si>
    <t>สถานีอนามัยบ้านบวกครกเหนือ ตำบลท่าวังตาล</t>
  </si>
  <si>
    <t>06023</t>
  </si>
  <si>
    <t>สถานีอนามัยบ้านป่าสา ตำบลสันทราย</t>
  </si>
  <si>
    <t>06024</t>
  </si>
  <si>
    <t>สถานีอนามัยบ้านศรีคำชมภู ตำบลป่าบง</t>
  </si>
  <si>
    <t>06025</t>
  </si>
  <si>
    <t>สถานีอนามัยบ้านเปียงหลวง ตำบลเปียงหลวง</t>
  </si>
  <si>
    <t>06026</t>
  </si>
  <si>
    <t>สถานีอนามัยบ้านจอง ตำบลเปียงหลวง</t>
  </si>
  <si>
    <t>06027</t>
  </si>
  <si>
    <t>สถานีอนามัยบ้านปงตำ ตำบลปงตำ</t>
  </si>
  <si>
    <t>06028</t>
  </si>
  <si>
    <t>สถานีอนามัยบ้านร้องธาร ตำบลศรีดงเย็น</t>
  </si>
  <si>
    <t>06029</t>
  </si>
  <si>
    <t>สถานีอนามัยบ้านดงป่าสัก ตำบลศรีดงเย็น</t>
  </si>
  <si>
    <t>06030</t>
  </si>
  <si>
    <t>สถานีอนามัยบ้านป่าแดง ตำบลแม่ทะลบ</t>
  </si>
  <si>
    <t>06031</t>
  </si>
  <si>
    <t>สถานีอนามัยบ้านห้วยไผ่ ตำบลหนองบัว</t>
  </si>
  <si>
    <t>06032</t>
  </si>
  <si>
    <t>สถานีอนามัยบ้านสันติวนา ตำบลหนองบัว</t>
  </si>
  <si>
    <t>06033</t>
  </si>
  <si>
    <t>สถานีอนามัยบ้านปง ตำบลหนองบัว</t>
  </si>
  <si>
    <t>06034</t>
  </si>
  <si>
    <t>สถานีอนามัยบ้านนาทราย ตำบลทุ่งปี้</t>
  </si>
  <si>
    <t>06035</t>
  </si>
  <si>
    <t>สถานีอนามัยบ้านทุ่งป่าคาเหนือ ตำบลทุ่งปี้</t>
  </si>
  <si>
    <t>06036</t>
  </si>
  <si>
    <t>สถานีอนามัยบ้านเตาไห  ตำบลทุ่งรวงทอง</t>
  </si>
  <si>
    <t>06037</t>
  </si>
  <si>
    <t>สถานีอนามัยบ้านหนองเต่า ตำบลแม่วิน</t>
  </si>
  <si>
    <t>06038</t>
  </si>
  <si>
    <t>สถานีอนามัยบ้านใหม่วังผาปูน ตำบลแม่วิน</t>
  </si>
  <si>
    <t>06039</t>
  </si>
  <si>
    <t>สถานีอนามัยดอนเปา ตำบลดอนเปา</t>
  </si>
  <si>
    <t>06040</t>
  </si>
  <si>
    <t>สถานีอนามัยบ้านหัวฝาย ตำบลออนเหนือ</t>
  </si>
  <si>
    <t>06041</t>
  </si>
  <si>
    <t>สถานีอนามัยบ้านออนกลาง ตำบลออนกลาง</t>
  </si>
  <si>
    <t>06042</t>
  </si>
  <si>
    <t>สถานีอนามัยบ้านสหกรณ์ ตำบลสหกรณ์</t>
  </si>
  <si>
    <t>06043</t>
  </si>
  <si>
    <t>สถานีอนามัยบ้านห้วยแก้ว ตำบลห้วยแก้ว</t>
  </si>
  <si>
    <t>06044</t>
  </si>
  <si>
    <t>สถานีอนามัยบ้านห้วยทราย ตำบลแม่ทา</t>
  </si>
  <si>
    <t>06045</t>
  </si>
  <si>
    <t>สถานีอนามัยบ้านป่าไม้ห้วยบง ตำบลทาเหนือ</t>
  </si>
  <si>
    <t>06046</t>
  </si>
  <si>
    <t>สถานีอนามัยบ้านโทกเสือ (กรป.กลาง) ตำบลดอยหล่อ</t>
  </si>
  <si>
    <t>06047</t>
  </si>
  <si>
    <t xml:space="preserve">ศูนย์แพทย์โรงพยาบาลพระนครศรีอยุธยา สาขา 2 ศูนย์แพทย์วัดอินทาราม </t>
  </si>
  <si>
    <t>06048</t>
  </si>
  <si>
    <t>สถานีอนามัยบ้านสามหลัง ตำบลสองแคว</t>
  </si>
  <si>
    <t>06049</t>
  </si>
  <si>
    <t>สถานีอนามัยบ้านดอนชัย ตำบลยางคราม</t>
  </si>
  <si>
    <t>06050</t>
  </si>
  <si>
    <t>สถานีอนามัยบ้านใหม่หนองหอย ตำบลสันติสุข</t>
  </si>
  <si>
    <t>06051</t>
  </si>
  <si>
    <t>สถานีอนามัยบ้านหลุก ตำบลเหมืองง่า</t>
  </si>
  <si>
    <t>06052</t>
  </si>
  <si>
    <t>สถานีอนามัยตำบลอุโมงค์</t>
  </si>
  <si>
    <t>06053</t>
  </si>
  <si>
    <t>สถานีอนามัยตำบลหนองช้างคืน</t>
  </si>
  <si>
    <t>06054</t>
  </si>
  <si>
    <t>สถานีอนามัยตำบลประตูป่า</t>
  </si>
  <si>
    <t>06055</t>
  </si>
  <si>
    <t>สถานีอนามัยตำบลริมปิง</t>
  </si>
  <si>
    <t>06056</t>
  </si>
  <si>
    <t xml:space="preserve">สถานีอนามัยตำบลต้นธง </t>
  </si>
  <si>
    <t>06057</t>
  </si>
  <si>
    <t xml:space="preserve">สถานีอนามัยบ้านป่าซางน้อย </t>
  </si>
  <si>
    <t>06058</t>
  </si>
  <si>
    <t>สถานีอนามัยตำบลเหมืองจี้</t>
  </si>
  <si>
    <t>06059</t>
  </si>
  <si>
    <t>สถานีอนามัยบ้านหนองหลุม</t>
  </si>
  <si>
    <t>06060</t>
  </si>
  <si>
    <t xml:space="preserve">สถานีอนามัยตำบลเวียงยอง </t>
  </si>
  <si>
    <t>06061</t>
  </si>
  <si>
    <t>06062</t>
  </si>
  <si>
    <t>สถานีอนามัยตำบลมะเขือแจ้</t>
  </si>
  <si>
    <t>06063</t>
  </si>
  <si>
    <t>สถานีอนามัยบ้านม้า ตำบลศรีบัวบาน</t>
  </si>
  <si>
    <t>06064</t>
  </si>
  <si>
    <t>สถานีอนามัยบ้านหนองหล่ม</t>
  </si>
  <si>
    <t>06065</t>
  </si>
  <si>
    <t>สถานีอนามัยตำบลหนองหนาม</t>
  </si>
  <si>
    <t>06066</t>
  </si>
  <si>
    <t>สถานีอนามัยบ้านทาป่าสัก</t>
  </si>
  <si>
    <t>06067</t>
  </si>
  <si>
    <t>สถานีอนามัยตำบลทาปลาดุก</t>
  </si>
  <si>
    <t>06068</t>
  </si>
  <si>
    <t>สถานีอนามัยบ้านแม่สะป๊วด</t>
  </si>
  <si>
    <t>06069</t>
  </si>
  <si>
    <t>สถานีอนามัยตำบลทากาศ</t>
  </si>
  <si>
    <t>06070</t>
  </si>
  <si>
    <t>สถานีอนามัยบ้านป่าเลา</t>
  </si>
  <si>
    <t>06071</t>
  </si>
  <si>
    <t>สถานีอนามัยตำบลทาขุมเงิน</t>
  </si>
  <si>
    <t>06072</t>
  </si>
  <si>
    <t>สถานีอนามัยบ้านปงแม่ลอบ ตำบลทาแม่ลอบ</t>
  </si>
  <si>
    <t>06073</t>
  </si>
  <si>
    <t>สถานีอนามัยบ้านห้วยฮ่อม</t>
  </si>
  <si>
    <t>06074</t>
  </si>
  <si>
    <t>สถานีอนามัยตำบลทาทุ่งหลวง</t>
  </si>
  <si>
    <t>06075</t>
  </si>
  <si>
    <t xml:space="preserve">สถานีอนามัยบ้านห้วยแพ่ง </t>
  </si>
  <si>
    <t>06076</t>
  </si>
  <si>
    <t>สถานีอนามัยบ้านห้วยหละ</t>
  </si>
  <si>
    <t>06077</t>
  </si>
  <si>
    <t>สถานีอนามัยตำบลป่าพลู</t>
  </si>
  <si>
    <t>06078</t>
  </si>
  <si>
    <t>สถานีอนามัยตำบลเหล่ายาว</t>
  </si>
  <si>
    <t>06079</t>
  </si>
  <si>
    <t>สถานีอนามัยบ้านหล่ายแก้ว</t>
  </si>
  <si>
    <t>06080</t>
  </si>
  <si>
    <t>สถานีอนามัยบ้านสันปูเลย ตำบลศรีเตี้ย</t>
  </si>
  <si>
    <t>06081</t>
  </si>
  <si>
    <t>สถานีอนามัยตำบลหนองปลาสวาย</t>
  </si>
  <si>
    <t>06082</t>
  </si>
  <si>
    <t>สถานีอนามัยบ้านหนองเขียด ตำบลหนองปลาสวาย</t>
  </si>
  <si>
    <t>06083</t>
  </si>
  <si>
    <t>สถานีอนามัยบ้านปวงคำ</t>
  </si>
  <si>
    <t>06084</t>
  </si>
  <si>
    <t>สถานีอนามัยตำบลแม่ตืน</t>
  </si>
  <si>
    <t>06085</t>
  </si>
  <si>
    <t>สถานีอนามัยบ้านแม่เทย ตำบลแม่ตืน</t>
  </si>
  <si>
    <t>06086</t>
  </si>
  <si>
    <t>สถานีอนามัยบ้านห้วยศาลา  ตำบลแม่ตืน</t>
  </si>
  <si>
    <t>06087</t>
  </si>
  <si>
    <t>สถานีอนามัยตำบลนาทราย</t>
  </si>
  <si>
    <t>06088</t>
  </si>
  <si>
    <t>สถานีอนามัยบ้านพระบาทห้วยต้ม</t>
  </si>
  <si>
    <t>06089</t>
  </si>
  <si>
    <t>สถานีอนามัยตำบลดงดำ</t>
  </si>
  <si>
    <t>06090</t>
  </si>
  <si>
    <t>สถานีอนามัยตำบลก้อ</t>
  </si>
  <si>
    <t>06091</t>
  </si>
  <si>
    <t>สถานีอนามัยตำบลแม่ลาน</t>
  </si>
  <si>
    <t>06092</t>
  </si>
  <si>
    <t>สถานีอนามัยบ้านห้วยแหน</t>
  </si>
  <si>
    <t>06093</t>
  </si>
  <si>
    <t>สถานีอนามัยบ้านปาง ตำบลศรีวิชัย</t>
  </si>
  <si>
    <t>06094</t>
  </si>
  <si>
    <t>สถานีอนามัยบ้านแม่ป๊อก  ต.ศรีวิชัย</t>
  </si>
  <si>
    <t>06095</t>
  </si>
  <si>
    <t>สถานีอนามัยบ้านโป่งแดง</t>
  </si>
  <si>
    <t>06096</t>
  </si>
  <si>
    <t>สถานีอนามัยตำบลบ้านปวง</t>
  </si>
  <si>
    <t>06097</t>
  </si>
  <si>
    <t>สถานีอนามัยตำบลตะเคียนปม</t>
  </si>
  <si>
    <t>06098</t>
  </si>
  <si>
    <t>สถานีอนามัยตำบลป่าซาง</t>
  </si>
  <si>
    <t>06099</t>
  </si>
  <si>
    <t>สถานีอนามัยตำบลปากบ่อง</t>
  </si>
  <si>
    <t>06100</t>
  </si>
  <si>
    <t>สถานีอนามัยบ้านดอนหลวง</t>
  </si>
  <si>
    <t>06101</t>
  </si>
  <si>
    <t>สถานีอนามัยตำบลแม่แรง</t>
  </si>
  <si>
    <t>06102</t>
  </si>
  <si>
    <t>สถานีอนามัยตำบลม่วงน้อย</t>
  </si>
  <si>
    <t>06103</t>
  </si>
  <si>
    <t>สถานีอนามัยตำบลบ้านเรือน</t>
  </si>
  <si>
    <t>06104</t>
  </si>
  <si>
    <t>สถานีอนามัยตำบลมะกอก</t>
  </si>
  <si>
    <t>06105</t>
  </si>
  <si>
    <t>สถานีอนามัยบ้านท่าตุ้ม</t>
  </si>
  <si>
    <t>06106</t>
  </si>
  <si>
    <t>สถานีอนามัยบ้านมงคลชัย</t>
  </si>
  <si>
    <t>06107</t>
  </si>
  <si>
    <t>สถานีอนามัยตำบลน้ำดิบ</t>
  </si>
  <si>
    <t>06108</t>
  </si>
  <si>
    <t>สถานีอนามัยบ้านวังสวนกล้วย  ตำบลน้ำดิบ</t>
  </si>
  <si>
    <t>06109</t>
  </si>
  <si>
    <t>สถานีอนามัยบ้านห้วยไฟ  ตำบลนครเจดีย์</t>
  </si>
  <si>
    <t>06110</t>
  </si>
  <si>
    <t xml:space="preserve">สถานีอนามัยบ้านห้วยไซ </t>
  </si>
  <si>
    <t>06111</t>
  </si>
  <si>
    <t>สถานีอนามัยตำบลห้วยยาบ</t>
  </si>
  <si>
    <t>06112</t>
  </si>
  <si>
    <t>สถานีอนามัยตำบลหนองล่อง</t>
  </si>
  <si>
    <t>06113</t>
  </si>
  <si>
    <t>สถานีอนามัยบ้านเหล่าดู่</t>
  </si>
  <si>
    <t>06114</t>
  </si>
  <si>
    <t>สถานีอนามัยบ้านดงหลวง ตำบลวังผาง</t>
  </si>
  <si>
    <t>06115</t>
  </si>
  <si>
    <t>สถานีอนามัยตำบลวังผาง</t>
  </si>
  <si>
    <t>06116</t>
  </si>
  <si>
    <t>สถานีอนามัยบ้านโทกหัวช้าง ตำบลพระบาท</t>
  </si>
  <si>
    <t>06117</t>
  </si>
  <si>
    <t>สถานีอนามัยบ้านฟ่อน ตำบลชมพู</t>
  </si>
  <si>
    <t>06118</t>
  </si>
  <si>
    <t>สถานีอนามัยบ้านศรีหมวดเกล้า ตำบลชมพู</t>
  </si>
  <si>
    <t>06119</t>
  </si>
  <si>
    <t>สถานีอนามัยบ้านกล้วยแพะ ตำบลกล้วยแพะ</t>
  </si>
  <si>
    <t>06120</t>
  </si>
  <si>
    <t>สถานีอนามัยบ้านกล้วยม่วง ตำบลกล้วยแพะ</t>
  </si>
  <si>
    <t>06121</t>
  </si>
  <si>
    <t>สถานีอนามัยบ้านกาด ตำบลปงแสนทอง</t>
  </si>
  <si>
    <t>06122</t>
  </si>
  <si>
    <t>สถานีอนามัยบ้านแม่กืย ตำบลปงแสงทอง</t>
  </si>
  <si>
    <t>06123</t>
  </si>
  <si>
    <t>สถานีอนามัยบ้านสบมาย ตำบลบ้านแลง</t>
  </si>
  <si>
    <t>06124</t>
  </si>
  <si>
    <t>สถานีอนามัยบ้านจำค่า ตำบลเสด็จ</t>
  </si>
  <si>
    <t>06125</t>
  </si>
  <si>
    <t>สถานีอนามัยบ้านทรายทอง ตำบลเสด็จ</t>
  </si>
  <si>
    <t>06126</t>
  </si>
  <si>
    <t>สถานีอนามัยบ้านเสด็จ ตำบลเสด็จ</t>
  </si>
  <si>
    <t>06127</t>
  </si>
  <si>
    <t>สถานีอนามัยบ้านต้นมื่น ตำบลพิชัย</t>
  </si>
  <si>
    <t>06128</t>
  </si>
  <si>
    <t>สถานีอนามัยบ้านท่าโทก ตำบลทุ่งฝาย</t>
  </si>
  <si>
    <t>06129</t>
  </si>
  <si>
    <t>สถานีอนามัยบ้านเอื้อม ตำบลบ้านเอื้อม</t>
  </si>
  <si>
    <t>06130</t>
  </si>
  <si>
    <t>สถานีอนามัยบ้านสบเฟือง ตำบลบ้านเอื้อม</t>
  </si>
  <si>
    <t>06131</t>
  </si>
  <si>
    <t>06132</t>
  </si>
  <si>
    <t>สถานีอนามัยบ้านทุ่งม่านเหนือ ตำบลเป้า</t>
  </si>
  <si>
    <t>06133</t>
  </si>
  <si>
    <t>สถานีอนามัยบ้านห้วยเป้ง ตำบลบ้านค่า</t>
  </si>
  <si>
    <t>06134</t>
  </si>
  <si>
    <t>สถานีอนามัยบ้านค่าหลวง ตำบลบ้านค่า</t>
  </si>
  <si>
    <t>06135</t>
  </si>
  <si>
    <t>สถานีอนามัยบ้านท่าขัว ตำบลบ่อแฮ้ว</t>
  </si>
  <si>
    <t>06136</t>
  </si>
  <si>
    <t>สถานีอนามัยบ้านม่วงแงว ตำบลบ่อแฮ้ว</t>
  </si>
  <si>
    <t>06137</t>
  </si>
  <si>
    <t>สถานีอนามัยบ้านต้นธงชัย ตำบลต้นธงชัย</t>
  </si>
  <si>
    <t>06138</t>
  </si>
  <si>
    <t>สถานีอนามัยบ้านใหม่จำบอน ตำบลต้นธงชัย</t>
  </si>
  <si>
    <t>06139</t>
  </si>
  <si>
    <t>สถานีอนามัยบ้านนิคม เขต 1 ตำบลนิคมพัฒนา</t>
  </si>
  <si>
    <t>06140</t>
  </si>
  <si>
    <t>สถานีอนามัยบ้านหัววัง ตำบลบุญนาคพัฒนา</t>
  </si>
  <si>
    <t>06141</t>
  </si>
  <si>
    <t>สถานีอนามัยบ้านท่าสี ตำบลบ้านดง</t>
  </si>
  <si>
    <t>06142</t>
  </si>
  <si>
    <t>สถานีอนามัยบ้านใหม่รัตนโกสินทร์ ตำบลนาสัก</t>
  </si>
  <si>
    <t>06143</t>
  </si>
  <si>
    <t>สถานีอนามัยบ้านนาแช่ ตำบลจางเหนือ</t>
  </si>
  <si>
    <t>06144</t>
  </si>
  <si>
    <t>สถานีอนามัยบ้านทาน ตำบลจางเหนือ</t>
  </si>
  <si>
    <t>06145</t>
  </si>
  <si>
    <t>สถานีอนามัยบ้านสบป้าด ตำบลสบป้าด</t>
  </si>
  <si>
    <t>06146</t>
  </si>
  <si>
    <t>สถานีอนามัยบ้านน้ำล้อม ตำบลเกาะคา</t>
  </si>
  <si>
    <t>06147</t>
  </si>
  <si>
    <t>สถานีอนามัยบ้านลำปางหลวง ตำบลลำปางหลวง</t>
  </si>
  <si>
    <t>06148</t>
  </si>
  <si>
    <t>สถานีอนามัยบ้านจู๊ด ตำบลลำปางหลวง</t>
  </si>
  <si>
    <t>06149</t>
  </si>
  <si>
    <t>สถานีอนามัยบ้านสองแควใต้ ตำบลนาแก้ว</t>
  </si>
  <si>
    <t>06150</t>
  </si>
  <si>
    <t>สถานีอนามัยบ้านจอมปิง ตำบลนาแก้ว</t>
  </si>
  <si>
    <t>06151</t>
  </si>
  <si>
    <t>สถานีอนามัยบ้านไหล่หิน ตำบลไหล่หิน</t>
  </si>
  <si>
    <t>06152</t>
  </si>
  <si>
    <t>สถานีอนามัยบ้านวังพร้าว ตำบลวังพร้าว</t>
  </si>
  <si>
    <t>06153</t>
  </si>
  <si>
    <t>สถานีอนามัยบ้านศาลาคงลาน ตำบลศาลา</t>
  </si>
  <si>
    <t>06154</t>
  </si>
  <si>
    <t>สถานีอนามัยบ้านศาลาไชย ตำบลศาลา</t>
  </si>
  <si>
    <t>06155</t>
  </si>
  <si>
    <t>สถานีอนามัยบ้านนาแส่ง ตำบลนาแส่ง</t>
  </si>
  <si>
    <t>06156</t>
  </si>
  <si>
    <t>สถานีอนามัยบ้านท่าผา ตำบลท่าผา</t>
  </si>
  <si>
    <t>06157</t>
  </si>
  <si>
    <t>สถานีอนามัยบ้านดอนธรรม ตำบลไหล่หิน</t>
  </si>
  <si>
    <t>06158</t>
  </si>
  <si>
    <t>สถานีอนามัยบ้านปงป่าป๋อ ตำบลเสริมขวา</t>
  </si>
  <si>
    <t>06159</t>
  </si>
  <si>
    <t>สถานีอนามัยบ้านแม่เลียง ตำบลเสริมขวา</t>
  </si>
  <si>
    <t>06160</t>
  </si>
  <si>
    <t>สถานีอนามัยบ้านแม่ต๋ำ ตำบลเสริมซ้าย</t>
  </si>
  <si>
    <t>06161</t>
  </si>
  <si>
    <t>สถานีอนามัยบ้านท่าโป่ง ตำบลเสริมซ้าย</t>
  </si>
  <si>
    <t>06162</t>
  </si>
  <si>
    <t>สถานีอนามัยบ้านสันโป่ง ตำบลเสริมกลาง</t>
  </si>
  <si>
    <t>06163</t>
  </si>
  <si>
    <t>สถานีอนามัยบ้านฮ่องฮี ตำบลเสริมกลาง</t>
  </si>
  <si>
    <t>06164</t>
  </si>
  <si>
    <t>สถานีอนามัยบ้านน้ำจำ ตำบลหลวงใต้</t>
  </si>
  <si>
    <t>06165</t>
  </si>
  <si>
    <t>สถานีอนามัยบ้านสบพลึง ตำบลบ้านโป่ง</t>
  </si>
  <si>
    <t>06166</t>
  </si>
  <si>
    <t>สถานีอนามัยบ้านสบป๋อน ตำบลบ้านร้อง</t>
  </si>
  <si>
    <t>06167</t>
  </si>
  <si>
    <t>สถานีอนามัยบ้านใหม่พัฒนา ตำบลบ้านร้อง</t>
  </si>
  <si>
    <t>06168</t>
  </si>
  <si>
    <t>สถานีอนามัยบ้านพร้าว ตำบลปงเตา</t>
  </si>
  <si>
    <t>06169</t>
  </si>
  <si>
    <t>สถานีอนามัยบ้านแม่แป้น ตำบลนาแก</t>
  </si>
  <si>
    <t>06170</t>
  </si>
  <si>
    <t>สถานีอนามัยบ้านอ้อนเหนือ ตำบลบ้านอ้อน</t>
  </si>
  <si>
    <t>06171</t>
  </si>
  <si>
    <t>สถานีอนามัยบ้านแหงใต้ ตำบลบ้านแหง</t>
  </si>
  <si>
    <t>06172</t>
  </si>
  <si>
    <t>สถานีอนามัยบ้านบ่อห้อ ตำบลบ้านแหง</t>
  </si>
  <si>
    <t>06173</t>
  </si>
  <si>
    <t>สถานีอนามัยบ้านหวด ตำบลบ้านหวด</t>
  </si>
  <si>
    <t>06174</t>
  </si>
  <si>
    <t>สถานีอนามัยบ้านดอกคำใต้ ตำบลแม่ตีบ</t>
  </si>
  <si>
    <t>06175</t>
  </si>
  <si>
    <t>สถานีอนามัยบ้านม่วง ตำบลแจ้ห่ม</t>
  </si>
  <si>
    <t>06176</t>
  </si>
  <si>
    <t>สถานีอนามัยบ้านสา ตำบลบ้านสา</t>
  </si>
  <si>
    <t>06177</t>
  </si>
  <si>
    <t>สถานีอนามัยบ้านแม่ตาหลวง ตำบลปงดอน</t>
  </si>
  <si>
    <t>06178</t>
  </si>
  <si>
    <t>สถานีอนามัยบ้านเปียงใจ ตำบลปงดอน</t>
  </si>
  <si>
    <t>06179</t>
  </si>
  <si>
    <t>สถานีอนามัยบ้านแม่สุก ตำบลแม่สุก</t>
  </si>
  <si>
    <t>06180</t>
  </si>
  <si>
    <t>สถานีอนามัยบ้านกิ่ว ตำบลแม่สุก</t>
  </si>
  <si>
    <t>06181</t>
  </si>
  <si>
    <t>สถานีอนามัยบ้านนางาม ตำบลเมืองมาย</t>
  </si>
  <si>
    <t>06182</t>
  </si>
  <si>
    <t>สถานีอนามัยบ้านไผ่แพะ ตำบลเมืองมาย</t>
  </si>
  <si>
    <t>06183</t>
  </si>
  <si>
    <t>สถานีอนามัยบ้านทุ่งฮ้าง ตำบลทุ่งผึ้ง</t>
  </si>
  <si>
    <t>06184</t>
  </si>
  <si>
    <t>สถานีอนามัยบ้านแจ้คอน ตำบลทุ่งผึ้ง</t>
  </si>
  <si>
    <t>06185</t>
  </si>
  <si>
    <t>สถานีอนามัยบ้านทุ่งฮั้ว ตำบลทุ่งฮั้ว</t>
  </si>
  <si>
    <t>06186</t>
  </si>
  <si>
    <t>สถานีอนามัยบ้านไผ่แม่พริก ตำบลวังใต้</t>
  </si>
  <si>
    <t>06187</t>
  </si>
  <si>
    <t>สถานีอนามัยบ้านดอนแก้ว ตำบลร่องเคาะ</t>
  </si>
  <si>
    <t>06188</t>
  </si>
  <si>
    <t>สถานีอนามัยบ้านร่องเคาะ ตำบลร่องเคาะ</t>
  </si>
  <si>
    <t>06189</t>
  </si>
  <si>
    <t>สถานีอนามัยบ้านแม่ส้าน ตำบลร่องเคาะ</t>
  </si>
  <si>
    <t>06190</t>
  </si>
  <si>
    <t>สถานีอนามัยบ้านตึงใต้ ตำบลวังทอง</t>
  </si>
  <si>
    <t>06191</t>
  </si>
  <si>
    <t>สถานีอนามัยบ้านปงถ้ำ ตำบลวังทอง</t>
  </si>
  <si>
    <t>06192</t>
  </si>
  <si>
    <t>สถานีอนามัยบ้านฮ่าง ตำบลวังแก้ว</t>
  </si>
  <si>
    <t>06193</t>
  </si>
  <si>
    <t>สถานีอนามัยบ้านป่าแขม ตำบลวังซ้าย</t>
  </si>
  <si>
    <t>06194</t>
  </si>
  <si>
    <t>สถานีอนามัยบ้านปงวัง ตำบลวังใต้</t>
  </si>
  <si>
    <t>06195</t>
  </si>
  <si>
    <t>สถานีอนามัยบ้านเด่นแก้ว ตำบลล้อมแรด</t>
  </si>
  <si>
    <t>06196</t>
  </si>
  <si>
    <t>สถานีอนามัยบ้านท่าช้าง ตำบลแม่วะ</t>
  </si>
  <si>
    <t>06197</t>
  </si>
  <si>
    <t>สถานีอนามัยบ้านเด่นชัย ตำบลแม่วะ</t>
  </si>
  <si>
    <t>06198</t>
  </si>
  <si>
    <t>สถานีอนามัยบ้านแม่ปะหลวง ตำบลแม่ปะ</t>
  </si>
  <si>
    <t>06199</t>
  </si>
  <si>
    <t>สถานีอนามัยบ้านท่ามะเกว๋น ตำบลแม่ปะ</t>
  </si>
  <si>
    <t>06200</t>
  </si>
  <si>
    <t>สถานีอนามัยบ้านแม่มอกกลาง ตำบลแม่มอก</t>
  </si>
  <si>
    <t>06201</t>
  </si>
  <si>
    <t>สถานีอนามัยบ้านเด่นอุดม ตำบลแม่มอก</t>
  </si>
  <si>
    <t>06202</t>
  </si>
  <si>
    <t>สถานีอนามัยบ้านเสลียมหวาน ตำบลเวียงมอก</t>
  </si>
  <si>
    <t>06203</t>
  </si>
  <si>
    <t>สถานีอนามัยบ้านปางอ้า ตำบลเวียงมอก</t>
  </si>
  <si>
    <t>06204</t>
  </si>
  <si>
    <t>สถานีอนามัยบ้านท่าเกวียน ตำบลเวียงมอก</t>
  </si>
  <si>
    <t>06205</t>
  </si>
  <si>
    <t>สถานีอนามัยบ้านหนองหอย ตำบลเวียงมอก</t>
  </si>
  <si>
    <t>06206</t>
  </si>
  <si>
    <t>สถานีอนามัยบ้านห้วยแก้ว ตำบลนาโป่ง</t>
  </si>
  <si>
    <t>06207</t>
  </si>
  <si>
    <t>สถานีอนามัยบ้านนาเบี้ย ตำบลนาโป่ง</t>
  </si>
  <si>
    <t>06208</t>
  </si>
  <si>
    <t>สถานีอนามัยบ้านแม่ถอด ตำบลแม่ถอด</t>
  </si>
  <si>
    <t>06209</t>
  </si>
  <si>
    <t>สถานีอนามัยบ้านนาบ้านไร่ ตำบลแม่ถอด</t>
  </si>
  <si>
    <t>06210</t>
  </si>
  <si>
    <t>สถานีอนามัยบ้านดอนแก้ว ตำบลเถินบุรี</t>
  </si>
  <si>
    <t>06211</t>
  </si>
  <si>
    <t>สถานีอนามัยบ้านแม่เชียงรายลุ่ม ตำบลแม่พริก</t>
  </si>
  <si>
    <t>06212</t>
  </si>
  <si>
    <t>สถานีอนามัยบ้านห้วยขี้นก ตำบลแม่พริก</t>
  </si>
  <si>
    <t>06213</t>
  </si>
  <si>
    <t>สถานีอนามัยบ้านผาปังกลาง ตำบลผาปัง</t>
  </si>
  <si>
    <t>06214</t>
  </si>
  <si>
    <t>สถานีอนามัยบ้านแม่ปุ ตำบลแม่ปุ</t>
  </si>
  <si>
    <t>06215</t>
  </si>
  <si>
    <t>สถานีอนามัยบ้านต้นธง ตำบลแม่ปุ</t>
  </si>
  <si>
    <t>06216</t>
  </si>
  <si>
    <t>สถานีอนามัยบ้านแม่เชียงรายบน ตำบลพระบาทวังตวง</t>
  </si>
  <si>
    <t>06217</t>
  </si>
  <si>
    <t>สถานีอนามัยบ้านน้ำโทกหัวดง ตำบลแม่ทะ</t>
  </si>
  <si>
    <t>06218</t>
  </si>
  <si>
    <t>สถานีอนามัยบ้านหัวฝาย ตำบลนาครัว</t>
  </si>
  <si>
    <t>06219</t>
  </si>
  <si>
    <t>สถานีอนามัยบ้านนาคต ตำบลป่าตัน</t>
  </si>
  <si>
    <t>06220</t>
  </si>
  <si>
    <t>สถานีอนามัยบ้านกิ่วหลวง ตำบลบ้านกิ่ว</t>
  </si>
  <si>
    <t>06221</t>
  </si>
  <si>
    <t>สถานีอนามัยบ้านบอมหลวง ตำบลบ้านบอม</t>
  </si>
  <si>
    <t>06222</t>
  </si>
  <si>
    <t>สถานีอนามัยบ้านฮ่องห้า ตำบลน้ำโจ้</t>
  </si>
  <si>
    <t>06223</t>
  </si>
  <si>
    <t>สถานีอนามัยบ้านหนอง ตำบลน้ำโจ้</t>
  </si>
  <si>
    <t>06224</t>
  </si>
  <si>
    <t>สถานีอนามัยบ้านใหม่ ตำบลดอนไฟ</t>
  </si>
  <si>
    <t>06225</t>
  </si>
  <si>
    <t>สถานีอนามัยบ้านนากวาง ตำบลดอนไฟ</t>
  </si>
  <si>
    <t>06226</t>
  </si>
  <si>
    <t>06227</t>
  </si>
  <si>
    <t>สถานีอนามัยบ้านสามขา ตำบลหัวเสือ</t>
  </si>
  <si>
    <t>06228</t>
  </si>
  <si>
    <t>สถานีอนามัยบ้านแพะใหม่ ตำบลวังเงิน</t>
  </si>
  <si>
    <t>06229</t>
  </si>
  <si>
    <t>สถานีอนามัยบ้านแม่วะ ตำบลสันดอนแก้ว</t>
  </si>
  <si>
    <t>06230</t>
  </si>
  <si>
    <t>สถานีอนามัยบ้านจัวเหนือ ตำบลสมัย</t>
  </si>
  <si>
    <t>06231</t>
  </si>
  <si>
    <t>สถานีอนามัยบ้านแม่กว๊ะ ตำบลแม่กว๊ะ</t>
  </si>
  <si>
    <t>06232</t>
  </si>
  <si>
    <t>สถานีอนามัยบ้านนายาง ตำบลนายาง</t>
  </si>
  <si>
    <t>06233</t>
  </si>
  <si>
    <t>สถานีอนามัยบ้านไร่ ตำบลนายาง</t>
  </si>
  <si>
    <t>06234</t>
  </si>
  <si>
    <t>สถานีอนามัยบ้านป่าไคร้ ตำบลหนองหล่ม</t>
  </si>
  <si>
    <t>06235</t>
  </si>
  <si>
    <t>สถานีอนามัยบ้านทุ่งหนองขาม  ตำบลหนองหล่ม</t>
  </si>
  <si>
    <t>06236</t>
  </si>
  <si>
    <t>สถานีอนามัยบ้านเวียงใต้ ตำบลเมืองยาว</t>
  </si>
  <si>
    <t>06237</t>
  </si>
  <si>
    <t>สถานีอนามัยบ้านเหล่า ตำบลเมืองยาว</t>
  </si>
  <si>
    <t>06238</t>
  </si>
  <si>
    <t>สถานีอนามัยบ้านสันหลวง ตำบลปงยางคก</t>
  </si>
  <si>
    <t>06239</t>
  </si>
  <si>
    <t>สถานีอนามัยบ้านข่วง ตำบลปงยางคก</t>
  </si>
  <si>
    <t>06240</t>
  </si>
  <si>
    <t>สถานีอนามัยบ้านยางอ้อย ตำบลเวียงตาล</t>
  </si>
  <si>
    <t>06241</t>
  </si>
  <si>
    <t>สถานีอนามัยบ้านห้วยเรียน ตำบลเวียงตาล</t>
  </si>
  <si>
    <t>06242</t>
  </si>
  <si>
    <t>สถานีอนามัยบ้านปันเต้า ตำบลแม่สัน</t>
  </si>
  <si>
    <t>06243</t>
  </si>
  <si>
    <t>สถานีอนามัยบ้านวอแก้ว ตำบลวอแก้ว</t>
  </si>
  <si>
    <t>06244</t>
  </si>
  <si>
    <t>สถานีอนามัยบ้านป่าเหว ตำบลบ้านขอ</t>
  </si>
  <si>
    <t>06245</t>
  </si>
  <si>
    <t>สถานีอนามัยบ้านแม่กองบิน ตำบลบ้านขอ</t>
  </si>
  <si>
    <t>06246</t>
  </si>
  <si>
    <t>สถานีอนามัยบ้านจ๋ง ตำบลทุ่งกว๋าว</t>
  </si>
  <si>
    <t>06247</t>
  </si>
  <si>
    <t>สถานีอนามัยบ้านป่าเวียง ตำบลทุ่งกว๋าว</t>
  </si>
  <si>
    <t>06248</t>
  </si>
  <si>
    <t>สถานีอนามัยบ้านศรีดอนมูล ตำบลแจ้ซ้อน</t>
  </si>
  <si>
    <t>06249</t>
  </si>
  <si>
    <t>สถานีอนามัยบ้านแม่แจ๋ม ตำบลแจ้ซ้อน</t>
  </si>
  <si>
    <t>06250</t>
  </si>
  <si>
    <t>สถานีอนามัยบ้านขาม ตำบลหัวเมือง</t>
  </si>
  <si>
    <t>06251</t>
  </si>
  <si>
    <t>สถานีอนามัยม่อนดินแดง ตำบลท่าเสา</t>
  </si>
  <si>
    <t>06252</t>
  </si>
  <si>
    <t>06253</t>
  </si>
  <si>
    <t>สถานีอนามัยตำบลป่าเซ่า</t>
  </si>
  <si>
    <t>06254</t>
  </si>
  <si>
    <t>สถานีอนามัยตำบลคุ้งตะเภา</t>
  </si>
  <si>
    <t>06255</t>
  </si>
  <si>
    <t>สถานีอนามัยตำบลวังกะพี้</t>
  </si>
  <si>
    <t>06256</t>
  </si>
  <si>
    <t>สถานีอนามัยตำบลหาดกรวด</t>
  </si>
  <si>
    <t>06257</t>
  </si>
  <si>
    <t>สถานีอนามัยบ้านท่า ตำบลหาดกรวด</t>
  </si>
  <si>
    <t>06258</t>
  </si>
  <si>
    <t>สถานีอนามัยตำบลน้ำริด</t>
  </si>
  <si>
    <t>06259</t>
  </si>
  <si>
    <t>สถานีอนามัยบ้านชายเขา  ตำบลน้ำริด</t>
  </si>
  <si>
    <t>06260</t>
  </si>
  <si>
    <t xml:space="preserve">สถานีอนามัยบ้านวังสีสูบ </t>
  </si>
  <si>
    <t>06261</t>
  </si>
  <si>
    <t>06262</t>
  </si>
  <si>
    <t>สถานีอนามัยตำบลบ้านด่านนาขาม</t>
  </si>
  <si>
    <t>06263</t>
  </si>
  <si>
    <t>สถานีอนามัยบ้านห้วยฮ้า ตำบลบ้านด่านนาขาม</t>
  </si>
  <si>
    <t>06264</t>
  </si>
  <si>
    <t>สถานีอนามัยตำบลบ้านด่าน</t>
  </si>
  <si>
    <t>06265</t>
  </si>
  <si>
    <t>สถานีอนามัยบ้านพระฝาง ตำบลผาจุก</t>
  </si>
  <si>
    <t>06266</t>
  </si>
  <si>
    <t>สถานีอนามัยตำบลผาจุก</t>
  </si>
  <si>
    <t>06267</t>
  </si>
  <si>
    <t>สถานีอนามัยตำบลวังดิน</t>
  </si>
  <si>
    <t>06268</t>
  </si>
  <si>
    <t>สถานีอนามัยตำบลแสนตอ</t>
  </si>
  <si>
    <t>06269</t>
  </si>
  <si>
    <t>สถานีอนามัยตำบลหาดงิ้ว</t>
  </si>
  <si>
    <t>06270</t>
  </si>
  <si>
    <t>สถานีอนามัยตำบลขุนฝาง</t>
  </si>
  <si>
    <t>06271</t>
  </si>
  <si>
    <t>สถานีอนามัยตำบลถ้ำฉลอง</t>
  </si>
  <si>
    <t>06272</t>
  </si>
  <si>
    <t>สถานีอนามัยบ้านวังแดง ตำบลวังแดง</t>
  </si>
  <si>
    <t>06273</t>
  </si>
  <si>
    <t>06274</t>
  </si>
  <si>
    <t>สถานีอนามัยตำบลหาดสองแคว</t>
  </si>
  <si>
    <t>06275</t>
  </si>
  <si>
    <t>สถานีอนามัยตำบลน้ำอ่าง</t>
  </si>
  <si>
    <t>06276</t>
  </si>
  <si>
    <t>สถานีอนามัยตำบลข่อยสูง</t>
  </si>
  <si>
    <t>06277</t>
  </si>
  <si>
    <t>สถานีอนามัยตำบลหาดล้า</t>
  </si>
  <si>
    <t>06278</t>
  </si>
  <si>
    <t>สถานีอนามัยบ้านคีรีทอง</t>
  </si>
  <si>
    <t>06279</t>
  </si>
  <si>
    <t>สถานีอนามัยตำบลผาเลือด</t>
  </si>
  <si>
    <t>06280</t>
  </si>
  <si>
    <t>สถานีอนามัยบ้านย่านดู่</t>
  </si>
  <si>
    <t>06281</t>
  </si>
  <si>
    <t>สถานีอนามัยตำบลจริม</t>
  </si>
  <si>
    <t>06282</t>
  </si>
  <si>
    <t>สถานีอนามัยบ้านท่าช้าง</t>
  </si>
  <si>
    <t>06283</t>
  </si>
  <si>
    <t>สถานีอนามัยบ้านปางหมิ่น</t>
  </si>
  <si>
    <t>06284</t>
  </si>
  <si>
    <t>สถานีอนามัยบ้านน้ำรี ตำบลน้ำหมัน</t>
  </si>
  <si>
    <t>06285</t>
  </si>
  <si>
    <t>สถานีอนามัยตำบลน้ำหมัน</t>
  </si>
  <si>
    <t>06286</t>
  </si>
  <si>
    <t>สถานีอนามัยตำบลท่าแฝก</t>
  </si>
  <si>
    <t>06287</t>
  </si>
  <si>
    <t>สถานีอนามัยบ้านห้วยผึ้ง ตำบลท่าแฝก</t>
  </si>
  <si>
    <t>06288</t>
  </si>
  <si>
    <t>สถานีอนามัยตำบลนางพญา</t>
  </si>
  <si>
    <t>06289</t>
  </si>
  <si>
    <t>สถานีอนามัยตำบลร่วมจิต</t>
  </si>
  <si>
    <t>06290</t>
  </si>
  <si>
    <t>สถานีอนามัยบ้านห้วยไคร้</t>
  </si>
  <si>
    <t>06291</t>
  </si>
  <si>
    <t>สถานีอนามัยตำบลบ้านฝาย</t>
  </si>
  <si>
    <t>06292</t>
  </si>
  <si>
    <t>สถานีอนามัยบ้านท่าโพธิ์</t>
  </si>
  <si>
    <t>06293</t>
  </si>
  <si>
    <t>สถานีอนามัยตำบลเด่นเหล็ก</t>
  </si>
  <si>
    <t>06294</t>
  </si>
  <si>
    <t>สถานีอนามัยตำบลน้ำไคร้</t>
  </si>
  <si>
    <t>06295</t>
  </si>
  <si>
    <t>สถานีอนามัยบ้านห้วยแมง</t>
  </si>
  <si>
    <t>06296</t>
  </si>
  <si>
    <t>สถานีอนามัยตำบลน้ำไผ่</t>
  </si>
  <si>
    <t>06297</t>
  </si>
  <si>
    <t>สถานีอนามัยบ้านห้วยมุ่น</t>
  </si>
  <si>
    <t>06298</t>
  </si>
  <si>
    <t>สถานีอนามัยบ้านโป่งพาน  ตำบลห้วยมุ่น</t>
  </si>
  <si>
    <t>06299</t>
  </si>
  <si>
    <t>06300</t>
  </si>
  <si>
    <t>สถานีอนามัยบ้านห้วยใส</t>
  </si>
  <si>
    <t>06301</t>
  </si>
  <si>
    <t>สถานีอนามัยตำบลบ้านเสี้ยว</t>
  </si>
  <si>
    <t>06302</t>
  </si>
  <si>
    <t xml:space="preserve">สถานีอนามัยตำบลสองห้อง </t>
  </si>
  <si>
    <t>06303</t>
  </si>
  <si>
    <t>สถานีอนามัยห้วยน้อยกา ตำบลม่วงเจ็ดต้น</t>
  </si>
  <si>
    <t>06304</t>
  </si>
  <si>
    <t>สถานีอนามัยตำบลม่วงเจ็ดต้น</t>
  </si>
  <si>
    <t>06305</t>
  </si>
  <si>
    <t xml:space="preserve">สถานีอนามัยตำบลนาขุม  </t>
  </si>
  <si>
    <t>06306</t>
  </si>
  <si>
    <t xml:space="preserve">สถานีอนามัยห้วยไผ่  ต.บ่อเบี้ย  </t>
  </si>
  <si>
    <t>06307</t>
  </si>
  <si>
    <t>สถานีอนามัยบ้านเกาะ  ตำบลบ้านดารา</t>
  </si>
  <si>
    <t>06308</t>
  </si>
  <si>
    <t>สถานีอนามัยตำบลบ้านดารา</t>
  </si>
  <si>
    <t>06309</t>
  </si>
  <si>
    <t>สถานีอนามัยบ้านคลองละมุง</t>
  </si>
  <si>
    <t>06310</t>
  </si>
  <si>
    <t>สถานีอนามัยตำบลไร่อ้อย</t>
  </si>
  <si>
    <t>06311</t>
  </si>
  <si>
    <t>สถานีอนามัยตำบลท่าสัก</t>
  </si>
  <si>
    <t>06312</t>
  </si>
  <si>
    <t>สถานีอนามัยตำบลคอรุม</t>
  </si>
  <si>
    <t>06314</t>
  </si>
  <si>
    <t>สถานีอนามัยตำบลบ้านหม้อ</t>
  </si>
  <si>
    <t>06315</t>
  </si>
  <si>
    <t>สถานีอนามัยตำบลท่ามะเฟือง</t>
  </si>
  <si>
    <t>06316</t>
  </si>
  <si>
    <t>สถานีอนามัยตำบลบ้านโคน</t>
  </si>
  <si>
    <t>06317</t>
  </si>
  <si>
    <t>สถานีอนามัยตำบลพญาแมน</t>
  </si>
  <si>
    <t>06318</t>
  </si>
  <si>
    <t>สถานีอนามัยตำบลนาอิน</t>
  </si>
  <si>
    <t>06319</t>
  </si>
  <si>
    <t>สถานีอนามัยตำบลนายาง</t>
  </si>
  <si>
    <t>06320</t>
  </si>
  <si>
    <t>สถานีอนามัยตำบลแม่พูล</t>
  </si>
  <si>
    <t>06321</t>
  </si>
  <si>
    <t>สถานีอนามัยบ้านผามูบ ตำบลแม่พูล</t>
  </si>
  <si>
    <t>06322</t>
  </si>
  <si>
    <t>สถานีอนามัยตำบลนานกกก</t>
  </si>
  <si>
    <t>06323</t>
  </si>
  <si>
    <t>สถานีอนามัยตำบลฝายหลวง</t>
  </si>
  <si>
    <t>06324</t>
  </si>
  <si>
    <t>สถานีอนามัยบ้านท้องลับแล</t>
  </si>
  <si>
    <t>06325</t>
  </si>
  <si>
    <t>สถานีอนามัยตำบลชัยจุมพล</t>
  </si>
  <si>
    <t>06326</t>
  </si>
  <si>
    <t>06327</t>
  </si>
  <si>
    <t>สถานีอนามัยบ้านดงสระแก้ว  ตำบลไผ่ล้อม</t>
  </si>
  <si>
    <t>06328</t>
  </si>
  <si>
    <t>สถานีอนามัยตำบลทุ่งยั้ง</t>
  </si>
  <si>
    <t>06329</t>
  </si>
  <si>
    <t>สถานีอนามัยตำบลด่านแม่คำมัน</t>
  </si>
  <si>
    <t>06330</t>
  </si>
  <si>
    <t>สถานีอนามัยบ้านน้ำหมีใหญ่</t>
  </si>
  <si>
    <t>06331</t>
  </si>
  <si>
    <t>สถานีอนามัยตำบลผักขวง</t>
  </si>
  <si>
    <t>06332</t>
  </si>
  <si>
    <t>สถานีอนามัยบ้านแพะ</t>
  </si>
  <si>
    <t>06333</t>
  </si>
  <si>
    <t>สถานีอนามัยตำบลป่าคาย</t>
  </si>
  <si>
    <t>06334</t>
  </si>
  <si>
    <t>สถานีอนามัยตำบลน้ำพี้</t>
  </si>
  <si>
    <t>06335</t>
  </si>
  <si>
    <t>สถานีอนามัย ตำบลนาจักร</t>
  </si>
  <si>
    <t>06336</t>
  </si>
  <si>
    <t>สถานีอนามัยบ้านน้ำชำ</t>
  </si>
  <si>
    <t>06337</t>
  </si>
  <si>
    <t>06338</t>
  </si>
  <si>
    <t>สถานีอนามัยบ้านน้ำกลาย</t>
  </si>
  <si>
    <t>06339</t>
  </si>
  <si>
    <t>สถานีอนามัยบ้านแม่ลัว</t>
  </si>
  <si>
    <t>06340</t>
  </si>
  <si>
    <t>สถานีอนามัยตำบลทุ่งโฮ้ง</t>
  </si>
  <si>
    <t>06341</t>
  </si>
  <si>
    <t>สถานีอนามัยตำบลร่องฟอง</t>
  </si>
  <si>
    <t>06342</t>
  </si>
  <si>
    <t>สถานีอนามัยตำบลเหมืองหม้อ</t>
  </si>
  <si>
    <t>06343</t>
  </si>
  <si>
    <t>สถานีอนามัยตำบลวังธง</t>
  </si>
  <si>
    <t>06344</t>
  </si>
  <si>
    <t>สถานีอนามัยตำบลแม่หล่าย</t>
  </si>
  <si>
    <t>06345</t>
  </si>
  <si>
    <t>สถานีอนามัยบ้านห้วยฮุง ตำบลห้วยม้า</t>
  </si>
  <si>
    <t>06346</t>
  </si>
  <si>
    <t>สถานีอนามัยตำบลห้วยม้า</t>
  </si>
  <si>
    <t>06347</t>
  </si>
  <si>
    <t>สถานีอนามัยตำบลป่าแมต</t>
  </si>
  <si>
    <t>06348</t>
  </si>
  <si>
    <t>สถานีอนามัยตำบลบ้านถิ่น</t>
  </si>
  <si>
    <t>06349</t>
  </si>
  <si>
    <t>สถานีอนามัยตำบลสวนเขื่อน</t>
  </si>
  <si>
    <t>06350</t>
  </si>
  <si>
    <t>สถานีอนามัยบ้านนาคูหา</t>
  </si>
  <si>
    <t>06351</t>
  </si>
  <si>
    <t>สถานีอนามัยตำบลวังหงษ์</t>
  </si>
  <si>
    <t>06352</t>
  </si>
  <si>
    <t>สถานีอนามัยตำบลแม่คำมี</t>
  </si>
  <si>
    <t>06353</t>
  </si>
  <si>
    <t>สถานีอนามัยบ้านศรีภูมิ ตำบลแม่คำมี</t>
  </si>
  <si>
    <t>06354</t>
  </si>
  <si>
    <t>สถานีอนามัยตำบลทุ่งกวาว</t>
  </si>
  <si>
    <t>06355</t>
  </si>
  <si>
    <t>06356</t>
  </si>
  <si>
    <t>สถานีอนามัยแม่ยม</t>
  </si>
  <si>
    <t>06357</t>
  </si>
  <si>
    <t>สถานีอนามัยตำบลช่อแฮ</t>
  </si>
  <si>
    <t>06358</t>
  </si>
  <si>
    <t>สถานีอนามัยบ้านนาตอง</t>
  </si>
  <si>
    <t>06359</t>
  </si>
  <si>
    <t>สถานีอนามัยกาญจนา  ตำบลกาญจนา</t>
  </si>
  <si>
    <t>06360</t>
  </si>
  <si>
    <t>สถานีอนามัยอำเภอร้องกวาง</t>
  </si>
  <si>
    <t>06361</t>
  </si>
  <si>
    <t>สถานีอนามัยตำบลน้ำเลา</t>
  </si>
  <si>
    <t>06362</t>
  </si>
  <si>
    <t>สถานีอนามัยตำบลบ้านเวียง</t>
  </si>
  <si>
    <t>06363</t>
  </si>
  <si>
    <t>สถานีอนามัยบ้านปากห้วยอ้อย</t>
  </si>
  <si>
    <t>06364</t>
  </si>
  <si>
    <t>สถานีอนามัยตำบลทุ่งศรี</t>
  </si>
  <si>
    <t>06365</t>
  </si>
  <si>
    <t>สถานีอนามัยตำบลแม่ยางตาล</t>
  </si>
  <si>
    <t>06366</t>
  </si>
  <si>
    <t>สถานีอนามัยบ้านแม่ยางเปี้ยว</t>
  </si>
  <si>
    <t>06367</t>
  </si>
  <si>
    <t>สถานีอนามัยบ้านไทรพร้าว</t>
  </si>
  <si>
    <t>06368</t>
  </si>
  <si>
    <t>สถานีอนามัยตำบลไผ่โทน</t>
  </si>
  <si>
    <t>06369</t>
  </si>
  <si>
    <t>สถานีอนามัยบ้านวังปิ้ง ตำบลไผ่โทน</t>
  </si>
  <si>
    <t>06370</t>
  </si>
  <si>
    <t>สถานีอนามัยห้วยแก๊ต ตำบลห้วยโรง</t>
  </si>
  <si>
    <t>06371</t>
  </si>
  <si>
    <t>สถานีอนามัยห้วยโรง ตำบลห้วยโรง</t>
  </si>
  <si>
    <t>06372</t>
  </si>
  <si>
    <t>สถานีอนามัยบ้านแม่ทราย</t>
  </si>
  <si>
    <t>06373</t>
  </si>
  <si>
    <t>สถานีอนามัยแม่ยางร้อง ตำบลแม่ยางร้อง</t>
  </si>
  <si>
    <t>06374</t>
  </si>
  <si>
    <t>สถานีอนามัยบ้านแม่ยางยวง</t>
  </si>
  <si>
    <t>06375</t>
  </si>
  <si>
    <t>สถานีอนามัยบ้านแม่เกี่ยม</t>
  </si>
  <si>
    <t>06377</t>
  </si>
  <si>
    <t>สถานีอนามัยตำบลบ้านปิน</t>
  </si>
  <si>
    <t>06378</t>
  </si>
  <si>
    <t>สถานีอนามัยบ้านผาคัน  ตำบลบ้านปิน</t>
  </si>
  <si>
    <t>06379</t>
  </si>
  <si>
    <t>สถานีอนามัยบ้านผามอก</t>
  </si>
  <si>
    <t>06380</t>
  </si>
  <si>
    <t>สถานีอนามัยต้าเหล่า ตำบลเวียงต้า</t>
  </si>
  <si>
    <t>06381</t>
  </si>
  <si>
    <t>สถานีอนามัยตำบลเวียงต้า</t>
  </si>
  <si>
    <t>06382</t>
  </si>
  <si>
    <t>สถานีอนามัยตำบลปากกาง</t>
  </si>
  <si>
    <t>06383</t>
  </si>
  <si>
    <t>สถานีอนามัยบ้านนาตุ้ม</t>
  </si>
  <si>
    <t>06384</t>
  </si>
  <si>
    <t>06385</t>
  </si>
  <si>
    <t>สถานีอนามัยตำบลทุ่งแล้ง</t>
  </si>
  <si>
    <t>06386</t>
  </si>
  <si>
    <t>สถานีอนามัยบ้านผาจั๊บ</t>
  </si>
  <si>
    <t>06387</t>
  </si>
  <si>
    <t>สถานีอนามัยบ้านแม่รัง</t>
  </si>
  <si>
    <t>06388</t>
  </si>
  <si>
    <t xml:space="preserve">สถานีอนามัยบ้านแม่ปานใน </t>
  </si>
  <si>
    <t>06389</t>
  </si>
  <si>
    <t>สถานีอนามัยตำบลสูงเม่น</t>
  </si>
  <si>
    <t>06390</t>
  </si>
  <si>
    <t>สถานีอนามัยบ้านโตน</t>
  </si>
  <si>
    <t>06391</t>
  </si>
  <si>
    <t>สถานีอนามัยบ้านบวกโป่ง</t>
  </si>
  <si>
    <t>06392</t>
  </si>
  <si>
    <t>สถานีอนามัยบ้านร่องเลี้ยว</t>
  </si>
  <si>
    <t>06393</t>
  </si>
  <si>
    <t>สถานีอนามัยบ้านป่าผึ้ง ตำบลหัวฝาย</t>
  </si>
  <si>
    <t>06394</t>
  </si>
  <si>
    <t>สถานีอนามัยบ้านช่องลม</t>
  </si>
  <si>
    <t>06395</t>
  </si>
  <si>
    <t>06396</t>
  </si>
  <si>
    <t>สถานีอนามัยตำบลบ้านกวาง</t>
  </si>
  <si>
    <t>06397</t>
  </si>
  <si>
    <t>สถานีอนามัยตำบลบ้านปง</t>
  </si>
  <si>
    <t>06398</t>
  </si>
  <si>
    <t>สถานีอนามัยตำบลบ้านกาศ</t>
  </si>
  <si>
    <t>06399</t>
  </si>
  <si>
    <t>สถานีอนามัยตำบลร่องกาศ</t>
  </si>
  <si>
    <t>06400</t>
  </si>
  <si>
    <t>สถานีอนามัยบ้านปงพร้าว</t>
  </si>
  <si>
    <t>06401</t>
  </si>
  <si>
    <t>สถานีอนามัยตำบลสบสาย</t>
  </si>
  <si>
    <t>06402</t>
  </si>
  <si>
    <t>สถานีอนามัยตำบลเวียงทอง</t>
  </si>
  <si>
    <t>06403</t>
  </si>
  <si>
    <t xml:space="preserve">สถานีอนามัยบ้านผาสุก </t>
  </si>
  <si>
    <t>06404</t>
  </si>
  <si>
    <t>สถานีอนามัยตำบลพระหลวง</t>
  </si>
  <si>
    <t>06405</t>
  </si>
  <si>
    <t>06406</t>
  </si>
  <si>
    <t>สถานีอนามัยบ้านปากปาน ตำบลไทรย้อย</t>
  </si>
  <si>
    <t>06407</t>
  </si>
  <si>
    <t>สถานีอนามัยตำบลไทรย้อย</t>
  </si>
  <si>
    <t>06408</t>
  </si>
  <si>
    <t>สถานีอนามัยบ้านบ่อแก้ว</t>
  </si>
  <si>
    <t>06409</t>
  </si>
  <si>
    <t>06410</t>
  </si>
  <si>
    <t>สถานีอนามัยบ้านน้ำแรม ตำบลห้วยไร่</t>
  </si>
  <si>
    <t>06411</t>
  </si>
  <si>
    <t>สถานีอนามัยบ้านสวนหลวง</t>
  </si>
  <si>
    <t>06412</t>
  </si>
  <si>
    <t>สถานีอนามัยบ้านปงป่าหวาย</t>
  </si>
  <si>
    <t>06413</t>
  </si>
  <si>
    <t>สถานีอนามัยตำบลบ้านหนุน</t>
  </si>
  <si>
    <t>06414</t>
  </si>
  <si>
    <t>สถานีอนามัยบ้านทุ่งน้าว</t>
  </si>
  <si>
    <t>06415</t>
  </si>
  <si>
    <t>สถานีอนามัยบ้านวังดิน ตำบลบ้านกลาง</t>
  </si>
  <si>
    <t>06416</t>
  </si>
  <si>
    <t>สถานีอนามัยบ้านลูนิเกตุ</t>
  </si>
  <si>
    <t>06417</t>
  </si>
  <si>
    <t>สถานีอนามัยบ้านห้วยขอน</t>
  </si>
  <si>
    <t>06418</t>
  </si>
  <si>
    <t>สถานีอนามัยตำบลห้วยหม้าย</t>
  </si>
  <si>
    <t>06419</t>
  </si>
  <si>
    <t>06420</t>
  </si>
  <si>
    <t>สถานีอนามัยบ้านนาไร่เดียว ตำบลเตาปูน</t>
  </si>
  <si>
    <t>06421</t>
  </si>
  <si>
    <t>สถานีอนามัยตำบลหัวเมือง</t>
  </si>
  <si>
    <t>06422</t>
  </si>
  <si>
    <t>สถานีอนามัยบ้านวังฟ่อน</t>
  </si>
  <si>
    <t>06423</t>
  </si>
  <si>
    <t>สถานีอนามัยตำบลสะเอียบ</t>
  </si>
  <si>
    <t>06424</t>
  </si>
  <si>
    <t>06425</t>
  </si>
  <si>
    <t>สถานีอนามัยบ้านนาหลวง</t>
  </si>
  <si>
    <t>06426</t>
  </si>
  <si>
    <t>สถานีอนามัยตำบลแดนชุมพล</t>
  </si>
  <si>
    <t>06427</t>
  </si>
  <si>
    <t>สถานีอนามัยบ้านวังเบอะ</t>
  </si>
  <si>
    <t>06428</t>
  </si>
  <si>
    <t>สถานีอนามัยม่วงคำ  ตำบลสรอย</t>
  </si>
  <si>
    <t>06429</t>
  </si>
  <si>
    <t>สถานีอนามัยบ้านไฮย้อย ตำบลสรอย</t>
  </si>
  <si>
    <t>06430</t>
  </si>
  <si>
    <t>06431</t>
  </si>
  <si>
    <t>สถานีอนามัยตำบลแม่ป้าก</t>
  </si>
  <si>
    <t>06432</t>
  </si>
  <si>
    <t>สถานีอนามัยบ้านแช่ฟ้า</t>
  </si>
  <si>
    <t>06433</t>
  </si>
  <si>
    <t>สถานีอนามัยบ้านแม่แปง</t>
  </si>
  <si>
    <t>06434</t>
  </si>
  <si>
    <t>สถานีอนามัยตำบลนาพูน</t>
  </si>
  <si>
    <t>06435</t>
  </si>
  <si>
    <t>สถานีอนามัยวังลึก  ตำบลนาพูน</t>
  </si>
  <si>
    <t>06436</t>
  </si>
  <si>
    <t xml:space="preserve">สถานีอนามัยบ้านนาพูน </t>
  </si>
  <si>
    <t>06437</t>
  </si>
  <si>
    <t>สถานีอนามัยตำบลแม่พุง</t>
  </si>
  <si>
    <t>06438</t>
  </si>
  <si>
    <t>สถานีอนามัยแม่ตึ๊ด ตำบลแม่พุง</t>
  </si>
  <si>
    <t>06439</t>
  </si>
  <si>
    <t>สถานีอนามัยบ้านป่าม่วง</t>
  </si>
  <si>
    <t>06440</t>
  </si>
  <si>
    <t>สถานีอนามัยป่าสัก  ตำบลป่าสัก</t>
  </si>
  <si>
    <t>06441</t>
  </si>
  <si>
    <t>สถานีอนามัยแม่สิน</t>
  </si>
  <si>
    <t>06442</t>
  </si>
  <si>
    <t>สถานีอนามัยรัตนปัญญา</t>
  </si>
  <si>
    <t>06443</t>
  </si>
  <si>
    <t>สถานีอนามัยตำบลหนองม่วงไข่</t>
  </si>
  <si>
    <t>06444</t>
  </si>
  <si>
    <t>06445</t>
  </si>
  <si>
    <t>สถานีอนามัยสะเลียม</t>
  </si>
  <si>
    <t>06446</t>
  </si>
  <si>
    <t>สถานีอนามัยบ้านตำหนักธรรม</t>
  </si>
  <si>
    <t>06447</t>
  </si>
  <si>
    <t>สถานีอนามัยตำบลทุ่งแค้ว</t>
  </si>
  <si>
    <t>06448</t>
  </si>
  <si>
    <t>06449</t>
  </si>
  <si>
    <t>สถานีอนามัย ตำบลผาสิงห์</t>
  </si>
  <si>
    <t>06450</t>
  </si>
  <si>
    <t>สถานีอนามัย ตำบลไชยสถาน</t>
  </si>
  <si>
    <t>06451</t>
  </si>
  <si>
    <t>สถานีอนามัยตำบลถืมตอง</t>
  </si>
  <si>
    <t>06452</t>
  </si>
  <si>
    <t>สถานีอนามัยตำบลเรือง</t>
  </si>
  <si>
    <t>06453</t>
  </si>
  <si>
    <t>สถานีอนามัย ตำบลนาซาว</t>
  </si>
  <si>
    <t>06454</t>
  </si>
  <si>
    <t>สถานีอนามัยบ้านดู่ใต้</t>
  </si>
  <si>
    <t>06455</t>
  </si>
  <si>
    <t>สถานีอนามัยบ้านดอนมูล</t>
  </si>
  <si>
    <t>06456</t>
  </si>
  <si>
    <t>สถานีอนามัยบ้านดอนน้ำครก</t>
  </si>
  <si>
    <t>06457</t>
  </si>
  <si>
    <t>สถานีอนามัยตำบลกองควาย</t>
  </si>
  <si>
    <t>06458</t>
  </si>
  <si>
    <t>สถานีอนามัย ตำบลฝายแก้ว</t>
  </si>
  <si>
    <t>06459</t>
  </si>
  <si>
    <t>สถานีอนามัยบุปผาราม ตำบลฝายแก้ว</t>
  </si>
  <si>
    <t>06460</t>
  </si>
  <si>
    <t>สถานีอนามัยบ้านม่วงตึ๊ด ตำบลม่วงตึ๊ด</t>
  </si>
  <si>
    <t>06461</t>
  </si>
  <si>
    <t>สถานีอนามัยตำบลท่าน้าว</t>
  </si>
  <si>
    <t>06462</t>
  </si>
  <si>
    <t>สถานีอนามัยตำบลนาปัง</t>
  </si>
  <si>
    <t>06463</t>
  </si>
  <si>
    <t>สถานีอนามัยตำบลเมืองจัง</t>
  </si>
  <si>
    <t>06464</t>
  </si>
  <si>
    <t>สถานีอนามัย ตำบลเมืองจัง</t>
  </si>
  <si>
    <t>06465</t>
  </si>
  <si>
    <t>สถานีอนามัย บ้านใหม่น้ำแก่น ตำบลน้ำแก่น</t>
  </si>
  <si>
    <t>06466</t>
  </si>
  <si>
    <t>สถานีอนามัยตำบลสวก</t>
  </si>
  <si>
    <t>06467</t>
  </si>
  <si>
    <t>สถานีอนามัย บ้านสะเนียน ตำบลสะเนียน</t>
  </si>
  <si>
    <t>06468</t>
  </si>
  <si>
    <t>สถานีอนามัยบ้านน้ำโค้ง ตำบลสะเนียน</t>
  </si>
  <si>
    <t>06469</t>
  </si>
  <si>
    <t>สถานีอนามัยบ้านละเบ้ายา ตำบลสะเนียน</t>
  </si>
  <si>
    <t>06470</t>
  </si>
  <si>
    <t>สถานีอนามัย บ้านใหม่พัฒนา ตำบลน้ำเกี๋ยน</t>
  </si>
  <si>
    <t>06471</t>
  </si>
  <si>
    <t>สถานีอนามัยตำบลแม่จริม</t>
  </si>
  <si>
    <t>06472</t>
  </si>
  <si>
    <t>สถานีอนามัยบ้านตอง ตำบลแม่จริม</t>
  </si>
  <si>
    <t>06473</t>
  </si>
  <si>
    <t>สถานีอนามัยตำบลหมอเมือง</t>
  </si>
  <si>
    <t>06474</t>
  </si>
  <si>
    <t>สถานีอนามัยตำบลน้ำพาง</t>
  </si>
  <si>
    <t>06475</t>
  </si>
  <si>
    <t>สถานีอนามัยบ้านน้ำตวง ตำบลน้ำพาง</t>
  </si>
  <si>
    <t>06476</t>
  </si>
  <si>
    <t>สถานีอนามัยตำบลน้ำปาย</t>
  </si>
  <si>
    <t>06477</t>
  </si>
  <si>
    <t>สถานีอนามัย บ้านนาวี ตำบลบ้านฟ้า</t>
  </si>
  <si>
    <t>06478</t>
  </si>
  <si>
    <t>สถานีอนามัยตำบลบ้านฟ้า</t>
  </si>
  <si>
    <t>06480</t>
  </si>
  <si>
    <t xml:space="preserve">สถานีอนามัยบ้านดอน </t>
  </si>
  <si>
    <t>06481</t>
  </si>
  <si>
    <t>สถานีอนามัยบ้านพีใต้</t>
  </si>
  <si>
    <t>06482</t>
  </si>
  <si>
    <t>สถานีอนามัยตำบลเชียงของ</t>
  </si>
  <si>
    <t>06483</t>
  </si>
  <si>
    <t>สถานีอนามัยตำบลศรีษะเกษ</t>
  </si>
  <si>
    <t>06484</t>
  </si>
  <si>
    <t>06485</t>
  </si>
  <si>
    <t>สถานีอนามัยตำบลสันทะ</t>
  </si>
  <si>
    <t>06486</t>
  </si>
  <si>
    <t>06487</t>
  </si>
  <si>
    <t>สถานีอนามัยตำบลน้ำตก</t>
  </si>
  <si>
    <t>06488</t>
  </si>
  <si>
    <t>สถานีอนามัยตำบลแงง</t>
  </si>
  <si>
    <t>06489</t>
  </si>
  <si>
    <t>สถานีอนามัยตำบลสถาน</t>
  </si>
  <si>
    <t>06490</t>
  </si>
  <si>
    <t>สถานีอนามัยตำบลศิลาแลง</t>
  </si>
  <si>
    <t>06492</t>
  </si>
  <si>
    <t>สถานีอนามัยตำบลศิลาเพชร</t>
  </si>
  <si>
    <t>06493</t>
  </si>
  <si>
    <t>สถานีอนามัยตำบลอวน</t>
  </si>
  <si>
    <t>06494</t>
  </si>
  <si>
    <t>สถานีอนามัยตำบลไชยวัฒนา</t>
  </si>
  <si>
    <t>06495</t>
  </si>
  <si>
    <t>สถานีอนามัยตำบลเจดีย์ชัย</t>
  </si>
  <si>
    <t>06496</t>
  </si>
  <si>
    <t>สถานีอนามัยตำบลภูคา</t>
  </si>
  <si>
    <t>06497</t>
  </si>
  <si>
    <t>สถานีอนามัยตำบลสกาด</t>
  </si>
  <si>
    <t>06498</t>
  </si>
  <si>
    <t>สถานีอนามัยตำบลริม</t>
  </si>
  <si>
    <t>06499</t>
  </si>
  <si>
    <t>สถานีอนามัยตำบลป่าคา</t>
  </si>
  <si>
    <t>06500</t>
  </si>
  <si>
    <t>สถานีอนามัยตำบลผาตอ</t>
  </si>
  <si>
    <t>06501</t>
  </si>
  <si>
    <t>สถานีอนามัยบ้านน้ำโมง ตำบลผาตอ</t>
  </si>
  <si>
    <t>06502</t>
  </si>
  <si>
    <t>สถานีอนามัยตำบลยม</t>
  </si>
  <si>
    <t>06503</t>
  </si>
  <si>
    <t>สถานีอนามัยบ้านพร้าว ตำบลยม</t>
  </si>
  <si>
    <t>06504</t>
  </si>
  <si>
    <t>สถานีอนามัยตำบลตาลชุม</t>
  </si>
  <si>
    <t>06505</t>
  </si>
  <si>
    <t>สถานีอนามัยบ้านดอนตัน  ตำบลศรีภูมิ</t>
  </si>
  <si>
    <t>06506</t>
  </si>
  <si>
    <t>สถานีอนามัยบ้านคั๊วะ ตำบลศรีภูมิ</t>
  </si>
  <si>
    <t>06507</t>
  </si>
  <si>
    <t>สถานีอนามัยตำบลจอมพระ</t>
  </si>
  <si>
    <t>06508</t>
  </si>
  <si>
    <t>สถานีอนามัยตำบลแสนทอง</t>
  </si>
  <si>
    <t>06510</t>
  </si>
  <si>
    <t>สถานีอนามัยตำบลขึ่ง</t>
  </si>
  <si>
    <t>06511</t>
  </si>
  <si>
    <t>สถานีอนามัยตำบลไหล่น่าน</t>
  </si>
  <si>
    <t>06512</t>
  </si>
  <si>
    <t>06513</t>
  </si>
  <si>
    <t>สถานีอนามัยนาเหลือง</t>
  </si>
  <si>
    <t>06514</t>
  </si>
  <si>
    <t>สถานีอนามัยตำบลส้าน</t>
  </si>
  <si>
    <t>06515</t>
  </si>
  <si>
    <t xml:space="preserve">สถานีอนามัยบ้านสันรุ่งเรือง  </t>
  </si>
  <si>
    <t>06516</t>
  </si>
  <si>
    <t>สถานีอนามัยบ้านวังม่วง</t>
  </si>
  <si>
    <t>06517</t>
  </si>
  <si>
    <t>สถานีอนามัยตำบลน้ำปั้ว</t>
  </si>
  <si>
    <t>06518</t>
  </si>
  <si>
    <t>สถานีอนามัยตำบลยาบหัวนา</t>
  </si>
  <si>
    <t>06519</t>
  </si>
  <si>
    <t>สถานีอนามัยตำบลปงสนุก</t>
  </si>
  <si>
    <t>06520</t>
  </si>
  <si>
    <t>สถานีอนามัยตำบลอ่ายนาไลย</t>
  </si>
  <si>
    <t>06521</t>
  </si>
  <si>
    <t>สถานีอนามัยบ้านฝั่งหมิ่น ตำบลอ่ายนาไลย</t>
  </si>
  <si>
    <t>06522</t>
  </si>
  <si>
    <t>สถานีอนามัยตำบลส้านนาหนองใหม่</t>
  </si>
  <si>
    <t>06523</t>
  </si>
  <si>
    <t>สถานีอนามัยบ้านยาบนาเลิม</t>
  </si>
  <si>
    <t>06524</t>
  </si>
  <si>
    <t>สถานีอนามัยบ้านป่าแพะ  ตำบลแม่ขะนิง</t>
  </si>
  <si>
    <t>06525</t>
  </si>
  <si>
    <t>สถานีอนามัยบ้านท่าเลอ</t>
  </si>
  <si>
    <t>06526</t>
  </si>
  <si>
    <t>สถานีอนามัยบ้านนาเคียน</t>
  </si>
  <si>
    <t>06527</t>
  </si>
  <si>
    <t>สถานีอนามัยตำบลแม่สา</t>
  </si>
  <si>
    <t>06528</t>
  </si>
  <si>
    <t>สถานีอนามัยบ้านทุ่งผง</t>
  </si>
  <si>
    <t>06529</t>
  </si>
  <si>
    <t>สถานีอนามัยตำบลปอน</t>
  </si>
  <si>
    <t>06530</t>
  </si>
  <si>
    <t>สถานีอนามัยตำบลงอบ</t>
  </si>
  <si>
    <t>06531</t>
  </si>
  <si>
    <t>สถานีอนามัยตำบลและ</t>
  </si>
  <si>
    <t>06532</t>
  </si>
  <si>
    <t>สถานีอนามัยบ้านชี ตำบลเชียงกลาง</t>
  </si>
  <si>
    <t>06533</t>
  </si>
  <si>
    <t>สถานีอนามัยบ้านงิ้ว</t>
  </si>
  <si>
    <t>06534</t>
  </si>
  <si>
    <t>สถานีอนามัยบ้านส้อ ตำบลเปือ</t>
  </si>
  <si>
    <t>06535</t>
  </si>
  <si>
    <t>สถานีอนามัยตำบลเปือ</t>
  </si>
  <si>
    <t>06536</t>
  </si>
  <si>
    <t>สถานีอนามัยตำบลเชียงคาน</t>
  </si>
  <si>
    <t>06537</t>
  </si>
  <si>
    <t>สถานีอนามัยตำบลพระธาตุ</t>
  </si>
  <si>
    <t>06538</t>
  </si>
  <si>
    <t>สถานีอนามัยตำบลพญาแก้ว</t>
  </si>
  <si>
    <t>06539</t>
  </si>
  <si>
    <t>06540</t>
  </si>
  <si>
    <t xml:space="preserve">สถานีอนามัยบ้านหลักหมื่น </t>
  </si>
  <si>
    <t>06541</t>
  </si>
  <si>
    <t>สถานีอนามัยตำบลนาทะนุง</t>
  </si>
  <si>
    <t>06542</t>
  </si>
  <si>
    <t>สถานีอนามัยตำบลเมืองลี</t>
  </si>
  <si>
    <t>06543</t>
  </si>
  <si>
    <t>สถานีอนามัยตำบลปิงหลวง</t>
  </si>
  <si>
    <t>06544</t>
  </si>
  <si>
    <t>สถานีอนามัยตำบลป่าแลวหลวง</t>
  </si>
  <si>
    <t>06545</t>
  </si>
  <si>
    <t>สถานีอนามัยตำบลพงษ์</t>
  </si>
  <si>
    <t>06546</t>
  </si>
  <si>
    <t>สถานีอนามัยตำบลบ่อเกลือเหนือ</t>
  </si>
  <si>
    <t>06547</t>
  </si>
  <si>
    <t>สถานีอนามัยบ้านนากอก ตำบลภูฟ้า</t>
  </si>
  <si>
    <t>06548</t>
  </si>
  <si>
    <t>สถานีอนามัยบ้านถ้ำเวียงแก ตำบลนาไร่หลวง</t>
  </si>
  <si>
    <t>06549</t>
  </si>
  <si>
    <t>สถานีอนามัยตำบลชนแดน</t>
  </si>
  <si>
    <t>06550</t>
  </si>
  <si>
    <t>สถานีอนามัยตำบลยอด</t>
  </si>
  <si>
    <t>06551</t>
  </si>
  <si>
    <t>สถานีอนามัยตำบลห้วยโก๋น</t>
  </si>
  <si>
    <t>06552</t>
  </si>
  <si>
    <t>สถานีอนามัยบ้านด่าน ตำบลขุนน่าน</t>
  </si>
  <si>
    <t>06553</t>
  </si>
  <si>
    <t>สถานีอนามัยบ้านน้ำรีพัฒนา ตำบลขุนน่าน</t>
  </si>
  <si>
    <t>06554</t>
  </si>
  <si>
    <t>สถานีอนามัยตำบลดงเจน</t>
  </si>
  <si>
    <t>06555</t>
  </si>
  <si>
    <t>สถานีอนามัยบ้านเจน</t>
  </si>
  <si>
    <t>06556</t>
  </si>
  <si>
    <t>สถานีอนามัยบ้านร่องคำหลวง</t>
  </si>
  <si>
    <t>06557</t>
  </si>
  <si>
    <t>สถานีอนามัยตำบลแม่นาเรือ</t>
  </si>
  <si>
    <t>06558</t>
  </si>
  <si>
    <t>สถานีอนามัยตำบลบ้านตุ่น</t>
  </si>
  <si>
    <t>06559</t>
  </si>
  <si>
    <t>สถานีอนามัยตำบลบ้านต๊ำ</t>
  </si>
  <si>
    <t>06560</t>
  </si>
  <si>
    <t>สถานีอนามัยตำบลบ้านต๋อม</t>
  </si>
  <si>
    <t>06561</t>
  </si>
  <si>
    <t>สถานีอนามัยเฉลิมพระเกียรติ 60 พรรษา นวมินทราชินี แม่ปืม จ.พะเยา</t>
  </si>
  <si>
    <t>06562</t>
  </si>
  <si>
    <t>สถานีอนามัยบ้านป่าฝาง</t>
  </si>
  <si>
    <t>06563</t>
  </si>
  <si>
    <t>สถานีอนามัยตำบลห้วยแก้ว</t>
  </si>
  <si>
    <t>06564</t>
  </si>
  <si>
    <t>สถานีอนามัยตำบลแม่กา</t>
  </si>
  <si>
    <t>06565</t>
  </si>
  <si>
    <t>06566</t>
  </si>
  <si>
    <t>สถานีอนามัยตำบลจำป่าหวาย</t>
  </si>
  <si>
    <t>06567</t>
  </si>
  <si>
    <t>สถานีอนามัยตำบลท่าวังทอง</t>
  </si>
  <si>
    <t>06568</t>
  </si>
  <si>
    <t>สถานีอนามัยตำบลแม่ใส</t>
  </si>
  <si>
    <t>06569</t>
  </si>
  <si>
    <t>สถานีอนามัยตำบลบ้านสาง</t>
  </si>
  <si>
    <t>06570</t>
  </si>
  <si>
    <t>สถานีอนามัยตำบลท่าจำปี</t>
  </si>
  <si>
    <t>06571</t>
  </si>
  <si>
    <t>สถานีอนามัยตำบลแม่อิง</t>
  </si>
  <si>
    <t>06572</t>
  </si>
  <si>
    <t>สถานีอนามัยเฉลิมพระเกียรติ 60 พรรษา นวมินทราชินี อนาลโย จ.พะเยา</t>
  </si>
  <si>
    <t>06573</t>
  </si>
  <si>
    <t>สถานีอนามัยตำบลจุน</t>
  </si>
  <si>
    <t>06574</t>
  </si>
  <si>
    <t>สถานีอนามัยบ้านธาตุขิงแกง</t>
  </si>
  <si>
    <t>06575</t>
  </si>
  <si>
    <t>สถานีอนามัยบ้านศรีมาลัย</t>
  </si>
  <si>
    <t>06576</t>
  </si>
  <si>
    <t>สถานีอนามัยบ้านร่องย้าง</t>
  </si>
  <si>
    <t>06577</t>
  </si>
  <si>
    <t>สถานีอนามัยตำบลลอ</t>
  </si>
  <si>
    <t>06578</t>
  </si>
  <si>
    <t>สถานีอนามัยตำบลหงส์หิน</t>
  </si>
  <si>
    <t>06579</t>
  </si>
  <si>
    <t>สถานีอนามัยบ้านสักลอ</t>
  </si>
  <si>
    <t>06580</t>
  </si>
  <si>
    <t>สถานีอนามัยตำบลทุ่งรวงทอง</t>
  </si>
  <si>
    <t>06581</t>
  </si>
  <si>
    <t>สถานีอนามัยตำบลห้วยยางขาม</t>
  </si>
  <si>
    <t>06582</t>
  </si>
  <si>
    <t>สถานีอนามัยตำบลหย่วน</t>
  </si>
  <si>
    <t>06583</t>
  </si>
  <si>
    <t>สถานีอนามัยตำบลน้ำแวน</t>
  </si>
  <si>
    <t>06584</t>
  </si>
  <si>
    <t>สถานีอนามัยบ้านผาลาด</t>
  </si>
  <si>
    <t>06585</t>
  </si>
  <si>
    <t>สถานีอนามัยตำบลเวียง</t>
  </si>
  <si>
    <t>06586</t>
  </si>
  <si>
    <t>สถานีอนามัยบ้านฝายกวาง</t>
  </si>
  <si>
    <t>06587</t>
  </si>
  <si>
    <t>สถานีอนามัยบ้านแวนโค้ง</t>
  </si>
  <si>
    <t>06588</t>
  </si>
  <si>
    <t>สถานีอนามัยตำบลเจดีย์คำ</t>
  </si>
  <si>
    <t>06589</t>
  </si>
  <si>
    <t>สถานีอนามัยบ้านหนองป่าแพะ</t>
  </si>
  <si>
    <t>06590</t>
  </si>
  <si>
    <t>สถานีอนามัยตำบลร่มเย็น</t>
  </si>
  <si>
    <t>06591</t>
  </si>
  <si>
    <t>สถานีอนามัยตำบลเชียงบาน</t>
  </si>
  <si>
    <t>06592</t>
  </si>
  <si>
    <t>สถานีอนามัยตำบลแม่ลาว</t>
  </si>
  <si>
    <t>06593</t>
  </si>
  <si>
    <t>สถานีอนามัยบ้านน้ำมิน</t>
  </si>
  <si>
    <t>06594</t>
  </si>
  <si>
    <t>สถานีอนามัยบ้านจำบอน</t>
  </si>
  <si>
    <t>06595</t>
  </si>
  <si>
    <t>สถานีอนามัยบ้านสันปูเลย</t>
  </si>
  <si>
    <t>06596</t>
  </si>
  <si>
    <t>สถานีอนามัยบ้านปางมดแดง</t>
  </si>
  <si>
    <t>06597</t>
  </si>
  <si>
    <t>สถานีอนามัยตำบลทุ่งผาสุข</t>
  </si>
  <si>
    <t>06598</t>
  </si>
  <si>
    <t>สถานีอนามัยบ้านปิน</t>
  </si>
  <si>
    <t>06599</t>
  </si>
  <si>
    <t>สถานีอนามัยบ้านไชยสถาน</t>
  </si>
  <si>
    <t>06600</t>
  </si>
  <si>
    <t>สถานีอนามัยบ้านบ่อเบี้ย</t>
  </si>
  <si>
    <t>06601</t>
  </si>
  <si>
    <t>สถานีอนามัยบ้านท่าฟ้าใต้</t>
  </si>
  <si>
    <t>06602</t>
  </si>
  <si>
    <t>สถานีอนามัยตำบลสระ</t>
  </si>
  <si>
    <t>06603</t>
  </si>
  <si>
    <t>สถานีอนามัยตำบลบุญเกิด</t>
  </si>
  <si>
    <t>06604</t>
  </si>
  <si>
    <t>สถานีอนามัยตำบลดอกคำใต้</t>
  </si>
  <si>
    <t>06605</t>
  </si>
  <si>
    <t>สถานีอนามัยตำบลบ้านถ้ำ</t>
  </si>
  <si>
    <t>06606</t>
  </si>
  <si>
    <t>สถานีอนามัยบ้านถ้ำเจริญราษฎร์</t>
  </si>
  <si>
    <t>06607</t>
  </si>
  <si>
    <t>06608</t>
  </si>
  <si>
    <t>สถานีอนามัยขุนลาน</t>
  </si>
  <si>
    <t>06609</t>
  </si>
  <si>
    <t>สถานีอนามัยตำบลห้วยลาน</t>
  </si>
  <si>
    <t>06610</t>
  </si>
  <si>
    <t>สถานีอนามัยตำบลสันโค้ง</t>
  </si>
  <si>
    <t>06611</t>
  </si>
  <si>
    <t>สถานีอนามัยบ้านจำไก่</t>
  </si>
  <si>
    <t>06612</t>
  </si>
  <si>
    <t>06613</t>
  </si>
  <si>
    <t>สถานีอนามัยตำบลหนองหล่ม</t>
  </si>
  <si>
    <t>06614</t>
  </si>
  <si>
    <t>สถานีอนามัยตำบลดงสุวรรณ</t>
  </si>
  <si>
    <t>06615</t>
  </si>
  <si>
    <t>สถานีอนามัยตำบลคือเวียง</t>
  </si>
  <si>
    <t>06616</t>
  </si>
  <si>
    <t>สถานีอนามัยบ้านปาง</t>
  </si>
  <si>
    <t>06617</t>
  </si>
  <si>
    <t>สถานีอนามัยบ้านม่วง</t>
  </si>
  <si>
    <t>06618</t>
  </si>
  <si>
    <t>สถานีอนามัยบ้านร่องเอี่ยน</t>
  </si>
  <si>
    <t>06619</t>
  </si>
  <si>
    <t>สถานีอนามัยตำบลควร</t>
  </si>
  <si>
    <t>06620</t>
  </si>
  <si>
    <t>สถานีอนามัยตำบลออย</t>
  </si>
  <si>
    <t>06621</t>
  </si>
  <si>
    <t>สถานีอนามัยบ้านฝายแก้ว</t>
  </si>
  <si>
    <t>06622</t>
  </si>
  <si>
    <t>06623</t>
  </si>
  <si>
    <t>สถานีอนามัยตำบลงิม</t>
  </si>
  <si>
    <t>06624</t>
  </si>
  <si>
    <t>สถานีอนามัยบ้านเลี้ยว</t>
  </si>
  <si>
    <t>06625</t>
  </si>
  <si>
    <t>สถานีอนามัยบ้านปางค่า</t>
  </si>
  <si>
    <t>06626</t>
  </si>
  <si>
    <t>สถานีอนามัยตำบลขุนควร</t>
  </si>
  <si>
    <t>06627</t>
  </si>
  <si>
    <t>สถานีอนามัยบ้านสบขาม</t>
  </si>
  <si>
    <t>06628</t>
  </si>
  <si>
    <t>สถานีอนามัยตำบลแม่ใจ</t>
  </si>
  <si>
    <t>06629</t>
  </si>
  <si>
    <t>สถานีอนามัยบ้านป่าตึง</t>
  </si>
  <si>
    <t>06630</t>
  </si>
  <si>
    <t>สถานีอนามัยตำบลศรีถ้อย</t>
  </si>
  <si>
    <t>06631</t>
  </si>
  <si>
    <t>สถานีอนามัยตำบลแม่สุก</t>
  </si>
  <si>
    <t>06632</t>
  </si>
  <si>
    <t>06633</t>
  </si>
  <si>
    <t>06634</t>
  </si>
  <si>
    <t>สถานีอนามัยบ้านดงอินตา</t>
  </si>
  <si>
    <t>06635</t>
  </si>
  <si>
    <t>สถานีอนามัยตำบลเจริญราษฎร์</t>
  </si>
  <si>
    <t>06636</t>
  </si>
  <si>
    <t>06637</t>
  </si>
  <si>
    <t>สถานีอนามัยบ้านฮวก</t>
  </si>
  <si>
    <t>06638</t>
  </si>
  <si>
    <t>สถานีอนามัยตำบลภูซาง</t>
  </si>
  <si>
    <t>06639</t>
  </si>
  <si>
    <t>สถานีอนามัยบ้านม่วงชุม</t>
  </si>
  <si>
    <t>06640</t>
  </si>
  <si>
    <t>สถานีอนามัยตำบลทุ่งกล้วย</t>
  </si>
  <si>
    <t>06641</t>
  </si>
  <si>
    <t>สถานีอนามัยตำบลเชียงแรง</t>
  </si>
  <si>
    <t>06642</t>
  </si>
  <si>
    <t>06643</t>
  </si>
  <si>
    <t>สถานีอนามัยตำบลสบบง</t>
  </si>
  <si>
    <t>06644</t>
  </si>
  <si>
    <t>สถานีอนามัยบ้านหัวฝาย รอบเวียง</t>
  </si>
  <si>
    <t>06646</t>
  </si>
  <si>
    <t xml:space="preserve">สถานีอนามัยตำบลรอบเวียง </t>
  </si>
  <si>
    <t>06647</t>
  </si>
  <si>
    <t xml:space="preserve">สถานีอนามัยตำบลบ้านดู่ </t>
  </si>
  <si>
    <t>06648</t>
  </si>
  <si>
    <t xml:space="preserve">สถานีอนามัยบ้านโป่งพระบาท </t>
  </si>
  <si>
    <t>06649</t>
  </si>
  <si>
    <t xml:space="preserve">สถานีอนามัยบ้านนางแล </t>
  </si>
  <si>
    <t>06650</t>
  </si>
  <si>
    <t xml:space="preserve">สถานีอนามัยบ้านท่าสุด </t>
  </si>
  <si>
    <t>06651</t>
  </si>
  <si>
    <t xml:space="preserve">สถานีอนามัยตำบลแม่ข้าวต้ม </t>
  </si>
  <si>
    <t>06652</t>
  </si>
  <si>
    <t xml:space="preserve">สถานีอนามัยบ้านโล๊ะป่าห้า </t>
  </si>
  <si>
    <t>06653</t>
  </si>
  <si>
    <t xml:space="preserve">สถานีอนามัยตำบลแม่ยาว </t>
  </si>
  <si>
    <t>06654</t>
  </si>
  <si>
    <t>สถานีอนามัยตำบลสันทราย</t>
  </si>
  <si>
    <t>06655</t>
  </si>
  <si>
    <t xml:space="preserve">สถานีอนามัยตำบลแม่กรณ์ </t>
  </si>
  <si>
    <t>06656</t>
  </si>
  <si>
    <t xml:space="preserve">สถานีอนามัยบ้านปางริมกรณ์ </t>
  </si>
  <si>
    <t>06657</t>
  </si>
  <si>
    <t xml:space="preserve">สถานีอนามัยตำบลห้วยชมภู </t>
  </si>
  <si>
    <t>06658</t>
  </si>
  <si>
    <t xml:space="preserve">สถานีอนามัยตำบลห้วยสัก </t>
  </si>
  <si>
    <t>06659</t>
  </si>
  <si>
    <t xml:space="preserve">สถานีอนามัยบ้านร่องปลาขาว </t>
  </si>
  <si>
    <t>06660</t>
  </si>
  <si>
    <t xml:space="preserve">สถานีอนามัยบ้านร่องเบ้อ </t>
  </si>
  <si>
    <t>06661</t>
  </si>
  <si>
    <t xml:space="preserve">สถานีอนามัยบ้านสันตาลเหลือง </t>
  </si>
  <si>
    <t>06662</t>
  </si>
  <si>
    <t xml:space="preserve">สถานีอนามัยตำบลริมกก  </t>
  </si>
  <si>
    <t>06663</t>
  </si>
  <si>
    <t xml:space="preserve">สถานีอนามัยตำบลดอยลาน  </t>
  </si>
  <si>
    <t>06664</t>
  </si>
  <si>
    <t xml:space="preserve">สถานีอนามัยบ้านโล๊ะป่าตุ้ม </t>
  </si>
  <si>
    <t>06665</t>
  </si>
  <si>
    <t xml:space="preserve">สถานีอนามัยตำบลป่าอ้อดอนชัย </t>
  </si>
  <si>
    <t>06666</t>
  </si>
  <si>
    <t xml:space="preserve">สถานีอนามัยบ้านดงเทพนิมิตร </t>
  </si>
  <si>
    <t>06667</t>
  </si>
  <si>
    <t xml:space="preserve">สถานีอนามัยตำบลท่าสาย </t>
  </si>
  <si>
    <t>06668</t>
  </si>
  <si>
    <t xml:space="preserve">สถานีอนามัยตำบลดอยฮาง </t>
  </si>
  <si>
    <t>06669</t>
  </si>
  <si>
    <t xml:space="preserve">สถานีอนามัยบ้านด้ายหนองหล่ม </t>
  </si>
  <si>
    <t>06670</t>
  </si>
  <si>
    <t xml:space="preserve">สถานีอนามัยตำบลผางาม  </t>
  </si>
  <si>
    <t>06671</t>
  </si>
  <si>
    <t xml:space="preserve">สถานีอนามัยบ้านดงมะตึ๋น  </t>
  </si>
  <si>
    <t>06672</t>
  </si>
  <si>
    <t xml:space="preserve">สถานีอนามัยตำบลเวียงเหนือ   </t>
  </si>
  <si>
    <t>06673</t>
  </si>
  <si>
    <t>06674</t>
  </si>
  <si>
    <t xml:space="preserve">สถานีอนามัยตำบลดอนศิลา  </t>
  </si>
  <si>
    <t>06675</t>
  </si>
  <si>
    <t xml:space="preserve">สถานีอนามัยบ้านดอนแก้ว </t>
  </si>
  <si>
    <t>06676</t>
  </si>
  <si>
    <t xml:space="preserve">สถานีอนามัยตำบลสถาน </t>
  </si>
  <si>
    <t>06677</t>
  </si>
  <si>
    <t xml:space="preserve">สถานีอนามัยบ้านน้ำม้า </t>
  </si>
  <si>
    <t>06678</t>
  </si>
  <si>
    <t>สถานีอนามัยบ้านทุ่งอ่าง ห</t>
  </si>
  <si>
    <t>06679</t>
  </si>
  <si>
    <t xml:space="preserve">สถานีอนามัยตำบลครึ่ง  </t>
  </si>
  <si>
    <t>06680</t>
  </si>
  <si>
    <t xml:space="preserve">สถานีอนามัยตำบลม่วงชุม </t>
  </si>
  <si>
    <t>06681</t>
  </si>
  <si>
    <t xml:space="preserve">สถานีอนามัยตำบลบุญเรือง  </t>
  </si>
  <si>
    <t>06682</t>
  </si>
  <si>
    <t xml:space="preserve">สถานีอนามัยบ้านซ้อเหนือ </t>
  </si>
  <si>
    <t>06683</t>
  </si>
  <si>
    <t xml:space="preserve">สถานีอนามัยตำบลห้วยซ้อ  </t>
  </si>
  <si>
    <t>06684</t>
  </si>
  <si>
    <t xml:space="preserve">สถานีอนามัยบ้านใหม่ดอนแก้ว </t>
  </si>
  <si>
    <t>06685</t>
  </si>
  <si>
    <t xml:space="preserve">สถานีอนามัยบ้านเขียะ </t>
  </si>
  <si>
    <t>06686</t>
  </si>
  <si>
    <t xml:space="preserve">สถานีอนามัยบ้านดงหลวง </t>
  </si>
  <si>
    <t>06687</t>
  </si>
  <si>
    <t xml:space="preserve">สถานีอนามัยตำบลศรีดอนชัย </t>
  </si>
  <si>
    <t>06688</t>
  </si>
  <si>
    <t xml:space="preserve">สถานีอนามัยบ้านหาดบ้าย </t>
  </si>
  <si>
    <t>06689</t>
  </si>
  <si>
    <t xml:space="preserve">สถานีอนามัยบ้านเมืองกาญจน์ </t>
  </si>
  <si>
    <t>06690</t>
  </si>
  <si>
    <t xml:space="preserve">สถานีอนามัยบ้านตุ้มเหนือ </t>
  </si>
  <si>
    <t>06691</t>
  </si>
  <si>
    <t xml:space="preserve">สถานีอนามัยตำบลงิ้ว  </t>
  </si>
  <si>
    <t>06692</t>
  </si>
  <si>
    <t xml:space="preserve">สถานีอนามัยตำบลปล้อง  </t>
  </si>
  <si>
    <t>06693</t>
  </si>
  <si>
    <t xml:space="preserve">สถานีอนามัยตำบลแม่ลอย  </t>
  </si>
  <si>
    <t>06694</t>
  </si>
  <si>
    <t xml:space="preserve">สถานีอนามัยบ้านเกี๋ยง  </t>
  </si>
  <si>
    <t>06695</t>
  </si>
  <si>
    <t xml:space="preserve">สถานีอนามัยตำบลเชียงเคี่ยน   </t>
  </si>
  <si>
    <t>06696</t>
  </si>
  <si>
    <t xml:space="preserve">สถานีอนามัยตำบล ตับเต่า  </t>
  </si>
  <si>
    <t>06697</t>
  </si>
  <si>
    <t xml:space="preserve">สถานีอนามัยบ้านปางค่า </t>
  </si>
  <si>
    <t>06698</t>
  </si>
  <si>
    <t xml:space="preserve">สถานีอนามัยบ้านร่มโพธิ์ไทย </t>
  </si>
  <si>
    <t>06699</t>
  </si>
  <si>
    <t xml:space="preserve">สถานีอนามัยบ้านรักแผ่นดิน </t>
  </si>
  <si>
    <t>06700</t>
  </si>
  <si>
    <t xml:space="preserve">สถานีอนามัยตำบลหงาว   </t>
  </si>
  <si>
    <t>06701</t>
  </si>
  <si>
    <t xml:space="preserve">สถานีอนามัยบ้านดอนแยง </t>
  </si>
  <si>
    <t>06702</t>
  </si>
  <si>
    <t xml:space="preserve">สถานีอนามัยตำบลสันทรายงาม </t>
  </si>
  <si>
    <t>06703</t>
  </si>
  <si>
    <t>สถานีอนามัยตำบลศรีดอนไชย</t>
  </si>
  <si>
    <t>06704</t>
  </si>
  <si>
    <t xml:space="preserve">สถานีอนามัยตำบลหนองแรด </t>
  </si>
  <si>
    <t>06705</t>
  </si>
  <si>
    <t>สถานีอนามัยตำบลสันมะเค็ด</t>
  </si>
  <si>
    <t>06706</t>
  </si>
  <si>
    <t xml:space="preserve">สถานีอนามัยตำบลแม่อ้อ  </t>
  </si>
  <si>
    <t>06707</t>
  </si>
  <si>
    <t xml:space="preserve">สถานีอนามัยตำบลธารทอง  </t>
  </si>
  <si>
    <t>06708</t>
  </si>
  <si>
    <t xml:space="preserve">สถานีอนามัยตำบลสันติสุข   </t>
  </si>
  <si>
    <t>06709</t>
  </si>
  <si>
    <t xml:space="preserve">สถานีอนามัยตำบลดอยงาม   </t>
  </si>
  <si>
    <t>06710</t>
  </si>
  <si>
    <t xml:space="preserve">สถานีอนามัยตำบล หัวง้ม </t>
  </si>
  <si>
    <t>06711</t>
  </si>
  <si>
    <t xml:space="preserve">สถานีอนามัยตำบลเจริญเมือง  </t>
  </si>
  <si>
    <t>06712</t>
  </si>
  <si>
    <t xml:space="preserve">สถานีอนามัยบ้านป่าบง </t>
  </si>
  <si>
    <t>06713</t>
  </si>
  <si>
    <t xml:space="preserve">สถานีอนามัยตำบลป่าหุ่ง  </t>
  </si>
  <si>
    <t>06714</t>
  </si>
  <si>
    <t xml:space="preserve">สถานีอนามัยบ้านงิ้วเฒ่า </t>
  </si>
  <si>
    <t>06715</t>
  </si>
  <si>
    <t xml:space="preserve">สถานีอนามัยบ้านร่องธาร </t>
  </si>
  <si>
    <t>06716</t>
  </si>
  <si>
    <t xml:space="preserve">สถานีอนามัยตำบลทรายขาว  </t>
  </si>
  <si>
    <t>06717</t>
  </si>
  <si>
    <t xml:space="preserve">สถานีอนามัยตำบลสันกลาง  </t>
  </si>
  <si>
    <t>06718</t>
  </si>
  <si>
    <t xml:space="preserve">สถานีอนามัยตำบลแม่เย็น  </t>
  </si>
  <si>
    <t>06719</t>
  </si>
  <si>
    <t xml:space="preserve">สถานีอนามัยตำบลเมืองพาน  </t>
  </si>
  <si>
    <t>06720</t>
  </si>
  <si>
    <t xml:space="preserve">สถานีอนามัยตำบลทานตะวัน  </t>
  </si>
  <si>
    <t>06721</t>
  </si>
  <si>
    <t xml:space="preserve">สถานีอนามัยตำบลเวียงห้าว  </t>
  </si>
  <si>
    <t>06722</t>
  </si>
  <si>
    <t xml:space="preserve">สถานีอนามัยตำบลป่าแดด </t>
  </si>
  <si>
    <t>06723</t>
  </si>
  <si>
    <t xml:space="preserve">สถานีอนามัยบ้านหล่ายร้อง  </t>
  </si>
  <si>
    <t>06724</t>
  </si>
  <si>
    <t xml:space="preserve">สถานีอนามัยตำบลป่าแงะ </t>
  </si>
  <si>
    <t>06725</t>
  </si>
  <si>
    <t xml:space="preserve">สถานีอนามัยตำบลสันมะค่า  </t>
  </si>
  <si>
    <t>06726</t>
  </si>
  <si>
    <t xml:space="preserve">สถานีอนามัยตำบลโรงช้าง  </t>
  </si>
  <si>
    <t>06727</t>
  </si>
  <si>
    <t xml:space="preserve">สถานีอนามัยตำบลศรีโพธิ์เงิน  </t>
  </si>
  <si>
    <t>06729</t>
  </si>
  <si>
    <t xml:space="preserve">สถานีอนามัยบ้านแม่คำน้ำลัด </t>
  </si>
  <si>
    <t>06730</t>
  </si>
  <si>
    <t xml:space="preserve">สถานีอนามัยตำบลจันจว้า  </t>
  </si>
  <si>
    <t>06731</t>
  </si>
  <si>
    <t xml:space="preserve">สถานีอนามัยตำบลแม่คำ   </t>
  </si>
  <si>
    <t>06732</t>
  </si>
  <si>
    <t xml:space="preserve">สถานีอนามัยบ้านม่วงคำ </t>
  </si>
  <si>
    <t>06733</t>
  </si>
  <si>
    <t xml:space="preserve">สถานีอนามัยบ้านพระราชทาน </t>
  </si>
  <si>
    <t>06734</t>
  </si>
  <si>
    <t xml:space="preserve">สถานีอนามัยบ้านใหม่พัฒนา </t>
  </si>
  <si>
    <t>06735</t>
  </si>
  <si>
    <t xml:space="preserve">สถานีอนามัยตำบลสันทราย </t>
  </si>
  <si>
    <t>06736</t>
  </si>
  <si>
    <t xml:space="preserve">สถานีอนามัยตำบลท่าข้าวเปลือก </t>
  </si>
  <si>
    <t>06737</t>
  </si>
  <si>
    <t xml:space="preserve">สถานีอนามัยตำบลป่าตึง </t>
  </si>
  <si>
    <t>06738</t>
  </si>
  <si>
    <t xml:space="preserve">สถานีอนามัยบ้านห้วยมะหินฝน  </t>
  </si>
  <si>
    <t>06739</t>
  </si>
  <si>
    <t xml:space="preserve">สถานีอนามัยตำบลแม่ไร่  </t>
  </si>
  <si>
    <t>06740</t>
  </si>
  <si>
    <t xml:space="preserve">สถานีอนามัยตำบลศรีค้ำ  </t>
  </si>
  <si>
    <t>06741</t>
  </si>
  <si>
    <t xml:space="preserve">สถานีอนามัยตำบลจันจว้าใต้  </t>
  </si>
  <si>
    <t>06742</t>
  </si>
  <si>
    <t xml:space="preserve">สถานีอนามัยตำบลจอมสวรรค์   </t>
  </si>
  <si>
    <t>06743</t>
  </si>
  <si>
    <t xml:space="preserve">สถานีอนามัยบ้านสบรวก </t>
  </si>
  <si>
    <t>06744</t>
  </si>
  <si>
    <t xml:space="preserve">สถานีอนามัยตำบลเวียง </t>
  </si>
  <si>
    <t>06745</t>
  </si>
  <si>
    <t xml:space="preserve">สถานีอนามัยบ้านแม่คำ  </t>
  </si>
  <si>
    <t>06746</t>
  </si>
  <si>
    <t xml:space="preserve">สถานีอนามัยตำบลป่าสัก  </t>
  </si>
  <si>
    <t>06747</t>
  </si>
  <si>
    <t xml:space="preserve">สถานีอนามัยตำบลแซว  </t>
  </si>
  <si>
    <t>06748</t>
  </si>
  <si>
    <t xml:space="preserve">สถานีอนามัยบ้านแม่แอบ </t>
  </si>
  <si>
    <t>06749</t>
  </si>
  <si>
    <t xml:space="preserve">สถานีอนามัยบ้านสันสลี </t>
  </si>
  <si>
    <t>06750</t>
  </si>
  <si>
    <t xml:space="preserve">สถานีอนามัยบ้านเวียงแก้ว </t>
  </si>
  <si>
    <t>06751</t>
  </si>
  <si>
    <t xml:space="preserve">สถานีอนามัยตำบลศรีดอนมูล </t>
  </si>
  <si>
    <t>06752</t>
  </si>
  <si>
    <t xml:space="preserve">สถานีอนามัยตำบลแม่เงิน  </t>
  </si>
  <si>
    <t>06753</t>
  </si>
  <si>
    <t xml:space="preserve">สถานีอนามัยบ้านไร่ </t>
  </si>
  <si>
    <t>06754</t>
  </si>
  <si>
    <t xml:space="preserve">สถานีอนามัยตำบลโยนก  </t>
  </si>
  <si>
    <t>06755</t>
  </si>
  <si>
    <t xml:space="preserve">สถานีอนามัยตำบลแม่สาย  </t>
  </si>
  <si>
    <t>06756</t>
  </si>
  <si>
    <t xml:space="preserve">สถานีอนามัยตำบลห้วยไคร้  </t>
  </si>
  <si>
    <t>06757</t>
  </si>
  <si>
    <t xml:space="preserve">สถานีอนามัยตำบลเกาะช้าง  </t>
  </si>
  <si>
    <t>06758</t>
  </si>
  <si>
    <t xml:space="preserve">สถานีอนามัยตำบลโป่งผา  </t>
  </si>
  <si>
    <t>06759</t>
  </si>
  <si>
    <t xml:space="preserve">สถานีอนามัยตำบลศรีเมืองชุม   </t>
  </si>
  <si>
    <t>06760</t>
  </si>
  <si>
    <t xml:space="preserve">สถานีอนามัยบ้านผาหมี </t>
  </si>
  <si>
    <t>06761</t>
  </si>
  <si>
    <t xml:space="preserve">สถานีอนามัยตำบลบ้านด้าย  </t>
  </si>
  <si>
    <t>06762</t>
  </si>
  <si>
    <t xml:space="preserve">สถานีอนามัยตำบลโป่งงาม  </t>
  </si>
  <si>
    <t>06763</t>
  </si>
  <si>
    <t xml:space="preserve">สถานีอนามัยตำบลแม่สรวย </t>
  </si>
  <si>
    <t>06764</t>
  </si>
  <si>
    <t xml:space="preserve">สถานีอนามัยบ้านโป่งฟูเฟือง </t>
  </si>
  <si>
    <t>06765</t>
  </si>
  <si>
    <t xml:space="preserve">สถานีอนามัยตำบลป่าแดด  </t>
  </si>
  <si>
    <t>06766</t>
  </si>
  <si>
    <t xml:space="preserve">สถานีอนามัยตำบลศรีถ้อย </t>
  </si>
  <si>
    <t>06767</t>
  </si>
  <si>
    <t xml:space="preserve">สถานีอนามัยบ้านห้วยน้ำขุ่น </t>
  </si>
  <si>
    <t>06768</t>
  </si>
  <si>
    <t xml:space="preserve">สถานีอนามัยตำบลท่าก๊อ  </t>
  </si>
  <si>
    <t>06769</t>
  </si>
  <si>
    <t xml:space="preserve">สถานีอนามัยบ้านวาวี </t>
  </si>
  <si>
    <t>06770</t>
  </si>
  <si>
    <t xml:space="preserve">สถานีอนามัยบ้านดอยช้าง </t>
  </si>
  <si>
    <t>06771</t>
  </si>
  <si>
    <t xml:space="preserve">สถานีอนามัยบ้านห้วยไคร้ </t>
  </si>
  <si>
    <t>06772</t>
  </si>
  <si>
    <t xml:space="preserve">สถานีอนามัยตำบลเจดีย์หลวง  </t>
  </si>
  <si>
    <t>06773</t>
  </si>
  <si>
    <t xml:space="preserve">สถานีอนามัยตำบลสันสลี </t>
  </si>
  <si>
    <t>06774</t>
  </si>
  <si>
    <t xml:space="preserve">สถานีอนามัยตำบลบ้านโป่ง </t>
  </si>
  <si>
    <t>06775</t>
  </si>
  <si>
    <t xml:space="preserve">สถานีอนามัยตำบลป่างิ้ว </t>
  </si>
  <si>
    <t>06776</t>
  </si>
  <si>
    <t xml:space="preserve">สถานีอนามัยบ้านทุ่งม่าน </t>
  </si>
  <si>
    <t>06777</t>
  </si>
  <si>
    <t xml:space="preserve">สถานีอนามัยตำบลเวียงกาหลง  </t>
  </si>
  <si>
    <t>06778</t>
  </si>
  <si>
    <t xml:space="preserve">สถานีอนามัยตำบลแม่เจดีย์ </t>
  </si>
  <si>
    <t>06779</t>
  </si>
  <si>
    <t>สถานีอนามัยบ้านปางมะกาด</t>
  </si>
  <si>
    <t>06780</t>
  </si>
  <si>
    <t xml:space="preserve">สถานีอนามัยตำบลแม่เจดีย์ใหม่  </t>
  </si>
  <si>
    <t>06781</t>
  </si>
  <si>
    <t xml:space="preserve">สถานีอนามัยตำบลแม่เปา  </t>
  </si>
  <si>
    <t>06782</t>
  </si>
  <si>
    <t xml:space="preserve">สถานีอนามัยตำบลแม่ต๋ำ  </t>
  </si>
  <si>
    <t>06783</t>
  </si>
  <si>
    <t xml:space="preserve">สถานีอนามัยตำบลไม้ยา </t>
  </si>
  <si>
    <t>06784</t>
  </si>
  <si>
    <t xml:space="preserve">สถานีอนามัยบ้านห้วยก้าง  </t>
  </si>
  <si>
    <t>06785</t>
  </si>
  <si>
    <t xml:space="preserve">สถานีอนามัยตำบลเม็งราย  </t>
  </si>
  <si>
    <t>06786</t>
  </si>
  <si>
    <t xml:space="preserve">สถานีอนามัยบ้านศรีสะอาด </t>
  </si>
  <si>
    <t>06787</t>
  </si>
  <si>
    <t xml:space="preserve">สถานีอนามัยตำบล ตาดควัน </t>
  </si>
  <si>
    <t>06788</t>
  </si>
  <si>
    <t xml:space="preserve">สถานีอนามัยตำบลม่วงยาย   </t>
  </si>
  <si>
    <t>06789</t>
  </si>
  <si>
    <t xml:space="preserve">สถานีอนามัยตำบลปอ   </t>
  </si>
  <si>
    <t>06790</t>
  </si>
  <si>
    <t xml:space="preserve">สถานีอนามัยบ้านร่มฟ้าทอง </t>
  </si>
  <si>
    <t>06791</t>
  </si>
  <si>
    <t xml:space="preserve">สถานีอนามัยบ้านผาตั้ง </t>
  </si>
  <si>
    <t>06792</t>
  </si>
  <si>
    <t xml:space="preserve">สถานีอนามัยตำบลหล่ายงาว   </t>
  </si>
  <si>
    <t>06793</t>
  </si>
  <si>
    <t xml:space="preserve">สถานีอนามัยตำบลท่าข้าม  </t>
  </si>
  <si>
    <t>06794</t>
  </si>
  <si>
    <t>สถานีอนามัยบ้านพระเนตร</t>
  </si>
  <si>
    <t>06795</t>
  </si>
  <si>
    <t xml:space="preserve">สถานีอนามัยตำบลต้า  </t>
  </si>
  <si>
    <t>06796</t>
  </si>
  <si>
    <t xml:space="preserve">สถานีอนามัยตำบลป่าตาล  </t>
  </si>
  <si>
    <t>06797</t>
  </si>
  <si>
    <t xml:space="preserve">สถานีอนามัยบ้านป่าข่า </t>
  </si>
  <si>
    <t>06798</t>
  </si>
  <si>
    <t xml:space="preserve">สถานีอนามัยตำบลยางฮอม  </t>
  </si>
  <si>
    <t>06799</t>
  </si>
  <si>
    <t xml:space="preserve">สถานีอนามัยบ้านน้ำแพร่ ใต้ </t>
  </si>
  <si>
    <t>06800</t>
  </si>
  <si>
    <t xml:space="preserve">สถานีอนามัยบ้านปางมะหัน </t>
  </si>
  <si>
    <t>06801</t>
  </si>
  <si>
    <t xml:space="preserve">สถานีอนามัยบ้านพญาไพร  </t>
  </si>
  <si>
    <t>06802</t>
  </si>
  <si>
    <t xml:space="preserve">สถานีอนามัยบ้านอาโย๊ะ </t>
  </si>
  <si>
    <t>06803</t>
  </si>
  <si>
    <t xml:space="preserve">สถานีอนามัยบ้านสันติคีรี </t>
  </si>
  <si>
    <t>06804</t>
  </si>
  <si>
    <t xml:space="preserve">สถานีอนามัยบ้านสามัคคีใหม่ </t>
  </si>
  <si>
    <t>06805</t>
  </si>
  <si>
    <t xml:space="preserve">สถานีอนามัยเฉลิมพระเกียรติ </t>
  </si>
  <si>
    <t>06806</t>
  </si>
  <si>
    <t xml:space="preserve">สถานีอนามัยตำบลดงมะดะ  </t>
  </si>
  <si>
    <t>06807</t>
  </si>
  <si>
    <t xml:space="preserve">สถานีอนามัยบ้านห้วยส้านยาว </t>
  </si>
  <si>
    <t>06808</t>
  </si>
  <si>
    <t xml:space="preserve">สถานีอนามัยบ้านท่าสันกลาง  </t>
  </si>
  <si>
    <t>06809</t>
  </si>
  <si>
    <t xml:space="preserve">สถานีอนามัยตำบลจอมหมอกแก้ว </t>
  </si>
  <si>
    <t>06810</t>
  </si>
  <si>
    <t xml:space="preserve">สถานีอนามัยตำบลบัวสลี   </t>
  </si>
  <si>
    <t>06811</t>
  </si>
  <si>
    <t xml:space="preserve">สถานีอนามัยบ้านโป่งมอญ </t>
  </si>
  <si>
    <t>06812</t>
  </si>
  <si>
    <t xml:space="preserve">สถานีอนามัยตำบลป่าก่อดำ   </t>
  </si>
  <si>
    <t>06813</t>
  </si>
  <si>
    <t xml:space="preserve">สถานีอนามัยตำบลโป่งแพร่  </t>
  </si>
  <si>
    <t>06814</t>
  </si>
  <si>
    <t xml:space="preserve">สถานีอนามัยบ้านห้วยส้านพลับพลา </t>
  </si>
  <si>
    <t>06815</t>
  </si>
  <si>
    <t xml:space="preserve">สถานีอนามัยตำบลทุ่งก่อ  </t>
  </si>
  <si>
    <t>06816</t>
  </si>
  <si>
    <t xml:space="preserve">สถานีอนามัยบ้านร่องบัวทอง </t>
  </si>
  <si>
    <t>06818</t>
  </si>
  <si>
    <t xml:space="preserve">สถานีอนามัยตำบลดงมหาวัน   </t>
  </si>
  <si>
    <t>06819</t>
  </si>
  <si>
    <t>สถานีอนามัยบ้านป่าซางเหนือ</t>
  </si>
  <si>
    <t>06820</t>
  </si>
  <si>
    <t xml:space="preserve">สถานีอนามัยตำบลป่าซาง  </t>
  </si>
  <si>
    <t>06821</t>
  </si>
  <si>
    <t xml:space="preserve">สถานีอนามัยตำบลปงน้อย  </t>
  </si>
  <si>
    <t>06822</t>
  </si>
  <si>
    <t xml:space="preserve">สถานีอนามัยบ้านดอย </t>
  </si>
  <si>
    <t>06823</t>
  </si>
  <si>
    <t>สถานีอนามัยบ้านแม่บง</t>
  </si>
  <si>
    <t>06824</t>
  </si>
  <si>
    <t xml:space="preserve">สถานีอนามัยหนองป่าก่อ  </t>
  </si>
  <si>
    <t>06825</t>
  </si>
  <si>
    <t>สถานีอนามัยห้วยโป่ง</t>
  </si>
  <si>
    <t>06826</t>
  </si>
  <si>
    <t>สถานีอนามัยป่าลาน</t>
  </si>
  <si>
    <t>06827</t>
  </si>
  <si>
    <t>สถานีอนามัยไม้ฮุง</t>
  </si>
  <si>
    <t>06828</t>
  </si>
  <si>
    <t>สถานีอนามัยผาบ่อง</t>
  </si>
  <si>
    <t>06829</t>
  </si>
  <si>
    <t>สถานีอนามัยปางหมู</t>
  </si>
  <si>
    <t>06830</t>
  </si>
  <si>
    <t>สถานีอนามัยกุงไม้สัก</t>
  </si>
  <si>
    <t>06831</t>
  </si>
  <si>
    <t>สถานีอนามัยในสอย</t>
  </si>
  <si>
    <t>06832</t>
  </si>
  <si>
    <t>สถานีอนามัยหมอกจำแป่</t>
  </si>
  <si>
    <t>06833</t>
  </si>
  <si>
    <t>สถานีอนามัยนาป่าแปก</t>
  </si>
  <si>
    <t>06834</t>
  </si>
  <si>
    <t>สถานีอนามัยรักไทย</t>
  </si>
  <si>
    <t>06835</t>
  </si>
  <si>
    <t>สถานีอนามัยห้วยผา</t>
  </si>
  <si>
    <t>06836</t>
  </si>
  <si>
    <t>สถานีอนามัยน้ำกัด</t>
  </si>
  <si>
    <t>06837</t>
  </si>
  <si>
    <t>สถานีอนามัยนาปลาจาด</t>
  </si>
  <si>
    <t>06838</t>
  </si>
  <si>
    <t>สถานีอนามัยห้วยปูลิง</t>
  </si>
  <si>
    <t>06839</t>
  </si>
  <si>
    <t>สถานีอนามัยหนองขาวกลาง</t>
  </si>
  <si>
    <t>06840</t>
  </si>
  <si>
    <t>สถานีอนามัยแม่สุริน</t>
  </si>
  <si>
    <t>06841</t>
  </si>
  <si>
    <t>สถานีอนามัยต่อแพ</t>
  </si>
  <si>
    <t>06842</t>
  </si>
  <si>
    <t>สถานีอนามัยเมืองปอน</t>
  </si>
  <si>
    <t>06843</t>
  </si>
  <si>
    <t>สถานีอนามัยแม่ลาก๊ะ</t>
  </si>
  <si>
    <t>06844</t>
  </si>
  <si>
    <t>สถานีอนามัยท่าหินส้ม</t>
  </si>
  <si>
    <t>06845</t>
  </si>
  <si>
    <t>สถานีอนามัยหัวปอน</t>
  </si>
  <si>
    <t>06846</t>
  </si>
  <si>
    <t>สถานีอนามัยแม่แจ๊ะ</t>
  </si>
  <si>
    <t>06847</t>
  </si>
  <si>
    <t>สถานีอนามัยแม่กิ๊</t>
  </si>
  <si>
    <t>06848</t>
  </si>
  <si>
    <t>สถานีอนามัยปางตอง</t>
  </si>
  <si>
    <t>06849</t>
  </si>
  <si>
    <t>สถานีอนามัยเวียงเหนือ</t>
  </si>
  <si>
    <t>06850</t>
  </si>
  <si>
    <t>สถานีอนามัยเมืองน้อย</t>
  </si>
  <si>
    <t>06851</t>
  </si>
  <si>
    <t>สถานีอนามัยม่วงสร้อย</t>
  </si>
  <si>
    <t>06852</t>
  </si>
  <si>
    <t>สถานีอนามัยแม่ของ</t>
  </si>
  <si>
    <t>06853</t>
  </si>
  <si>
    <t>สถานีอนามัยแม่ปิง</t>
  </si>
  <si>
    <t>06854</t>
  </si>
  <si>
    <t>สถานีอนามัยแม่ฮี้</t>
  </si>
  <si>
    <t>06855</t>
  </si>
  <si>
    <t>สถานีอนามัยทุ่งโป่ง</t>
  </si>
  <si>
    <t>06856</t>
  </si>
  <si>
    <t>สถานีอนามัยแพมบก</t>
  </si>
  <si>
    <t>06857</t>
  </si>
  <si>
    <t>สถานีอนามัยเมืองแปง</t>
  </si>
  <si>
    <t>06858</t>
  </si>
  <si>
    <t>สถานีอนามัยโป่งสา</t>
  </si>
  <si>
    <t>06859</t>
  </si>
  <si>
    <t>สถานีอนามัยสบหาร</t>
  </si>
  <si>
    <t>06860</t>
  </si>
  <si>
    <t>สถานีอนามัยแม่ต๊อบเหนือ</t>
  </si>
  <si>
    <t>06861</t>
  </si>
  <si>
    <t>สถานีอนามัยทุ่งแล้ง</t>
  </si>
  <si>
    <t>06862</t>
  </si>
  <si>
    <t>สถานีอนามัยแม่เหาะ</t>
  </si>
  <si>
    <t>06863</t>
  </si>
  <si>
    <t>สถานีอนามัยน้ำดิบ</t>
  </si>
  <si>
    <t>06864</t>
  </si>
  <si>
    <t>สถานีอนามัยห้วยสิงห์</t>
  </si>
  <si>
    <t>06865</t>
  </si>
  <si>
    <t>สถานีอนามัยโพซอ</t>
  </si>
  <si>
    <t>06866</t>
  </si>
  <si>
    <t>สถานีอนามัยสล่าเชียงตอง</t>
  </si>
  <si>
    <t>06867</t>
  </si>
  <si>
    <t>สถานีอนามัยป่าแป๋</t>
  </si>
  <si>
    <t>06868</t>
  </si>
  <si>
    <t>สถานีอนามัยช่างหม้อ</t>
  </si>
  <si>
    <t>06869</t>
  </si>
  <si>
    <t>สถานีอนามัยแม่ลาหลวง</t>
  </si>
  <si>
    <t>06870</t>
  </si>
  <si>
    <t>สถานีอนามัยแม่สุ</t>
  </si>
  <si>
    <t>06871</t>
  </si>
  <si>
    <t>สถานีอนามัยแม่เตี๋ย</t>
  </si>
  <si>
    <t>06872</t>
  </si>
  <si>
    <t>สถานีอนามัยแม่โถ</t>
  </si>
  <si>
    <t>06873</t>
  </si>
  <si>
    <t>สถานีอนามัยละอูบ</t>
  </si>
  <si>
    <t>06874</t>
  </si>
  <si>
    <t>สถานีอนามัยบ้านสาม</t>
  </si>
  <si>
    <t>06875</t>
  </si>
  <si>
    <t>สถานีอนามัยกอกหลวง</t>
  </si>
  <si>
    <t>06876</t>
  </si>
  <si>
    <t>สถานีอนามัยแม่ปาง</t>
  </si>
  <si>
    <t>06877</t>
  </si>
  <si>
    <t>สถานีอนามัยบ้านแม่ฮุ  ตำบลแม่ลาน้อย</t>
  </si>
  <si>
    <t>06878</t>
  </si>
  <si>
    <t>สถานีอนามัยแม่ลาป่าแก่</t>
  </si>
  <si>
    <t>06879</t>
  </si>
  <si>
    <t>สถานีอนามัยเลโค๊ะ</t>
  </si>
  <si>
    <t>06880</t>
  </si>
  <si>
    <t>สถานีอนามัยบ้านผาผ่า</t>
  </si>
  <si>
    <t>06881</t>
  </si>
  <si>
    <t>สถานีอนามัยกองก๋อย</t>
  </si>
  <si>
    <t>06882</t>
  </si>
  <si>
    <t>สถานีอนามัยอุ้มโล๊ะ</t>
  </si>
  <si>
    <t>06883</t>
  </si>
  <si>
    <t>สถานีอนามัยกองแปเหนือ</t>
  </si>
  <si>
    <t>06884</t>
  </si>
  <si>
    <t>สถานีอนามัยสบเมย</t>
  </si>
  <si>
    <t>06885</t>
  </si>
  <si>
    <t>สถานีอนามัยกึ๊ดสามสิบ</t>
  </si>
  <si>
    <t>06886</t>
  </si>
  <si>
    <t>สถานีอนามัยแม่ละนา</t>
  </si>
  <si>
    <t>06887</t>
  </si>
  <si>
    <t>สถานีอนามัยถ้ำลอด</t>
  </si>
  <si>
    <t>06888</t>
  </si>
  <si>
    <t>สถานีอนามัยนาปู่ป้อม</t>
  </si>
  <si>
    <t>06889</t>
  </si>
  <si>
    <t>สถานีอนามัยบ้านกลางแดด  ตำบลกลางแดด</t>
  </si>
  <si>
    <t>06890</t>
  </si>
  <si>
    <t>สถานีอนามัยบ้านเกรียงไกร</t>
  </si>
  <si>
    <t>06891</t>
  </si>
  <si>
    <t>สถานีอนามัยบ้านเกรียงไกรใต้</t>
  </si>
  <si>
    <t>06892</t>
  </si>
  <si>
    <t>สถานีอนามัยบ้านบึงบอระเพ็ด</t>
  </si>
  <si>
    <t>06893</t>
  </si>
  <si>
    <t>สถานีอนามัยบ้านเกาะหงษ์</t>
  </si>
  <si>
    <t>06894</t>
  </si>
  <si>
    <t>สถานีอนามัยบ้านท่าทอง</t>
  </si>
  <si>
    <t>06895</t>
  </si>
  <si>
    <t>สถานีอนามัยบ้านหนองแก่ง</t>
  </si>
  <si>
    <t>06896</t>
  </si>
  <si>
    <t>สถานีอนามัยบ้านน้ำกลัด</t>
  </si>
  <si>
    <t>06897</t>
  </si>
  <si>
    <t>สถานีอนามัยบ้านวัดไทร</t>
  </si>
  <si>
    <t>06898</t>
  </si>
  <si>
    <t>สถานีอนามัยบ้านบางม่วง</t>
  </si>
  <si>
    <t>06899</t>
  </si>
  <si>
    <t>สถานีอนามัยบ้านมะเกลือ</t>
  </si>
  <si>
    <t>06900</t>
  </si>
  <si>
    <t>สถานีอนามัยบ้านบึงน้ำใส</t>
  </si>
  <si>
    <t>06901</t>
  </si>
  <si>
    <t>สถานีอนามัยบ้านแก่ง</t>
  </si>
  <si>
    <t>06902</t>
  </si>
  <si>
    <t>สถานีอนามัยบ้านพระนอน</t>
  </si>
  <si>
    <t>06903</t>
  </si>
  <si>
    <t>สถานีอนามัยบ้านหัวคลัก</t>
  </si>
  <si>
    <t>06904</t>
  </si>
  <si>
    <t>สถานีอนามัยบ้านสันติธรรม</t>
  </si>
  <si>
    <t>06905</t>
  </si>
  <si>
    <t>06906</t>
  </si>
  <si>
    <t>สถานีอนามัยบ้านศรีอุทุมพร</t>
  </si>
  <si>
    <t>06907</t>
  </si>
  <si>
    <t>สถานีอนามัยบ้านหนองตะคลอง</t>
  </si>
  <si>
    <t>06908</t>
  </si>
  <si>
    <t>สถานีอนามัยบ้านหนองกระโดน</t>
  </si>
  <si>
    <t>06909</t>
  </si>
  <si>
    <t>สถานีอนามัยบ้านหนองปลิง</t>
  </si>
  <si>
    <t>06910</t>
  </si>
  <si>
    <t>สถานีอนามัยบ้านสันพิง</t>
  </si>
  <si>
    <t>06911</t>
  </si>
  <si>
    <t>สถานีอนามัยบ้านยางตาล</t>
  </si>
  <si>
    <t>06912</t>
  </si>
  <si>
    <t>สถานีอนามัยบ้านบางมะฝ่อ</t>
  </si>
  <si>
    <t>06913</t>
  </si>
  <si>
    <t>สถานีอนามัยบ้านท่าซุด</t>
  </si>
  <si>
    <t>06914</t>
  </si>
  <si>
    <t>06915</t>
  </si>
  <si>
    <t>สถานีอนามัยบ้านศาลาแดง</t>
  </si>
  <si>
    <t>06916</t>
  </si>
  <si>
    <t>สถานีอนามัยบ้านบ่อพลับ</t>
  </si>
  <si>
    <t>06917</t>
  </si>
  <si>
    <t>สถานีอนามัยบ้านเนินศาลา</t>
  </si>
  <si>
    <t>06918</t>
  </si>
  <si>
    <t>สถานีอนามัยบ้านหาดสูง</t>
  </si>
  <si>
    <t>06919</t>
  </si>
  <si>
    <t>สถานีอนามัยบ้านทับกฤช</t>
  </si>
  <si>
    <t>06920</t>
  </si>
  <si>
    <t>06921</t>
  </si>
  <si>
    <t>สถานีอนามัยบ้านเกยไชยเหนือ</t>
  </si>
  <si>
    <t>06922</t>
  </si>
  <si>
    <t>สถานีอนามัยบ้านท่ากร่าง</t>
  </si>
  <si>
    <t>06923</t>
  </si>
  <si>
    <t>06924</t>
  </si>
  <si>
    <t>06925</t>
  </si>
  <si>
    <t>สถานีอนามัยบ้านสันเนิน</t>
  </si>
  <si>
    <t>06926</t>
  </si>
  <si>
    <t>06927</t>
  </si>
  <si>
    <t>สถานีอนามัยบ้านพันลาน</t>
  </si>
  <si>
    <t>06928</t>
  </si>
  <si>
    <t>สถานีอนามัยบ้านท่าจันทร์</t>
  </si>
  <si>
    <t>06929</t>
  </si>
  <si>
    <t>สถานีอนามัยบ้านต้นโพธิ์</t>
  </si>
  <si>
    <t>06930</t>
  </si>
  <si>
    <t>สถานีอนามัยบ้านไผ่สิงห์</t>
  </si>
  <si>
    <t>06931</t>
  </si>
  <si>
    <t>สถานีอนามัยบ้านฆะมัง</t>
  </si>
  <si>
    <t>06932</t>
  </si>
  <si>
    <t>สถานีอนามัยบ้านดอนสนวน  ตำบลทับกฤชใต้</t>
  </si>
  <si>
    <t>06933</t>
  </si>
  <si>
    <t>06934</t>
  </si>
  <si>
    <t>สถานีอนามัยบ้านคลองกำลัง</t>
  </si>
  <si>
    <t>06935</t>
  </si>
  <si>
    <t>สถานีอนามัยบ้านวังแรต</t>
  </si>
  <si>
    <t>06936</t>
  </si>
  <si>
    <t>สถานีอนามัยบ้านธารทหาร</t>
  </si>
  <si>
    <t>06937</t>
  </si>
  <si>
    <t>สถานีอนามัยบ้านห้วยร่วม</t>
  </si>
  <si>
    <t>06938</t>
  </si>
  <si>
    <t>สถานีอนามัยบ้านเกาะแก้ว</t>
  </si>
  <si>
    <t>06939</t>
  </si>
  <si>
    <t>สถานีอนามัยบ้านห้วยถั่วใต้</t>
  </si>
  <si>
    <t>06940</t>
  </si>
  <si>
    <t>สถานีอนามัยบ้านกระดานหน้าแกล</t>
  </si>
  <si>
    <t>06941</t>
  </si>
  <si>
    <t>สถานีอนามัยบ้านสระงาม</t>
  </si>
  <si>
    <t>06942</t>
  </si>
  <si>
    <t>สถานีอนามัยบ้านเหมืองแร่</t>
  </si>
  <si>
    <t>06943</t>
  </si>
  <si>
    <t>สถานีอนามัยบ้านหนองดู่</t>
  </si>
  <si>
    <t>06944</t>
  </si>
  <si>
    <t>สถานีอนามัยบ้านวังใหญ่</t>
  </si>
  <si>
    <t>06945</t>
  </si>
  <si>
    <t>สถานีอนามัยบ้านวังข่อย</t>
  </si>
  <si>
    <t>06946</t>
  </si>
  <si>
    <t>สถานีอนามัยบ้านโคกสอาด</t>
  </si>
  <si>
    <t>06947</t>
  </si>
  <si>
    <t>สถานีอนามัยบ้านส้มเสี้ยว</t>
  </si>
  <si>
    <t>06948</t>
  </si>
  <si>
    <t>สถานีอนามัยบ้านบางตาหงาย</t>
  </si>
  <si>
    <t>06949</t>
  </si>
  <si>
    <t>สถานีอนามัยบ้านหูกวาง</t>
  </si>
  <si>
    <t>06950</t>
  </si>
  <si>
    <t>สถานีอนามัยบ้านหนองขี้วัว</t>
  </si>
  <si>
    <t>06951</t>
  </si>
  <si>
    <t>สถานีอนามัยบ้านแดน</t>
  </si>
  <si>
    <t>06952</t>
  </si>
  <si>
    <t>สถานีอนามัยบ้านเขาห้วยลุง   ตำบลบ้านแดน</t>
  </si>
  <si>
    <t>06953</t>
  </si>
  <si>
    <t>สถานีอนามัยบ้านบางแก้ว</t>
  </si>
  <si>
    <t>06954</t>
  </si>
  <si>
    <t>สถานีอนามัยบ้านตาขีด</t>
  </si>
  <si>
    <t>06955</t>
  </si>
  <si>
    <t>สถานีอนามัยบ้านโพธิ์ขวัญ</t>
  </si>
  <si>
    <t>06956</t>
  </si>
  <si>
    <t>สถานีอนามัยบ้านคลองสองหน่อ</t>
  </si>
  <si>
    <t>06957</t>
  </si>
  <si>
    <t>สถานีอนามัยบ้านด่านช้าง</t>
  </si>
  <si>
    <t>06958</t>
  </si>
  <si>
    <t>สถานีอนามัยบ้านหนองละมาน</t>
  </si>
  <si>
    <t>06959</t>
  </si>
  <si>
    <t>06960</t>
  </si>
  <si>
    <t>สถานีอนามัยบ้านพลัง</t>
  </si>
  <si>
    <t>06961</t>
  </si>
  <si>
    <t>สถานีอนามัยหนองตางู</t>
  </si>
  <si>
    <t>06962</t>
  </si>
  <si>
    <t>สถานีอนามัยบ้านบึงปลาทู</t>
  </si>
  <si>
    <t>06963</t>
  </si>
  <si>
    <t>สถานีอนามัยบ้านมาบมะขาม</t>
  </si>
  <si>
    <t>06964</t>
  </si>
  <si>
    <t>สถานีอนามัยบ้านท่ากระดังงา</t>
  </si>
  <si>
    <t>06965</t>
  </si>
  <si>
    <t>สถานีอนามัยบ้านหนองเต่าใต้</t>
  </si>
  <si>
    <t>06966</t>
  </si>
  <si>
    <t>06967</t>
  </si>
  <si>
    <t>สถานีอนามัยบ้านดงเมืองใต้</t>
  </si>
  <si>
    <t>06968</t>
  </si>
  <si>
    <t>06969</t>
  </si>
  <si>
    <t>06970</t>
  </si>
  <si>
    <t>สถานีอนามัยบ้านตาคลี</t>
  </si>
  <si>
    <t>06971</t>
  </si>
  <si>
    <t>สถานีอนามัยบ้านหนองจิกรี</t>
  </si>
  <si>
    <t>06972</t>
  </si>
  <si>
    <t>สถานีอนามัยบ้านช่องแค</t>
  </si>
  <si>
    <t>06973</t>
  </si>
  <si>
    <t>สถานีอนามัยบ้านเขาทอง</t>
  </si>
  <si>
    <t>06974</t>
  </si>
  <si>
    <t>สถานีอนามัยบ้านจันเสน</t>
  </si>
  <si>
    <t>06975</t>
  </si>
  <si>
    <t>สถานีอนามัยบ้านหนองกระทุ่ม</t>
  </si>
  <si>
    <t>06976</t>
  </si>
  <si>
    <t>06977</t>
  </si>
  <si>
    <t>สถานีอนามัยบ้านหัวหวาย</t>
  </si>
  <si>
    <t>06978</t>
  </si>
  <si>
    <t>06979</t>
  </si>
  <si>
    <t>สถานีอนามัยบ้านห้วยดุก</t>
  </si>
  <si>
    <t>06980</t>
  </si>
  <si>
    <t>สถานีอนามัยบ้านหนองโพเหนือ</t>
  </si>
  <si>
    <t>06981</t>
  </si>
  <si>
    <t>สถานีอนามัยบ้านหนองแอก</t>
  </si>
  <si>
    <t>06982</t>
  </si>
  <si>
    <t>สถานีอนามัยบ้านดงมหาชัย</t>
  </si>
  <si>
    <t>06983</t>
  </si>
  <si>
    <t>สถานีอนามัยบ้านลาดทิพรส</t>
  </si>
  <si>
    <t>06984</t>
  </si>
  <si>
    <t>สถานีอนามัยบ้านหนองหญ้ารังกา</t>
  </si>
  <si>
    <t>06985</t>
  </si>
  <si>
    <t>สถานีอนามัยบ้านพนมรอก</t>
  </si>
  <si>
    <t>06986</t>
  </si>
  <si>
    <t>สถานีอนามัยบ้านหัวถนนใต้</t>
  </si>
  <si>
    <t>06987</t>
  </si>
  <si>
    <t>สถานีอนามัยบ้านใหม่เขาขาด</t>
  </si>
  <si>
    <t>06988</t>
  </si>
  <si>
    <t>สถานีอนามัยบ้านสายลำโพงเหนือ</t>
  </si>
  <si>
    <t>06989</t>
  </si>
  <si>
    <t>สถานีอนามัยบ้านสายลำโพงใต้</t>
  </si>
  <si>
    <t>06990</t>
  </si>
  <si>
    <t>สถานีอนามัยบ้านวังรอ</t>
  </si>
  <si>
    <t>06991</t>
  </si>
  <si>
    <t>สถานีอนามัยบ้านห้วยลึก</t>
  </si>
  <si>
    <t>06992</t>
  </si>
  <si>
    <t>สถานีอนามัยบ้านตุ๊กแก</t>
  </si>
  <si>
    <t>06993</t>
  </si>
  <si>
    <t>สถานีอนามัยบ้านเขาล้อ</t>
  </si>
  <si>
    <t>06994</t>
  </si>
  <si>
    <t>สถานีอนามัยบ้านทำนบ</t>
  </si>
  <si>
    <t>06995</t>
  </si>
  <si>
    <t>06996</t>
  </si>
  <si>
    <t>สถานีอนามัยบ้านตะเฆ่ค่าย</t>
  </si>
  <si>
    <t>06997</t>
  </si>
  <si>
    <t>สถานีอนามัยบ้านพนมเศษ  ตำบลพนมเศษ</t>
  </si>
  <si>
    <t>06998</t>
  </si>
  <si>
    <t>สถานีอนามัยบ้านคลองบอน</t>
  </si>
  <si>
    <t>06999</t>
  </si>
  <si>
    <t>สถานีอนามัยบ้านหนองหลวง</t>
  </si>
  <si>
    <t>07000</t>
  </si>
  <si>
    <t>สถานีอนามัยบ้านหนองขว้าว</t>
  </si>
  <si>
    <t>07001</t>
  </si>
  <si>
    <t>สถานีอนามัยบ้านโคกเดื่อ</t>
  </si>
  <si>
    <t>07002</t>
  </si>
  <si>
    <t>สถานีอนามัยบ้านวังคาง</t>
  </si>
  <si>
    <t>07003</t>
  </si>
  <si>
    <t>07004</t>
  </si>
  <si>
    <t>07005</t>
  </si>
  <si>
    <t>สถานีอนามัยบ้านตะกรุดภิบาล</t>
  </si>
  <si>
    <t>07006</t>
  </si>
  <si>
    <t>สถานีอนามัยบ้านตะคร้อ</t>
  </si>
  <si>
    <t>07007</t>
  </si>
  <si>
    <t>สถานีอนามัยบ้านเนินสาร</t>
  </si>
  <si>
    <t>07008</t>
  </si>
  <si>
    <t>สถานีอนามัยบ้านบ่อไทยสามัคคี</t>
  </si>
  <si>
    <t>07009</t>
  </si>
  <si>
    <t>สถานีอนามัยบ้านโพธิ์ประสาท</t>
  </si>
  <si>
    <t>07010</t>
  </si>
  <si>
    <t>07011</t>
  </si>
  <si>
    <t>สถานีอนามัยบ้านกระทุ่มทอง</t>
  </si>
  <si>
    <t>07012</t>
  </si>
  <si>
    <t>สถานีอนามัยบ้านนาขอม</t>
  </si>
  <si>
    <t>07013</t>
  </si>
  <si>
    <t>07014</t>
  </si>
  <si>
    <t>สถานีอนามัยบ้านหนองหญ้าขาว</t>
  </si>
  <si>
    <t>07015</t>
  </si>
  <si>
    <t>สถานีอนามัยบ้านหนองแหน  ตำบลเนินมะกอก</t>
  </si>
  <si>
    <t>07016</t>
  </si>
  <si>
    <t>สถานีอนามัยบ้านนิคมเขาบ่อแก้ว  ตำบลนิคมเขาบ่อแก้ว</t>
  </si>
  <si>
    <t>07017</t>
  </si>
  <si>
    <t>สถานีอนามัยบ้านเขาไม้เดน</t>
  </si>
  <si>
    <t>07018</t>
  </si>
  <si>
    <t>สถานีอนามัยบ้านยางขาว</t>
  </si>
  <si>
    <t>07019</t>
  </si>
  <si>
    <t>สถานีอนามัยบ้านหาดสะแก</t>
  </si>
  <si>
    <t>07020</t>
  </si>
  <si>
    <t>07021</t>
  </si>
  <si>
    <t>สถานีอนามัยบ้านท่าน้ำอ้อย</t>
  </si>
  <si>
    <t>07022</t>
  </si>
  <si>
    <t>สถานีอนามัยบ้านคลองโพธิ์</t>
  </si>
  <si>
    <t>07023</t>
  </si>
  <si>
    <t>สถานีอนามัยบ้านห้วยบง</t>
  </si>
  <si>
    <t>07024</t>
  </si>
  <si>
    <t>สถานีอนามัยบ้านหนองกลอย</t>
  </si>
  <si>
    <t>07025</t>
  </si>
  <si>
    <t>สถานีอนามัยบ้านสระบัว</t>
  </si>
  <si>
    <t>07026</t>
  </si>
  <si>
    <t>สถานีอนามัยบ้านทรัพย์ไพวัลย์</t>
  </si>
  <si>
    <t>07027</t>
  </si>
  <si>
    <t>สถานีอนามัยบ้านสระทะเล</t>
  </si>
  <si>
    <t>07028</t>
  </si>
  <si>
    <t>สถานีอนามัยบ้านลาดยาว ตำบลลาดยาว</t>
  </si>
  <si>
    <t>07029</t>
  </si>
  <si>
    <t>สถานีอนามัยบ้านโรงสีใหม่</t>
  </si>
  <si>
    <t>07030</t>
  </si>
  <si>
    <t>สถานีอนามัยบ้านสะเดาซ้าย</t>
  </si>
  <si>
    <t>07031</t>
  </si>
  <si>
    <t>สถานีอนามัยบ้านเกาะเปา</t>
  </si>
  <si>
    <t>07032</t>
  </si>
  <si>
    <t>07033</t>
  </si>
  <si>
    <t>07034</t>
  </si>
  <si>
    <t>สถานีอนามัยบ้านมาบแก</t>
  </si>
  <si>
    <t>07035</t>
  </si>
  <si>
    <t>สถานีอนามัยบ้านหนองยาว</t>
  </si>
  <si>
    <t>07036</t>
  </si>
  <si>
    <t>สถานีอนามัยบ้านหนองนมวัว</t>
  </si>
  <si>
    <t>07037</t>
  </si>
  <si>
    <t>สถานีอนามัยบ้านบึงหล่ม</t>
  </si>
  <si>
    <t>07038</t>
  </si>
  <si>
    <t>07039</t>
  </si>
  <si>
    <t>สถานีอนามัยบ้านหนองบอนใต้</t>
  </si>
  <si>
    <t>07040</t>
  </si>
  <si>
    <t>07041</t>
  </si>
  <si>
    <t>สถานีอนามัยบ้านหนองสังข์</t>
  </si>
  <si>
    <t>07042</t>
  </si>
  <si>
    <t>สถานีอนามัยบ้านศาลเจ้าไก่ต่อ</t>
  </si>
  <si>
    <t>07043</t>
  </si>
  <si>
    <t>สถานีอนามัยบ้านบุรีรัมย์</t>
  </si>
  <si>
    <t>07044</t>
  </si>
  <si>
    <t>สถานีอนามัยบ้านหนองโขมง   ตำบลสระแก้ว</t>
  </si>
  <si>
    <t>07045</t>
  </si>
  <si>
    <t>สถานีอนามัยบ้านลำพยนต์</t>
  </si>
  <si>
    <t>07046</t>
  </si>
  <si>
    <t>สถานีอนามัยบ้านพุขมิ้น</t>
  </si>
  <si>
    <t>07047</t>
  </si>
  <si>
    <t>สถานีอนามัยบ้านซับสำราญ</t>
  </si>
  <si>
    <t>07048</t>
  </si>
  <si>
    <t>สถานีอนามัยบ้านหนองสร้อยทอง</t>
  </si>
  <si>
    <t>07049</t>
  </si>
  <si>
    <t>สถานีอนามัยบ้านไตรคีรี</t>
  </si>
  <si>
    <t>07050</t>
  </si>
  <si>
    <t>สถานีอนามัยบ้านดำรงรักษ์</t>
  </si>
  <si>
    <t>07051</t>
  </si>
  <si>
    <t>สถานีอนามัยบ้านแคทราย</t>
  </si>
  <si>
    <t>07052</t>
  </si>
  <si>
    <t>สถานีอนามัยบ้านหนองใหญ่</t>
  </si>
  <si>
    <t>07053</t>
  </si>
  <si>
    <t>สถานีอนามัยบ้านคลองน้ำโจน</t>
  </si>
  <si>
    <t>07054</t>
  </si>
  <si>
    <t>สถานีอนามัยบ้านตลิ่งสูง</t>
  </si>
  <si>
    <t>07055</t>
  </si>
  <si>
    <t>สถานีอนามัยบ้านปางขนุน</t>
  </si>
  <si>
    <t>07056</t>
  </si>
  <si>
    <t>สถานีอนามัยบ้านวังซ่าน</t>
  </si>
  <si>
    <t>07057</t>
  </si>
  <si>
    <t>สถานีอนามัยบ้านกัลยานิคม</t>
  </si>
  <si>
    <t>07058</t>
  </si>
  <si>
    <t>07059</t>
  </si>
  <si>
    <t>สถานีอนามัยบ้านตลุกข่อยน้ำ</t>
  </si>
  <si>
    <t>07060</t>
  </si>
  <si>
    <t>สถานีอนามัยบ้านปางงู</t>
  </si>
  <si>
    <t>07061</t>
  </si>
  <si>
    <t>สถานีอนามัยบ้านหนองจิกทรายมูล</t>
  </si>
  <si>
    <t>07062</t>
  </si>
  <si>
    <t>สถานีอนามัยบ้านชุมตาบง</t>
  </si>
  <si>
    <t>07063</t>
  </si>
  <si>
    <t>สถานีอนามัยบ้านลานหมาไน</t>
  </si>
  <si>
    <t>07064</t>
  </si>
  <si>
    <t>สถานีอนามัยบ้านแม่กะสี</t>
  </si>
  <si>
    <t>07065</t>
  </si>
  <si>
    <t>สถานีอนามัยตำบลน้ำซึม</t>
  </si>
  <si>
    <t>07066</t>
  </si>
  <si>
    <t>สถานีอนามัยตำบลสะแกกรัง</t>
  </si>
  <si>
    <t>07067</t>
  </si>
  <si>
    <t>สถานีอนามัยบ้านดอนขวาง</t>
  </si>
  <si>
    <t>07068</t>
  </si>
  <si>
    <t>สถานีอนามัยตำบลหาดทนง</t>
  </si>
  <si>
    <t>07069</t>
  </si>
  <si>
    <t>สถานีอนามัยตำบลเกาะเทโพ</t>
  </si>
  <si>
    <t>07070</t>
  </si>
  <si>
    <t>สถานีอนามัยตำบลท่าซุง</t>
  </si>
  <si>
    <t>07071</t>
  </si>
  <si>
    <t>07072</t>
  </si>
  <si>
    <t>สถานีอนามัยตำบลโนนเหล็ก</t>
  </si>
  <si>
    <t>07073</t>
  </si>
  <si>
    <t>07074</t>
  </si>
  <si>
    <t>สถานีอนามัยตำบลหนองไผ่แบน</t>
  </si>
  <si>
    <t>07075</t>
  </si>
  <si>
    <t>สถานีอนามัยตำบลหนองพังค่า</t>
  </si>
  <si>
    <t>07076</t>
  </si>
  <si>
    <t>สถานีอนามัยบ้านโพธิ์ส้ม ตำบลทุ่งใหญ่</t>
  </si>
  <si>
    <t>07077</t>
  </si>
  <si>
    <t>สถานีอนามัยตำบลเนินแจง</t>
  </si>
  <si>
    <t>07078</t>
  </si>
  <si>
    <t>สถานีอนามัยตำบลทุ่งนาไทย</t>
  </si>
  <si>
    <t>07079</t>
  </si>
  <si>
    <t>สถานีอนามัยตำบลเขาขี้ฝอย</t>
  </si>
  <si>
    <t>07080</t>
  </si>
  <si>
    <t>สถานีอนามัยตำบลหนองหญ้าปล้อง</t>
  </si>
  <si>
    <t>07081</t>
  </si>
  <si>
    <t>สถานีอนามัยตำบลโคกหม้อ</t>
  </si>
  <si>
    <t>07082</t>
  </si>
  <si>
    <t>สถานีอนามัยตำบลหนองยายดา</t>
  </si>
  <si>
    <t>07083</t>
  </si>
  <si>
    <t>สถานีอนามัยตำบลหนองกลางดง</t>
  </si>
  <si>
    <t>07084</t>
  </si>
  <si>
    <t>07085</t>
  </si>
  <si>
    <t>สถานีอนามัยบ้านคอดยาง  ตำบลหนองกระทุ่ม</t>
  </si>
  <si>
    <t>07086</t>
  </si>
  <si>
    <t>สถานีอนามัยตำบลหนองสระ</t>
  </si>
  <si>
    <t>07087</t>
  </si>
  <si>
    <t>สถานีอนามัยตำบลตลุกดู่</t>
  </si>
  <si>
    <t>07088</t>
  </si>
  <si>
    <t>สถานีอนามัยบ้านวังเตย ตำบลตลุกดู่</t>
  </si>
  <si>
    <t>07089</t>
  </si>
  <si>
    <t>สถานีอนามัยบ้านสวนขวัญตำบลตลุกดู่</t>
  </si>
  <si>
    <t>07090</t>
  </si>
  <si>
    <t>สถานีอนามัยตำบลหนองหลวง</t>
  </si>
  <si>
    <t>07091</t>
  </si>
  <si>
    <t>สถานีอนามัยบ้านหนองแขวนกูบ ตำบลพลวงสองนาง</t>
  </si>
  <si>
    <t>07092</t>
  </si>
  <si>
    <t>สถานีอนามัยตำบลไผ่เขียว</t>
  </si>
  <si>
    <t>07093</t>
  </si>
  <si>
    <t>สถานีอนามัยบ้านทุ่งมน  ตำบลไผ่เขียว</t>
  </si>
  <si>
    <t>07094</t>
  </si>
  <si>
    <t>สถานีอนามัยบ้านคลองข่อย</t>
  </si>
  <si>
    <t>07095</t>
  </si>
  <si>
    <t>สถานีอนามัยบ้านดอนหวาย  ตำบลบ่อยาง</t>
  </si>
  <si>
    <t>07096</t>
  </si>
  <si>
    <t>สถานีอนามัยตำบลบ่อยาง</t>
  </si>
  <si>
    <t>07097</t>
  </si>
  <si>
    <t>สถานีอนามัยตำบลหนองยาง</t>
  </si>
  <si>
    <t>07098</t>
  </si>
  <si>
    <t>สถานีอนามัยตำบลหนองนางนวล</t>
  </si>
  <si>
    <t>07100</t>
  </si>
  <si>
    <t>07101</t>
  </si>
  <si>
    <t>07102</t>
  </si>
  <si>
    <t>สถานีอนามัยตำบลอุทัยเก่า</t>
  </si>
  <si>
    <t>07103</t>
  </si>
  <si>
    <t>สถานีอนามัยบ้านน้ำพุ ตำบลทุ่งโพ</t>
  </si>
  <si>
    <t>07104</t>
  </si>
  <si>
    <t>สถานีอนามัยตำบลทุ่งโพ</t>
  </si>
  <si>
    <t>07105</t>
  </si>
  <si>
    <t>สถานีอนามัยบ้านทุ่งพง ตำบลทุ่งพง</t>
  </si>
  <si>
    <t>07106</t>
  </si>
  <si>
    <t>สถานีอนามัยตำบลทุ่งพง</t>
  </si>
  <si>
    <t>07107</t>
  </si>
  <si>
    <t>สถานีอนามัยตำบลเขาบางแกรก</t>
  </si>
  <si>
    <t>07108</t>
  </si>
  <si>
    <t>สถานีอนามัยบ้านป่าหมาก ตำบลเขาบางแกรก</t>
  </si>
  <si>
    <t>07109</t>
  </si>
  <si>
    <t>สถานีอนามัยตำบลเขากวางทอง</t>
  </si>
  <si>
    <t>07110</t>
  </si>
  <si>
    <t>สถานีอนามัยตำบลหนองไผ่</t>
  </si>
  <si>
    <t>07111</t>
  </si>
  <si>
    <t>สถานีอนามัยตำบลดอนกลอย</t>
  </si>
  <si>
    <t>07112</t>
  </si>
  <si>
    <t>สถานีอนามัยตำบลห้วยรอบ</t>
  </si>
  <si>
    <t>07113</t>
  </si>
  <si>
    <t>สถานีอนามัยทุ่งพึ่ง ตำบลทุ่งพึ่ง</t>
  </si>
  <si>
    <t>07114</t>
  </si>
  <si>
    <t>สถานีอนามัยตำบลท่าโพ</t>
  </si>
  <si>
    <t>07115</t>
  </si>
  <si>
    <t>สถานีอนามัยตำบลหมกแถว</t>
  </si>
  <si>
    <t>07116</t>
  </si>
  <si>
    <t>สถานีอนามัยตำบลหลุมเข้า</t>
  </si>
  <si>
    <t>07117</t>
  </si>
  <si>
    <t>07118</t>
  </si>
  <si>
    <t>สถานีอนามัยตำบลทัพหลวง</t>
  </si>
  <si>
    <t>07119</t>
  </si>
  <si>
    <t>สถานีอนามัยบ้านใหม่หนองแก</t>
  </si>
  <si>
    <t>07120</t>
  </si>
  <si>
    <t>สถานีอนามัยห้วยพลู ตำบลห้วยแห้ง</t>
  </si>
  <si>
    <t>07121</t>
  </si>
  <si>
    <t>07122</t>
  </si>
  <si>
    <t>สถานีอนามัยบ้านน้ำพุ  ตำบลคอกควาย</t>
  </si>
  <si>
    <t>07123</t>
  </si>
  <si>
    <t>สถานีอนามัยตำบลคอกควาย</t>
  </si>
  <si>
    <t>07124</t>
  </si>
  <si>
    <t>สถานีอนามัยบ้านห้วยคตคลองหวาย ตำบลคอกควาย</t>
  </si>
  <si>
    <t>07125</t>
  </si>
  <si>
    <t>07126</t>
  </si>
  <si>
    <t>สถานีอนามัยตำบลเมืองการุ้ง</t>
  </si>
  <si>
    <t>07127</t>
  </si>
  <si>
    <t>สถานีอนามัย ตำบลแก่นมะกรูด</t>
  </si>
  <si>
    <t>07128</t>
  </si>
  <si>
    <t>07129</t>
  </si>
  <si>
    <t xml:space="preserve">สถานีอนามัยบ้านหูช้าง </t>
  </si>
  <si>
    <t>07130</t>
  </si>
  <si>
    <t>07131</t>
  </si>
  <si>
    <t>สถานีอนามัยตำบลบ้านใหม่คลองเคียน</t>
  </si>
  <si>
    <t>07132</t>
  </si>
  <si>
    <t>สถานีอนามัยตำบลหนองบ่มกล้วย</t>
  </si>
  <si>
    <t>07133</t>
  </si>
  <si>
    <t>สถานีอนามัยบ้านบุ่ง</t>
  </si>
  <si>
    <t>07134</t>
  </si>
  <si>
    <t>สถานีอนามัยล่องตาที ตำบลลานสัก</t>
  </si>
  <si>
    <t>07135</t>
  </si>
  <si>
    <t>สถานีอนามัยเฉลิมพระเกียรติ 60 พรรษา นวมินทราชินี จ.อุทัยธานี</t>
  </si>
  <si>
    <t>07136</t>
  </si>
  <si>
    <t>สถานีอนามัยบ้านซับป่าพลู ตำบลป่าอ้อ</t>
  </si>
  <si>
    <t>07138</t>
  </si>
  <si>
    <t>สถานีอนามัยบ้านท่ามะนาว  ตำบลระบำ</t>
  </si>
  <si>
    <t>07139</t>
  </si>
  <si>
    <t>สถานีอนามัยตำบลระบำ</t>
  </si>
  <si>
    <t>07140</t>
  </si>
  <si>
    <t>สถานีอนามัยบ้านน้ำรอบ ตำบลน้ำรอบ</t>
  </si>
  <si>
    <t>07141</t>
  </si>
  <si>
    <t>สถานีอนามัยบ้านบึงแห้ง ตำบลน้ำรอบ</t>
  </si>
  <si>
    <t>07142</t>
  </si>
  <si>
    <t>สถานีอนามัยตำบลสุขฤทัย</t>
  </si>
  <si>
    <t>07143</t>
  </si>
  <si>
    <t>สถานีอนามัยบ้านคลองแห้ง ตำบลทองหลาง</t>
  </si>
  <si>
    <t>07144</t>
  </si>
  <si>
    <t>สถานีอนามัยตำบลทองหลาง</t>
  </si>
  <si>
    <t>07145</t>
  </si>
  <si>
    <t>สถานีอนามัยเฉลิมพระเกียรติ 60 พรรษา นวมินทราชินี  จ.กำแพงเพชร หมู่ 4 ต.ไตรตรึงษ์</t>
  </si>
  <si>
    <t>07146</t>
  </si>
  <si>
    <t>สถานีอนามัยบ้านวังประดา  ต.ไตรตรึงษ์</t>
  </si>
  <si>
    <t>07147</t>
  </si>
  <si>
    <t>สถานีอนามัยปากอ่าง ตำบลอ่างทอง</t>
  </si>
  <si>
    <t>07148</t>
  </si>
  <si>
    <t>สถานีอนามัยบ้านวังตะเคียน ตำบลอ่างทอง</t>
  </si>
  <si>
    <t>07149</t>
  </si>
  <si>
    <t>สถานีอนามัยบ้านคลองคู่  ตำบลอ่างทอง</t>
  </si>
  <si>
    <t>07150</t>
  </si>
  <si>
    <t>สถานีอนามัยบ้านมอสำราญ  ตำบลอ่างทอง</t>
  </si>
  <si>
    <t>07151</t>
  </si>
  <si>
    <t>สถานีอนามัยบ้านหนองปิ้งไก่  ตำบลนาบ่อคำ</t>
  </si>
  <si>
    <t>07152</t>
  </si>
  <si>
    <t>สถานีอนามัยหนองกอง ตำบลนาบ่อคำ</t>
  </si>
  <si>
    <t>07153</t>
  </si>
  <si>
    <t>สถานีอนามัยบ้านแม่นารี  ตำบลนาบ่อคำ</t>
  </si>
  <si>
    <t>07154</t>
  </si>
  <si>
    <t>สถานีอนามัยนครชุม ตำบลนครชุม</t>
  </si>
  <si>
    <t>07155</t>
  </si>
  <si>
    <t>สถานีอนามัยบ้านสหกรณ์  ตำบลทรงธรรม</t>
  </si>
  <si>
    <t>07156</t>
  </si>
  <si>
    <t>สถานีอนามัยบ้านทรงธรรม  ตำบลทรงธรรม</t>
  </si>
  <si>
    <t>07157</t>
  </si>
  <si>
    <t>สถานีอนามัยบ้านท่าไม้แดง  ตำบลลานดอกไม้</t>
  </si>
  <si>
    <t>07158</t>
  </si>
  <si>
    <t>สถานีอนามัยหนองปลิง ต.หนองปลิง</t>
  </si>
  <si>
    <t>07159</t>
  </si>
  <si>
    <t>สถานีอนามัยบ้านน้ำดิบ  ตำบลหนองปลิง</t>
  </si>
  <si>
    <t>07160</t>
  </si>
  <si>
    <t>สถานีอนามัยโพธิ์พัฒนา  ตำบลคณฑี</t>
  </si>
  <si>
    <t>07161</t>
  </si>
  <si>
    <t>สถานีอนามัยบ้านไร่  ตำบลเทพนคร</t>
  </si>
  <si>
    <t>07162</t>
  </si>
  <si>
    <t>สถานีอนามัยบ้านมะกอกหวาน  ตำบลเทพนคร</t>
  </si>
  <si>
    <t>07163</t>
  </si>
  <si>
    <t>สถานีอนามัยคณฑี  ตำบลเทพนคร</t>
  </si>
  <si>
    <t>07164</t>
  </si>
  <si>
    <t>สถานีอนามัยบ้านมอสูง  ตำบลวังทอง</t>
  </si>
  <si>
    <t>07165</t>
  </si>
  <si>
    <t>สถานีอนามัยบ้านมอสมบูรณ์  ตำบลวังทอง</t>
  </si>
  <si>
    <t>07166</t>
  </si>
  <si>
    <t>สถานีอนามัยบ้านใหม่ ตำบลท่าขุนราม</t>
  </si>
  <si>
    <t>07167</t>
  </si>
  <si>
    <t>สถานีอนามัยบ้านน้ำโท้ง ตำบลท่าขุนราม</t>
  </si>
  <si>
    <t>07168</t>
  </si>
  <si>
    <t>สถานีอนามัยบ้านคลองแม่ลาย  ตำบลคลองแม่ลาย</t>
  </si>
  <si>
    <t>07169</t>
  </si>
  <si>
    <t>สถานีอนามัยบ้านยางเรียง ตำบลคลองแม่ลาย</t>
  </si>
  <si>
    <t>07170</t>
  </si>
  <si>
    <t>สถานีอนามัยบ้านธำมรงค์  ตำบลธำมรางค์</t>
  </si>
  <si>
    <t>07171</t>
  </si>
  <si>
    <t>สถานีอนามัยหนองกรด  ต.สระแก้ว</t>
  </si>
  <si>
    <t>07172</t>
  </si>
  <si>
    <t>สถานีอนามัยบ้านโพธิ์สวัสดิ์  ตำบลสระแก้ว</t>
  </si>
  <si>
    <t>07173</t>
  </si>
  <si>
    <t>สถานีอนามัยบ้านใหม่เจริญพร  ตำบลหนองคล้า</t>
  </si>
  <si>
    <t>07174</t>
  </si>
  <si>
    <t>สถานีอนามัยเนินกรอย  ตำบลหนองทอง</t>
  </si>
  <si>
    <t>07175</t>
  </si>
  <si>
    <t>สถานีอนามัยบ้านโนนใหญ่ ตำบลหนองทอง</t>
  </si>
  <si>
    <t>07176</t>
  </si>
  <si>
    <t>สถานีอนามัยบ้านสักขี ตำบลหนองไม้กอง</t>
  </si>
  <si>
    <t>07177</t>
  </si>
  <si>
    <t>สถานีอนามัยแม่ยื้อ ตำบลหนองไม้กอง</t>
  </si>
  <si>
    <t>07178</t>
  </si>
  <si>
    <t>สถานีอนามัยบ้านมหาชัย  ตำบลมหาชัย</t>
  </si>
  <si>
    <t>07179</t>
  </si>
  <si>
    <t>สถานีอนามัยบ้านแก้วสุวรรณ  ตำบลมหาชัย</t>
  </si>
  <si>
    <t>07180</t>
  </si>
  <si>
    <t>สถานีอนามัยบ้านบ่อแก้ว ตำบลพานทอง</t>
  </si>
  <si>
    <t>07181</t>
  </si>
  <si>
    <t>สถานีอนามัยหนองแม่แตง  ตำบลหนองแม่แตง</t>
  </si>
  <si>
    <t>07182</t>
  </si>
  <si>
    <t>สถานีอนามัยบ้านบึงหล่ม ตำบลคลองน้ำไหล</t>
  </si>
  <si>
    <t>07183</t>
  </si>
  <si>
    <t>สถานีอนามัยโป่งน้ำรอ้น ตำบลโป่งน้ำร้อน</t>
  </si>
  <si>
    <t>07184</t>
  </si>
  <si>
    <t>สถานีอนามัยคลองมดแดง  ตำบลโป่งน้ำร้อน</t>
  </si>
  <si>
    <t>07185</t>
  </si>
  <si>
    <t>สถานีอนามัยบ้านคลองไพร  ตำบลโป่งน้ำร้อน</t>
  </si>
  <si>
    <t>07186</t>
  </si>
  <si>
    <t>สถานีอนามัยคลองลาน  ตำบลคลองลาน</t>
  </si>
  <si>
    <t>07187</t>
  </si>
  <si>
    <t>สถานีอนามัยบ้านปากคลองลาน ตำบลคลองลานพัฒนา</t>
  </si>
  <si>
    <t>07188</t>
  </si>
  <si>
    <t>สถานีอนามัยบ้านคลองเตย  ตำบลคลองลานพัฒนา</t>
  </si>
  <si>
    <t>07189</t>
  </si>
  <si>
    <t>สถานีอนามัยบ้านโชคชัยพัฒนา  ตำบลคลองลานพัฒนา</t>
  </si>
  <si>
    <t>07190</t>
  </si>
  <si>
    <t>สถานีอนามัยหนองน้ำขุ่น ตำบลสักงาม</t>
  </si>
  <si>
    <t>07191</t>
  </si>
  <si>
    <t>สถานีอนามัยคลองแขยง  ตำบลสักงาม</t>
  </si>
  <si>
    <t>07192</t>
  </si>
  <si>
    <t>สถานีอนามัยยางสูง ตำบลยางสูง</t>
  </si>
  <si>
    <t>07193</t>
  </si>
  <si>
    <t>สถานีอนามัยป่าพุทรา ตำบลป่าพุทรา</t>
  </si>
  <si>
    <t>07194</t>
  </si>
  <si>
    <t>สถานีอนามัยสลกบาตร  ตำบลสลกบาตร</t>
  </si>
  <si>
    <t>07195</t>
  </si>
  <si>
    <t>สถานีอนามัยบ่อถ้ำ  ตำบลบ่อถ้ำ</t>
  </si>
  <si>
    <t>07196</t>
  </si>
  <si>
    <t>สถานีอนามัยดอนโค้ง  ตำบลดอนแตง</t>
  </si>
  <si>
    <t>07197</t>
  </si>
  <si>
    <t>สถานีอนามัยดอนแตง ตำบลดอนแตง</t>
  </si>
  <si>
    <t>07198</t>
  </si>
  <si>
    <t>สถานีอนามัยวังชะพลู  ตำบลวังชะพลู</t>
  </si>
  <si>
    <t>07199</t>
  </si>
  <si>
    <t>สถานีอนามัยบ้านหนองชุมแสง ตำบลวังชะพลู</t>
  </si>
  <si>
    <t>07200</t>
  </si>
  <si>
    <t>สถานีอนามัยโค้งไผ่ ตำบลโค้งไผ่</t>
  </si>
  <si>
    <t>07201</t>
  </si>
  <si>
    <t>สถานีอนามัยบ้านวังน้ำพุ ตำบลโค้งไผ่</t>
  </si>
  <si>
    <t>07202</t>
  </si>
  <si>
    <t>สถานีอนามัยศรีไพศาล  ตำบลปางมะค่า</t>
  </si>
  <si>
    <t>07203</t>
  </si>
  <si>
    <t>สถานีอนามัยปางมะค่า  ตำบลปางมะค่า</t>
  </si>
  <si>
    <t>07204</t>
  </si>
  <si>
    <t>สถานีอนามัยบ้านเกาะแก้ว ตำบลปางมะค่า</t>
  </si>
  <si>
    <t>07205</t>
  </si>
  <si>
    <t>สถานีอนามัยบ้านวังหามแห  ตำบลวังหามแห</t>
  </si>
  <si>
    <t>07206</t>
  </si>
  <si>
    <t>สถานีอนามัยโนนตารอด ตำบลเกาะตาล</t>
  </si>
  <si>
    <t>07207</t>
  </si>
  <si>
    <t>สถานีอนามัยบ้านโค้งวิไล  ตำบลคลองขลุง</t>
  </si>
  <si>
    <t>07208</t>
  </si>
  <si>
    <t>สถานีอนามัยท่ามะเขือ ตำบลท่ามะเขือ</t>
  </si>
  <si>
    <t>07209</t>
  </si>
  <si>
    <t>สถานีอนามัยบ้านท่าพุทรา  ตำบลพุทรา</t>
  </si>
  <si>
    <t>07210</t>
  </si>
  <si>
    <t>สถานีอนามัยแม่ลาด  ตำบลแม่ลาด</t>
  </si>
  <si>
    <t>07211</t>
  </si>
  <si>
    <t>สถานีอนามัยวังยาง  ตำบลวังยาง</t>
  </si>
  <si>
    <t>07212</t>
  </si>
  <si>
    <t>สถานีอนามัยวังแขม ต.วังแขม</t>
  </si>
  <si>
    <t>07213</t>
  </si>
  <si>
    <t>สถานีอนามัยบ่อทอง  ตำบลวังแขม</t>
  </si>
  <si>
    <t>07214</t>
  </si>
  <si>
    <t>สถานีอนามัยหัวถนน  ตำบลหัวถนน</t>
  </si>
  <si>
    <t>07215</t>
  </si>
  <si>
    <t>สถานีอนามัยบ้านโนนทัน  ตำบลหัวถนน</t>
  </si>
  <si>
    <t>07216</t>
  </si>
  <si>
    <t>สถานีอนามัยวังไทร ตำบลวังไทร</t>
  </si>
  <si>
    <t>07217</t>
  </si>
  <si>
    <t>สถานีอนามัยกระโดนเตี้ย  ตำบลวังไทร</t>
  </si>
  <si>
    <t>07218</t>
  </si>
  <si>
    <t>สถานีอนามัยบ้านช้างคับ  ตำบลวังไทร</t>
  </si>
  <si>
    <t>07219</t>
  </si>
  <si>
    <t>สถานีอนามัยเกาะลำใย  ตำบลวังบัว</t>
  </si>
  <si>
    <t>07220</t>
  </si>
  <si>
    <t>สถานีอนามัยบ้านหนองผักหนาม  ตำบลคลองสมบูรณ์</t>
  </si>
  <si>
    <t>07221</t>
  </si>
  <si>
    <t>สถานีอนามัยบ้านบางลาด ตำบลหนองหัววัว</t>
  </si>
  <si>
    <t>07222</t>
  </si>
  <si>
    <t>สถานีอนามัยท่าไม้ ตำบลท่าไม้</t>
  </si>
  <si>
    <t>07223</t>
  </si>
  <si>
    <t>สถานีอนามัยบ้านวังชะโอน  ตำบลท่าไม้</t>
  </si>
  <si>
    <t>07224</t>
  </si>
  <si>
    <t>สถานีอนามัยวังควง ตำบลวังควง</t>
  </si>
  <si>
    <t>07225</t>
  </si>
  <si>
    <t>สถานีอนามัยบ้านลานกระทิง  ตำบลวังควง</t>
  </si>
  <si>
    <t>07226</t>
  </si>
  <si>
    <t>สถานีอนามัยบ้านลานทอง  ตำบลวังควง</t>
  </si>
  <si>
    <t>07227</t>
  </si>
  <si>
    <t>สถานีอนามัยวังตะแบก ตำบลวังตะแบก</t>
  </si>
  <si>
    <t>07228</t>
  </si>
  <si>
    <t>สถานีอนามัยบ้านคุยประดู่  ตำบลวังตะแบก</t>
  </si>
  <si>
    <t>07229</t>
  </si>
  <si>
    <t>สถานีอนามัยเขาคีริส  ตำบลเขาคีริส</t>
  </si>
  <si>
    <t>07230</t>
  </si>
  <si>
    <t>สถานีอนามัยบ้านหนองโสน ตำบลเขาคีรีส</t>
  </si>
  <si>
    <t>07231</t>
  </si>
  <si>
    <t>สถานีอนามัยบ้านคุยป้อม ตำบลคุยบ้านโอ่ง</t>
  </si>
  <si>
    <t>07232</t>
  </si>
  <si>
    <t>สถานีอนามัยบ้านคลองพิไกร  ตำบลคลองพิไกร</t>
  </si>
  <si>
    <t>07233</t>
  </si>
  <si>
    <t>สถานีอนามัยโพธิ์พัฒนา  ตำบลถ้ำกระต่ายทอง</t>
  </si>
  <si>
    <t>07234</t>
  </si>
  <si>
    <t>สถานีอนามัยหนองหัววัว ตำบลห้วยยั้ง</t>
  </si>
  <si>
    <t>07235</t>
  </si>
  <si>
    <t>สถานีอนามัยลานไผ่  ตำบลห้วยยั้ง</t>
  </si>
  <si>
    <t>07236</t>
  </si>
  <si>
    <t>สถานีอนามัยบ้านเกศกาสร  ตำบลช่องลม</t>
  </si>
  <si>
    <t>07237</t>
  </si>
  <si>
    <t>สถานีอนามัยบ้านบึงมาลย์  ตำบลหนองหลวง</t>
  </si>
  <si>
    <t>07238</t>
  </si>
  <si>
    <t>07239</t>
  </si>
  <si>
    <t>สถานีอนามัยอินทรานุสรณ์  ตำบลโนนพลวง</t>
  </si>
  <si>
    <t>07240</t>
  </si>
  <si>
    <t>สถานีอนามัยบ้านลานตาบัว  ตำบลประชาสุขสันต์</t>
  </si>
  <si>
    <t>07241</t>
  </si>
  <si>
    <t>สถานีอนามัยบ้านประชาสุขสันต์  ตำบลประชาสุขสันต์</t>
  </si>
  <si>
    <t>07242</t>
  </si>
  <si>
    <t>สถานีอนามัยบ้านประดู่งาม ตำบลบึงทับเรต</t>
  </si>
  <si>
    <t>07243</t>
  </si>
  <si>
    <t>สถานีอนามัยจันทิมา ตำบลจันทิมา</t>
  </si>
  <si>
    <t>07244</t>
  </si>
  <si>
    <t>สถานีอนามัยบ้านหนองนกชุม  ตำบลทุ่งทราย</t>
  </si>
  <si>
    <t>07245</t>
  </si>
  <si>
    <t>สถานีอนามัยบ้านทุ่งทอง ตำบลทุ่งทอง</t>
  </si>
  <si>
    <t>07246</t>
  </si>
  <si>
    <t>สถานีอนามัยบ้านถาวรวัฒนา ตำบลถาวรวัฒนา</t>
  </si>
  <si>
    <t>07247</t>
  </si>
  <si>
    <t>สถานีอนามัยบ้านบึงสำราญ ตำบลถาวรวัฒนา</t>
  </si>
  <si>
    <t>07248</t>
  </si>
  <si>
    <t>สถานีอนามัยบ้านหนองหล่ม  ตำบลโพธิ์ทอง</t>
  </si>
  <si>
    <t>07249</t>
  </si>
  <si>
    <t>สถานีอนามัยบ้านท่าขึ้น ตำบลโพธิ์ทอง</t>
  </si>
  <si>
    <t>07250</t>
  </si>
  <si>
    <t>สถานีอนามัยบ้านหินดาต ตำบลหินดาต</t>
  </si>
  <si>
    <t>07252</t>
  </si>
  <si>
    <t>สถานีอนามัยบ้านเพชรเจริญตำบลปางตาไว</t>
  </si>
  <si>
    <t>07253</t>
  </si>
  <si>
    <t>สถานีอนามัยบึงบ้าน ตำบลบึงสามัคคี</t>
  </si>
  <si>
    <t>07254</t>
  </si>
  <si>
    <t>สถานีอนามัยบ้านชายเคือง  ตำบลวังชะโอน</t>
  </si>
  <si>
    <t>07255</t>
  </si>
  <si>
    <t>สถานีอนามัยวังชะโอน ตำบลวังชะโอน</t>
  </si>
  <si>
    <t>07257</t>
  </si>
  <si>
    <t>สถานีอนามัยโนนพลวง  ตำบลเทพนิมิต</t>
  </si>
  <si>
    <t>07258</t>
  </si>
  <si>
    <t>สถานีอนามัยบ้านท่าคูณ  ตำบลโกสัมพี</t>
  </si>
  <si>
    <t>07259</t>
  </si>
  <si>
    <t>สถานีอนามัยบ้านหนองแดน  ตำบลโกสัมพี</t>
  </si>
  <si>
    <t>07260</t>
  </si>
  <si>
    <t>สถานีอนามัยบ้านคลองเมือง 3 ตำบลโกสัมพี</t>
  </si>
  <si>
    <t>07261</t>
  </si>
  <si>
    <t>สถานีอนามัยโกสัมพี ตำบลโกสัมพี</t>
  </si>
  <si>
    <t>07262</t>
  </si>
  <si>
    <t>สถานีอนามัยบ้านท่าพุทรา ตำบลโกสัมพี</t>
  </si>
  <si>
    <t>07263</t>
  </si>
  <si>
    <t>สถานีอนามัยโนนสมบูรณ์  ตำบลโกสัมพี</t>
  </si>
  <si>
    <t>07264</t>
  </si>
  <si>
    <t>สถานีอนามัยบ้านเกาะรากเสียด ตำบลเพชรชมภู</t>
  </si>
  <si>
    <t>07265</t>
  </si>
  <si>
    <t>สถานีอนามัยบ้านลานดอกไม้ตำบลลานดอกไม้ตก</t>
  </si>
  <si>
    <t>07266</t>
  </si>
  <si>
    <t>สถานีอนามัยบ้านปากห้วยไม้งาม ตำบลหนองบัวเหนือ</t>
  </si>
  <si>
    <t>07267</t>
  </si>
  <si>
    <t>สถานีอนามัยตำบลไม้งาม</t>
  </si>
  <si>
    <t>07268</t>
  </si>
  <si>
    <t>สถานีอนามัยบ้านลานห้วยเดื่อ ตำบลโป่งแดง</t>
  </si>
  <si>
    <t>07269</t>
  </si>
  <si>
    <t>สถานีอนามัยบ้านโป่งแดง ตำบลโป่งแดง</t>
  </si>
  <si>
    <t>07270</t>
  </si>
  <si>
    <t>สถานีอนามัยบ้านหนองนกปีกกา ตำบลโป่งแดง</t>
  </si>
  <si>
    <t>07271</t>
  </si>
  <si>
    <t>สถานีอนามัยบ้านชะลาดระฆัง ตำบลโป่งแดง</t>
  </si>
  <si>
    <t>07272</t>
  </si>
  <si>
    <t>สถานีอนามัยบ้านคลองขยางโพรง ตำบลน้ำรึม</t>
  </si>
  <si>
    <t>07273</t>
  </si>
  <si>
    <t>สถานีอนามัยบ้านเกาะอ้ายด้วน ตำบลวังหิน</t>
  </si>
  <si>
    <t>07274</t>
  </si>
  <si>
    <t>สถานีอนามัยบ้านท่าไม้แดง ตำบลวังหิน</t>
  </si>
  <si>
    <t>07275</t>
  </si>
  <si>
    <t>สถานีอนามัยบ้านน้ำโจน ตำบลวังหิน</t>
  </si>
  <si>
    <t>07276</t>
  </si>
  <si>
    <t>สถานีอนามัยบ้านวังเจ้า ตำบลเชียงทอง</t>
  </si>
  <si>
    <t>07277</t>
  </si>
  <si>
    <t>สถานีอนามัยบ้านดงซ่อม ตำบลเชียงทอง</t>
  </si>
  <si>
    <t>07278</t>
  </si>
  <si>
    <t>สถานีอนามัยบ้านปากห้วยแม่ท้อ ตำบลแม่ท้อ</t>
  </si>
  <si>
    <t>07279</t>
  </si>
  <si>
    <t>สถานีอนามัยบ้านลางสาง ตำบลแม่ท้อ</t>
  </si>
  <si>
    <t>07280</t>
  </si>
  <si>
    <t>สถานีอนามัยบ้านมูเซอ ตำบลแม่ท้อ</t>
  </si>
  <si>
    <t>07281</t>
  </si>
  <si>
    <t>สถานีอนามัยบ้านหนองแขม ตำบลแม่ท้อ</t>
  </si>
  <si>
    <t>07283</t>
  </si>
  <si>
    <t>สถานีอนามัยบ้านหนองปรือ ตำบลหนองบัวใต้</t>
  </si>
  <si>
    <t>07284</t>
  </si>
  <si>
    <t>สถานีอนามัยตำบลวังประจบ</t>
  </si>
  <si>
    <t>07285</t>
  </si>
  <si>
    <t>สถานีอนามัยบ้านลานสอ ตำบลวังประจบ</t>
  </si>
  <si>
    <t>07286</t>
  </si>
  <si>
    <t>สถานีอนามัยบ้านสระตลุง  ตำบลตลุกกลางทุ่ง</t>
  </si>
  <si>
    <t>07287</t>
  </si>
  <si>
    <t>สถานีอนามัยบ้านนาโบสถ์ ตำบลนาโบสถ์</t>
  </si>
  <si>
    <t>07288</t>
  </si>
  <si>
    <t>สถานีอนามัยบ้านประดาง ตำบลประดาง</t>
  </si>
  <si>
    <t>07289</t>
  </si>
  <si>
    <t>สถานีอนามัยบ้านแม่บอน ตำบลตากออก</t>
  </si>
  <si>
    <t>07290</t>
  </si>
  <si>
    <t>สถานีอนามัยตำบลสมอโคน</t>
  </si>
  <si>
    <t>07291</t>
  </si>
  <si>
    <t>สถานีอนามัยบ้านน้ำดิบ ตำบลสมอโคน</t>
  </si>
  <si>
    <t>07292</t>
  </si>
  <si>
    <t>สถานีอนามัยตำบลแม่สลิด</t>
  </si>
  <si>
    <t>07293</t>
  </si>
  <si>
    <t>สถานีอนามัยบ้านยางโอง ตำบลแม่สลิด</t>
  </si>
  <si>
    <t>07294</t>
  </si>
  <si>
    <t>สถานีอนามัยบ้านยางโองนอก ตำบลแม่สลิด</t>
  </si>
  <si>
    <t>07295</t>
  </si>
  <si>
    <t>สถานีอนามัยบ้านเด่นไม้ซุง ตำบลแม่สลิด</t>
  </si>
  <si>
    <t>07296</t>
  </si>
  <si>
    <t>สถานีอนามัยบ้านหนองงิ้ว ตำบลตากตก</t>
  </si>
  <si>
    <t>07297</t>
  </si>
  <si>
    <t>สถานีอนามัยตำบลตากตก</t>
  </si>
  <si>
    <t>07298</t>
  </si>
  <si>
    <t>สถานีอนามัยตำบลเกาะตะเภา</t>
  </si>
  <si>
    <t>07299</t>
  </si>
  <si>
    <t>สถานีอนามัยบ้านแม่ยะ ตำบลเกาะตะเภา</t>
  </si>
  <si>
    <t>07300</t>
  </si>
  <si>
    <t>สถานีอนามัยตำบลทุ่งกระเชาะ</t>
  </si>
  <si>
    <t>07301</t>
  </si>
  <si>
    <t>สถานีอนามัยบ้านใหม่ ตำบลท้องฟ้า</t>
  </si>
  <si>
    <t>07302</t>
  </si>
  <si>
    <t>สถานีอนามัยตำบลท้องฟ้า</t>
  </si>
  <si>
    <t>07304</t>
  </si>
  <si>
    <t>สถานีอนามัยบ้านห้วยพลู ตำบลท้องฟ้า</t>
  </si>
  <si>
    <t>07305</t>
  </si>
  <si>
    <t>สถานีอนามัยบ้านป่ายางใต้ ตำบลสามเงา</t>
  </si>
  <si>
    <t>07306</t>
  </si>
  <si>
    <t>สถานีอนามัยบ้านปากทางเขื่อน ตำบลวังหมัน</t>
  </si>
  <si>
    <t>07307</t>
  </si>
  <si>
    <t>สถานีอนามัยบ้านวังหวาย ตำบลวังหมัน</t>
  </si>
  <si>
    <t>07308</t>
  </si>
  <si>
    <t>สถานีอนามัยบ้านท่าไผ่ ตำบลยกกระบัตร</t>
  </si>
  <si>
    <t>07309</t>
  </si>
  <si>
    <t>สถานีอนามัยบ้านแม่ระวาน ตำบลยกกระบัตร</t>
  </si>
  <si>
    <t>07310</t>
  </si>
  <si>
    <t>สถานีอนามัยบ้านหนองเชียงคา ตำบลยกกระบัตร</t>
  </si>
  <si>
    <t>07311</t>
  </si>
  <si>
    <t>สถานีอนามัยบ้านแม่เชียงราย ตำบลยกกระบัตร</t>
  </si>
  <si>
    <t>07312</t>
  </si>
  <si>
    <t>สถานีอนามัยบ้านใหม่สามัคคี ตำบลยกกระบัตร</t>
  </si>
  <si>
    <t>07313</t>
  </si>
  <si>
    <t>07314</t>
  </si>
  <si>
    <t>สถานีอนามัยบ้านหนองโสน ตำบลย่านรี</t>
  </si>
  <si>
    <t>07315</t>
  </si>
  <si>
    <t>สถานีอนามัยบ้านอูมวาบ ตำบลบ้านนา</t>
  </si>
  <si>
    <t>07316</t>
  </si>
  <si>
    <t>สถานีอนามัยบ้านโสมง ตำบลบ้านนา</t>
  </si>
  <si>
    <t>07317</t>
  </si>
  <si>
    <t>สถานีอนามัยบ้านสันป่าป๋วย ตำบลบ้านนา</t>
  </si>
  <si>
    <t>07318</t>
  </si>
  <si>
    <t>สถานีอนามัยบ้านวังจันทร์ ตำบลวังจันทร์</t>
  </si>
  <si>
    <t>07319</t>
  </si>
  <si>
    <t>สถานีอนามัยบ้านดงลาน ตำบลวังจันทร์</t>
  </si>
  <si>
    <t>07320</t>
  </si>
  <si>
    <t>สถานีอนามัยบ้านสันป่าไร่ ตำบลพระธาตุ</t>
  </si>
  <si>
    <t>07321</t>
  </si>
  <si>
    <t>สถานีอนามัยบ้านวังผา ตำบลแม่จะเรา</t>
  </si>
  <si>
    <t>07322</t>
  </si>
  <si>
    <t>สถานีอนามัยเฉลิมพระเกียรติ 60 พรรษา นวมินทราชินี จ.ตาก</t>
  </si>
  <si>
    <t>07323</t>
  </si>
  <si>
    <t>สถานีอนามัยบ้านห้วยบง ตำบลแม่จะเรา</t>
  </si>
  <si>
    <t>07324</t>
  </si>
  <si>
    <t>สถานีอนามัยบ้านขะเนจื้อ ตำบลขะเนจื้อ</t>
  </si>
  <si>
    <t>07325</t>
  </si>
  <si>
    <t>สถานีอนามัยบ้านแม่ระมาดน้อย ตำบลขะเนจื้อ</t>
  </si>
  <si>
    <t>07326</t>
  </si>
  <si>
    <t>สถานีอนามัยบ้านคำหวัน ตำบลแม่ตื่น</t>
  </si>
  <si>
    <t>07327</t>
  </si>
  <si>
    <t>สถานีอนามัยบ้านแสม ตำบลสามหมื่น</t>
  </si>
  <si>
    <t>07328</t>
  </si>
  <si>
    <t>สถานีอนามัยตำบลท่าสองยาง</t>
  </si>
  <si>
    <t>07329</t>
  </si>
  <si>
    <t>สถานีอนามัยตำบลแม่สอง</t>
  </si>
  <si>
    <t>07330</t>
  </si>
  <si>
    <t>สถานีอนามัยบ้านแม่ระเมิง ตำบลแม่สอง</t>
  </si>
  <si>
    <t>07331</t>
  </si>
  <si>
    <t>สถานีอนามัยตำบลแม่หละ</t>
  </si>
  <si>
    <t>07332</t>
  </si>
  <si>
    <t>สถานีอนามัยตำบลแม่วะหลวง</t>
  </si>
  <si>
    <t>07333</t>
  </si>
  <si>
    <t>สถานีอนามัยบ้านปูเตอร์ ตำบลแม่กุ</t>
  </si>
  <si>
    <t>07334</t>
  </si>
  <si>
    <t>สถานีอนามัยตำบลแม่กุ</t>
  </si>
  <si>
    <t>07335</t>
  </si>
  <si>
    <t>สถานีอนามัยบ้านแม่กุเหนือ ตำบลแม่กุ</t>
  </si>
  <si>
    <t>07336</t>
  </si>
  <si>
    <t>สถานีอนามัยบ้านแม่กุใหม่ ตำบลแม่กุ</t>
  </si>
  <si>
    <t>07337</t>
  </si>
  <si>
    <t>สถานีอนามัยตำบลพะวอ</t>
  </si>
  <si>
    <t>07338</t>
  </si>
  <si>
    <t>สถานีอนามัยบ้านปางส่างคำ ตำบลพะวอ</t>
  </si>
  <si>
    <t>07339</t>
  </si>
  <si>
    <t>สถานีอนามัยตำบลแม่ตาว</t>
  </si>
  <si>
    <t>07340</t>
  </si>
  <si>
    <t>สถานีอนามัยบ้านแม่กื๊ดหลวง ตำบลแม่กาษา</t>
  </si>
  <si>
    <t>07341</t>
  </si>
  <si>
    <t>สถานีอนามัยบ้านแม่กาษา ตำบลแม่กาษา</t>
  </si>
  <si>
    <t>07342</t>
  </si>
  <si>
    <t>สถานีอนามัยบ้านโกกโก่ ตำบลแม่กาษา</t>
  </si>
  <si>
    <t>07343</t>
  </si>
  <si>
    <t>สถานีอนามัยบ้านแม่กื้ดสามท่า ตำบลแม่กาษา</t>
  </si>
  <si>
    <t>07344</t>
  </si>
  <si>
    <t>สถานีอนามัยตำบลท่าสายลวด</t>
  </si>
  <si>
    <t>07345</t>
  </si>
  <si>
    <t>สถานีอนามัยบ้านวังตะเคียน ตำบลท่าสายลวด</t>
  </si>
  <si>
    <t>07346</t>
  </si>
  <si>
    <t>สถานีอนามัยตำบลแม่ปะ</t>
  </si>
  <si>
    <t>07347</t>
  </si>
  <si>
    <t>สถานีอนามัยบ้านห้วยกระโหลก ตำบลแม่ปะ</t>
  </si>
  <si>
    <t>07348</t>
  </si>
  <si>
    <t>สถานีอนามัยบ้านห้วยหินฝน ตำบลแม่ปะ</t>
  </si>
  <si>
    <t>07349</t>
  </si>
  <si>
    <t>สถานีอนามัยตำบลมหาวัน</t>
  </si>
  <si>
    <t>07350</t>
  </si>
  <si>
    <t>สถานีอนามัยบ้านเจดีย์โค๊ะ ตำบลมหาวัน</t>
  </si>
  <si>
    <t>07351</t>
  </si>
  <si>
    <t>สถานีอนามัยบ้านห้วยยะอุ ตำบลด่านแม่ละเมา</t>
  </si>
  <si>
    <t>07352</t>
  </si>
  <si>
    <t>สถานีอนามัยบ้านปางส้าน ตำบลด่านแม่ละเมา</t>
  </si>
  <si>
    <t>07353</t>
  </si>
  <si>
    <t>สถานีอนามัยตำบลพระธาตุผาแดง</t>
  </si>
  <si>
    <t>07354</t>
  </si>
  <si>
    <t>สถานีอนามัยบ้านซอโอ ตำบลช่องแคบ</t>
  </si>
  <si>
    <t>07355</t>
  </si>
  <si>
    <t>สถานีอนามัยตำบลช่องแคบ</t>
  </si>
  <si>
    <t>07356</t>
  </si>
  <si>
    <t>สถานีอนามัยบ้านร่มเกล้า 4 ตำบลคีรีราษฎร์</t>
  </si>
  <si>
    <t>07357</t>
  </si>
  <si>
    <t>สถานีอนามัยบ้านชิบาโบ ตำบลคีรีราษฎร์</t>
  </si>
  <si>
    <t>07358</t>
  </si>
  <si>
    <t>สถานีอนามัยบ้านร่มเกล้า 1 ตำบลคีรีราษฎร์</t>
  </si>
  <si>
    <t>07359</t>
  </si>
  <si>
    <t>สถานีอนามัยบ้านวาเล่ย์ ตำบลวาเล่ย์</t>
  </si>
  <si>
    <t>07360</t>
  </si>
  <si>
    <t>สถานีอนามัยบ้านรวมไทยพัฒนาที่ 16 ตำบลวาเล่ย์</t>
  </si>
  <si>
    <t>07361</t>
  </si>
  <si>
    <t>สถานีอนามัยบ้านรวมไทยพัฒนาที่ 1 ตำบลรวมไทยพัฒนา</t>
  </si>
  <si>
    <t>07362</t>
  </si>
  <si>
    <t>สถานีอนามัยบ้านรวมไทยพัฒนาที่ 6 ตำบลรวมไทยพัฒนา</t>
  </si>
  <si>
    <t>07363</t>
  </si>
  <si>
    <t>สถานีอนามัยบ้านแม่กลองใหม่ ตำบลแม่กลอง</t>
  </si>
  <si>
    <t>07364</t>
  </si>
  <si>
    <t>07365</t>
  </si>
  <si>
    <t>สถานีอนามัยตำบลโมโกร</t>
  </si>
  <si>
    <t>07366</t>
  </si>
  <si>
    <t>สถานีอนามัยตำบลแม่จัน</t>
  </si>
  <si>
    <t>07367</t>
  </si>
  <si>
    <t>สถานีอนามัยตำบลแม่ละมุ้ง</t>
  </si>
  <si>
    <t>07368</t>
  </si>
  <si>
    <t>07369</t>
  </si>
  <si>
    <t>สถานีอนามัยบ้านคลองด่าน ตำบลบ้านสวน</t>
  </si>
  <si>
    <t>07370</t>
  </si>
  <si>
    <t>สถานีอนามัยเฉลิมพระเกียรติ 60 พรรษา นวมินทราชินี จ.สุโขทัย(ต.เมืองเก่า)</t>
  </si>
  <si>
    <t>07371</t>
  </si>
  <si>
    <t>สถานีอนามัยบ้านวังตะคร้อ ตำบลเมืองเก่า</t>
  </si>
  <si>
    <t>07372</t>
  </si>
  <si>
    <t>สถานีอนามัยบ้านมนต์คีรี ตำบลเมืองเก่า</t>
  </si>
  <si>
    <t>07373</t>
  </si>
  <si>
    <t>สถานีอนามัยตำบลปากแคว</t>
  </si>
  <si>
    <t>07374</t>
  </si>
  <si>
    <t>07375</t>
  </si>
  <si>
    <t>07376</t>
  </si>
  <si>
    <t>สถานีอนามัยบ้านเพชรไฝ ตำบลบ้านกล้วย</t>
  </si>
  <si>
    <t>07377</t>
  </si>
  <si>
    <t>สถานีอนามัยตำบลบ้านหลุม</t>
  </si>
  <si>
    <t>07378</t>
  </si>
  <si>
    <t>สถานีอนามัยตำบลตาลเตี้ย</t>
  </si>
  <si>
    <t>07379</t>
  </si>
  <si>
    <t>สถานีอนามัยตำบลปากพระ</t>
  </si>
  <si>
    <t>07380</t>
  </si>
  <si>
    <t>สถานีอนามัยตำบลวังทองแดง</t>
  </si>
  <si>
    <t>07381</t>
  </si>
  <si>
    <t>สถานีอนามัยบ้านหนองตาโชติ ตำบลวังทองแดง</t>
  </si>
  <si>
    <t>07382</t>
  </si>
  <si>
    <t>07383</t>
  </si>
  <si>
    <t>สถานีอนามัยตำบลวังตะคร้อ</t>
  </si>
  <si>
    <t>07384</t>
  </si>
  <si>
    <t>สถานีอนามัยบ้านคลองสะเกษ ตำบลวังน้ำขาว</t>
  </si>
  <si>
    <t>07385</t>
  </si>
  <si>
    <t>สถานีอนามัยตำบลวังน้ำขาว</t>
  </si>
  <si>
    <t>07386</t>
  </si>
  <si>
    <t>07387</t>
  </si>
  <si>
    <t>สถานีอนามัยบ้านหนองเตาปูน  ตำบลตลิ่งชัน</t>
  </si>
  <si>
    <t>07388</t>
  </si>
  <si>
    <t>07389</t>
  </si>
  <si>
    <t>สถานีอนามัยตำบลวังลึก</t>
  </si>
  <si>
    <t>07390</t>
  </si>
  <si>
    <t>สถานีอนามัยบ้านหนองกก ตำบลโตนด</t>
  </si>
  <si>
    <t>07391</t>
  </si>
  <si>
    <t>สถานีอนามัยตำบลทุ่งหลวง</t>
  </si>
  <si>
    <t>07392</t>
  </si>
  <si>
    <t>07393</t>
  </si>
  <si>
    <t>สถานีอนามัยตำบลสามพวง</t>
  </si>
  <si>
    <t>07394</t>
  </si>
  <si>
    <t>สถานีอนามัยตำบลศรีคีรีมาศ</t>
  </si>
  <si>
    <t>07395</t>
  </si>
  <si>
    <t>สถานีอนามัยบ้านใหม่เจริญผล ตำบลหนองจิก</t>
  </si>
  <si>
    <t>07396</t>
  </si>
  <si>
    <t>07397</t>
  </si>
  <si>
    <t>สถานีอนามัยตำบลนาเชิงคีรี</t>
  </si>
  <si>
    <t>07398</t>
  </si>
  <si>
    <t>สถานีอนามัยบ้านขุนนาวัง ตำบลนาเชิงคีรี</t>
  </si>
  <si>
    <t>07399</t>
  </si>
  <si>
    <t>สถานีอนามัยตำบลหนองกระดิ่ง</t>
  </si>
  <si>
    <t>07400</t>
  </si>
  <si>
    <t>สถานีอนามัยตำบลน้ำพุ</t>
  </si>
  <si>
    <t>07401</t>
  </si>
  <si>
    <t>สถานีอนามัยตำบลทุ่งยางเมือง</t>
  </si>
  <si>
    <t>07402</t>
  </si>
  <si>
    <t>สถานีอนามัยบ้านประดู่เฒ่า ตำบลกง</t>
  </si>
  <si>
    <t>07403</t>
  </si>
  <si>
    <t>สถานีอนามัยตำบลกง</t>
  </si>
  <si>
    <t>07404</t>
  </si>
  <si>
    <t>สถานีอนามัยตำบลไกรนอก</t>
  </si>
  <si>
    <t>07405</t>
  </si>
  <si>
    <t>สถานีอนามัยตำบลไกรกลาง</t>
  </si>
  <si>
    <t>07406</t>
  </si>
  <si>
    <t>สถานีอนามัยตำบลไกรใน</t>
  </si>
  <si>
    <t>07407</t>
  </si>
  <si>
    <t>สถานีอนามัยบ้านหนองกระทุ่ม ตำบลไกรใน</t>
  </si>
  <si>
    <t>07408</t>
  </si>
  <si>
    <t>สถานีอนามัยตำบลดงเดือย</t>
  </si>
  <si>
    <t>07409</t>
  </si>
  <si>
    <t>07410</t>
  </si>
  <si>
    <t>สถานีอนามัยบ้านปรักรัก ตำบลกกแรต</t>
  </si>
  <si>
    <t>07411</t>
  </si>
  <si>
    <t>สถานีอนามัยบ้านกกแรต ตำบลกกแรต</t>
  </si>
  <si>
    <t>07412</t>
  </si>
  <si>
    <t>สถานีอนามัยบ้านท่าฉนวน ตำบลท่าฉนวน</t>
  </si>
  <si>
    <t>07413</t>
  </si>
  <si>
    <t>สถานีอนามัยบ้านน้ำเรื่อง ตำบลท่าฉนวน</t>
  </si>
  <si>
    <t>07414</t>
  </si>
  <si>
    <t>07415</t>
  </si>
  <si>
    <t>สถานีอนามัยตำบลบ้านใหม่สุขเกษม</t>
  </si>
  <si>
    <t>07416</t>
  </si>
  <si>
    <t>สถานีอนามัยตำบลศรีสัชนาลัย</t>
  </si>
  <si>
    <t>07417</t>
  </si>
  <si>
    <t>07418</t>
  </si>
  <si>
    <t>สถานีอนามัยตำบลแม่สำ</t>
  </si>
  <si>
    <t>07419</t>
  </si>
  <si>
    <t>สถานีอนามัยตำบลแม่สิน</t>
  </si>
  <si>
    <t>07420</t>
  </si>
  <si>
    <t>สถานีอนามัยบ้านสะท้อ ตำบลแม่สิน</t>
  </si>
  <si>
    <t>07421</t>
  </si>
  <si>
    <t>สถานีอนามัยบ้านห้วยโป้ ตำบลแม่สิน</t>
  </si>
  <si>
    <t>07422</t>
  </si>
  <si>
    <t>สถานีอนามัยบ้านดงย่าปา ตำบลบ้านตึก</t>
  </si>
  <si>
    <t>07423</t>
  </si>
  <si>
    <t>สถานีอนามัยตำบลบ้านตึก</t>
  </si>
  <si>
    <t>07424</t>
  </si>
  <si>
    <t>สถานีอนามัยตำบลหนองอ้อ</t>
  </si>
  <si>
    <t>07425</t>
  </si>
  <si>
    <t>สถานีอนามัยตำบลท่าชัย</t>
  </si>
  <si>
    <t>07426</t>
  </si>
  <si>
    <t>สถานีอนามัยตำบลดงคู่</t>
  </si>
  <si>
    <t>07427</t>
  </si>
  <si>
    <t>สถานีอนามัยตำบลบ้านแก่ง</t>
  </si>
  <si>
    <t>07428</t>
  </si>
  <si>
    <t>สถานีอนามัยบ้านปากคะยาง ตำบลบ้านแก่ง</t>
  </si>
  <si>
    <t>07429</t>
  </si>
  <si>
    <t>สถานีอนามัยบ้านป่าคา ตำบลบ้านแก่ง</t>
  </si>
  <si>
    <t>07430</t>
  </si>
  <si>
    <t>สถานีอนามัยบ้านแสนตอ ตำบลสารจิตร</t>
  </si>
  <si>
    <t>07431</t>
  </si>
  <si>
    <t>สถานีอนามัยตำบลสารจิตร</t>
  </si>
  <si>
    <t>07432</t>
  </si>
  <si>
    <t>สถานีอนามัยตำบลคลองตาล</t>
  </si>
  <si>
    <t>07433</t>
  </si>
  <si>
    <t>07434</t>
  </si>
  <si>
    <t>07435</t>
  </si>
  <si>
    <t>07436</t>
  </si>
  <si>
    <t>07437</t>
  </si>
  <si>
    <t>สถานีอนามัยบ้านวังพิกุล ตำบลนาขุนไกร</t>
  </si>
  <si>
    <t>07438</t>
  </si>
  <si>
    <t>สถานีอนามัยตำบลนาขุนไกร</t>
  </si>
  <si>
    <t>07439</t>
  </si>
  <si>
    <t>สถานีอนามัยตำบลเกาะตาเลี้ยง</t>
  </si>
  <si>
    <t>07440</t>
  </si>
  <si>
    <t>สถานีอนามัยบ้านวงฆ้อง ตำบลเกาะตาเลี้ยง</t>
  </si>
  <si>
    <t>07441</t>
  </si>
  <si>
    <t>สถานีอนามัยตำบลวัดเกาะ</t>
  </si>
  <si>
    <t>07442</t>
  </si>
  <si>
    <t>07443</t>
  </si>
  <si>
    <t>สถานีอนามัยตำบลทับผึ้ง</t>
  </si>
  <si>
    <t>07444</t>
  </si>
  <si>
    <t>สถานีอนามัยบ้านเตว็ดนอก ตำบลทับผึ้ง</t>
  </si>
  <si>
    <t>07445</t>
  </si>
  <si>
    <t>สถานีอนามัยตำบลบ้านซ่าน</t>
  </si>
  <si>
    <t>07446</t>
  </si>
  <si>
    <t>สถานีอนามัยตำบลวังใหญ่</t>
  </si>
  <si>
    <t>07447</t>
  </si>
  <si>
    <t>สถานีอนามัยบ้านสระบัว ตำบลวังใหญ่</t>
  </si>
  <si>
    <t>07448</t>
  </si>
  <si>
    <t>สถานีอนามัยตำบลราวต้นจันทร์</t>
  </si>
  <si>
    <t>07449</t>
  </si>
  <si>
    <t>สถานีอนามัยบ้านท่ามักกะสัง  ตำบลราวต้นจัทร์</t>
  </si>
  <si>
    <t>07450</t>
  </si>
  <si>
    <t>สถานีอนามัยตำบลคลองกระจง</t>
  </si>
  <si>
    <t>07451</t>
  </si>
  <si>
    <t>สถานีอนามัยตำบลวังพิณพาทย์</t>
  </si>
  <si>
    <t>07452</t>
  </si>
  <si>
    <t>สถานีอนามัยตำบลวังไม้ขอน</t>
  </si>
  <si>
    <t>07453</t>
  </si>
  <si>
    <t>สถานีอนามัยตำบลย่านยาว</t>
  </si>
  <si>
    <t>07454</t>
  </si>
  <si>
    <t>สถานีอนามัยตำบลนาทุ่ง</t>
  </si>
  <si>
    <t>07455</t>
  </si>
  <si>
    <t>สถานีอนามัยตำบลคลองยาง</t>
  </si>
  <si>
    <t>07456</t>
  </si>
  <si>
    <t>สถานีอนามัยบ้านไผ่ตะล่อม ตำบลคลองยาง</t>
  </si>
  <si>
    <t>07457</t>
  </si>
  <si>
    <t>สถานีอนามัยตำบลเมืองบางยม</t>
  </si>
  <si>
    <t>07458</t>
  </si>
  <si>
    <t>สถานีอนามัยตำบลท่าทอง</t>
  </si>
  <si>
    <t>07459</t>
  </si>
  <si>
    <t>07460</t>
  </si>
  <si>
    <t>สถานีอนามัยตำบลป่ากุมเกาะ</t>
  </si>
  <si>
    <t>07461</t>
  </si>
  <si>
    <t>สถานีอนามัยตำบลเมืองบางขลัง</t>
  </si>
  <si>
    <t>07462</t>
  </si>
  <si>
    <t>สถานีอนามัยตำบลหนองกลับ</t>
  </si>
  <si>
    <t>07463</t>
  </si>
  <si>
    <t>สถานีอนามัยตำบลนครเดิฐ</t>
  </si>
  <si>
    <t>07464</t>
  </si>
  <si>
    <t>สถานีอนามัยตำบลน้ำขุม</t>
  </si>
  <si>
    <t>07465</t>
  </si>
  <si>
    <t>สถานีอนามัยตำบลคลองมะพลับ</t>
  </si>
  <si>
    <t>07466</t>
  </si>
  <si>
    <t>07467</t>
  </si>
  <si>
    <t>สถานีอนามัยบ้านท่าวิเศษ ตำบลบ้านใหม่ชัยมงคล</t>
  </si>
  <si>
    <t>07468</t>
  </si>
  <si>
    <t>สถานีอนามัยบ้านแสงสว่าง ตำบลบ้านใหม่ชัยมงคล</t>
  </si>
  <si>
    <t>07469</t>
  </si>
  <si>
    <t>สถานีอนามัยตำบลไทยชนะศึก</t>
  </si>
  <si>
    <t>07470</t>
  </si>
  <si>
    <t>สถานีอนามัยบ้านหนองหมื่นชัย ตำบลไทยชนะศึก</t>
  </si>
  <si>
    <t>07471</t>
  </si>
  <si>
    <t>สถานีอนามัยบ้านหนองผักบุ้ง ตำบลกลางดง</t>
  </si>
  <si>
    <t>07472</t>
  </si>
  <si>
    <t>สถานีอนามัยตำบลกลางดง</t>
  </si>
  <si>
    <t>07473</t>
  </si>
  <si>
    <t>สถานีอนามัยบ้านบึงบอน ตำบลกลางดง</t>
  </si>
  <si>
    <t>07474</t>
  </si>
  <si>
    <t>สถานีอนามัยตำบลเขาแก้วศรีสมบูรณ์</t>
  </si>
  <si>
    <t>07475</t>
  </si>
  <si>
    <t>สถานีอนามัยบ้านสามหลัง ตำบลเขาแก้วศรีสมบูรณ์</t>
  </si>
  <si>
    <t>07476</t>
  </si>
  <si>
    <t>สถานีอนามัยตำบลวังน้ำคู้</t>
  </si>
  <si>
    <t>07477</t>
  </si>
  <si>
    <t>07478</t>
  </si>
  <si>
    <t>สถานีอนามัยตำบลวัดจันทร์</t>
  </si>
  <si>
    <t>07479</t>
  </si>
  <si>
    <t>สถานีอนามัยตำบลวัดพริก</t>
  </si>
  <si>
    <t>07480</t>
  </si>
  <si>
    <t>สถานีอนามัยบ้านเสาหิน</t>
  </si>
  <si>
    <t>07481</t>
  </si>
  <si>
    <t>07482</t>
  </si>
  <si>
    <t>สถานีอนามัยตำบลท่าโพธิ์</t>
  </si>
  <si>
    <t>07483</t>
  </si>
  <si>
    <t>สถานีอนามัยตำบลสมอแข</t>
  </si>
  <si>
    <t>07484</t>
  </si>
  <si>
    <t>07485</t>
  </si>
  <si>
    <t>07486</t>
  </si>
  <si>
    <t>สถานีอนามัยตำบลปากโทก</t>
  </si>
  <si>
    <t>07487</t>
  </si>
  <si>
    <t>สถานีอนามัยตำบลหัวรอ</t>
  </si>
  <si>
    <t>07488</t>
  </si>
  <si>
    <t>สถานีอนามัยตำบลจอมทอง</t>
  </si>
  <si>
    <t>07489</t>
  </si>
  <si>
    <t>สถานีอนามัยบ้านจอมทอง</t>
  </si>
  <si>
    <t>07490</t>
  </si>
  <si>
    <t>สถานีอนามัยตำบลบ้านกร่าง</t>
  </si>
  <si>
    <t>07491</t>
  </si>
  <si>
    <t>สถานีอนามัยตำบลบ้านคลอง</t>
  </si>
  <si>
    <t>07492</t>
  </si>
  <si>
    <t>สถานีอนามัยตำบลพลายชุมพล</t>
  </si>
  <si>
    <t>07493</t>
  </si>
  <si>
    <t>สถานีอนามัยตำบลมะขามสูง</t>
  </si>
  <si>
    <t>07494</t>
  </si>
  <si>
    <t>สถานีอนามัยตำบลอรัญญิก</t>
  </si>
  <si>
    <t>07495</t>
  </si>
  <si>
    <t>สถานีอนามัยตำบลบึงพระ</t>
  </si>
  <si>
    <t>07496</t>
  </si>
  <si>
    <t>สถานีอนามัยตำบลไผ่ขอดอน</t>
  </si>
  <si>
    <t>07497</t>
  </si>
  <si>
    <t>สถานีอนามัยบ้านนาจาน</t>
  </si>
  <si>
    <t>07498</t>
  </si>
  <si>
    <t>สถานีอนามัยตำบลหนองกะท้าว</t>
  </si>
  <si>
    <t>07499</t>
  </si>
  <si>
    <t>สถานีอนามัยบ้านบางยางพัฒนา</t>
  </si>
  <si>
    <t>07500</t>
  </si>
  <si>
    <t>สถานีอนามัยตำบลบ้านแยง</t>
  </si>
  <si>
    <t>07501</t>
  </si>
  <si>
    <t>07502</t>
  </si>
  <si>
    <t>สถานีอนามัยบ้านเกษตรสุข</t>
  </si>
  <si>
    <t>07503</t>
  </si>
  <si>
    <t>สถานีอนามัยบ้านห้วยตีนตั่ง</t>
  </si>
  <si>
    <t>07504</t>
  </si>
  <si>
    <t>สถานีอนามัยตำบลเนินเพิ่ม</t>
  </si>
  <si>
    <t>07505</t>
  </si>
  <si>
    <t>07506</t>
  </si>
  <si>
    <t>สถานีอนามัยบ้านนาคล้อ</t>
  </si>
  <si>
    <t>07507</t>
  </si>
  <si>
    <t>สถานีอนามัยตำบลนครชุม</t>
  </si>
  <si>
    <t>07508</t>
  </si>
  <si>
    <t>สถานีอนามัยตำบลน้ำกุ่ม</t>
  </si>
  <si>
    <t>07509</t>
  </si>
  <si>
    <t>สถานีอนามัยตำบลยางโกลน</t>
  </si>
  <si>
    <t>07510</t>
  </si>
  <si>
    <t>สถานีอนามัยบ้านบุ่งตารอด</t>
  </si>
  <si>
    <t>07511</t>
  </si>
  <si>
    <t>สถานีอนามัยบ้านน้ำเลา</t>
  </si>
  <si>
    <t>07512</t>
  </si>
  <si>
    <t>สถานีอนามัยบ้านแก่งทุ่ง</t>
  </si>
  <si>
    <t>07513</t>
  </si>
  <si>
    <t>สถานีอนามัยตำบลบ่อโพธิ์</t>
  </si>
  <si>
    <t>07514</t>
  </si>
  <si>
    <t>สถานีอนามัยตำบลบ้านพร้าว</t>
  </si>
  <si>
    <t>07515</t>
  </si>
  <si>
    <t>สถานีอนามัยตำบลห้วยเฮี้ย</t>
  </si>
  <si>
    <t>07516</t>
  </si>
  <si>
    <t>สถานีอนามัยตำบลชาติตระการ</t>
  </si>
  <si>
    <t>07517</t>
  </si>
  <si>
    <t>สถานีอนามัยบ้านใหม่ไทยเจริญ</t>
  </si>
  <si>
    <t>07518</t>
  </si>
  <si>
    <t>สถานีอนามัยตำบลสวนเมี่ยง</t>
  </si>
  <si>
    <t>07519</t>
  </si>
  <si>
    <t>07520</t>
  </si>
  <si>
    <t>07521</t>
  </si>
  <si>
    <t>สถานีอนามัยบ้านนาตาจูม</t>
  </si>
  <si>
    <t>07522</t>
  </si>
  <si>
    <t>สถานีอนามัยบ้านนาตอน</t>
  </si>
  <si>
    <t>07523</t>
  </si>
  <si>
    <t>สถานีอนามัยตำบลบ่อภาค</t>
  </si>
  <si>
    <t>07524</t>
  </si>
  <si>
    <t>สถานีอนามัยบ้านร่มเกล้า</t>
  </si>
  <si>
    <t>07525</t>
  </si>
  <si>
    <t>สถานีอนามัยตำบลท่าสะแก</t>
  </si>
  <si>
    <t>07526</t>
  </si>
  <si>
    <t>สถานีอนามัยตำบลปลักแรด</t>
  </si>
  <si>
    <t>07527</t>
  </si>
  <si>
    <t>สถานีอนามัยบ้านดงโคกขาม</t>
  </si>
  <si>
    <t>07528</t>
  </si>
  <si>
    <t>สถานีอนามัยตำบลพันเสา</t>
  </si>
  <si>
    <t>07529</t>
  </si>
  <si>
    <t>สถานีอนามัยตำบลวังอิทก</t>
  </si>
  <si>
    <t>07530</t>
  </si>
  <si>
    <t>สถานีอนามัยบ้านปรือกระเทียม</t>
  </si>
  <si>
    <t>07531</t>
  </si>
  <si>
    <t>สถานีอนามัยตำบลบึงกอก</t>
  </si>
  <si>
    <t>07532</t>
  </si>
  <si>
    <t>สถานีอนามัยตำบลหนองกุลา</t>
  </si>
  <si>
    <t>07533</t>
  </si>
  <si>
    <t>สถานีอนามัยในนิคมบางระกำ</t>
  </si>
  <si>
    <t>07534</t>
  </si>
  <si>
    <t>สถานีอนามัยบ้านหนองนา</t>
  </si>
  <si>
    <t>07535</t>
  </si>
  <si>
    <t>07536</t>
  </si>
  <si>
    <t>07537</t>
  </si>
  <si>
    <t>สถานีอนามัยตำบลชุมแสงสงคราม</t>
  </si>
  <si>
    <t>07538</t>
  </si>
  <si>
    <t>สถานีอนามัยบ้านหนองอ้อ</t>
  </si>
  <si>
    <t>07539</t>
  </si>
  <si>
    <t>07540</t>
  </si>
  <si>
    <t>สถานีอนามัยบ้านใหม่เจริญผล</t>
  </si>
  <si>
    <t>07541</t>
  </si>
  <si>
    <t>07542</t>
  </si>
  <si>
    <t>สถานีอนามัยตำบลท่านางงาม</t>
  </si>
  <si>
    <t>07543</t>
  </si>
  <si>
    <t>07544</t>
  </si>
  <si>
    <t>07545</t>
  </si>
  <si>
    <t>สถานีอนามัยบ้านวังตาบัว</t>
  </si>
  <si>
    <t>07546</t>
  </si>
  <si>
    <t>07547</t>
  </si>
  <si>
    <t>สถานีอนามัยตำบลสนามคลี</t>
  </si>
  <si>
    <t>07548</t>
  </si>
  <si>
    <t>สถานีอนามัยตำบลท่าตาล</t>
  </si>
  <si>
    <t>07549</t>
  </si>
  <si>
    <t>07550</t>
  </si>
  <si>
    <t>สถานีอนามัยตำบลนครป่าหมาก</t>
  </si>
  <si>
    <t>07551</t>
  </si>
  <si>
    <t>สถานีอนามัยบ้านแหลมครก</t>
  </si>
  <si>
    <t>07552</t>
  </si>
  <si>
    <t>สถานีอนามัยตำบลเนินกุ่ม</t>
  </si>
  <si>
    <t>07553</t>
  </si>
  <si>
    <t>สถานีอนามัยตำบลวัดตายม</t>
  </si>
  <si>
    <t>07554</t>
  </si>
  <si>
    <t>07555</t>
  </si>
  <si>
    <t>สถานีอนามัยบ้านนาขุม</t>
  </si>
  <si>
    <t>07556</t>
  </si>
  <si>
    <t>สถานีอนามัยตำบลวงฆ้อง</t>
  </si>
  <si>
    <t>07557</t>
  </si>
  <si>
    <t>สถานีอนามัยบ้านวังมะด่าน</t>
  </si>
  <si>
    <t>07558</t>
  </si>
  <si>
    <t>สถานีอนามัยตำบลมะตูม</t>
  </si>
  <si>
    <t>07559</t>
  </si>
  <si>
    <t>สถานีอนามัยตำบลหอกลอง</t>
  </si>
  <si>
    <t>07560</t>
  </si>
  <si>
    <t>สถานีอนามัยตำบลศรีภิรมย์</t>
  </si>
  <si>
    <t>07561</t>
  </si>
  <si>
    <t>สถานีอนามัยตำบลตลุกเทียม</t>
  </si>
  <si>
    <t>07562</t>
  </si>
  <si>
    <t>สถานีอนามัยบ้านหนองสะแก</t>
  </si>
  <si>
    <t>07563</t>
  </si>
  <si>
    <t>สถานีอนามัยตำบลวังวน</t>
  </si>
  <si>
    <t>07564</t>
  </si>
  <si>
    <t>07565</t>
  </si>
  <si>
    <t>สถานีอนามัยตำบลมะต้อง</t>
  </si>
  <si>
    <t>07566</t>
  </si>
  <si>
    <t>สถานีอนามัยบ้านหางไหล</t>
  </si>
  <si>
    <t>07567</t>
  </si>
  <si>
    <t>สถานีอนามัยบ้านศรีเจริญ</t>
  </si>
  <si>
    <t>07568</t>
  </si>
  <si>
    <t>สถานีอนามัยนิคมทุ่งสาน</t>
  </si>
  <si>
    <t>07569</t>
  </si>
  <si>
    <t>สถานีอนามัยตำบลดงประคำ</t>
  </si>
  <si>
    <t>07570</t>
  </si>
  <si>
    <t>07571</t>
  </si>
  <si>
    <t>สถานีอนามัยตำบลท้อแท้</t>
  </si>
  <si>
    <t>07572</t>
  </si>
  <si>
    <t>สถานีอนามัยบ้านท้อแท้</t>
  </si>
  <si>
    <t>07573</t>
  </si>
  <si>
    <t>สถานีอนามัยบ้านน้ำคบ</t>
  </si>
  <si>
    <t>07574</t>
  </si>
  <si>
    <t>07575</t>
  </si>
  <si>
    <t>สถานีอนามัยตำบลหินลาด</t>
  </si>
  <si>
    <t>07576</t>
  </si>
  <si>
    <t>สถานีอนามัยบ้านท่าขอนเบน</t>
  </si>
  <si>
    <t>07577</t>
  </si>
  <si>
    <t>สถานีอนามัยตำบลคันโช้ง</t>
  </si>
  <si>
    <t>07578</t>
  </si>
  <si>
    <t>สถานีอนามัยบ้านห้วยเจียง</t>
  </si>
  <si>
    <t>07579</t>
  </si>
  <si>
    <t>สถานีอนามัยตำบลพันชาลี</t>
  </si>
  <si>
    <t>07580</t>
  </si>
  <si>
    <t>สถานีอนามัยบ้านสุพรรณพนมทอง</t>
  </si>
  <si>
    <t>07581</t>
  </si>
  <si>
    <t>สถานีอนามัยตำบลแม่ระกา</t>
  </si>
  <si>
    <t>07582</t>
  </si>
  <si>
    <t>สถานีอนามัยบ้านวังน้ำใส</t>
  </si>
  <si>
    <t>07583</t>
  </si>
  <si>
    <t>สถานีอนามัยบ้านหนองปรือ</t>
  </si>
  <si>
    <t>07584</t>
  </si>
  <si>
    <t>สถานีอนามัยเฉลิมพระเกียรติ 60 พรรษา นวมินทราชินี จ.พิษณุโลก</t>
  </si>
  <si>
    <t>07585</t>
  </si>
  <si>
    <t>สถานีอนามัยบ้านใหม่ชัยเจริญ</t>
  </si>
  <si>
    <t>07586</t>
  </si>
  <si>
    <t>สถานีอนามัยตำบลวังพิกุล</t>
  </si>
  <si>
    <t>07587</t>
  </si>
  <si>
    <t>สถานีอนามัยบ้านดงพลวง</t>
  </si>
  <si>
    <t>07588</t>
  </si>
  <si>
    <t>สถานีอนามัยตำบลแก่งโสภา</t>
  </si>
  <si>
    <t>07589</t>
  </si>
  <si>
    <t>สถานีอนามัยตำบลท่าหมื่นราม</t>
  </si>
  <si>
    <t>07590</t>
  </si>
  <si>
    <t>สถานีอนามัยบ้านหนองเตาอิฐ</t>
  </si>
  <si>
    <t>07591</t>
  </si>
  <si>
    <t>สถานีอนามัยตำบลวังนกแอ่น</t>
  </si>
  <si>
    <t>07592</t>
  </si>
  <si>
    <t>สถานีอนามัยบ้านน้ำพรม</t>
  </si>
  <si>
    <t>07593</t>
  </si>
  <si>
    <t>สถานีอนามัยบ้านไผ่ใหญ่</t>
  </si>
  <si>
    <t>07594</t>
  </si>
  <si>
    <t>สถานีอนามัยตำบลหนองพระ</t>
  </si>
  <si>
    <t>07595</t>
  </si>
  <si>
    <t>สถานีอนามัยตำบลชัยนาม</t>
  </si>
  <si>
    <t>07596</t>
  </si>
  <si>
    <t>สถานีอนามัยตำบลดินทอง</t>
  </si>
  <si>
    <t>07597</t>
  </si>
  <si>
    <t>สถานีอนามัยบ้านน้ำปาด</t>
  </si>
  <si>
    <t>07598</t>
  </si>
  <si>
    <t>สถานีอนามัยตำบลชมพู</t>
  </si>
  <si>
    <t>07599</t>
  </si>
  <si>
    <t>สถานีอนามัยบ้านรักไทย</t>
  </si>
  <si>
    <t>07600</t>
  </si>
  <si>
    <t>สถานีอนามัยตำบลบ้านมุง</t>
  </si>
  <si>
    <t>07601</t>
  </si>
  <si>
    <t>สถานีอนามัยบ้านหนองขมิ้น</t>
  </si>
  <si>
    <t>07602</t>
  </si>
  <si>
    <t>07603</t>
  </si>
  <si>
    <t>07604</t>
  </si>
  <si>
    <t>สถานีอนามัยตำบลวังโพรง</t>
  </si>
  <si>
    <t>07605</t>
  </si>
  <si>
    <t>สถานีอนามัยบ้านโปร่งไผ่</t>
  </si>
  <si>
    <t>07606</t>
  </si>
  <si>
    <t>สถานีอนามัยตำบลบ้านน้อยซุ้มขี้เหล็ก</t>
  </si>
  <si>
    <t>07607</t>
  </si>
  <si>
    <t>07608</t>
  </si>
  <si>
    <t>สถานีอนามัยบ้านดาน ตำบลไผ่ขวาง</t>
  </si>
  <si>
    <t>07609</t>
  </si>
  <si>
    <t>07610</t>
  </si>
  <si>
    <t>07611</t>
  </si>
  <si>
    <t>สถานีอนามัยบ้านท่าฬ่อเหนือ ตำบลท่าฬ่อ</t>
  </si>
  <si>
    <t>07612</t>
  </si>
  <si>
    <t>สถานีอนามัยตำบลปากทาง</t>
  </si>
  <si>
    <t>07613</t>
  </si>
  <si>
    <t>สถานีอนามัยบ้านดงชะพูล ต.คลองคะเชนทร์</t>
  </si>
  <si>
    <t>07614</t>
  </si>
  <si>
    <t>07615</t>
  </si>
  <si>
    <t>07616</t>
  </si>
  <si>
    <t>สถานีอนามัยบ้านคลองคู้ ตำบลท่าหลวง</t>
  </si>
  <si>
    <t>07617</t>
  </si>
  <si>
    <t>สถานีอนามัยตำบลบ้านบุ่ง</t>
  </si>
  <si>
    <t>07618</t>
  </si>
  <si>
    <t>สถานีอนามัยตำบลฆะมัง</t>
  </si>
  <si>
    <t>07619</t>
  </si>
  <si>
    <t xml:space="preserve"> สถานีอนามัยตำบลดงป่าคำ</t>
  </si>
  <si>
    <t>07620</t>
  </si>
  <si>
    <t>สถานีอนามัยตำบลหัวดง</t>
  </si>
  <si>
    <t>07621</t>
  </si>
  <si>
    <t>สถานีอนามัยตำบลป่ามะคาบ</t>
  </si>
  <si>
    <t>07622</t>
  </si>
  <si>
    <t>สถานีอนามัยตำบลสายคำโห้</t>
  </si>
  <si>
    <t>07623</t>
  </si>
  <si>
    <t>สถานีอนามัยบ้านดงกลาง ตำบลดงกลาง</t>
  </si>
  <si>
    <t>07624</t>
  </si>
  <si>
    <t>สถานีอนามัยบ้านหนองยาง ตำบลวังทรายพูน</t>
  </si>
  <si>
    <t>07625</t>
  </si>
  <si>
    <t>07626</t>
  </si>
  <si>
    <t>สถานีอนามัยบ้านวังทับไทร ตำบลหนองปลาไหล</t>
  </si>
  <si>
    <t>07627</t>
  </si>
  <si>
    <t>สถานีอนามัยบ้านคลองสะแก-ป่าหวาย ตำบลหนองปลาไหล</t>
  </si>
  <si>
    <t>07628</t>
  </si>
  <si>
    <t>สถานีอนามัยบ้านยางสามต้น</t>
  </si>
  <si>
    <t>07629</t>
  </si>
  <si>
    <t>07630</t>
  </si>
  <si>
    <t>สถานีอนามัยตำบลหนองปล้อง</t>
  </si>
  <si>
    <t>07631</t>
  </si>
  <si>
    <t>สถานีอนามัยตำบลไผ่ท่าโพ</t>
  </si>
  <si>
    <t>07632</t>
  </si>
  <si>
    <t>สถานีอนามัยตำบลวังจิก</t>
  </si>
  <si>
    <t>07633</t>
  </si>
  <si>
    <t>สถานีอนามัยตำบลไผ่รอบใต้</t>
  </si>
  <si>
    <t>07634</t>
  </si>
  <si>
    <t>สถานีอนามัยบ้านไผ่รอบเหนือ</t>
  </si>
  <si>
    <t>07635</t>
  </si>
  <si>
    <t>สถานีอนามัยบ้านหนองหัวปลวก ตำบลไผ่รอบ</t>
  </si>
  <si>
    <t>07636</t>
  </si>
  <si>
    <t>สถานีอนามัยตำบลดงเสือเหลือง</t>
  </si>
  <si>
    <t>07637</t>
  </si>
  <si>
    <t>สถานีอนามัยบ้านเนินสว่าง ตำบลเนินสว่าง</t>
  </si>
  <si>
    <t>07638</t>
  </si>
  <si>
    <t>สถานีอนามัยบ้านหนองสะแก ตำบลเนินสว่าง</t>
  </si>
  <si>
    <t>07639</t>
  </si>
  <si>
    <t>สถานีอนามัยบ้านทุ่งใหญ่ ตำบลดงเสือเหลือง</t>
  </si>
  <si>
    <t>07640</t>
  </si>
  <si>
    <t>สถานีอนามัยบ้านบ่อปิ้งเกลือ ตำบลดงเสือเหลือง</t>
  </si>
  <si>
    <t>07641</t>
  </si>
  <si>
    <t>07642</t>
  </si>
  <si>
    <t>สถานีอนามัยตำบลห้วยเกตุ</t>
  </si>
  <si>
    <t>07643</t>
  </si>
  <si>
    <t>สถานีอนามัยตำบลไทรโรงโขน</t>
  </si>
  <si>
    <t>07644</t>
  </si>
  <si>
    <t>สถานีอนามัยตำบลหนองพยอม</t>
  </si>
  <si>
    <t>07645</t>
  </si>
  <si>
    <t>07646</t>
  </si>
  <si>
    <t>สถานีอนามัยตำบลดงตะขบ</t>
  </si>
  <si>
    <t>07647</t>
  </si>
  <si>
    <t>สถานีอนามัยตำบลคลองคูณ</t>
  </si>
  <si>
    <t>07648</t>
  </si>
  <si>
    <t>สถานีอนามัยตำบลวังสำโรง</t>
  </si>
  <si>
    <t>07649</t>
  </si>
  <si>
    <t>07650</t>
  </si>
  <si>
    <t>สถานีอนามัยบ้านเขารวก ตำบลวังหลุม</t>
  </si>
  <si>
    <t>07651</t>
  </si>
  <si>
    <t>สถานีอนามัยตำบลวังหลุม</t>
  </si>
  <si>
    <t>07652</t>
  </si>
  <si>
    <t>สถานีอนามัยบ้านทับหมัน ตำบลวังสำโรง</t>
  </si>
  <si>
    <t>07653</t>
  </si>
  <si>
    <t>07654</t>
  </si>
  <si>
    <t>สถานีอนามัยตำบลบางไผ่ บ้านห้วยคต</t>
  </si>
  <si>
    <t>07655</t>
  </si>
  <si>
    <t>สถานีอนามัยตำบลหอไกร</t>
  </si>
  <si>
    <t>07656</t>
  </si>
  <si>
    <t>สถานีอนามัยบ้านไร่ ตำบลเนินมะกอก</t>
  </si>
  <si>
    <t>07657</t>
  </si>
  <si>
    <t>สถานีอนามัยบ้านวังทอง</t>
  </si>
  <si>
    <t>07658</t>
  </si>
  <si>
    <t>07659</t>
  </si>
  <si>
    <t>สถานีอนามัยตำบลภูมิ</t>
  </si>
  <si>
    <t>07660</t>
  </si>
  <si>
    <t>สถานีอนามัยตำบลวังกรด</t>
  </si>
  <si>
    <t>07661</t>
  </si>
  <si>
    <t>สถานีอนามัยตำบลห้วยเขน</t>
  </si>
  <si>
    <t>07662</t>
  </si>
  <si>
    <t>สถานีอนามัยตำบลวังตะกู</t>
  </si>
  <si>
    <t>07663</t>
  </si>
  <si>
    <t>สถานีอนามัยตำบลลำปะดา</t>
  </si>
  <si>
    <t>07664</t>
  </si>
  <si>
    <t>สถานีอนามัยบ้านลำประดาเหนือ ตำบลลำประดา</t>
  </si>
  <si>
    <t>07665</t>
  </si>
  <si>
    <t>สถานีอนามัยตำบลท้ายน้ำ</t>
  </si>
  <si>
    <t>07666</t>
  </si>
  <si>
    <t>สถานีอนามัยตำบลทะนง</t>
  </si>
  <si>
    <t>07667</t>
  </si>
  <si>
    <t>สถานีอนามัยตำบลท่าบัว</t>
  </si>
  <si>
    <t>07668</t>
  </si>
  <si>
    <t>สถานีอนามัยตำบลทุ่งน้อย บ้านทุ่งน้อย</t>
  </si>
  <si>
    <t>07669</t>
  </si>
  <si>
    <t>สถานีอนามัย ตำบลท่าขมิ้น</t>
  </si>
  <si>
    <t>07670</t>
  </si>
  <si>
    <t>สถานีอนามัยตำบลท่าเสา</t>
  </si>
  <si>
    <t>07671</t>
  </si>
  <si>
    <t>สถานีอนามัยตำบลบางคลาน</t>
  </si>
  <si>
    <t>07672</t>
  </si>
  <si>
    <t>สถานีอนามัยตำบลท่านั่ง</t>
  </si>
  <si>
    <t>07673</t>
  </si>
  <si>
    <t>สถานีอนามัยตำบลบ้านน้อย</t>
  </si>
  <si>
    <t>07674</t>
  </si>
  <si>
    <t>สถานีอนามัยตำบลวัดขวาง</t>
  </si>
  <si>
    <t>07675</t>
  </si>
  <si>
    <t>สถานีอนามัยบ้านวังลูกช้าง ตำบลสามง่าม</t>
  </si>
  <si>
    <t>07676</t>
  </si>
  <si>
    <t>สถานีอนามัยตำบลกำแพงดิน</t>
  </si>
  <si>
    <t>07677</t>
  </si>
  <si>
    <t>สถานีอนามัยตำบลรังนก</t>
  </si>
  <si>
    <t>07678</t>
  </si>
  <si>
    <t>สถานีอนามัยบ้านบัวยาง ตำบลหนองหลุม</t>
  </si>
  <si>
    <t>07679</t>
  </si>
  <si>
    <t>07680</t>
  </si>
  <si>
    <t>สถานีอนามัยหนองสะเดา ตำบลบ้านนา</t>
  </si>
  <si>
    <t>07681</t>
  </si>
  <si>
    <t>สถานีอนามัยตำบลเนินปอ</t>
  </si>
  <si>
    <t>07682</t>
  </si>
  <si>
    <t>สถานีอนามัยตำบลเนินปอ บ้านเนินพลวง</t>
  </si>
  <si>
    <t>07683</t>
  </si>
  <si>
    <t>07684</t>
  </si>
  <si>
    <t>สถานีอนามัยบ้านมาบกระเปา ตำบลหนองโสน</t>
  </si>
  <si>
    <t>07685</t>
  </si>
  <si>
    <t>สถานีอนามัยบ้านหนองหญ้าปล้อง ตำบลหนองหลุม</t>
  </si>
  <si>
    <t>07686</t>
  </si>
  <si>
    <t>สถานีอนามัยบ้านคุยกระชาย ตำบลวังโมกข์</t>
  </si>
  <si>
    <t>07687</t>
  </si>
  <si>
    <t>สถานีอนามัยบึงบัว ตำบลบ้านนา</t>
  </si>
  <si>
    <t>07688</t>
  </si>
  <si>
    <t>สถานีอนามัยบ้านหนองขาว ตำบลบ้านนา</t>
  </si>
  <si>
    <t>07689</t>
  </si>
  <si>
    <t>สถานีอนามัยบ้านสายดงยาง</t>
  </si>
  <si>
    <t>07690</t>
  </si>
  <si>
    <t>สถานีอนามัยบ้านวังแดง ตำบลเขาทราย</t>
  </si>
  <si>
    <t>07691</t>
  </si>
  <si>
    <t>สถานีอนามัยตำบลเขาทราย</t>
  </si>
  <si>
    <t>07692</t>
  </si>
  <si>
    <t>สถานีอนามัยตำบลเขาเจ็ดลูก</t>
  </si>
  <si>
    <t>07693</t>
  </si>
  <si>
    <t>สถานีอนามัยบ้านท้ายทุ่ง  ตำบลท้ายทุ่ง</t>
  </si>
  <si>
    <t>07694</t>
  </si>
  <si>
    <t>สถานีอนามัยตำบลท้ายทุ่ง</t>
  </si>
  <si>
    <t>07695</t>
  </si>
  <si>
    <t>สถานีอนามัยบ้านไดอีเผือก ตำบลท้ายทุ่ง</t>
  </si>
  <si>
    <t>07696</t>
  </si>
  <si>
    <t>สถานีอนามัยตำบลวังทับไทร</t>
  </si>
  <si>
    <t>07697</t>
  </si>
  <si>
    <t>สถานีอนามัยตำบลท่าเยี่ยม</t>
  </si>
  <si>
    <t>07698</t>
  </si>
  <si>
    <t>สถานีอนามัยตำบลคลองทราย</t>
  </si>
  <si>
    <t>07699</t>
  </si>
  <si>
    <t>07700</t>
  </si>
  <si>
    <t>สถานีอนามัยตำบลโพธิ์ไทรงาม</t>
  </si>
  <si>
    <t>07701</t>
  </si>
  <si>
    <t>สถานีอนามัยบ้านแหลมรัง ตำบลแหลมรัง</t>
  </si>
  <si>
    <t>07702</t>
  </si>
  <si>
    <t>สถานีอนามัยบ้านใหม่สามัคคี ตำบลแหลมรัง</t>
  </si>
  <si>
    <t>07703</t>
  </si>
  <si>
    <t>สถานีอนามัยตำบลบางลาย</t>
  </si>
  <si>
    <t>07704</t>
  </si>
  <si>
    <t>สถานีอนามัยตำบลบึงนาราง</t>
  </si>
  <si>
    <t>07705</t>
  </si>
  <si>
    <t>สถานีอนามัยบ้านวังก้านเหลือง</t>
  </si>
  <si>
    <t>07706</t>
  </si>
  <si>
    <t>สถานีอนามัยบ้านวังก้านเหลือง ตำบลวังงิ้ว</t>
  </si>
  <si>
    <t>07707</t>
  </si>
  <si>
    <t>สถานีอนามัยบ้านดงเจริญ ตำบลวังงิ้ว</t>
  </si>
  <si>
    <t>07708</t>
  </si>
  <si>
    <t>สถานีอนามัยตำบลห้วยร่วม</t>
  </si>
  <si>
    <t>07709</t>
  </si>
  <si>
    <t>สถานีอนามัยตำบลห้วยพุก</t>
  </si>
  <si>
    <t>07710</t>
  </si>
  <si>
    <t>สถานีอนามัยสำนักขุนเณร</t>
  </si>
  <si>
    <t>07711</t>
  </si>
  <si>
    <t>สถานีอนามัยตะเบาะ ตำบลตะเบาะ</t>
  </si>
  <si>
    <t>07712</t>
  </si>
  <si>
    <t>สถานีอนามัยบ้านพี้ ตำบลบ้านโตก</t>
  </si>
  <si>
    <t>07713</t>
  </si>
  <si>
    <t>สถานีอนามัยพนานิคม ตำบลบ้านโตก</t>
  </si>
  <si>
    <t>07714</t>
  </si>
  <si>
    <t>สถานีอนามัยสะเดียง  ตำบลสะเดียง</t>
  </si>
  <si>
    <t>07715</t>
  </si>
  <si>
    <t>สถานีอนามัยป่าแดง ตำบลป่าเลา</t>
  </si>
  <si>
    <t>07716</t>
  </si>
  <si>
    <t>สถานีอนามัยบ้านพลำ ตำบลป่าเลา</t>
  </si>
  <si>
    <t>07717</t>
  </si>
  <si>
    <t>สถานีอนามัยนางั่ว ตำบลนางั่ว</t>
  </si>
  <si>
    <t>07718</t>
  </si>
  <si>
    <t>สถานีอนามัยท่าพล ตำบลท่าพล</t>
  </si>
  <si>
    <t>07719</t>
  </si>
  <si>
    <t>สถานีอนามัยวังซอง ตำบลท่าพล</t>
  </si>
  <si>
    <t>07720</t>
  </si>
  <si>
    <t>สถานีอนามัยดงมูลเหล็ก ตำบลดงมูลเหล็ก</t>
  </si>
  <si>
    <t>07721</t>
  </si>
  <si>
    <t>สถานีอนามัยบ้านโคก ตำบลบ้านโคก</t>
  </si>
  <si>
    <t>07722</t>
  </si>
  <si>
    <t>สถานีอนามัยกงกะยาง ตำบลบ้านโคก</t>
  </si>
  <si>
    <t>07723</t>
  </si>
  <si>
    <t>สถานีอนามัยชอนไพร ตำบลชอนไพร</t>
  </si>
  <si>
    <t>07724</t>
  </si>
  <si>
    <t>สถานีอนามัยนาป่า   ตำบลนาป่า</t>
  </si>
  <si>
    <t>07725</t>
  </si>
  <si>
    <t>สถานีอนามัยหนองผักบุ้ง ตำบลนายม</t>
  </si>
  <si>
    <t>07726</t>
  </si>
  <si>
    <t>สถานีอนามัยถ้ำน้ำบัง ตำบลนายม</t>
  </si>
  <si>
    <t>07727</t>
  </si>
  <si>
    <t>สถานีอนามัยวังชมภู    ตำบลวังชมภู</t>
  </si>
  <si>
    <t>07728</t>
  </si>
  <si>
    <t>สถานีอนามัยน้ำร้อน ตำบลน้ำร้อน</t>
  </si>
  <si>
    <t>07729</t>
  </si>
  <si>
    <t>สถานีอนามัยห้วยสะแก ตำบลห้วยสะแก</t>
  </si>
  <si>
    <t>07730</t>
  </si>
  <si>
    <t>สถานีอนามัยห้วยใหญ่ ตำบลห้วยใหญ่</t>
  </si>
  <si>
    <t>07731</t>
  </si>
  <si>
    <t>สถานีอนามัยโป่งหว้า   ตำบลห้วยใหญ่</t>
  </si>
  <si>
    <t>07732</t>
  </si>
  <si>
    <t>สถานีอนามัยยางลาด ตำบลระวิง</t>
  </si>
  <si>
    <t>07733</t>
  </si>
  <si>
    <t>สถานีอนามัยระวิง ตำบลระวิง</t>
  </si>
  <si>
    <t>07734</t>
  </si>
  <si>
    <t>สถานีอนามัยบุ่งคล้า    ตำบลดงขุย</t>
  </si>
  <si>
    <t>07735</t>
  </si>
  <si>
    <t>สถานีอนามัยหนองโก ตำบลท่าข้าม</t>
  </si>
  <si>
    <t>07736</t>
  </si>
  <si>
    <t>สถานีอนามัยเฉลิมพระเกียรติ 2530 น้ำลัด ตำบลพุทธบาท</t>
  </si>
  <si>
    <t>07737</t>
  </si>
  <si>
    <t>สถานีอนามัยห้วยงาช้าง ตำบลพุทธบาท</t>
  </si>
  <si>
    <t>07738</t>
  </si>
  <si>
    <t>สถานีอนามัยเขาแม่แก่ ตำบลลาดแค</t>
  </si>
  <si>
    <t>07739</t>
  </si>
  <si>
    <t>สถานีอนามัยลาดแค ตำบลลาดแค</t>
  </si>
  <si>
    <t>07740</t>
  </si>
  <si>
    <t>สถานีอนามัยหนองใหญ่ ตำบลลาดแค</t>
  </si>
  <si>
    <t>07741</t>
  </si>
  <si>
    <t>สถานีอนามัยโคกสำราญ ตำบลบ้านกล้วย</t>
  </si>
  <si>
    <t>07742</t>
  </si>
  <si>
    <t>สถานีอนามัยซับพุทรา ตำบลซับพุทรา</t>
  </si>
  <si>
    <t>07743</t>
  </si>
  <si>
    <t>สถานีอนามัยโป่งนกแก้ว  ตำบลตะกุดไร</t>
  </si>
  <si>
    <t>07744</t>
  </si>
  <si>
    <t>สถานีอนามัยศาลาลาย ตำบลศาลาลาย</t>
  </si>
  <si>
    <t>07745</t>
  </si>
  <si>
    <t>สถานีอนามัยท่ามะกล้วย ตำบลวัดป่า</t>
  </si>
  <si>
    <t>07746</t>
  </si>
  <si>
    <t>สถานีอนามัยท่าช้าง ตำบลตาลเดี่ยว</t>
  </si>
  <si>
    <t>07747</t>
  </si>
  <si>
    <t>สถานีอนามัยฝายนาแซง ตำบลฝายนาแซง</t>
  </si>
  <si>
    <t>07748</t>
  </si>
  <si>
    <t>สถานีอนามัยหนองสว่าง ตำบลหนองสว่าง</t>
  </si>
  <si>
    <t>07749</t>
  </si>
  <si>
    <t>สถานีอนามัยน้ำเฮี้ย ตำบลน้ำเฮี้ย</t>
  </si>
  <si>
    <t>07750</t>
  </si>
  <si>
    <t>สถานีอนามัยหนองบัว ตำบลสักหลง</t>
  </si>
  <si>
    <t>07751</t>
  </si>
  <si>
    <t>สถานีอนามัยวังมล ตำบลท่าอิบุญ</t>
  </si>
  <si>
    <t>07752</t>
  </si>
  <si>
    <t>สถานีอนามัยบ้านโสก ตำบลบ้านโสก</t>
  </si>
  <si>
    <t>07753</t>
  </si>
  <si>
    <t>สถานีอนามัยกกเดื่อ ตำบลบ้านติ้ว</t>
  </si>
  <si>
    <t>07754</t>
  </si>
  <si>
    <t>สถานีอนามัยบ้านติ้ว ตำบลบ้านติ้ว</t>
  </si>
  <si>
    <t>07755</t>
  </si>
  <si>
    <t>สถานีอนามัยวังร่อง ตำบลห้วยไร่</t>
  </si>
  <si>
    <t>07756</t>
  </si>
  <si>
    <t>สถานีอนามัยน้ำก้อ ตำบลน้ำก้อ</t>
  </si>
  <si>
    <t>07757</t>
  </si>
  <si>
    <t>สถานีอนามัยน้ำดุก ตำบลปากช่อง</t>
  </si>
  <si>
    <t>07758</t>
  </si>
  <si>
    <t>สถานีอนามัยวังยาว ตำบลปากช่อง</t>
  </si>
  <si>
    <t>07759</t>
  </si>
  <si>
    <t>สถานีอนามัยห้วยระหงษ์ ตำบลปากช่อง</t>
  </si>
  <si>
    <t>07760</t>
  </si>
  <si>
    <t>สถานีอนามัยน้ำชุนใหญ่ ตำบลน้ำชุน</t>
  </si>
  <si>
    <t>07761</t>
  </si>
  <si>
    <t>สถานีอนามัยดงขวาง ตำบลน้ำชุน</t>
  </si>
  <si>
    <t>07762</t>
  </si>
  <si>
    <t>สถานีอนามัยหนองไขว่ ตำบลหนองไขว่</t>
  </si>
  <si>
    <t>07763</t>
  </si>
  <si>
    <t>สถานีอนามัยลานบ่า ตำบลลานบ่า</t>
  </si>
  <si>
    <t>07764</t>
  </si>
  <si>
    <t>สถานีอนามัยบ้านหัวนา ตำบลบุ่งคล้า</t>
  </si>
  <si>
    <t>07765</t>
  </si>
  <si>
    <t>สถานีอนามัยหนองคัน ตำบลบุ่งคล้า</t>
  </si>
  <si>
    <t>07766</t>
  </si>
  <si>
    <t>สถานีอนามัยบุ่งน้ำเต้า ตำบลบุ่งน้ำเต้า</t>
  </si>
  <si>
    <t>07767</t>
  </si>
  <si>
    <t>สถานีอนามัยธารทิพย์ ตำบลบุ่งน้ำเต้า</t>
  </si>
  <si>
    <t>07768</t>
  </si>
  <si>
    <t>สถานีอนามัยบ้านกลาง ตำบลบ้านกลาง</t>
  </si>
  <si>
    <t>07769</t>
  </si>
  <si>
    <t>สถานีอนามัยช้างตะลูด ตำบลช้างตะลูด</t>
  </si>
  <si>
    <t>07770</t>
  </si>
  <si>
    <t>สถานีอนามัยดงน้อย ตำบลช้างตะลูด</t>
  </si>
  <si>
    <t>07771</t>
  </si>
  <si>
    <t>สถานีอนามัยบ้านไร่ ตำบลบ้านไร่</t>
  </si>
  <si>
    <t>07772</t>
  </si>
  <si>
    <t>สถานีอนามัยปากดุก ตำบลปากดุก</t>
  </si>
  <si>
    <t>07773</t>
  </si>
  <si>
    <t>สถานีอนามัยนาซำ ตำบลนาซำ</t>
  </si>
  <si>
    <t>07774</t>
  </si>
  <si>
    <t>สถานีอนามัยหนองยาว ตำบลหินฮาว</t>
  </si>
  <si>
    <t>07775</t>
  </si>
  <si>
    <t>สถานีอนามัยหินฮาว ตำบลหินฮาว</t>
  </si>
  <si>
    <t>07776</t>
  </si>
  <si>
    <t>สถานีอนามัยท่าผู ตำบลหินฮาว</t>
  </si>
  <si>
    <t>07777</t>
  </si>
  <si>
    <t>สถานีอนามัยบ้านเนิน ตำบลบ้านเนิน</t>
  </si>
  <si>
    <t>07778</t>
  </si>
  <si>
    <t>สถานีอนามัยอุ่มกะทาด  ตำบลศิลา</t>
  </si>
  <si>
    <t>07779</t>
  </si>
  <si>
    <t>สถานีอนามัยสงเปลือย ตำบลศิลา</t>
  </si>
  <si>
    <t>07780</t>
  </si>
  <si>
    <t>สถานีอนามัยห้วยมะยม ตำบลนาแซง</t>
  </si>
  <si>
    <t>07781</t>
  </si>
  <si>
    <t>สถานีอนามัยวังบาล ตำบลวังบาล</t>
  </si>
  <si>
    <t>07782</t>
  </si>
  <si>
    <t>สถานีอนามัยห้วยหอย ตำบลวังบาล</t>
  </si>
  <si>
    <t>07783</t>
  </si>
  <si>
    <t>สถานีอนามัยทับเบิก ตำบลวังบาล</t>
  </si>
  <si>
    <t>07784</t>
  </si>
  <si>
    <t>สถานีอนามัยนาเกาะ ตำบลนาเกาะ</t>
  </si>
  <si>
    <t>07785</t>
  </si>
  <si>
    <t>สถานีอนามัยวังขอน ตำบลตาดกลอย</t>
  </si>
  <si>
    <t>07786</t>
  </si>
  <si>
    <t>สถานีอนามัยตาดกลอย ตำบลตาดกลอย</t>
  </si>
  <si>
    <t>07787</t>
  </si>
  <si>
    <t>สถานีอนามัยนาไร่เดียว ตำบลท่าโรง</t>
  </si>
  <si>
    <t>07788</t>
  </si>
  <si>
    <t>สถานีอนามัยท่าโรง ตำบลท่าโรง</t>
  </si>
  <si>
    <t>07789</t>
  </si>
  <si>
    <t>สถานีอนามัยแก่งหินปูน ตำบลสามแยก</t>
  </si>
  <si>
    <t>07790</t>
  </si>
  <si>
    <t>สถานีอนามัยโคกปรง ตำบลโคกปรง</t>
  </si>
  <si>
    <t>07791</t>
  </si>
  <si>
    <t>07792</t>
  </si>
  <si>
    <t>สถานีอนามัยบ่อรัง ตำบลบ่อรัง</t>
  </si>
  <si>
    <t>07793</t>
  </si>
  <si>
    <t>สถานีอนามัยวังไผ่ ตำบลบ่อรัง</t>
  </si>
  <si>
    <t>07794</t>
  </si>
  <si>
    <t>สถานีอนามัยพุเตย ตำบลพุเตย</t>
  </si>
  <si>
    <t>07795</t>
  </si>
  <si>
    <t>สถานีอนามัยพุขาม ตำบลพุขาม</t>
  </si>
  <si>
    <t>07796</t>
  </si>
  <si>
    <t>สถานีอนามัยรวมทรัพย์ ตำบลภูน้ำหยด</t>
  </si>
  <si>
    <t>07797</t>
  </si>
  <si>
    <t>สถานีอนามัยยางจ่า ตำบลภูน้ำหยด</t>
  </si>
  <si>
    <t>07798</t>
  </si>
  <si>
    <t>สถานีอนามัยโพทะเล ตำบลซับสมบูรณ์</t>
  </si>
  <si>
    <t>07799</t>
  </si>
  <si>
    <t>สถานีอนามัยบึงกระจับ ตำบลบึงกระจับ</t>
  </si>
  <si>
    <t>07800</t>
  </si>
  <si>
    <t>สถานีอนามัยวังใหญ่ ตำบลวังใหญ่</t>
  </si>
  <si>
    <t>07801</t>
  </si>
  <si>
    <t>สถานีอนามัยโนนสง่า ตำบลยางสาว</t>
  </si>
  <si>
    <t>07802</t>
  </si>
  <si>
    <t>สถานีอนามัยซับน้อย ตำบลซับน้อย</t>
  </si>
  <si>
    <t>07803</t>
  </si>
  <si>
    <t>สถานีอนามัยนาตระกรุด ตำบลศรีเทพ</t>
  </si>
  <si>
    <t>07804</t>
  </si>
  <si>
    <t>สถานีอนามัยทุ่งเศรษฐี ตำบลสระกรวด</t>
  </si>
  <si>
    <t>07805</t>
  </si>
  <si>
    <t>สถานีอนามัยเกาะแก้ว ตำบลคลองกระจัง</t>
  </si>
  <si>
    <t>07806</t>
  </si>
  <si>
    <t>สถานีอนามัยวังขอน ตำบลคลองกระจัง</t>
  </si>
  <si>
    <t>07807</t>
  </si>
  <si>
    <t>สถานีอนามัยนาสนุ่น ตำบลนาสนุ่น</t>
  </si>
  <si>
    <t>07808</t>
  </si>
  <si>
    <t>สถานีอนามัยนาน้ำโครม ตำบลนาน้ำโครม</t>
  </si>
  <si>
    <t>07809</t>
  </si>
  <si>
    <t>สถานีอนามัยโคกสะอาด ตำบลโคกสะอาด</t>
  </si>
  <si>
    <t>07810</t>
  </si>
  <si>
    <t>สถานีอนามัยหนองย่างทอย ตำบลหนองย่างทอย</t>
  </si>
  <si>
    <t>07811</t>
  </si>
  <si>
    <t>สถานีอนามัยสันติธรรม ตำบลประดู่งาม</t>
  </si>
  <si>
    <t>07812</t>
  </si>
  <si>
    <t>สถานีอนามัยกองทูล ตำบลกองทูล</t>
  </si>
  <si>
    <t>07813</t>
  </si>
  <si>
    <t>สถานีอนามัยนาเฉลียง ตำบลนาเฉลียง</t>
  </si>
  <si>
    <t>07814</t>
  </si>
  <si>
    <t>สถานีอนามัยบ้านโภชน์ ตำบลบ้านโภชน์</t>
  </si>
  <si>
    <t>07815</t>
  </si>
  <si>
    <t>สถานีอนามัยโคกสูง ตำบลท่าแดง</t>
  </si>
  <si>
    <t>07816</t>
  </si>
  <si>
    <t>สถานีอนามัยเพชรละคร ตำบลเพชรละคร</t>
  </si>
  <si>
    <t>07817</t>
  </si>
  <si>
    <t>สถานีอนามัยบ่อไทย ตำบลบ่อไทย</t>
  </si>
  <si>
    <t>07818</t>
  </si>
  <si>
    <t>สถานีอนามัยห้วยโป่ง ตำบลห้วยโป่ง</t>
  </si>
  <si>
    <t>07819</t>
  </si>
  <si>
    <t>สถานีอนามัยบ้านกลาง ตำบลวังท่าดี</t>
  </si>
  <si>
    <t>07820</t>
  </si>
  <si>
    <t>สถานีอนามัยบัววัฒนา ตำบลบัววัฒนา</t>
  </si>
  <si>
    <t>07821</t>
  </si>
  <si>
    <t>สถานีอนามัยอิสานสามัคคี ตำบลวังโบสถ์</t>
  </si>
  <si>
    <t>07822</t>
  </si>
  <si>
    <t>สถานีอนามัยยางงาม ตำบลยางงาม</t>
  </si>
  <si>
    <t>07823</t>
  </si>
  <si>
    <t>สถานีอนามัยท่าด้วง ตำบลท่าด้วง</t>
  </si>
  <si>
    <t>07824</t>
  </si>
  <si>
    <t>สถานีอนามัยราหุล ตำบลบึงสามพัน</t>
  </si>
  <si>
    <t>07825</t>
  </si>
  <si>
    <t>สถานีอนามัยหินดาดน้อย ตำบลซับสมอทอด</t>
  </si>
  <si>
    <t>07826</t>
  </si>
  <si>
    <t>สถานีอนามัยซับสมพงษ์ ตำบลซับไม้แดง</t>
  </si>
  <si>
    <t>07827</t>
  </si>
  <si>
    <t>สถานีอนามัยหนองแจง ตำบลหนองแจง</t>
  </si>
  <si>
    <t>07828</t>
  </si>
  <si>
    <t>สถานีอนามัยซับบอน ตำบลกันจุ</t>
  </si>
  <si>
    <t>07829</t>
  </si>
  <si>
    <t>สถานีอนามัยวังพิกุล ต.วังพิกุล</t>
  </si>
  <si>
    <t>07830</t>
  </si>
  <si>
    <t>สถานีอนามัยพญาวัง ตำบลพญาวัง</t>
  </si>
  <si>
    <t>07831</t>
  </si>
  <si>
    <t>สถานีอนามัยศรีมงคล ตำบลศรีมงคล</t>
  </si>
  <si>
    <t>07832</t>
  </si>
  <si>
    <t>สถานีอนามัยเขาพลวง ตำบลสระแก้ว</t>
  </si>
  <si>
    <t>07833</t>
  </si>
  <si>
    <t>สถานีอนามัยหลักด่าน ตำบลหลักด่าน</t>
  </si>
  <si>
    <t>07834</t>
  </si>
  <si>
    <t>สถานีอนามัยบ้านวังกวาง ตำบลวังกวาง</t>
  </si>
  <si>
    <t>07835</t>
  </si>
  <si>
    <t>สถานีอนามัยดงคล้อ ตำบลวังกวาง</t>
  </si>
  <si>
    <t>07836</t>
  </si>
  <si>
    <t>สถานีอนามัยโคกมน ตำบลโคกมน</t>
  </si>
  <si>
    <t>07837</t>
  </si>
  <si>
    <t>สถานีอนามัยวังกระดาษเงิน ตำบลท้ายดง</t>
  </si>
  <si>
    <t>07838</t>
  </si>
  <si>
    <t>สถานีอนามัยดงหลง ตำบลท้ายดง</t>
  </si>
  <si>
    <t>07839</t>
  </si>
  <si>
    <t>สถานีอนามัยคลองน้ำคัน ตำบลซับเปิบ</t>
  </si>
  <si>
    <t>07840</t>
  </si>
  <si>
    <t>สถานีอนามัยซับเปิบ ตำบลซับเปิบ</t>
  </si>
  <si>
    <t>07841</t>
  </si>
  <si>
    <t>สถานีอนามัยน้ำอ้อม ตำบลวังหิน</t>
  </si>
  <si>
    <t>07842</t>
  </si>
  <si>
    <t>สถานีอนามัยวังหิน ตำบลวังหิน</t>
  </si>
  <si>
    <t>07843</t>
  </si>
  <si>
    <t>สถานีอนามัยวังศาล ตำบลวังศาล</t>
  </si>
  <si>
    <t>07844</t>
  </si>
  <si>
    <t>สถานีอนามัยป่าแดง ตำบลเขาค้อ</t>
  </si>
  <si>
    <t>07845</t>
  </si>
  <si>
    <t>สถานีอนามัยปานสุขุม ตำบลเขาค้อ</t>
  </si>
  <si>
    <t>07846</t>
  </si>
  <si>
    <t>สถานีอนามัยนายาว ตำบลทุ่งสมอ</t>
  </si>
  <si>
    <t>07847</t>
  </si>
  <si>
    <t>สถานีอนามัยเหล่าหญ้า ตำบลแคมป์สน</t>
  </si>
  <si>
    <t>07848</t>
  </si>
  <si>
    <t>สถานีอนามัยป่าคา ตำบลแคมป์สน</t>
  </si>
  <si>
    <t>07849</t>
  </si>
  <si>
    <t>สถานีอนามัยพัฒนวรพงษ์ ตำบลริมสีม่วง</t>
  </si>
  <si>
    <t>07850</t>
  </si>
  <si>
    <t>สถานีอนามัยรื่นฤดี ตำบลสะเดาะพง</t>
  </si>
  <si>
    <t>07851</t>
  </si>
  <si>
    <t>สถานีอนามัยเสลียงแห้ง ตำบลหนองแม่นา</t>
  </si>
  <si>
    <t>07852</t>
  </si>
  <si>
    <t>สถานีอนามัยหนองแม่นา ตำบลหนองแม่นา</t>
  </si>
  <si>
    <t>07853</t>
  </si>
  <si>
    <t>สถานีอนามัยเข็กน้อย ตำบลเข็กน้อย</t>
  </si>
  <si>
    <t>07854</t>
  </si>
  <si>
    <t>สถานีอนามัยตำบลเจดีย์หัก</t>
  </si>
  <si>
    <t>07855</t>
  </si>
  <si>
    <t>สถานีอนามัยบ้านห้วยหมู  ตำบลเจดีย์หัก</t>
  </si>
  <si>
    <t>07856</t>
  </si>
  <si>
    <t>สถานีอนามัยตำบลดอนตะโก</t>
  </si>
  <si>
    <t>07857</t>
  </si>
  <si>
    <t>สถานีอนามัยตำบลหนองกลางนา</t>
  </si>
  <si>
    <t>07858</t>
  </si>
  <si>
    <t>07859</t>
  </si>
  <si>
    <t>สถานีอนามัยตำบลคุ้งน้ำวน</t>
  </si>
  <si>
    <t>07860</t>
  </si>
  <si>
    <t>สถานีอนามัยตำบลคุ้งกระถิน</t>
  </si>
  <si>
    <t>07861</t>
  </si>
  <si>
    <t>สถานีอนามัยบ้านบางศรีเพชร ตำบลคุ้งกระถิน</t>
  </si>
  <si>
    <t>07862</t>
  </si>
  <si>
    <t>สถานีอนามัยตำบลอ่างทอง</t>
  </si>
  <si>
    <t>07863</t>
  </si>
  <si>
    <t>07864</t>
  </si>
  <si>
    <t>07865</t>
  </si>
  <si>
    <t>สถานีอนามัยบ้านญวน ตำบลสามเรือน</t>
  </si>
  <si>
    <t>07866</t>
  </si>
  <si>
    <t>สถานีอนามัยตำบลพิกุลทอง</t>
  </si>
  <si>
    <t>07867</t>
  </si>
  <si>
    <t>07868</t>
  </si>
  <si>
    <t>สถานีอนามัยตำบลดอนแร่</t>
  </si>
  <si>
    <t>07869</t>
  </si>
  <si>
    <t>สถานีอนามัยตำบลหินกอง</t>
  </si>
  <si>
    <t>07870</t>
  </si>
  <si>
    <t>สถานีอนามัยตำบลเขาแร้ง</t>
  </si>
  <si>
    <t>07871</t>
  </si>
  <si>
    <t>สถานีอนามัยตำบลเกาะพลับพลา</t>
  </si>
  <si>
    <t>07872</t>
  </si>
  <si>
    <t>สถานีอนามัยบ้านเกาะลอย ตำบลเกาะพลับพลา</t>
  </si>
  <si>
    <t>07873</t>
  </si>
  <si>
    <t>สถานีอนามัยตำบลหลุมดิน</t>
  </si>
  <si>
    <t>07874</t>
  </si>
  <si>
    <t>สถานีอนามัยตำบลบางป่า</t>
  </si>
  <si>
    <t>07875</t>
  </si>
  <si>
    <t>สถานีอนามัยตำบลพงสวาย</t>
  </si>
  <si>
    <t>07876</t>
  </si>
  <si>
    <t>07877</t>
  </si>
  <si>
    <t>สถานีอนามัยบ้านคูบัว ตำบลคูบัว</t>
  </si>
  <si>
    <t>07878</t>
  </si>
  <si>
    <t>สถานีอนามัยตำบลท่าราบ</t>
  </si>
  <si>
    <t>07879</t>
  </si>
  <si>
    <t>07880</t>
  </si>
  <si>
    <t>สถานีอนามัยตำบลปากช่อง</t>
  </si>
  <si>
    <t>07881</t>
  </si>
  <si>
    <t>สถานีอนามัยบ้านเขาปิ่นทอง ตำบลปากช่อง</t>
  </si>
  <si>
    <t>07882</t>
  </si>
  <si>
    <t>สถานีอนามัยบ้านเขาผึ้ง ตำบลปากช่อง</t>
  </si>
  <si>
    <t>07883</t>
  </si>
  <si>
    <t>สถานีอนามัยบ้านเบิกไพร ตำบลเบิกไพร</t>
  </si>
  <si>
    <t>07884</t>
  </si>
  <si>
    <t>สถานีอนามัยตำบลเบิกไพร</t>
  </si>
  <si>
    <t>07885</t>
  </si>
  <si>
    <t>สถานีอนามัยตำบลด่านทับตะโก</t>
  </si>
  <si>
    <t>07886</t>
  </si>
  <si>
    <t>สถานีอนามัยบ้านหนองสีนวล ตำบลด่านทับตะโก</t>
  </si>
  <si>
    <t>07887</t>
  </si>
  <si>
    <t>สถานีอนามัยบ้านหุบพริก ตำบลด่านทับตะโก</t>
  </si>
  <si>
    <t>07888</t>
  </si>
  <si>
    <t>สถานีอนามัยบ้านโกรกสิงขร ตำบลด่านทับตะโก</t>
  </si>
  <si>
    <t>07889</t>
  </si>
  <si>
    <t>สถานีอนามัยบ้านทุ่งแฝก ตำบลแก้มอ้น</t>
  </si>
  <si>
    <t>07890</t>
  </si>
  <si>
    <t>สถานีอนามัยตำบลแก้มอ้น</t>
  </si>
  <si>
    <t>07891</t>
  </si>
  <si>
    <t>สถานีอนามัยบ้านรางเฆ่ ตำบลแก้มอ้น</t>
  </si>
  <si>
    <t>07892</t>
  </si>
  <si>
    <t>สถานีอนามัยตำบลรางบัว</t>
  </si>
  <si>
    <t>07893</t>
  </si>
  <si>
    <t>สถานีอนามัยบ้านหนองนก ตำบลรางบัว</t>
  </si>
  <si>
    <t>07894</t>
  </si>
  <si>
    <t>สถานีอนามัยตำบลสวนผึ้ง</t>
  </si>
  <si>
    <t>07895</t>
  </si>
  <si>
    <t>สถานีอนามัยบ้านผาปก ตำบลสวนผึ้ง</t>
  </si>
  <si>
    <t>07896</t>
  </si>
  <si>
    <t>สถานีอนามัยบ้านถ้ำหิน ตำบลสวนผึ้ง</t>
  </si>
  <si>
    <t>07897</t>
  </si>
  <si>
    <t>สถานีอนามัยบ้านห้วยผาก ตำบลสวนผึ้ง</t>
  </si>
  <si>
    <t>07898</t>
  </si>
  <si>
    <t>สถานีอนามัยบ้านกล้วย ตำบลป่าหวาย</t>
  </si>
  <si>
    <t>07899</t>
  </si>
  <si>
    <t>สถานีอนามัยตำบลป่าหวาย</t>
  </si>
  <si>
    <t>07900</t>
  </si>
  <si>
    <t>สถานีอนามัยตำบลท่าเคย</t>
  </si>
  <si>
    <t>07901</t>
  </si>
  <si>
    <t>สถานีอนามัยตำบลตะนาวศรี</t>
  </si>
  <si>
    <t>07902</t>
  </si>
  <si>
    <t>สถานีอนามัยบ้านบ่อหวี ตำบลตะนาวศรี</t>
  </si>
  <si>
    <t>07903</t>
  </si>
  <si>
    <t>สถานีอนามัยตำบลดำเนินสะดวก</t>
  </si>
  <si>
    <t>07904</t>
  </si>
  <si>
    <t>สถานีอนามัยตำบลประสาทสิทธิ์</t>
  </si>
  <si>
    <t>07905</t>
  </si>
  <si>
    <t>สถานีอนามัยตำบลศรีสุราษฏร์</t>
  </si>
  <si>
    <t>07906</t>
  </si>
  <si>
    <t>สถานีอนามัยตำบลตาหลวง</t>
  </si>
  <si>
    <t>07907</t>
  </si>
  <si>
    <t>สถานีอนามัยตำบลดอนกรวย</t>
  </si>
  <si>
    <t>07908</t>
  </si>
  <si>
    <t>สถานีอนามัยตำบลดอนคลัง</t>
  </si>
  <si>
    <t>07909</t>
  </si>
  <si>
    <t>สถานีอนามัยตำบลบัวงาม - โพหัก</t>
  </si>
  <si>
    <t>07910</t>
  </si>
  <si>
    <t>สถานีอนามัยบัวงาม ตำบลบัวงาม</t>
  </si>
  <si>
    <t>07911</t>
  </si>
  <si>
    <t>07912</t>
  </si>
  <si>
    <t>สถานีอนามัยตำบลแพงพวย</t>
  </si>
  <si>
    <t>07913</t>
  </si>
  <si>
    <t>สถานีอนามัยตำบลสี่หมื่น</t>
  </si>
  <si>
    <t>07914</t>
  </si>
  <si>
    <t>สถานีอนามัยบ้านคูหาสวรรค์ ตำบลสี่หมื่น</t>
  </si>
  <si>
    <t>07915</t>
  </si>
  <si>
    <t>สถานีอนามัยตำบลท่านัด</t>
  </si>
  <si>
    <t>07917</t>
  </si>
  <si>
    <t>สถานีอนามัยบ้านหนองปลาเล็ก</t>
  </si>
  <si>
    <t>07918</t>
  </si>
  <si>
    <t>สถานีอนามัยบ้านรางห้าตำลึง ตำบลขุนพิทักษ์</t>
  </si>
  <si>
    <t>07919</t>
  </si>
  <si>
    <t>สถานีอนามัยตำบลดอนไผ่</t>
  </si>
  <si>
    <t>07920</t>
  </si>
  <si>
    <t>สถานีอนามัยตำบลท่าผา</t>
  </si>
  <si>
    <t>07921</t>
  </si>
  <si>
    <t>สถานีอนามัยบ้านครก ต.ท่าผา</t>
  </si>
  <si>
    <t>07922</t>
  </si>
  <si>
    <t>สถานีอนามัยบ้านหนองกลางด่าน ตำบลกรับใหญ่</t>
  </si>
  <si>
    <t>07923</t>
  </si>
  <si>
    <t>สถานีอนามัยตำบลกรับใหญ่</t>
  </si>
  <si>
    <t>07924</t>
  </si>
  <si>
    <t>สถานีอนามัยตำบลปากแรต</t>
  </si>
  <si>
    <t>07925</t>
  </si>
  <si>
    <t>สถานีอนามัยบ้านยาง ตำบลปากแรต</t>
  </si>
  <si>
    <t>07926</t>
  </si>
  <si>
    <t>07927</t>
  </si>
  <si>
    <t>สถานีอนามัยบ้านหนองบอน ตำบลหนองอ้อ</t>
  </si>
  <si>
    <t>07928</t>
  </si>
  <si>
    <t>07929</t>
  </si>
  <si>
    <t>สถานีอนามัยตำบลดอนกระเบื้อง</t>
  </si>
  <si>
    <t>07930</t>
  </si>
  <si>
    <t>สถานีอนามัยตำบลสวนกล้วย</t>
  </si>
  <si>
    <t>07931</t>
  </si>
  <si>
    <t>สถานีอนามัยตำบลนครชุมน์</t>
  </si>
  <si>
    <t>07932</t>
  </si>
  <si>
    <t>สถานีอนามัยบ้านตาผา ตำบลนครชุมน์</t>
  </si>
  <si>
    <t>07933</t>
  </si>
  <si>
    <t>07934</t>
  </si>
  <si>
    <t>สถานีอนามัยตำบลคุ้งพยอม</t>
  </si>
  <si>
    <t>07935</t>
  </si>
  <si>
    <t>07936</t>
  </si>
  <si>
    <t>สถานีอนามัยบ้านสระตะโก  ตำบลหนองปลาหมอ</t>
  </si>
  <si>
    <t>07937</t>
  </si>
  <si>
    <t>สถานีอนามัยบ้านหนองไม้เฝ้า ตำบลเขาขลุง</t>
  </si>
  <si>
    <t>07938</t>
  </si>
  <si>
    <t>สถานีอนามัยบ้านหนองไก่ขัน ตำบลเขาขลุง</t>
  </si>
  <si>
    <t>07939</t>
  </si>
  <si>
    <t>สถานีอนามัยบ้านสัมมาราม ตำบลเขาขลุง</t>
  </si>
  <si>
    <t>07940</t>
  </si>
  <si>
    <t>สถานีอนามัยตำบลเขาขลุง</t>
  </si>
  <si>
    <t>07941</t>
  </si>
  <si>
    <t>สถานีอนามัยบ้านบางพัง ตำบลเบิกไพร</t>
  </si>
  <si>
    <t>07942</t>
  </si>
  <si>
    <t>07943</t>
  </si>
  <si>
    <t>สถานีอนามัยตำบลลาดบัวขาว</t>
  </si>
  <si>
    <t>07944</t>
  </si>
  <si>
    <t>สถานีอนามัยตำบลวังเย็น</t>
  </si>
  <si>
    <t>07945</t>
  </si>
  <si>
    <t>สถานีอนามัยบ้านหนองม่วง ตำบลวังเย็น</t>
  </si>
  <si>
    <t>07946</t>
  </si>
  <si>
    <t>สถานีอนามัยตำบลหัวโพ</t>
  </si>
  <si>
    <t>07947</t>
  </si>
  <si>
    <t>สถานีอนามัยตำบลวัดแก้ว</t>
  </si>
  <si>
    <t>07948</t>
  </si>
  <si>
    <t>07949</t>
  </si>
  <si>
    <t>สถานีอนามัยตำบลดอนใหญ่</t>
  </si>
  <si>
    <t>07950</t>
  </si>
  <si>
    <t>สถานีอนามัยตำบลดอนคา</t>
  </si>
  <si>
    <t>07951</t>
  </si>
  <si>
    <t>สถานีอนามัยตำบลโพหัก</t>
  </si>
  <si>
    <t>07952</t>
  </si>
  <si>
    <t>สถานีอนามัยบ้านวังกุ้ม ตำบลโพหัก</t>
  </si>
  <si>
    <t>07953</t>
  </si>
  <si>
    <t>07954</t>
  </si>
  <si>
    <t>สถานีอนามัยตำบลหนองโพ</t>
  </si>
  <si>
    <t>07955</t>
  </si>
  <si>
    <t>สถานีอนามัยตำบลบ้านเลือก</t>
  </si>
  <si>
    <t>07956</t>
  </si>
  <si>
    <t>สถานีอนามัยบ้านหนองรี  ตำบลบ้านเลือก</t>
  </si>
  <si>
    <t>07957</t>
  </si>
  <si>
    <t>สถานีอนามัยบ้านไร่ ตำบลคลองตาคต</t>
  </si>
  <si>
    <t>07958</t>
  </si>
  <si>
    <t>สถานีอนามัยตำบลคลองตาคต</t>
  </si>
  <si>
    <t>07959</t>
  </si>
  <si>
    <t>สถานีอนามัยตำบลบ้านฆ้อง</t>
  </si>
  <si>
    <t>07960</t>
  </si>
  <si>
    <t>สถานีอนามัยบ้านเก่า ตำบลบ้านฆ้อง</t>
  </si>
  <si>
    <t>07961</t>
  </si>
  <si>
    <t>สถานีอนามัยบ้านบางกะโด ตำบลบ้านสิงห์</t>
  </si>
  <si>
    <t>07962</t>
  </si>
  <si>
    <t>สถานีอนามัยตำบลบ้านสิงห์</t>
  </si>
  <si>
    <t>07963</t>
  </si>
  <si>
    <t>07964</t>
  </si>
  <si>
    <t>07965</t>
  </si>
  <si>
    <t>สถานีอนามัยตำบลชำแระ</t>
  </si>
  <si>
    <t>07966</t>
  </si>
  <si>
    <t>สถานีอนามัยบ้านหนองสองห้อง ตำบลชำแระ</t>
  </si>
  <si>
    <t>07967</t>
  </si>
  <si>
    <t>สถานีอนามัยตำบลสร้อยฟ้า</t>
  </si>
  <si>
    <t>07968</t>
  </si>
  <si>
    <t>สถานีอนามัยตำบลท่าชุมพล</t>
  </si>
  <si>
    <t>07969</t>
  </si>
  <si>
    <t>สถานีอนามัยบ้านดอนแฉลบ ตำบลท่าชุมพล</t>
  </si>
  <si>
    <t>07971</t>
  </si>
  <si>
    <t>สถานีอนามัยตำบลบางโตนด</t>
  </si>
  <si>
    <t>07972</t>
  </si>
  <si>
    <t>07973</t>
  </si>
  <si>
    <t>สถานีอนามัยบ้านเขาราบ ตำบลเตาปูน</t>
  </si>
  <si>
    <t>07974</t>
  </si>
  <si>
    <t>สถานีอนามัยตำบลนางแก้ว</t>
  </si>
  <si>
    <t>07975</t>
  </si>
  <si>
    <t>สถานีอนามัยตำบลธรรมเสน</t>
  </si>
  <si>
    <t>07976</t>
  </si>
  <si>
    <t>สถานีอนามัยบ้านหนองตาพุด ตำบลธรรมเสน</t>
  </si>
  <si>
    <t>07977</t>
  </si>
  <si>
    <t>สถานีอนามัยบ้านเขาแหลม ตำบลเขาชะงุ้ม</t>
  </si>
  <si>
    <t>07978</t>
  </si>
  <si>
    <t>สถานีอนามัยตำบลเขาชะงุ้ม</t>
  </si>
  <si>
    <t>07979</t>
  </si>
  <si>
    <t>สถานีอนามัยบ้านหนองใยบัว ตำบลหนองกวาง</t>
  </si>
  <si>
    <t>07980</t>
  </si>
  <si>
    <t>สถานีอนามัยตำบลหนองกวาง</t>
  </si>
  <si>
    <t>07981</t>
  </si>
  <si>
    <t>สถานีอนามัยบ้านหนองไร่ ตำบลทุ่งหลวง</t>
  </si>
  <si>
    <t>07982</t>
  </si>
  <si>
    <t>07983</t>
  </si>
  <si>
    <t>สถานีอนามัยบ้านหนองวัวดำ ตำบลทุ่งหลวง</t>
  </si>
  <si>
    <t>07984</t>
  </si>
  <si>
    <t>สถานีอนามัยตำบลวังมะนาว</t>
  </si>
  <si>
    <t>07985</t>
  </si>
  <si>
    <t>07986</t>
  </si>
  <si>
    <t>07987</t>
  </si>
  <si>
    <t>สถานีอนามัยบ้านเขาดิน ตำบลหนองกระทุ่ม</t>
  </si>
  <si>
    <t>07988</t>
  </si>
  <si>
    <t>สถานีอนามัยตำบลป่าไก่</t>
  </si>
  <si>
    <t>07989</t>
  </si>
  <si>
    <t>สถานีอนามัยตำบลวัดยางงาม</t>
  </si>
  <si>
    <t>07990</t>
  </si>
  <si>
    <t>สถานีอนามัยตำบลอ่างหิน</t>
  </si>
  <si>
    <t>07991</t>
  </si>
  <si>
    <t>สถานีอนามัยบ้านนาคอก ตำบลอ่างหิน</t>
  </si>
  <si>
    <t>07992</t>
  </si>
  <si>
    <t>สถานีอนามัยตำบลบ่อกระดาน</t>
  </si>
  <si>
    <t>07993</t>
  </si>
  <si>
    <t>สถานีอนามัยบ้านวังปลาช่อน ตำบลยางหัก</t>
  </si>
  <si>
    <t>07994</t>
  </si>
  <si>
    <t>สถานีอนามัยตำบลยางหัก</t>
  </si>
  <si>
    <t>07995</t>
  </si>
  <si>
    <t>สถานีอนามัยบ้านหินสี ต.ยางหัก</t>
  </si>
  <si>
    <t>07996</t>
  </si>
  <si>
    <t>สถานีอนามัยบ้านไทยประจันต์ ตำบลยางหัก</t>
  </si>
  <si>
    <t>07997</t>
  </si>
  <si>
    <t>สถานีอนามัยตำบลวันดาว</t>
  </si>
  <si>
    <t>07998</t>
  </si>
  <si>
    <t>สถานีอนามัยตำบลห้วยยางโทน</t>
  </si>
  <si>
    <t>07999</t>
  </si>
  <si>
    <t>สถานีอนามัยบ้านเวียงทุน (อุดมธรรมอุปถัมภ์) ตำบลเกาะศาลพระ</t>
  </si>
  <si>
    <t>08000</t>
  </si>
  <si>
    <t>สถานีอนามัยตำบลเกาะศาลพระ</t>
  </si>
  <si>
    <t>08001</t>
  </si>
  <si>
    <t>สถานีอนามัยตำบลจอมประทัด</t>
  </si>
  <si>
    <t>08002</t>
  </si>
  <si>
    <t>สถานีอนามัยบ้านปากสระ ตำบลจอมประทัด</t>
  </si>
  <si>
    <t>08003</t>
  </si>
  <si>
    <t>สถานีอนามัยตำบลบ้านคา</t>
  </si>
  <si>
    <t>08004</t>
  </si>
  <si>
    <t>สถานีอนามัยบ้านโป่งเจ็ด ตำบลบ้านคา</t>
  </si>
  <si>
    <t>08005</t>
  </si>
  <si>
    <t>สถานีอนามัยตำบลบ้านบึง</t>
  </si>
  <si>
    <t>08006</t>
  </si>
  <si>
    <t>สถานีอนามัยบ้านพุน้ำร้อน ตำบลบ้านบึง</t>
  </si>
  <si>
    <t>08008</t>
  </si>
  <si>
    <t>สถานีอนามัยตำบลหนองพันจันทร์</t>
  </si>
  <si>
    <t>08009</t>
  </si>
  <si>
    <t>สถานีอนามัยบ้านหนองจอก ตำบลหนองพันจันทร์</t>
  </si>
  <si>
    <t>08010</t>
  </si>
  <si>
    <t>สถานีอนามัยบ้านเขาพุราง ตำบลปากแพรก</t>
  </si>
  <si>
    <t>08011</t>
  </si>
  <si>
    <t>สถานีอนามัยบ้านยาง ตำบลท่ามะขาม</t>
  </si>
  <si>
    <t>08012</t>
  </si>
  <si>
    <t>สถานีอนามัยบ้านแก่งเสี้ยน</t>
  </si>
  <si>
    <t>08013</t>
  </si>
  <si>
    <t>08014</t>
  </si>
  <si>
    <t>สถานีอนามัยบ้านลาดหญ้า ตำบลลาดหญ้า</t>
  </si>
  <si>
    <t>08015</t>
  </si>
  <si>
    <t>สถานีอนามัยบ้านหนองแก ตำบลลาดหญ้า</t>
  </si>
  <si>
    <t>08016</t>
  </si>
  <si>
    <t>สถานีอนามัยบ้านวังด้ง ตำบลวังด้ง</t>
  </si>
  <si>
    <t>08017</t>
  </si>
  <si>
    <t>สถานีอนามัยบ้านท่ามะนาว ตำบลวังด้ง</t>
  </si>
  <si>
    <t>08018</t>
  </si>
  <si>
    <t>สถานีอนามัยบ้านท่าทุ่ม ตำบลวังด้ง</t>
  </si>
  <si>
    <t>08019</t>
  </si>
  <si>
    <t>สถานีอนามัยบ้านหนองสามพราน  ตำบลวังด้ง</t>
  </si>
  <si>
    <t>08020</t>
  </si>
  <si>
    <t>สถานีอนามัยบ้านท่าทุ่งนา ตำบลช่องสะเดา</t>
  </si>
  <si>
    <t>08021</t>
  </si>
  <si>
    <t>สถานีอนามัยบ้านทับศิลา ตำบลช่องสะเดา</t>
  </si>
  <si>
    <t>08022</t>
  </si>
  <si>
    <t>สถานีอนามัยบ้านหนองหญ้า ตำบลหนองหญ้า</t>
  </si>
  <si>
    <t>08023</t>
  </si>
  <si>
    <t>สถานีอนามัยบ้านวังปลาหมู ตำบลหนองหญ้า</t>
  </si>
  <si>
    <t>08024</t>
  </si>
  <si>
    <t>สถานีอนามัยบ้านแก่งหลวง ตำบลเกาะสำโรง</t>
  </si>
  <si>
    <t>08025</t>
  </si>
  <si>
    <t>สถานีอนามัยบ้านเก่า ตำบลบ้านเก่า</t>
  </si>
  <si>
    <t>08026</t>
  </si>
  <si>
    <t>สถานีอนามัยบ้านห้วยน้ำขาว ตำบลบ้านเก่า</t>
  </si>
  <si>
    <t>08027</t>
  </si>
  <si>
    <t>สถานีอนามัยบ้านลำทหาร ตำบลบ้านเก่า</t>
  </si>
  <si>
    <t>08028</t>
  </si>
  <si>
    <t>สถานีอนามัยบ้านตะเคียนงาม  ตำบลบ้านเก่า</t>
  </si>
  <si>
    <t>08029</t>
  </si>
  <si>
    <t>สถานีอนามัยบ้านพุน้ำร้อน ตำบลบ้านเก่า</t>
  </si>
  <si>
    <t>08030</t>
  </si>
  <si>
    <t>สถานีอนามัยบ้านวังเย็น ตำบลวังเย็น</t>
  </si>
  <si>
    <t>08031</t>
  </si>
  <si>
    <t>สถานีอนามัยบ้านแม่น้ำน้อย ตำบลไทรโยค</t>
  </si>
  <si>
    <t>08032</t>
  </si>
  <si>
    <t>สถานีอนามัยบ้านท่าทุ่งนา ตำบลไทรโยค</t>
  </si>
  <si>
    <t>08033</t>
  </si>
  <si>
    <t>สถานีอนามัยบ้านทุ่งก้างย่าง ตำบลไทรโยค</t>
  </si>
  <si>
    <t>08034</t>
  </si>
  <si>
    <t>สถานีอนามัยบ้านดาวดึงส์ ตำบลไทรโยค</t>
  </si>
  <si>
    <t>08035</t>
  </si>
  <si>
    <t>สถานีอนามัยบ้านช่องอ้ายกาง ตำบลลุ่มส่ม</t>
  </si>
  <si>
    <t>08036</t>
  </si>
  <si>
    <t>สถานีอนามัยบ้านท่าเสา ตำบลท่าเสา</t>
  </si>
  <si>
    <t>08037</t>
  </si>
  <si>
    <t>สถานีอนามัยบ้านพุเตย ตำบลท่าเสา</t>
  </si>
  <si>
    <t>08038</t>
  </si>
  <si>
    <t>สถานีอนามัยบ้านท่ากิเลน ตำบลสิงห์</t>
  </si>
  <si>
    <t>08039</t>
  </si>
  <si>
    <t>สถานีอนามัยบ้านหนองปลา ตำบลวังกระแจะ</t>
  </si>
  <si>
    <t>08040</t>
  </si>
  <si>
    <t>สถานีอนามัยบ้านแก่งระเบิด ตำบลวังกระแจะ</t>
  </si>
  <si>
    <t>08041</t>
  </si>
  <si>
    <t>สถานีอนามัยบ้านทุ่งเรือโกลน ตำบลศรีมงคล</t>
  </si>
  <si>
    <t>08042</t>
  </si>
  <si>
    <t>สถานีอนามัยบ้านบ้องตี้ ตำบลบ้องตี้</t>
  </si>
  <si>
    <t>08043</t>
  </si>
  <si>
    <t>สถานีอนามัยหนองกระทุ่ม ตำบลหนองกุ่ม</t>
  </si>
  <si>
    <t>08044</t>
  </si>
  <si>
    <t>สถานีอนามัยบ้านใหม่ ตำบลหนองกุ่ม</t>
  </si>
  <si>
    <t>08045</t>
  </si>
  <si>
    <t>สถานีอนามัยบ้านพุพรหม ตำบลหนองกุ่ม</t>
  </si>
  <si>
    <t>08046</t>
  </si>
  <si>
    <t>สถานีอนามัยบ้านหนองรี ตำบลหนองรี</t>
  </si>
  <si>
    <t>08047</t>
  </si>
  <si>
    <t>สถานีอนามัยบ้านลำอีซู ตำบลหนองรี</t>
  </si>
  <si>
    <t>08048</t>
  </si>
  <si>
    <t>สถานีอนามัยบ้านหลังเขา ตำบลหนองกร่าง</t>
  </si>
  <si>
    <t>08049</t>
  </si>
  <si>
    <t>สถานีอนามัยบ้านไร่เจริญ ตำบลหลุมรัง</t>
  </si>
  <si>
    <t>08050</t>
  </si>
  <si>
    <t>สถานีอนามัยตำบลช่องด่าน</t>
  </si>
  <si>
    <t>08051</t>
  </si>
  <si>
    <t>สถานีอนามัยบ้านหลุมรัง ตำบลหลุมรัง</t>
  </si>
  <si>
    <t>08052</t>
  </si>
  <si>
    <t>สถานีอนามัยบ้านสามยอด ตำบลช่องด่าน</t>
  </si>
  <si>
    <t>08053</t>
  </si>
  <si>
    <t>สถานีอนามัยบ้านปลายนาสวน ตำบลนาสวน</t>
  </si>
  <si>
    <t>08054</t>
  </si>
  <si>
    <t>สถานีอนามัยบ้านท่าสนุ่น ตำบลด่านแม่แฉลบ</t>
  </si>
  <si>
    <t>08055</t>
  </si>
  <si>
    <t>สถานีอนามัยบ้านเกาะบุก ตำบลหนองเป็ด</t>
  </si>
  <si>
    <t>08057</t>
  </si>
  <si>
    <t>สถานีอนามัยบ้านบนเขาแก่งเรียง ตำบลท่ากระดาน</t>
  </si>
  <si>
    <t>08058</t>
  </si>
  <si>
    <t>สถานีอนามัยบ้านเอราวัณ ตำบลท่ากระดาน</t>
  </si>
  <si>
    <t>08059</t>
  </si>
  <si>
    <t>สถานีอนามัยบ้านท่าลำใย ตำบลเขาโจด</t>
  </si>
  <si>
    <t>08060</t>
  </si>
  <si>
    <t>สถานีอนามัยบ้านน้ำพุล่าง ตำบลเขาโจด</t>
  </si>
  <si>
    <t>08061</t>
  </si>
  <si>
    <t>สถานีอนามัยบ้านหนองพันท้าว ตำบลพงตึก</t>
  </si>
  <si>
    <t>08062</t>
  </si>
  <si>
    <t>สถานีอนามัยบ้านยางม่วง ตำบลยางม่วง</t>
  </si>
  <si>
    <t>08063</t>
  </si>
  <si>
    <t>สถานีอนามัยบ้านดอนชะเอม ตำบลดอนชะเอม</t>
  </si>
  <si>
    <t>08064</t>
  </si>
  <si>
    <t>สถานีอนามัยบ้านกระต่ายเต้น ตำบลท่าไม้</t>
  </si>
  <si>
    <t>08065</t>
  </si>
  <si>
    <t>สถานีอนามัยบ้านสำนักคร้อ ตำบลตะคร้ำเอน</t>
  </si>
  <si>
    <t>08066</t>
  </si>
  <si>
    <t>สถานีอนามัยบ้านเขาตะพั้น ตำบลโคกตะบอง</t>
  </si>
  <si>
    <t>08067</t>
  </si>
  <si>
    <t>สถานีอนามัยบ้านโพธิ์เย็น ตำบลดอนขมิ้น</t>
  </si>
  <si>
    <t>08068</t>
  </si>
  <si>
    <t>สถานีอนามัยบ้านอุโลกสี่หมื่น ตำบลอุโลกสี่หมื่น</t>
  </si>
  <si>
    <t>08069</t>
  </si>
  <si>
    <t>สถานีอนามัยบ้านเขาช่อง ตำบลเขาสามสิบหาบ</t>
  </si>
  <si>
    <t>08070</t>
  </si>
  <si>
    <t>สถานีอนามัยบ้านพระแท่น ตำบลพระแท่น</t>
  </si>
  <si>
    <t>08071</t>
  </si>
  <si>
    <t>สถานีอนามัยบ้านหวายเหนียว ตำบลหวายเหนียว</t>
  </si>
  <si>
    <t>08072</t>
  </si>
  <si>
    <t>สถานีอนามัยบ้านแสนตอ ตำบลแสนตอ</t>
  </si>
  <si>
    <t>08073</t>
  </si>
  <si>
    <t>สถานีอนามัยบ้านสนามแย้ ตำบลสนามแย้</t>
  </si>
  <si>
    <t>08074</t>
  </si>
  <si>
    <t>08075</t>
  </si>
  <si>
    <t>สถานีอนามัยตำบลหนองลาน</t>
  </si>
  <si>
    <t>08076</t>
  </si>
  <si>
    <t>สถานีอนามัยบ้านศาลเจ้าโพรงไม้ ตำบลวังขนาย</t>
  </si>
  <si>
    <t>08077</t>
  </si>
  <si>
    <t>สถานีอนามัยเฉลิมพระเกียรติ 60 พรรษา นวมินทราชินี จ.กาญจนบุรี</t>
  </si>
  <si>
    <t>08078</t>
  </si>
  <si>
    <t>สถานีอนามัยบ้านเขาดิน ตำบลท่าล้อ</t>
  </si>
  <si>
    <t>08079</t>
  </si>
  <si>
    <t>สถานีอนามัยบ้านหนองขาว ตำบลหนองขาว</t>
  </si>
  <si>
    <t>08080</t>
  </si>
  <si>
    <t>สถานีอนามัยบ้านกร่างทอง ตำบลทุ่งทอง</t>
  </si>
  <si>
    <t>08081</t>
  </si>
  <si>
    <t>สถานีอนามัยบ้านเขาน้อย ตำบลเขาน้อย</t>
  </si>
  <si>
    <t>08082</t>
  </si>
  <si>
    <t>สถานีอนามัยบ้านม่วงชุม ตำบลม่วงชุม</t>
  </si>
  <si>
    <t>08083</t>
  </si>
  <si>
    <t>สถานีอนามัยบ้านสระเศรษฐี ตำบลบ้านใหม่</t>
  </si>
  <si>
    <t>08084</t>
  </si>
  <si>
    <t>สถานีอนามัยบ้านตลาดสำรอง ตำบลพังตรุ</t>
  </si>
  <si>
    <t>08085</t>
  </si>
  <si>
    <t>สถานีอนามัยบ้านห้วยไร่ ตำบลพังตรุ</t>
  </si>
  <si>
    <t>08086</t>
  </si>
  <si>
    <t>สถานีอนามัยบ้านท่าตะคร้อ ตำบลท่าตะคร้อ</t>
  </si>
  <si>
    <t>08087</t>
  </si>
  <si>
    <t>สถานีอนามัยบ้านรางสาลี่ ตำบลรางสาลี่</t>
  </si>
  <si>
    <t>08088</t>
  </si>
  <si>
    <t>สถานีอนามัยบ้านหนองตากยา ตำบลหนองตากยา</t>
  </si>
  <si>
    <t>08089</t>
  </si>
  <si>
    <t>สถานีอนามัยนพกิจโกศล ตำบลหนองตากยา</t>
  </si>
  <si>
    <t>08090</t>
  </si>
  <si>
    <t>สถานีอนามัยบ้านปรังกาสี ตำบลท่าขนุน</t>
  </si>
  <si>
    <t>08091</t>
  </si>
  <si>
    <t>สถานีอนามัยบ้านไร่    ตำบลห้วยเขย่ง</t>
  </si>
  <si>
    <t>08092</t>
  </si>
  <si>
    <t>สถานีอนามัยบ้านอู่ล่อง ตำบลท่าขนุน</t>
  </si>
  <si>
    <t>08093</t>
  </si>
  <si>
    <t>สถานีอนามัยบ้านสหกรณ์นิคม ตำบลสหกรณ์นิคม</t>
  </si>
  <si>
    <t>08094</t>
  </si>
  <si>
    <t>สถานีอนามัยบ้านเหมืองปิล๊อก ตำบลปิล๊อก</t>
  </si>
  <si>
    <t>08095</t>
  </si>
  <si>
    <t>สถานีอนามัยบ้านหินดาด ตำบลหินดาด</t>
  </si>
  <si>
    <t>08096</t>
  </si>
  <si>
    <t>สถานีอนามัยบ้านกุยมั่ง ตำบลหินดาด</t>
  </si>
  <si>
    <t>08097</t>
  </si>
  <si>
    <t>สถานีอนามัยบ้านกุยแหย่ ตำบลลิ่นถิ่น</t>
  </si>
  <si>
    <t>08098</t>
  </si>
  <si>
    <t>สถานีอนามัยบ้านลิ่นถิ่น ตำบลลิ่นถิ่น</t>
  </si>
  <si>
    <t>08099</t>
  </si>
  <si>
    <t>สถานีอนามัยบ้านเกริงกระเวีย ตำบลชะแล</t>
  </si>
  <si>
    <t>08100</t>
  </si>
  <si>
    <t>สถานีอนามัยบ้านทุ่งเสือโทน ตำบลชะแล</t>
  </si>
  <si>
    <t>08101</t>
  </si>
  <si>
    <t>สถานีอนามัยบ้านภูเตย ตำบลชะแล</t>
  </si>
  <si>
    <t>08102</t>
  </si>
  <si>
    <t>สถานีอนามัยบ้านห้วยเขย่ง ตำบลห้วยเขย่ง</t>
  </si>
  <si>
    <t>08103</t>
  </si>
  <si>
    <t>สถานีอนามัยบ้านเวียกะดี้ ตำบลหนองลู</t>
  </si>
  <si>
    <t>08104</t>
  </si>
  <si>
    <t>สถานีอนามัยบ้านใหม่พัฒนา ตำบลหนองลู</t>
  </si>
  <si>
    <t>08105</t>
  </si>
  <si>
    <t>สถานีอนามัยบ้านซองกาเรีย ตำบลหนองลู</t>
  </si>
  <si>
    <t>08106</t>
  </si>
  <si>
    <t>สถานีอนามัยบ้านพระเจดีย์สามองค์ ตำบลหนองลู</t>
  </si>
  <si>
    <t>08107</t>
  </si>
  <si>
    <t>สถานีอนามัยบ้านยางขาว ตำบลปรังเผล</t>
  </si>
  <si>
    <t>08108</t>
  </si>
  <si>
    <t>สถานีอนามัยบ้านกองม่องทะ ตำบลไล่โว่</t>
  </si>
  <si>
    <t>08109</t>
  </si>
  <si>
    <t>สถานีอนามัยบ้านหนองโพธิ์ ตำบลดอนตาเพชร</t>
  </si>
  <si>
    <t>08110</t>
  </si>
  <si>
    <t>สถานีอนามัยบ้านหลุมหิน ตำบลหนองโรง</t>
  </si>
  <si>
    <t>08111</t>
  </si>
  <si>
    <t>สถานีอนามัยบ้านทุ่งสมอ ตำบลทุ่งสมอ</t>
  </si>
  <si>
    <t>08112</t>
  </si>
  <si>
    <t>สถานีอนามัยบ้านดอนเจดีย์ ตำบลดอนเจดีย์</t>
  </si>
  <si>
    <t>08113</t>
  </si>
  <si>
    <t>สถานีอนามัยบ้านเบ็ญพาด ตำบลพังตรุ</t>
  </si>
  <si>
    <t>08114</t>
  </si>
  <si>
    <t>สถานีอนามัยบ้านบ่อระแหง ตำบลพังตรุ</t>
  </si>
  <si>
    <t>08115</t>
  </si>
  <si>
    <t>สถานีอนามัยบ้านโคราช ตำบลรางหวาย</t>
  </si>
  <si>
    <t>08116</t>
  </si>
  <si>
    <t>สถานีอนามัยบ้านตลาดเขต ตำบลรางหวาย</t>
  </si>
  <si>
    <t>08117</t>
  </si>
  <si>
    <t>สถานีอนามัยบ้านสระลุมพุก  ตำบลหนองสาหร่าย</t>
  </si>
  <si>
    <t>08118</t>
  </si>
  <si>
    <t>สถานีอนามัยบ้านแสลบหย่อง ตำบลเลาขวัญ</t>
  </si>
  <si>
    <t>08119</t>
  </si>
  <si>
    <t>สถานีอนามัยบ้านหนองโสน ตำบลหนองโสน</t>
  </si>
  <si>
    <t>08120</t>
  </si>
  <si>
    <t>สถานีอนามัยบ้านเขาวงพระจันทร์ ตำบลหนองฝ้าย</t>
  </si>
  <si>
    <t>08121</t>
  </si>
  <si>
    <t>สถานีอนามัยบ้านหนองฝ้าย ตำบลหนองฝ้าย</t>
  </si>
  <si>
    <t>08122</t>
  </si>
  <si>
    <t>สถานีอนามัยบ้านโป่งพรหม ตำบลหนองโสน</t>
  </si>
  <si>
    <t>08123</t>
  </si>
  <si>
    <t>สถานีอนามัยบ้านหนองประดู่ ตำบลหนองประดู่</t>
  </si>
  <si>
    <t>08124</t>
  </si>
  <si>
    <t>สถานีอนามัยบ้านตลุงเหนือ ตำบลหนองประดู่</t>
  </si>
  <si>
    <t>08125</t>
  </si>
  <si>
    <t>สถานีอนามัยบ้านหนองปลิง ตำบลหนองปลิง</t>
  </si>
  <si>
    <t>08126</t>
  </si>
  <si>
    <t>สถานีอนามัยบ้านหนองมะสังข์ ตำบลหนองปลิง</t>
  </si>
  <si>
    <t>08127</t>
  </si>
  <si>
    <t>สถานีอนามัยบ้านหนองจั่น ตำบลหนองนกแก้ว</t>
  </si>
  <si>
    <t>08128</t>
  </si>
  <si>
    <t>สถานีอนามัยบ้านหนองเค็ด ตำบลหนองนกแก้ว</t>
  </si>
  <si>
    <t>08129</t>
  </si>
  <si>
    <t>สถานีอนามัยบ้านหนองอำเภอจีน ตำบลทุ่งกระบ่ำ</t>
  </si>
  <si>
    <t>08130</t>
  </si>
  <si>
    <t>สถานีอนามัยบ้านทุ่งกระบ่ำ ตำบลทุ่งกระบ่ำ</t>
  </si>
  <si>
    <t>08131</t>
  </si>
  <si>
    <t>สถานีอนามัยบ้านหนองไผ่เดิม ตำบลหนองไผ่</t>
  </si>
  <si>
    <t>08132</t>
  </si>
  <si>
    <t>สถานีอนามัยบ้านยางเกาะ  ตำบลกลอนโด</t>
  </si>
  <si>
    <t>08133</t>
  </si>
  <si>
    <t>สถานีอนามัยบ้านดอนสว่าง ตำบลกลอนโด</t>
  </si>
  <si>
    <t>08134</t>
  </si>
  <si>
    <t>สถานีอนามัยบ้านท่าโป่ง ตำบลจรเข้เผือก</t>
  </si>
  <si>
    <t>08135</t>
  </si>
  <si>
    <t>สถานีอนามัยบ้านไทรทอง ตำบลจรเข้เผือก</t>
  </si>
  <si>
    <t>08136</t>
  </si>
  <si>
    <t>สถานีอนามัยบ้านหนองหญ้าปล้อง ตำบลจรเข้เผือก</t>
  </si>
  <si>
    <t>08137</t>
  </si>
  <si>
    <t>สถานีอนามัยบ้านหนองปากดง ตำบลหนองไผ่</t>
  </si>
  <si>
    <t>08138</t>
  </si>
  <si>
    <t>สถานีอนามัยบ้านหนองปรือ ตำบลหนองปรือ</t>
  </si>
  <si>
    <t>08139</t>
  </si>
  <si>
    <t>สถานีอนามัยบ้านหนองขอน ตำบลหนองปรือ</t>
  </si>
  <si>
    <t>08140</t>
  </si>
  <si>
    <t>สถานีอนามัยบ้านโป่งช้าง ตำบลหนองปรือ</t>
  </si>
  <si>
    <t>08141</t>
  </si>
  <si>
    <t>สถานีอนามัยบ้านหนองใหญ่ ตำบลหนองปรือ</t>
  </si>
  <si>
    <t>08142</t>
  </si>
  <si>
    <t>สถานีอนามัยบ้านพยอมงาม ตำบลหนองปลาไหล</t>
  </si>
  <si>
    <t>08143</t>
  </si>
  <si>
    <t>สถานีอนามัยบ้านหนองปลาไหล ตำบลหนองปลาไหล</t>
  </si>
  <si>
    <t>08144</t>
  </si>
  <si>
    <t>สถานีอนามัยบ้านหนองผักแว่น ตำบลสมเด็จเจริญ</t>
  </si>
  <si>
    <t>08145</t>
  </si>
  <si>
    <t xml:space="preserve"> สถานีอนามัยทัพพระยา</t>
  </si>
  <si>
    <t>08146</t>
  </si>
  <si>
    <t>สถานีอนามัยบ้านไพรงาม ตำบลห้วยกระเจา</t>
  </si>
  <si>
    <t>08147</t>
  </si>
  <si>
    <t>สถานีอนามัยตำบลวังไผ่</t>
  </si>
  <si>
    <t>08148</t>
  </si>
  <si>
    <t>สถานีอนามัยบ้านดอนแสลบ ตำบลดอนแสลบ</t>
  </si>
  <si>
    <t>08149</t>
  </si>
  <si>
    <t>สถานีอนามัยบ้านหนองปลิง  ตำบลดอนแสลบ</t>
  </si>
  <si>
    <t>08150</t>
  </si>
  <si>
    <t>สถานีอนามัยบ้านสระลงเรือ ตำบลสระลงเรือ</t>
  </si>
  <si>
    <t>08151</t>
  </si>
  <si>
    <t>สถานีอนามัยตำบลรั้วใหญ่</t>
  </si>
  <si>
    <t>08152</t>
  </si>
  <si>
    <t>สถานีอนามัยตำบลทับตีเหล็ก</t>
  </si>
  <si>
    <t>08153</t>
  </si>
  <si>
    <t>สถานีอนามัยตำบลท่าระหัด</t>
  </si>
  <si>
    <t>08154</t>
  </si>
  <si>
    <t>สถานีอนามัยบ้านดอนกลาง  ตำบลไผ่ขวาง</t>
  </si>
  <si>
    <t>08155</t>
  </si>
  <si>
    <t>08156</t>
  </si>
  <si>
    <t>สถานีอนามัยบ้านดอนขุนราม ตำบลโคกโคเฒ่า</t>
  </si>
  <si>
    <t>08157</t>
  </si>
  <si>
    <t>สถานีอนามัยตำบลโคกโคเฒ่า</t>
  </si>
  <si>
    <t>08158</t>
  </si>
  <si>
    <t>สถานีอนามัยตำบลดอนตาล</t>
  </si>
  <si>
    <t>08159</t>
  </si>
  <si>
    <t>สถานีอนามัยตำบลดอนมะสังข์</t>
  </si>
  <si>
    <t>08160</t>
  </si>
  <si>
    <t>สถานีอนามัยตำบลพิหารแดง</t>
  </si>
  <si>
    <t>08161</t>
  </si>
  <si>
    <t>สถานีอนามัยบ้านอู่ยา (ใหม่)  ตำบลดอนกำยาน</t>
  </si>
  <si>
    <t>08162</t>
  </si>
  <si>
    <t>สถานีอนามัยตำบลดอนกำยาน</t>
  </si>
  <si>
    <t>08163</t>
  </si>
  <si>
    <t>สถานีอนามัยตำบลดอนโพธิ์ทอง</t>
  </si>
  <si>
    <t>08164</t>
  </si>
  <si>
    <t>08165</t>
  </si>
  <si>
    <t>สถานีอนามัยบ้านโพธิ์ตะวันออก  ตำบลบ้านโพธิ์</t>
  </si>
  <si>
    <t>08166</t>
  </si>
  <si>
    <t>08167</t>
  </si>
  <si>
    <t>สถานีอนามัยบ้านหนองปรือ  ตำบลสระแก้ว</t>
  </si>
  <si>
    <t>08168</t>
  </si>
  <si>
    <t>08169</t>
  </si>
  <si>
    <t>สถานีอนามัยบ้านหัวอุด ตำบลตลิ่งชัน</t>
  </si>
  <si>
    <t>08170</t>
  </si>
  <si>
    <t>08171</t>
  </si>
  <si>
    <t>สถานีอนามัยตำบลศาลาขาว</t>
  </si>
  <si>
    <t>08172</t>
  </si>
  <si>
    <t>สถานีอนามัยบ้านตีนเป็ด  ตำบลศาลาขาว</t>
  </si>
  <si>
    <t>08173</t>
  </si>
  <si>
    <t>สถานีอนามัยตำบลสวนแตง</t>
  </si>
  <si>
    <t>08174</t>
  </si>
  <si>
    <t>สถานีอนามัยบ้านไผ่ลูกนก  ตำบลสวนแตง</t>
  </si>
  <si>
    <t>08175</t>
  </si>
  <si>
    <t>สถานีอนามัยบ้านสังฆจายเถร</t>
  </si>
  <si>
    <t>08176</t>
  </si>
  <si>
    <t>สถานีอนามัยตำบลสนามชัย</t>
  </si>
  <si>
    <t>08177</t>
  </si>
  <si>
    <t>สถานีอนามัยตำบลโพธิ์พระยา</t>
  </si>
  <si>
    <t>08178</t>
  </si>
  <si>
    <t>สถานีอนามัยบ้านหนองขาม (ใหม่)  ตำบลสนามคลี</t>
  </si>
  <si>
    <t>08179</t>
  </si>
  <si>
    <t>08180</t>
  </si>
  <si>
    <t>สถานีอนามัยบ้านท่าช้าง ตำบลเขาพระ</t>
  </si>
  <si>
    <t>08181</t>
  </si>
  <si>
    <t>สถานีอนามัยตำบลเดิมบาง</t>
  </si>
  <si>
    <t>08182</t>
  </si>
  <si>
    <t>สถานีอนามัยบ้านแหลมหว้า ตำบลเดิมบาง</t>
  </si>
  <si>
    <t>08183</t>
  </si>
  <si>
    <t>สถานีอนามัยตำบลนางบวช</t>
  </si>
  <si>
    <t>08184</t>
  </si>
  <si>
    <t>สถานีอนามัยบ้านหนองแขม ตำบลเขาดิน</t>
  </si>
  <si>
    <t>08185</t>
  </si>
  <si>
    <t>08186</t>
  </si>
  <si>
    <t>08187</t>
  </si>
  <si>
    <t>สถานีอนามัยบ้านคูเมือง ตำบลทุ่งคลี</t>
  </si>
  <si>
    <t>08188</t>
  </si>
  <si>
    <t>สถานีอนามัยตำบลทุ่งคลี</t>
  </si>
  <si>
    <t>08189</t>
  </si>
  <si>
    <t>08190</t>
  </si>
  <si>
    <t>สถานีอนามัยบ้านริ้วกรูด ตำบลโคกช้าง</t>
  </si>
  <si>
    <t>08191</t>
  </si>
  <si>
    <t>สถานีอนามัยบ้านหัวเขา ตำบลหัวเขา</t>
  </si>
  <si>
    <t>08192</t>
  </si>
  <si>
    <t>สถานีอนามัยตำบลหัวเขา</t>
  </si>
  <si>
    <t>08193</t>
  </si>
  <si>
    <t>สถานีอนามัยตำบลหัวนา</t>
  </si>
  <si>
    <t>08194</t>
  </si>
  <si>
    <t>สถานีอนามัยตำบลบ่อกรุ</t>
  </si>
  <si>
    <t>08195</t>
  </si>
  <si>
    <t>สถานีอนามัยบ้านลาด ตำบลบ่อกรุ</t>
  </si>
  <si>
    <t>08196</t>
  </si>
  <si>
    <t>สถานีอนามัยตำบลวังศรีราช</t>
  </si>
  <si>
    <t>08197</t>
  </si>
  <si>
    <t>สถานีอนามัยตำบลป่าสะแก</t>
  </si>
  <si>
    <t>08198</t>
  </si>
  <si>
    <t>สถานีอนามัยตำบลยางนอน</t>
  </si>
  <si>
    <t>08199</t>
  </si>
  <si>
    <t>08200</t>
  </si>
  <si>
    <t>สถานีอนามัยบ้านหนองอุโลก ตำบลหนองมะค่าโมง</t>
  </si>
  <si>
    <t>08201</t>
  </si>
  <si>
    <t>สถานีอนามัยตำบลหนองมะค่าโมง</t>
  </si>
  <si>
    <t>08202</t>
  </si>
  <si>
    <t>สถานีอนามัยตำบลด่านช้าง</t>
  </si>
  <si>
    <t>08203</t>
  </si>
  <si>
    <t>สถานีอนามัยบ้านพุน้ำร้อน ตำบลด่านช้าง</t>
  </si>
  <si>
    <t>08204</t>
  </si>
  <si>
    <t>สถานีอนามัยบ้านโป่งค่าง  ตำบลด่านช้าง</t>
  </si>
  <si>
    <t>08205</t>
  </si>
  <si>
    <t>08206</t>
  </si>
  <si>
    <t>สถานีอนามัยบ้านห้วยแห้ง</t>
  </si>
  <si>
    <t>08207</t>
  </si>
  <si>
    <t>สถานีอนามัยบ้านทุ่งมะกอก ตำบลองค์พระ</t>
  </si>
  <si>
    <t>08208</t>
  </si>
  <si>
    <t>สถานีอนามัยตำบลองค์พระ</t>
  </si>
  <si>
    <t>08209</t>
  </si>
  <si>
    <t>สถานีอนามัยบ้านทับผึ้งน้อย ตำบลวังคัน</t>
  </si>
  <si>
    <t>08210</t>
  </si>
  <si>
    <t>สถานีอนามัยบ้านดงรัง ตำบลวังคัน</t>
  </si>
  <si>
    <t>08211</t>
  </si>
  <si>
    <t>สถานีอนามัยบ้านทับกระดาษ  ตำบลนิคมกระเสียว</t>
  </si>
  <si>
    <t>08212</t>
  </si>
  <si>
    <t>สถานีอนามัยตำบลนิคมกระเสียว</t>
  </si>
  <si>
    <t>08213</t>
  </si>
  <si>
    <t>สถานีอนามัยบ้านพุหวาย  ตำบลนิคมกระเสียว</t>
  </si>
  <si>
    <t>08214</t>
  </si>
  <si>
    <t>สถานีอนามัยบ้านกล้วย ตำบลวังยาว</t>
  </si>
  <si>
    <t>08215</t>
  </si>
  <si>
    <t>สถานีอนามัยตำบลวังยาว</t>
  </si>
  <si>
    <t>08216</t>
  </si>
  <si>
    <t>สถานีอนามัยตำบลบางปลาม้า</t>
  </si>
  <si>
    <t>08217</t>
  </si>
  <si>
    <t>สถานีอนามัยตำบลตะค่า</t>
  </si>
  <si>
    <t>08218</t>
  </si>
  <si>
    <t>สถานีอนามัยตำบลกฤษณา</t>
  </si>
  <si>
    <t>08219</t>
  </si>
  <si>
    <t>สถานีอนามัยบ้านราษฎร์บูรณะ ตำบลกฤษณา</t>
  </si>
  <si>
    <t>08220</t>
  </si>
  <si>
    <t>สถานีอนามัยตำบลสาลี</t>
  </si>
  <si>
    <t>08221</t>
  </si>
  <si>
    <t>สถานีอนามัยบ้านเสาธงทอง ตำบลสาลี</t>
  </si>
  <si>
    <t>08222</t>
  </si>
  <si>
    <t>สถานีอนามัยตำบลไผ่กองดิน</t>
  </si>
  <si>
    <t>08223</t>
  </si>
  <si>
    <t>08224</t>
  </si>
  <si>
    <t>สถานีอนามัยบ้านสามัคคีธรรม ตำบลองครักษ์</t>
  </si>
  <si>
    <t>08225</t>
  </si>
  <si>
    <t>สถานีอนามัยตำบลจรเข้ใหญ่</t>
  </si>
  <si>
    <t>08226</t>
  </si>
  <si>
    <t>สถานีอนามัยตำบลบ้านแหลม</t>
  </si>
  <si>
    <t>08227</t>
  </si>
  <si>
    <t>สถานีอนามัยตำบลมะขามล้ม</t>
  </si>
  <si>
    <t>08228</t>
  </si>
  <si>
    <t>08229</t>
  </si>
  <si>
    <t>สถานีอนามัยบ้านดอนขาด  ตำบลวัดโบสถ์</t>
  </si>
  <si>
    <t>08230</t>
  </si>
  <si>
    <t>08231</t>
  </si>
  <si>
    <t>สถานีอนามัยตำบลวัดดาว</t>
  </si>
  <si>
    <t>08232</t>
  </si>
  <si>
    <t>สถานีอนามัยบ้านม่วงเจริญผล ตำบลศรีประจันต์</t>
  </si>
  <si>
    <t>08233</t>
  </si>
  <si>
    <t>08234</t>
  </si>
  <si>
    <t>สถานีอนามัยตำบลมดแดง</t>
  </si>
  <si>
    <t>08235</t>
  </si>
  <si>
    <t>สถานีอนามัยตำบลบางงาม</t>
  </si>
  <si>
    <t>08236</t>
  </si>
  <si>
    <t>สถานีอนามัยบ้านทุ่งขโมย ตำบลบางงาม</t>
  </si>
  <si>
    <t>08237</t>
  </si>
  <si>
    <t>สถานีอนามัยบ้านโพธิ์นฤมิตร ตำบลดอนปรู</t>
  </si>
  <si>
    <t>08238</t>
  </si>
  <si>
    <t>สถานีอนามัยตำบลดอนปรู</t>
  </si>
  <si>
    <t>08239</t>
  </si>
  <si>
    <t>สถานีอนามัยบ้านรางหางม้า ตำบลปลายนา</t>
  </si>
  <si>
    <t>08240</t>
  </si>
  <si>
    <t>สถานีอนามัยตำบลปลายนา</t>
  </si>
  <si>
    <t>08241</t>
  </si>
  <si>
    <t>08242</t>
  </si>
  <si>
    <t>สถานีอนามัยบ้านคลองชะโด ตำบลวังหว้า</t>
  </si>
  <si>
    <t>08243</t>
  </si>
  <si>
    <t>สถานีอนามัยตำบลวังน้ำซับ</t>
  </si>
  <si>
    <t>08244</t>
  </si>
  <si>
    <t>08245</t>
  </si>
  <si>
    <t>สถานีอนามัยบ้านลาดปลาเค้า  ตำบลวังยาง</t>
  </si>
  <si>
    <t>08246</t>
  </si>
  <si>
    <t>สถานีอนามัยบ้านหนองกระดวง  ตำบลดอนเจดีย์</t>
  </si>
  <si>
    <t>08247</t>
  </si>
  <si>
    <t>สถานีอนามัยบ้านห้วยม้าลอย ตำบลหนองสาหร่าย</t>
  </si>
  <si>
    <t>08248</t>
  </si>
  <si>
    <t>สถานีอนามัยตำบลหนองสาหร่าย</t>
  </si>
  <si>
    <t>08249</t>
  </si>
  <si>
    <t>สถานีอนามัยบ้านช่องพิกุล ตำบลไร่รถ</t>
  </si>
  <si>
    <t>08250</t>
  </si>
  <si>
    <t>สถานีอนามัยตำบลไร่รถ</t>
  </si>
  <si>
    <t>08251</t>
  </si>
  <si>
    <t>สถานีอนามัยตำบลสระกระโจม</t>
  </si>
  <si>
    <t>08252</t>
  </si>
  <si>
    <t>สถานีอนามัยบ้านดอนกลาง ตำบลสระกระโจม</t>
  </si>
  <si>
    <t>08253</t>
  </si>
  <si>
    <t>สถานีอนามัยบ้านหนองทราย ตำบลทะเลบก</t>
  </si>
  <si>
    <t>08254</t>
  </si>
  <si>
    <t>สถานีอนามัยตำบลทะเลบก</t>
  </si>
  <si>
    <t>08255</t>
  </si>
  <si>
    <t>08256</t>
  </si>
  <si>
    <t>สถานีอนามัยตำบลบางตาเถร</t>
  </si>
  <si>
    <t>08257</t>
  </si>
  <si>
    <t>สถานีอนามัยบ้านไผ่โรงวัว ตำบลบางตาเถร</t>
  </si>
  <si>
    <t>08258</t>
  </si>
  <si>
    <t>สถานีอนามัยบ้านบางเกล็ด ตำบลบางตะเคียน</t>
  </si>
  <si>
    <t>08259</t>
  </si>
  <si>
    <t>สถานีอนามัยบ้านบางสะแก ตำบลบางตะเคียน</t>
  </si>
  <si>
    <t>08260</t>
  </si>
  <si>
    <t>สถานีอนามัยตำบลบางตะเคียน</t>
  </si>
  <si>
    <t>08261</t>
  </si>
  <si>
    <t>08262</t>
  </si>
  <si>
    <t>สถานีอนามัยบ้านท่าไชย ตำบลหัวโพธิ์</t>
  </si>
  <si>
    <t>08263</t>
  </si>
  <si>
    <t>สถานีอนามัยตำบลหัวโพธิ์</t>
  </si>
  <si>
    <t>08264</t>
  </si>
  <si>
    <t>08265</t>
  </si>
  <si>
    <t>สถานีอนามัยบ้านดอนกระเบื้อง ตำบลบางพลับ</t>
  </si>
  <si>
    <t>08266</t>
  </si>
  <si>
    <t>สถานีอนามัยตำบลเนินพระปรางค์</t>
  </si>
  <si>
    <t>08267</t>
  </si>
  <si>
    <t>08268</t>
  </si>
  <si>
    <t>สถานีอนามัยบ้านย่านซื่อ ตำบลบ้านช้าง</t>
  </si>
  <si>
    <t>08269</t>
  </si>
  <si>
    <t>08270</t>
  </si>
  <si>
    <t>สถานีอนามัยบ้านขื่อชนก  ตำบลศรีสำราญ</t>
  </si>
  <si>
    <t>08271</t>
  </si>
  <si>
    <t>08272</t>
  </si>
  <si>
    <t>สถานีอนามัยตำบลทุ่งคอก</t>
  </si>
  <si>
    <t>08273</t>
  </si>
  <si>
    <t>สถานีอนามัยบ้านหนองเฝ้า ตำบลทุ่งคอก</t>
  </si>
  <si>
    <t>08274</t>
  </si>
  <si>
    <t>สถานีอนามัยบ้านลองตอง  ตำบลทุ่งคอก</t>
  </si>
  <si>
    <t>08275</t>
  </si>
  <si>
    <t>08276</t>
  </si>
  <si>
    <t>08277</t>
  </si>
  <si>
    <t>สถานีอนามัยบ้านหัววัง ต.บ่อสุพรรณ</t>
  </si>
  <si>
    <t>08278</t>
  </si>
  <si>
    <t>สถานีอนามัยตำบลดอนมะนาว</t>
  </si>
  <si>
    <t>08279</t>
  </si>
  <si>
    <t xml:space="preserve">สถานีนามัยนบ้านท่าประชาสวรรค์ </t>
  </si>
  <si>
    <t>08280</t>
  </si>
  <si>
    <t>08281</t>
  </si>
  <si>
    <t>สถานีอนามัยบ้านบางขวาก  ต.ย่านยาว</t>
  </si>
  <si>
    <t>08282</t>
  </si>
  <si>
    <t>สถานีอนามัยบ้านดอนสันชัย ตำบลวังลึก</t>
  </si>
  <si>
    <t>08283</t>
  </si>
  <si>
    <t>08284</t>
  </si>
  <si>
    <t>สถานีอนามัยตำบลหนองผักนาก</t>
  </si>
  <si>
    <t>08285</t>
  </si>
  <si>
    <t>สถานีอนามัยบ้านหนองสังข์ทอง  ต.หนองผักนาก</t>
  </si>
  <si>
    <t>08286</t>
  </si>
  <si>
    <t>สถานีอนามัยตำบลบ้านสระ</t>
  </si>
  <si>
    <t>08287</t>
  </si>
  <si>
    <t>สถานีอนามัยบ้านหนองหัวรัง  ตำบลบ้านสระ</t>
  </si>
  <si>
    <t>08288</t>
  </si>
  <si>
    <t>สถานีอนามัยเฉลิมพระเกียรติ 60 พรรษา นวมินทราชินี (บ้านดอนไร่) ต.หนองสะเดา</t>
  </si>
  <si>
    <t>08289</t>
  </si>
  <si>
    <t>สถานีอนามัยตำบลหนองสะเดา</t>
  </si>
  <si>
    <t>08290</t>
  </si>
  <si>
    <t>สถานีอนามัยบ้านหัวกระบัง  ตำบลกระเสียว</t>
  </si>
  <si>
    <t>08291</t>
  </si>
  <si>
    <t>สถานีอนามัยตำบลกระเสียว</t>
  </si>
  <si>
    <t>08292</t>
  </si>
  <si>
    <t xml:space="preserve">สถานีอนามัยตำบลอู่ทอง (บ้านโคก) </t>
  </si>
  <si>
    <t>08293</t>
  </si>
  <si>
    <t>สถานีอนามัยบ้านบ่อปั้น ตำบลสระยายโสม</t>
  </si>
  <si>
    <t>08294</t>
  </si>
  <si>
    <t>สถานีอนามัยตำบลสระยายโสม</t>
  </si>
  <si>
    <t>08295</t>
  </si>
  <si>
    <t>สถานีอนามัยบ้านวังหลุมพอง ตำบลจรเข้สามพัน</t>
  </si>
  <si>
    <t>08296</t>
  </si>
  <si>
    <t>สถานีอนามัยตำบลจรเข้สามพัน</t>
  </si>
  <si>
    <t>08297</t>
  </si>
  <si>
    <t>สถานีอนามัยตำบลบ้านดอน</t>
  </si>
  <si>
    <t>08298</t>
  </si>
  <si>
    <t>สถานีอนามัยตำบลยุ้งทะลาย</t>
  </si>
  <si>
    <t>08299</t>
  </si>
  <si>
    <t>สถานีอนามัยตำบลดอนมะเกลือ</t>
  </si>
  <si>
    <t>08300</t>
  </si>
  <si>
    <t>สถานีอนามัยบ้านห้วยหิน ตำบลหนองโอ่ง</t>
  </si>
  <si>
    <t>08301</t>
  </si>
  <si>
    <t>สถานีอนามัยตำบลหนองโอ่ง</t>
  </si>
  <si>
    <t>08302</t>
  </si>
  <si>
    <t>08303</t>
  </si>
  <si>
    <t>สถานีอนามัยบ้านโป่งพรานอินทร์ ตำบลดอนคา</t>
  </si>
  <si>
    <t>08304</t>
  </si>
  <si>
    <t>สถานีอนามัยบ้านขามเหนือ ตำบลพลับพลาไชย</t>
  </si>
  <si>
    <t>08305</t>
  </si>
  <si>
    <t>สถานีอนามัยตำบลพลับพลาไชย</t>
  </si>
  <si>
    <t>08306</t>
  </si>
  <si>
    <t>สถานีอนามัยบ้านเขาทอก ต.พลับพลาไชย</t>
  </si>
  <si>
    <t>08307</t>
  </si>
  <si>
    <t>สถานีอนามัยบ้านจร้าใหม่ ตำบลบ้านโข้ง</t>
  </si>
  <si>
    <t>08308</t>
  </si>
  <si>
    <t>สถานีอนามัยตำบลบ้านโข้ง</t>
  </si>
  <si>
    <t>08309</t>
  </si>
  <si>
    <t>สถานีอนามัยตำบลเจดีย์</t>
  </si>
  <si>
    <t>08310</t>
  </si>
  <si>
    <t>สถานีอนามัยบ้านหนองข้าวงาย  ต.สระพังลาน</t>
  </si>
  <si>
    <t>08311</t>
  </si>
  <si>
    <t>สถานีอนามัยตำบลสระพังลาน</t>
  </si>
  <si>
    <t>08312</t>
  </si>
  <si>
    <t>สถานีอนามัยบ้านหนองชะโด ตำบลกระจัน</t>
  </si>
  <si>
    <t>08313</t>
  </si>
  <si>
    <t>สถานีอนามัยบ้านกระจัน ตำบลกระจัน</t>
  </si>
  <si>
    <t>08314</t>
  </si>
  <si>
    <t>สถานีอนามัยตำบลหนองราชวัตร</t>
  </si>
  <si>
    <t>08315</t>
  </si>
  <si>
    <t>08316</t>
  </si>
  <si>
    <t>สถานีอนามัยบ้านสามัคคีธรรม ตำบลหนองโพธิ์</t>
  </si>
  <si>
    <t>08317</t>
  </si>
  <si>
    <t>สถานีอนามัยตำบลแจงงาม</t>
  </si>
  <si>
    <t>08318</t>
  </si>
  <si>
    <t>สถานีอนามัยบ้านวังน้ำโจน  ตำบลแจงงาม</t>
  </si>
  <si>
    <t>08319</t>
  </si>
  <si>
    <t>สถานีอนามัยตำบลหนองขาม</t>
  </si>
  <si>
    <t>08320</t>
  </si>
  <si>
    <t>สถานีอนามัยตำบลทัพหลวง ตำบลทัพหลวง</t>
  </si>
  <si>
    <t>08321</t>
  </si>
  <si>
    <t>สถานีอนามัยบ้านโค้งบ่อแร่  ตำบลทัพหลวง</t>
  </si>
  <si>
    <t>08322</t>
  </si>
  <si>
    <t>สถานีอนามัยบ้านนาสร้าง ตำบลนครปฐม</t>
  </si>
  <si>
    <t>08323</t>
  </si>
  <si>
    <t>สถานีอนามัยตำบลบางแขม</t>
  </si>
  <si>
    <t>08324</t>
  </si>
  <si>
    <t>สถานีอนามัยดอนเสาเกียด</t>
  </si>
  <si>
    <t>08325</t>
  </si>
  <si>
    <t>สถานีอนามัยตำบลพระประโทน</t>
  </si>
  <si>
    <t>08326</t>
  </si>
  <si>
    <t>สถานีอนามัยบ้านต้นสำโรง</t>
  </si>
  <si>
    <t>08327</t>
  </si>
  <si>
    <t>สถานีอนามัยตำบลธรรมศาลา</t>
  </si>
  <si>
    <t>08328</t>
  </si>
  <si>
    <t>สถานีอนามัยตำบลตาก้อง</t>
  </si>
  <si>
    <t>08329</t>
  </si>
  <si>
    <t>สถานีอนามัยตำบลมาบแค</t>
  </si>
  <si>
    <t>08330</t>
  </si>
  <si>
    <t>08331</t>
  </si>
  <si>
    <t>สถานีอนามัยตำบลดอนยายหอม</t>
  </si>
  <si>
    <t>08332</t>
  </si>
  <si>
    <t>สถานีอนามัยตำบลถนนขาด</t>
  </si>
  <si>
    <t>08333</t>
  </si>
  <si>
    <t>สถานีอนามัยตำบลบ่อพลับ</t>
  </si>
  <si>
    <t>08334</t>
  </si>
  <si>
    <t>สถานีอนามัยบ้านอ้อยอีเตี้ย  ตำบลบ่อพลับ</t>
  </si>
  <si>
    <t>08335</t>
  </si>
  <si>
    <t>08336</t>
  </si>
  <si>
    <t>สถานีอนามัยตำบลหนองปากโลง</t>
  </si>
  <si>
    <t>08337</t>
  </si>
  <si>
    <t>สถานีอนามัยตำบลสามควายเผือก</t>
  </si>
  <si>
    <t>08338</t>
  </si>
  <si>
    <t>สถานีอนามัยตำบลทุ่งน้อย</t>
  </si>
  <si>
    <t>08339</t>
  </si>
  <si>
    <t>สถานีอนามัยตำบลหนองดินแดง</t>
  </si>
  <si>
    <t>08340</t>
  </si>
  <si>
    <t>08341</t>
  </si>
  <si>
    <t>สถานีอนามัยตำบลโพรงมะเดื่อ</t>
  </si>
  <si>
    <t>08342</t>
  </si>
  <si>
    <t>สถานีอนามัยบ้านหุบรัก ตำบลโพรงมะเดื่อ</t>
  </si>
  <si>
    <t>08343</t>
  </si>
  <si>
    <t>สถานีอนามัยตำบลลำพยา</t>
  </si>
  <si>
    <t>08344</t>
  </si>
  <si>
    <t>สถานีอนามัยลาดหญ้าแพรก ตำบลสระกะเทียม</t>
  </si>
  <si>
    <t>08345</t>
  </si>
  <si>
    <t>สถานีอนามัยตำบลสวนป่าน</t>
  </si>
  <si>
    <t>08346</t>
  </si>
  <si>
    <t>สถานีอนามัยตำบลห้วยจระเข้</t>
  </si>
  <si>
    <t>08347</t>
  </si>
  <si>
    <t>08348</t>
  </si>
  <si>
    <t>สถานีอนามัยบ้านม่วงดารส ตำบลทัพหลวง</t>
  </si>
  <si>
    <t>08349</t>
  </si>
  <si>
    <t>สถานีอนามัยตำบลหนองงูเหลือม</t>
  </si>
  <si>
    <t>08350</t>
  </si>
  <si>
    <t>08351</t>
  </si>
  <si>
    <t>สถานีอนามัยหนองกระโดน ตำบลบ้านยาง</t>
  </si>
  <si>
    <t>08352</t>
  </si>
  <si>
    <t>สถานีอนามัยตำบลทุ่งกระพังโหม</t>
  </si>
  <si>
    <t>08353</t>
  </si>
  <si>
    <t>สถานีอนามัยตำบลกระตีบ</t>
  </si>
  <si>
    <t>08354</t>
  </si>
  <si>
    <t>สถานีอนามัยบ้านหนองกร่าง</t>
  </si>
  <si>
    <t>08355</t>
  </si>
  <si>
    <t>08356</t>
  </si>
  <si>
    <t>สถานีอนามัยบ้านไร่แตงทอง</t>
  </si>
  <si>
    <t>08357</t>
  </si>
  <si>
    <t>สถานีอนามัยตำบลห้วยขวาง</t>
  </si>
  <si>
    <t>08358</t>
  </si>
  <si>
    <t>08359</t>
  </si>
  <si>
    <t>08360</t>
  </si>
  <si>
    <t>สถานีอนามัยบ้านสระสี่มุม ตำบลสระสี่มุม</t>
  </si>
  <si>
    <t>08361</t>
  </si>
  <si>
    <t>สถานีอนามัยบ้านหนองพงกลาง ตำบลสระสี่มุม</t>
  </si>
  <si>
    <t>08362</t>
  </si>
  <si>
    <t>สถานีอนามัยตำบลทุ่งบัว</t>
  </si>
  <si>
    <t>08363</t>
  </si>
  <si>
    <t>สถานีอนามัยตำบลดอนข่อย</t>
  </si>
  <si>
    <t>08364</t>
  </si>
  <si>
    <t>สถานีอนามัยตำบลสระพัฒนา</t>
  </si>
  <si>
    <t>08365</t>
  </si>
  <si>
    <t>สถานีอนามัยบ้านหนองพงนก ตำบลสระพัฒนา</t>
  </si>
  <si>
    <t>08366</t>
  </si>
  <si>
    <t>สถานีอนามัยบ้านกำแพงแสน</t>
  </si>
  <si>
    <t>08367</t>
  </si>
  <si>
    <t>สถานีอนามัยตำบลห้วยหมอนทอง</t>
  </si>
  <si>
    <t>08368</t>
  </si>
  <si>
    <t>08369</t>
  </si>
  <si>
    <t>สถานีอนามัยรางพิกุล</t>
  </si>
  <si>
    <t>08370</t>
  </si>
  <si>
    <t>สถานีอนามัยบ้านหนองเขมร</t>
  </si>
  <si>
    <t>08371</t>
  </si>
  <si>
    <t>08372</t>
  </si>
  <si>
    <t>สถานีอนามัยตำบลวังน้ำเขียว</t>
  </si>
  <si>
    <t>08373</t>
  </si>
  <si>
    <t>สถานีอนามัยบ้านหนองปลาไหล ตำบลทุ่งกระพังโหม</t>
  </si>
  <si>
    <t>08374</t>
  </si>
  <si>
    <t>สถานีอนามัยตำบลวัดแค</t>
  </si>
  <si>
    <t>08375</t>
  </si>
  <si>
    <t>สถานีอนามัยตำบลท่าตำหนัก</t>
  </si>
  <si>
    <t>08376</t>
  </si>
  <si>
    <t>08377</t>
  </si>
  <si>
    <t>สถานีอนามัยตำบลท่ากระชับ</t>
  </si>
  <si>
    <t>08378</t>
  </si>
  <si>
    <t>สถานีอนามัยตำบลขุนแก้ว</t>
  </si>
  <si>
    <t>08379</t>
  </si>
  <si>
    <t>สถานีอนามัยตำบลท่าพระยา</t>
  </si>
  <si>
    <t>08380</t>
  </si>
  <si>
    <t>สถานีอนามัยบ้านห้วยตะโก ตำบลพะเนียด</t>
  </si>
  <si>
    <t>08381</t>
  </si>
  <si>
    <t>08382</t>
  </si>
  <si>
    <t>สถานีอนามัยตำบลโคกพระเจดีย์</t>
  </si>
  <si>
    <t>08383</t>
  </si>
  <si>
    <t>สถานีอนามัยศรีษะทอง</t>
  </si>
  <si>
    <t>08384</t>
  </si>
  <si>
    <t>สถานีอนามัยวัดเสถียร</t>
  </si>
  <si>
    <t>08385</t>
  </si>
  <si>
    <t>สถานีอนามัยบ้านท้องไทร</t>
  </si>
  <si>
    <t>08386</t>
  </si>
  <si>
    <t>สถานีอนามัยตำบลแหลมบัว</t>
  </si>
  <si>
    <t>08387</t>
  </si>
  <si>
    <t>สถานีอนามัยตำบลศรีมหาโพธิ์</t>
  </si>
  <si>
    <t>08388</t>
  </si>
  <si>
    <t>สถานีอนามัยตำบลสัมปทวน</t>
  </si>
  <si>
    <t>08389</t>
  </si>
  <si>
    <t>สถานีอนามัยวัดสำโรง</t>
  </si>
  <si>
    <t>08390</t>
  </si>
  <si>
    <t>สถานีอนามัยตำบลดอนแฝก</t>
  </si>
  <si>
    <t>08391</t>
  </si>
  <si>
    <t>สถานีอนามัยบ้านลานแหลม</t>
  </si>
  <si>
    <t>08392</t>
  </si>
  <si>
    <t>สถานีอนามัยบ้านสวนถั่ว ตำบลวัดละมุด</t>
  </si>
  <si>
    <t>08393</t>
  </si>
  <si>
    <t>08394</t>
  </si>
  <si>
    <t>สถานีอนามัยตำบลบางแก้วฟ้า</t>
  </si>
  <si>
    <t>08395</t>
  </si>
  <si>
    <t>สถานีอนามัยลานตากฟ้า</t>
  </si>
  <si>
    <t>08396</t>
  </si>
  <si>
    <t>08397</t>
  </si>
  <si>
    <t>สถานีอนามัยตำบลวัดไทยาวาส</t>
  </si>
  <si>
    <t>08398</t>
  </si>
  <si>
    <t>สถานีอนามัยบ้านตะโกสูง ตำบลสามง่าม</t>
  </si>
  <si>
    <t>08399</t>
  </si>
  <si>
    <t>สถานีอนามัยตำบลห้วยพระ</t>
  </si>
  <si>
    <t>08400</t>
  </si>
  <si>
    <t>สถานีอนามัยบ้านเลาเต่า ตำบลห้วยพระ</t>
  </si>
  <si>
    <t>08401</t>
  </si>
  <si>
    <t>สถานีอนามัยตำบลลำเหย</t>
  </si>
  <si>
    <t>08402</t>
  </si>
  <si>
    <t>สถานีอนามัยบ้านภูมิ ตำบลลำเหย</t>
  </si>
  <si>
    <t>08403</t>
  </si>
  <si>
    <t>สถานีอนามัยตำบลดอนพุทรา</t>
  </si>
  <si>
    <t>08404</t>
  </si>
  <si>
    <t>08405</t>
  </si>
  <si>
    <t>สถานีอนามัยตำบลดอนรวก</t>
  </si>
  <si>
    <t>08406</t>
  </si>
  <si>
    <t>สถานีอนามัยตำบลห้วยด้วน</t>
  </si>
  <si>
    <t>08407</t>
  </si>
  <si>
    <t>สถานีอนามัยตำบลลำลูกบัว</t>
  </si>
  <si>
    <t>08408</t>
  </si>
  <si>
    <t>08409</t>
  </si>
  <si>
    <t>08410</t>
  </si>
  <si>
    <t>08411</t>
  </si>
  <si>
    <t>สถานีอนามัยบ้านบางหวาย</t>
  </si>
  <si>
    <t>08412</t>
  </si>
  <si>
    <t>สถานีอนามัยตำบลบางภาษี</t>
  </si>
  <si>
    <t>08413</t>
  </si>
  <si>
    <t>08414</t>
  </si>
  <si>
    <t>สถานีอนามัยตำบลบางไทรป่า</t>
  </si>
  <si>
    <t>08415</t>
  </si>
  <si>
    <t>สถานีอนามัยตำบลหินมูล</t>
  </si>
  <si>
    <t>08416</t>
  </si>
  <si>
    <t>สถานีอนามัยตำบลไทรงาม</t>
  </si>
  <si>
    <t>08417</t>
  </si>
  <si>
    <t>สถานีอนามัยตำบลดอนตูม</t>
  </si>
  <si>
    <t>08418</t>
  </si>
  <si>
    <t>สถานีอนามัยตำบลนิลเพชร</t>
  </si>
  <si>
    <t>08419</t>
  </si>
  <si>
    <t>สถานีอนามัยตำบลบัวปากท่า</t>
  </si>
  <si>
    <t>08420</t>
  </si>
  <si>
    <t>สถานีอนามัยตำบลคลองนกกระทุง</t>
  </si>
  <si>
    <t>08421</t>
  </si>
  <si>
    <t>สถานีอนามัยตำบลนราภิรมย์</t>
  </si>
  <si>
    <t>08422</t>
  </si>
  <si>
    <t>สถานีอนามัยบ้านคลองสว่างอารมย์ ตำบลนราภิรมย์</t>
  </si>
  <si>
    <t>08423</t>
  </si>
  <si>
    <t>สถานีอนามัยตำบลลำพญา</t>
  </si>
  <si>
    <t>08424</t>
  </si>
  <si>
    <t>สถานีอนามัยบ้านเวฬุวนาราม ตำบลลำพญา</t>
  </si>
  <si>
    <t>08425</t>
  </si>
  <si>
    <t>สถานีอนามัยตำบลไผ่หูช้าง</t>
  </si>
  <si>
    <t>08426</t>
  </si>
  <si>
    <t>สถานีอนามัยบ้านดงเกตุ ตำบลสามพราน</t>
  </si>
  <si>
    <t>08427</t>
  </si>
  <si>
    <t>สถานีอนามัยบ้านสามพราน</t>
  </si>
  <si>
    <t>08428</t>
  </si>
  <si>
    <t>08429</t>
  </si>
  <si>
    <t>08430</t>
  </si>
  <si>
    <t>สถานีอนามัยตำบลหอมเกร็ด</t>
  </si>
  <si>
    <t>08431</t>
  </si>
  <si>
    <t>สถานีอนามัยหอมเกร็ด 2</t>
  </si>
  <si>
    <t>08432</t>
  </si>
  <si>
    <t>สถานีอนามัยตำบลบางกระทึก</t>
  </si>
  <si>
    <t>08433</t>
  </si>
  <si>
    <t>08434</t>
  </si>
  <si>
    <t>สถานีอนามัยบ้านดอนทอง ตำบลบางช้าง</t>
  </si>
  <si>
    <t>08435</t>
  </si>
  <si>
    <t>สถานีอนามัยตำบลบางช้าง</t>
  </si>
  <si>
    <t>08436</t>
  </si>
  <si>
    <t>สถานีอนามัยตำบลไร่ขิง</t>
  </si>
  <si>
    <t>08437</t>
  </si>
  <si>
    <t>สถานีอนามัยบ้านกระทุ่มล้ม</t>
  </si>
  <si>
    <t>08438</t>
  </si>
  <si>
    <t>สถานีอนามัยตำบลกระทุ่มล้ม</t>
  </si>
  <si>
    <t>08439</t>
  </si>
  <si>
    <t>สถานีอนามัยตำบลคลองใหม่</t>
  </si>
  <si>
    <t>08440</t>
  </si>
  <si>
    <t>สถานีอนามัยตำบลตลาดจินดา</t>
  </si>
  <si>
    <t>08441</t>
  </si>
  <si>
    <t>สถานีอนามัยบ้านตากแดด ตำบลตลาดจินดา</t>
  </si>
  <si>
    <t>08442</t>
  </si>
  <si>
    <t>สถานีอนามัยบ้านคลองจินดา ตำบลคลองจินดา</t>
  </si>
  <si>
    <t>08443</t>
  </si>
  <si>
    <t>สถานีอนามัยตำบลคลองจินดา</t>
  </si>
  <si>
    <t>08444</t>
  </si>
  <si>
    <t>สถานีอนามัยตำบลยายชา</t>
  </si>
  <si>
    <t>08445</t>
  </si>
  <si>
    <t>08446</t>
  </si>
  <si>
    <t>สถานีอนามัยบ้านสวนผัก ตำบลบ้านใหม่</t>
  </si>
  <si>
    <t>08447</t>
  </si>
  <si>
    <t>สถานีอนามัยตำบลอ้อมใหญ่</t>
  </si>
  <si>
    <t>08448</t>
  </si>
  <si>
    <t>สถานีอนามัยวัดสุวรรณ ตำบลศาลายา</t>
  </si>
  <si>
    <t>08449</t>
  </si>
  <si>
    <t>สถานีอนามัยบ้านสาลวัน ตำบลศาลายา</t>
  </si>
  <si>
    <t>08450</t>
  </si>
  <si>
    <t>สถานีอนามัยตำบลคลองโยง 2</t>
  </si>
  <si>
    <t>08451</t>
  </si>
  <si>
    <t>สถานีอนามัยตำบลคลองโยง 1 (บุญยศรีสวัสดิ์)</t>
  </si>
  <si>
    <t>08452</t>
  </si>
  <si>
    <t>08453</t>
  </si>
  <si>
    <t>สถานีอนามัยบ้านบ่อ  ตำบลบ้านบ่อ</t>
  </si>
  <si>
    <t>08454</t>
  </si>
  <si>
    <t>สถานีอนามัยบ้านกระซ้าขาว  ตำบลบ้านบ่อ</t>
  </si>
  <si>
    <t>08455</t>
  </si>
  <si>
    <t>สถานีอนามัยบางโทรัด  ตำบลบางโทรัด</t>
  </si>
  <si>
    <t>08456</t>
  </si>
  <si>
    <t>สถานีอนามัยบ้านบางพลี  ตำบลบางโทรัด</t>
  </si>
  <si>
    <t>08457</t>
  </si>
  <si>
    <t xml:space="preserve">สถานีอนามัยตำบลกาหลง </t>
  </si>
  <si>
    <t>08458</t>
  </si>
  <si>
    <t xml:space="preserve">สถานีอนามัยตำบลนาโคก  </t>
  </si>
  <si>
    <t>08459</t>
  </si>
  <si>
    <t>สถานีอนามัยท่าจีน  ต.ท่าจีน</t>
  </si>
  <si>
    <t>08460</t>
  </si>
  <si>
    <t>สถานีอนามัยบ้านนาดี  ตำบลนาดี</t>
  </si>
  <si>
    <t>08461</t>
  </si>
  <si>
    <t>สถานีอนามัยบ้านศรีเมือง  ตำบลท่าทราย</t>
  </si>
  <si>
    <t>08462</t>
  </si>
  <si>
    <t>08463</t>
  </si>
  <si>
    <t>สถานีอนามัยบ้านโพธิ์แจ้  ตำบลบางน้ำจืด</t>
  </si>
  <si>
    <t>08464</t>
  </si>
  <si>
    <t>สถานีอนามัยบางน้ำจืด  ตำบลบางน้ำจืด</t>
  </si>
  <si>
    <t>08465</t>
  </si>
  <si>
    <t>สถานีอนามัยบ้านโคก  ตำบลพันท้ายนรสิงห์</t>
  </si>
  <si>
    <t>08466</t>
  </si>
  <si>
    <t>สถานีอนามัยบ้านกสิกรรมนิคมเกลือ 4 ตำบลพันท้ายนรสิงห์</t>
  </si>
  <si>
    <t>08467</t>
  </si>
  <si>
    <t>สถานีอนามัยบ้านไร่  ตำบลพันท้ายนรสิงห์</t>
  </si>
  <si>
    <t>08468</t>
  </si>
  <si>
    <t>สถานีอนามัยบ้านสันดาบ  ตำบลโคกขาม</t>
  </si>
  <si>
    <t>08469</t>
  </si>
  <si>
    <t>สถานีอนามัยบ้านสหกรณ์  ตำบลโคกขาม</t>
  </si>
  <si>
    <t>08470</t>
  </si>
  <si>
    <t>สถานีอนามัยบ้านบางปลา  ตำบลบ้านเกาะ</t>
  </si>
  <si>
    <t>08471</t>
  </si>
  <si>
    <t>สถานีอนามัยบ้านอ้อมโรงหีบ  ตำบลบ้านเกาะ</t>
  </si>
  <si>
    <t>08472</t>
  </si>
  <si>
    <t>สถานีอนามัยบ้านชายทะเลางกระเจ้า  ตำบลบางกระเจ้า</t>
  </si>
  <si>
    <t>08473</t>
  </si>
  <si>
    <t>สถานีอนามัยบางกระเจ้า  ตำบลบางกระเจ้า</t>
  </si>
  <si>
    <t>08474</t>
  </si>
  <si>
    <t>สถานีอนามัยบ้านกำพร้า  ตำบลบางหญ้าแพรก</t>
  </si>
  <si>
    <t>08475</t>
  </si>
  <si>
    <t>สถานีอนามัยบางหญ้าแพรก ตำบลบางหญ้าแพรก</t>
  </si>
  <si>
    <t>08476</t>
  </si>
  <si>
    <t>สถานีอนามัยวัดน่วมกานนท์  ตำบลชัยมงคล</t>
  </si>
  <si>
    <t>08477</t>
  </si>
  <si>
    <t>สถานีอนามัยอ้อมน้อย  ตำบลอ้อมน้อย</t>
  </si>
  <si>
    <t>08478</t>
  </si>
  <si>
    <t>สถานีอนามัยสาย 4  ตำบลอ้อมน้อย</t>
  </si>
  <si>
    <t>08479</t>
  </si>
  <si>
    <t>สถานีอนามัยท่าไม้  ตำบลท่าไม้</t>
  </si>
  <si>
    <t>08480</t>
  </si>
  <si>
    <t>สถานีอนามัยบ้านสวนหลวง  ตำบลสวนหลวง</t>
  </si>
  <si>
    <t>08481</t>
  </si>
  <si>
    <t>สถานีอนามัยบ้านรางปลาซิว  ตำบลสวนหลวง</t>
  </si>
  <si>
    <t>08482</t>
  </si>
  <si>
    <t>สถานีอนามัยบางยาง   ตำบลบางยาง</t>
  </si>
  <si>
    <t>08483</t>
  </si>
  <si>
    <t>สถานีอนามัยบ้านคลองทองหลาง  ตำบลคลองมะเดื่อ</t>
  </si>
  <si>
    <t>08484</t>
  </si>
  <si>
    <t>สถานีอนามัยคลองมะเดื่อ  ตำบลคลองมะเดื่อ</t>
  </si>
  <si>
    <t>08485</t>
  </si>
  <si>
    <t>สถานีอนามัยหนองนกไข่  ตำบลหนองนกไข่</t>
  </si>
  <si>
    <t>08486</t>
  </si>
  <si>
    <t>สถานีอนามัยดอนไก่ดี  ตำบลดอนไก่ดี</t>
  </si>
  <si>
    <t>08487</t>
  </si>
  <si>
    <t>สถานีอนามัยแคราย 2 ตำบลแคราย</t>
  </si>
  <si>
    <t>08488</t>
  </si>
  <si>
    <t>สถานีอนามัยบ้านท่าเสา  ตำบลท่าเสา</t>
  </si>
  <si>
    <t>08489</t>
  </si>
  <si>
    <t>สถานีอนามัยบ้านท้องคุ้ง  ตำบลท่าเสา</t>
  </si>
  <si>
    <t>08490</t>
  </si>
  <si>
    <t>สถานีอนามัยตำบลหลักสาม  ต.หลักสาม</t>
  </si>
  <si>
    <t>08491</t>
  </si>
  <si>
    <t>สถานีอนามัยบ้านทุ่งอินทรีย์  ตำบลหลักสาม</t>
  </si>
  <si>
    <t>08492</t>
  </si>
  <si>
    <t>สถานีอนามัยโคกงูเห่า  ตำบลยกกระบัตร</t>
  </si>
  <si>
    <t>08493</t>
  </si>
  <si>
    <t>สถานีอนามัยบ้านทำนบแพ้ว 4 ตำบลยกกระบัตร</t>
  </si>
  <si>
    <t>08494</t>
  </si>
  <si>
    <t xml:space="preserve">สถานีอนามัยตำบลโรงเข้ </t>
  </si>
  <si>
    <t>08496</t>
  </si>
  <si>
    <t>สถานีอนามัยบ้านดอนสะแก  ตำบลโรงเข้</t>
  </si>
  <si>
    <t>08497</t>
  </si>
  <si>
    <t>สถานีอนามัยบ้านกลางนา  ตำบลหนองสองห้อง</t>
  </si>
  <si>
    <t>08498</t>
  </si>
  <si>
    <t xml:space="preserve">สถานีอนามัยตำบลหนองสองห้อง  </t>
  </si>
  <si>
    <t>08499</t>
  </si>
  <si>
    <t>สถานีอนามัยบ้านคลองสองห้อง  ตำบลหนองบัว</t>
  </si>
  <si>
    <t>08500</t>
  </si>
  <si>
    <t>สถานีอนามัยบ้านดอนโฆ  ตำบลหนองบัว</t>
  </si>
  <si>
    <t>08501</t>
  </si>
  <si>
    <t xml:space="preserve">สถานีอนามัยตำบลหลักสอง  </t>
  </si>
  <si>
    <t>08502</t>
  </si>
  <si>
    <t xml:space="preserve">สถานีอนามัยตำบลเจ็ดริ้ว </t>
  </si>
  <si>
    <t>08503</t>
  </si>
  <si>
    <t xml:space="preserve">สถานีอนามัยตำบลคลองตัน  </t>
  </si>
  <si>
    <t>08504</t>
  </si>
  <si>
    <t>สถานีอนามัยบ้านช่องสาร  ตำบลอำแพง</t>
  </si>
  <si>
    <t>08505</t>
  </si>
  <si>
    <t>สถานีอนามัยบ้านท่าแร้ง  ตำบลอำแพง</t>
  </si>
  <si>
    <t>08506</t>
  </si>
  <si>
    <t xml:space="preserve">สถานีอนามัยตำบลสวนส้ม  </t>
  </si>
  <si>
    <t>08508</t>
  </si>
  <si>
    <t>สถานีอนามัยบ้านคลองตัน  ตำบลเกษตรพัฒนา</t>
  </si>
  <si>
    <t>08509</t>
  </si>
  <si>
    <t>สถานีอนามัยวัดบางขันแตก ตำบลบางขันแตก</t>
  </si>
  <si>
    <t>08510</t>
  </si>
  <si>
    <t>08511</t>
  </si>
  <si>
    <t>08512</t>
  </si>
  <si>
    <t>สถานีอนามัยบ้านตะวันจาก ตำบลลาดใหญ่</t>
  </si>
  <si>
    <t>08513</t>
  </si>
  <si>
    <t>สถานีอนามัยตำบลบ้านปรก</t>
  </si>
  <si>
    <t>08514</t>
  </si>
  <si>
    <t>สถานีอนามัยบ้านแก้วฟ้า ตำบลบ้านปรก</t>
  </si>
  <si>
    <t>08515</t>
  </si>
  <si>
    <t>สถานีอนามัยบ้านปากมาบ ตำบลบางแก้ว</t>
  </si>
  <si>
    <t>08516</t>
  </si>
  <si>
    <t>08517</t>
  </si>
  <si>
    <t>สถานีอนามัยตำบลท้ายหาด</t>
  </si>
  <si>
    <t>08518</t>
  </si>
  <si>
    <t>สถานีอนามัยวัดปากสมุทร ตำบลแหลมใหญ่</t>
  </si>
  <si>
    <t>08519</t>
  </si>
  <si>
    <t>สถานีอนามัยตำบลแหลมใหญ่</t>
  </si>
  <si>
    <t>08520</t>
  </si>
  <si>
    <t>สถานีอนามัยบ้านปากลัด ตำบลคลองเขิน</t>
  </si>
  <si>
    <t>08521</t>
  </si>
  <si>
    <t>สถานีอนามัยบ้านดาวโด่ง ตำบลคลองเขิน</t>
  </si>
  <si>
    <t>08522</t>
  </si>
  <si>
    <t>สถานีอนามัยตำบลคลองโคน</t>
  </si>
  <si>
    <t>08523</t>
  </si>
  <si>
    <t>สถานีอนามัยบ้านคลองช่อง ตำบลคลองโคน</t>
  </si>
  <si>
    <t>08524</t>
  </si>
  <si>
    <t>สถานีอนามัยตำบลนางตะเคียน</t>
  </si>
  <si>
    <t>08525</t>
  </si>
  <si>
    <t>สถานีอนามัยบ้านบังปืน ตำบลนางตะเคียน</t>
  </si>
  <si>
    <t>08526</t>
  </si>
  <si>
    <t>สถานีอนามัยตำบลบางจะเกร็ง</t>
  </si>
  <si>
    <t>08527</t>
  </si>
  <si>
    <t>สถานีอนามัยบ้านฉู่ฉี่ ตำบลบางจะเกร็ง</t>
  </si>
  <si>
    <t>08528</t>
  </si>
  <si>
    <t>สถานีอนามัยตำบลบางสะแก</t>
  </si>
  <si>
    <t>08529</t>
  </si>
  <si>
    <t>สถานีอนามัยตำบลบางยี่รงค์</t>
  </si>
  <si>
    <t>08530</t>
  </si>
  <si>
    <t>สถานีอนามัยตำบลโรงหีบ</t>
  </si>
  <si>
    <t>08531</t>
  </si>
  <si>
    <t>สถานีอนามัยวัดบางคนฑีใน ตำบลบางคนฑี</t>
  </si>
  <si>
    <t>08532</t>
  </si>
  <si>
    <t xml:space="preserve">สถานีอนามัยบ้านดอนมะโนรา </t>
  </si>
  <si>
    <t>08533</t>
  </si>
  <si>
    <t xml:space="preserve">สถานีอนามัยตำบลดอนมะโนรา </t>
  </si>
  <si>
    <t>08534</t>
  </si>
  <si>
    <t>สถานีอนามัยตำบลบางพรม</t>
  </si>
  <si>
    <t>08535</t>
  </si>
  <si>
    <t>08536</t>
  </si>
  <si>
    <t>สถานีอนามัยตำบลจอมปลวก</t>
  </si>
  <si>
    <t>08537</t>
  </si>
  <si>
    <t>สถานีอนามัยตำบลบางนกแขวก</t>
  </si>
  <si>
    <t>08538</t>
  </si>
  <si>
    <t>สถานีอนามัยตำบลยายแพง</t>
  </si>
  <si>
    <t>08539</t>
  </si>
  <si>
    <t>สถานีอนามัยตำบลบางกระบือ</t>
  </si>
  <si>
    <t>08540</t>
  </si>
  <si>
    <t>สถานีอนามัยตำบลบ้านปราโมทย์</t>
  </si>
  <si>
    <t>08541</t>
  </si>
  <si>
    <t>สถานีอนามัยตำบลสวนหลวง</t>
  </si>
  <si>
    <t>08542</t>
  </si>
  <si>
    <t>สถานีอนามัยวัดวรภูมิ ตำบลสวนหลวง</t>
  </si>
  <si>
    <t>08543</t>
  </si>
  <si>
    <t>สถานีอนามัยตำบลท่าคา</t>
  </si>
  <si>
    <t>08544</t>
  </si>
  <si>
    <t>สถานีอนามัยบ้านคลองพลับ ตำบลท่าคา</t>
  </si>
  <si>
    <t>08545</t>
  </si>
  <si>
    <t>สถานีอนามัยตำบลวัดประดู่</t>
  </si>
  <si>
    <t>08546</t>
  </si>
  <si>
    <t>สถานีอนามัยวัดช่องลม ตำบลวัดประดู่</t>
  </si>
  <si>
    <t>08547</t>
  </si>
  <si>
    <t>สถานีอนามัยคลองเหมืองใหม่</t>
  </si>
  <si>
    <t>08548</t>
  </si>
  <si>
    <t>สถานีอนามัยตำบลเหมืองใหม่</t>
  </si>
  <si>
    <t>08549</t>
  </si>
  <si>
    <t>08550</t>
  </si>
  <si>
    <t>สถานีอนามัยบ้านดาวดึงษ์  ตำบลบางช้าง</t>
  </si>
  <si>
    <t>08551</t>
  </si>
  <si>
    <t>สถานีอนามัยวัดประชา ตำบลปลายโพงพาง</t>
  </si>
  <si>
    <t>08552</t>
  </si>
  <si>
    <t>สถานีอนามัยวัดโคกเกตุ ตำบลปลายโพงพาง</t>
  </si>
  <si>
    <t>08553</t>
  </si>
  <si>
    <t>สถานีอนามัยบ้านสี่แยก   ตำบลปลายโพงพาง</t>
  </si>
  <si>
    <t>08554</t>
  </si>
  <si>
    <t>สถานีอนามัยตำบลบางแค</t>
  </si>
  <si>
    <t>08555</t>
  </si>
  <si>
    <t>สถานีอนามัยตำบลแพรกหนามแดง</t>
  </si>
  <si>
    <t>08556</t>
  </si>
  <si>
    <t>สถานีอนามัยวัดเขายี่สาร ตำบลยี่สาร</t>
  </si>
  <si>
    <t>08557</t>
  </si>
  <si>
    <t>สถานีอนามัยตำบลบางนางลี่</t>
  </si>
  <si>
    <t>08558</t>
  </si>
  <si>
    <t>สถานีอนามัยตำบลบางจาน</t>
  </si>
  <si>
    <t>08559</t>
  </si>
  <si>
    <t>สถานีอนามัยบ้านดอนมะขามช้าง  ตำบลนาพันสาม</t>
  </si>
  <si>
    <t>08560</t>
  </si>
  <si>
    <t>สถานีอนามัยตำบลนาพันสาม</t>
  </si>
  <si>
    <t>08561</t>
  </si>
  <si>
    <t>สถานีอนามัยตำบลธงชัย</t>
  </si>
  <si>
    <t>08562</t>
  </si>
  <si>
    <t>08563</t>
  </si>
  <si>
    <t>08564</t>
  </si>
  <si>
    <t>สถานีอนามัยตำบลไร่ส้ม</t>
  </si>
  <si>
    <t>08565</t>
  </si>
  <si>
    <t>สถานีอนามัยตำบลเวียงคอย</t>
  </si>
  <si>
    <t>08566</t>
  </si>
  <si>
    <t>08567</t>
  </si>
  <si>
    <t>08568</t>
  </si>
  <si>
    <t>สถานีอนามัยตำบลต้นมะม่วง</t>
  </si>
  <si>
    <t>08569</t>
  </si>
  <si>
    <t>สถานีอนามัยตำบลช่องสะแก</t>
  </si>
  <si>
    <t>08570</t>
  </si>
  <si>
    <t>สถานีอนามัยตำบลนาวุ้ง</t>
  </si>
  <si>
    <t>08571</t>
  </si>
  <si>
    <t>สถานีอนามัยตำบลสำมะโรง</t>
  </si>
  <si>
    <t>08572</t>
  </si>
  <si>
    <t>สถานีอนามัยตำบลโพพระ</t>
  </si>
  <si>
    <t>08573</t>
  </si>
  <si>
    <t>สถานีอนามัยตำบลหาดเจ้าสำราญ</t>
  </si>
  <si>
    <t>08574</t>
  </si>
  <si>
    <t>สถานีอนามัยตำบลหัวสะพาน</t>
  </si>
  <si>
    <t>08575</t>
  </si>
  <si>
    <t>สถานีอนามัยตำบลต้นมะพร้าว</t>
  </si>
  <si>
    <t>08576</t>
  </si>
  <si>
    <t>สถานีอนามัยตำบลวังตะโก</t>
  </si>
  <si>
    <t>08577</t>
  </si>
  <si>
    <t>สถานีอนามัยตำบลโพไร่หวาน</t>
  </si>
  <si>
    <t>08578</t>
  </si>
  <si>
    <t>สถานีอนามัยตำบลดอนยาง</t>
  </si>
  <si>
    <t>08579</t>
  </si>
  <si>
    <t>สถานีอนามัยตำบลหนองขนาน</t>
  </si>
  <si>
    <t>08580</t>
  </si>
  <si>
    <t>สถานีอนามัยตำบลหนองพลับ</t>
  </si>
  <si>
    <t>08581</t>
  </si>
  <si>
    <t>สถานีอนามัยบ้านห้วย ตำบลเขาย้อย</t>
  </si>
  <si>
    <t>08582</t>
  </si>
  <si>
    <t>08583</t>
  </si>
  <si>
    <t>สถานีอนามัยตำบลบางเค็ม</t>
  </si>
  <si>
    <t>08584</t>
  </si>
  <si>
    <t>สถานีอนามัยตำบลทับคาง</t>
  </si>
  <si>
    <t>08585</t>
  </si>
  <si>
    <t>08586</t>
  </si>
  <si>
    <t>สถานีอนามัยตำบลหนองปรง</t>
  </si>
  <si>
    <t>08587</t>
  </si>
  <si>
    <t>สถานีอนามัยบ้านพุม่วง ตำบลหนองชุมพล</t>
  </si>
  <si>
    <t>08588</t>
  </si>
  <si>
    <t>สถานีอนามัยบ้านหนองโพธิ์ ตำบลหนองชุมพล</t>
  </si>
  <si>
    <t>08589</t>
  </si>
  <si>
    <t>สถานีอนามัยตำบลห้วยโรง</t>
  </si>
  <si>
    <t>08590</t>
  </si>
  <si>
    <t>สถานีอนามัยตำบลห้วยท่าช้าง</t>
  </si>
  <si>
    <t>08591</t>
  </si>
  <si>
    <t>สถานีอนามัยตำบลหนองชุมพลเหนือ</t>
  </si>
  <si>
    <t>08592</t>
  </si>
  <si>
    <t>สถานีอนามัยบ้านคีรีวงศ์ ตำบลหนองชุมพลเหนือ</t>
  </si>
  <si>
    <t>08593</t>
  </si>
  <si>
    <t>สถานีอนามัยบ้านอ่างศิลา ตำบลหนองหญ้าปล้อง</t>
  </si>
  <si>
    <t>08594</t>
  </si>
  <si>
    <t>08595</t>
  </si>
  <si>
    <t>สถานีอนามัยบ้านจะโปรง ตำบลหนองหญ้าปล้อง</t>
  </si>
  <si>
    <t>08596</t>
  </si>
  <si>
    <t>สถานีอนามัยตำบลยางน้ำกลัดเหนือ</t>
  </si>
  <si>
    <t>08597</t>
  </si>
  <si>
    <t>สถานีอนามัยบ้านท่าเสลา ตำบลยางน้ำกลัดเหนือ</t>
  </si>
  <si>
    <t>08598</t>
  </si>
  <si>
    <t>สถานีอนามัยบ้านโปร่งวิเชียร ตำบลยางน้ำกลัดใต้</t>
  </si>
  <si>
    <t>08599</t>
  </si>
  <si>
    <t>สถานีอนามัยตำบลยางน้ำกลัดใต้</t>
  </si>
  <si>
    <t>08600</t>
  </si>
  <si>
    <t>สถานีอนามัยตำบลท่าตะคร้อ</t>
  </si>
  <si>
    <t>08601</t>
  </si>
  <si>
    <t>สถานีอนามัยตำบลบางเก่า</t>
  </si>
  <si>
    <t>08602</t>
  </si>
  <si>
    <t>08603</t>
  </si>
  <si>
    <t>สถานีอนามัยบ้านนิคมสร้างตนเองเขื่อนเพชร ตำบลเขาใหญ่</t>
  </si>
  <si>
    <t>08604</t>
  </si>
  <si>
    <t>สถานีอนามัยบ้านหุบกระพง ตำบลเขาใหญ่</t>
  </si>
  <si>
    <t>08605</t>
  </si>
  <si>
    <t>สถานีอนามัยตำบลหนองศาลา</t>
  </si>
  <si>
    <t>08606</t>
  </si>
  <si>
    <t>สถานีอนามัยบ้านทุ่งจับญวน ตำบลห้วยทรายเหนือ</t>
  </si>
  <si>
    <t>08607</t>
  </si>
  <si>
    <t>สถานีอนามัยตำบลไร่ใหม่พัฒนา</t>
  </si>
  <si>
    <t>08608</t>
  </si>
  <si>
    <t>สถานีอนามัยบ้านรางจิก ตำบลไร่ใหม่พัฒนา</t>
  </si>
  <si>
    <t>08609</t>
  </si>
  <si>
    <t>สถานีอนามัยบ้านโป่งแย้ ตำบลไร่ใหม่พัฒนา</t>
  </si>
  <si>
    <t>08610</t>
  </si>
  <si>
    <t>สถานีอนามัยบ้านช้างแทงกระจาด ตำบลสามพระยา</t>
  </si>
  <si>
    <t>08611</t>
  </si>
  <si>
    <t>สถานีอนามัยบ้านอ่างหิน ตำบลสามพระยา</t>
  </si>
  <si>
    <t>08612</t>
  </si>
  <si>
    <t>สถานีอนามัยตำบลดอนขุนห้วย ตำบลดอนขุนห้วย</t>
  </si>
  <si>
    <t>08613</t>
  </si>
  <si>
    <t>สถานีอนามัยบ้านวังยาว ตำบลดอนขุนห้วย</t>
  </si>
  <si>
    <t>08614</t>
  </si>
  <si>
    <t>สถานีอนามัยตำบลท่ายาง</t>
  </si>
  <si>
    <t>08615</t>
  </si>
  <si>
    <t>สถานีอนามัยบ้านหนองขานาง ตำบลท่าคอย</t>
  </si>
  <si>
    <t>08616</t>
  </si>
  <si>
    <t>สถานีอนามัยบ้านท่าวาย ตำบลยางหย่อง</t>
  </si>
  <si>
    <t>08617</t>
  </si>
  <si>
    <t>สถานีอนามัยบ้านหนองบัว ตำบลหนองจอก</t>
  </si>
  <si>
    <t>08618</t>
  </si>
  <si>
    <t>08619</t>
  </si>
  <si>
    <t>สถานีอนามัยตำบลมาบปลาเค้า</t>
  </si>
  <si>
    <t>08620</t>
  </si>
  <si>
    <t>สถานีอนามัยบ้านหนองเตียน ตำบลท่าไม้รวก</t>
  </si>
  <si>
    <t>08621</t>
  </si>
  <si>
    <t>สถานีอนามัยบ้านหนองชุมแสง ตำบลท่าไม้รวก</t>
  </si>
  <si>
    <t>08622</t>
  </si>
  <si>
    <t>สถานีอนามัยตำบลท่าไม้รวก</t>
  </si>
  <si>
    <t>08623</t>
  </si>
  <si>
    <t>สถานีอนามัยตำบลวังไคร้</t>
  </si>
  <si>
    <t>08624</t>
  </si>
  <si>
    <t>สถานีอนามัยบ้านยางชุม ตำบลกลัดหลวง</t>
  </si>
  <si>
    <t>08625</t>
  </si>
  <si>
    <t>สถานีอนามัยบ้านทุ่งโป่ง ตำบลกลัดหลวง</t>
  </si>
  <si>
    <t>08626</t>
  </si>
  <si>
    <t>สถานีอนามัยตำบลปึกเตียน</t>
  </si>
  <si>
    <t>08627</t>
  </si>
  <si>
    <t>สถานีอนามัยบ้านหนองโรง ตำบลเขากระปุก</t>
  </si>
  <si>
    <t>08628</t>
  </si>
  <si>
    <t>สถานีอนามัยตำบลเขากระปุก</t>
  </si>
  <si>
    <t>08629</t>
  </si>
  <si>
    <t>สถานีอนามัยหุบเฉลา ตำบลเขากระปุก</t>
  </si>
  <si>
    <t>08630</t>
  </si>
  <si>
    <t>สถานีอนามัยตำบลท่าแลง</t>
  </si>
  <si>
    <t>08631</t>
  </si>
  <si>
    <t>สถานีอนามัยตำบลบ้านในดง</t>
  </si>
  <si>
    <t>08632</t>
  </si>
  <si>
    <t>สถานีอนามัยตำบลบ้านลาด</t>
  </si>
  <si>
    <t>08633</t>
  </si>
  <si>
    <t>สถานีอนามัยตำบลบ้านหาด</t>
  </si>
  <si>
    <t>08634</t>
  </si>
  <si>
    <t>สถานีอนามัยตำบลบ้านทาน</t>
  </si>
  <si>
    <t>08635</t>
  </si>
  <si>
    <t>สถานีอนามัยตำบลตำหรุ</t>
  </si>
  <si>
    <t>08636</t>
  </si>
  <si>
    <t>สถานีอนามัยตำบลสมอพลือ</t>
  </si>
  <si>
    <t>08637</t>
  </si>
  <si>
    <t>สถานีอนามัยตำบลไร่มะขาม</t>
  </si>
  <si>
    <t>08638</t>
  </si>
  <si>
    <t>สถานีอนามัยตำบลท่าเสน</t>
  </si>
  <si>
    <t>08639</t>
  </si>
  <si>
    <t>สถานีอนามัยตำบลหนองกระเจ็ด</t>
  </si>
  <si>
    <t>08640</t>
  </si>
  <si>
    <t>สถานีอนามัยตำบลหนองกะปุ</t>
  </si>
  <si>
    <t>08641</t>
  </si>
  <si>
    <t>สถานีอนามัยตำบลลาดโพธิ์</t>
  </si>
  <si>
    <t>08642</t>
  </si>
  <si>
    <t>สถานีอนามัยตำบลสะพานไกร</t>
  </si>
  <si>
    <t>08643</t>
  </si>
  <si>
    <t>สถานีอนามัยตำบลไร่โคก</t>
  </si>
  <si>
    <t>08644</t>
  </si>
  <si>
    <t>สถานีอนามัยตำบลโรงเข้</t>
  </si>
  <si>
    <t>08645</t>
  </si>
  <si>
    <t>สถานีอนามัยตำบลไร่สะท้อน</t>
  </si>
  <si>
    <t>08646</t>
  </si>
  <si>
    <t>สถานีอนามัยตำบลห้วยข้อง</t>
  </si>
  <si>
    <t>08647</t>
  </si>
  <si>
    <t>08648</t>
  </si>
  <si>
    <t>สถานีอนามัยตำบลถ้ำรงค์</t>
  </si>
  <si>
    <t>08649</t>
  </si>
  <si>
    <t>สถานีอนามัยตำบลห้วยลึก</t>
  </si>
  <si>
    <t>08650</t>
  </si>
  <si>
    <t>สถานีอนามัยบ้านพุตูม ตำบลห้วยลึก</t>
  </si>
  <si>
    <t>08651</t>
  </si>
  <si>
    <t>สถานีอนามัยตำบลบางขุนไทร</t>
  </si>
  <si>
    <t>08652</t>
  </si>
  <si>
    <t>สถานีอนามัยตำบลปากทะเล</t>
  </si>
  <si>
    <t>08653</t>
  </si>
  <si>
    <t>08654</t>
  </si>
  <si>
    <t>สถานีอนามัยบ้านนาบัว ตำบลบางแก้ว</t>
  </si>
  <si>
    <t>08655</t>
  </si>
  <si>
    <t>สถานีอนามัยตำบลแหลมผักเบี้ย</t>
  </si>
  <si>
    <t>08656</t>
  </si>
  <si>
    <t>สถานีอนามัยตำบลบางตะบูน</t>
  </si>
  <si>
    <t>08657</t>
  </si>
  <si>
    <t>สถานีอนามัยบ้านสามแพรก ตำบลบางตะบูน</t>
  </si>
  <si>
    <t>08658</t>
  </si>
  <si>
    <t>สถานีอนามัยตำบลบางตะบูนออก</t>
  </si>
  <si>
    <t>08659</t>
  </si>
  <si>
    <t>สถานีอนามัยตำบลบางครก</t>
  </si>
  <si>
    <t>08660</t>
  </si>
  <si>
    <t>สถานีอนามัยวัดเขาตะเครา ตำบลบางครก</t>
  </si>
  <si>
    <t>08661</t>
  </si>
  <si>
    <t>สถานีอนามัยบ้านบางหอ ตำบลบางครก</t>
  </si>
  <si>
    <t>08662</t>
  </si>
  <si>
    <t>สถานีอนามัยตำบลท่าแร้ง</t>
  </si>
  <si>
    <t>08663</t>
  </si>
  <si>
    <t>สถานีอนามัยตำบลท่าแร้งออก</t>
  </si>
  <si>
    <t>08664</t>
  </si>
  <si>
    <t>สถานีอนามัยบ้านเขากลิ้ง ตำบลแก่งกระจาน</t>
  </si>
  <si>
    <t>08665</t>
  </si>
  <si>
    <t>สถานีอนามัยบ้านแม่คะเมย ตำบลแก่งกระจาน</t>
  </si>
  <si>
    <t>08666</t>
  </si>
  <si>
    <t>สถานีอนามัยบ้านท่าเรือ ตำบลแก่งกระจาน</t>
  </si>
  <si>
    <t>08667</t>
  </si>
  <si>
    <t>สถานีอนามัยตำบลสองพี่น้อง</t>
  </si>
  <si>
    <t>08668</t>
  </si>
  <si>
    <t>สถานีอนามัยบ้านซ่อง ตำบลวังจันทร์</t>
  </si>
  <si>
    <t>08669</t>
  </si>
  <si>
    <t>08670</t>
  </si>
  <si>
    <t>สถานีอนามัยบ้านมะขามโพรง ตำบลพุสวรรค์</t>
  </si>
  <si>
    <t>08671</t>
  </si>
  <si>
    <t>สถานีอนามัยตำบลห้วยแม่เพรียง</t>
  </si>
  <si>
    <t>08672</t>
  </si>
  <si>
    <t>สถานีอนามัยบ้านหนองบัว ตำบลเกาะหลัก</t>
  </si>
  <si>
    <t>08673</t>
  </si>
  <si>
    <t>สถานีอนามัยบ้านทุ่งเคล็ด ตำบลเกาะหลัก</t>
  </si>
  <si>
    <t>08674</t>
  </si>
  <si>
    <t>สถานีอนามัยตำบลคลองวาฬ</t>
  </si>
  <si>
    <t>08675</t>
  </si>
  <si>
    <t>สถานีอนามัยบ้านด่านสิงขร ตำบลคลองวาฬ</t>
  </si>
  <si>
    <t>08676</t>
  </si>
  <si>
    <t>สถานีอนามัยบ้านห้วยน้ำพุ ตำบลห้วยทราย</t>
  </si>
  <si>
    <t>08677</t>
  </si>
  <si>
    <t>สถานีอนามัยบ้านวังมะเดื่อ  ห้วยทราย</t>
  </si>
  <si>
    <t>08678</t>
  </si>
  <si>
    <t>สถานีอนามัยบ้านคั่นกระได  อ่าวน้อย</t>
  </si>
  <si>
    <t>08679</t>
  </si>
  <si>
    <t>สถานีอนามัยบ้านย่านซื่อ  ตำบลอ่าวน้อย</t>
  </si>
  <si>
    <t>08680</t>
  </si>
  <si>
    <t>สถานีอนามัยนิคมสร้างตนเอง กม.12 ตำบลอ่าวน้อย</t>
  </si>
  <si>
    <t>08681</t>
  </si>
  <si>
    <t xml:space="preserve">สถานีอนามัยเฉลิมพระเกียรติ 60 พรรษา นวมินทราชีนี  </t>
  </si>
  <si>
    <t>08682</t>
  </si>
  <si>
    <t>สถานีอนามัยบ้านหนองยายเอม ตำบลอ่าวน้อย</t>
  </si>
  <si>
    <t>08683</t>
  </si>
  <si>
    <t>สถานีอนามัยบ้านคลองเก่า  บ่อนอก</t>
  </si>
  <si>
    <t>08684</t>
  </si>
  <si>
    <t>สถานีอนามัยบ้านดอนซอ ตำบลบ่อนอก</t>
  </si>
  <si>
    <t>08685</t>
  </si>
  <si>
    <t>สถานีอนามัยบ้านทุ่งโก  ตำบลบ่อนอก</t>
  </si>
  <si>
    <t>08686</t>
  </si>
  <si>
    <t>สถานีอนามัยบ้านหนองปุหลก ตำบลบ่อนอก</t>
  </si>
  <si>
    <t>08688</t>
  </si>
  <si>
    <t>สถานีอนามัยบ้านท่าเผือก  กุยเหนือ</t>
  </si>
  <si>
    <t>08689</t>
  </si>
  <si>
    <t>สถานีอนามัยบ้านหนองเตาปูน ตำบลกุยเหนือ</t>
  </si>
  <si>
    <t>08690</t>
  </si>
  <si>
    <t>สถานีอนามัยตำบลเขาแดง</t>
  </si>
  <si>
    <t>08691</t>
  </si>
  <si>
    <t>สถานีอนามัยบ้านทุ่งน้อย  เขาแดง</t>
  </si>
  <si>
    <t>08692</t>
  </si>
  <si>
    <t>สถานีอนามัยบ้านดอนยายหนู ตำบลดอนยายหนู</t>
  </si>
  <si>
    <t>08693</t>
  </si>
  <si>
    <t>สถานีอนามัยบ้านป่าถล่ม ตำบลสามกระทาย</t>
  </si>
  <si>
    <t>08694</t>
  </si>
  <si>
    <t>สถานีอนามัยบ้านดอนกลาง ตำบลสามกระทาย</t>
  </si>
  <si>
    <t>08695</t>
  </si>
  <si>
    <t>สถานีอนามัยบ้านไร่บน ตำบลหาดขาม</t>
  </si>
  <si>
    <t>08696</t>
  </si>
  <si>
    <t>สถานีอนามัยบ้านโป่งกระสัง ตำบลหาดขาม</t>
  </si>
  <si>
    <t>08697</t>
  </si>
  <si>
    <t>สถานีอนามัยบ้านรวมไทย ตำบลหาดขาม</t>
  </si>
  <si>
    <t>08698</t>
  </si>
  <si>
    <t>สถานีอนามัยบ้านอ่างทอง ตำบลอ่างทอง</t>
  </si>
  <si>
    <t>08699</t>
  </si>
  <si>
    <t>สถานีอนามัยบ้านหนองหอย ตำบลอ่างทอง</t>
  </si>
  <si>
    <t>08700</t>
  </si>
  <si>
    <t>สถานีอนามัยตลาดเหมืองแร่ ตำบลนาหูกวาง</t>
  </si>
  <si>
    <t>08701</t>
  </si>
  <si>
    <t>สถานีอนามัยตำบลนาหูกวาง</t>
  </si>
  <si>
    <t>08702</t>
  </si>
  <si>
    <t>สถานีอนามัย ตำบลเขาล้าน</t>
  </si>
  <si>
    <t>08703</t>
  </si>
  <si>
    <t>สถานีอนามัยบ้านดอนใจดี</t>
  </si>
  <si>
    <t>08704</t>
  </si>
  <si>
    <t>08705</t>
  </si>
  <si>
    <t>สถานีอนามัยบ้านเนินดินแดง ตำบลห้วยยาง</t>
  </si>
  <si>
    <t>08706</t>
  </si>
  <si>
    <t>สถานีอนามัยบ้านหินเทิน ตำบลแสงอรุณ</t>
  </si>
  <si>
    <t>08707</t>
  </si>
  <si>
    <t>สถานีอนามัยบ้านหนองตาจ่า ตำบลกำเนิดนพคุณ</t>
  </si>
  <si>
    <t>08708</t>
  </si>
  <si>
    <t>สถานีอนามัยบ้านทุ่งขี้ต่าย  ตำบลพงศ์ประศาสน์</t>
  </si>
  <si>
    <t>08709</t>
  </si>
  <si>
    <t>สถานีอนามัย ตำบลพงศ์ประศาสน์</t>
  </si>
  <si>
    <t>08710</t>
  </si>
  <si>
    <t>สถานีอนามัยตำบลร่อนทอง</t>
  </si>
  <si>
    <t>08711</t>
  </si>
  <si>
    <t>สถานีอนามัยบ้านวังน้ำเขียว ตำบลร่อนทอง</t>
  </si>
  <si>
    <t>08712</t>
  </si>
  <si>
    <t>สถานีอนามัยบ้านคลองลอย  ตำบลร่อนทอง</t>
  </si>
  <si>
    <t>08713</t>
  </si>
  <si>
    <t>สถานีอนามัยบ้านถ้ำคีรีวงศ์</t>
  </si>
  <si>
    <t>08714</t>
  </si>
  <si>
    <t>08715</t>
  </si>
  <si>
    <t>สถานีอนามัยบ้านหนองมงคล  ตำบลธงชัย</t>
  </si>
  <si>
    <t>08716</t>
  </si>
  <si>
    <t>สถานีอนามัยบ้านห้วยไก่ต่อ</t>
  </si>
  <si>
    <t>08717</t>
  </si>
  <si>
    <t>สถานีอนามัยบ้านหนองหญ้าปล้อง   ชัยเกษม</t>
  </si>
  <si>
    <t>08718</t>
  </si>
  <si>
    <t>สถานีอนามัยบ้านธรรมรัตน์ ตำบลทองมงคล</t>
  </si>
  <si>
    <t>08719</t>
  </si>
  <si>
    <t>สถานีอนามัยบ้านทองมงคล ตำบลทองมงคล</t>
  </si>
  <si>
    <t>08720</t>
  </si>
  <si>
    <t>สถานีอนามัยตำบลแม่รำพึง</t>
  </si>
  <si>
    <t>08721</t>
  </si>
  <si>
    <t>สถานีอนามัยบ้านดอนจวง ตำบลปากแพรก</t>
  </si>
  <si>
    <t>08722</t>
  </si>
  <si>
    <t>สถานีอนามัยตำบลบางสะพาน</t>
  </si>
  <si>
    <t>08723</t>
  </si>
  <si>
    <t>สถานีอนามัยบ้านบางเปิด ตำบลทรายทอง</t>
  </si>
  <si>
    <t>08724</t>
  </si>
  <si>
    <t>สถานีอนามัยตำบลทรายทอง</t>
  </si>
  <si>
    <t>08725</t>
  </si>
  <si>
    <t>สถานีอนามัยตำบลช้างแรก</t>
  </si>
  <si>
    <t>08726</t>
  </si>
  <si>
    <t>สถานีอนามัยบ้านศรีนคร ตำบลช้างแรก</t>
  </si>
  <si>
    <t>08727</t>
  </si>
  <si>
    <t>สถานีอนามัยตำบลไชยราช</t>
  </si>
  <si>
    <t>08728</t>
  </si>
  <si>
    <t>สถานีอนามัยบ้านบางเจริญ ตำบลไชยราช</t>
  </si>
  <si>
    <t>08729</t>
  </si>
  <si>
    <t>สถานีอนามัยตำบลปราณบุรี</t>
  </si>
  <si>
    <t>08730</t>
  </si>
  <si>
    <t>สถานีอนามัยบ้านใหม่พัฒนา  เขาน้อย</t>
  </si>
  <si>
    <t>08731</t>
  </si>
  <si>
    <t>สถานีอนามัยตำบลปากน้ำปราณ</t>
  </si>
  <si>
    <t>08732</t>
  </si>
  <si>
    <t>สถานีอนามัยบ้านหนองตาเมือง  ตำบลหนองตาแต้ม</t>
  </si>
  <si>
    <t>08733</t>
  </si>
  <si>
    <t>สถานีอนามัยบ้านห้วยแสลงพันธ์ ตำบลหนองตาแต้ม</t>
  </si>
  <si>
    <t>08734</t>
  </si>
  <si>
    <t>สถานีอนามัยบ้านแก่งกระทิง  วังก์พง</t>
  </si>
  <si>
    <t>08735</t>
  </si>
  <si>
    <t>สถานีอนามัยตำบลเขาเจ้า</t>
  </si>
  <si>
    <t>08736</t>
  </si>
  <si>
    <t>สถานีอนามัยบ้านเขาเต่า ตำบลหนองแก</t>
  </si>
  <si>
    <t>08737</t>
  </si>
  <si>
    <t>สถานีอนามัยบ้านหนองตะเภา  หินเหล็กไฟ</t>
  </si>
  <si>
    <t>08738</t>
  </si>
  <si>
    <t>08739</t>
  </si>
  <si>
    <t>สถานีอนามัยบ้านห้วยไทรตำบลหนองพลับ</t>
  </si>
  <si>
    <t>08740</t>
  </si>
  <si>
    <t>สถานีอนามัยบ้านทับใต้ ตำบลทับใต้</t>
  </si>
  <si>
    <t>08741</t>
  </si>
  <si>
    <t>สถานีอนามัยบ้านห้วยสัตว์ใหญ่ ตำบลห้วยสัตว์ใหญ่</t>
  </si>
  <si>
    <t>08742</t>
  </si>
  <si>
    <t>สถานีอนามัยบ้านห้วยผื้ง ตำบลห้วยสัตว์ใหญ่</t>
  </si>
  <si>
    <t>08743</t>
  </si>
  <si>
    <t>สถานีอนามัยตำบลบึงนคร</t>
  </si>
  <si>
    <t>08744</t>
  </si>
  <si>
    <t>สถานีอนามัยตำบลสามร้อยยอด</t>
  </si>
  <si>
    <t>08745</t>
  </si>
  <si>
    <t>สถานีอนามัยตำบลศิลาลอย</t>
  </si>
  <si>
    <t>08746</t>
  </si>
  <si>
    <t>สถานีอนามัยบ้านหนองหญ้าปล้อง ตำบลศิลาลอย</t>
  </si>
  <si>
    <t>08747</t>
  </si>
  <si>
    <t>สถานีอนามัยตำบลไร่เก่า</t>
  </si>
  <si>
    <t>08748</t>
  </si>
  <si>
    <t>สถานีอนามัยบ้านทุ่งเคล็ด ตำบลไร่เก่า</t>
  </si>
  <si>
    <t>08749</t>
  </si>
  <si>
    <t>สถานีอนามัยบ้านหนองแก ตำบลไร่ใหม่</t>
  </si>
  <si>
    <t>08751</t>
  </si>
  <si>
    <t>สถานีอนามัยบ้านปากนคร  ตำบลท่าไร่</t>
  </si>
  <si>
    <t>08752</t>
  </si>
  <si>
    <t>สถานีอนามัยบ้านบางกระบือ ตำบลท่าไร่</t>
  </si>
  <si>
    <t>08753</t>
  </si>
  <si>
    <t>สถานีอนามัยวัดมุขธารา ตำบลปากนคร</t>
  </si>
  <si>
    <t>08754</t>
  </si>
  <si>
    <t>สถานีอนามัยบ้านโคกข่อย  ตำบลปากนคร</t>
  </si>
  <si>
    <t>08755</t>
  </si>
  <si>
    <t>สถานีอนามัยบ้านปลายท่า  ตำบลนาทราย</t>
  </si>
  <si>
    <t>08756</t>
  </si>
  <si>
    <t>สถานีอนามัยบ้านย่านซื่อ  ตำบลกำแพงเซา</t>
  </si>
  <si>
    <t>08757</t>
  </si>
  <si>
    <t>สถานีอนามัยบ้านหนองบัว  ตำบลไชยมนตรี</t>
  </si>
  <si>
    <t>08758</t>
  </si>
  <si>
    <t>สถานีอนามัยตำบลมะม่วงสองต้น ตำบลมะม่วงสองต้น</t>
  </si>
  <si>
    <t>08759</t>
  </si>
  <si>
    <t>สถานีอนามัยบ้านเหมืองหัวทะเล  ต.นาเคียน</t>
  </si>
  <si>
    <t>08760</t>
  </si>
  <si>
    <t>สถานีอนามัยบ้านทุ่งโหนด  ตำบลนาเคียน</t>
  </si>
  <si>
    <t>08761</t>
  </si>
  <si>
    <t>สถานีอนามัยบ้านโคกทึง ตำบลท่างิ้ว</t>
  </si>
  <si>
    <t>08762</t>
  </si>
  <si>
    <t>สถานีอนามัยบ้านท่างาม ตำบลท่างิ้ว</t>
  </si>
  <si>
    <t>08763</t>
  </si>
  <si>
    <t>สถานีอนามัยบ้านยวนแหล  ตำบลโพธิ์เสด็จ</t>
  </si>
  <si>
    <t>08764</t>
  </si>
  <si>
    <t>สถานีอนามัยบ้านทุ่งแย้ ตำบลโพธิ์เสด็จ</t>
  </si>
  <si>
    <t>08765</t>
  </si>
  <si>
    <t>สถานีอนามัยบ้านบางใหญ่  ตำบลบางจาก</t>
  </si>
  <si>
    <t>08766</t>
  </si>
  <si>
    <t>สถานีอนามัยบ้านบางจาก  ตำบลบางจาก</t>
  </si>
  <si>
    <t>08767</t>
  </si>
  <si>
    <t>สถานีอนามัยบ้านปากพูน  ตำบลปากพูน</t>
  </si>
  <si>
    <t>08768</t>
  </si>
  <si>
    <t>สถานีอนามัยบ้านศาลาบางปู  ตำบลปากพูน</t>
  </si>
  <si>
    <t>08769</t>
  </si>
  <si>
    <t>สถานีอนามัยบ้านนาวง ตำบลท่าชัก</t>
  </si>
  <si>
    <t>08770</t>
  </si>
  <si>
    <t>สถานีอนามัยบ้านปากพญา  ตำบลท่าชัก</t>
  </si>
  <si>
    <t>08771</t>
  </si>
  <si>
    <t>สถานีอนามัยบ้านพังสิงห์ ตำบลท่าเรือ</t>
  </si>
  <si>
    <t>08772</t>
  </si>
  <si>
    <t>สถานีอนามัยบ้านไม้แดง ตำบลท่าเรือ</t>
  </si>
  <si>
    <t>08773</t>
  </si>
  <si>
    <t>สถานีอนามัยบ้านช้าง ตำบลท่าเรือ</t>
  </si>
  <si>
    <t>08774</t>
  </si>
  <si>
    <t>สถานีอนามัยบ้านหนองหนอน  ตำบลท่าเรือ</t>
  </si>
  <si>
    <t>08775</t>
  </si>
  <si>
    <t>สถานีอนามัยบ้านพรหมโลก  ตำบลพรหมโลก</t>
  </si>
  <si>
    <t>08776</t>
  </si>
  <si>
    <t>สถานีอนามัยบ้านนาเสน ตำบลบ้านเกาะ</t>
  </si>
  <si>
    <t>08777</t>
  </si>
  <si>
    <t>สถานีอนามัยบ้านน้ำแคบ  ตำบลอินคีรี</t>
  </si>
  <si>
    <t>08778</t>
  </si>
  <si>
    <t>สถานีอนามัยบ้านนาสร้าง ตำบลอินคีรี</t>
  </si>
  <si>
    <t>08779</t>
  </si>
  <si>
    <t>สถานีอนามัยบ้านดอนคา ตำบลทอนหงส์</t>
  </si>
  <si>
    <t>08780</t>
  </si>
  <si>
    <t>สถานีอนามัยบ้านอ้ายคู ตำบลทอนหงส์</t>
  </si>
  <si>
    <t>08781</t>
  </si>
  <si>
    <t>สถานีอนามัยบ้านไม้เรียง  ตำบลนาเรียง</t>
  </si>
  <si>
    <t>08782</t>
  </si>
  <si>
    <t>สถานีอนามัยบ้านพรุกำ ตำบลลานสกา</t>
  </si>
  <si>
    <t>08783</t>
  </si>
  <si>
    <t>สถานีอนามัยบ้านร่อน ตำบลเขาแก้ว</t>
  </si>
  <si>
    <t>08784</t>
  </si>
  <si>
    <t>สถานีอนามัยบ้านมะม่วงทอง ตำบลท่าดี</t>
  </si>
  <si>
    <t>08785</t>
  </si>
  <si>
    <t>สถานีอนามัยบ้านย่านยาว ตำบลกำโลน</t>
  </si>
  <si>
    <t>08786</t>
  </si>
  <si>
    <t>สถานีอนามัยบ้านคีรีวง ตำบลกำโลน</t>
  </si>
  <si>
    <t>08787</t>
  </si>
  <si>
    <t>สถานีอนามัยบ้านสอ ตำบลขุนทะเล</t>
  </si>
  <si>
    <t>08788</t>
  </si>
  <si>
    <t>สถานีอนามัยบ้านบ่อทราย ตำบลขุนทะเล</t>
  </si>
  <si>
    <t>08789</t>
  </si>
  <si>
    <t>สถานีอนามัยบ้านปากน้ำ ตำบลฉวาง</t>
  </si>
  <si>
    <t>08790</t>
  </si>
  <si>
    <t>สถานีอนามัยบ้านมะปรางงาม ตำบลละอาย</t>
  </si>
  <si>
    <t>08791</t>
  </si>
  <si>
    <t>สถานีอนามัยบ้านทอนวังปราง  ตำบลละอาย</t>
  </si>
  <si>
    <t>08792</t>
  </si>
  <si>
    <t>สถานีอนามัยบ้านควนสวรรค์ ตำบลนาแว</t>
  </si>
  <si>
    <t>08793</t>
  </si>
  <si>
    <t>สถานีอนามัยบ้านหนองท่อม ตำบลไม้เรียง</t>
  </si>
  <si>
    <t>08794</t>
  </si>
  <si>
    <t>สถานีอนามัยบ้านทานพอ ตำบลไม้เรียง</t>
  </si>
  <si>
    <t>08795</t>
  </si>
  <si>
    <t>สถานีอนามัยบ้านกะเปียด ตำบลกะเปียด</t>
  </si>
  <si>
    <t>08796</t>
  </si>
  <si>
    <t>สถานีอนามัยบ้านนาเส ตำบลนากะชะ</t>
  </si>
  <si>
    <t>08797</t>
  </si>
  <si>
    <t>สถานีอนามัยบ้านห้วยปริก ตำบลห้วยปริก</t>
  </si>
  <si>
    <t>08798</t>
  </si>
  <si>
    <t>สถานีอนามัยบ้านนาเขลียง ตำบลนาเขลียง</t>
  </si>
  <si>
    <t>08799</t>
  </si>
  <si>
    <t>สถานีอนามัยบ้านสวนจีน ตำบลจันดี</t>
  </si>
  <si>
    <t>08800</t>
  </si>
  <si>
    <t>สถานีอนามัยบ้านกะทูนเหนือ ตำบลกะทูน</t>
  </si>
  <si>
    <t>08801</t>
  </si>
  <si>
    <t>สถานีอนามัยบ้านปากจัง ตำบลกะทูน</t>
  </si>
  <si>
    <t>08802</t>
  </si>
  <si>
    <t>สถานีอนามัยบ้านปากระแนะ  เขาพระ</t>
  </si>
  <si>
    <t>08803</t>
  </si>
  <si>
    <t>สถานีอนามัยบ้านจุฬาภรณ์พัฒนา</t>
  </si>
  <si>
    <t>08804</t>
  </si>
  <si>
    <t>สถานีอนามัยบ้านทุ่งนาใหม่ ตำบลยางค้อม</t>
  </si>
  <si>
    <t>08805</t>
  </si>
  <si>
    <t>สถานีอนามัยบ้านวังวัว ตำบลควนกลาง</t>
  </si>
  <si>
    <t>08806</t>
  </si>
  <si>
    <t>สถานีอนามัย ต.ท่าขนาน ท่าขนาน</t>
  </si>
  <si>
    <t>08807</t>
  </si>
  <si>
    <t>08808</t>
  </si>
  <si>
    <t>สถานีอนามัยบ้านเนิน บ้านเนิน</t>
  </si>
  <si>
    <t>08809</t>
  </si>
  <si>
    <t>สถานีอนามัยบ้านทาบทอง</t>
  </si>
  <si>
    <t>08810</t>
  </si>
  <si>
    <t>สถานีอนามัยบ้านช่องขาด</t>
  </si>
  <si>
    <t>08811</t>
  </si>
  <si>
    <t>สถานีอนามัยบ้านศรีรักษา ตำบลท้องลำเจียก</t>
  </si>
  <si>
    <t>08812</t>
  </si>
  <si>
    <t>สถานีอนามัยบ้านคชธรรมราช ตำบลเสือหึง</t>
  </si>
  <si>
    <t>08813</t>
  </si>
  <si>
    <t>สถานีอนามัยตำบลการะเกด</t>
  </si>
  <si>
    <t>08814</t>
  </si>
  <si>
    <t>สถานีอนามัยบ้านท้ายทะเล ตำบลการะเกด</t>
  </si>
  <si>
    <t>08815</t>
  </si>
  <si>
    <t>สถานีอนามัยบ้านเขาพระบาท เขาพระบาท</t>
  </si>
  <si>
    <t>08816</t>
  </si>
  <si>
    <t>สถานีอนามัยบ้านเนินธัมมัง ตำบลแม่เจ้าอยู่หัว</t>
  </si>
  <si>
    <t>08817</t>
  </si>
  <si>
    <t>สถานีอนามัยแม่เจ้าอยู่หัว แม่เจ้าอยู่หัว</t>
  </si>
  <si>
    <t>08818</t>
  </si>
  <si>
    <t>สถานีอนามัยบ้านสามแยก ตำบลชะอวด</t>
  </si>
  <si>
    <t>08819</t>
  </si>
  <si>
    <t>สถานีอนามัยบ้านไร่เนิน ตำบลท่าเสม็ด</t>
  </si>
  <si>
    <t>08820</t>
  </si>
  <si>
    <t>สถานีอนามัยบ้านควนสมบูรณ์  ท่าประจะ</t>
  </si>
  <si>
    <t>08821</t>
  </si>
  <si>
    <t>สถานีอนามัยบ้านเขาลำปะ ตำบลท่าประจะ</t>
  </si>
  <si>
    <t>08822</t>
  </si>
  <si>
    <t>สถานีอนามัยบ้านหัวถนน ตำบลเคร็ง</t>
  </si>
  <si>
    <t>08823</t>
  </si>
  <si>
    <t>สถานีอนามัยบ้านควนชิง  ตำบลเคร็ง</t>
  </si>
  <si>
    <t>08824</t>
  </si>
  <si>
    <t>สถานีอนามัยสพานีอนามัยตำบลวังอ่าง(บ้านหน้าควนหรั่ง) หมู่ที่ 4 ตำบลวังอ่าง</t>
  </si>
  <si>
    <t>08825</t>
  </si>
  <si>
    <t>สถานีอนามัยบ้านควนเงิน ตำบลบ้านตูล</t>
  </si>
  <si>
    <t>08826</t>
  </si>
  <si>
    <t>สถานีอนามัยบ้านขอนหาด ตำบลขอนหาด</t>
  </si>
  <si>
    <t>08827</t>
  </si>
  <si>
    <t>สถานีอนามัยบ้านตรอกแค  ตำบลขอนหาด</t>
  </si>
  <si>
    <t>08828</t>
  </si>
  <si>
    <t>สถานีอนามัยบ้านไม้เสียบ ตำบลเกาะขันธ์</t>
  </si>
  <si>
    <t>08829</t>
  </si>
  <si>
    <t>สถานีอนามัยตำบลควนหนองหงษ์</t>
  </si>
  <si>
    <t>08830</t>
  </si>
  <si>
    <t>สถานีอนามัยบ้านเขาพระทอง ตำบลเขาพระทอง</t>
  </si>
  <si>
    <t>08831</t>
  </si>
  <si>
    <t>สถานีอนามัยบ้านห้วยแหยง ตำบลเขาพระทอง</t>
  </si>
  <si>
    <t>08832</t>
  </si>
  <si>
    <t>สถานีอนามัยบ้านนางหลง ตำบลนางหลง</t>
  </si>
  <si>
    <t>08833</t>
  </si>
  <si>
    <t>สถานีอนามัยบ้านพรุบัว ตำบลนางหลง</t>
  </si>
  <si>
    <t>08834</t>
  </si>
  <si>
    <t>สถานีอนามัยบ้านตลาดอาทิตย์ ตำบลกลาย</t>
  </si>
  <si>
    <t>08835</t>
  </si>
  <si>
    <t>สถานีอนามัยบ้านดอนใคร ตำบลกลาย</t>
  </si>
  <si>
    <t>08836</t>
  </si>
  <si>
    <t>สถานีอนามัยบ้านสาขา ตำบลท่าขึ้น</t>
  </si>
  <si>
    <t>08837</t>
  </si>
  <si>
    <t>สถานีอนามัยบ้านประดู่หอม ตำบลท่าขึ้น</t>
  </si>
  <si>
    <t>08838</t>
  </si>
  <si>
    <t>สถานีอนามัยบ้านทุ่งชน ตำบลหัวตะพาน</t>
  </si>
  <si>
    <t>08839</t>
  </si>
  <si>
    <t>สถานีอนามัยบ้านสงวน  สระแก้ว</t>
  </si>
  <si>
    <t>08840</t>
  </si>
  <si>
    <t>สถานีอนามัยบ้านหัวคู ตำบลสระแก้ว</t>
  </si>
  <si>
    <t>08841</t>
  </si>
  <si>
    <t>สถานีอนามัยบ้านต้นเลียบ  ตำบลโมคลาน</t>
  </si>
  <si>
    <t>08842</t>
  </si>
  <si>
    <t>สถานีอนามัยบ้านโมคลาน  ตำบลโมคลาน</t>
  </si>
  <si>
    <t>08843</t>
  </si>
  <si>
    <t>สถานีอนามัยบ้านหาร ตำบลไทยบุรี</t>
  </si>
  <si>
    <t>08844</t>
  </si>
  <si>
    <t>สถานีอนามัยชุมชนสาธิตวลัยลักษณ์พัฒนา  ตำบลไทยบุรี</t>
  </si>
  <si>
    <t>08845</t>
  </si>
  <si>
    <t>สถานีอนามัยบ้านจันพอ ตำบลดอนตะโก</t>
  </si>
  <si>
    <t>08846</t>
  </si>
  <si>
    <t>สถานีอนามัยบ้านคูใหม่ ตำบลดอนตะโก</t>
  </si>
  <si>
    <t>08847</t>
  </si>
  <si>
    <t>สถานีอนามัยบ้านปลักปลา ตำบลตลิ่งชัน</t>
  </si>
  <si>
    <t>08848</t>
  </si>
  <si>
    <t>สถานีอนามัยบ้านสองแพรก  โพธิ์ทอง</t>
  </si>
  <si>
    <t>08850</t>
  </si>
  <si>
    <t>สถานีอนามัยบ้านหนองหว้า ตำบลชะมาย</t>
  </si>
  <si>
    <t>08851</t>
  </si>
  <si>
    <t>สถานีอนามัยบ้านทางข้าม  ตำบลหนองหงส์</t>
  </si>
  <si>
    <t>08852</t>
  </si>
  <si>
    <t xml:space="preserve">สถานีอนามัยตำบลหนองหงส์ </t>
  </si>
  <si>
    <t>08853</t>
  </si>
  <si>
    <t>สถานีอนามัยบ้านไทรห้อง ตำบลควนกรด</t>
  </si>
  <si>
    <t>08854</t>
  </si>
  <si>
    <t>สถานีอนามัยตำบลควนกรด</t>
  </si>
  <si>
    <t>08855</t>
  </si>
  <si>
    <t>สถานีอนามัยบ้านควนแร  นาไม้ไผ่</t>
  </si>
  <si>
    <t>08856</t>
  </si>
  <si>
    <t>สถานีอนามัยบ้านทุ่งส้าน ตำบลนาไม้ไผ่</t>
  </si>
  <si>
    <t>08857</t>
  </si>
  <si>
    <t>สถานีอนามัยบ้านใต้ ตำบลนาหลวงเสน</t>
  </si>
  <si>
    <t>08858</t>
  </si>
  <si>
    <t>สถานีอนามัยบ้านคอกช้าง ตำบลนาหลวงเสน</t>
  </si>
  <si>
    <t>08859</t>
  </si>
  <si>
    <t>สถานีอนามัยบ้านทุ่งควาย  ตำบลเขาโร</t>
  </si>
  <si>
    <t>08860</t>
  </si>
  <si>
    <t>สถานีอนามัยบ้านหนองปลิง ตำบลเขาโร</t>
  </si>
  <si>
    <t>08861</t>
  </si>
  <si>
    <t>สถานีอนามัยบ้านเขาโร ตำบลเขาโร</t>
  </si>
  <si>
    <t>08862</t>
  </si>
  <si>
    <t>สถานีอนามัยบ้านคลองตูก  ตำบลกะปาง</t>
  </si>
  <si>
    <t>08863</t>
  </si>
  <si>
    <t>สถานีอนามัยตำบลกะปาง</t>
  </si>
  <si>
    <t>08864</t>
  </si>
  <si>
    <t>สถานีอนามัยบ้านก้างปลา  ตำบลที่วัง</t>
  </si>
  <si>
    <t>08865</t>
  </si>
  <si>
    <t>สถานีอนามัยบ้านวังยวน  ตำบลที่วัง</t>
  </si>
  <si>
    <t>08866</t>
  </si>
  <si>
    <t>สถานีอนามัยบ้านน้ำตก  ตำบลน้ำตก</t>
  </si>
  <si>
    <t>08867</t>
  </si>
  <si>
    <t>สถานีอนามัยตำบลถ้ำใหญ่  ต.ถ้ำใหญ่</t>
  </si>
  <si>
    <t>08868</t>
  </si>
  <si>
    <t>สถานีอนามัยบ้านใสใหญ่  ตำบลถ้ำใหญ่</t>
  </si>
  <si>
    <t>08869</t>
  </si>
  <si>
    <t>สถานีอนามัยบ้านบนควน ตำบลนาโพธิ์</t>
  </si>
  <si>
    <t>08870</t>
  </si>
  <si>
    <t>สถานีอนามัยบ้านสหกรณ์  ตำบลเขาขาว</t>
  </si>
  <si>
    <t>08871</t>
  </si>
  <si>
    <t>สถานีอนามัยบ้านไร่เหนือ ตำบลเขาขาว</t>
  </si>
  <si>
    <t>08872</t>
  </si>
  <si>
    <t>สถานีอนามัยบ้านคลองจัง ตำบลนาบอน</t>
  </si>
  <si>
    <t>08873</t>
  </si>
  <si>
    <t>สถานีอนามัยบ้านกองเสา ตำบลนาบอน</t>
  </si>
  <si>
    <t>08874</t>
  </si>
  <si>
    <t>สถานีอนามัยบ้านหนองดี ตำบลทุ่งสง</t>
  </si>
  <si>
    <t>08875</t>
  </si>
  <si>
    <t>สถานีอนามัยบ้านสี่แยก ตำบลทุ่งสง</t>
  </si>
  <si>
    <t>08876</t>
  </si>
  <si>
    <t>สถานีอนามัยบ้านไสยูงปัก  ตำบลทุ่งสง</t>
  </si>
  <si>
    <t>08877</t>
  </si>
  <si>
    <t>สถานีอนามัยบ้านหนองยาง ตำบลแก้วแสน</t>
  </si>
  <si>
    <t>08878</t>
  </si>
  <si>
    <t>สถานีอนามัยบ้านแก้วแสน ตำบลแก้วแสน</t>
  </si>
  <si>
    <t>08879</t>
  </si>
  <si>
    <t>สถานีอนามัยบ้านหน้าเขา ตำบลทุ่งสัง</t>
  </si>
  <si>
    <t>08880</t>
  </si>
  <si>
    <t>สถานีอนามัยบ้านวังหิน ตำบลทุ่งสัง</t>
  </si>
  <si>
    <t>08881</t>
  </si>
  <si>
    <t>สถานีอนามัยบ้านหนองใหญ่ ตำบลทุ่งใหญ่</t>
  </si>
  <si>
    <t>08882</t>
  </si>
  <si>
    <t>สถานีอนามัยตำบลทุ่งใหญ่</t>
  </si>
  <si>
    <t>08883</t>
  </si>
  <si>
    <t>สถานีอนามัยบ้านเสม็ดจวน ตำบลกุแหระ</t>
  </si>
  <si>
    <t>08884</t>
  </si>
  <si>
    <t>สถานีอนามัยบ้านคงคาเลียบ ตำบลกุแหระ</t>
  </si>
  <si>
    <t>08885</t>
  </si>
  <si>
    <t>สถานีอนามัยบ้านหนองคล้า ตำบลปริก</t>
  </si>
  <si>
    <t>08886</t>
  </si>
  <si>
    <t>สถานีอนามัยหัวควน ตำบลปริก</t>
  </si>
  <si>
    <t>08887</t>
  </si>
  <si>
    <t>สถานีอนามัยบ้านคลองเพรียง ตำบลบางรูป</t>
  </si>
  <si>
    <t>08888</t>
  </si>
  <si>
    <t>สถานีอนามัยบ้านควนฝามี ตำบลกรุงหยัน</t>
  </si>
  <si>
    <t>08889</t>
  </si>
  <si>
    <t>สถานีอนามัยบ้านเปี๊ยะเนิน</t>
  </si>
  <si>
    <t>08890</t>
  </si>
  <si>
    <t>สถานีอนามัยบ้านแสงวิมาน ตำบลคลองน้อย</t>
  </si>
  <si>
    <t>08891</t>
  </si>
  <si>
    <t>สถานีอนามัยบ้านเกาะจาก ตำบลป่าระกำ</t>
  </si>
  <si>
    <t>08892</t>
  </si>
  <si>
    <t>สถานีอนามัยบ้านหัวป่าขลู่</t>
  </si>
  <si>
    <t>08893</t>
  </si>
  <si>
    <t>สถานีอนามัยบ้านวัดลาว ตำบลชะเมา</t>
  </si>
  <si>
    <t>08894</t>
  </si>
  <si>
    <t>สถานีอนามัยบ้านบางมูลนาก ตำบลชะเมา</t>
  </si>
  <si>
    <t>08895</t>
  </si>
  <si>
    <t>สถานีอนามัยบ้านตรงบน ตำบลคลองกระบือ</t>
  </si>
  <si>
    <t>08896</t>
  </si>
  <si>
    <t>สถานีอนามัยบ้านบางสระ ตำบลคลองกระบือ</t>
  </si>
  <si>
    <t>08897</t>
  </si>
  <si>
    <t>สถานีอนามัยบ้านบางบูชา ตำบลเกาะทวด</t>
  </si>
  <si>
    <t>08898</t>
  </si>
  <si>
    <t>สถานีอนามัยบ้านบางไทรนนท์ ตำบลบ้านใหม่</t>
  </si>
  <si>
    <t>08899</t>
  </si>
  <si>
    <t>สถานีอนามัยบ้านใหม่บน</t>
  </si>
  <si>
    <t>08900</t>
  </si>
  <si>
    <t>สถานีอนามัยบ้านบางน้อง ตำบลหูล่อง</t>
  </si>
  <si>
    <t>08901</t>
  </si>
  <si>
    <t>สถานีอนามัยบ้านปลายทราย ตำบลแหลมตะลุมพุก</t>
  </si>
  <si>
    <t>08902</t>
  </si>
  <si>
    <t>สถานีอนามัยบ้านบนเนิน ปากพนังฝั่งตะวันตก</t>
  </si>
  <si>
    <t>08903</t>
  </si>
  <si>
    <t>สถานีอนามัยบ้านบางไทร ตำบลบางศาลา</t>
  </si>
  <si>
    <t>08904</t>
  </si>
  <si>
    <t>สถานีอนามัยบ้านบางนาว ตำบลบางพระ</t>
  </si>
  <si>
    <t>08905</t>
  </si>
  <si>
    <t>สถานีอนามัยบ้านบางขลัง ตำบลบางตะพง</t>
  </si>
  <si>
    <t>08906</t>
  </si>
  <si>
    <t>สถานีอนามัยบ้านชายทะเล ตำบลปากพนังฝั่งตะวันออก</t>
  </si>
  <si>
    <t>08907</t>
  </si>
  <si>
    <t>สถานีอนามัยบ้านบางแรด ตำบลบ้านเพิง</t>
  </si>
  <si>
    <t>08908</t>
  </si>
  <si>
    <t>สถานีอนามัยบ้านวัดสระ ตำบลท่าพญา</t>
  </si>
  <si>
    <t>08909</t>
  </si>
  <si>
    <t>สถานีอนามัยบ้านเกาะทัง ตำบลท่าพญา</t>
  </si>
  <si>
    <t>08910</t>
  </si>
  <si>
    <t>สถานีอนามัยบ้านมะขามเรียง ตำบลปากแพรก</t>
  </si>
  <si>
    <t>08911</t>
  </si>
  <si>
    <t>สถานีอนามัยบ้านขนาบนาก ตำบลขนาบนาก</t>
  </si>
  <si>
    <t>08912</t>
  </si>
  <si>
    <t>สถานีอนามัยบ้านบางตะลุมพอ ตำบลขนาบนาก</t>
  </si>
  <si>
    <t>08913</t>
  </si>
  <si>
    <t>สถานีอนามัยบ้านถลุงทอง</t>
  </si>
  <si>
    <t>08914</t>
  </si>
  <si>
    <t>สถานีอนามัยบ้านขุนพัง ตำบลหินตก</t>
  </si>
  <si>
    <t>08915</t>
  </si>
  <si>
    <t>สถานีอนามัยบ้านพุดหง  ตำบลหินตก</t>
  </si>
  <si>
    <t>08916</t>
  </si>
  <si>
    <t>สถานีอนามัยบ้านไม้หลา ตำบลหินตก</t>
  </si>
  <si>
    <t>08917</t>
  </si>
  <si>
    <t>สถานีอนามัยบ้านสระพัง ตำบลเสาธง</t>
  </si>
  <si>
    <t>08918</t>
  </si>
  <si>
    <t>สถานีอนามัยตำบลควนเก</t>
  </si>
  <si>
    <t>08919</t>
  </si>
  <si>
    <t>สถานีอนามัยบ้านทำเนียบ ตำบลควนพัง</t>
  </si>
  <si>
    <t>08920</t>
  </si>
  <si>
    <t>สถานีอนามัยบ้านกลอง ตำบลควนพัง</t>
  </si>
  <si>
    <t>08921</t>
  </si>
  <si>
    <t>สถานีอนามัยบ้านทุ่งหล่อ ตำบลควนชุม</t>
  </si>
  <si>
    <t>08922</t>
  </si>
  <si>
    <t>สถานีอนามัยบ้านปัง ตำบลควนชุม</t>
  </si>
  <si>
    <t>08923</t>
  </si>
  <si>
    <t>สถานีอนามัยบ้านจอมพิบูลย์ ตำบลทุ่งปรัง</t>
  </si>
  <si>
    <t>08924</t>
  </si>
  <si>
    <t>สถานีอนามัยบ้านท่าควาย ตำบลฉลอง</t>
  </si>
  <si>
    <t>08925</t>
  </si>
  <si>
    <t>สถานีอนามัยบ้านในดอน ตำบลฉลอง</t>
  </si>
  <si>
    <t>08926</t>
  </si>
  <si>
    <t>สถานีอนามัยบ้านต้นเหรียง ตำบลเสาเภา</t>
  </si>
  <si>
    <t>08927</t>
  </si>
  <si>
    <t>สถานีอนามัยบ้านนาแล ตำบลเสาเภา</t>
  </si>
  <si>
    <t>08928</t>
  </si>
  <si>
    <t>สถานีอนามัยบ้านเปลี่ยน ตำบลเปลี่ยน</t>
  </si>
  <si>
    <t>08929</t>
  </si>
  <si>
    <t>สถานีอนามัยบ้านท่าหิน ตำบลเปลี่ยน</t>
  </si>
  <si>
    <t>08930</t>
  </si>
  <si>
    <t>สถานีอนามัยบ้านสี่ขีด ตำบลสี่ขีด</t>
  </si>
  <si>
    <t>08931</t>
  </si>
  <si>
    <t>08932</t>
  </si>
  <si>
    <t>สถานีอนามัยบ้านน้ำฉา ตำบลเทพราช</t>
  </si>
  <si>
    <t>08933</t>
  </si>
  <si>
    <t>สถานีอนามัยบ้านเขาใหญ่ ตำบลเขาน้อย</t>
  </si>
  <si>
    <t>08934</t>
  </si>
  <si>
    <t>สถานีอนามัยบ้านเปร็ต  ตำบลขนอม</t>
  </si>
  <si>
    <t>08935</t>
  </si>
  <si>
    <t>สถานีอนามัยบ้านบางคู</t>
  </si>
  <si>
    <t>08936</t>
  </si>
  <si>
    <t>สถานีอนามัยบ้านท่าน้อย ตำบลควนทอง</t>
  </si>
  <si>
    <t>08937</t>
  </si>
  <si>
    <t>สถานีอนามัยบ้านท่าจันทร์ ตำบลท้องเนียน</t>
  </si>
  <si>
    <t>08938</t>
  </si>
  <si>
    <t>สถานีอนามัยบ้านศาลาแก้ว ตำบลหัวไทร</t>
  </si>
  <si>
    <t>08939</t>
  </si>
  <si>
    <t>สถานีอนามัยบ้านหน้าสตน ตำบลหน้าสตน</t>
  </si>
  <si>
    <t>08940</t>
  </si>
  <si>
    <t>สถานีอนามัยบ้านหน้าทวด ตำบลหน้าสตน</t>
  </si>
  <si>
    <t>08941</t>
  </si>
  <si>
    <t>สถานีอนามัยบ้านดอนแค ตำบลทรายขาว</t>
  </si>
  <si>
    <t>08942</t>
  </si>
  <si>
    <t>สถานีอนามัยบ้านหัวคลองแหลม  ตำบลแหลม</t>
  </si>
  <si>
    <t>08943</t>
  </si>
  <si>
    <t>สถานีอนามัยตำบลเขาพังไกร</t>
  </si>
  <si>
    <t>08944</t>
  </si>
  <si>
    <t>สถานีอนามัยบ้านมาบยอด ตำบลเขาพังไกร</t>
  </si>
  <si>
    <t>08945</t>
  </si>
  <si>
    <t>สถานีอนามัยตำบลบ้านราม</t>
  </si>
  <si>
    <t>08946</t>
  </si>
  <si>
    <t>สถานีอนามัยตำบลบางนบ</t>
  </si>
  <si>
    <t>08947</t>
  </si>
  <si>
    <t>สถานีอนามัยพัทธสีมา ตำบลท่าซอม</t>
  </si>
  <si>
    <t>08948</t>
  </si>
  <si>
    <t xml:space="preserve">สถานีอนามัยตำบลควนชะลิก </t>
  </si>
  <si>
    <t>08949</t>
  </si>
  <si>
    <t>สถานีอนามัยตำบลรามแก้ว</t>
  </si>
  <si>
    <t>08950</t>
  </si>
  <si>
    <t>สถานีอนามัยตำบลเกาะเพชร</t>
  </si>
  <si>
    <t>08951</t>
  </si>
  <si>
    <t>สถานีอนามัยบ้านปากแพรก ตำบลบางขัน</t>
  </si>
  <si>
    <t>08952</t>
  </si>
  <si>
    <t>สถานีอนามัยบ้านคลองเสาเหนือ ตำบลบางขัน</t>
  </si>
  <si>
    <t>08953</t>
  </si>
  <si>
    <t>สถานีอนามัยบ้านเคี่ยมงาม ตำบลบ้านลำนาว</t>
  </si>
  <si>
    <t>08954</t>
  </si>
  <si>
    <t>สถานีอนามัยบ้านหนองเจ</t>
  </si>
  <si>
    <t>08955</t>
  </si>
  <si>
    <t>สถานีอนามัยบ้านสมสรร ตำบลบ้านนิคม</t>
  </si>
  <si>
    <t>08956</t>
  </si>
  <si>
    <t>สถานีอนามัยบ้านควนกอ ตำบลถ้ำพรรณรา</t>
  </si>
  <si>
    <t>08957</t>
  </si>
  <si>
    <t>สถานีอนามัยบ้านปลายเส ตำบลคลองเส</t>
  </si>
  <si>
    <t>08958</t>
  </si>
  <si>
    <t>สถานีอนามัยบ้านแพรกกลางตำบลคลองเส</t>
  </si>
  <si>
    <t>08959</t>
  </si>
  <si>
    <t>สถานีอนามัยบ้านเกาะขวัญ ตำบลดุสิต</t>
  </si>
  <si>
    <t>08960</t>
  </si>
  <si>
    <t>สถานีอนามัยบ้านพรรณราชลเขต ตำบลดุสิต</t>
  </si>
  <si>
    <t>08961</t>
  </si>
  <si>
    <t>สถานีอนามัยบ้านควนมุด ตำบลควนมุด</t>
  </si>
  <si>
    <t>08962</t>
  </si>
  <si>
    <t>สถานีอนามัยบ้านสมควร ตำบลควนหนองคว้า</t>
  </si>
  <si>
    <t>08963</t>
  </si>
  <si>
    <t>สถานีอนามัยบ้านอ้ายเลา ตำบลทุ่งโพธิ์</t>
  </si>
  <si>
    <t>08964</t>
  </si>
  <si>
    <t>สถานีอนามัยบ้านกาโห่เหนือ ตำบลนาหมอบุญ</t>
  </si>
  <si>
    <t>08965</t>
  </si>
  <si>
    <t>สถานีอนามัยตำบลสามตำบล</t>
  </si>
  <si>
    <t>08966</t>
  </si>
  <si>
    <t>สถานีอนามัยบ้านพระพรหม ตำบลนาพรุ</t>
  </si>
  <si>
    <t>08967</t>
  </si>
  <si>
    <t>สถานีอนามัยบ้านวังวัง ตำบลนาพรุ</t>
  </si>
  <si>
    <t>08968</t>
  </si>
  <si>
    <t>สถานีอนามัยบ้านพระเพรง ตำบลนาสาร</t>
  </si>
  <si>
    <t>08969</t>
  </si>
  <si>
    <t>สถานีอนามัยบ้านนาสระ ตำบลท้ายสำเภา</t>
  </si>
  <si>
    <t>08970</t>
  </si>
  <si>
    <t>สถานีอนามัยบ้านห้วยยูง ตำบลช้างซ้าย</t>
  </si>
  <si>
    <t>08971</t>
  </si>
  <si>
    <t>สถานีอนามัยบ้านท่าช้าง ตำบลช้างซ้าย</t>
  </si>
  <si>
    <t>08972</t>
  </si>
  <si>
    <t>สถานีอนามัยบ้านโรงเหล็ก ตำบลนบพิตำ</t>
  </si>
  <si>
    <t>08973</t>
  </si>
  <si>
    <t>สถานีอนามัยบ้านเปียน ตำบลกรุงชิง</t>
  </si>
  <si>
    <t>08974</t>
  </si>
  <si>
    <t>สถานีอนามัยบ้านหัวทุ่ง ตำบลกะหรอ</t>
  </si>
  <si>
    <t>08975</t>
  </si>
  <si>
    <t>สถานีอนามัยบ้านนาพุด ตำบลนาเหรง</t>
  </si>
  <si>
    <t>08976</t>
  </si>
  <si>
    <t>สถานีอนามัยบ้านจันดี ตำบลช้างกลาง</t>
  </si>
  <si>
    <t>08977</t>
  </si>
  <si>
    <t>สถานีอนามัยบ้านมะนาวหวาน  ตำบลช้างกลาง</t>
  </si>
  <si>
    <t>08978</t>
  </si>
  <si>
    <t>สถานีอนามัยบ้านควนส้าน ตำบลช้างกลาง</t>
  </si>
  <si>
    <t>08979</t>
  </si>
  <si>
    <t>สถานีอนามัยบ้านหน้าเหมน ตำบลช้างกลาง</t>
  </si>
  <si>
    <t>08980</t>
  </si>
  <si>
    <t>สถานีอนามัยบ้านหลักช้าง ตำบลหลักช้าง</t>
  </si>
  <si>
    <t>08981</t>
  </si>
  <si>
    <t>สถานีอนามัยบ้านไสคา ตำบลสวนขัน</t>
  </si>
  <si>
    <t>08982</t>
  </si>
  <si>
    <t>สถานีอนามัยบ้านโคกกระถิน ตำบลเชียรเขา</t>
  </si>
  <si>
    <t>08983</t>
  </si>
  <si>
    <t>สถานีอนามัยบ้านป่าหวาย ตำบลเชียรเขา</t>
  </si>
  <si>
    <t>08984</t>
  </si>
  <si>
    <t>สถานีอนามัยตำบลดอนตรอ</t>
  </si>
  <si>
    <t>08985</t>
  </si>
  <si>
    <t>สถานีอนามัยตำบลสวนหลวง  ตำบลสวนหลวง</t>
  </si>
  <si>
    <t>08986</t>
  </si>
  <si>
    <t>สถานีอนามัยบ้านสระเพลง ตำบลทางพูน</t>
  </si>
  <si>
    <t>08987</t>
  </si>
  <si>
    <t>สถานีอนามัยบ้านโคกคราม ตำบลทางพูน</t>
  </si>
  <si>
    <t>08988</t>
  </si>
  <si>
    <t>สถานีอนามัยบ้านสองแพรก</t>
  </si>
  <si>
    <t>08989</t>
  </si>
  <si>
    <t>สถานีอนามัยบ้านนาตีน</t>
  </si>
  <si>
    <t>08990</t>
  </si>
  <si>
    <t>สถานีอนามัยบ้านทุ่ง</t>
  </si>
  <si>
    <t>08991</t>
  </si>
  <si>
    <t>สถานีอนามัยบ้านในสระ</t>
  </si>
  <si>
    <t>08992</t>
  </si>
  <si>
    <t>08993</t>
  </si>
  <si>
    <t>สถานีอนามัยบ้านทับปริก</t>
  </si>
  <si>
    <t>08994</t>
  </si>
  <si>
    <t>สถานีอนามัยบ้านไสไทย</t>
  </si>
  <si>
    <t>08995</t>
  </si>
  <si>
    <t>สถานีอนามัยบ้านช่องพลี</t>
  </si>
  <si>
    <t>08996</t>
  </si>
  <si>
    <t>ศูนย์สุขภาพชุมชนเกาะพีพี</t>
  </si>
  <si>
    <t>08997</t>
  </si>
  <si>
    <t>สถานีอนามัยบ้านคลองม่วง</t>
  </si>
  <si>
    <t>08998</t>
  </si>
  <si>
    <t>สถานีอนามัยสบ้านในไร่</t>
  </si>
  <si>
    <t>08999</t>
  </si>
  <si>
    <t>สถานีอนามัยบ้านเกาะกลาง</t>
  </si>
  <si>
    <t>09000</t>
  </si>
  <si>
    <t>สถานีอนามัยบ้านควน</t>
  </si>
  <si>
    <t>09001</t>
  </si>
  <si>
    <t>สถานีอนามัยบ้านกอตง</t>
  </si>
  <si>
    <t>09002</t>
  </si>
  <si>
    <t>สถานีอนามัยบ้านห้วยสาร</t>
  </si>
  <si>
    <t>09003</t>
  </si>
  <si>
    <t>สถานีอนามัยบ้านมะม่วงเอน</t>
  </si>
  <si>
    <t>09004</t>
  </si>
  <si>
    <t>สถานีอนามัยบ้านบางเหรียง</t>
  </si>
  <si>
    <t>09005</t>
  </si>
  <si>
    <t>สถานีอนามัยบ้านหน้าเขา</t>
  </si>
  <si>
    <t>09006</t>
  </si>
  <si>
    <t>09007</t>
  </si>
  <si>
    <t>สถานีอนามัยบ้านโคกหาร</t>
  </si>
  <si>
    <t>09008</t>
  </si>
  <si>
    <t>สถานีอนามัยบ้านคลองโตบ</t>
  </si>
  <si>
    <t>09009</t>
  </si>
  <si>
    <t>สถานีอนามัยบ้านคลองโตนด</t>
  </si>
  <si>
    <t>09010</t>
  </si>
  <si>
    <t>สถานีอนามัยบ้านร่าปู</t>
  </si>
  <si>
    <t>09011</t>
  </si>
  <si>
    <t>สถานีอนามัยบ้านนาทุ่งกลาง</t>
  </si>
  <si>
    <t>09012</t>
  </si>
  <si>
    <t>สถานีอนามัยบ้านคลองยาง</t>
  </si>
  <si>
    <t>09013</t>
  </si>
  <si>
    <t>สถานีอนามัยบ้านศาลาด่าน</t>
  </si>
  <si>
    <t>09014</t>
  </si>
  <si>
    <t>สถานีอนามัยบ้านบางคราม</t>
  </si>
  <si>
    <t>09015</t>
  </si>
  <si>
    <t>09016</t>
  </si>
  <si>
    <t>สถานีอนามัยบ้านทุ่งครก</t>
  </si>
  <si>
    <t>09017</t>
  </si>
  <si>
    <t>สถานีอนามัยบ้านทรายขาว</t>
  </si>
  <si>
    <t>09018</t>
  </si>
  <si>
    <t>สถานีอนามัยบ้านทุ่งล้อ</t>
  </si>
  <si>
    <t>09019</t>
  </si>
  <si>
    <t>สถานีอนามัยบ้านนา</t>
  </si>
  <si>
    <t>09020</t>
  </si>
  <si>
    <t>สถานีอนามัยบ้านพรุดินนา</t>
  </si>
  <si>
    <t>09021</t>
  </si>
  <si>
    <t>สถานีอนามัยบ้านคลองชะมวง</t>
  </si>
  <si>
    <t>09022</t>
  </si>
  <si>
    <t>สถานีอนามัยบ้านเพหลา</t>
  </si>
  <si>
    <t>09023</t>
  </si>
  <si>
    <t>สถานีอนามัยบ้านพรุเตย</t>
  </si>
  <si>
    <t>09024</t>
  </si>
  <si>
    <t>สถานีอนามัยบ้านแหลมสัก</t>
  </si>
  <si>
    <t>09025</t>
  </si>
  <si>
    <t>สถานีอนามัยบ้านนาเหนือ</t>
  </si>
  <si>
    <t>09026</t>
  </si>
  <si>
    <t>สถานีอนามัยบ้านบางเจริญ</t>
  </si>
  <si>
    <t>09027</t>
  </si>
  <si>
    <t>สถานีอนามัยบ้านหนองหลุมพอ</t>
  </si>
  <si>
    <t>09028</t>
  </si>
  <si>
    <t>สถานีอนามัยบ้านอ่าวลึกน้อย</t>
  </si>
  <si>
    <t>09029</t>
  </si>
  <si>
    <t>สถานีอนามัยบ้านน้ำจาน</t>
  </si>
  <si>
    <t>09030</t>
  </si>
  <si>
    <t>สถานีอนามัยบ้านเขาล่อม</t>
  </si>
  <si>
    <t>09031</t>
  </si>
  <si>
    <t>สถานีอนามัยบ้านคลองยา</t>
  </si>
  <si>
    <t>09032</t>
  </si>
  <si>
    <t>สถานีอนามัยบ้านเขาแก้ว</t>
  </si>
  <si>
    <t>09033</t>
  </si>
  <si>
    <t>09034</t>
  </si>
  <si>
    <t>สถานีอนามัยบ้านบางเหียน</t>
  </si>
  <si>
    <t>09035</t>
  </si>
  <si>
    <t>สถานีอนามัยบ้านทะเลหอย</t>
  </si>
  <si>
    <t>09036</t>
  </si>
  <si>
    <t>สถานีอนามัยบ้านช่องแบก</t>
  </si>
  <si>
    <t>09037</t>
  </si>
  <si>
    <t>สถานีอนามัยบ้านตัวอย่าง</t>
  </si>
  <si>
    <t>09038</t>
  </si>
  <si>
    <t>สถานีอนามัยบ้านเขาต่อ</t>
  </si>
  <si>
    <t>09039</t>
  </si>
  <si>
    <t>09040</t>
  </si>
  <si>
    <t>สถานีอนามัยบ้านบางเหลียว</t>
  </si>
  <si>
    <t>09041</t>
  </si>
  <si>
    <t>สถานีอนามัยบ้านโคกแซะ</t>
  </si>
  <si>
    <t>09042</t>
  </si>
  <si>
    <t>สถานีอนามัยบ้านเสม็ดจวน</t>
  </si>
  <si>
    <t>09043</t>
  </si>
  <si>
    <t>สถานีอนามัยบ้านสะพานพน</t>
  </si>
  <si>
    <t>09044</t>
  </si>
  <si>
    <t>สถานีอนามัยบ้านเขาไว้ข้าว</t>
  </si>
  <si>
    <t>09045</t>
  </si>
  <si>
    <t>สถานีอนามัยบ้านเกาะจำ</t>
  </si>
  <si>
    <t>09046</t>
  </si>
  <si>
    <t>สถานีอนามัยบ้านเกาะศรีบอยา</t>
  </si>
  <si>
    <t>09047</t>
  </si>
  <si>
    <t>สถานีอนามัยบ้านคลองขนาน</t>
  </si>
  <si>
    <t>09048</t>
  </si>
  <si>
    <t>สถานีอนามัยบ้านแหลมกรวด</t>
  </si>
  <si>
    <t>09049</t>
  </si>
  <si>
    <t>สถานีอนามัยบ้านนาวง</t>
  </si>
  <si>
    <t>09050</t>
  </si>
  <si>
    <t>สถานีอนามัยบ้านโคกยาง</t>
  </si>
  <si>
    <t>09051</t>
  </si>
  <si>
    <t>สถานีอนามัยบ้านบางผึ้ง</t>
  </si>
  <si>
    <t>09052</t>
  </si>
  <si>
    <t>สถานีอนามัยบ้านตลิ่งชัน</t>
  </si>
  <si>
    <t>09053</t>
  </si>
  <si>
    <t>สถานีอนามัยบ้านคลองยวน</t>
  </si>
  <si>
    <t>09054</t>
  </si>
  <si>
    <t>สถานีอนามัยบ้านทุ่งประสาน</t>
  </si>
  <si>
    <t>09055</t>
  </si>
  <si>
    <t>สถานีอนามัยบ้านคลองเสียด</t>
  </si>
  <si>
    <t>09056</t>
  </si>
  <si>
    <t>สถานีอนามัยบ้านห้วยมัด</t>
  </si>
  <si>
    <t>09057</t>
  </si>
  <si>
    <t>สถานีอนามัยบ้านห้วยคราม</t>
  </si>
  <si>
    <t>09058</t>
  </si>
  <si>
    <t>สถานีอนามัยตำบลนบปริง</t>
  </si>
  <si>
    <t>09059</t>
  </si>
  <si>
    <t>สถานีอนามัยตำบลถ้ำน้ำผุด</t>
  </si>
  <si>
    <t>09060</t>
  </si>
  <si>
    <t>09061</t>
  </si>
  <si>
    <t>สถานีอนามัยบ้านเกาะเคี่ยม ตำบลบางเตย</t>
  </si>
  <si>
    <t>09062</t>
  </si>
  <si>
    <t>สถานีอนามัยตำบลตากแดด</t>
  </si>
  <si>
    <t>09063</t>
  </si>
  <si>
    <t>สถานีอนามัยตำบลสองแพรก</t>
  </si>
  <si>
    <t>09064</t>
  </si>
  <si>
    <t>สถานีอนามัยตำบลทุ่งคาโงก</t>
  </si>
  <si>
    <t>09065</t>
  </si>
  <si>
    <t>สถานีอนามัยตำบลเกาะปันหยี</t>
  </si>
  <si>
    <t>09066</t>
  </si>
  <si>
    <t>สถานีอนามัยบ้านเกาะไม้ไผ่</t>
  </si>
  <si>
    <t>09067</t>
  </si>
  <si>
    <t>สถานีอนามัยบ้านเกาะหมากน้อย</t>
  </si>
  <si>
    <t>09068</t>
  </si>
  <si>
    <t>สถานีอนามัยตำบลป่ากอ</t>
  </si>
  <si>
    <t>09069</t>
  </si>
  <si>
    <t>สถานีอนามัยตำบลเกาะยาวใหญ่</t>
  </si>
  <si>
    <t>09070</t>
  </si>
  <si>
    <t>สถานีอนามัยบ้านโล๊ะโป๊ะ</t>
  </si>
  <si>
    <t>09071</t>
  </si>
  <si>
    <t>สถานีอนามัยตำบลพรุใน</t>
  </si>
  <si>
    <t>09072</t>
  </si>
  <si>
    <t>สถานีอนามัยตำบลกะปง</t>
  </si>
  <si>
    <t>09073</t>
  </si>
  <si>
    <t>สถานีอนามัยบ้านปากพู่</t>
  </si>
  <si>
    <t>09074</t>
  </si>
  <si>
    <t>สถานีอนามัยตำบลเหมาะ</t>
  </si>
  <si>
    <t>09075</t>
  </si>
  <si>
    <t>สถานีอนามัยตำบลเหล</t>
  </si>
  <si>
    <t>09076</t>
  </si>
  <si>
    <t>สถานีอนามัยบ้านช้างเชื่อ ตำบลเหล</t>
  </si>
  <si>
    <t>09077</t>
  </si>
  <si>
    <t>สถานีอนามัยบ้านสายปิหนัง ตำบลเหล</t>
  </si>
  <si>
    <t>09078</t>
  </si>
  <si>
    <t>สถานีอนามัยตำบลรมณีย์</t>
  </si>
  <si>
    <t>09079</t>
  </si>
  <si>
    <t>สถานีอนามัยบ้านปากคลอง ตำบลรมณีย์</t>
  </si>
  <si>
    <t>09080</t>
  </si>
  <si>
    <t>สถานีอนามัยบ้านบางทราย ตำบลถ้ำ</t>
  </si>
  <si>
    <t>09081</t>
  </si>
  <si>
    <t>สถานีอนามัยตำบลถ้ำ</t>
  </si>
  <si>
    <t>09082</t>
  </si>
  <si>
    <t>สถานีอนามัยตำบลกระโสม</t>
  </si>
  <si>
    <t>09083</t>
  </si>
  <si>
    <t>สถานีอนามัยตำบลกะไหล</t>
  </si>
  <si>
    <t>09084</t>
  </si>
  <si>
    <t>สถานีอนามัยบ้านเกาะกลาง ตำบลกะไหล</t>
  </si>
  <si>
    <t>09085</t>
  </si>
  <si>
    <t>สถานีอนามัยบ้านท่าอยู่</t>
  </si>
  <si>
    <t>09086</t>
  </si>
  <si>
    <t>สถานีอนามัยบ้านบางหลาม ตำบลท่าอยู่</t>
  </si>
  <si>
    <t>09087</t>
  </si>
  <si>
    <t>สถานีอนามัยตำบลหล่อยูง</t>
  </si>
  <si>
    <t>09088</t>
  </si>
  <si>
    <t>09089</t>
  </si>
  <si>
    <t>สถานีอนามัยบ้านท่านุ่น</t>
  </si>
  <si>
    <t>09090</t>
  </si>
  <si>
    <t>สถานีอนามัยตำบลคลองเคียน</t>
  </si>
  <si>
    <t>09091</t>
  </si>
  <si>
    <t>สถานีอนามัยบ้านอ่าวมะขาม ตำบลคลองเคียน</t>
  </si>
  <si>
    <t>09092</t>
  </si>
  <si>
    <t>สถานีอนามัยบ้านบางใหญ่ ตำบลบางนายสี</t>
  </si>
  <si>
    <t>09093</t>
  </si>
  <si>
    <t>สถานีอนามัยบ้านบางนายสี ตำบลบางนายสี</t>
  </si>
  <si>
    <t>09094</t>
  </si>
  <si>
    <t>สถานีอนามัยน้ำเค็ม ตำบลบางม่วง</t>
  </si>
  <si>
    <t>09095</t>
  </si>
  <si>
    <t>09096</t>
  </si>
  <si>
    <t>สถานีอนามัยตำบลตำตัว</t>
  </si>
  <si>
    <t>09097</t>
  </si>
  <si>
    <t>09098</t>
  </si>
  <si>
    <t>สถานีอนามัยตำบลคึกคัก</t>
  </si>
  <si>
    <t>09099</t>
  </si>
  <si>
    <t>สถานีอนามัยบ้านนอกนา ตำบลเกาะคอเขา</t>
  </si>
  <si>
    <t>09100</t>
  </si>
  <si>
    <t>สถานีอนามัยบ้านเกาะคอเขา</t>
  </si>
  <si>
    <t>09101</t>
  </si>
  <si>
    <t>สถานีอนามัยบ้านเตรียม</t>
  </si>
  <si>
    <t>09102</t>
  </si>
  <si>
    <t xml:space="preserve">สถานีอนามัยบางวัน </t>
  </si>
  <si>
    <t>09103</t>
  </si>
  <si>
    <t>สถานีอนามัยบ้านทุ่งละออง ตำบลบางวัน</t>
  </si>
  <si>
    <t>09104</t>
  </si>
  <si>
    <t>สถานีอนามัยบางติบ</t>
  </si>
  <si>
    <t>09105</t>
  </si>
  <si>
    <t>สถานีอนามัยตำบลเกาะพระทอง</t>
  </si>
  <si>
    <t>09106</t>
  </si>
  <si>
    <t>สถานีอนามัยบ้านทุ่งรัก</t>
  </si>
  <si>
    <t>09107</t>
  </si>
  <si>
    <t>สถานีอนามัยบ้านโคกไคร ตำบลมะรุ่ย</t>
  </si>
  <si>
    <t>09108</t>
  </si>
  <si>
    <t>สถานีอนามัยตำบลมะรุ่ย</t>
  </si>
  <si>
    <t>09109</t>
  </si>
  <si>
    <t>สถานีอนามัยตำบลบ่อแสน</t>
  </si>
  <si>
    <t>09110</t>
  </si>
  <si>
    <t>สถานีอนามัยตำบลถ้ำทองหลาง</t>
  </si>
  <si>
    <t>09111</t>
  </si>
  <si>
    <t>สถานีอนามัยตำบลโคกเจริญ</t>
  </si>
  <si>
    <t>09112</t>
  </si>
  <si>
    <t>สถานีอนามัยตำบลบางเหรียง</t>
  </si>
  <si>
    <t>09113</t>
  </si>
  <si>
    <t>สถานีอนามัยตำบลนาเตย</t>
  </si>
  <si>
    <t>09114</t>
  </si>
  <si>
    <t>สถานีอนามัยบ้านทุ่งดอน ตำบลบางทอง</t>
  </si>
  <si>
    <t>09115</t>
  </si>
  <si>
    <t>สถานีอนามัยตำบลบางทอง</t>
  </si>
  <si>
    <t>09116</t>
  </si>
  <si>
    <t>สถานีอนามัยตำบลทุ่งมะพร้าว</t>
  </si>
  <si>
    <t>09117</t>
  </si>
  <si>
    <t>สถานีอนามัยบ้านอินทนิน ตำบลทุ่งมะพร้าว</t>
  </si>
  <si>
    <t>09118</t>
  </si>
  <si>
    <t>สถานีอนามัยนิคมท้ายเหมือง ตำบลทุ่งมะพร้าว</t>
  </si>
  <si>
    <t>09119</t>
  </si>
  <si>
    <t>สถานีอนามัยบ้านปกปุย ตำบลลำภี</t>
  </si>
  <si>
    <t>09120</t>
  </si>
  <si>
    <t>สถานีอนามัยตำบลลำภี</t>
  </si>
  <si>
    <t>09121</t>
  </si>
  <si>
    <t>สถานีอนามัยตำบลลำแก่น</t>
  </si>
  <si>
    <t>09122</t>
  </si>
  <si>
    <t>09123</t>
  </si>
  <si>
    <t>สถานีอนามัยบ้านเกาะมะพร้าว</t>
  </si>
  <si>
    <t>09124</t>
  </si>
  <si>
    <t>สถานีอนามัยตำบลรัษฎา</t>
  </si>
  <si>
    <t>09125</t>
  </si>
  <si>
    <t>สถานีอนามัยบ้านแหลมชั่น</t>
  </si>
  <si>
    <t>09126</t>
  </si>
  <si>
    <t>สถานีอนามัยตำบลวิชิต</t>
  </si>
  <si>
    <t>09127</t>
  </si>
  <si>
    <t>สถานีอนามัยเฉลิมพระเกียรติ 60 พรรษา นวมินทราชินี จ.ภูเก็ต</t>
  </si>
  <si>
    <t>09128</t>
  </si>
  <si>
    <t>สถานีอนามัยตำบลราไวย์</t>
  </si>
  <si>
    <t>09129</t>
  </si>
  <si>
    <t>สถานีอนามัยบ้านเกาะโหลน</t>
  </si>
  <si>
    <t>09130</t>
  </si>
  <si>
    <t>สถานีอนามัยตำบลกะรน</t>
  </si>
  <si>
    <t>09131</t>
  </si>
  <si>
    <t>สถานีอนามัยตำบลกะทู้</t>
  </si>
  <si>
    <t>09132</t>
  </si>
  <si>
    <t>สถานีอนามัยตำบลกมลา</t>
  </si>
  <si>
    <t>09133</t>
  </si>
  <si>
    <t>สถานีอนามัยตำบลศรีสุนทร</t>
  </si>
  <si>
    <t>09134</t>
  </si>
  <si>
    <t>สถานีอนามัยบ้านม่าหนิก</t>
  </si>
  <si>
    <t>09135</t>
  </si>
  <si>
    <t>สถานีอนามัยตำบลเชิงทะเล</t>
  </si>
  <si>
    <t>09136</t>
  </si>
  <si>
    <t>สถานีอนามัยบ้านบางเทา</t>
  </si>
  <si>
    <t>09137</t>
  </si>
  <si>
    <t>สถานีอนามัยตำบลป่าคลอก</t>
  </si>
  <si>
    <t>09138</t>
  </si>
  <si>
    <t>สถานีอนามัยบ้านพารา</t>
  </si>
  <si>
    <t>09139</t>
  </si>
  <si>
    <t>สถานีอนามัยบ้านเกาะนาคา</t>
  </si>
  <si>
    <t>09140</t>
  </si>
  <si>
    <t>สถานีอนามัยตำบลไม้ขาว</t>
  </si>
  <si>
    <t>09141</t>
  </si>
  <si>
    <t>สถานีอนามัยบ้านไม้ขาว (เกียรติดำรงอุทิศ)</t>
  </si>
  <si>
    <t>09142</t>
  </si>
  <si>
    <t>สถานีอนามัยตำบลสาคู</t>
  </si>
  <si>
    <t>09143</t>
  </si>
  <si>
    <t xml:space="preserve">สถานีอนามัยตำบลมะขามเตี้ย </t>
  </si>
  <si>
    <t>09144</t>
  </si>
  <si>
    <t>สถานีอนามัยสุนทรนิวาส  ตำบลวัดประดู่</t>
  </si>
  <si>
    <t>09145</t>
  </si>
  <si>
    <t>สถานีอนามัยบ้านใหม่พัฒนา ตำบลวัดประดู่</t>
  </si>
  <si>
    <t>09146</t>
  </si>
  <si>
    <t>สถานีอนามัยนิคมสร้างตนเอง ตำบลขุนทะเล</t>
  </si>
  <si>
    <t>09147</t>
  </si>
  <si>
    <t>09148</t>
  </si>
  <si>
    <t>สถานีอนามัยตำบลบางใบไม้</t>
  </si>
  <si>
    <t>09149</t>
  </si>
  <si>
    <t xml:space="preserve">สถานีอนามัยตำบลบางชนะ </t>
  </si>
  <si>
    <t>09150</t>
  </si>
  <si>
    <t>09151</t>
  </si>
  <si>
    <t>09152</t>
  </si>
  <si>
    <t>สถานีอนามัยตำบลบางไทร</t>
  </si>
  <si>
    <t>09153</t>
  </si>
  <si>
    <t>สถานีอนามัยตำบลบางโพธิ์</t>
  </si>
  <si>
    <t>09154</t>
  </si>
  <si>
    <t>09155</t>
  </si>
  <si>
    <t>สถานีอนามัยตำบลคลองฉนาก</t>
  </si>
  <si>
    <t>09156</t>
  </si>
  <si>
    <t>สถานีอนามัยตำบลท่าทองใหม่</t>
  </si>
  <si>
    <t>09157</t>
  </si>
  <si>
    <t>สถานีอนามัยบ้านปากน้ำท่าทอง</t>
  </si>
  <si>
    <t>09158</t>
  </si>
  <si>
    <t>09159</t>
  </si>
  <si>
    <t>สถานีอนามัยตำบลทุ่งกง</t>
  </si>
  <si>
    <t>09160</t>
  </si>
  <si>
    <t>สถานีอนามัยตำบลกรูด</t>
  </si>
  <si>
    <t>09161</t>
  </si>
  <si>
    <t>สถานีอนามัยตำบลช้างซ้าย</t>
  </si>
  <si>
    <t>09162</t>
  </si>
  <si>
    <t>สถานีอนามัยบ้านกงตาก</t>
  </si>
  <si>
    <t>09163</t>
  </si>
  <si>
    <t>สถานีอนามัยตำบลพลายวาส</t>
  </si>
  <si>
    <t>09164</t>
  </si>
  <si>
    <t>สถานีอนามัยบ้านวังไทร ต.ป่าร่อน</t>
  </si>
  <si>
    <t>09165</t>
  </si>
  <si>
    <t>สถานีอนามัยตำบลป่าร่อน</t>
  </si>
  <si>
    <t>09166</t>
  </si>
  <si>
    <t>สถานีอนามัยตำบลตะเคียนทอง</t>
  </si>
  <si>
    <t>09167</t>
  </si>
  <si>
    <t>สถานีอนามัยตำบลช้างขวา</t>
  </si>
  <si>
    <t>09168</t>
  </si>
  <si>
    <t>สถานีอนามัยบ้านหัวหมากล่าง</t>
  </si>
  <si>
    <t>09169</t>
  </si>
  <si>
    <t>สถานีอนามัยตำบลท่าอุแท</t>
  </si>
  <si>
    <t>09170</t>
  </si>
  <si>
    <t>สถานีอนามัยบ้านตัวอย่าง ตำบลท่าอุแท</t>
  </si>
  <si>
    <t>09171</t>
  </si>
  <si>
    <t>สถานีอนามัยตำบลทุ่งรัง</t>
  </si>
  <si>
    <t>09172</t>
  </si>
  <si>
    <t>สถานีอนามัยตำบลคลองสระ</t>
  </si>
  <si>
    <t>09173</t>
  </si>
  <si>
    <t>สถานีอนามัยบ้านนางกำ ตำบลดอนสัก</t>
  </si>
  <si>
    <t>09174</t>
  </si>
  <si>
    <t>สถานีอนามัยบ้านคราม</t>
  </si>
  <si>
    <t>09175</t>
  </si>
  <si>
    <t>สถานีอนามัยตำบลชลคราม</t>
  </si>
  <si>
    <t>09176</t>
  </si>
  <si>
    <t>สถานีอนามัยบ้านศรีไชยคราม</t>
  </si>
  <si>
    <t>09177</t>
  </si>
  <si>
    <t>สถานีอนามัยบ้านใน ตำบลปากแพรก</t>
  </si>
  <si>
    <t>09178</t>
  </si>
  <si>
    <t>สถานีอนามัยปากแพรก  ตำบลไชยคราม</t>
  </si>
  <si>
    <t>09179</t>
  </si>
  <si>
    <t>09180</t>
  </si>
  <si>
    <t>สถานีอนามัยบ้านเกาะพลวย</t>
  </si>
  <si>
    <t>09181</t>
  </si>
  <si>
    <t>สถานีอนามัยตำบลลิปะน้อย</t>
  </si>
  <si>
    <t>09182</t>
  </si>
  <si>
    <t>สถานีอนามัยบ้านเกาะแตน ตำบลตลิ่งงาม</t>
  </si>
  <si>
    <t>09183</t>
  </si>
  <si>
    <t>สถานีอนามัยตำบลตลิ่งงาม</t>
  </si>
  <si>
    <t>09184</t>
  </si>
  <si>
    <t>สถานีอนามัยตำบลหน้าเมือง</t>
  </si>
  <si>
    <t>09185</t>
  </si>
  <si>
    <t>สถานีอนามัยตำบลมะเร็ต</t>
  </si>
  <si>
    <t>09186</t>
  </si>
  <si>
    <t>สถานีอนามัยตำบลบ่อผุด</t>
  </si>
  <si>
    <t>09187</t>
  </si>
  <si>
    <t>สถานีอนามัยตำบลแม่น้ำ</t>
  </si>
  <si>
    <t>09188</t>
  </si>
  <si>
    <t>สถานีอนามัยตำบลเกาะพะงัน</t>
  </si>
  <si>
    <t>09190</t>
  </si>
  <si>
    <t>สถานีอนามัยตำบลบ้านใต้</t>
  </si>
  <si>
    <t>09191</t>
  </si>
  <si>
    <t>สถานีอนามัยบ้านท้องนายปาน</t>
  </si>
  <si>
    <t>09192</t>
  </si>
  <si>
    <t>สถานีอนามัยบ้านเกาะเต่า ตำบลเกาะพะงัน</t>
  </si>
  <si>
    <t>09193</t>
  </si>
  <si>
    <t>สถานีอนามัยตำบลพุมเรียง</t>
  </si>
  <si>
    <t>09194</t>
  </si>
  <si>
    <t>สถานีอนามัยตำบลเลม็ด</t>
  </si>
  <si>
    <t>09195</t>
  </si>
  <si>
    <t>09196</t>
  </si>
  <si>
    <t>สถานีอนามัยตำบลทุ่ง</t>
  </si>
  <si>
    <t>09197</t>
  </si>
  <si>
    <t>สถานีอนามัยตำบลป่าเว</t>
  </si>
  <si>
    <t>09198</t>
  </si>
  <si>
    <t>สถานีอนามัยตำบลตะกรบ</t>
  </si>
  <si>
    <t>09199</t>
  </si>
  <si>
    <t>สถานีอนามัยตำบลโมถ่าย</t>
  </si>
  <si>
    <t>09200</t>
  </si>
  <si>
    <t>สถานีอนามัยตำบลปากหมาก</t>
  </si>
  <si>
    <t>09201</t>
  </si>
  <si>
    <t>สถานีอนามัยตำบลสมอทอง</t>
  </si>
  <si>
    <t>09202</t>
  </si>
  <si>
    <t>สถานีอนามัยตำบลประสงค์</t>
  </si>
  <si>
    <t>09203</t>
  </si>
  <si>
    <t>สถานีอนามัยบ้านประสงค์</t>
  </si>
  <si>
    <t>09204</t>
  </si>
  <si>
    <t>สถานีอนามัยบ้านคลองโสด ตำบลประสงค์</t>
  </si>
  <si>
    <t>09205</t>
  </si>
  <si>
    <t>สถานีอนามัยบ้านคลองรอก ตำบลประสงค์</t>
  </si>
  <si>
    <t>09206</t>
  </si>
  <si>
    <t>สถานีอนามัยตำบลคันธุลี</t>
  </si>
  <si>
    <t>09207</t>
  </si>
  <si>
    <t>สถานีอนามัยตำบลวัง</t>
  </si>
  <si>
    <t>09208</t>
  </si>
  <si>
    <t>สถานีอนามัยบ้านปากกิ่ว  ตำบลวัง</t>
  </si>
  <si>
    <t>09209</t>
  </si>
  <si>
    <t>สถานีอนามัยตำบลคลองพา</t>
  </si>
  <si>
    <t>09210</t>
  </si>
  <si>
    <t>สถานีอนามัยบ้านสัมปัง ตำบลคลองพา</t>
  </si>
  <si>
    <t>09211</t>
  </si>
  <si>
    <t>สถานีอนามัยบ้านท่าไท ตำบลคลองพา</t>
  </si>
  <si>
    <t>09212</t>
  </si>
  <si>
    <t>09213</t>
  </si>
  <si>
    <t>สถานีอนามัยบ้านน้ำหัก ตำบลน้ำหัก</t>
  </si>
  <si>
    <t>09214</t>
  </si>
  <si>
    <t>สถานีอนามัยตำบลกะเปา</t>
  </si>
  <si>
    <t>09215</t>
  </si>
  <si>
    <t>สถานีอนามัยตำบลท่ากระดาน</t>
  </si>
  <si>
    <t>09216</t>
  </si>
  <si>
    <t>09217</t>
  </si>
  <si>
    <t>สถานีอนามัยย่านมะปราง ตำบลย่านยาว</t>
  </si>
  <si>
    <t>09218</t>
  </si>
  <si>
    <t>สถานีอนามัยตำบลถ้ำสิงขร</t>
  </si>
  <si>
    <t>09219</t>
  </si>
  <si>
    <t>สถานีอนามัยตำบลบ้านทำเนียบ</t>
  </si>
  <si>
    <t>09220</t>
  </si>
  <si>
    <t>สถานีอนามัยวังขุม ตำบลเขาวง</t>
  </si>
  <si>
    <t>09221</t>
  </si>
  <si>
    <t>สถานีอนามัยบ้านปากน้ำ ตำบลพระแสง</t>
  </si>
  <si>
    <t>09222</t>
  </si>
  <si>
    <t>สถานีอนามัยตำบลพะแสง</t>
  </si>
  <si>
    <t>09223</t>
  </si>
  <si>
    <t>สถานีอนามัยตำบลพรุไทย</t>
  </si>
  <si>
    <t>09224</t>
  </si>
  <si>
    <t>สถานีอนามัยตำบลเขาพัง</t>
  </si>
  <si>
    <t>09225</t>
  </si>
  <si>
    <t>สถานีอนามัยบ้านเชี่ยวหลาน - ไกรสร</t>
  </si>
  <si>
    <t>09226</t>
  </si>
  <si>
    <t>สถานีอนามัยอำเภอพนม</t>
  </si>
  <si>
    <t>09227</t>
  </si>
  <si>
    <t>สถานีอนามัยบางสาน ตำบลพนม</t>
  </si>
  <si>
    <t>09228</t>
  </si>
  <si>
    <t>สถานีอนามัยตำบลต้นยวน</t>
  </si>
  <si>
    <t>09229</t>
  </si>
  <si>
    <t>สถานีอนามัยบ้านเขานาใน ตำบลต้นยวน</t>
  </si>
  <si>
    <t>09230</t>
  </si>
  <si>
    <t>09231</t>
  </si>
  <si>
    <t>สถานีอนามัยตำบลคลองศก</t>
  </si>
  <si>
    <t>09232</t>
  </si>
  <si>
    <t>สถานีอนามัยตำบลพลูเถื่อน</t>
  </si>
  <si>
    <t>09233</t>
  </si>
  <si>
    <t>สถานีอนามัยตำบลคลองชะอุ่น</t>
  </si>
  <si>
    <t>09235</t>
  </si>
  <si>
    <t xml:space="preserve">สถานีอนามัยตำบลท่าเคย  </t>
  </si>
  <si>
    <t>09236</t>
  </si>
  <si>
    <t>สถานีอนามัยตำบลคลองไทร</t>
  </si>
  <si>
    <t>09237</t>
  </si>
  <si>
    <t xml:space="preserve">สถานีอนามัยตำบลเขาถ่าน </t>
  </si>
  <si>
    <t>09238</t>
  </si>
  <si>
    <t>สถานีอนามัยตำบลเสวียด</t>
  </si>
  <si>
    <t>09239</t>
  </si>
  <si>
    <t>สถานีอนามัยตำบลปากฉลุย</t>
  </si>
  <si>
    <t>09240</t>
  </si>
  <si>
    <t>สถานีอนามัยตำบลพรุพี</t>
  </si>
  <si>
    <t>09241</t>
  </si>
  <si>
    <t>สถานีอนามัยบ้านช่องช้าง ตำบลพรุพลี</t>
  </si>
  <si>
    <t>09242</t>
  </si>
  <si>
    <t>สถานีอนามัยตำบลทุ่งเตา</t>
  </si>
  <si>
    <t>09243</t>
  </si>
  <si>
    <t>สถานีอนามัยบ้านทุ่งในไร่ ตำบลทุ่งเตา</t>
  </si>
  <si>
    <t>09244</t>
  </si>
  <si>
    <t>สถานีอนามัยบ้านปลายน้ำ ตำบลลำพูน</t>
  </si>
  <si>
    <t>09246</t>
  </si>
  <si>
    <t>สถานีอนามัยตำบลท่าชี</t>
  </si>
  <si>
    <t>09247</t>
  </si>
  <si>
    <t>สถานีอนามัยตำบลควนศรี</t>
  </si>
  <si>
    <t>09248</t>
  </si>
  <si>
    <t>สถานีอนามัยตำบลควนสุบรรณ</t>
  </si>
  <si>
    <t>09249</t>
  </si>
  <si>
    <t>สถานีอนามัยคลองปราบ ตำบลคลองปราบ</t>
  </si>
  <si>
    <t>09250</t>
  </si>
  <si>
    <t>สถานีอนามัยบ้านยางอุง</t>
  </si>
  <si>
    <t>09251</t>
  </si>
  <si>
    <t>สถานีอนามัยตำบลทุ่งเตาใหม่</t>
  </si>
  <si>
    <t>09252</t>
  </si>
  <si>
    <t>สถานีอนามัยตำบลเพิ่มพูนทรัพย์</t>
  </si>
  <si>
    <t>09253</t>
  </si>
  <si>
    <t>09254</t>
  </si>
  <si>
    <t>09255</t>
  </si>
  <si>
    <t>สถานีอนามัยควนท่าแร่ ตำบลทรัพย์ทวี</t>
  </si>
  <si>
    <t>09256</t>
  </si>
  <si>
    <t>สถานีอนามัยคลองยา</t>
  </si>
  <si>
    <t>09257</t>
  </si>
  <si>
    <t>สถานีอนามัยตำบลพ่วงพรหมคร</t>
  </si>
  <si>
    <t>09258</t>
  </si>
  <si>
    <t>สถานีอนามัยบ้านสี่แยกคลองศิลา</t>
  </si>
  <si>
    <t>09259</t>
  </si>
  <si>
    <t>สถานีอนามัยตำบลเขาตอก</t>
  </si>
  <si>
    <t>09260</t>
  </si>
  <si>
    <t>สถานีอนามัยตำบลอรัญคามวารี</t>
  </si>
  <si>
    <t>09261</t>
  </si>
  <si>
    <t>สถานีอนามัยบ้านควนกลิ้ง</t>
  </si>
  <si>
    <t>09262</t>
  </si>
  <si>
    <t>09263</t>
  </si>
  <si>
    <t>สถานีอนามัยทับเก่า ตำบลอรัญคามวารี</t>
  </si>
  <si>
    <t>09264</t>
  </si>
  <si>
    <t>สถานีอนามัยบ้านทับใหม่ ตำบลอรัญคามวารี</t>
  </si>
  <si>
    <t>09265</t>
  </si>
  <si>
    <t xml:space="preserve">สถานีอนามัยตำบลเวียงสระ </t>
  </si>
  <si>
    <t>09266</t>
  </si>
  <si>
    <t>สถานีอนามัยบ้านเหนือคลอง ตำบลบ้านส้อง</t>
  </si>
  <si>
    <t>09267</t>
  </si>
  <si>
    <t>สถานีอนามัยบ้านพรุกะแซง ตำบลบ้านส้อง</t>
  </si>
  <si>
    <t>09268</t>
  </si>
  <si>
    <t>สถานีอนามัยตำบลคลองฉนวน</t>
  </si>
  <si>
    <t>09269</t>
  </si>
  <si>
    <t>สถานีอนามัยบ้านห้วยกรวด</t>
  </si>
  <si>
    <t>09270</t>
  </si>
  <si>
    <t>09271</t>
  </si>
  <si>
    <t>สถานีอนามัยควนร่อน ตำบลทุ่งหลวง</t>
  </si>
  <si>
    <t>09272</t>
  </si>
  <si>
    <t>สถานีอนามัยตำบลเขานิพันธ์</t>
  </si>
  <si>
    <t>09273</t>
  </si>
  <si>
    <t>สถานีอนามัยบ้านไสขรบ ตำบลอิปัน</t>
  </si>
  <si>
    <t>09274</t>
  </si>
  <si>
    <t>สถานีอนามัยบ้านกันหลา ตำบลสินปุน</t>
  </si>
  <si>
    <t>09275</t>
  </si>
  <si>
    <t>สถานีอนามัยบ้านควนมหาชัย  ตำบลสินปุน</t>
  </si>
  <si>
    <t>09276</t>
  </si>
  <si>
    <t>สถานีอนามัยบ้านเกาะน้อย ตำบลบางสวรรค์</t>
  </si>
  <si>
    <t>09277</t>
  </si>
  <si>
    <t>สถานีอนามัยตำบลบางสวรรค์</t>
  </si>
  <si>
    <t>09278</t>
  </si>
  <si>
    <t>สถานีอนามัยตำบลไทรขึง</t>
  </si>
  <si>
    <t>09279</t>
  </si>
  <si>
    <t>สถานีอนามัยบ้านนิคม1</t>
  </si>
  <si>
    <t>09280</t>
  </si>
  <si>
    <t>สถานีอนามัยบ้านนิคม2</t>
  </si>
  <si>
    <t>09282</t>
  </si>
  <si>
    <t>สถานีอนามัยบ้านบางกำยาน ตำบลสินเจริญ</t>
  </si>
  <si>
    <t>09283</t>
  </si>
  <si>
    <t>สถานีอนามัยหมู่บ้านป่าไม้พระราชประสงค์ 1</t>
  </si>
  <si>
    <t>09284</t>
  </si>
  <si>
    <t>สถานีอนามัยบ้านบางเหรียง ตำบลสินเจริญ</t>
  </si>
  <si>
    <t>09285</t>
  </si>
  <si>
    <t>สถานีอนามัยตำบลไทรโสภา</t>
  </si>
  <si>
    <t>09286</t>
  </si>
  <si>
    <t>สถานีอนามัยสวนป่าพัฒนา</t>
  </si>
  <si>
    <t>09287</t>
  </si>
  <si>
    <t>สถานีอนามัยตำบลพุนพิน</t>
  </si>
  <si>
    <t>09288</t>
  </si>
  <si>
    <t>สถานีอนามัยตำบลท่าสะท้อน</t>
  </si>
  <si>
    <t>09289</t>
  </si>
  <si>
    <t>สถานีอนามัยตำบลลีเล็ด</t>
  </si>
  <si>
    <t>09290</t>
  </si>
  <si>
    <t>สถานีอนามัยตำบลบางมะเดื่อ</t>
  </si>
  <si>
    <t>09291</t>
  </si>
  <si>
    <t>สถานีอนามัยตำบลบางเดือน</t>
  </si>
  <si>
    <t>09292</t>
  </si>
  <si>
    <t>สถานีอนามัยตำบลท่าโรงช้าง</t>
  </si>
  <si>
    <t>09293</t>
  </si>
  <si>
    <t>09294</t>
  </si>
  <si>
    <t>สถานีอนามัยตำบลบางงอน</t>
  </si>
  <si>
    <t>09295</t>
  </si>
  <si>
    <t>สถานีอนามัยตำบลศรีวิชัย</t>
  </si>
  <si>
    <t>09296</t>
  </si>
  <si>
    <t>สถานีอนามัยตำบลน้ำรอบ</t>
  </si>
  <si>
    <t>09297</t>
  </si>
  <si>
    <t>สถานีอนามัยตำบลมะลวน</t>
  </si>
  <si>
    <t>09298</t>
  </si>
  <si>
    <t>สถานีอนามัยบ้านห้วยกรวด ตำบลมะลวน</t>
  </si>
  <si>
    <t>09299</t>
  </si>
  <si>
    <t>สถานีอนามัยตำบลหัวเตย</t>
  </si>
  <si>
    <t>09300</t>
  </si>
  <si>
    <t>สถานีอนามัยตำบลหนองไทร</t>
  </si>
  <si>
    <t>09301</t>
  </si>
  <si>
    <t>สถานีอนามัยตำบลเขาหัวควาย</t>
  </si>
  <si>
    <t>09302</t>
  </si>
  <si>
    <t>สถานีอนามัยตำบลตะปาน</t>
  </si>
  <si>
    <t>09303</t>
  </si>
  <si>
    <t>สถานีอนามัยตำบลชัยบุรี</t>
  </si>
  <si>
    <t>09304</t>
  </si>
  <si>
    <t>09305</t>
  </si>
  <si>
    <t>สถานีอนามัยตำบลคลองน้อย  ตำบลคลองน้อย</t>
  </si>
  <si>
    <t>09306</t>
  </si>
  <si>
    <t>สถานีอนามัยตำบลไทรทอง  ตำบลไทรทอง</t>
  </si>
  <si>
    <t>09307</t>
  </si>
  <si>
    <t>สถานีอนามัยตำบลตะกุกใต้</t>
  </si>
  <si>
    <t>09308</t>
  </si>
  <si>
    <t>สถานีอนามัยตำบลตะกุกเหนือ</t>
  </si>
  <si>
    <t>09309</t>
  </si>
  <si>
    <t>สถานีอนามัยตำบลราชกรูด</t>
  </si>
  <si>
    <t>09310</t>
  </si>
  <si>
    <t>สถานีอนามัยบ้านนกงาง</t>
  </si>
  <si>
    <t>09311</t>
  </si>
  <si>
    <t>สถานีอนามัยตำบลหงาว</t>
  </si>
  <si>
    <t>09312</t>
  </si>
  <si>
    <t>สถานีอนามัยบ้านหาดทรายดำ ต.หงาว</t>
  </si>
  <si>
    <t>09313</t>
  </si>
  <si>
    <t>สถานีอนามัยตำบลบางริ้น</t>
  </si>
  <si>
    <t>09314</t>
  </si>
  <si>
    <t>09315</t>
  </si>
  <si>
    <t>สถานีอนามัยบ้านหินช้าง</t>
  </si>
  <si>
    <t>09316</t>
  </si>
  <si>
    <t>สถานีอนามัยบ้านเกาะสินไห ตำบลปากน้ำ</t>
  </si>
  <si>
    <t>09317</t>
  </si>
  <si>
    <t>สถานีอนามัยตำบลบางนอน</t>
  </si>
  <si>
    <t>09318</t>
  </si>
  <si>
    <t>สถานีอนามัยทุ่งคา</t>
  </si>
  <si>
    <t>09319</t>
  </si>
  <si>
    <t>สถานีอนามัยตำบลหาดส้มแป้น</t>
  </si>
  <si>
    <t>09320</t>
  </si>
  <si>
    <t>สถานีอนามัยตำบลทรายแดง</t>
  </si>
  <si>
    <t>09321</t>
  </si>
  <si>
    <t>สถานีอนามัยเกาะพยาม  ต.เกาะพยาม</t>
  </si>
  <si>
    <t>09322</t>
  </si>
  <si>
    <t>สถานีอนามัยตำบลละอุ่นใต้</t>
  </si>
  <si>
    <t>09323</t>
  </si>
  <si>
    <t>สถานีอนามัยตำบลละอุ่นเหนือ</t>
  </si>
  <si>
    <t>09324</t>
  </si>
  <si>
    <t>สถานีอนามัยตำบลบางพระเหนือ</t>
  </si>
  <si>
    <t>09325</t>
  </si>
  <si>
    <t>สถานีอนามัยบ้านระวิ ตำบลบางพระเหนือ</t>
  </si>
  <si>
    <t>09326</t>
  </si>
  <si>
    <t>สถานีอนามัยบางแก้วใน ตำบลบางแก้ว</t>
  </si>
  <si>
    <t>09327</t>
  </si>
  <si>
    <t>สถานีอนามัยบางแก้วนอก ตำบลบางแก้ว</t>
  </si>
  <si>
    <t>09328</t>
  </si>
  <si>
    <t>สถานีอนามัยตำบลม่วงกลวง</t>
  </si>
  <si>
    <t>09329</t>
  </si>
  <si>
    <t>สถานีอนามัยบางเบน</t>
  </si>
  <si>
    <t>09330</t>
  </si>
  <si>
    <t>สถานีอนามัยตำบลเชี่ยวเหลียง</t>
  </si>
  <si>
    <t>09331</t>
  </si>
  <si>
    <t>09332</t>
  </si>
  <si>
    <t>09333</t>
  </si>
  <si>
    <t>สถานีอนามัยตำบลบางหิน</t>
  </si>
  <si>
    <t>09334</t>
  </si>
  <si>
    <t>สถานีอนามัยบ้านเคียนงาม</t>
  </si>
  <si>
    <t>09335</t>
  </si>
  <si>
    <t>สถานีอนามัยตำบลน้ำจืดน้อย</t>
  </si>
  <si>
    <t>09336</t>
  </si>
  <si>
    <t>สถานีอนามัยตำบลมะมุ</t>
  </si>
  <si>
    <t>09337</t>
  </si>
  <si>
    <t>สถานีอนามัยบ้านดอนพลา  ตำบลมะมุ</t>
  </si>
  <si>
    <t>09338</t>
  </si>
  <si>
    <t>09339</t>
  </si>
  <si>
    <t>สถานีอนามัยบ้านหาดจิก</t>
  </si>
  <si>
    <t>09340</t>
  </si>
  <si>
    <t>สถานีอนามัยตำบลลำเลียง</t>
  </si>
  <si>
    <t>09341</t>
  </si>
  <si>
    <t>สถานีอนามัยสองแพรก</t>
  </si>
  <si>
    <t>09342</t>
  </si>
  <si>
    <t>สถานีอนามัยนิคมปากจั่น ตำบล จ.ป.ร.</t>
  </si>
  <si>
    <t>09343</t>
  </si>
  <si>
    <t>สถานีอนามัยทุ่งมะพร้าว</t>
  </si>
  <si>
    <t>09344</t>
  </si>
  <si>
    <t>สถานีอนามัยบ้านทับจาก ตำบลบางใหญ่</t>
  </si>
  <si>
    <t>09345</t>
  </si>
  <si>
    <t>สถานีอนามัยตำบลนาคา</t>
  </si>
  <si>
    <t>09346</t>
  </si>
  <si>
    <t>09347</t>
  </si>
  <si>
    <t>09348</t>
  </si>
  <si>
    <t>สถานีอนามัยตำบลบางหมาก</t>
  </si>
  <si>
    <t>09349</t>
  </si>
  <si>
    <t>09350</t>
  </si>
  <si>
    <t>สถานีอนามัยตำบลนาชะอัง</t>
  </si>
  <si>
    <t>09351</t>
  </si>
  <si>
    <t>09352</t>
  </si>
  <si>
    <t>สถานีอนามัยตำบลบางลึก</t>
  </si>
  <si>
    <t>09353</t>
  </si>
  <si>
    <t>สถานีอนามัยบ้านดอนรักษ์ ต.บางลึก</t>
  </si>
  <si>
    <t>09354</t>
  </si>
  <si>
    <t>สถานีอนามัยตำบลหาดพันไกร</t>
  </si>
  <si>
    <t>09355</t>
  </si>
  <si>
    <t>09356</t>
  </si>
  <si>
    <t>สถานีอนามัยบ้านท่าไม้ลาย</t>
  </si>
  <si>
    <t>09357</t>
  </si>
  <si>
    <t>09358</t>
  </si>
  <si>
    <t>09359</t>
  </si>
  <si>
    <t>สถานีอนามัยตำบลขุนกระทิง</t>
  </si>
  <si>
    <t>09360</t>
  </si>
  <si>
    <t>สถานีอนามัยตำบลทุ่งคา</t>
  </si>
  <si>
    <t>09361</t>
  </si>
  <si>
    <t>สถานีอนามัยตำบลวิสัยเหนือ</t>
  </si>
  <si>
    <t>09362</t>
  </si>
  <si>
    <t>สถานีอนามัยบ้านหลังเขายาว ตำบลวิสัยเหนือ</t>
  </si>
  <si>
    <t>09363</t>
  </si>
  <si>
    <t>สถานีอนามัยตำบลหาดทรายรี</t>
  </si>
  <si>
    <t>09364</t>
  </si>
  <si>
    <t>สถานีอนามัยตำบลถ้ำสิงห์</t>
  </si>
  <si>
    <t>09365</t>
  </si>
  <si>
    <t>สถานีอนามัยสหกรณ์นิคมท่าแซะ</t>
  </si>
  <si>
    <t>09366</t>
  </si>
  <si>
    <t>สถานีอนามัยตำบลท่าแซะ</t>
  </si>
  <si>
    <t>09367</t>
  </si>
  <si>
    <t>สถานีอนามัยบ้านลานทอง</t>
  </si>
  <si>
    <t>09368</t>
  </si>
  <si>
    <t>สถานีอนามัยบ้านพรุตะเคียน</t>
  </si>
  <si>
    <t>09369</t>
  </si>
  <si>
    <t>สถานีอนามัยบ้านธรรมเจริญ ตำบลสลุย</t>
  </si>
  <si>
    <t>09370</t>
  </si>
  <si>
    <t>สถานีอนามัยตำบลนากระตาม</t>
  </si>
  <si>
    <t>09371</t>
  </si>
  <si>
    <t>สถานีอนามัยบ้านวังลุ่ม ตำบลรับร่อ</t>
  </si>
  <si>
    <t>09372</t>
  </si>
  <si>
    <t>สถานีอนามัยตำบลรับร่อ</t>
  </si>
  <si>
    <t>09373</t>
  </si>
  <si>
    <t>09374</t>
  </si>
  <si>
    <t>สถานีอนามัยตำบลหงษ์เจริญ</t>
  </si>
  <si>
    <t>09375</t>
  </si>
  <si>
    <t>สถานีอนามัยบ้านปากด่าน</t>
  </si>
  <si>
    <t>09376</t>
  </si>
  <si>
    <t>สถานีอนามัยตำบลหินแก้ว</t>
  </si>
  <si>
    <t>09377</t>
  </si>
  <si>
    <t>สถานีอนามัยตำบลคุริง</t>
  </si>
  <si>
    <t>09378</t>
  </si>
  <si>
    <t>สถานีอนามัยบ้านห้วยทรายขาว ตำบลสองพี่น้อง</t>
  </si>
  <si>
    <t>09379</t>
  </si>
  <si>
    <t>สถานีอนามัยบ้านร้านตัดผม ต.สองพี่น้อง</t>
  </si>
  <si>
    <t>09380</t>
  </si>
  <si>
    <t>สถานีอนามัยตำบลสลุย</t>
  </si>
  <si>
    <t>09381</t>
  </si>
  <si>
    <t>สถานีอนามัยบ้านคอกม้า ตำบลบางสน</t>
  </si>
  <si>
    <t>09382</t>
  </si>
  <si>
    <t>สถานีอนามัยตำบลทะเลทรัพย์</t>
  </si>
  <si>
    <t>09383</t>
  </si>
  <si>
    <t>สถานีอนามัยตำบลสะพลี</t>
  </si>
  <si>
    <t>09384</t>
  </si>
  <si>
    <t>สถานีอนามัยบ้านพรุใหญ่ ตำบลสะพลี</t>
  </si>
  <si>
    <t>09385</t>
  </si>
  <si>
    <t>สถานีอนามัยตำบลชุมโค</t>
  </si>
  <si>
    <t>09386</t>
  </si>
  <si>
    <t>สถานีอนามัยบ้านบางจาก</t>
  </si>
  <si>
    <t>09387</t>
  </si>
  <si>
    <t>สถานีอนามัยบ้านชุมทรัพย์</t>
  </si>
  <si>
    <t>09388</t>
  </si>
  <si>
    <t>สถานีอนามัยบ้านถ้ำธง</t>
  </si>
  <si>
    <t>09389</t>
  </si>
  <si>
    <t>สถานีอนามัยบ้านบางแหวน</t>
  </si>
  <si>
    <t>09391</t>
  </si>
  <si>
    <t>สถานีอนามัยบ้านพละ ตำบลเขาไชยราช</t>
  </si>
  <si>
    <t>09392</t>
  </si>
  <si>
    <t>สถานีอนามัยบ้านทรายแก้ว ตำบลเขาไชยราช</t>
  </si>
  <si>
    <t>09393</t>
  </si>
  <si>
    <t>สถานีอนามัยตำบลขันเงิน</t>
  </si>
  <si>
    <t>09394</t>
  </si>
  <si>
    <t>สถานีอนามัยตำบลท่ามะพลา</t>
  </si>
  <si>
    <t>09395</t>
  </si>
  <si>
    <t>สถานีอนามัยตำบลนาขา</t>
  </si>
  <si>
    <t>09396</t>
  </si>
  <si>
    <t>สถานีอนามัยตำบลนาพญา</t>
  </si>
  <si>
    <t>09397</t>
  </si>
  <si>
    <t>สถานีอนามัยบ้านเขาดิน ต.นาพญา</t>
  </si>
  <si>
    <t>09398</t>
  </si>
  <si>
    <t>สถานีอนามัยบ้านเขาชก</t>
  </si>
  <si>
    <t>09399</t>
  </si>
  <si>
    <t>สถานีอนามัยตำบลบ้านควน</t>
  </si>
  <si>
    <t>09400</t>
  </si>
  <si>
    <t>สถานีอนามัยตำบลบางมะพร้าว</t>
  </si>
  <si>
    <t>09401</t>
  </si>
  <si>
    <t>สถานีอนามัยตำบลบางน้ำจืด</t>
  </si>
  <si>
    <t>09402</t>
  </si>
  <si>
    <t>สถานีอนามัยตำบลพ้อแดง</t>
  </si>
  <si>
    <t>09403</t>
  </si>
  <si>
    <t>สถานีอนามัยตำบลแหลมทราย</t>
  </si>
  <si>
    <t>09404</t>
  </si>
  <si>
    <t>09405</t>
  </si>
  <si>
    <t>สถานีอนามัยบ้านในกริม</t>
  </si>
  <si>
    <t>09406</t>
  </si>
  <si>
    <t>สถานีอนามัยบ้านคลองสง  ตำบลละแม</t>
  </si>
  <si>
    <t>09407</t>
  </si>
  <si>
    <t>09408</t>
  </si>
  <si>
    <t>09409</t>
  </si>
  <si>
    <t>สถานีอนามัยตำบลทุ่งคาวัด</t>
  </si>
  <si>
    <t>09410</t>
  </si>
  <si>
    <t>สถานีอนามัยบ้านทับใหม่ ตำบลทุ่งคาวัด</t>
  </si>
  <si>
    <t>09411</t>
  </si>
  <si>
    <t>สถานีอนามัยตำบลปากทรง</t>
  </si>
  <si>
    <t>09412</t>
  </si>
  <si>
    <t>สถานีอนามัยตำบลปังหวาน</t>
  </si>
  <si>
    <t>09413</t>
  </si>
  <si>
    <t>สถานีอนามัยตำบลพระรักษ์  พระรักษ์</t>
  </si>
  <si>
    <t>09414</t>
  </si>
  <si>
    <t>สถานีอนามัยบ้านในโหมง ตำบลพระรักษ์</t>
  </si>
  <si>
    <t>09415</t>
  </si>
  <si>
    <t>สถานีอนามัยตำบลสวี</t>
  </si>
  <si>
    <t>09416</t>
  </si>
  <si>
    <t>สถานีอนามัยตำบลทุ่งระยะ</t>
  </si>
  <si>
    <t>09417</t>
  </si>
  <si>
    <t>สถานีอนามัยบ้านคลองน้อย ตำบลทุ่งระยะ</t>
  </si>
  <si>
    <t>09418</t>
  </si>
  <si>
    <t>สถานีอนามัยตำบลท่าหิน</t>
  </si>
  <si>
    <t>09419</t>
  </si>
  <si>
    <t>สถานีอนามัยตำบลปากแพรก</t>
  </si>
  <si>
    <t>09420</t>
  </si>
  <si>
    <t>สถานีอนามัยตำบลด่านสวี</t>
  </si>
  <si>
    <t>09421</t>
  </si>
  <si>
    <t>สถานีอนามัยตำบลครน</t>
  </si>
  <si>
    <t>09422</t>
  </si>
  <si>
    <t>สถานีอนามัยบ้านน้ำฉา</t>
  </si>
  <si>
    <t>09423</t>
  </si>
  <si>
    <t>สถานีอนามัยตำบลวิสัยใต้</t>
  </si>
  <si>
    <t>09424</t>
  </si>
  <si>
    <t>สถานีอนามัยตำบลนาสัก</t>
  </si>
  <si>
    <t>09425</t>
  </si>
  <si>
    <t>สถานีอนามัยบ้านแก่งกระทั่ง</t>
  </si>
  <si>
    <t>09426</t>
  </si>
  <si>
    <t>สถานีอนามัยบ้านไทยพัฒนา</t>
  </si>
  <si>
    <t>09427</t>
  </si>
  <si>
    <t xml:space="preserve">สถานีอนามัยตำบลเขาทะลุ </t>
  </si>
  <si>
    <t>09428</t>
  </si>
  <si>
    <t>สถานีอนามัยตำบลเขาค่าย</t>
  </si>
  <si>
    <t>09429</t>
  </si>
  <si>
    <t>สถานีอนามัยตำบลปากตะโก</t>
  </si>
  <si>
    <t>09430</t>
  </si>
  <si>
    <t>สถานีอนามัยบ้านอ่าวมะม่วง</t>
  </si>
  <si>
    <t>09431</t>
  </si>
  <si>
    <t>สถานีอนามัยตำบลตะโก</t>
  </si>
  <si>
    <t>09432</t>
  </si>
  <si>
    <t>สถานีอนามัยบ้านทับช้าง</t>
  </si>
  <si>
    <t>09433</t>
  </si>
  <si>
    <t>สถานีอนามัยบ้านสามแยกจำปา  ตำบลตะโก</t>
  </si>
  <si>
    <t>09434</t>
  </si>
  <si>
    <t>สถานีอนามัยตำบลช่องไม้แก้ว</t>
  </si>
  <si>
    <t>09435</t>
  </si>
  <si>
    <t>สถานีอนามัยทุ่งใหญ่</t>
  </si>
  <si>
    <t>09436</t>
  </si>
  <si>
    <t>สถานีอนามัยสวนตูล</t>
  </si>
  <si>
    <t>09437</t>
  </si>
  <si>
    <t>สถานีอนามัยชุมพอ</t>
  </si>
  <si>
    <t>09438</t>
  </si>
  <si>
    <t>สถานีอนามัยบ่ออิฐ</t>
  </si>
  <si>
    <t>09439</t>
  </si>
  <si>
    <t>สถานีอนามัยควนหิน</t>
  </si>
  <si>
    <t>09440</t>
  </si>
  <si>
    <t>สถานีอนามัยนาป๋อง</t>
  </si>
  <si>
    <t>09441</t>
  </si>
  <si>
    <t>สถานีอนามัยอ่างทอง</t>
  </si>
  <si>
    <t>09442</t>
  </si>
  <si>
    <t>09443</t>
  </si>
  <si>
    <t>สถานีอนามัยสวนเรียน</t>
  </si>
  <si>
    <t>09444</t>
  </si>
  <si>
    <t>สถานีอนามัยท่าไทร</t>
  </si>
  <si>
    <t>09445</t>
  </si>
  <si>
    <t>สถานีอนามัยกระดังงา</t>
  </si>
  <si>
    <t>09446</t>
  </si>
  <si>
    <t>สถานีอนามัยสนามชัย</t>
  </si>
  <si>
    <t>09447</t>
  </si>
  <si>
    <t>สถานีอนามัยดีหลวง</t>
  </si>
  <si>
    <t>09448</t>
  </si>
  <si>
    <t>สถานีอนามัยชุมพล</t>
  </si>
  <si>
    <t>09449</t>
  </si>
  <si>
    <t>สถานีอนามัยคลองรี</t>
  </si>
  <si>
    <t>09450</t>
  </si>
  <si>
    <t>สถานีอนามัยคูขุด</t>
  </si>
  <si>
    <t>09451</t>
  </si>
  <si>
    <t>สถานีอนามัยท่าหิน</t>
  </si>
  <si>
    <t>09452</t>
  </si>
  <si>
    <t>สถานีอนามัยพรวน</t>
  </si>
  <si>
    <t>09453</t>
  </si>
  <si>
    <t>สถานีอนามัยวัดจันทร์</t>
  </si>
  <si>
    <t>09454</t>
  </si>
  <si>
    <t>สถานีอนามัยพังช้างตาย</t>
  </si>
  <si>
    <t>09455</t>
  </si>
  <si>
    <t>สถานีอนามัยบ่อดาน</t>
  </si>
  <si>
    <t>09456</t>
  </si>
  <si>
    <t>สถานีอนามัยป่าชิง</t>
  </si>
  <si>
    <t>09457</t>
  </si>
  <si>
    <t>สถานีอนามัยสะพานไม้แก่น</t>
  </si>
  <si>
    <t>09458</t>
  </si>
  <si>
    <t>สถานีอนามัยสะกอม</t>
  </si>
  <si>
    <t>09459</t>
  </si>
  <si>
    <t>สถานีอนามัยนาหว้า</t>
  </si>
  <si>
    <t>09460</t>
  </si>
  <si>
    <t>สถานีอนามัยควนขี้แรด</t>
  </si>
  <si>
    <t>09461</t>
  </si>
  <si>
    <t>สถานีอนามัยนาทับ</t>
  </si>
  <si>
    <t>09462</t>
  </si>
  <si>
    <t>สถานีอนามัยนาเสมียน</t>
  </si>
  <si>
    <t>09463</t>
  </si>
  <si>
    <t>สถานีอนามัยน้ำขาว</t>
  </si>
  <si>
    <t>09464</t>
  </si>
  <si>
    <t>สถานีอนามัยคลองแงะ</t>
  </si>
  <si>
    <t>09465</t>
  </si>
  <si>
    <t>สถานีอนามัยขุนตัดหวาย</t>
  </si>
  <si>
    <t>09466</t>
  </si>
  <si>
    <t>สถานีอนามัยท่าหมอไทร</t>
  </si>
  <si>
    <t>09467</t>
  </si>
  <si>
    <t>สถานีอนามัยจะโหนง</t>
  </si>
  <si>
    <t>09468</t>
  </si>
  <si>
    <t>สถานีอนามัยบ้านตรับ</t>
  </si>
  <si>
    <t>09469</t>
  </si>
  <si>
    <t>สถานีอนามัยคู</t>
  </si>
  <si>
    <t>09470</t>
  </si>
  <si>
    <t>สถานีอนามัยแค</t>
  </si>
  <si>
    <t>09471</t>
  </si>
  <si>
    <t>สถานีอนามัยคูนายสังข์</t>
  </si>
  <si>
    <t>09472</t>
  </si>
  <si>
    <t>สถานีอนามัยคลองเปียะ</t>
  </si>
  <si>
    <t>09473</t>
  </si>
  <si>
    <t>สถานีอนามัยช่องเขา</t>
  </si>
  <si>
    <t>09474</t>
  </si>
  <si>
    <t>09475</t>
  </si>
  <si>
    <t>สถานีอนามัยวังใหญ่</t>
  </si>
  <si>
    <t>09476</t>
  </si>
  <si>
    <t>สถานีอนามัยวังบวบ</t>
  </si>
  <si>
    <t>09477</t>
  </si>
  <si>
    <t>สถานีอนามัยนาหมอศรี</t>
  </si>
  <si>
    <t>09478</t>
  </si>
  <si>
    <t>สถานีอนามัยลำชิง</t>
  </si>
  <si>
    <t>09479</t>
  </si>
  <si>
    <t>สถานีอนามัยลำพด</t>
  </si>
  <si>
    <t>09480</t>
  </si>
  <si>
    <t>สถานีอนามัยปลักหนู</t>
  </si>
  <si>
    <t>09481</t>
  </si>
  <si>
    <t>สถานีอนามัยท่าประดู่</t>
  </si>
  <si>
    <t>09482</t>
  </si>
  <si>
    <t>สถานีอนามัยทุ่งข่า</t>
  </si>
  <si>
    <t>09483</t>
  </si>
  <si>
    <t>สถานีอนามัยบ้านป็อง</t>
  </si>
  <si>
    <t>09484</t>
  </si>
  <si>
    <t>09485</t>
  </si>
  <si>
    <t>สถานีอนามัยทับช้าง</t>
  </si>
  <si>
    <t>09486</t>
  </si>
  <si>
    <t>09487</t>
  </si>
  <si>
    <t>09488</t>
  </si>
  <si>
    <t>สถานีอนามัยนาปรัง</t>
  </si>
  <si>
    <t>09490</t>
  </si>
  <si>
    <t>สถานีอนามัยบ้านเก่า</t>
  </si>
  <si>
    <t>09491</t>
  </si>
  <si>
    <t>สถานีอนามัยตูหยง</t>
  </si>
  <si>
    <t>09492</t>
  </si>
  <si>
    <t>สถานีอนามัยตาแปด</t>
  </si>
  <si>
    <t>09493</t>
  </si>
  <si>
    <t>สถานีอนามัยเกาะสะบ้า</t>
  </si>
  <si>
    <t>09494</t>
  </si>
  <si>
    <t>สถานีอนามัยลำไพล</t>
  </si>
  <si>
    <t>09495</t>
  </si>
  <si>
    <t>09496</t>
  </si>
  <si>
    <t>สถานีอนามัยท่าม่วง</t>
  </si>
  <si>
    <t>09497</t>
  </si>
  <si>
    <t>สถานีอนามัยพรุชิง</t>
  </si>
  <si>
    <t>09498</t>
  </si>
  <si>
    <t>09499</t>
  </si>
  <si>
    <t>09500</t>
  </si>
  <si>
    <t>สถานีอนามัยท่าแมงลัก</t>
  </si>
  <si>
    <t>09501</t>
  </si>
  <si>
    <t>สถานีอนามัยโคกตก</t>
  </si>
  <si>
    <t>09502</t>
  </si>
  <si>
    <t>สถานีอนามัยเมาะลาแต</t>
  </si>
  <si>
    <t>09503</t>
  </si>
  <si>
    <t>สถานีอนามัยเปียน</t>
  </si>
  <si>
    <t>09504</t>
  </si>
  <si>
    <t>09505</t>
  </si>
  <si>
    <t>สถานีอนามัยห้วยบอน</t>
  </si>
  <si>
    <t>09506</t>
  </si>
  <si>
    <t>สถานีอนามัยนากัน</t>
  </si>
  <si>
    <t>09507</t>
  </si>
  <si>
    <t>สถานีอนามัยวังโอ๊ะ</t>
  </si>
  <si>
    <t>09508</t>
  </si>
  <si>
    <t>สถานีอนามัยทัพหลวง</t>
  </si>
  <si>
    <t>09509</t>
  </si>
  <si>
    <t>สถานีอนามัยคูหา</t>
  </si>
  <si>
    <t>09510</t>
  </si>
  <si>
    <t>สถานีอนามัยน้ำเชี่ยว</t>
  </si>
  <si>
    <t>09511</t>
  </si>
  <si>
    <t>สถานีอนามัยถ้ำตลอด</t>
  </si>
  <si>
    <t>09512</t>
  </si>
  <si>
    <t>สถานีอนามัยบาโหย</t>
  </si>
  <si>
    <t>09513</t>
  </si>
  <si>
    <t>สถานีอนามัยตาฆอ</t>
  </si>
  <si>
    <t>09514</t>
  </si>
  <si>
    <t>สถานีอนามัยคลองแดน</t>
  </si>
  <si>
    <t>09515</t>
  </si>
  <si>
    <t>สถานีอนามัยสามอ่าง</t>
  </si>
  <si>
    <t>09516</t>
  </si>
  <si>
    <t>สถานีอนามัยท่าบอน</t>
  </si>
  <si>
    <t>09517</t>
  </si>
  <si>
    <t>09518</t>
  </si>
  <si>
    <t>สถานีอนามัยผักกูด</t>
  </si>
  <si>
    <t>09519</t>
  </si>
  <si>
    <t>สถานีอนามัยบ่อตรุ</t>
  </si>
  <si>
    <t>09520</t>
  </si>
  <si>
    <t>สถานีอนามัยปากแตระ</t>
  </si>
  <si>
    <t>09521</t>
  </si>
  <si>
    <t>สถานีอนามัยพังยาง</t>
  </si>
  <si>
    <t>09522</t>
  </si>
  <si>
    <t>สถานีอนามัยระวะ</t>
  </si>
  <si>
    <t>09523</t>
  </si>
  <si>
    <t>สถานีอนามัยวัดสน</t>
  </si>
  <si>
    <t>09524</t>
  </si>
  <si>
    <t>สถานีอนามัยบ้านขาว</t>
  </si>
  <si>
    <t>09525</t>
  </si>
  <si>
    <t>สถานีอนามัยแดนสงวน</t>
  </si>
  <si>
    <t>09526</t>
  </si>
  <si>
    <t>สถานีอนามัยบ้านไร่</t>
  </si>
  <si>
    <t>09527</t>
  </si>
  <si>
    <t>สถานีอนามัยโรง</t>
  </si>
  <si>
    <t>09528</t>
  </si>
  <si>
    <t>สถานีอนามัยกระแสสินธุ์</t>
  </si>
  <si>
    <t>09529</t>
  </si>
  <si>
    <t>สถานีอนามัยหนองกวางข้อง</t>
  </si>
  <si>
    <t>09530</t>
  </si>
  <si>
    <t>สถานีอนามัยนิคม</t>
  </si>
  <si>
    <t>09531</t>
  </si>
  <si>
    <t>สถานีอนามัยคลองยางแดง</t>
  </si>
  <si>
    <t>09532</t>
  </si>
  <si>
    <t>สถานีอนามัยท่ามะปราง</t>
  </si>
  <si>
    <t>09533</t>
  </si>
  <si>
    <t>สถานีอนามัยคูหาใต้</t>
  </si>
  <si>
    <t>09534</t>
  </si>
  <si>
    <t>สถานีอนามัยควนขัน</t>
  </si>
  <si>
    <t>09535</t>
  </si>
  <si>
    <t>สถานีอนามัยทุ่งมะขาม</t>
  </si>
  <si>
    <t>09536</t>
  </si>
  <si>
    <t>สถานีอนามัยโหละยาว</t>
  </si>
  <si>
    <t>09537</t>
  </si>
  <si>
    <t>สถานีอนามัยควนรู</t>
  </si>
  <si>
    <t>09538</t>
  </si>
  <si>
    <t>สถานีอนามัยนาสีทอง</t>
  </si>
  <si>
    <t>09539</t>
  </si>
  <si>
    <t>สถานีอนามัยเขาพระ</t>
  </si>
  <si>
    <t>09540</t>
  </si>
  <si>
    <t>สถานีอนามัยปริก</t>
  </si>
  <si>
    <t>09541</t>
  </si>
  <si>
    <t>สถานีอนามัยหัวถนน</t>
  </si>
  <si>
    <t>09542</t>
  </si>
  <si>
    <t>สถานีอนามัยควนเสม็ด</t>
  </si>
  <si>
    <t>09543</t>
  </si>
  <si>
    <t>สถานีอนามัยพังลา</t>
  </si>
  <si>
    <t>09544</t>
  </si>
  <si>
    <t>09545</t>
  </si>
  <si>
    <t>สถานีอนามัยม่วงก็อง</t>
  </si>
  <si>
    <t>09546</t>
  </si>
  <si>
    <t>09547</t>
  </si>
  <si>
    <t>สถานีอนามัยห้วยคู</t>
  </si>
  <si>
    <t>09548</t>
  </si>
  <si>
    <t>สถานีอนามัยหัวควน</t>
  </si>
  <si>
    <t>09550</t>
  </si>
  <si>
    <t>สถานีอนามัยโคกเนียน</t>
  </si>
  <si>
    <t>09551</t>
  </si>
  <si>
    <t>สถานีอนามัยท่าข่อย</t>
  </si>
  <si>
    <t>09552</t>
  </si>
  <si>
    <t>สถานีอนามัยเขารูปช้าง</t>
  </si>
  <si>
    <t>09553</t>
  </si>
  <si>
    <t>09554</t>
  </si>
  <si>
    <t>สถานีอนามัยศรีประชาเขต</t>
  </si>
  <si>
    <t>09555</t>
  </si>
  <si>
    <t>สถานีอนามัยศรีประชาอุทิศ</t>
  </si>
  <si>
    <t>09556</t>
  </si>
  <si>
    <t>สถานีอนามัยวังปริง</t>
  </si>
  <si>
    <t>09557</t>
  </si>
  <si>
    <t>สถานีอนามัยท่าโต้</t>
  </si>
  <si>
    <t>09558</t>
  </si>
  <si>
    <t>สถานีอนามัยควนลัง</t>
  </si>
  <si>
    <t>09559</t>
  </si>
  <si>
    <t>สถานีอนามัยคูเต่า</t>
  </si>
  <si>
    <t>09560</t>
  </si>
  <si>
    <t>สถานีอนามัยคอหงส์</t>
  </si>
  <si>
    <t>09561</t>
  </si>
  <si>
    <t>สถานีอนามัยคลองแห</t>
  </si>
  <si>
    <t>09562</t>
  </si>
  <si>
    <t>สถานีอนามัยคลองอู่ตะเภา</t>
  </si>
  <si>
    <t>09563</t>
  </si>
  <si>
    <t>สถานีอนามัยฉลุง</t>
  </si>
  <si>
    <t>09564</t>
  </si>
  <si>
    <t>09565</t>
  </si>
  <si>
    <t>สถานีอนามัยหูแร่</t>
  </si>
  <si>
    <t>09566</t>
  </si>
  <si>
    <t>สถานีอนามัยหินผุด</t>
  </si>
  <si>
    <t>09567</t>
  </si>
  <si>
    <t>สถานีอนามัยทุ่งตำเสา</t>
  </si>
  <si>
    <t>09568</t>
  </si>
  <si>
    <t>09569</t>
  </si>
  <si>
    <t>สถานีอนามัยน้ำน้อย</t>
  </si>
  <si>
    <t>09570</t>
  </si>
  <si>
    <t>สถานีอนามัยท่าจีน</t>
  </si>
  <si>
    <t>09571</t>
  </si>
  <si>
    <t>สถานีอนามัยบ้านพรุ</t>
  </si>
  <si>
    <t>09572</t>
  </si>
  <si>
    <t>09573</t>
  </si>
  <si>
    <t>สถานีอนามัยทุ่งปรือ</t>
  </si>
  <si>
    <t>09574</t>
  </si>
  <si>
    <t>สถานีอนามัยนาหม่อม</t>
  </si>
  <si>
    <t>09575</t>
  </si>
  <si>
    <t>สถานีอนามัยทุ่งขมิ้น</t>
  </si>
  <si>
    <t>09576</t>
  </si>
  <si>
    <t>สถานีอนามัยคลองหรัง</t>
  </si>
  <si>
    <t>09577</t>
  </si>
  <si>
    <t>สถานีอนามัยปากบางภูมี</t>
  </si>
  <si>
    <t>09578</t>
  </si>
  <si>
    <t>สถานีอนามัยควนโส</t>
  </si>
  <si>
    <t>09579</t>
  </si>
  <si>
    <t>09580</t>
  </si>
  <si>
    <t>สถานีอนามัยหัวปาบ</t>
  </si>
  <si>
    <t>09581</t>
  </si>
  <si>
    <t>สถานีอนามัยบางเหรียง</t>
  </si>
  <si>
    <t>09582</t>
  </si>
  <si>
    <t>สถานีอนามัยเกาะใหญ่</t>
  </si>
  <si>
    <t>09583</t>
  </si>
  <si>
    <t>สถานีอนามัยบางกล่ำ</t>
  </si>
  <si>
    <t>09584</t>
  </si>
  <si>
    <t>สถานีอนามัยบ้านหัวควน ท่าช้าง</t>
  </si>
  <si>
    <t>09585</t>
  </si>
  <si>
    <t>สถานีอนามัยป่ายาง</t>
  </si>
  <si>
    <t>09586</t>
  </si>
  <si>
    <t>สถานีอนามัยแม่ทอม</t>
  </si>
  <si>
    <t>09587</t>
  </si>
  <si>
    <t>สถานีอนามัยบ้านหาร</t>
  </si>
  <si>
    <t>09588</t>
  </si>
  <si>
    <t>สถานีอนามัยชิงโค</t>
  </si>
  <si>
    <t>09589</t>
  </si>
  <si>
    <t>สถานีอนามัยสถิตย์</t>
  </si>
  <si>
    <t>09590</t>
  </si>
  <si>
    <t>09591</t>
  </si>
  <si>
    <t>สถานีอนามัยรำแดง</t>
  </si>
  <si>
    <t>09592</t>
  </si>
  <si>
    <t>สถานีอนามัยวัดขนุน</t>
  </si>
  <si>
    <t>09593</t>
  </si>
  <si>
    <t>สถานีอนามัยชะแล้</t>
  </si>
  <si>
    <t>09594</t>
  </si>
  <si>
    <t>สถานีอนามัยบ่อทราย</t>
  </si>
  <si>
    <t>09595</t>
  </si>
  <si>
    <t>สถานีอนามัยป่าขาด</t>
  </si>
  <si>
    <t>09596</t>
  </si>
  <si>
    <t>สถานีอนามัยสว่างอารมณ์</t>
  </si>
  <si>
    <t>09597</t>
  </si>
  <si>
    <t>สถานีอนามัยหัวเขา</t>
  </si>
  <si>
    <t>09598</t>
  </si>
  <si>
    <t>สถานีอนามัยบางเขียด</t>
  </si>
  <si>
    <t>09599</t>
  </si>
  <si>
    <t>สถานีอนามัยม่วงงาม</t>
  </si>
  <si>
    <t>09600</t>
  </si>
  <si>
    <t>สถานีอนามัยคลองหอยโข่ง</t>
  </si>
  <si>
    <t>09601</t>
  </si>
  <si>
    <t>สถานีอนามัยทุ่งเลียบ</t>
  </si>
  <si>
    <t>09602</t>
  </si>
  <si>
    <t>สถานีอนามัยทุ่งลาน</t>
  </si>
  <si>
    <t>09603</t>
  </si>
  <si>
    <t>สถานีอนามัยโคกม่วง</t>
  </si>
  <si>
    <t>09604</t>
  </si>
  <si>
    <t>09605</t>
  </si>
  <si>
    <t>สถานีอนามัยตำบลควนขัน</t>
  </si>
  <si>
    <t>09606</t>
  </si>
  <si>
    <t>09607</t>
  </si>
  <si>
    <t>สถานีอนามัยบ้านควน ตำบลบ้านควน</t>
  </si>
  <si>
    <t>09608</t>
  </si>
  <si>
    <t>สถานีอนามัยบ้านฉลุง ตำบลฉลุง</t>
  </si>
  <si>
    <t>09609</t>
  </si>
  <si>
    <t>สถานีอนามัยบ้านทุ่ง ตำบลฉลุง</t>
  </si>
  <si>
    <t>09610</t>
  </si>
  <si>
    <t>สถานีอนามัยบ้านตันหยงกลิงตำบลเกาะสาหร่าย</t>
  </si>
  <si>
    <t>09611</t>
  </si>
  <si>
    <t>สถานีอนามัยตำบลเกาะสาหร่าย</t>
  </si>
  <si>
    <t>09612</t>
  </si>
  <si>
    <t>สถานีอนามัยเกาะหลีเป๊ะ</t>
  </si>
  <si>
    <t>09613</t>
  </si>
  <si>
    <t>สถานีอนามัยตำบลตันหยงโป</t>
  </si>
  <si>
    <t>09614</t>
  </si>
  <si>
    <t>สถานีอนามัยตำบลเจ๊ะบิลัง</t>
  </si>
  <si>
    <t>09615</t>
  </si>
  <si>
    <t>สถานีอนามัยบ้านปาเต๊ะ ตำบลเจ๊ะบิลัง</t>
  </si>
  <si>
    <t>09616</t>
  </si>
  <si>
    <t>สถานีอนามัยตำบลตำมะลัง</t>
  </si>
  <si>
    <t>09617</t>
  </si>
  <si>
    <t>สถานีอนามัยบ้านเกาะยาว  ตำบลปูยู</t>
  </si>
  <si>
    <t>09618</t>
  </si>
  <si>
    <t>สถานีอนามัยตำบลปูยู</t>
  </si>
  <si>
    <t>09619</t>
  </si>
  <si>
    <t>สถานีอนามัยบ้านใหม่ ตำบลควนโพธิ์</t>
  </si>
  <si>
    <t>09620</t>
  </si>
  <si>
    <t>สถานีอนามัยบ้านวังพะเนียด ตำบลเกตรี</t>
  </si>
  <si>
    <t>09621</t>
  </si>
  <si>
    <t>สถานีอนามัยตำบลควนโดน</t>
  </si>
  <si>
    <t>09622</t>
  </si>
  <si>
    <t>สถานีอนามัยบ้านกุบังปะโหลด</t>
  </si>
  <si>
    <t>09623</t>
  </si>
  <si>
    <t>09624</t>
  </si>
  <si>
    <t>สถานีอนามัยบ้านวังประจัน ตำบลวังประจัน</t>
  </si>
  <si>
    <t>09625</t>
  </si>
  <si>
    <t>สถานีอนามัยตำบลควนกาหลง</t>
  </si>
  <si>
    <t>09626</t>
  </si>
  <si>
    <t>สถานีอนามัยบ้านควนบ่อทอง ตำบลทุ่งนุ้ย</t>
  </si>
  <si>
    <t>09627</t>
  </si>
  <si>
    <t>สถานีอนามัยตำบลทุ่งนุ้ย</t>
  </si>
  <si>
    <t>09628</t>
  </si>
  <si>
    <t>สถานีอนามัยบ้านผัง 34  ตำบลอุไดเจริญ</t>
  </si>
  <si>
    <t>09629</t>
  </si>
  <si>
    <t>สถานีอนามัยตำบลอุไดเจริญ อำเภอควนกาหลง</t>
  </si>
  <si>
    <t>09630</t>
  </si>
  <si>
    <t>สถานีอนามัยตำบลแป-ระ</t>
  </si>
  <si>
    <t>09631</t>
  </si>
  <si>
    <t>สถานีอนามัยตำบลสาคร</t>
  </si>
  <si>
    <t>09632</t>
  </si>
  <si>
    <t>สถานีอนามัยบ้านทางยาง ตำบลสาคร</t>
  </si>
  <si>
    <t>09633</t>
  </si>
  <si>
    <t>สถานีอนามัยบ้านแป-ระใต้</t>
  </si>
  <si>
    <t>09634</t>
  </si>
  <si>
    <t>สถานีอนามัยตำบลละงู</t>
  </si>
  <si>
    <t>09635</t>
  </si>
  <si>
    <t>สถานีอนามัยบ้านห้วยไทร ตำบลละงู</t>
  </si>
  <si>
    <t>09636</t>
  </si>
  <si>
    <t>สถานีอนามัยบ้านในเมือง ตำบลละงู</t>
  </si>
  <si>
    <t>09637</t>
  </si>
  <si>
    <t>สถานีอนามัยตำบลเขาขาว</t>
  </si>
  <si>
    <t>09638</t>
  </si>
  <si>
    <t>สถานีอนามัยบ้านบ่อเจ็ดลูก</t>
  </si>
  <si>
    <t>09639</t>
  </si>
  <si>
    <t>09640</t>
  </si>
  <si>
    <t>สถานีอนามัยบ้านทุ่งไหม้  ตำบลน้ำผุด</t>
  </si>
  <si>
    <t>09641</t>
  </si>
  <si>
    <t>สถานีอนามัยตำบลน้ำผุด</t>
  </si>
  <si>
    <t>09642</t>
  </si>
  <si>
    <t>สถานีอนามัยตำบลแหลมสน</t>
  </si>
  <si>
    <t>09643</t>
  </si>
  <si>
    <t>สถานีอนามัยบ้านนาทอน ตำบลนาทอน</t>
  </si>
  <si>
    <t>09644</t>
  </si>
  <si>
    <t>สถานีอนามัยบ้านวังตง ตำบลนาทอน</t>
  </si>
  <si>
    <t>09645</t>
  </si>
  <si>
    <t>สถานีอนามัยตำบลขอนคลาน</t>
  </si>
  <si>
    <t>09646</t>
  </si>
  <si>
    <t>สถานีอนามัยตำบลทุ่งบุหลัง</t>
  </si>
  <si>
    <t>09647</t>
  </si>
  <si>
    <t>สถานีอนามัยบ้านทุ่งดินลุ่ม ตำบลป่าแก่บ่อหิน</t>
  </si>
  <si>
    <t>09648</t>
  </si>
  <si>
    <t>สถานีอนามัยบ้านเขาแดง ตำบลป่าแก่บ่อหิน</t>
  </si>
  <si>
    <t>09649</t>
  </si>
  <si>
    <t xml:space="preserve">สถานีอนามัยตำบลปาล์มพัฒนา </t>
  </si>
  <si>
    <t>09650</t>
  </si>
  <si>
    <t>สถานีอนามัยบ้านมะนัง ตำบลปาล์มพัฒนา</t>
  </si>
  <si>
    <t>09651</t>
  </si>
  <si>
    <t>สถานีอนามัยบ้านผัง 50 ตำบลนิคมพัฒนา</t>
  </si>
  <si>
    <t>09652</t>
  </si>
  <si>
    <t>09653</t>
  </si>
  <si>
    <t>สถานีอนามัยตำบลนาพละ</t>
  </si>
  <si>
    <t>09654</t>
  </si>
  <si>
    <t>09655</t>
  </si>
  <si>
    <t>สถานีอนามัยตำบลนาบินหลา</t>
  </si>
  <si>
    <t>09656</t>
  </si>
  <si>
    <t>สถานีอนามัยตำบลควนปริง</t>
  </si>
  <si>
    <t>09657</t>
  </si>
  <si>
    <t>สถานีอนามัยตำบลนาโยงใต้</t>
  </si>
  <si>
    <t>09658</t>
  </si>
  <si>
    <t>สถานีอนามัยตำบลบางรัก</t>
  </si>
  <si>
    <t>09659</t>
  </si>
  <si>
    <t>สถานีอนามัยตำบลโคกหล่อ</t>
  </si>
  <si>
    <t>09660</t>
  </si>
  <si>
    <t>สถานีอนามัยตำบลนาโต๊ะหมิง</t>
  </si>
  <si>
    <t>09661</t>
  </si>
  <si>
    <t>สถานีอนามัยตำบลหนองตรุด</t>
  </si>
  <si>
    <t>09662</t>
  </si>
  <si>
    <t>สถานีอนามัยบ้านน้ำผุด ต.น้ำผุด</t>
  </si>
  <si>
    <t>09663</t>
  </si>
  <si>
    <t>09664</t>
  </si>
  <si>
    <t>สถานีอนามัยตำบลนาตาล่วง</t>
  </si>
  <si>
    <t>09665</t>
  </si>
  <si>
    <t>09666</t>
  </si>
  <si>
    <t>สถานีอนามัยตำบลนาท่ามเหนือ</t>
  </si>
  <si>
    <t>09667</t>
  </si>
  <si>
    <t>สถานีอนามัยบ้านนางอ ตำบลนาท่ามเหนือ</t>
  </si>
  <si>
    <t>09668</t>
  </si>
  <si>
    <t>สถานีอนามัยตำบลนาท่ามใต้</t>
  </si>
  <si>
    <t>09669</t>
  </si>
  <si>
    <t>สถานีอนามัยบ้านนาท่าม ตำบลนาท่ามใต้</t>
  </si>
  <si>
    <t>09670</t>
  </si>
  <si>
    <t>สถานีอนามัยตำบลควนธานี</t>
  </si>
  <si>
    <t>09671</t>
  </si>
  <si>
    <t>09672</t>
  </si>
  <si>
    <t>สถานีอนามัยบ้านตะเคียนหลบฟ้า ตำบลบางหมาก</t>
  </si>
  <si>
    <t>09673</t>
  </si>
  <si>
    <t>สถานีอนามัยตำบลบางเป้า</t>
  </si>
  <si>
    <t>09674</t>
  </si>
  <si>
    <t>09675</t>
  </si>
  <si>
    <t>สถานีอนามัยบ้านเกาะเคี่ยม ตำบลกันตังใต้</t>
  </si>
  <si>
    <t>09676</t>
  </si>
  <si>
    <t>สถานีอนามัยตำบลกันตังใต้</t>
  </si>
  <si>
    <t>09677</t>
  </si>
  <si>
    <t>09678</t>
  </si>
  <si>
    <t>สถานีอนามัยตำบลคลองลุ</t>
  </si>
  <si>
    <t>09679</t>
  </si>
  <si>
    <t>สถานีอนามัยบ้านนาเหนือ ตำบลคลองลุ</t>
  </si>
  <si>
    <t>09680</t>
  </si>
  <si>
    <t>09681</t>
  </si>
  <si>
    <t>สถานีอนามัยตำบลบ่อน้ำร้อน</t>
  </si>
  <si>
    <t>09682</t>
  </si>
  <si>
    <t>สถานีอนามัยตำบลบางสัก</t>
  </si>
  <si>
    <t>09683</t>
  </si>
  <si>
    <t>สถานีอนามัยบ้านนาเกลือใต้ ตำบลนาเกลือ</t>
  </si>
  <si>
    <t>09684</t>
  </si>
  <si>
    <t>09685</t>
  </si>
  <si>
    <t>สถานีอนามัยบ้านเกาะมุกด์ ตำบลเกาะลิบง</t>
  </si>
  <si>
    <t>09686</t>
  </si>
  <si>
    <t>สถานีอนามัยบ้านมดตะนอย ตำบลเกาะลิบง</t>
  </si>
  <si>
    <t>09687</t>
  </si>
  <si>
    <t>สถานีอนามัยตำบลเกาะลิบง</t>
  </si>
  <si>
    <t>09688</t>
  </si>
  <si>
    <t>สถานีอนามัยตำบลคลองชีล้อม</t>
  </si>
  <si>
    <t>09689</t>
  </si>
  <si>
    <t>สถานีอนามัยบ้านควนโพธิ์ ตำบลย่านตาขาว</t>
  </si>
  <si>
    <t>09690</t>
  </si>
  <si>
    <t>09691</t>
  </si>
  <si>
    <t>สถานีอนามัยบ้านทุ่งเกาะญวน ตำบลหนองบ่อ</t>
  </si>
  <si>
    <t>09692</t>
  </si>
  <si>
    <t>สถานีอนามัยบ้านควนหิน ตำบลนาชุมเห็ด</t>
  </si>
  <si>
    <t>09693</t>
  </si>
  <si>
    <t>สถานีอนามัยบ้านต้นปรง ตำบลนาชุมเห็ด</t>
  </si>
  <si>
    <t>09694</t>
  </si>
  <si>
    <t>สถานีอนามัยบ้านทอนพลา ตำบลนาชุมเห็ด</t>
  </si>
  <si>
    <t>09695</t>
  </si>
  <si>
    <t>สถานีอนามัยตำบลในควน</t>
  </si>
  <si>
    <t>09696</t>
  </si>
  <si>
    <t>สถานีอนามัยบ้านวัดโพรงจรเข้ ตำบลในควน</t>
  </si>
  <si>
    <t>09697</t>
  </si>
  <si>
    <t>สถานีอนามัยตำบลโพรงจรเข้</t>
  </si>
  <si>
    <t>09698</t>
  </si>
  <si>
    <t>สถานีอนามัยบ้านโคกทราย ตำบลโพรงจรเข้</t>
  </si>
  <si>
    <t>09699</t>
  </si>
  <si>
    <t>สถานีอนามัยบ้านท่าบันได ตำบลทุ่งกระบือ</t>
  </si>
  <si>
    <t>09700</t>
  </si>
  <si>
    <t>สถานีอนามัยบ้านนานิน ตำบลทุ่งกระบือ</t>
  </si>
  <si>
    <t>09701</t>
  </si>
  <si>
    <t>สถานีอนามัยตำบลทุ่งค่าย</t>
  </si>
  <si>
    <t>09702</t>
  </si>
  <si>
    <t>สถานีอนามัยบ้านควนเคี่ยม ตำบลทุ่งค่าย</t>
  </si>
  <si>
    <t>09703</t>
  </si>
  <si>
    <t>สถานีอนามัยตำบลเกาะเปียะ</t>
  </si>
  <si>
    <t>09704</t>
  </si>
  <si>
    <t>สถานีอนามัยบ้านอัมพวัน ตำบลเกาะเปียะ</t>
  </si>
  <si>
    <t>09705</t>
  </si>
  <si>
    <t>สถานีอนามัยบ้านลำแคลง ตำบลปะเหลียน</t>
  </si>
  <si>
    <t>09706</t>
  </si>
  <si>
    <t>สถานีอนามัยบ้านลำปลอก ตำบลปะเหลียน</t>
  </si>
  <si>
    <t>09707</t>
  </si>
  <si>
    <t>สถานีอนามัยบ้านเจ้าพะ ตำบลปะเหลียน</t>
  </si>
  <si>
    <t>09708</t>
  </si>
  <si>
    <t>สถานีอนามัยบ้านหยงสตาร์ ตำบลท่าข้าม</t>
  </si>
  <si>
    <t>09709</t>
  </si>
  <si>
    <t>สถานีอนามัยตำบลทุ่งยาว</t>
  </si>
  <si>
    <t>09710</t>
  </si>
  <si>
    <t>09711</t>
  </si>
  <si>
    <t>สถานีอนามัยบ้านหนองยายแม็ม ตำบลบ้านนา</t>
  </si>
  <si>
    <t>09712</t>
  </si>
  <si>
    <t>09713</t>
  </si>
  <si>
    <t>สถานีอนามัยบ้านหินคอกควาย ตำบลบ้านนา</t>
  </si>
  <si>
    <t>09714</t>
  </si>
  <si>
    <t>สถานีอนามัยตำบลสุโสะ</t>
  </si>
  <si>
    <t>09715</t>
  </si>
  <si>
    <t>สถานีอนามัยตำบลลิพัง</t>
  </si>
  <si>
    <t>09716</t>
  </si>
  <si>
    <t>สถานีอนามัยตำบลเกาะสุกร</t>
  </si>
  <si>
    <t>09717</t>
  </si>
  <si>
    <t>สถานีอนามัยตำบลท่าพญา</t>
  </si>
  <si>
    <t>09718</t>
  </si>
  <si>
    <t>สถานีอนามัยตำบลแหลมสอม</t>
  </si>
  <si>
    <t>09719</t>
  </si>
  <si>
    <t>สถานีอนามัยบ้านหนองเจ็ดบาท ตำบลแหลมสอม</t>
  </si>
  <si>
    <t>09720</t>
  </si>
  <si>
    <t>สถานีอนามัยบ้านไร่ออก ตำบลบ่อหิน</t>
  </si>
  <si>
    <t>09721</t>
  </si>
  <si>
    <t>09722</t>
  </si>
  <si>
    <t>สถานีอนามัยบ้านแหลมมะขาม ตำบลเขาไม้แก้ว</t>
  </si>
  <si>
    <t>09723</t>
  </si>
  <si>
    <t>สถานีอนามัยบ้านกะลาเส ตำบลกะลาเส</t>
  </si>
  <si>
    <t>09724</t>
  </si>
  <si>
    <t>สถานีอนามัยตำบลกะลาเส</t>
  </si>
  <si>
    <t>09725</t>
  </si>
  <si>
    <t>สถานีอนามัยตำบลไม้ฝาด</t>
  </si>
  <si>
    <t>09726</t>
  </si>
  <si>
    <t>สถานีอนามัยบ้านฉางหลาง ตำบลไม้ฝาด</t>
  </si>
  <si>
    <t>09727</t>
  </si>
  <si>
    <t>สถานีอนามัยตำบลนาเมืองเพชร</t>
  </si>
  <si>
    <t>09728</t>
  </si>
  <si>
    <t>สถานีอนามัยบ้านเขาเพดาน ตำบลนาเมืองเพชร</t>
  </si>
  <si>
    <t>09729</t>
  </si>
  <si>
    <t>สถานีอนามัยบ้านห้วยน้ำเย็น ตำบลหนองช้างแล่น</t>
  </si>
  <si>
    <t>09730</t>
  </si>
  <si>
    <t>สถานีอนามัยตำบลหนองช้างแล่น</t>
  </si>
  <si>
    <t>09731</t>
  </si>
  <si>
    <t>สถานีอนามัยบ้านพรุจูด ตำบลบางดี</t>
  </si>
  <si>
    <t>09732</t>
  </si>
  <si>
    <t>สถานีอนามัยตำบลบางดี</t>
  </si>
  <si>
    <t>09733</t>
  </si>
  <si>
    <t>สถานีอนามัยบ้านนาวง ตำบลบางกุ้ง</t>
  </si>
  <si>
    <t>09734</t>
  </si>
  <si>
    <t>สถานีอนามัยบ้านเหนือคลอง ตำบลบางกุ้ง</t>
  </si>
  <si>
    <t>09735</t>
  </si>
  <si>
    <t>สถานีอนามัยตำบลเขากอบ</t>
  </si>
  <si>
    <t>09736</t>
  </si>
  <si>
    <t>สถานีอนามัยบ้านหนองปรือ ตำบลเขากอบ</t>
  </si>
  <si>
    <t>09737</t>
  </si>
  <si>
    <t>09738</t>
  </si>
  <si>
    <t>สถานีอนามัยตำบลเขาปูน</t>
  </si>
  <si>
    <t>09739</t>
  </si>
  <si>
    <t>สถานีอนามัยตำบลปากแจ่ม</t>
  </si>
  <si>
    <t>09740</t>
  </si>
  <si>
    <t>สถานีอนามัยตำบลปากคม</t>
  </si>
  <si>
    <t>09741</t>
  </si>
  <si>
    <t>สถานีอนามัยตำบลท่างิ้ว</t>
  </si>
  <si>
    <t>09742</t>
  </si>
  <si>
    <t>สถานีอนามัยตำบลลำภูรา</t>
  </si>
  <si>
    <t>09743</t>
  </si>
  <si>
    <t>สถานีอนามัยบ้านหนองหมอ ตำบลนาวง</t>
  </si>
  <si>
    <t>09744</t>
  </si>
  <si>
    <t>สถานีอนามัยบ้านโพธิ์โทน ตำบลนาวง</t>
  </si>
  <si>
    <t>09745</t>
  </si>
  <si>
    <t>สถานีอนามัยตำบลห้วยนาง</t>
  </si>
  <si>
    <t>09746</t>
  </si>
  <si>
    <t>สถานีอนามัยตำบลในเตา</t>
  </si>
  <si>
    <t>09747</t>
  </si>
  <si>
    <t>สถานีอนามัยตำบลทุ่งต่อ</t>
  </si>
  <si>
    <t>09748</t>
  </si>
  <si>
    <t>สถานีอนามัยตำบลวังคีรี</t>
  </si>
  <si>
    <t>09749</t>
  </si>
  <si>
    <t>สถานีอนามัยตำบลเขาวิเศษ</t>
  </si>
  <si>
    <t>09750</t>
  </si>
  <si>
    <t>สถานีอนามัยบ้านหนองคล้า ตำบลเขาวิเศษ</t>
  </si>
  <si>
    <t>09751</t>
  </si>
  <si>
    <t>สถานีอนามัยบ้านสะพานเคียน ตำบลวังมะปราง</t>
  </si>
  <si>
    <t>09752</t>
  </si>
  <si>
    <t>สถานีอนามัยตำบลอ่าวตง</t>
  </si>
  <si>
    <t>09753</t>
  </si>
  <si>
    <t>สถานีอนามัยบ้านในปง ตำบลอ่าวตง</t>
  </si>
  <si>
    <t>09754</t>
  </si>
  <si>
    <t>สถานีอนามัยตำบลท่าสะบ้า</t>
  </si>
  <si>
    <t>09755</t>
  </si>
  <si>
    <t>สถานีอนามัยตำบลช่อง</t>
  </si>
  <si>
    <t>09756</t>
  </si>
  <si>
    <t>สถานีอนามัยตำบลละมอ</t>
  </si>
  <si>
    <t>09757</t>
  </si>
  <si>
    <t>สถานีอนามัยบ้านหนองยวน ตำบลละมอ</t>
  </si>
  <si>
    <t>09758</t>
  </si>
  <si>
    <t>สถานีอนามัยตำบลโคกสะบ้า</t>
  </si>
  <si>
    <t>09759</t>
  </si>
  <si>
    <t>สถานีอนามัยตำบลนาหมื่นศรี</t>
  </si>
  <si>
    <t>09760</t>
  </si>
  <si>
    <t>สถานีอนามัยตำบลนาข้าวเสีย</t>
  </si>
  <si>
    <t>09761</t>
  </si>
  <si>
    <t>สถานีอนามัยบ้านมาบบอน ตำบลนาข้าวเสีย</t>
  </si>
  <si>
    <t>09762</t>
  </si>
  <si>
    <t>09763</t>
  </si>
  <si>
    <t>สถานีอนามัยตำบลคลองปาง</t>
  </si>
  <si>
    <t>09764</t>
  </si>
  <si>
    <t>09765</t>
  </si>
  <si>
    <t>สถานีอนามัยบ้านคลองมวน ตำบลหนองปรือ</t>
  </si>
  <si>
    <t>09766</t>
  </si>
  <si>
    <t>09767</t>
  </si>
  <si>
    <t>สถานีอนามัยตำบลเขาไพร</t>
  </si>
  <si>
    <t>09768</t>
  </si>
  <si>
    <t>สถานีอนามัยบ้านปากปรน ตำบลหาดสำราญ</t>
  </si>
  <si>
    <t>09769</t>
  </si>
  <si>
    <t>สถานีอนามัยตำบลหาดสำราญ</t>
  </si>
  <si>
    <t>09770</t>
  </si>
  <si>
    <t>สถานีอนามัยตำบลบ้าหวี</t>
  </si>
  <si>
    <t>09771</t>
  </si>
  <si>
    <t>สถานีอนามัยตำบลตะเสะ</t>
  </si>
  <si>
    <t>09772</t>
  </si>
  <si>
    <t>สถานีอนามัยบ้านหัวถนน ตำบลเขาเจียก</t>
  </si>
  <si>
    <t>09773</t>
  </si>
  <si>
    <t>สถานีอนามัยบ้านน้ำเลือด  ตำบลท่ามิหรำ</t>
  </si>
  <si>
    <t>09774</t>
  </si>
  <si>
    <t>สถานีอนามัยบ้านโคกชะงาย</t>
  </si>
  <si>
    <t>09775</t>
  </si>
  <si>
    <t>สถานีอนามัยบ้านทุ่งตำบลโคกชะงาย</t>
  </si>
  <si>
    <t>09776</t>
  </si>
  <si>
    <t>สถานีอนามัยบ้านนาท่อม  ตำบลนาท่อม</t>
  </si>
  <si>
    <t>09777</t>
  </si>
  <si>
    <t>สถานีอนามัยบ้านปรางหมู่ ตำบลปรางหมู่</t>
  </si>
  <si>
    <t>09778</t>
  </si>
  <si>
    <t>สถานีอนามัยบ้านปลวกร้อน  ตำบลท่าแค</t>
  </si>
  <si>
    <t>09779</t>
  </si>
  <si>
    <t>สถานีอนามัยบ้านไพ ตำบลท่าแค</t>
  </si>
  <si>
    <t>09780</t>
  </si>
  <si>
    <t>สถานีอนามัยตำบลลำปำ</t>
  </si>
  <si>
    <t>09781</t>
  </si>
  <si>
    <t>สถานีอนามัยบ้านปากประ ตำบลลำปำ</t>
  </si>
  <si>
    <t>09782</t>
  </si>
  <si>
    <t>สถานีอนามัยบ้านทุ่งลาน ตำบลตำนาน</t>
  </si>
  <si>
    <t>09783</t>
  </si>
  <si>
    <t>สถานีอนามัยบ้านโตระ ตำบลตำนาน</t>
  </si>
  <si>
    <t>09784</t>
  </si>
  <si>
    <t>สถานีอนามัยบ้านควนมะพร้าว  ตำบลควนมะพร้าว</t>
  </si>
  <si>
    <t>09785</t>
  </si>
  <si>
    <t>สถานีอนามัยบ้านสวน ตำบลควนมะพร้าว</t>
  </si>
  <si>
    <t>09786</t>
  </si>
  <si>
    <t>สถานีอนามัยบ้านหูแร่ ตำบลร่มเมือง</t>
  </si>
  <si>
    <t>09787</t>
  </si>
  <si>
    <t>สถานีอนามัยบ้านลำ  ตำบลร่มเมือง</t>
  </si>
  <si>
    <t>09788</t>
  </si>
  <si>
    <t>สถานีอนามัยบ้านอ้ายน้อย  ตำบลชัยบุรี</t>
  </si>
  <si>
    <t>09789</t>
  </si>
  <si>
    <t>สถานีอนามัยบ้านมะกอกใต้ ตำบลชัยบุรี</t>
  </si>
  <si>
    <t>09790</t>
  </si>
  <si>
    <t>สถานีอนามัยบ้านท่าสำเภาใต้ ตำบลชัยบุรี</t>
  </si>
  <si>
    <t>09791</t>
  </si>
  <si>
    <t>สถานีอนามัยบ้านปากสระ ตำบลชัยบุรี</t>
  </si>
  <si>
    <t>09792</t>
  </si>
  <si>
    <t>สถานีอนามัยบ้านนาโหนด ตำบลนาโหนด</t>
  </si>
  <si>
    <t>09793</t>
  </si>
  <si>
    <t>สถานีอนามัยบ้านต้นไทร  ตำบลนาโหนด</t>
  </si>
  <si>
    <t>09794</t>
  </si>
  <si>
    <t>สถานีอนามัยบ้านควนถบ ตำบลพญาขัน</t>
  </si>
  <si>
    <t>09795</t>
  </si>
  <si>
    <t>สถานีอนามัยบ้านเขาแดง ตำบลพญาขัน</t>
  </si>
  <si>
    <t>09796</t>
  </si>
  <si>
    <t>สถานีอนามัยบ้านกงหราใหม่  ตำบลกงหรา</t>
  </si>
  <si>
    <t>09797</t>
  </si>
  <si>
    <t>สถานีอนามัยบ้านหัวหรั่ง  ตำบลชะรัด</t>
  </si>
  <si>
    <t>09798</t>
  </si>
  <si>
    <t>สถานีอนามัยบ้านชะรัด  ตำบลชะรัด</t>
  </si>
  <si>
    <t>09799</t>
  </si>
  <si>
    <t>สถานีอนามัยบ้านพูด ตำบลคลองเฉลิม</t>
  </si>
  <si>
    <t>09800</t>
  </si>
  <si>
    <t>สถานีอนามัยบ้านคู ตำบลคลองเฉลิม</t>
  </si>
  <si>
    <t>09801</t>
  </si>
  <si>
    <t>สถานีอนามัยบ้านโล๊ะจังกระ    ตำบลคลองเฉลิม</t>
  </si>
  <si>
    <t>09802</t>
  </si>
  <si>
    <t>สถานีอนามัยบ้านท่าเหนาะ  ตำบลคลองทรายขาว</t>
  </si>
  <si>
    <t>09803</t>
  </si>
  <si>
    <t>สถานีอนามัยบ้านพังกิ่ง  ตำบลสมหวัง</t>
  </si>
  <si>
    <t>09804</t>
  </si>
  <si>
    <t>สถานีอนามัยบ้านหวัง    ตำบลสมหวัง</t>
  </si>
  <si>
    <t>09805</t>
  </si>
  <si>
    <t>สถานีอนามัยบ้านโคกยา  ตำบลเขาชัยสน</t>
  </si>
  <si>
    <t>09806</t>
  </si>
  <si>
    <t>สถานีอนามัยบ้านลานช้าง ตำบลเขาชัยสน</t>
  </si>
  <si>
    <t>09807</t>
  </si>
  <si>
    <t>สถานีอนามัยบ้านท่าลาด  ตำบลควนขนุน</t>
  </si>
  <si>
    <t>09808</t>
  </si>
  <si>
    <t>สถานีอนามัยบ้านไสนายขัน  ตำบลควนขนุน</t>
  </si>
  <si>
    <t>09809</t>
  </si>
  <si>
    <t>สถานีอนามัยตำบลจองถนน</t>
  </si>
  <si>
    <t>09810</t>
  </si>
  <si>
    <t>สถานีอนามัยบ้านบางแก้วใต้ ตำบลจองถนน</t>
  </si>
  <si>
    <t>09811</t>
  </si>
  <si>
    <t>สถานีอนามัยตำบลหานโพธิ์</t>
  </si>
  <si>
    <t>09812</t>
  </si>
  <si>
    <t>สถานีอนามัยบ้านสะทัง ตำบลหานโพธิ์</t>
  </si>
  <si>
    <t>09813</t>
  </si>
  <si>
    <t>สถานีอนามัยบ้านคลองขุด  ตำบลหานโพธิ์</t>
  </si>
  <si>
    <t>09814</t>
  </si>
  <si>
    <t>สถานีอนามัยบ้านควนหมอทอง  ตำบลโคกม่วง</t>
  </si>
  <si>
    <t>09815</t>
  </si>
  <si>
    <t>สถานีอนามัยบ้านท่าควาย ตำบลโคกม่วง</t>
  </si>
  <si>
    <t>09816</t>
  </si>
  <si>
    <t>สถานีอนามัยบ้านเกาะทองสม ตำบลโคกม่วง</t>
  </si>
  <si>
    <t>09817</t>
  </si>
  <si>
    <t>สถานีอนามัยบ้านคลองนุ้ย  ตำบลตะโหมด</t>
  </si>
  <si>
    <t>09818</t>
  </si>
  <si>
    <t>สถานีอนามัยบ้านควนอินนอโม ตำบลตะโหมด</t>
  </si>
  <si>
    <t>09819</t>
  </si>
  <si>
    <t>สถานีอนามัยบ้านตะโหมด ตำบลตะโหมด</t>
  </si>
  <si>
    <t>09820</t>
  </si>
  <si>
    <t>สถานีอนามัยบ้านด่านโลด  ตำบลแม่ขรี</t>
  </si>
  <si>
    <t>09821</t>
  </si>
  <si>
    <t>สถานีอนามัยบ้านปลักปอม ตำบลแม่ขรี</t>
  </si>
  <si>
    <t>09822</t>
  </si>
  <si>
    <t>สถานีอนามัยบ้านคลองใหญ่ ตำบลคลองใหญ่</t>
  </si>
  <si>
    <t>09823</t>
  </si>
  <si>
    <t>สถานีอนามัยบ้านโหล๊ะบ้า    ตำบลคลองใหญ่</t>
  </si>
  <si>
    <t>09824</t>
  </si>
  <si>
    <t>สถานีอนามัยบ้านควนเล้าเป็ด  ตำบลคลองใหญ่</t>
  </si>
  <si>
    <t>09825</t>
  </si>
  <si>
    <t>สถานีอนามัยบ้านพรุนายขาว ตำบลคลองใหญ่</t>
  </si>
  <si>
    <t>09826</t>
  </si>
  <si>
    <t>สถานีอนามัยบ้านท่าเชียด ตำบลคลองใหญ่</t>
  </si>
  <si>
    <t>09827</t>
  </si>
  <si>
    <t>สถานีอนามัยทะเลน้อย</t>
  </si>
  <si>
    <t>09828</t>
  </si>
  <si>
    <t xml:space="preserve">สถานีอนามัยบ้านพังดาน ตำบลนาขยาด </t>
  </si>
  <si>
    <t>09829</t>
  </si>
  <si>
    <t xml:space="preserve">สถานีอนามัยบ้านเกาะยาง  ตำบลนาขยาด </t>
  </si>
  <si>
    <t>09830</t>
  </si>
  <si>
    <t xml:space="preserve">สถานีอนามัยบ้านสะพานข่อย ตำบลนาขยาด </t>
  </si>
  <si>
    <t>09831</t>
  </si>
  <si>
    <t>สถานีอนามัยบ้านสี่แยกไสยวน ตำบลพนมวังก์</t>
  </si>
  <si>
    <t>09832</t>
  </si>
  <si>
    <t>สถานีอนามัยแหลมโตนด</t>
  </si>
  <si>
    <t>09833</t>
  </si>
  <si>
    <t>สถานีอนามัยปันแต</t>
  </si>
  <si>
    <t>09834</t>
  </si>
  <si>
    <t>สถานีอนามัยโตนดด้วน</t>
  </si>
  <si>
    <t>09835</t>
  </si>
  <si>
    <t>สถานีอนามัยบ้านควนดินแดง ตำบลดอนทราย</t>
  </si>
  <si>
    <t>09836</t>
  </si>
  <si>
    <t>สถานีอนามัยบ้านจันนา ตำบลดอนทราย</t>
  </si>
  <si>
    <t>09837</t>
  </si>
  <si>
    <t>สถานีอนามัยบ้านปากคลอง ตำบลมะกอกเหนือ</t>
  </si>
  <si>
    <t>09838</t>
  </si>
  <si>
    <t>สถานีอนามัยบ้านดอนศาลา ตำบลมะกอกเหนือ</t>
  </si>
  <si>
    <t>09839</t>
  </si>
  <si>
    <t>สถานีอนามัยพนางตุง</t>
  </si>
  <si>
    <t>09840</t>
  </si>
  <si>
    <t>สถานีอนามัยบ้านหัวถนน ตำบลชะมวง</t>
  </si>
  <si>
    <t>09841</t>
  </si>
  <si>
    <t>สถานีอนามัยแพรกหา</t>
  </si>
  <si>
    <t>09842</t>
  </si>
  <si>
    <t>สถานีอนามัยบ้านหัวควน ตำบลดอนประดู่</t>
  </si>
  <si>
    <t>09843</t>
  </si>
  <si>
    <t>สถานีอนามัยบ้านดอนประดู่</t>
  </si>
  <si>
    <t>09844</t>
  </si>
  <si>
    <t>สถานีอนามัยบ้านไทรพอน ตำบลดอนประดู่</t>
  </si>
  <si>
    <t>09845</t>
  </si>
  <si>
    <t>สถานีอนามัยบางตาล  ตำบลเกาะนางคำ</t>
  </si>
  <si>
    <t>09846</t>
  </si>
  <si>
    <t>สถานีอนามัยบ้านเกาะนางคำ</t>
  </si>
  <si>
    <t>09847</t>
  </si>
  <si>
    <t>สถานีอนามัยบ้านช่องฟืน  ตำบลเกาะหมาก</t>
  </si>
  <si>
    <t>09848</t>
  </si>
  <si>
    <t>สถานีอนามัยบ้านแหลมกรวด ตำบลเกาะหมาก</t>
  </si>
  <si>
    <t>09849</t>
  </si>
  <si>
    <t>สถานีอนามัยบ้านเกาะหมาก  ตำบลเกาะหมาก</t>
  </si>
  <si>
    <t>09850</t>
  </si>
  <si>
    <t>สถานีอนามัยบ้านฝาละมี ตำบลฝาละมี</t>
  </si>
  <si>
    <t>09851</t>
  </si>
  <si>
    <t>สถานีอนามัยบ้านควนพระ ตำบลฝาละมี</t>
  </si>
  <si>
    <t>09852</t>
  </si>
  <si>
    <t>สถานีอนามัยบ้านพระเกิด  ตำบลฝาละมี</t>
  </si>
  <si>
    <t>09853</t>
  </si>
  <si>
    <t>สถานีอนามัยบ้านบางขวน ตำบลฝาละมี</t>
  </si>
  <si>
    <t>09854</t>
  </si>
  <si>
    <t>สถานีอนามัยบ้านควนเคี่ยม ตำบลฝาละมี</t>
  </si>
  <si>
    <t>09855</t>
  </si>
  <si>
    <t>สถานีอนามัยบ้านห้วยเรือ ตำบลหารเทา</t>
  </si>
  <si>
    <t>09856</t>
  </si>
  <si>
    <t>สถานีอนามัยบ้านทะเลเหมียง    ตำบลหารเทา</t>
  </si>
  <si>
    <t>09857</t>
  </si>
  <si>
    <t>สถานีอนามัยบ้านโคกทราย</t>
  </si>
  <si>
    <t>09858</t>
  </si>
  <si>
    <t>สถานีอนามัยบ้านศาลามะปราง ตำบลเขายา</t>
  </si>
  <si>
    <t>09859</t>
  </si>
  <si>
    <t>สถานีอนามัยบ้านโหล๊ะเร็ด  ตำบลเขาย่า</t>
  </si>
  <si>
    <t>09860</t>
  </si>
  <si>
    <t>สถานีอนามัยตำบลเขาปู่</t>
  </si>
  <si>
    <t>09861</t>
  </si>
  <si>
    <t>สถานีอนามัยบ้านสวนโหนด ตำบลตะแพน</t>
  </si>
  <si>
    <t>09862</t>
  </si>
  <si>
    <t>สถานีอนามัยตำบลตะแพน</t>
  </si>
  <si>
    <t>09863</t>
  </si>
  <si>
    <t>สถานีอนามัยบ้านท่าข้าม ม.8 ตำบลตะแพน</t>
  </si>
  <si>
    <t>09864</t>
  </si>
  <si>
    <t>สถานีอนามัยบ้านป่าบอนต่ำ</t>
  </si>
  <si>
    <t>09865</t>
  </si>
  <si>
    <t>สถานีอนามัยบ้านควนคำทอง</t>
  </si>
  <si>
    <t>09866</t>
  </si>
  <si>
    <t>สถานีอนามัยบ้านพรุพ้อ ตำบลโคกทราย</t>
  </si>
  <si>
    <t>09867</t>
  </si>
  <si>
    <t>สถานีอนามัยบ้านควนเพ็ง  ตำบลโคกทราย</t>
  </si>
  <si>
    <t>09868</t>
  </si>
  <si>
    <t>09869</t>
  </si>
  <si>
    <t>สถานีอนามัยบ้านหนองธง ตำบลหนองธง</t>
  </si>
  <si>
    <t>09870</t>
  </si>
  <si>
    <t>สถานีอนามัยบ้านป่าบาก ตำบลทุ่งนารี</t>
  </si>
  <si>
    <t>09871</t>
  </si>
  <si>
    <t>สถานีอนามัยบ้านทุ่งนารี</t>
  </si>
  <si>
    <t>09872</t>
  </si>
  <si>
    <t>สถานีอนามัยบ้านโหล๊ะหาร  ตำบลทุ่งนารี</t>
  </si>
  <si>
    <t>09873</t>
  </si>
  <si>
    <t>สถานีอนามัยบ้านท่าดินแดง ตำบลวังใหม่</t>
  </si>
  <si>
    <t>09874</t>
  </si>
  <si>
    <t>สถานีอนามัยบ้านท่ามะเดื่อ ตำบลท่ามะเดื่อ</t>
  </si>
  <si>
    <t>09875</t>
  </si>
  <si>
    <t>สถานีอนามัยบ้านนาปะขอ ตำบลนาปะขอ</t>
  </si>
  <si>
    <t>09876</t>
  </si>
  <si>
    <t>สถานีอนามัยบ้านเกาะเคียน  ตำบลนาปะขอ</t>
  </si>
  <si>
    <t>09877</t>
  </si>
  <si>
    <t>สถานีอนามัยบ้านหาดไข่เต่า ตำบลนาปะขอ</t>
  </si>
  <si>
    <t>09878</t>
  </si>
  <si>
    <t>สถานีอนามัยบ้านลอน ตำบลโคกสัก</t>
  </si>
  <si>
    <t>09879</t>
  </si>
  <si>
    <t>สถานีอนามัยบ้านหนองบ่อ ตำบลท่ามะเดื่อ</t>
  </si>
  <si>
    <t>09880</t>
  </si>
  <si>
    <t>สถานีอนามัยบ้านในนิคมฯ  ตำบลลานข่อย</t>
  </si>
  <si>
    <t>09881</t>
  </si>
  <si>
    <t>สถานีอนามัยทุ่งชุมพล  ตำบลลานข่อย</t>
  </si>
  <si>
    <t>09882</t>
  </si>
  <si>
    <t>สถานีอนามัยบ้านคลองใหญ่  ตำบลเกาะเต่า</t>
  </si>
  <si>
    <t>09883</t>
  </si>
  <si>
    <t>สถานีอนามัยบ้านปากเหมือง ตำบลเกาะเต่า</t>
  </si>
  <si>
    <t>09884</t>
  </si>
  <si>
    <t>สถานีอนามัยบ้านตลิ่งชัน  ตำบลบ้านพร้าว</t>
  </si>
  <si>
    <t>09885</t>
  </si>
  <si>
    <t>สถานีอนามัยบ้านบ่อทราย  ตำบลบ้านพร้าว</t>
  </si>
  <si>
    <t>09886</t>
  </si>
  <si>
    <t>สถานีอนามัยบ้านขัน ตำบลชุมพล</t>
  </si>
  <si>
    <t>09887</t>
  </si>
  <si>
    <t>สถานีอนามัยบ้านลำกะ  ตำบลชุมพล</t>
  </si>
  <si>
    <t>09888</t>
  </si>
  <si>
    <t>09889</t>
  </si>
  <si>
    <t>สถานีอนามัยบ้านลำใน ตำบลบ้านนา</t>
  </si>
  <si>
    <t>09890</t>
  </si>
  <si>
    <t>สถานีอนามัยบ้านโล๊ะขนุน ตำบลอ่างทอง</t>
  </si>
  <si>
    <t>09891</t>
  </si>
  <si>
    <t>สถานีอนามัยบ้านลำสินธุ์ ตำบลลำสินธุ์</t>
  </si>
  <si>
    <t>09892</t>
  </si>
  <si>
    <t>สถานีอนามัยตำบลบานา</t>
  </si>
  <si>
    <t>09893</t>
  </si>
  <si>
    <t>สถานีอนามัยตำบลตันหยงลูโละ</t>
  </si>
  <si>
    <t>09894</t>
  </si>
  <si>
    <t>สถานีอนามัยตำบลคลองมานิง</t>
  </si>
  <si>
    <t>09895</t>
  </si>
  <si>
    <t>สถานีอนามัยตำบลกะมิยอ</t>
  </si>
  <si>
    <t>09896</t>
  </si>
  <si>
    <t>สถานีอนามัยตำบลบาราโหม</t>
  </si>
  <si>
    <t>09897</t>
  </si>
  <si>
    <t>สถานีอนามัยตำบลปะกาฮะรัง</t>
  </si>
  <si>
    <t>09898</t>
  </si>
  <si>
    <t>สถานีอนามัยตำบลรูสะมิแล</t>
  </si>
  <si>
    <t>09899</t>
  </si>
  <si>
    <t>สถานีอนามัยตำบลตะลุโบะ</t>
  </si>
  <si>
    <t>09900</t>
  </si>
  <si>
    <t>สถานีอนามัยตำบลบาราเฮาะ</t>
  </si>
  <si>
    <t>09901</t>
  </si>
  <si>
    <t>สถานีอนามัยตำบลปุยุด</t>
  </si>
  <si>
    <t>09902</t>
  </si>
  <si>
    <t>สถานีอนามัยตำบลโคกโพธ์</t>
  </si>
  <si>
    <t>09903</t>
  </si>
  <si>
    <t>สถานีอนามัยบ้านสามยอด</t>
  </si>
  <si>
    <t>09904</t>
  </si>
  <si>
    <t>สถานีอนามัยตำบลบางโกระ</t>
  </si>
  <si>
    <t>09905</t>
  </si>
  <si>
    <t>สถานีอนามัยตำบลป่าบอน</t>
  </si>
  <si>
    <t>09906</t>
  </si>
  <si>
    <t>09907</t>
  </si>
  <si>
    <t>สถานีอนามัยตำบลนาประดู่</t>
  </si>
  <si>
    <t>09908</t>
  </si>
  <si>
    <t>สถานีอนามัยตำบลปากล่อ</t>
  </si>
  <si>
    <t>09909</t>
  </si>
  <si>
    <t>สถานีอนามัยตำบลทุ่งพลา</t>
  </si>
  <si>
    <t>09910</t>
  </si>
  <si>
    <t>09911</t>
  </si>
  <si>
    <t>สถานีอนามัยบ้านโคกอ้น</t>
  </si>
  <si>
    <t>09912</t>
  </si>
  <si>
    <t>สถานีอนามัยตำบลนาเกตุ</t>
  </si>
  <si>
    <t>09913</t>
  </si>
  <si>
    <t>สถานีอนามัยตำบลควนโนรี</t>
  </si>
  <si>
    <t>09914</t>
  </si>
  <si>
    <t>สถานีอนามัยตำบลเกาะเปาะ</t>
  </si>
  <si>
    <t>09915</t>
  </si>
  <si>
    <t>สถานีอนามัยตำบลคอลอตันหยง</t>
  </si>
  <si>
    <t>09916</t>
  </si>
  <si>
    <t>สถานีอนามัยตำบลดอนรัก</t>
  </si>
  <si>
    <t>09917</t>
  </si>
  <si>
    <t>สถานีอนามัยตำบลดาโต๊ะ</t>
  </si>
  <si>
    <t>09918</t>
  </si>
  <si>
    <t>สถานีอนามัยตำบลท่ากำชำ</t>
  </si>
  <si>
    <t>09919</t>
  </si>
  <si>
    <t>สถานีอนามัยตันหยงเปาว์</t>
  </si>
  <si>
    <t>09920</t>
  </si>
  <si>
    <t>09921</t>
  </si>
  <si>
    <t>สถานีอนามัยตำบลบางเขา</t>
  </si>
  <si>
    <t>09922</t>
  </si>
  <si>
    <t>สถานีอนามัยตำบลบางตาวา</t>
  </si>
  <si>
    <t>09923</t>
  </si>
  <si>
    <t>สถานีอนามัยบ้านท่ากูโบ</t>
  </si>
  <si>
    <t>09924</t>
  </si>
  <si>
    <t>สถานีอนามัยตำบลปุโละปุโย</t>
  </si>
  <si>
    <t>09925</t>
  </si>
  <si>
    <t>สถานีอนามัยตำบลยาบี</t>
  </si>
  <si>
    <t>09926</t>
  </si>
  <si>
    <t>สถานีอนามัยตำบลลิปะสะโง</t>
  </si>
  <si>
    <t>09927</t>
  </si>
  <si>
    <t>สถานีอนามัยตำบลปะนาเระ</t>
  </si>
  <si>
    <t>09928</t>
  </si>
  <si>
    <t>สถานีอนามัยบ้านท่าทราย</t>
  </si>
  <si>
    <t>09929</t>
  </si>
  <si>
    <t>สถานีอนามัยตำบลบ้านนอก</t>
  </si>
  <si>
    <t>09930</t>
  </si>
  <si>
    <t>สถานีอนามัยตำบลดอน</t>
  </si>
  <si>
    <t>09931</t>
  </si>
  <si>
    <t>สถานีอนามัยตำบลควน</t>
  </si>
  <si>
    <t>09932</t>
  </si>
  <si>
    <t>สถานีอนามัยตำบลท่าน้ำ</t>
  </si>
  <si>
    <t>09933</t>
  </si>
  <si>
    <t>สถานีอนามัยบ้านสุเหร่า</t>
  </si>
  <si>
    <t>09934</t>
  </si>
  <si>
    <t>สถานีอนามัยตำบลคอกกระบือ</t>
  </si>
  <si>
    <t>09935</t>
  </si>
  <si>
    <t>สถานีอนามัยตำบลพ่อมิ่ง</t>
  </si>
  <si>
    <t>09936</t>
  </si>
  <si>
    <t>สถานีอนามัยบางมะรวด</t>
  </si>
  <si>
    <t>09937</t>
  </si>
  <si>
    <t>สถานีอนามัยศาลาหยุดพระ</t>
  </si>
  <si>
    <t>09938</t>
  </si>
  <si>
    <t>สถานีอนามัยบ้านน้ำบ่อ</t>
  </si>
  <si>
    <t>09939</t>
  </si>
  <si>
    <t>สถานีอนามัยบ้านเตราะหัก</t>
  </si>
  <si>
    <t>09940</t>
  </si>
  <si>
    <t>สถานีอนามัยตำบลถนน</t>
  </si>
  <si>
    <t>09941</t>
  </si>
  <si>
    <t>สถานีอนามัยตำบลตรัง</t>
  </si>
  <si>
    <t>09942</t>
  </si>
  <si>
    <t>สถานีอนามัยตำบลกระหวะ</t>
  </si>
  <si>
    <t>09943</t>
  </si>
  <si>
    <t>สถานีอนามัยตำบลลุโบะยิไร</t>
  </si>
  <si>
    <t>09944</t>
  </si>
  <si>
    <t>สถานีอนามัยตำบลลางา</t>
  </si>
  <si>
    <t>09945</t>
  </si>
  <si>
    <t>สถานีอนามัยตำบลกระเสาะ</t>
  </si>
  <si>
    <t>09946</t>
  </si>
  <si>
    <t>สถานีอนามัยตำบลเกาะจัน</t>
  </si>
  <si>
    <t>09947</t>
  </si>
  <si>
    <t>สถานีอนามัยตำบลปะโด</t>
  </si>
  <si>
    <t>09948</t>
  </si>
  <si>
    <t>สถานีอนามัยตำบลสาคอบน</t>
  </si>
  <si>
    <t>09949</t>
  </si>
  <si>
    <t>สถานีอนามัยตำบลสาคอใต้</t>
  </si>
  <si>
    <t>09950</t>
  </si>
  <si>
    <t>สถานีอนามัยตำบลสะกำ</t>
  </si>
  <si>
    <t>09951</t>
  </si>
  <si>
    <t>สถานีอนามัยตำบลปานัน</t>
  </si>
  <si>
    <t>09952</t>
  </si>
  <si>
    <t>สถานีอนามัยตำบลพิเทน</t>
  </si>
  <si>
    <t>09953</t>
  </si>
  <si>
    <t>สถานีอนามัยตำบลน้ำดำ</t>
  </si>
  <si>
    <t>09954</t>
  </si>
  <si>
    <t>สถานีอนามัยตำบลปากู</t>
  </si>
  <si>
    <t>09955</t>
  </si>
  <si>
    <t>สถานีอนามัยตำบลตะบิ้ง</t>
  </si>
  <si>
    <t>09956</t>
  </si>
  <si>
    <t>สถานีอนามัยตำบลปะเสยะวอ</t>
  </si>
  <si>
    <t>09957</t>
  </si>
  <si>
    <t>สถานีอนามัยบ้านบาเลาะ</t>
  </si>
  <si>
    <t>09958</t>
  </si>
  <si>
    <t>09959</t>
  </si>
  <si>
    <t>สถานีอนามัยตำบลบือเระ</t>
  </si>
  <si>
    <t>09960</t>
  </si>
  <si>
    <t>สถานีอนามัยตำบลเตราะบอน</t>
  </si>
  <si>
    <t>09961</t>
  </si>
  <si>
    <t>สถานีอนามัยตำบลกะดุนง</t>
  </si>
  <si>
    <t>09962</t>
  </si>
  <si>
    <t>สถานีอนามัยตำบลละหาร</t>
  </si>
  <si>
    <t>09963</t>
  </si>
  <si>
    <t>สถานีอนามัยตำบลมะนังดาลำ</t>
  </si>
  <si>
    <t>09964</t>
  </si>
  <si>
    <t>สถานีอนามัยบ้านจลาโก</t>
  </si>
  <si>
    <t>09965</t>
  </si>
  <si>
    <t>สถานีอนามัยบ้านเจาะโบ</t>
  </si>
  <si>
    <t>09966</t>
  </si>
  <si>
    <t>สถานีอนามัยตำบลแป้น</t>
  </si>
  <si>
    <t>09967</t>
  </si>
  <si>
    <t>สถานีอนามัยตำบลทุ่งคล้า</t>
  </si>
  <si>
    <t>09968</t>
  </si>
  <si>
    <t>สถานีอนามัยตำบลไม้แก่น</t>
  </si>
  <si>
    <t>09969</t>
  </si>
  <si>
    <t>09970</t>
  </si>
  <si>
    <t>สถานีอนามัยบ้านดินเสมอ</t>
  </si>
  <si>
    <t>09971</t>
  </si>
  <si>
    <t>สถานีอนามัยบ้านรังมดแดง</t>
  </si>
  <si>
    <t>09972</t>
  </si>
  <si>
    <t>สถานีอนามัยตำบลตะโละ</t>
  </si>
  <si>
    <t>09973</t>
  </si>
  <si>
    <t>สถานีอนามัยตำบลตะโละกาโปร์</t>
  </si>
  <si>
    <t>09974</t>
  </si>
  <si>
    <t>สถานีอนามัยตำบลตันหยงดาลอ</t>
  </si>
  <si>
    <t>09975</t>
  </si>
  <si>
    <t>สถานีอนามัยตำบลตันหยงจึงงา</t>
  </si>
  <si>
    <t>09976</t>
  </si>
  <si>
    <t>สถานีอนามัยตำบลตอหลัง</t>
  </si>
  <si>
    <t>09977</t>
  </si>
  <si>
    <t>สถานีอนามัยตำบลตาแกะ</t>
  </si>
  <si>
    <t>09978</t>
  </si>
  <si>
    <t>สถานีอนามัยตำบลตาลีอายร์</t>
  </si>
  <si>
    <t>09979</t>
  </si>
  <si>
    <t>09980</t>
  </si>
  <si>
    <t>สถานีอนามัยตำบลหนองแรด</t>
  </si>
  <si>
    <t>09981</t>
  </si>
  <si>
    <t>สถานีอนามัยตำบลปิยามุมัง</t>
  </si>
  <si>
    <t>09982</t>
  </si>
  <si>
    <t>สถานีอนามัยตำบลปุลากง</t>
  </si>
  <si>
    <t>09983</t>
  </si>
  <si>
    <t>สถานีอนามัยตำบลบาโลย</t>
  </si>
  <si>
    <t>09984</t>
  </si>
  <si>
    <t>สถานีอนามัยตำบลสาบัน</t>
  </si>
  <si>
    <t>09985</t>
  </si>
  <si>
    <t>สถานีอนามัยตำบลมะนังยง</t>
  </si>
  <si>
    <t>09986</t>
  </si>
  <si>
    <t>สถานีอนามัยตำบลราตาปันยัง</t>
  </si>
  <si>
    <t>09987</t>
  </si>
  <si>
    <t>สถานีอนามัยตำบลจะรัง</t>
  </si>
  <si>
    <t>09988</t>
  </si>
  <si>
    <t>สถานีอนามัยบ้านปาตาบูดี</t>
  </si>
  <si>
    <t>09989</t>
  </si>
  <si>
    <t>สถานีอนามัยตำบลแหลมโพธิ์</t>
  </si>
  <si>
    <t>09990</t>
  </si>
  <si>
    <t>สถานีอนามัยตำบลยะรัง</t>
  </si>
  <si>
    <t>09991</t>
  </si>
  <si>
    <t>สถานีอนามัยตำบลสะดาวา</t>
  </si>
  <si>
    <t>09992</t>
  </si>
  <si>
    <t>สถานีอนามัยตำบลประจัน</t>
  </si>
  <si>
    <t>09993</t>
  </si>
  <si>
    <t>สถานีอนามัยบ้านบือแนปิแน</t>
  </si>
  <si>
    <t>09994</t>
  </si>
  <si>
    <t>สถานีอนามัยตำบลสะนอ</t>
  </si>
  <si>
    <t>09995</t>
  </si>
  <si>
    <t>สถานีอนามัยตำบลระแว้ง</t>
  </si>
  <si>
    <t>09996</t>
  </si>
  <si>
    <t>สถานีอนามัยตำบลบิตุมุดี</t>
  </si>
  <si>
    <t>09997</t>
  </si>
  <si>
    <t>สถานีอนามัยตำบลวัด</t>
  </si>
  <si>
    <t>09998</t>
  </si>
  <si>
    <t>สถานีอนามัยตำบลกระโด</t>
  </si>
  <si>
    <t>09999</t>
  </si>
  <si>
    <t>10471</t>
  </si>
  <si>
    <t xml:space="preserve">ศูนย์แพทย์โรงพยาบาลพระนครศรีอยุธยา สาขา 3 ศูนย์แพทย์ป้อมเพชร </t>
  </si>
  <si>
    <t>10750</t>
  </si>
  <si>
    <t>โรงพยาบาลนราธิวาสราชนครินทร์</t>
  </si>
  <si>
    <t>10771</t>
  </si>
  <si>
    <t>โรงพยาบาลบางบาล</t>
  </si>
  <si>
    <t>11466</t>
  </si>
  <si>
    <t>สถานพยาบาลทัณฑสถานหญิงกลาง</t>
  </si>
  <si>
    <t>11467</t>
  </si>
  <si>
    <t>สถานพยาบาลเรือนจำพิเศษกรุงเทพมหานคร</t>
  </si>
  <si>
    <t>11468</t>
  </si>
  <si>
    <t>ทัณฑสถานโรงพยาบาลราชทัณฑ์</t>
  </si>
  <si>
    <t>11469</t>
  </si>
  <si>
    <t>โรงพยาบาลเลิดสิน</t>
  </si>
  <si>
    <t>11470</t>
  </si>
  <si>
    <t>โรงพยาบาลนพรัตนราชธานี</t>
  </si>
  <si>
    <t>11471</t>
  </si>
  <si>
    <t>โรงพยาบาลสงฆ์</t>
  </si>
  <si>
    <t>11472</t>
  </si>
  <si>
    <t>โรงพยาบาลราชวิถี</t>
  </si>
  <si>
    <t>11477</t>
  </si>
  <si>
    <t>โรงพยาบาลทหารผ่านศึก</t>
  </si>
  <si>
    <t>11478</t>
  </si>
  <si>
    <t>โรงพยาบาลสมเด็จพระปิ่นเกล้า</t>
  </si>
  <si>
    <t>11479</t>
  </si>
  <si>
    <t>โรงพยาบาลทหารเรือกรุงเทพ</t>
  </si>
  <si>
    <t>11480</t>
  </si>
  <si>
    <t>โรงพยาบาลกรมสรรพาวุธทหารเรือ</t>
  </si>
  <si>
    <t>11481</t>
  </si>
  <si>
    <t>โรงพยาบาลพระมงกุฎเกล้า</t>
  </si>
  <si>
    <t>11482</t>
  </si>
  <si>
    <t>โรงพยาบาลภูมิพลอดุลยเดช</t>
  </si>
  <si>
    <t>11531</t>
  </si>
  <si>
    <t>โรงพยาบาลการไฟฟ้านครหลวง</t>
  </si>
  <si>
    <t>11532</t>
  </si>
  <si>
    <t>โรงพยาบาลโรงงานยาสูบ</t>
  </si>
  <si>
    <t>11533</t>
  </si>
  <si>
    <t>สำนักแพทย์และอนามัยการท่าเรือแห่งประเทศไทย</t>
  </si>
  <si>
    <t>11534</t>
  </si>
  <si>
    <t>โรงพยาบาลบุรฉัตรไชยากร (รถไฟ)</t>
  </si>
  <si>
    <t>รัฐวิสาหกิจ ไม่ระบุ</t>
  </si>
  <si>
    <t>11535</t>
  </si>
  <si>
    <t>วิทยาลัยแพทยศาสตร์กรุงเทพมหานคร และวชิรพยาบาล</t>
  </si>
  <si>
    <t>11536</t>
  </si>
  <si>
    <t>โรงพยาบาลเวชการุณย์รัศมิ์</t>
  </si>
  <si>
    <t>11537</t>
  </si>
  <si>
    <t>โรงพยาบาลกลาง</t>
  </si>
  <si>
    <t>11538</t>
  </si>
  <si>
    <t>โรงพยาบาลลาดกระบังกรุงเทพมหานคร</t>
  </si>
  <si>
    <t>11539</t>
  </si>
  <si>
    <t>โรงพยาบาลตากสิน</t>
  </si>
  <si>
    <t>11540</t>
  </si>
  <si>
    <t>โรงพยาบาลหลวงพ่อทวีศักดิ์ฯ ชุตินธโร อุทิศ</t>
  </si>
  <si>
    <t>11541</t>
  </si>
  <si>
    <t>โรงพยาบาลเจริญกรุงประชารักษ์</t>
  </si>
  <si>
    <t>วังน้อย</t>
  </si>
  <si>
    <t>ภาชี</t>
  </si>
  <si>
    <t>อุทัย</t>
  </si>
  <si>
    <t>อยุธยา</t>
  </si>
  <si>
    <t>เสนา</t>
  </si>
  <si>
    <t>ท่าเรือ</t>
  </si>
  <si>
    <t>สมเด็จ</t>
  </si>
  <si>
    <t>บางไทร</t>
  </si>
  <si>
    <t>บางปะอิน</t>
  </si>
  <si>
    <t>ลาดบัวหลวง</t>
  </si>
  <si>
    <t>บางซ้าย</t>
  </si>
  <si>
    <t>บ้านแพรก</t>
  </si>
  <si>
    <t>บางปะหัน</t>
  </si>
  <si>
    <t>ยังไม่ได้รับหนังสือนำส่ง</t>
  </si>
  <si>
    <t>ได้รับหนังสือนำส่งแล้ว</t>
  </si>
  <si>
    <t>แบบสรุปเรียกเก็บกรณีอบัติเหตุ/ฉุกเฉิน</t>
  </si>
  <si>
    <t>แบบสรุปเรียกเก็บกรณี Refer</t>
  </si>
  <si>
    <t>refer</t>
  </si>
  <si>
    <t>สรุป</t>
  </si>
  <si>
    <t>อบัติเหตุ/ฉุกเฉิน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</si>
  <si>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</si>
  <si>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</si>
  <si>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</si>
  <si>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</si>
  <si>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</si>
  <si>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</si>
  <si>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</si>
  <si>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</si>
  <si>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</si>
  <si>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เดือน</t>
  </si>
  <si>
    <t>กรกฎาคม</t>
  </si>
  <si>
    <t>สิงหาคม</t>
  </si>
  <si>
    <t>กันยายน</t>
  </si>
  <si>
    <t>ไตรมาส1</t>
  </si>
  <si>
    <t>ไตรมาส2</t>
  </si>
  <si>
    <t>ลำดับ</t>
  </si>
  <si>
    <t>Op Referตามจ่ายหน่วยบริการเครือข่ายภายในจังหวัด/ค่าใช้จ่าย lC รพ.เอกชน</t>
  </si>
  <si>
    <t>OP referตามจ่ายหน่วยบริการในจังหวัด</t>
  </si>
  <si>
    <t>UC  รพ.เอกชน</t>
  </si>
  <si>
    <t>สรุปเงินโอน Op รวม</t>
  </si>
  <si>
    <t>ราย(บริการ)</t>
  </si>
  <si>
    <t>เรียกเก็บ(บาท)</t>
  </si>
  <si>
    <t>(บาท)</t>
  </si>
  <si>
    <t>แบ่งตาม NODE</t>
  </si>
  <si>
    <t>ชื่อโรคที่รักษามากที่สุด</t>
  </si>
  <si>
    <t>ครั้ง</t>
  </si>
  <si>
    <t>หน่วยบริการรับรักษา</t>
  </si>
  <si>
    <t>สิงห์เหนือ</t>
  </si>
  <si>
    <t>เสือใต้</t>
  </si>
  <si>
    <t>เสนาซ้าย</t>
  </si>
  <si>
    <t>อยุธยากลาง</t>
  </si>
  <si>
    <t>ระหว่างเดือน ตุลาคม - ธันวาคม 2556</t>
  </si>
  <si>
    <t xml:space="preserve">ค่าชดเชยส่งต่อผู้ป่วยนอก/ฉุกเฉินต่างเครือข่ายในจังหวัด  และค่าใช้จ่ายผู้ป่วยนอก lC รพ.เอกชน </t>
  </si>
  <si>
    <t>พระนครศรีอยุธยา</t>
  </si>
  <si>
    <t>Rate</t>
  </si>
  <si>
    <t>ตุลาคม - ธันวาคม</t>
  </si>
  <si>
    <t>ไตรมาส3</t>
  </si>
  <si>
    <t>มกราคม - มีนาคม</t>
  </si>
  <si>
    <t>เมษายน - มิถุนายน</t>
  </si>
  <si>
    <t>ตามจ่าย(บาท)</t>
  </si>
  <si>
    <t>หน่วยบริการ Hmain</t>
  </si>
  <si>
    <t>สิ่งที่ส่งมาด้วย 2</t>
  </si>
  <si>
    <t>สิ่งที่ส่งมาด้วย 1</t>
  </si>
  <si>
    <t>ปัดเศษ</t>
  </si>
  <si>
    <t>rgfgr</t>
  </si>
  <si>
    <t>ไตรมาส4</t>
  </si>
  <si>
    <t>กรกฏาคม - กันยายน</t>
  </si>
  <si>
    <t>เดือน.......ตุลาคม 2559.................</t>
  </si>
  <si>
    <t>เดือน.......พฤศจิกายน 2559.................</t>
  </si>
  <si>
    <t>เดือน.......ธันวาคม 2559.................</t>
  </si>
  <si>
    <t>เดือน.......มกราคม 2560.................</t>
  </si>
  <si>
    <t>เดือน......กุมภาพันธ์ 2560.................</t>
  </si>
  <si>
    <t>เดือน......มีนาคม 2560...............</t>
  </si>
  <si>
    <t>เดือน......เมษายน 2560.................</t>
  </si>
  <si>
    <t>เดือน......พฤษภาคม 2560................</t>
  </si>
  <si>
    <t>เดือน......มิถุนายน 2560................</t>
  </si>
  <si>
    <t>เดือน......กรกฏาคม 2560.................</t>
  </si>
  <si>
    <t>เดือน......สิงหาคม 2560................</t>
  </si>
  <si>
    <t>เดือน......กันยายน 2560.................</t>
  </si>
  <si>
    <t>สรุปข้อมูลที่หน่วยบริการเรียกเก็บ OP ภายในจังหวัดผ่านสำนักงานสาธารณสุขจังหวัด ปีงบประมาณ 2560</t>
  </si>
  <si>
    <t>ตุลาคม - พฤศจิกายน</t>
  </si>
  <si>
    <t>รายละเอียด</t>
  </si>
  <si>
    <t>เรียกเก็บจริง</t>
  </si>
  <si>
    <t>โอนเมื่อ</t>
  </si>
  <si>
    <t>รายละเอียดการจ่ายชำระหนี้  Op Refer ในCUP ปี 2560</t>
  </si>
  <si>
    <t>หมายเหตุ...ตัวเลขอาจมีการเปลี่ยนแปลงขอให้ตรวจสอบตัวเลขก่อนโอนอีกครั้งหน้ากลุ่มงานประกันสุขภาพ</t>
  </si>
  <si>
    <t>ที่ต้องจ่าย</t>
  </si>
  <si>
    <t>คงเหลือจ่าย</t>
  </si>
  <si>
    <t>OP referตามจ่ายหน่วยบริการในจังหวัด ไตรมาส 1 - 2 - 3 - 4  (ตุลาคม-กรกฏาคม60 )</t>
  </si>
  <si>
    <t>โอน ต.ค. - มิ.ย.60</t>
  </si>
  <si>
    <t>โอน ต.ค. - มี.ค.60</t>
  </si>
  <si>
    <t>โอน ต.ค. - มี.ค. 60</t>
  </si>
  <si>
    <t>ดำเนินการโอนแล้ว</t>
  </si>
  <si>
    <t>ต.ค.-ก.ย. 60</t>
  </si>
  <si>
    <t>ข้อมูล ณ 02 พฤศจิกายน 2560</t>
  </si>
  <si>
    <t>Rate จ่าย</t>
  </si>
  <si>
    <t>โอนแล้ว</t>
  </si>
  <si>
    <t>หน่วยบริการ</t>
  </si>
  <si>
    <t xml:space="preserve">หน่วยบริการที่ได้รับโอนเงิน OP Refer ภายในจังหวัด </t>
  </si>
  <si>
    <t>2560 จำนวนเงินที่ได้รับ (27 ก.ย. 60)</t>
  </si>
  <si>
    <t>2559 จำนวนเงินที่ได้รับ (25 ต.ค. 60)</t>
  </si>
  <si>
    <t>โอน ต.ค. - พ.ค. 60</t>
  </si>
  <si>
    <t>ข้อมูล ณ 15 พฤศจิกายน 2560</t>
  </si>
  <si>
    <t>เพิ่มบางซ้าย (15 พ.ย. 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</si>
</sst>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87" formatCode="_(* #,##0.00_);_(* \(#,##0.00\);_(* &quot;-&quot;??_);_(@_)"/>
    <numFmt numFmtId="188" formatCode="_(* #,##0_);_(* \(#,##0\);_(* &quot;-&quot;??_);_(@_)"/>
    <numFmt numFmtId="189" formatCode="#,##0.000"/>
    <numFmt numFmtId="190" formatCode="[$-107041E]d\ mmmm\ yyyy;@"/>
  </numFmts>
  <fonts count="96" x14ac:knownFonts="1">
    <font>
      <sz val="10"/>
      <name val="Arial"/>
    </font>
    <font>
      <sz val="10"/>
      <name val="Arial"/>
      <family val="2"/>
    </font>
    <font>
      <b/>
      <sz val="18"/>
      <name val="TH SarabunPSK"/>
      <family val="2"/>
    </font>
    <font>
      <sz val="10"/>
      <name val="Arial"/>
      <family val="2"/>
    </font>
    <font>
      <sz val="18"/>
      <name val="TH SarabunPSK"/>
      <family val="2"/>
    </font>
    <font>
      <sz val="10"/>
      <name val="MS Sans Serif"/>
      <family val="2"/>
      <charset val="222"/>
    </font>
    <font>
      <sz val="18"/>
      <name val="Arial"/>
      <family val="2"/>
    </font>
    <font>
      <b/>
      <sz val="16"/>
      <name val="TH SarabunPSK"/>
      <family val="2"/>
    </font>
    <font>
      <sz val="16"/>
      <name val="TH SarabunPSK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6"/>
      <name val="Arial"/>
      <family val="2"/>
    </font>
    <font>
      <b/>
      <sz val="18"/>
      <color theme="1"/>
      <name val="TH SarabunPSK"/>
      <family val="2"/>
    </font>
    <font>
      <b/>
      <sz val="16"/>
      <color theme="9" tint="-0.499984740745262"/>
      <name val="TH SarabunPSK"/>
      <family val="2"/>
    </font>
    <font>
      <sz val="16"/>
      <color theme="9" tint="-0.499984740745262"/>
      <name val="TH SarabunPSK"/>
      <family val="2"/>
    </font>
    <font>
      <sz val="16"/>
      <color rgb="FFFF0066"/>
      <name val="TH SarabunPSK"/>
      <family val="2"/>
    </font>
    <font>
      <b/>
      <sz val="16"/>
      <color rgb="FFFF0066"/>
      <name val="TH SarabunPSK"/>
      <family val="2"/>
    </font>
    <font>
      <sz val="16"/>
      <color rgb="FF00B0F0"/>
      <name val="TH SarabunPSK"/>
      <family val="2"/>
    </font>
    <font>
      <b/>
      <sz val="16"/>
      <color rgb="FF00B0F0"/>
      <name val="TH SarabunPSK"/>
      <family val="2"/>
    </font>
    <font>
      <sz val="16"/>
      <color rgb="FF00B0F0"/>
      <name val="Arial"/>
      <family val="2"/>
    </font>
    <font>
      <sz val="10"/>
      <color rgb="FF00B0F0"/>
      <name val="Arial"/>
      <family val="2"/>
    </font>
    <font>
      <b/>
      <sz val="16"/>
      <color theme="1"/>
      <name val="TH SarabunPSK"/>
      <family val="2"/>
    </font>
    <font>
      <b/>
      <sz val="16"/>
      <name val="Tahoma"/>
      <family val="2"/>
      <scheme val="major"/>
    </font>
    <font>
      <sz val="16"/>
      <name val="Tahoma"/>
      <family val="2"/>
      <scheme val="major"/>
    </font>
    <font>
      <b/>
      <sz val="16"/>
      <color theme="1"/>
      <name val="Tahoma"/>
      <family val="2"/>
      <scheme val="major"/>
    </font>
    <font>
      <b/>
      <sz val="16"/>
      <color rgb="FFFF0000"/>
      <name val="Tahoma"/>
      <family val="2"/>
      <scheme val="major"/>
    </font>
    <font>
      <sz val="16"/>
      <color rgb="FFFF0000"/>
      <name val="Tahoma"/>
      <family val="2"/>
      <scheme val="major"/>
    </font>
    <font>
      <sz val="14"/>
      <name val="Tahoma"/>
      <family val="2"/>
      <scheme val="major"/>
    </font>
    <font>
      <b/>
      <sz val="14"/>
      <name val="Tahoma"/>
      <family val="2"/>
      <scheme val="major"/>
    </font>
    <font>
      <b/>
      <sz val="14"/>
      <color theme="1"/>
      <name val="Tahoma"/>
      <family val="2"/>
      <scheme val="major"/>
    </font>
    <font>
      <sz val="14"/>
      <color rgb="FFFF0000"/>
      <name val="Tahoma"/>
      <family val="2"/>
      <scheme val="major"/>
    </font>
    <font>
      <b/>
      <sz val="14"/>
      <color rgb="FFFF0000"/>
      <name val="Tahoma"/>
      <family val="2"/>
      <scheme val="major"/>
    </font>
    <font>
      <b/>
      <sz val="14"/>
      <name val="Tahoma"/>
      <family val="2"/>
      <scheme val="minor"/>
    </font>
    <font>
      <b/>
      <sz val="14"/>
      <color rgb="FFFF0000"/>
      <name val="Tahoma"/>
      <family val="2"/>
      <scheme val="minor"/>
    </font>
    <font>
      <sz val="14"/>
      <name val="Tahoma"/>
      <family val="2"/>
      <scheme val="minor"/>
    </font>
    <font>
      <sz val="14"/>
      <color rgb="FFFF0000"/>
      <name val="Tahoma"/>
      <family val="2"/>
      <scheme val="minor"/>
    </font>
    <font>
      <b/>
      <sz val="14"/>
      <color theme="1"/>
      <name val="Tahoma"/>
      <family val="2"/>
      <scheme val="minor"/>
    </font>
    <font>
      <sz val="14"/>
      <color rgb="FFFF0066"/>
      <name val="Tahoma"/>
      <family val="2"/>
      <scheme val="major"/>
    </font>
    <font>
      <b/>
      <sz val="16"/>
      <color rgb="FFFF0000"/>
      <name val="TH SarabunPSK"/>
      <family val="2"/>
    </font>
    <font>
      <b/>
      <i/>
      <u val="singleAccounting"/>
      <sz val="16"/>
      <name val="TH SarabunPSK"/>
      <family val="2"/>
    </font>
    <font>
      <b/>
      <i/>
      <u val="singleAccounting"/>
      <sz val="16"/>
      <color rgb="FFFF0000"/>
      <name val="TH SarabunPSK"/>
      <family val="2"/>
    </font>
    <font>
      <u/>
      <sz val="16"/>
      <name val="TH SarabunPSK"/>
      <family val="2"/>
    </font>
    <font>
      <b/>
      <sz val="20"/>
      <name val="TH SarabunPSK"/>
      <family val="2"/>
    </font>
    <font>
      <b/>
      <sz val="22"/>
      <name val="TH SarabunPSK"/>
      <family val="2"/>
    </font>
    <font>
      <b/>
      <sz val="18"/>
      <name val="Tahoma"/>
      <family val="2"/>
      <scheme val="major"/>
    </font>
    <font>
      <sz val="16"/>
      <color rgb="FFFF0000"/>
      <name val="TH SarabunPSK"/>
      <family val="2"/>
    </font>
    <font>
      <sz val="16"/>
      <color rgb="FF0000FF"/>
      <name val="TH SarabunPSK"/>
      <family val="2"/>
    </font>
    <font>
      <b/>
      <sz val="14"/>
      <color rgb="FF0000FF"/>
      <name val="Tahoma"/>
      <family val="2"/>
      <scheme val="major"/>
    </font>
    <font>
      <sz val="10"/>
      <color rgb="FF0000FF"/>
      <name val="Arial"/>
      <family val="2"/>
    </font>
    <font>
      <b/>
      <sz val="16"/>
      <color rgb="FF0000FF"/>
      <name val="Tahoma"/>
      <family val="2"/>
      <scheme val="major"/>
    </font>
    <font>
      <b/>
      <sz val="16"/>
      <color rgb="FF00B0F0"/>
      <name val="Tahoma"/>
      <family val="2"/>
      <scheme val="major"/>
    </font>
    <font>
      <sz val="16"/>
      <color rgb="FF0000FF"/>
      <name val="Tahoma"/>
      <family val="2"/>
      <scheme val="major"/>
    </font>
    <font>
      <sz val="14"/>
      <color rgb="FF0000FF"/>
      <name val="Tahoma"/>
      <family val="2"/>
      <scheme val="major"/>
    </font>
    <font>
      <b/>
      <sz val="16"/>
      <color rgb="FF0000FF"/>
      <name val="TH SarabunPSK"/>
      <family val="2"/>
    </font>
    <font>
      <b/>
      <i/>
      <u val="singleAccounting"/>
      <sz val="16"/>
      <color rgb="FF0000FF"/>
      <name val="TH SarabunPSK"/>
      <family val="2"/>
    </font>
    <font>
      <u/>
      <sz val="16"/>
      <color rgb="FF0000FF"/>
      <name val="TH SarabunPSK"/>
      <family val="2"/>
    </font>
    <font>
      <sz val="10"/>
      <color rgb="FFFF0000"/>
      <name val="Arial"/>
      <family val="2"/>
    </font>
    <font>
      <b/>
      <sz val="14"/>
      <color rgb="FF0000FF"/>
      <name val="Tahoma"/>
      <family val="2"/>
      <scheme val="minor"/>
    </font>
    <font>
      <sz val="14"/>
      <color rgb="FF0000FF"/>
      <name val="Tahoma"/>
      <family val="2"/>
      <scheme val="minor"/>
    </font>
    <font>
      <b/>
      <sz val="18"/>
      <color rgb="FF0000FF"/>
      <name val="TH SarabunPSK"/>
      <family val="2"/>
    </font>
    <font>
      <sz val="18"/>
      <color rgb="FF0000FF"/>
      <name val="TH SarabunPSK"/>
      <family val="2"/>
    </font>
    <font>
      <b/>
      <sz val="10"/>
      <color rgb="FF0000FF"/>
      <name val="Arial"/>
      <family val="2"/>
    </font>
    <font>
      <b/>
      <sz val="18"/>
      <color rgb="FF0000FF"/>
      <name val="Arial"/>
      <family val="2"/>
    </font>
    <font>
      <b/>
      <sz val="18"/>
      <color rgb="FFFF0000"/>
      <name val="TH SarabunPSK"/>
      <family val="2"/>
    </font>
    <font>
      <sz val="18"/>
      <color rgb="FFFF0000"/>
      <name val="TH SarabunPSK"/>
      <family val="2"/>
    </font>
    <font>
      <sz val="18"/>
      <color rgb="FFFF0000"/>
      <name val="Arial"/>
      <family val="2"/>
    </font>
    <font>
      <u/>
      <sz val="16"/>
      <color rgb="FFFF0000"/>
      <name val="TH SarabunPSK"/>
      <family val="2"/>
    </font>
    <font>
      <b/>
      <sz val="10"/>
      <name val="Tahoma"/>
      <family val="2"/>
      <scheme val="major"/>
    </font>
    <font>
      <b/>
      <sz val="10"/>
      <color rgb="FF0000FF"/>
      <name val="Tahoma"/>
      <family val="2"/>
      <scheme val="major"/>
    </font>
    <font>
      <sz val="10"/>
      <name val="Tahoma"/>
      <family val="2"/>
      <scheme val="major"/>
    </font>
    <font>
      <sz val="10"/>
      <color rgb="FFFF0000"/>
      <name val="Tahoma"/>
      <family val="2"/>
      <scheme val="major"/>
    </font>
    <font>
      <sz val="10"/>
      <color rgb="FF0000FF"/>
      <name val="Tahoma"/>
      <family val="2"/>
      <scheme val="major"/>
    </font>
    <font>
      <b/>
      <sz val="10"/>
      <color theme="1"/>
      <name val="Tahoma"/>
      <family val="2"/>
      <scheme val="major"/>
    </font>
    <font>
      <sz val="10"/>
      <color rgb="FFC00000"/>
      <name val="Arial"/>
      <family val="2"/>
    </font>
    <font>
      <b/>
      <sz val="10"/>
      <color rgb="FFC00000"/>
      <name val="Tahoma"/>
      <family val="2"/>
      <scheme val="major"/>
    </font>
    <font>
      <sz val="10"/>
      <color rgb="FFC00000"/>
      <name val="Tahoma"/>
      <family val="2"/>
      <scheme val="major"/>
    </font>
    <font>
      <sz val="10"/>
      <color rgb="FFC00000"/>
      <name val="Arial"/>
      <family val="2"/>
    </font>
    <font>
      <sz val="10"/>
      <color rgb="FF0000FF"/>
      <name val="Arial"/>
      <family val="2"/>
    </font>
    <font>
      <b/>
      <sz val="10"/>
      <color rgb="FFFF0000"/>
      <name val="Tahoma"/>
      <family val="2"/>
      <scheme val="major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indexed="8"/>
      <name val="Arial"/>
      <family val="2"/>
    </font>
    <font>
      <sz val="16"/>
      <name val="Angsana New"/>
      <family val="1"/>
    </font>
    <font>
      <b/>
      <sz val="16"/>
      <name val="Arial"/>
      <family val="2"/>
    </font>
    <font>
      <sz val="16"/>
      <color rgb="FF0000FF"/>
      <name val="Arial"/>
      <family val="2"/>
    </font>
    <font>
      <b/>
      <sz val="16"/>
      <color theme="1"/>
      <name val="Arial"/>
      <family val="2"/>
    </font>
    <font>
      <b/>
      <sz val="16"/>
      <color rgb="FF0000FF"/>
      <name val="Arial"/>
      <family val="2"/>
    </font>
    <font>
      <b/>
      <i/>
      <u/>
      <sz val="16"/>
      <color rgb="FFA50021"/>
      <name val="Arial"/>
      <family val="2"/>
    </font>
    <font>
      <b/>
      <sz val="16"/>
      <color rgb="FFA50021"/>
      <name val="Arial"/>
      <family val="2"/>
    </font>
    <font>
      <sz val="16"/>
      <color rgb="FFFF0000"/>
      <name val="Arial"/>
      <family val="2"/>
    </font>
    <font>
      <sz val="16"/>
      <color rgb="FF7030A0"/>
      <name val="Arial"/>
      <family val="2"/>
    </font>
    <font>
      <sz val="14"/>
      <name val="Arial"/>
      <family val="2"/>
    </font>
    <font>
      <b/>
      <sz val="16"/>
      <color rgb="FFC00000"/>
      <name val="Arial"/>
      <family val="2"/>
    </font>
    <font>
      <sz val="12"/>
      <name val="Tahoma"/>
      <family val="2"/>
      <scheme val="major"/>
    </font>
    <font>
      <sz val="18"/>
      <color theme="0"/>
      <name val="TH SarabunPSK"/>
      <family val="2"/>
    </font>
    <font>
      <sz val="12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2">
    <xf numFmtId="0" fontId="0" fillId="0" borderId="0"/>
    <xf numFmtId="187" fontId="1" fillId="0" borderId="0" applyFont="0" applyFill="0" applyBorder="0" applyAlignment="0" applyProtection="0"/>
    <xf numFmtId="0" fontId="1" fillId="0" borderId="0"/>
    <xf numFmtId="0" fontId="10" fillId="2" borderId="0" applyNumberFormat="0" applyBorder="0" applyAlignment="0" applyProtection="0"/>
    <xf numFmtId="0" fontId="1" fillId="0" borderId="0"/>
    <xf numFmtId="0" fontId="5" fillId="0" borderId="0"/>
    <xf numFmtId="0" fontId="1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" fillId="0" borderId="0"/>
    <xf numFmtId="0" fontId="82" fillId="0" borderId="0"/>
    <xf numFmtId="187" fontId="1" fillId="0" borderId="0" applyFont="0" applyFill="0" applyBorder="0" applyAlignment="0" applyProtection="0"/>
  </cellStyleXfs>
  <cellXfs count="1585">
    <xf numFmtId="0" fontId="0" fillId="0" borderId="0" xfId="0"/>
    <xf numFmtId="0" fontId="3" fillId="0" borderId="0" xfId="0" applyFont="1"/>
    <xf numFmtId="0" fontId="4" fillId="0" borderId="0" xfId="0" applyFont="1"/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/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5" fillId="4" borderId="0" xfId="5" quotePrefix="1" applyNumberFormat="1" applyFill="1"/>
    <xf numFmtId="0" fontId="0" fillId="3" borderId="0" xfId="0" applyFill="1"/>
    <xf numFmtId="0" fontId="0" fillId="3" borderId="0" xfId="0" applyFill="1" applyAlignment="1">
      <alignment horizontal="right"/>
    </xf>
    <xf numFmtId="0" fontId="3" fillId="0" borderId="0" xfId="0" quotePrefix="1" applyNumberFormat="1" applyFont="1" applyAlignment="1">
      <alignment horizontal="right"/>
    </xf>
    <xf numFmtId="0" fontId="3" fillId="0" borderId="0" xfId="0" applyNumberFormat="1" applyFont="1" applyAlignment="1">
      <alignment horizontal="right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quotePrefix="1" applyNumberFormat="1" applyFont="1" applyBorder="1" applyAlignment="1">
      <alignment horizontal="center" vertical="center"/>
    </xf>
    <xf numFmtId="49" fontId="4" fillId="0" borderId="1" xfId="0" quotePrefix="1" applyNumberFormat="1" applyFont="1" applyBorder="1" applyAlignment="1">
      <alignment horizontal="center" vertical="center"/>
    </xf>
    <xf numFmtId="3" fontId="4" fillId="5" borderId="1" xfId="0" applyNumberFormat="1" applyFont="1" applyFill="1" applyBorder="1" applyAlignment="1">
      <alignment horizontal="right"/>
    </xf>
    <xf numFmtId="4" fontId="4" fillId="5" borderId="1" xfId="0" applyNumberFormat="1" applyFont="1" applyFill="1" applyBorder="1" applyAlignment="1">
      <alignment horizontal="right"/>
    </xf>
    <xf numFmtId="0" fontId="4" fillId="0" borderId="0" xfId="0" applyFont="1" applyAlignment="1">
      <alignment shrinkToFit="1"/>
    </xf>
    <xf numFmtId="0" fontId="2" fillId="0" borderId="0" xfId="0" applyFont="1" applyAlignment="1">
      <alignment horizontal="center" vertical="center"/>
    </xf>
    <xf numFmtId="0" fontId="4" fillId="6" borderId="0" xfId="0" applyFont="1" applyFill="1" applyAlignment="1">
      <alignment vertical="center"/>
    </xf>
    <xf numFmtId="0" fontId="4" fillId="6" borderId="0" xfId="0" applyFont="1" applyFill="1" applyAlignment="1">
      <alignment horizontal="center" vertical="center" shrinkToFit="1"/>
    </xf>
    <xf numFmtId="0" fontId="4" fillId="7" borderId="1" xfId="0" applyNumberFormat="1" applyFont="1" applyFill="1" applyBorder="1"/>
    <xf numFmtId="3" fontId="4" fillId="7" borderId="1" xfId="0" applyNumberFormat="1" applyFont="1" applyFill="1" applyBorder="1" applyAlignment="1">
      <alignment horizontal="right" vertical="center"/>
    </xf>
    <xf numFmtId="0" fontId="4" fillId="7" borderId="1" xfId="0" applyNumberFormat="1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right"/>
    </xf>
    <xf numFmtId="0" fontId="2" fillId="7" borderId="1" xfId="0" applyFont="1" applyFill="1" applyBorder="1" applyAlignment="1">
      <alignment horizontal="center" vertical="center"/>
    </xf>
    <xf numFmtId="3" fontId="4" fillId="7" borderId="1" xfId="0" applyNumberFormat="1" applyFont="1" applyFill="1" applyBorder="1" applyAlignment="1">
      <alignment horizontal="right"/>
    </xf>
    <xf numFmtId="0" fontId="4" fillId="7" borderId="0" xfId="0" applyFont="1" applyFill="1"/>
    <xf numFmtId="0" fontId="4" fillId="7" borderId="1" xfId="0" quotePrefix="1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left" vertical="center"/>
    </xf>
    <xf numFmtId="0" fontId="4" fillId="7" borderId="2" xfId="0" applyFont="1" applyFill="1" applyBorder="1"/>
    <xf numFmtId="0" fontId="4" fillId="7" borderId="1" xfId="0" applyFont="1" applyFill="1" applyBorder="1"/>
    <xf numFmtId="49" fontId="4" fillId="7" borderId="1" xfId="0" quotePrefix="1" applyNumberFormat="1" applyFont="1" applyFill="1" applyBorder="1" applyAlignment="1">
      <alignment horizontal="center" vertical="center"/>
    </xf>
    <xf numFmtId="0" fontId="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shrinkToFit="1"/>
    </xf>
    <xf numFmtId="3" fontId="4" fillId="0" borderId="1" xfId="0" applyNumberFormat="1" applyFont="1" applyFill="1" applyBorder="1" applyAlignment="1">
      <alignment horizontal="right" vertical="center"/>
    </xf>
    <xf numFmtId="0" fontId="0" fillId="0" borderId="1" xfId="0" applyNumberFormat="1" applyBorder="1"/>
    <xf numFmtId="0" fontId="4" fillId="9" borderId="1" xfId="0" applyFont="1" applyFill="1" applyBorder="1" applyAlignment="1">
      <alignment horizontal="center" vertical="center"/>
    </xf>
    <xf numFmtId="0" fontId="0" fillId="0" borderId="3" xfId="0" applyNumberFormat="1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0" xfId="0" applyNumberFormat="1"/>
    <xf numFmtId="0" fontId="8" fillId="0" borderId="0" xfId="0" applyFont="1"/>
    <xf numFmtId="0" fontId="8" fillId="3" borderId="0" xfId="0" applyFont="1" applyFill="1" applyAlignment="1">
      <alignment vertical="center"/>
    </xf>
    <xf numFmtId="0" fontId="8" fillId="0" borderId="0" xfId="0" applyFont="1" applyAlignment="1">
      <alignment shrinkToFit="1"/>
    </xf>
    <xf numFmtId="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/>
    <xf numFmtId="0" fontId="8" fillId="0" borderId="1" xfId="0" quotePrefix="1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/>
    <xf numFmtId="49" fontId="8" fillId="0" borderId="1" xfId="0" quotePrefix="1" applyNumberFormat="1" applyFont="1" applyBorder="1" applyAlignment="1">
      <alignment horizontal="center" vertical="center"/>
    </xf>
    <xf numFmtId="0" fontId="8" fillId="7" borderId="1" xfId="0" applyNumberFormat="1" applyFont="1" applyFill="1" applyBorder="1"/>
    <xf numFmtId="3" fontId="8" fillId="7" borderId="1" xfId="0" applyNumberFormat="1" applyFont="1" applyFill="1" applyBorder="1" applyAlignment="1">
      <alignment horizontal="right" vertical="center"/>
    </xf>
    <xf numFmtId="0" fontId="8" fillId="6" borderId="0" xfId="0" applyFont="1" applyFill="1" applyAlignment="1">
      <alignment vertical="center"/>
    </xf>
    <xf numFmtId="0" fontId="8" fillId="6" borderId="0" xfId="0" applyFont="1" applyFill="1" applyAlignment="1">
      <alignment horizontal="center" vertical="center" shrinkToFit="1"/>
    </xf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 shrinkToFit="1"/>
    </xf>
    <xf numFmtId="3" fontId="8" fillId="5" borderId="1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/>
    </xf>
    <xf numFmtId="0" fontId="4" fillId="0" borderId="1" xfId="0" applyNumberFormat="1" applyFont="1" applyFill="1" applyBorder="1"/>
    <xf numFmtId="0" fontId="6" fillId="0" borderId="1" xfId="0" applyNumberFormat="1" applyFont="1" applyFill="1" applyBorder="1"/>
    <xf numFmtId="0" fontId="0" fillId="9" borderId="1" xfId="0" applyNumberFormat="1" applyFill="1" applyBorder="1"/>
    <xf numFmtId="0" fontId="4" fillId="9" borderId="1" xfId="0" applyNumberFormat="1" applyFont="1" applyFill="1" applyBorder="1"/>
    <xf numFmtId="3" fontId="4" fillId="9" borderId="1" xfId="0" applyNumberFormat="1" applyFont="1" applyFill="1" applyBorder="1" applyAlignment="1">
      <alignment horizontal="right" vertical="center"/>
    </xf>
    <xf numFmtId="0" fontId="4" fillId="9" borderId="1" xfId="0" applyFont="1" applyFill="1" applyBorder="1" applyAlignment="1">
      <alignment horizontal="right"/>
    </xf>
    <xf numFmtId="187" fontId="8" fillId="0" borderId="1" xfId="1" applyFont="1" applyBorder="1" applyAlignment="1">
      <alignment horizontal="center" vertical="center"/>
    </xf>
    <xf numFmtId="187" fontId="0" fillId="0" borderId="0" xfId="1" applyFont="1"/>
    <xf numFmtId="187" fontId="0" fillId="0" borderId="1" xfId="1" applyFont="1" applyBorder="1"/>
    <xf numFmtId="0" fontId="8" fillId="9" borderId="1" xfId="0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3" fontId="8" fillId="7" borderId="1" xfId="0" applyNumberFormat="1" applyFont="1" applyFill="1" applyBorder="1" applyAlignment="1">
      <alignment horizontal="right"/>
    </xf>
    <xf numFmtId="0" fontId="8" fillId="7" borderId="0" xfId="0" applyFont="1" applyFill="1"/>
    <xf numFmtId="0" fontId="8" fillId="7" borderId="1" xfId="0" quotePrefix="1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 vertical="center"/>
    </xf>
    <xf numFmtId="0" fontId="8" fillId="7" borderId="1" xfId="0" applyNumberFormat="1" applyFont="1" applyFill="1" applyBorder="1" applyAlignment="1">
      <alignment horizontal="center" vertical="center"/>
    </xf>
    <xf numFmtId="0" fontId="8" fillId="7" borderId="2" xfId="0" applyFont="1" applyFill="1" applyBorder="1"/>
    <xf numFmtId="49" fontId="8" fillId="7" borderId="1" xfId="0" quotePrefix="1" applyNumberFormat="1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right"/>
    </xf>
    <xf numFmtId="3" fontId="8" fillId="9" borderId="1" xfId="0" applyNumberFormat="1" applyFont="1" applyFill="1" applyBorder="1" applyAlignment="1">
      <alignment horizontal="right" vertical="center"/>
    </xf>
    <xf numFmtId="0" fontId="8" fillId="7" borderId="1" xfId="0" applyFont="1" applyFill="1" applyBorder="1"/>
    <xf numFmtId="0" fontId="8" fillId="9" borderId="1" xfId="0" applyNumberFormat="1" applyFont="1" applyFill="1" applyBorder="1"/>
    <xf numFmtId="0" fontId="8" fillId="9" borderId="1" xfId="0" applyFont="1" applyFill="1" applyBorder="1" applyAlignment="1">
      <alignment horizontal="right"/>
    </xf>
    <xf numFmtId="3" fontId="8" fillId="0" borderId="1" xfId="0" applyNumberFormat="1" applyFont="1" applyFill="1" applyBorder="1" applyAlignment="1">
      <alignment horizontal="right" vertical="center"/>
    </xf>
    <xf numFmtId="0" fontId="8" fillId="0" borderId="1" xfId="0" applyNumberFormat="1" applyFont="1" applyFill="1" applyBorder="1"/>
    <xf numFmtId="3" fontId="8" fillId="0" borderId="1" xfId="0" applyNumberFormat="1" applyFont="1" applyFill="1" applyBorder="1" applyAlignment="1">
      <alignment horizontal="right"/>
    </xf>
    <xf numFmtId="187" fontId="8" fillId="9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right" vertical="center"/>
    </xf>
    <xf numFmtId="187" fontId="4" fillId="0" borderId="1" xfId="1" applyFont="1" applyFill="1" applyBorder="1" applyAlignment="1">
      <alignment horizontal="right" vertical="center"/>
    </xf>
    <xf numFmtId="187" fontId="2" fillId="7" borderId="1" xfId="1" applyFont="1" applyFill="1" applyBorder="1" applyAlignment="1">
      <alignment horizontal="center" vertical="center"/>
    </xf>
    <xf numFmtId="187" fontId="7" fillId="7" borderId="1" xfId="1" applyFont="1" applyFill="1" applyBorder="1" applyAlignment="1">
      <alignment horizontal="center" vertical="center"/>
    </xf>
    <xf numFmtId="187" fontId="8" fillId="7" borderId="1" xfId="1" applyFont="1" applyFill="1" applyBorder="1" applyAlignment="1">
      <alignment horizontal="right"/>
    </xf>
    <xf numFmtId="0" fontId="6" fillId="9" borderId="1" xfId="0" applyNumberFormat="1" applyFont="1" applyFill="1" applyBorder="1"/>
    <xf numFmtId="0" fontId="0" fillId="9" borderId="0" xfId="0" applyNumberFormat="1" applyFill="1"/>
    <xf numFmtId="187" fontId="4" fillId="9" borderId="1" xfId="1" applyFont="1" applyFill="1" applyBorder="1" applyAlignment="1">
      <alignment horizontal="center" vertical="center"/>
    </xf>
    <xf numFmtId="187" fontId="4" fillId="0" borderId="1" xfId="1" applyFont="1" applyBorder="1" applyAlignment="1">
      <alignment horizontal="center" vertical="center"/>
    </xf>
    <xf numFmtId="187" fontId="8" fillId="0" borderId="1" xfId="1" applyFont="1" applyFill="1" applyBorder="1"/>
    <xf numFmtId="187" fontId="6" fillId="9" borderId="1" xfId="1" applyFont="1" applyFill="1" applyBorder="1"/>
    <xf numFmtId="3" fontId="1" fillId="0" borderId="0" xfId="2" applyNumberFormat="1"/>
    <xf numFmtId="0" fontId="8" fillId="0" borderId="0" xfId="4" applyFont="1"/>
    <xf numFmtId="0" fontId="13" fillId="0" borderId="0" xfId="4" applyFont="1"/>
    <xf numFmtId="0" fontId="13" fillId="0" borderId="0" xfId="4" applyFont="1" applyFill="1"/>
    <xf numFmtId="0" fontId="13" fillId="0" borderId="1" xfId="4" applyFont="1" applyFill="1" applyBorder="1" applyAlignment="1">
      <alignment horizontal="center" vertical="center"/>
    </xf>
    <xf numFmtId="0" fontId="14" fillId="0" borderId="10" xfId="4" applyFont="1" applyFill="1" applyBorder="1"/>
    <xf numFmtId="3" fontId="14" fillId="0" borderId="10" xfId="4" applyNumberFormat="1" applyFont="1" applyFill="1" applyBorder="1" applyAlignment="1">
      <alignment horizontal="right"/>
    </xf>
    <xf numFmtId="187" fontId="14" fillId="0" borderId="10" xfId="1" applyFont="1" applyFill="1" applyBorder="1" applyAlignment="1">
      <alignment horizontal="right"/>
    </xf>
    <xf numFmtId="0" fontId="14" fillId="0" borderId="10" xfId="4" applyFont="1" applyFill="1" applyBorder="1" applyAlignment="1">
      <alignment horizontal="right" vertical="center"/>
    </xf>
    <xf numFmtId="0" fontId="14" fillId="0" borderId="1" xfId="4" applyFont="1" applyFill="1" applyBorder="1"/>
    <xf numFmtId="3" fontId="14" fillId="0" borderId="1" xfId="4" applyNumberFormat="1" applyFont="1" applyFill="1" applyBorder="1" applyAlignment="1">
      <alignment horizontal="right"/>
    </xf>
    <xf numFmtId="187" fontId="14" fillId="0" borderId="1" xfId="1" applyFont="1" applyFill="1" applyBorder="1" applyAlignment="1">
      <alignment horizontal="right"/>
    </xf>
    <xf numFmtId="3" fontId="14" fillId="0" borderId="1" xfId="4" applyNumberFormat="1" applyFont="1" applyFill="1" applyBorder="1"/>
    <xf numFmtId="0" fontId="14" fillId="0" borderId="1" xfId="4" applyFont="1" applyFill="1" applyBorder="1" applyAlignment="1">
      <alignment horizontal="right"/>
    </xf>
    <xf numFmtId="187" fontId="14" fillId="0" borderId="1" xfId="1" applyFont="1" applyFill="1" applyBorder="1"/>
    <xf numFmtId="0" fontId="15" fillId="0" borderId="0" xfId="4" applyFont="1"/>
    <xf numFmtId="0" fontId="16" fillId="0" borderId="1" xfId="4" applyFont="1" applyFill="1" applyBorder="1" applyAlignment="1">
      <alignment horizontal="left" vertical="center"/>
    </xf>
    <xf numFmtId="0" fontId="16" fillId="0" borderId="1" xfId="4" applyFont="1" applyFill="1" applyBorder="1"/>
    <xf numFmtId="3" fontId="14" fillId="12" borderId="1" xfId="4" applyNumberFormat="1" applyFont="1" applyFill="1" applyBorder="1" applyAlignment="1">
      <alignment horizontal="right"/>
    </xf>
    <xf numFmtId="187" fontId="14" fillId="12" borderId="1" xfId="1" applyFont="1" applyFill="1" applyBorder="1" applyAlignment="1">
      <alignment horizontal="right"/>
    </xf>
    <xf numFmtId="3" fontId="17" fillId="0" borderId="1" xfId="4" applyNumberFormat="1" applyFont="1" applyFill="1" applyBorder="1"/>
    <xf numFmtId="0" fontId="18" fillId="0" borderId="1" xfId="4" applyFont="1" applyFill="1" applyBorder="1" applyAlignment="1">
      <alignment horizontal="left" vertical="center"/>
    </xf>
    <xf numFmtId="0" fontId="17" fillId="0" borderId="0" xfId="4" applyFont="1" applyFill="1" applyBorder="1"/>
    <xf numFmtId="0" fontId="18" fillId="0" borderId="0" xfId="4" applyFont="1" applyFill="1" applyBorder="1" applyAlignment="1">
      <alignment horizontal="left" vertical="center"/>
    </xf>
    <xf numFmtId="3" fontId="17" fillId="12" borderId="0" xfId="4" applyNumberFormat="1" applyFont="1" applyFill="1" applyBorder="1" applyAlignment="1">
      <alignment horizontal="right"/>
    </xf>
    <xf numFmtId="187" fontId="17" fillId="12" borderId="0" xfId="1" applyFont="1" applyFill="1" applyBorder="1" applyAlignment="1">
      <alignment horizontal="right"/>
    </xf>
    <xf numFmtId="187" fontId="17" fillId="0" borderId="0" xfId="1" applyFont="1" applyFill="1" applyBorder="1"/>
    <xf numFmtId="0" fontId="19" fillId="0" borderId="0" xfId="2" applyFont="1"/>
    <xf numFmtId="0" fontId="18" fillId="0" borderId="0" xfId="4" applyFont="1" applyFill="1" applyBorder="1"/>
    <xf numFmtId="3" fontId="19" fillId="0" borderId="0" xfId="2" applyNumberFormat="1" applyFont="1"/>
    <xf numFmtId="3" fontId="19" fillId="0" borderId="1" xfId="2" applyNumberFormat="1" applyFont="1" applyBorder="1"/>
    <xf numFmtId="0" fontId="14" fillId="0" borderId="10" xfId="4" applyFont="1" applyFill="1" applyBorder="1" applyAlignment="1">
      <alignment horizontal="center" vertical="center"/>
    </xf>
    <xf numFmtId="0" fontId="13" fillId="0" borderId="10" xfId="4" applyFont="1" applyFill="1" applyBorder="1" applyAlignment="1">
      <alignment horizontal="center" vertical="center"/>
    </xf>
    <xf numFmtId="0" fontId="17" fillId="0" borderId="11" xfId="4" applyFont="1" applyBorder="1"/>
    <xf numFmtId="0" fontId="11" fillId="0" borderId="12" xfId="2" applyFont="1" applyBorder="1"/>
    <xf numFmtId="0" fontId="8" fillId="0" borderId="11" xfId="4" applyFont="1" applyBorder="1"/>
    <xf numFmtId="188" fontId="8" fillId="0" borderId="0" xfId="1" applyNumberFormat="1" applyFont="1"/>
    <xf numFmtId="188" fontId="8" fillId="0" borderId="13" xfId="1" applyNumberFormat="1" applyFont="1" applyBorder="1"/>
    <xf numFmtId="188" fontId="8" fillId="0" borderId="12" xfId="1" applyNumberFormat="1" applyFont="1" applyBorder="1"/>
    <xf numFmtId="188" fontId="1" fillId="0" borderId="12" xfId="1" applyNumberFormat="1" applyFont="1" applyBorder="1"/>
    <xf numFmtId="188" fontId="17" fillId="0" borderId="11" xfId="1" applyNumberFormat="1" applyFont="1" applyBorder="1"/>
    <xf numFmtId="188" fontId="11" fillId="0" borderId="12" xfId="1" applyNumberFormat="1" applyFont="1" applyBorder="1"/>
    <xf numFmtId="188" fontId="8" fillId="0" borderId="12" xfId="1" applyNumberFormat="1" applyFont="1" applyFill="1" applyBorder="1"/>
    <xf numFmtId="188" fontId="20" fillId="0" borderId="11" xfId="1" applyNumberFormat="1" applyFont="1" applyBorder="1"/>
    <xf numFmtId="188" fontId="8" fillId="0" borderId="11" xfId="1" applyNumberFormat="1" applyFont="1" applyBorder="1"/>
    <xf numFmtId="43" fontId="14" fillId="0" borderId="2" xfId="4" applyNumberFormat="1" applyFont="1" applyFill="1" applyBorder="1"/>
    <xf numFmtId="0" fontId="13" fillId="0" borderId="14" xfId="4" applyFont="1" applyFill="1" applyBorder="1" applyAlignment="1">
      <alignment horizontal="center" vertical="center"/>
    </xf>
    <xf numFmtId="43" fontId="17" fillId="0" borderId="2" xfId="4" applyNumberFormat="1" applyFont="1" applyFill="1" applyBorder="1"/>
    <xf numFmtId="0" fontId="8" fillId="0" borderId="15" xfId="4" applyFont="1" applyBorder="1" applyAlignment="1">
      <alignment shrinkToFit="1"/>
    </xf>
    <xf numFmtId="0" fontId="8" fillId="0" borderId="0" xfId="4" applyFont="1" applyBorder="1" applyAlignment="1">
      <alignment shrinkToFit="1"/>
    </xf>
    <xf numFmtId="0" fontId="1" fillId="0" borderId="0" xfId="2" applyBorder="1" applyAlignment="1">
      <alignment shrinkToFit="1"/>
    </xf>
    <xf numFmtId="0" fontId="17" fillId="0" borderId="16" xfId="4" applyFont="1" applyBorder="1" applyAlignment="1">
      <alignment shrinkToFit="1"/>
    </xf>
    <xf numFmtId="0" fontId="11" fillId="0" borderId="0" xfId="2" applyFont="1" applyBorder="1" applyAlignment="1">
      <alignment shrinkToFit="1"/>
    </xf>
    <xf numFmtId="0" fontId="1" fillId="0" borderId="0" xfId="2" applyFont="1" applyBorder="1" applyAlignment="1">
      <alignment shrinkToFit="1"/>
    </xf>
    <xf numFmtId="0" fontId="20" fillId="0" borderId="16" xfId="2" applyFont="1" applyBorder="1" applyAlignment="1">
      <alignment shrinkToFit="1"/>
    </xf>
    <xf numFmtId="0" fontId="8" fillId="0" borderId="16" xfId="4" applyFont="1" applyBorder="1" applyAlignment="1">
      <alignment shrinkToFit="1"/>
    </xf>
    <xf numFmtId="0" fontId="8" fillId="0" borderId="0" xfId="4" applyFont="1" applyBorder="1"/>
    <xf numFmtId="0" fontId="11" fillId="0" borderId="13" xfId="2" applyNumberFormat="1" applyFont="1" applyBorder="1"/>
    <xf numFmtId="0" fontId="11" fillId="0" borderId="12" xfId="2" applyNumberFormat="1" applyFont="1" applyBorder="1"/>
    <xf numFmtId="0" fontId="11" fillId="0" borderId="11" xfId="2" applyNumberFormat="1" applyFont="1" applyBorder="1"/>
    <xf numFmtId="0" fontId="11" fillId="0" borderId="7" xfId="2" applyFont="1" applyBorder="1" applyAlignment="1">
      <alignment horizontal="left" vertical="center" wrapText="1"/>
    </xf>
    <xf numFmtId="0" fontId="11" fillId="0" borderId="9" xfId="2" applyFont="1" applyBorder="1" applyAlignment="1">
      <alignment horizontal="left" vertical="center" wrapText="1"/>
    </xf>
    <xf numFmtId="0" fontId="11" fillId="0" borderId="9" xfId="2" applyFont="1" applyBorder="1" applyAlignment="1">
      <alignment horizontal="left"/>
    </xf>
    <xf numFmtId="0" fontId="17" fillId="0" borderId="14" xfId="4" applyFont="1" applyBorder="1" applyAlignment="1">
      <alignment horizontal="left"/>
    </xf>
    <xf numFmtId="0" fontId="8" fillId="0" borderId="0" xfId="4" applyFont="1" applyBorder="1" applyAlignment="1">
      <alignment horizontal="left" shrinkToFit="1"/>
    </xf>
    <xf numFmtId="0" fontId="11" fillId="0" borderId="14" xfId="2" applyFont="1" applyBorder="1" applyAlignment="1">
      <alignment horizontal="left"/>
    </xf>
    <xf numFmtId="0" fontId="8" fillId="0" borderId="14" xfId="4" applyFont="1" applyBorder="1" applyAlignment="1">
      <alignment horizontal="left"/>
    </xf>
    <xf numFmtId="187" fontId="13" fillId="0" borderId="10" xfId="1" applyFont="1" applyFill="1" applyBorder="1" applyAlignment="1">
      <alignment horizontal="center" vertical="center"/>
    </xf>
    <xf numFmtId="187" fontId="19" fillId="0" borderId="0" xfId="1" applyFont="1"/>
    <xf numFmtId="0" fontId="13" fillId="0" borderId="10" xfId="4" applyFont="1" applyFill="1" applyBorder="1" applyAlignment="1">
      <alignment shrinkToFit="1"/>
    </xf>
    <xf numFmtId="0" fontId="13" fillId="0" borderId="1" xfId="4" applyFont="1" applyFill="1" applyBorder="1" applyAlignment="1">
      <alignment horizontal="left" vertical="center" shrinkToFit="1"/>
    </xf>
    <xf numFmtId="187" fontId="14" fillId="0" borderId="10" xfId="1" applyFont="1" applyFill="1" applyBorder="1" applyAlignment="1">
      <alignment horizontal="right" vertical="center"/>
    </xf>
    <xf numFmtId="0" fontId="8" fillId="0" borderId="1" xfId="0" quotePrefix="1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8" fillId="0" borderId="0" xfId="0" applyFont="1" applyFill="1"/>
    <xf numFmtId="187" fontId="8" fillId="0" borderId="1" xfId="1" applyFont="1" applyFill="1" applyBorder="1" applyAlignment="1">
      <alignment horizontal="right"/>
    </xf>
    <xf numFmtId="0" fontId="8" fillId="0" borderId="1" xfId="0" applyFont="1" applyFill="1" applyBorder="1" applyAlignment="1">
      <alignment horizontal="right"/>
    </xf>
    <xf numFmtId="0" fontId="8" fillId="0" borderId="1" xfId="0" applyFont="1" applyFill="1" applyBorder="1" applyAlignment="1">
      <alignment horizontal="left" vertical="center"/>
    </xf>
    <xf numFmtId="4" fontId="22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/>
    <xf numFmtId="0" fontId="22" fillId="0" borderId="0" xfId="0" applyFont="1" applyAlignment="1">
      <alignment vertical="center"/>
    </xf>
    <xf numFmtId="0" fontId="23" fillId="3" borderId="0" xfId="0" applyFont="1" applyFill="1" applyAlignment="1">
      <alignment vertical="center"/>
    </xf>
    <xf numFmtId="0" fontId="23" fillId="3" borderId="0" xfId="0" applyFont="1" applyFill="1" applyAlignment="1">
      <alignment horizontal="center" vertical="center"/>
    </xf>
    <xf numFmtId="0" fontId="23" fillId="3" borderId="1" xfId="0" applyFont="1" applyFill="1" applyBorder="1" applyAlignment="1">
      <alignment horizontal="center" vertical="center" shrinkToFit="1"/>
    </xf>
    <xf numFmtId="0" fontId="23" fillId="3" borderId="1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 shrinkToFit="1"/>
    </xf>
    <xf numFmtId="0" fontId="23" fillId="3" borderId="8" xfId="0" applyFont="1" applyFill="1" applyBorder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 shrinkToFit="1"/>
    </xf>
    <xf numFmtId="0" fontId="22" fillId="7" borderId="1" xfId="0" quotePrefix="1" applyFont="1" applyFill="1" applyBorder="1" applyAlignment="1">
      <alignment horizontal="center" vertical="center"/>
    </xf>
    <xf numFmtId="0" fontId="22" fillId="7" borderId="2" xfId="0" applyFont="1" applyFill="1" applyBorder="1" applyAlignment="1">
      <alignment horizontal="left" vertical="center"/>
    </xf>
    <xf numFmtId="0" fontId="22" fillId="7" borderId="1" xfId="0" applyFont="1" applyFill="1" applyBorder="1" applyAlignment="1">
      <alignment horizontal="center" vertical="center"/>
    </xf>
    <xf numFmtId="3" fontId="23" fillId="7" borderId="1" xfId="0" applyNumberFormat="1" applyFont="1" applyFill="1" applyBorder="1" applyAlignment="1">
      <alignment horizontal="right"/>
    </xf>
    <xf numFmtId="0" fontId="23" fillId="7" borderId="0" xfId="0" applyFont="1" applyFill="1"/>
    <xf numFmtId="0" fontId="23" fillId="7" borderId="1" xfId="0" quotePrefix="1" applyNumberFormat="1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left" vertical="center"/>
    </xf>
    <xf numFmtId="0" fontId="23" fillId="7" borderId="1" xfId="0" applyNumberFormat="1" applyFont="1" applyFill="1" applyBorder="1" applyAlignment="1">
      <alignment horizontal="center" vertical="center"/>
    </xf>
    <xf numFmtId="0" fontId="23" fillId="7" borderId="2" xfId="0" applyFont="1" applyFill="1" applyBorder="1"/>
    <xf numFmtId="49" fontId="23" fillId="7" borderId="1" xfId="0" quotePrefix="1" applyNumberFormat="1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left" vertical="center"/>
    </xf>
    <xf numFmtId="4" fontId="22" fillId="7" borderId="1" xfId="0" applyNumberFormat="1" applyFont="1" applyFill="1" applyBorder="1" applyAlignment="1">
      <alignment horizontal="center" vertical="center"/>
    </xf>
    <xf numFmtId="0" fontId="23" fillId="6" borderId="0" xfId="0" applyFont="1" applyFill="1" applyAlignment="1">
      <alignment vertical="center"/>
    </xf>
    <xf numFmtId="0" fontId="23" fillId="6" borderId="0" xfId="0" applyFont="1" applyFill="1" applyAlignment="1">
      <alignment horizontal="center" vertical="center" shrinkToFit="1"/>
    </xf>
    <xf numFmtId="0" fontId="23" fillId="6" borderId="1" xfId="0" applyFont="1" applyFill="1" applyBorder="1" applyAlignment="1">
      <alignment horizontal="center" vertical="center" shrinkToFit="1"/>
    </xf>
    <xf numFmtId="0" fontId="23" fillId="0" borderId="0" xfId="0" applyFont="1" applyAlignment="1">
      <alignment shrinkToFit="1"/>
    </xf>
    <xf numFmtId="0" fontId="22" fillId="0" borderId="6" xfId="0" applyFont="1" applyBorder="1" applyAlignment="1">
      <alignment horizontal="center" vertical="center" shrinkToFit="1"/>
    </xf>
    <xf numFmtId="0" fontId="23" fillId="7" borderId="1" xfId="0" applyFont="1" applyFill="1" applyBorder="1"/>
    <xf numFmtId="3" fontId="23" fillId="7" borderId="1" xfId="0" applyNumberFormat="1" applyFont="1" applyFill="1" applyBorder="1" applyAlignment="1">
      <alignment horizontal="right" vertical="center"/>
    </xf>
    <xf numFmtId="0" fontId="23" fillId="8" borderId="0" xfId="0" applyFont="1" applyFill="1" applyAlignment="1">
      <alignment vertical="center"/>
    </xf>
    <xf numFmtId="0" fontId="23" fillId="8" borderId="0" xfId="0" applyFont="1" applyFill="1" applyAlignment="1">
      <alignment horizontal="center" vertical="center" shrinkToFit="1"/>
    </xf>
    <xf numFmtId="0" fontId="22" fillId="0" borderId="1" xfId="0" quotePrefix="1" applyFont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" fontId="23" fillId="0" borderId="1" xfId="0" applyNumberFormat="1" applyFont="1" applyBorder="1" applyAlignment="1">
      <alignment horizontal="center" vertical="center"/>
    </xf>
    <xf numFmtId="0" fontId="23" fillId="0" borderId="1" xfId="0" quotePrefix="1" applyNumberFormat="1" applyFont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3" fillId="0" borderId="1" xfId="0" applyNumberFormat="1" applyFont="1" applyBorder="1" applyAlignment="1">
      <alignment horizontal="center" vertical="center"/>
    </xf>
    <xf numFmtId="0" fontId="23" fillId="0" borderId="1" xfId="0" applyFont="1" applyBorder="1"/>
    <xf numFmtId="49" fontId="23" fillId="0" borderId="1" xfId="0" quotePrefix="1" applyNumberFormat="1" applyFont="1" applyBorder="1" applyAlignment="1">
      <alignment horizontal="center" vertical="center"/>
    </xf>
    <xf numFmtId="3" fontId="23" fillId="4" borderId="1" xfId="0" applyNumberFormat="1" applyFont="1" applyFill="1" applyBorder="1" applyAlignment="1">
      <alignment horizontal="right" vertical="center"/>
    </xf>
    <xf numFmtId="187" fontId="23" fillId="5" borderId="1" xfId="1" applyFont="1" applyFill="1" applyBorder="1" applyAlignment="1">
      <alignment horizontal="right" vertical="center"/>
    </xf>
    <xf numFmtId="4" fontId="23" fillId="5" borderId="1" xfId="1" applyNumberFormat="1" applyFont="1" applyFill="1" applyBorder="1" applyAlignment="1">
      <alignment horizontal="right" vertical="center"/>
    </xf>
    <xf numFmtId="0" fontId="23" fillId="0" borderId="0" xfId="0" applyFont="1" applyFill="1"/>
    <xf numFmtId="3" fontId="23" fillId="0" borderId="0" xfId="0" applyNumberFormat="1" applyFont="1"/>
    <xf numFmtId="3" fontId="23" fillId="5" borderId="1" xfId="0" applyNumberFormat="1" applyFont="1" applyFill="1" applyBorder="1" applyAlignment="1">
      <alignment horizontal="right"/>
    </xf>
    <xf numFmtId="4" fontId="25" fillId="0" borderId="1" xfId="0" applyNumberFormat="1" applyFont="1" applyBorder="1" applyAlignment="1">
      <alignment horizontal="center" vertical="center"/>
    </xf>
    <xf numFmtId="4" fontId="23" fillId="7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Border="1"/>
    <xf numFmtId="3" fontId="23" fillId="0" borderId="1" xfId="0" applyNumberFormat="1" applyFont="1" applyBorder="1" applyAlignment="1">
      <alignment horizontal="right" vertical="center"/>
    </xf>
    <xf numFmtId="4" fontId="23" fillId="0" borderId="1" xfId="0" applyNumberFormat="1" applyFont="1" applyBorder="1" applyAlignment="1">
      <alignment horizontal="right" vertical="center"/>
    </xf>
    <xf numFmtId="0" fontId="23" fillId="7" borderId="1" xfId="0" applyNumberFormat="1" applyFont="1" applyFill="1" applyBorder="1"/>
    <xf numFmtId="4" fontId="23" fillId="7" borderId="1" xfId="0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center" vertical="center"/>
    </xf>
    <xf numFmtId="3" fontId="23" fillId="0" borderId="1" xfId="0" applyNumberFormat="1" applyFont="1" applyFill="1" applyBorder="1" applyAlignment="1">
      <alignment horizontal="right" vertical="center"/>
    </xf>
    <xf numFmtId="4" fontId="23" fillId="0" borderId="1" xfId="0" applyNumberFormat="1" applyFont="1" applyFill="1" applyBorder="1" applyAlignment="1">
      <alignment horizontal="right" vertical="center"/>
    </xf>
    <xf numFmtId="0" fontId="23" fillId="0" borderId="3" xfId="0" applyNumberFormat="1" applyFont="1" applyBorder="1"/>
    <xf numFmtId="0" fontId="23" fillId="0" borderId="0" xfId="0" applyNumberFormat="1" applyFont="1"/>
    <xf numFmtId="0" fontId="23" fillId="0" borderId="5" xfId="0" applyNumberFormat="1" applyFont="1" applyBorder="1"/>
    <xf numFmtId="187" fontId="23" fillId="0" borderId="1" xfId="1" applyFont="1" applyBorder="1"/>
    <xf numFmtId="4" fontId="22" fillId="7" borderId="1" xfId="1" applyNumberFormat="1" applyFont="1" applyFill="1" applyBorder="1" applyAlignment="1">
      <alignment horizontal="right" vertical="center"/>
    </xf>
    <xf numFmtId="4" fontId="25" fillId="7" borderId="1" xfId="0" applyNumberFormat="1" applyFont="1" applyFill="1" applyBorder="1" applyAlignment="1">
      <alignment horizontal="center" vertical="center"/>
    </xf>
    <xf numFmtId="4" fontId="25" fillId="7" borderId="1" xfId="1" applyNumberFormat="1" applyFont="1" applyFill="1" applyBorder="1" applyAlignment="1">
      <alignment horizontal="right" vertical="center"/>
    </xf>
    <xf numFmtId="4" fontId="25" fillId="7" borderId="1" xfId="0" applyNumberFormat="1" applyFont="1" applyFill="1" applyBorder="1" applyAlignment="1">
      <alignment horizontal="right" vertical="center"/>
    </xf>
    <xf numFmtId="4" fontId="22" fillId="7" borderId="1" xfId="0" applyNumberFormat="1" applyFont="1" applyFill="1" applyBorder="1" applyAlignment="1">
      <alignment horizontal="right" vertical="center"/>
    </xf>
    <xf numFmtId="4" fontId="24" fillId="7" borderId="1" xfId="0" applyNumberFormat="1" applyFont="1" applyFill="1" applyBorder="1" applyAlignment="1">
      <alignment horizontal="right" vertical="center"/>
    </xf>
    <xf numFmtId="4" fontId="24" fillId="7" borderId="1" xfId="1" applyNumberFormat="1" applyFont="1" applyFill="1" applyBorder="1" applyAlignment="1">
      <alignment horizontal="right" vertical="center"/>
    </xf>
    <xf numFmtId="4" fontId="22" fillId="7" borderId="1" xfId="0" applyNumberFormat="1" applyFont="1" applyFill="1" applyBorder="1" applyAlignment="1">
      <alignment vertical="center"/>
    </xf>
    <xf numFmtId="4" fontId="25" fillId="7" borderId="1" xfId="0" applyNumberFormat="1" applyFont="1" applyFill="1" applyBorder="1" applyAlignment="1">
      <alignment vertical="center"/>
    </xf>
    <xf numFmtId="4" fontId="22" fillId="7" borderId="1" xfId="1" applyNumberFormat="1" applyFont="1" applyFill="1" applyBorder="1" applyAlignment="1">
      <alignment vertical="center"/>
    </xf>
    <xf numFmtId="4" fontId="25" fillId="7" borderId="1" xfId="1" applyNumberFormat="1" applyFont="1" applyFill="1" applyBorder="1" applyAlignment="1">
      <alignment vertical="center"/>
    </xf>
    <xf numFmtId="0" fontId="26" fillId="7" borderId="0" xfId="0" applyFont="1" applyFill="1"/>
    <xf numFmtId="4" fontId="26" fillId="7" borderId="1" xfId="0" applyNumberFormat="1" applyFont="1" applyFill="1" applyBorder="1" applyAlignment="1">
      <alignment horizontal="right" vertical="center"/>
    </xf>
    <xf numFmtId="4" fontId="23" fillId="7" borderId="1" xfId="0" applyNumberFormat="1" applyFont="1" applyFill="1" applyBorder="1" applyAlignment="1">
      <alignment vertical="center"/>
    </xf>
    <xf numFmtId="4" fontId="26" fillId="7" borderId="1" xfId="0" applyNumberFormat="1" applyFont="1" applyFill="1" applyBorder="1" applyAlignment="1">
      <alignment vertical="center"/>
    </xf>
    <xf numFmtId="187" fontId="26" fillId="5" borderId="1" xfId="1" applyFont="1" applyFill="1" applyBorder="1" applyAlignment="1">
      <alignment horizontal="right" vertical="center"/>
    </xf>
    <xf numFmtId="187" fontId="23" fillId="9" borderId="1" xfId="1" applyFont="1" applyFill="1" applyBorder="1" applyAlignment="1">
      <alignment horizontal="right" vertical="center"/>
    </xf>
    <xf numFmtId="0" fontId="23" fillId="0" borderId="1" xfId="0" applyFont="1" applyFill="1" applyBorder="1" applyAlignment="1">
      <alignment horizontal="right" vertical="center"/>
    </xf>
    <xf numFmtId="187" fontId="23" fillId="0" borderId="1" xfId="1" applyFont="1" applyBorder="1" applyAlignment="1">
      <alignment horizontal="right" vertical="center"/>
    </xf>
    <xf numFmtId="187" fontId="26" fillId="0" borderId="1" xfId="1" applyFont="1" applyBorder="1" applyAlignment="1">
      <alignment horizontal="right" vertical="center"/>
    </xf>
    <xf numFmtId="4" fontId="26" fillId="0" borderId="1" xfId="0" applyNumberFormat="1" applyFont="1" applyBorder="1" applyAlignment="1">
      <alignment horizontal="right" vertical="center"/>
    </xf>
    <xf numFmtId="0" fontId="23" fillId="9" borderId="1" xfId="0" applyFont="1" applyFill="1" applyBorder="1" applyAlignment="1">
      <alignment horizontal="right" vertical="center"/>
    </xf>
    <xf numFmtId="4" fontId="23" fillId="0" borderId="1" xfId="1" applyNumberFormat="1" applyFont="1" applyBorder="1" applyAlignment="1">
      <alignment horizontal="right" vertical="center"/>
    </xf>
    <xf numFmtId="4" fontId="23" fillId="9" borderId="1" xfId="1" applyNumberFormat="1" applyFont="1" applyFill="1" applyBorder="1" applyAlignment="1">
      <alignment horizontal="right" vertical="center"/>
    </xf>
    <xf numFmtId="4" fontId="26" fillId="0" borderId="1" xfId="1" applyNumberFormat="1" applyFont="1" applyBorder="1" applyAlignment="1">
      <alignment horizontal="right" vertical="center"/>
    </xf>
    <xf numFmtId="4" fontId="26" fillId="0" borderId="1" xfId="0" applyNumberFormat="1" applyFont="1" applyFill="1" applyBorder="1" applyAlignment="1">
      <alignment horizontal="right" vertical="center"/>
    </xf>
    <xf numFmtId="4" fontId="26" fillId="5" borderId="1" xfId="1" applyNumberFormat="1" applyFont="1" applyFill="1" applyBorder="1" applyAlignment="1">
      <alignment horizontal="right" vertical="center"/>
    </xf>
    <xf numFmtId="4" fontId="23" fillId="9" borderId="1" xfId="0" applyNumberFormat="1" applyFont="1" applyFill="1" applyBorder="1" applyAlignment="1">
      <alignment horizontal="right" vertical="center"/>
    </xf>
    <xf numFmtId="0" fontId="22" fillId="9" borderId="1" xfId="0" applyFont="1" applyFill="1" applyBorder="1" applyAlignment="1">
      <alignment horizontal="center" vertical="center"/>
    </xf>
    <xf numFmtId="4" fontId="22" fillId="9" borderId="1" xfId="0" applyNumberFormat="1" applyFont="1" applyFill="1" applyBorder="1" applyAlignment="1">
      <alignment horizontal="right" vertical="center"/>
    </xf>
    <xf numFmtId="4" fontId="25" fillId="9" borderId="1" xfId="0" applyNumberFormat="1" applyFont="1" applyFill="1" applyBorder="1" applyAlignment="1">
      <alignment horizontal="right" vertical="center"/>
    </xf>
    <xf numFmtId="4" fontId="24" fillId="9" borderId="1" xfId="0" applyNumberFormat="1" applyFont="1" applyFill="1" applyBorder="1" applyAlignment="1">
      <alignment horizontal="right" vertical="center"/>
    </xf>
    <xf numFmtId="4" fontId="22" fillId="9" borderId="1" xfId="0" applyNumberFormat="1" applyFont="1" applyFill="1" applyBorder="1" applyAlignment="1">
      <alignment vertical="center"/>
    </xf>
    <xf numFmtId="4" fontId="25" fillId="9" borderId="1" xfId="0" applyNumberFormat="1" applyFont="1" applyFill="1" applyBorder="1" applyAlignment="1">
      <alignment vertical="center"/>
    </xf>
    <xf numFmtId="4" fontId="22" fillId="9" borderId="1" xfId="0" applyNumberFormat="1" applyFont="1" applyFill="1" applyBorder="1" applyAlignment="1">
      <alignment horizontal="center" vertical="center"/>
    </xf>
    <xf numFmtId="4" fontId="25" fillId="9" borderId="1" xfId="0" applyNumberFormat="1" applyFont="1" applyFill="1" applyBorder="1" applyAlignment="1">
      <alignment horizontal="center" vertical="center"/>
    </xf>
    <xf numFmtId="0" fontId="27" fillId="0" borderId="3" xfId="0" applyNumberFormat="1" applyFont="1" applyBorder="1"/>
    <xf numFmtId="0" fontId="27" fillId="0" borderId="5" xfId="0" applyNumberFormat="1" applyFont="1" applyBorder="1"/>
    <xf numFmtId="0" fontId="27" fillId="0" borderId="0" xfId="0" applyNumberFormat="1" applyFont="1"/>
    <xf numFmtId="0" fontId="27" fillId="0" borderId="0" xfId="0" applyFont="1"/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0" fontId="28" fillId="7" borderId="1" xfId="0" applyFont="1" applyFill="1" applyBorder="1" applyAlignment="1">
      <alignment horizontal="center" vertical="center"/>
    </xf>
    <xf numFmtId="3" fontId="27" fillId="7" borderId="1" xfId="0" applyNumberFormat="1" applyFont="1" applyFill="1" applyBorder="1" applyAlignment="1">
      <alignment horizontal="right"/>
    </xf>
    <xf numFmtId="0" fontId="27" fillId="7" borderId="0" xfId="0" applyFont="1" applyFill="1"/>
    <xf numFmtId="0" fontId="27" fillId="7" borderId="1" xfId="0" quotePrefix="1" applyNumberFormat="1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left" vertical="center"/>
    </xf>
    <xf numFmtId="0" fontId="27" fillId="7" borderId="1" xfId="0" applyNumberFormat="1" applyFont="1" applyFill="1" applyBorder="1" applyAlignment="1">
      <alignment horizontal="center" vertical="center"/>
    </xf>
    <xf numFmtId="0" fontId="27" fillId="7" borderId="1" xfId="0" applyFont="1" applyFill="1" applyBorder="1"/>
    <xf numFmtId="49" fontId="27" fillId="7" borderId="1" xfId="0" quotePrefix="1" applyNumberFormat="1" applyFont="1" applyFill="1" applyBorder="1" applyAlignment="1">
      <alignment horizontal="center" vertical="center"/>
    </xf>
    <xf numFmtId="0" fontId="27" fillId="6" borderId="0" xfId="0" applyFont="1" applyFill="1" applyAlignment="1">
      <alignment vertical="center"/>
    </xf>
    <xf numFmtId="0" fontId="27" fillId="6" borderId="0" xfId="0" applyFont="1" applyFill="1" applyAlignment="1">
      <alignment horizontal="center" vertical="center" shrinkToFit="1"/>
    </xf>
    <xf numFmtId="0" fontId="27" fillId="0" borderId="0" xfId="0" applyFont="1" applyAlignment="1">
      <alignment shrinkToFit="1"/>
    </xf>
    <xf numFmtId="0" fontId="27" fillId="7" borderId="1" xfId="0" applyNumberFormat="1" applyFont="1" applyFill="1" applyBorder="1"/>
    <xf numFmtId="3" fontId="27" fillId="7" borderId="1" xfId="0" applyNumberFormat="1" applyFont="1" applyFill="1" applyBorder="1" applyAlignment="1">
      <alignment horizontal="right" vertical="center"/>
    </xf>
    <xf numFmtId="0" fontId="27" fillId="7" borderId="1" xfId="0" applyFont="1" applyFill="1" applyBorder="1" applyAlignment="1">
      <alignment horizontal="right"/>
    </xf>
    <xf numFmtId="0" fontId="27" fillId="8" borderId="0" xfId="0" applyFont="1" applyFill="1" applyAlignment="1">
      <alignment vertical="center"/>
    </xf>
    <xf numFmtId="0" fontId="27" fillId="8" borderId="0" xfId="0" applyFont="1" applyFill="1" applyAlignment="1">
      <alignment horizontal="center" vertical="center" shrinkToFit="1"/>
    </xf>
    <xf numFmtId="0" fontId="27" fillId="9" borderId="1" xfId="0" applyFont="1" applyFill="1" applyBorder="1" applyAlignment="1">
      <alignment horizontal="center" vertical="center"/>
    </xf>
    <xf numFmtId="0" fontId="27" fillId="0" borderId="1" xfId="0" quotePrefix="1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7" fillId="0" borderId="1" xfId="0" applyNumberFormat="1" applyFont="1" applyBorder="1" applyAlignment="1">
      <alignment horizontal="center" vertical="center"/>
    </xf>
    <xf numFmtId="0" fontId="27" fillId="0" borderId="1" xfId="0" applyFont="1" applyBorder="1"/>
    <xf numFmtId="49" fontId="27" fillId="0" borderId="1" xfId="0" quotePrefix="1" applyNumberFormat="1" applyFont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right" vertical="center"/>
    </xf>
    <xf numFmtId="3" fontId="27" fillId="5" borderId="1" xfId="0" applyNumberFormat="1" applyFont="1" applyFill="1" applyBorder="1" applyAlignment="1">
      <alignment horizontal="right"/>
    </xf>
    <xf numFmtId="0" fontId="23" fillId="7" borderId="1" xfId="0" applyFont="1" applyFill="1" applyBorder="1" applyAlignment="1">
      <alignment horizontal="right" vertical="center"/>
    </xf>
    <xf numFmtId="0" fontId="23" fillId="7" borderId="1" xfId="0" applyFont="1" applyFill="1" applyBorder="1" applyAlignment="1">
      <alignment horizontal="right"/>
    </xf>
    <xf numFmtId="4" fontId="28" fillId="0" borderId="1" xfId="0" applyNumberFormat="1" applyFont="1" applyBorder="1" applyAlignment="1">
      <alignment horizontal="center" vertical="center"/>
    </xf>
    <xf numFmtId="0" fontId="27" fillId="0" borderId="1" xfId="0" applyNumberFormat="1" applyFont="1" applyBorder="1"/>
    <xf numFmtId="187" fontId="27" fillId="0" borderId="1" xfId="1" applyFont="1" applyBorder="1"/>
    <xf numFmtId="187" fontId="27" fillId="0" borderId="1" xfId="1" applyFont="1" applyBorder="1" applyAlignment="1">
      <alignment horizontal="center" vertical="center"/>
    </xf>
    <xf numFmtId="4" fontId="31" fillId="0" borderId="6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/>
    </xf>
    <xf numFmtId="4" fontId="30" fillId="8" borderId="1" xfId="0" applyNumberFormat="1" applyFont="1" applyFill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11" borderId="0" xfId="0" applyNumberFormat="1" applyFont="1" applyFill="1" applyBorder="1" applyAlignment="1">
      <alignment horizontal="center" shrinkToFit="1"/>
    </xf>
    <xf numFmtId="0" fontId="34" fillId="0" borderId="0" xfId="0" applyFont="1"/>
    <xf numFmtId="0" fontId="34" fillId="3" borderId="0" xfId="0" applyFont="1" applyFill="1" applyAlignment="1">
      <alignment vertical="center"/>
    </xf>
    <xf numFmtId="0" fontId="34" fillId="3" borderId="0" xfId="0" applyFont="1" applyFill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3" fontId="34" fillId="7" borderId="1" xfId="0" applyNumberFormat="1" applyFont="1" applyFill="1" applyBorder="1" applyAlignment="1">
      <alignment horizontal="right"/>
    </xf>
    <xf numFmtId="0" fontId="34" fillId="7" borderId="0" xfId="0" applyFont="1" applyFill="1"/>
    <xf numFmtId="0" fontId="34" fillId="7" borderId="1" xfId="0" quotePrefix="1" applyNumberFormat="1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left" vertical="center"/>
    </xf>
    <xf numFmtId="0" fontId="34" fillId="0" borderId="0" xfId="0" applyNumberFormat="1" applyFont="1"/>
    <xf numFmtId="0" fontId="34" fillId="7" borderId="1" xfId="0" applyNumberFormat="1" applyFont="1" applyFill="1" applyBorder="1" applyAlignment="1">
      <alignment horizontal="center" vertical="center"/>
    </xf>
    <xf numFmtId="0" fontId="34" fillId="7" borderId="2" xfId="0" applyFont="1" applyFill="1" applyBorder="1"/>
    <xf numFmtId="49" fontId="34" fillId="7" borderId="1" xfId="0" quotePrefix="1" applyNumberFormat="1" applyFont="1" applyFill="1" applyBorder="1" applyAlignment="1">
      <alignment horizontal="center" vertical="center"/>
    </xf>
    <xf numFmtId="0" fontId="34" fillId="6" borderId="0" xfId="0" applyFont="1" applyFill="1" applyAlignment="1">
      <alignment vertical="center"/>
    </xf>
    <xf numFmtId="0" fontId="34" fillId="6" borderId="0" xfId="0" applyFont="1" applyFill="1" applyAlignment="1">
      <alignment horizontal="center" vertical="center" shrinkToFit="1"/>
    </xf>
    <xf numFmtId="0" fontId="34" fillId="0" borderId="0" xfId="0" applyFont="1" applyAlignment="1">
      <alignment shrinkToFit="1"/>
    </xf>
    <xf numFmtId="0" fontId="34" fillId="7" borderId="1" xfId="0" applyFont="1" applyFill="1" applyBorder="1" applyAlignment="1">
      <alignment horizontal="left" vertical="center"/>
    </xf>
    <xf numFmtId="3" fontId="34" fillId="7" borderId="1" xfId="0" applyNumberFormat="1" applyFont="1" applyFill="1" applyBorder="1" applyAlignment="1">
      <alignment horizontal="right" vertical="center"/>
    </xf>
    <xf numFmtId="0" fontId="34" fillId="7" borderId="1" xfId="0" applyFont="1" applyFill="1" applyBorder="1"/>
    <xf numFmtId="0" fontId="34" fillId="8" borderId="0" xfId="0" applyFont="1" applyFill="1" applyAlignment="1">
      <alignment vertical="center"/>
    </xf>
    <xf numFmtId="0" fontId="34" fillId="8" borderId="0" xfId="0" applyFont="1" applyFill="1" applyAlignment="1">
      <alignment horizontal="center" vertical="center" shrinkToFit="1"/>
    </xf>
    <xf numFmtId="0" fontId="34" fillId="9" borderId="1" xfId="0" applyFont="1" applyFill="1" applyBorder="1" applyAlignment="1">
      <alignment horizontal="center" vertical="center"/>
    </xf>
    <xf numFmtId="0" fontId="34" fillId="0" borderId="1" xfId="0" quotePrefix="1" applyNumberFormat="1" applyFont="1" applyBorder="1" applyAlignment="1">
      <alignment horizontal="center" vertical="center"/>
    </xf>
    <xf numFmtId="0" fontId="34" fillId="0" borderId="1" xfId="0" applyFont="1" applyBorder="1" applyAlignment="1">
      <alignment horizontal="left" vertical="center"/>
    </xf>
    <xf numFmtId="0" fontId="34" fillId="0" borderId="1" xfId="0" applyNumberFormat="1" applyFont="1" applyBorder="1" applyAlignment="1">
      <alignment horizontal="center" vertical="center"/>
    </xf>
    <xf numFmtId="0" fontId="34" fillId="0" borderId="1" xfId="0" applyFont="1" applyBorder="1"/>
    <xf numFmtId="49" fontId="34" fillId="0" borderId="1" xfId="0" quotePrefix="1" applyNumberFormat="1" applyFont="1" applyBorder="1" applyAlignment="1">
      <alignment horizontal="center" vertical="center"/>
    </xf>
    <xf numFmtId="3" fontId="34" fillId="0" borderId="1" xfId="0" applyNumberFormat="1" applyFont="1" applyFill="1" applyBorder="1" applyAlignment="1">
      <alignment horizontal="right" vertical="center"/>
    </xf>
    <xf numFmtId="0" fontId="34" fillId="0" borderId="0" xfId="0" applyFont="1" applyFill="1"/>
    <xf numFmtId="0" fontId="23" fillId="9" borderId="1" xfId="0" applyNumberFormat="1" applyFont="1" applyFill="1" applyBorder="1"/>
    <xf numFmtId="187" fontId="23" fillId="7" borderId="1" xfId="1" applyFont="1" applyFill="1" applyBorder="1" applyAlignment="1">
      <alignment horizontal="right"/>
    </xf>
    <xf numFmtId="3" fontId="23" fillId="9" borderId="1" xfId="0" applyNumberFormat="1" applyFont="1" applyFill="1" applyBorder="1" applyAlignment="1">
      <alignment horizontal="right" vertical="center"/>
    </xf>
    <xf numFmtId="0" fontId="23" fillId="9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right"/>
    </xf>
    <xf numFmtId="4" fontId="25" fillId="0" borderId="6" xfId="0" applyNumberFormat="1" applyFont="1" applyBorder="1" applyAlignment="1">
      <alignment horizontal="center" vertical="center" shrinkToFit="1"/>
    </xf>
    <xf numFmtId="4" fontId="26" fillId="0" borderId="1" xfId="0" applyNumberFormat="1" applyFont="1" applyBorder="1" applyAlignment="1">
      <alignment horizontal="center" vertical="center"/>
    </xf>
    <xf numFmtId="4" fontId="26" fillId="8" borderId="1" xfId="0" applyNumberFormat="1" applyFont="1" applyFill="1" applyBorder="1" applyAlignment="1">
      <alignment horizontal="center" vertical="center" shrinkToFit="1"/>
    </xf>
    <xf numFmtId="4" fontId="26" fillId="7" borderId="1" xfId="0" applyNumberFormat="1" applyFont="1" applyFill="1" applyBorder="1" applyAlignment="1">
      <alignment horizontal="center" vertical="center"/>
    </xf>
    <xf numFmtId="187" fontId="26" fillId="0" borderId="1" xfId="1" applyFont="1" applyBorder="1"/>
    <xf numFmtId="187" fontId="26" fillId="7" borderId="1" xfId="1" applyFont="1" applyFill="1" applyBorder="1" applyAlignment="1">
      <alignment horizontal="right"/>
    </xf>
    <xf numFmtId="0" fontId="23" fillId="0" borderId="1" xfId="0" applyNumberFormat="1" applyFont="1" applyFill="1" applyBorder="1"/>
    <xf numFmtId="187" fontId="23" fillId="0" borderId="1" xfId="1" applyFont="1" applyFill="1" applyBorder="1"/>
    <xf numFmtId="0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right"/>
    </xf>
    <xf numFmtId="4" fontId="26" fillId="0" borderId="1" xfId="0" applyNumberFormat="1" applyFont="1" applyFill="1" applyBorder="1" applyAlignment="1">
      <alignment horizontal="center" vertical="center"/>
    </xf>
    <xf numFmtId="187" fontId="26" fillId="0" borderId="1" xfId="1" applyFont="1" applyFill="1" applyBorder="1"/>
    <xf numFmtId="0" fontId="27" fillId="9" borderId="1" xfId="0" applyNumberFormat="1" applyFont="1" applyFill="1" applyBorder="1"/>
    <xf numFmtId="0" fontId="27" fillId="0" borderId="1" xfId="0" applyNumberFormat="1" applyFont="1" applyFill="1" applyBorder="1"/>
    <xf numFmtId="0" fontId="27" fillId="7" borderId="2" xfId="0" applyFont="1" applyFill="1" applyBorder="1" applyAlignment="1">
      <alignment horizontal="left" vertical="center"/>
    </xf>
    <xf numFmtId="0" fontId="27" fillId="7" borderId="2" xfId="0" applyFont="1" applyFill="1" applyBorder="1"/>
    <xf numFmtId="187" fontId="27" fillId="5" borderId="1" xfId="1" applyFont="1" applyFill="1" applyBorder="1" applyAlignment="1">
      <alignment horizontal="right"/>
    </xf>
    <xf numFmtId="3" fontId="27" fillId="9" borderId="1" xfId="0" applyNumberFormat="1" applyFont="1" applyFill="1" applyBorder="1" applyAlignment="1">
      <alignment horizontal="right" vertical="center"/>
    </xf>
    <xf numFmtId="187" fontId="27" fillId="0" borderId="1" xfId="1" applyFont="1" applyFill="1" applyBorder="1"/>
    <xf numFmtId="187" fontId="27" fillId="9" borderId="1" xfId="1" applyFont="1" applyFill="1" applyBorder="1"/>
    <xf numFmtId="0" fontId="27" fillId="9" borderId="1" xfId="0" applyFont="1" applyFill="1" applyBorder="1" applyAlignment="1">
      <alignment horizontal="right"/>
    </xf>
    <xf numFmtId="187" fontId="27" fillId="9" borderId="1" xfId="1" applyFont="1" applyFill="1" applyBorder="1" applyAlignment="1">
      <alignment horizontal="center" vertical="center"/>
    </xf>
    <xf numFmtId="187" fontId="27" fillId="0" borderId="1" xfId="1" applyFont="1" applyFill="1" applyBorder="1" applyAlignment="1">
      <alignment horizontal="right" vertical="center"/>
    </xf>
    <xf numFmtId="3" fontId="27" fillId="0" borderId="0" xfId="0" applyNumberFormat="1" applyFont="1"/>
    <xf numFmtId="0" fontId="27" fillId="0" borderId="1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0" fillId="0" borderId="0" xfId="0" applyFont="1"/>
    <xf numFmtId="0" fontId="27" fillId="0" borderId="0" xfId="0" applyFont="1" applyFill="1" applyAlignment="1">
      <alignment vertical="center"/>
    </xf>
    <xf numFmtId="0" fontId="37" fillId="0" borderId="0" xfId="0" applyFont="1"/>
    <xf numFmtId="0" fontId="28" fillId="4" borderId="1" xfId="0" applyFont="1" applyFill="1" applyBorder="1" applyAlignment="1">
      <alignment horizontal="center" vertical="center"/>
    </xf>
    <xf numFmtId="3" fontId="27" fillId="0" borderId="1" xfId="0" applyNumberFormat="1" applyFont="1" applyFill="1" applyBorder="1"/>
    <xf numFmtId="187" fontId="30" fillId="0" borderId="1" xfId="1" applyFont="1" applyFill="1" applyBorder="1"/>
    <xf numFmtId="0" fontId="28" fillId="0" borderId="1" xfId="0" applyFont="1" applyFill="1" applyBorder="1" applyAlignment="1">
      <alignment horizontal="center" vertical="center"/>
    </xf>
    <xf numFmtId="0" fontId="28" fillId="13" borderId="1" xfId="0" applyFont="1" applyFill="1" applyBorder="1" applyAlignment="1">
      <alignment horizontal="center" vertical="center"/>
    </xf>
    <xf numFmtId="3" fontId="27" fillId="10" borderId="1" xfId="0" applyNumberFormat="1" applyFont="1" applyFill="1" applyBorder="1"/>
    <xf numFmtId="187" fontId="27" fillId="10" borderId="1" xfId="1" applyFont="1" applyFill="1" applyBorder="1"/>
    <xf numFmtId="187" fontId="30" fillId="10" borderId="1" xfId="1" applyFont="1" applyFill="1" applyBorder="1"/>
    <xf numFmtId="187" fontId="27" fillId="0" borderId="0" xfId="1" applyFont="1" applyFill="1" applyBorder="1"/>
    <xf numFmtId="0" fontId="27" fillId="0" borderId="0" xfId="0" applyFont="1" applyFill="1" applyBorder="1" applyAlignment="1">
      <alignment horizontal="center" vertical="center"/>
    </xf>
    <xf numFmtId="3" fontId="27" fillId="0" borderId="0" xfId="0" applyNumberFormat="1" applyFont="1" applyFill="1" applyBorder="1"/>
    <xf numFmtId="187" fontId="30" fillId="0" borderId="0" xfId="1" applyFont="1" applyFill="1" applyBorder="1"/>
    <xf numFmtId="0" fontId="37" fillId="0" borderId="0" xfId="0" applyFont="1" applyFill="1"/>
    <xf numFmtId="0" fontId="7" fillId="0" borderId="0" xfId="4" applyFont="1"/>
    <xf numFmtId="0" fontId="8" fillId="0" borderId="0" xfId="0" applyFont="1" applyBorder="1"/>
    <xf numFmtId="0" fontId="7" fillId="0" borderId="0" xfId="4" applyFont="1" applyFill="1" applyBorder="1" applyAlignment="1">
      <alignment horizontal="center" vertical="center" shrinkToFit="1"/>
    </xf>
    <xf numFmtId="0" fontId="7" fillId="0" borderId="0" xfId="4" applyFont="1" applyFill="1" applyBorder="1" applyAlignment="1">
      <alignment horizontal="center" shrinkToFit="1"/>
    </xf>
    <xf numFmtId="0" fontId="7" fillId="0" borderId="1" xfId="4" applyFont="1" applyFill="1" applyBorder="1" applyAlignment="1">
      <alignment horizontal="center" vertical="center"/>
    </xf>
    <xf numFmtId="0" fontId="38" fillId="0" borderId="1" xfId="4" applyFont="1" applyFill="1" applyBorder="1" applyAlignment="1">
      <alignment horizontal="center" vertical="center"/>
    </xf>
    <xf numFmtId="3" fontId="8" fillId="0" borderId="10" xfId="4" applyNumberFormat="1" applyFont="1" applyFill="1" applyBorder="1" applyAlignment="1">
      <alignment horizontal="right"/>
    </xf>
    <xf numFmtId="3" fontId="8" fillId="0" borderId="1" xfId="0" applyNumberFormat="1" applyFont="1" applyBorder="1"/>
    <xf numFmtId="4" fontId="8" fillId="0" borderId="1" xfId="0" applyNumberFormat="1" applyFont="1" applyBorder="1"/>
    <xf numFmtId="0" fontId="7" fillId="0" borderId="1" xfId="4" applyFont="1" applyFill="1" applyBorder="1"/>
    <xf numFmtId="0" fontId="7" fillId="0" borderId="1" xfId="4" applyFont="1" applyFill="1" applyBorder="1" applyAlignment="1">
      <alignment horizontal="left" vertical="center" shrinkToFit="1"/>
    </xf>
    <xf numFmtId="3" fontId="8" fillId="0" borderId="0" xfId="0" applyNumberFormat="1" applyFont="1"/>
    <xf numFmtId="0" fontId="7" fillId="0" borderId="1" xfId="4" applyFont="1" applyFill="1" applyBorder="1" applyAlignment="1">
      <alignment horizontal="left" vertical="center"/>
    </xf>
    <xf numFmtId="0" fontId="8" fillId="0" borderId="0" xfId="2" applyFont="1"/>
    <xf numFmtId="188" fontId="39" fillId="0" borderId="1" xfId="1" applyNumberFormat="1" applyFont="1" applyBorder="1"/>
    <xf numFmtId="4" fontId="39" fillId="0" borderId="1" xfId="1" applyNumberFormat="1" applyFont="1" applyBorder="1"/>
    <xf numFmtId="4" fontId="40" fillId="0" borderId="1" xfId="1" applyNumberFormat="1" applyFont="1" applyBorder="1"/>
    <xf numFmtId="3" fontId="8" fillId="0" borderId="0" xfId="2" applyNumberFormat="1" applyFont="1"/>
    <xf numFmtId="4" fontId="8" fillId="0" borderId="0" xfId="2" applyNumberFormat="1" applyFont="1"/>
    <xf numFmtId="4" fontId="38" fillId="0" borderId="1" xfId="0" applyNumberFormat="1" applyFont="1" applyBorder="1"/>
    <xf numFmtId="0" fontId="43" fillId="0" borderId="0" xfId="0" applyFont="1"/>
    <xf numFmtId="0" fontId="42" fillId="0" borderId="0" xfId="4" applyFont="1"/>
    <xf numFmtId="0" fontId="44" fillId="0" borderId="0" xfId="0" applyFont="1" applyAlignment="1">
      <alignment vertical="center"/>
    </xf>
    <xf numFmtId="188" fontId="39" fillId="0" borderId="0" xfId="1" applyNumberFormat="1" applyFont="1" applyBorder="1"/>
    <xf numFmtId="3" fontId="41" fillId="0" borderId="0" xfId="0" applyNumberFormat="1" applyFont="1" applyBorder="1"/>
    <xf numFmtId="4" fontId="41" fillId="0" borderId="0" xfId="0" applyNumberFormat="1" applyFont="1" applyBorder="1"/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8" fillId="0" borderId="0" xfId="0" applyNumberFormat="1" applyFont="1"/>
    <xf numFmtId="0" fontId="28" fillId="0" borderId="1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shrinkToFit="1"/>
    </xf>
    <xf numFmtId="0" fontId="7" fillId="0" borderId="0" xfId="4" applyFont="1" applyFill="1" applyBorder="1" applyAlignment="1">
      <alignment horizontal="center" vertical="center" shrinkToFit="1"/>
    </xf>
    <xf numFmtId="187" fontId="8" fillId="0" borderId="0" xfId="1" applyFont="1"/>
    <xf numFmtId="4" fontId="25" fillId="0" borderId="0" xfId="0" applyNumberFormat="1" applyFont="1" applyBorder="1" applyAlignment="1">
      <alignment horizontal="center" vertical="center"/>
    </xf>
    <xf numFmtId="4" fontId="26" fillId="0" borderId="0" xfId="0" applyNumberFormat="1" applyFont="1" applyBorder="1" applyAlignment="1">
      <alignment horizontal="right" vertical="center"/>
    </xf>
    <xf numFmtId="4" fontId="47" fillId="0" borderId="1" xfId="0" applyNumberFormat="1" applyFont="1" applyBorder="1" applyAlignment="1">
      <alignment horizontal="center" vertical="center"/>
    </xf>
    <xf numFmtId="0" fontId="48" fillId="0" borderId="4" xfId="0" applyNumberFormat="1" applyFont="1" applyBorder="1"/>
    <xf numFmtId="0" fontId="48" fillId="0" borderId="0" xfId="0" applyNumberFormat="1" applyFont="1"/>
    <xf numFmtId="187" fontId="48" fillId="0" borderId="0" xfId="1" applyFont="1"/>
    <xf numFmtId="4" fontId="25" fillId="3" borderId="0" xfId="0" applyNumberFormat="1" applyFont="1" applyFill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4" fontId="25" fillId="0" borderId="0" xfId="0" applyNumberFormat="1" applyFont="1" applyAlignment="1">
      <alignment horizontal="center" vertical="center"/>
    </xf>
    <xf numFmtId="4" fontId="23" fillId="0" borderId="0" xfId="0" applyNumberFormat="1" applyFont="1"/>
    <xf numFmtId="4" fontId="26" fillId="0" borderId="0" xfId="0" applyNumberFormat="1" applyFont="1"/>
    <xf numFmtId="0" fontId="23" fillId="3" borderId="0" xfId="0" applyFont="1" applyFill="1" applyAlignment="1">
      <alignment horizontal="center" vertical="center" shrinkToFit="1"/>
    </xf>
    <xf numFmtId="4" fontId="26" fillId="3" borderId="1" xfId="0" applyNumberFormat="1" applyFont="1" applyFill="1" applyBorder="1" applyAlignment="1">
      <alignment horizontal="center" vertical="center" shrinkToFit="1"/>
    </xf>
    <xf numFmtId="187" fontId="49" fillId="0" borderId="1" xfId="1" applyFont="1" applyBorder="1" applyAlignment="1">
      <alignment horizontal="center" vertical="center"/>
    </xf>
    <xf numFmtId="4" fontId="49" fillId="0" borderId="1" xfId="0" applyNumberFormat="1" applyFont="1" applyBorder="1" applyAlignment="1">
      <alignment horizontal="center" vertical="center"/>
    </xf>
    <xf numFmtId="4" fontId="51" fillId="0" borderId="0" xfId="0" applyNumberFormat="1" applyFont="1"/>
    <xf numFmtId="3" fontId="23" fillId="0" borderId="1" xfId="0" applyNumberFormat="1" applyFont="1" applyBorder="1" applyAlignment="1"/>
    <xf numFmtId="0" fontId="23" fillId="0" borderId="2" xfId="0" applyFont="1" applyBorder="1" applyAlignment="1">
      <alignment horizontal="left" vertical="center"/>
    </xf>
    <xf numFmtId="0" fontId="23" fillId="0" borderId="2" xfId="0" applyFont="1" applyBorder="1"/>
    <xf numFmtId="3" fontId="23" fillId="7" borderId="1" xfId="0" applyNumberFormat="1" applyFont="1" applyFill="1" applyBorder="1" applyAlignment="1">
      <alignment horizontal="center" vertical="center"/>
    </xf>
    <xf numFmtId="187" fontId="51" fillId="7" borderId="1" xfId="1" applyFont="1" applyFill="1" applyBorder="1" applyAlignment="1">
      <alignment horizontal="center" vertical="center"/>
    </xf>
    <xf numFmtId="4" fontId="26" fillId="6" borderId="1" xfId="0" applyNumberFormat="1" applyFont="1" applyFill="1" applyBorder="1" applyAlignment="1">
      <alignment horizontal="center" vertical="center" shrinkToFit="1"/>
    </xf>
    <xf numFmtId="4" fontId="26" fillId="0" borderId="1" xfId="0" applyNumberFormat="1" applyFont="1" applyBorder="1"/>
    <xf numFmtId="4" fontId="26" fillId="0" borderId="1" xfId="1" applyNumberFormat="1" applyFont="1" applyBorder="1"/>
    <xf numFmtId="3" fontId="23" fillId="0" borderId="1" xfId="0" applyNumberFormat="1" applyFont="1" applyBorder="1" applyAlignment="1">
      <alignment horizontal="right"/>
    </xf>
    <xf numFmtId="4" fontId="26" fillId="0" borderId="0" xfId="0" applyNumberFormat="1" applyFont="1" applyBorder="1"/>
    <xf numFmtId="187" fontId="23" fillId="0" borderId="1" xfId="1" applyFont="1" applyBorder="1" applyAlignment="1">
      <alignment horizontal="center" vertical="center"/>
    </xf>
    <xf numFmtId="4" fontId="51" fillId="0" borderId="1" xfId="0" applyNumberFormat="1" applyFont="1" applyFill="1" applyBorder="1" applyAlignment="1">
      <alignment horizontal="center" vertical="center"/>
    </xf>
    <xf numFmtId="4" fontId="51" fillId="0" borderId="1" xfId="0" applyNumberFormat="1" applyFont="1" applyFill="1" applyBorder="1" applyAlignment="1">
      <alignment horizontal="right" vertical="center"/>
    </xf>
    <xf numFmtId="4" fontId="49" fillId="0" borderId="6" xfId="0" applyNumberFormat="1" applyFont="1" applyBorder="1" applyAlignment="1">
      <alignment horizontal="center" vertical="center" shrinkToFit="1"/>
    </xf>
    <xf numFmtId="4" fontId="49" fillId="0" borderId="0" xfId="0" applyNumberFormat="1" applyFont="1" applyBorder="1" applyAlignment="1">
      <alignment horizontal="center" vertical="center"/>
    </xf>
    <xf numFmtId="4" fontId="51" fillId="0" borderId="0" xfId="0" applyNumberFormat="1" applyFont="1" applyBorder="1" applyAlignment="1">
      <alignment horizontal="right" vertical="center"/>
    </xf>
    <xf numFmtId="4" fontId="51" fillId="7" borderId="1" xfId="0" applyNumberFormat="1" applyFont="1" applyFill="1" applyBorder="1" applyAlignment="1">
      <alignment horizontal="right" vertical="center"/>
    </xf>
    <xf numFmtId="4" fontId="51" fillId="3" borderId="1" xfId="0" applyNumberFormat="1" applyFont="1" applyFill="1" applyBorder="1" applyAlignment="1">
      <alignment horizontal="center" vertical="center" shrinkToFit="1"/>
    </xf>
    <xf numFmtId="4" fontId="51" fillId="6" borderId="1" xfId="0" applyNumberFormat="1" applyFont="1" applyFill="1" applyBorder="1" applyAlignment="1">
      <alignment horizontal="center" vertical="center" shrinkToFit="1"/>
    </xf>
    <xf numFmtId="4" fontId="51" fillId="8" borderId="1" xfId="0" applyNumberFormat="1" applyFont="1" applyFill="1" applyBorder="1" applyAlignment="1">
      <alignment horizontal="center" vertical="center" shrinkToFit="1"/>
    </xf>
    <xf numFmtId="187" fontId="51" fillId="3" borderId="1" xfId="1" applyFont="1" applyFill="1" applyBorder="1" applyAlignment="1">
      <alignment horizontal="center" vertical="center" shrinkToFit="1"/>
    </xf>
    <xf numFmtId="187" fontId="49" fillId="0" borderId="6" xfId="1" applyFont="1" applyBorder="1" applyAlignment="1">
      <alignment horizontal="center" vertical="center" shrinkToFit="1"/>
    </xf>
    <xf numFmtId="187" fontId="51" fillId="6" borderId="1" xfId="1" applyFont="1" applyFill="1" applyBorder="1" applyAlignment="1">
      <alignment horizontal="center" vertical="center" shrinkToFit="1"/>
    </xf>
    <xf numFmtId="187" fontId="51" fillId="0" borderId="0" xfId="1" applyFont="1"/>
    <xf numFmtId="187" fontId="51" fillId="7" borderId="1" xfId="1" applyFont="1" applyFill="1" applyBorder="1" applyAlignment="1">
      <alignment horizontal="right" vertical="center"/>
    </xf>
    <xf numFmtId="187" fontId="51" fillId="8" borderId="1" xfId="1" applyFont="1" applyFill="1" applyBorder="1" applyAlignment="1">
      <alignment horizontal="center" vertical="center" shrinkToFit="1"/>
    </xf>
    <xf numFmtId="187" fontId="51" fillId="9" borderId="1" xfId="1" applyFont="1" applyFill="1" applyBorder="1" applyAlignment="1">
      <alignment horizontal="center" vertical="center"/>
    </xf>
    <xf numFmtId="187" fontId="51" fillId="0" borderId="1" xfId="1" applyFont="1" applyFill="1" applyBorder="1" applyAlignment="1">
      <alignment horizontal="center" vertical="center"/>
    </xf>
    <xf numFmtId="187" fontId="51" fillId="0" borderId="1" xfId="1" applyFont="1" applyFill="1" applyBorder="1" applyAlignment="1">
      <alignment horizontal="right" vertical="center"/>
    </xf>
    <xf numFmtId="187" fontId="26" fillId="3" borderId="1" xfId="1" applyFont="1" applyFill="1" applyBorder="1" applyAlignment="1">
      <alignment horizontal="center" vertical="center" shrinkToFit="1"/>
    </xf>
    <xf numFmtId="187" fontId="25" fillId="0" borderId="6" xfId="1" applyFont="1" applyBorder="1" applyAlignment="1">
      <alignment horizontal="center" vertical="center" shrinkToFit="1"/>
    </xf>
    <xf numFmtId="187" fontId="22" fillId="0" borderId="1" xfId="1" applyFont="1" applyBorder="1" applyAlignment="1">
      <alignment horizontal="center" vertical="center"/>
    </xf>
    <xf numFmtId="187" fontId="25" fillId="0" borderId="1" xfId="1" applyFont="1" applyBorder="1" applyAlignment="1">
      <alignment horizontal="center" vertical="center"/>
    </xf>
    <xf numFmtId="187" fontId="23" fillId="7" borderId="1" xfId="1" applyFont="1" applyFill="1" applyBorder="1" applyAlignment="1">
      <alignment horizontal="center" vertical="center"/>
    </xf>
    <xf numFmtId="187" fontId="26" fillId="7" borderId="1" xfId="1" applyFont="1" applyFill="1" applyBorder="1" applyAlignment="1">
      <alignment horizontal="center" vertical="center"/>
    </xf>
    <xf numFmtId="187" fontId="26" fillId="6" borderId="1" xfId="1" applyFont="1" applyFill="1" applyBorder="1" applyAlignment="1">
      <alignment horizontal="center" vertical="center" shrinkToFit="1"/>
    </xf>
    <xf numFmtId="187" fontId="23" fillId="0" borderId="0" xfId="1" applyFont="1"/>
    <xf numFmtId="187" fontId="26" fillId="0" borderId="0" xfId="1" applyFont="1"/>
    <xf numFmtId="187" fontId="23" fillId="0" borderId="4" xfId="1" applyFont="1" applyBorder="1"/>
    <xf numFmtId="187" fontId="26" fillId="0" borderId="4" xfId="1" applyFont="1" applyBorder="1"/>
    <xf numFmtId="187" fontId="23" fillId="7" borderId="1" xfId="1" applyFont="1" applyFill="1" applyBorder="1" applyAlignment="1">
      <alignment horizontal="right" vertical="center"/>
    </xf>
    <xf numFmtId="187" fontId="26" fillId="7" borderId="1" xfId="1" applyFont="1" applyFill="1" applyBorder="1" applyAlignment="1">
      <alignment horizontal="right" vertical="center"/>
    </xf>
    <xf numFmtId="187" fontId="26" fillId="8" borderId="1" xfId="1" applyFont="1" applyFill="1" applyBorder="1" applyAlignment="1">
      <alignment horizontal="center" vertical="center" shrinkToFit="1"/>
    </xf>
    <xf numFmtId="187" fontId="23" fillId="9" borderId="1" xfId="1" applyFont="1" applyFill="1" applyBorder="1" applyAlignment="1">
      <alignment horizontal="center" vertical="center"/>
    </xf>
    <xf numFmtId="187" fontId="26" fillId="9" borderId="1" xfId="1" applyFont="1" applyFill="1" applyBorder="1" applyAlignment="1">
      <alignment horizontal="center" vertical="center"/>
    </xf>
    <xf numFmtId="187" fontId="23" fillId="0" borderId="1" xfId="1" applyFont="1" applyFill="1" applyBorder="1" applyAlignment="1">
      <alignment horizontal="center" vertical="center"/>
    </xf>
    <xf numFmtId="187" fontId="26" fillId="0" borderId="1" xfId="1" applyFont="1" applyFill="1" applyBorder="1" applyAlignment="1">
      <alignment horizontal="center" vertical="center"/>
    </xf>
    <xf numFmtId="187" fontId="23" fillId="0" borderId="1" xfId="1" applyFont="1" applyFill="1" applyBorder="1" applyAlignment="1">
      <alignment horizontal="right" vertical="center"/>
    </xf>
    <xf numFmtId="187" fontId="26" fillId="0" borderId="1" xfId="1" applyFont="1" applyFill="1" applyBorder="1" applyAlignment="1">
      <alignment horizontal="right" vertical="center"/>
    </xf>
    <xf numFmtId="187" fontId="50" fillId="0" borderId="1" xfId="1" applyFont="1" applyBorder="1" applyAlignment="1">
      <alignment horizontal="center" vertical="center"/>
    </xf>
    <xf numFmtId="187" fontId="26" fillId="0" borderId="1" xfId="1" applyFont="1" applyBorder="1" applyAlignment="1">
      <alignment horizontal="center" vertical="center"/>
    </xf>
    <xf numFmtId="187" fontId="51" fillId="0" borderId="1" xfId="1" applyFont="1" applyBorder="1"/>
    <xf numFmtId="187" fontId="51" fillId="0" borderId="1" xfId="1" applyFont="1" applyBorder="1" applyAlignment="1">
      <alignment horizontal="center" vertical="center"/>
    </xf>
    <xf numFmtId="4" fontId="51" fillId="0" borderId="1" xfId="0" applyNumberFormat="1" applyFont="1" applyBorder="1" applyAlignment="1">
      <alignment horizontal="right" vertical="center"/>
    </xf>
    <xf numFmtId="187" fontId="51" fillId="0" borderId="1" xfId="1" applyFont="1" applyBorder="1" applyAlignment="1">
      <alignment horizontal="right" vertical="center"/>
    </xf>
    <xf numFmtId="4" fontId="51" fillId="0" borderId="1" xfId="0" applyNumberFormat="1" applyFont="1" applyBorder="1" applyAlignment="1">
      <alignment horizontal="center" vertical="center"/>
    </xf>
    <xf numFmtId="4" fontId="49" fillId="3" borderId="0" xfId="0" applyNumberFormat="1" applyFont="1" applyFill="1" applyAlignment="1">
      <alignment horizontal="center" vertical="center"/>
    </xf>
    <xf numFmtId="4" fontId="49" fillId="0" borderId="0" xfId="0" applyNumberFormat="1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25" fillId="0" borderId="0" xfId="1" applyFont="1" applyAlignment="1">
      <alignment horizontal="center" vertical="center"/>
    </xf>
    <xf numFmtId="187" fontId="49" fillId="0" borderId="0" xfId="1" applyFont="1" applyAlignment="1">
      <alignment horizontal="center" vertical="center"/>
    </xf>
    <xf numFmtId="4" fontId="51" fillId="0" borderId="1" xfId="0" applyNumberFormat="1" applyFont="1" applyBorder="1"/>
    <xf numFmtId="4" fontId="51" fillId="0" borderId="0" xfId="0" applyNumberFormat="1" applyFont="1" applyBorder="1"/>
    <xf numFmtId="4" fontId="49" fillId="11" borderId="0" xfId="0" applyNumberFormat="1" applyFont="1" applyFill="1" applyBorder="1" applyAlignment="1">
      <alignment horizontal="center" shrinkToFit="1"/>
    </xf>
    <xf numFmtId="4" fontId="49" fillId="0" borderId="0" xfId="0" applyNumberFormat="1" applyFont="1" applyBorder="1" applyAlignment="1">
      <alignment horizontal="center" vertical="center" shrinkToFit="1"/>
    </xf>
    <xf numFmtId="0" fontId="49" fillId="0" borderId="0" xfId="0" applyFont="1" applyAlignment="1">
      <alignment vertical="center"/>
    </xf>
    <xf numFmtId="4" fontId="49" fillId="9" borderId="1" xfId="0" applyNumberFormat="1" applyFont="1" applyFill="1" applyBorder="1" applyAlignment="1">
      <alignment horizontal="right" vertical="center"/>
    </xf>
    <xf numFmtId="4" fontId="49" fillId="7" borderId="1" xfId="0" applyNumberFormat="1" applyFont="1" applyFill="1" applyBorder="1" applyAlignment="1">
      <alignment horizontal="right" vertical="center"/>
    </xf>
    <xf numFmtId="4" fontId="49" fillId="7" borderId="1" xfId="1" applyNumberFormat="1" applyFont="1" applyFill="1" applyBorder="1" applyAlignment="1">
      <alignment horizontal="right" vertical="center"/>
    </xf>
    <xf numFmtId="0" fontId="51" fillId="7" borderId="0" xfId="0" applyFont="1" applyFill="1"/>
    <xf numFmtId="0" fontId="49" fillId="0" borderId="6" xfId="0" applyFont="1" applyBorder="1" applyAlignment="1">
      <alignment horizontal="center" vertical="center" shrinkToFit="1"/>
    </xf>
    <xf numFmtId="4" fontId="49" fillId="9" borderId="1" xfId="0" applyNumberFormat="1" applyFont="1" applyFill="1" applyBorder="1" applyAlignment="1">
      <alignment vertical="center"/>
    </xf>
    <xf numFmtId="4" fontId="49" fillId="7" borderId="1" xfId="0" applyNumberFormat="1" applyFont="1" applyFill="1" applyBorder="1" applyAlignment="1">
      <alignment vertical="center"/>
    </xf>
    <xf numFmtId="4" fontId="51" fillId="7" borderId="1" xfId="0" applyNumberFormat="1" applyFont="1" applyFill="1" applyBorder="1" applyAlignment="1">
      <alignment vertical="center"/>
    </xf>
    <xf numFmtId="0" fontId="51" fillId="8" borderId="6" xfId="0" applyFont="1" applyFill="1" applyBorder="1" applyAlignment="1">
      <alignment horizontal="center" vertical="center" shrinkToFit="1"/>
    </xf>
    <xf numFmtId="187" fontId="51" fillId="9" borderId="1" xfId="1" applyFont="1" applyFill="1" applyBorder="1" applyAlignment="1">
      <alignment horizontal="right" vertical="center"/>
    </xf>
    <xf numFmtId="187" fontId="51" fillId="5" borderId="1" xfId="1" applyFont="1" applyFill="1" applyBorder="1" applyAlignment="1">
      <alignment horizontal="right" vertical="center"/>
    </xf>
    <xf numFmtId="0" fontId="51" fillId="0" borderId="0" xfId="0" applyFont="1"/>
    <xf numFmtId="0" fontId="7" fillId="0" borderId="1" xfId="0" applyFont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shrinkToFit="1"/>
    </xf>
    <xf numFmtId="0" fontId="51" fillId="6" borderId="1" xfId="0" applyFont="1" applyFill="1" applyBorder="1" applyAlignment="1">
      <alignment horizontal="center" vertical="center" shrinkToFit="1"/>
    </xf>
    <xf numFmtId="0" fontId="51" fillId="9" borderId="1" xfId="0" applyFont="1" applyFill="1" applyBorder="1" applyAlignment="1">
      <alignment horizontal="right" vertical="center"/>
    </xf>
    <xf numFmtId="4" fontId="51" fillId="0" borderId="1" xfId="1" applyNumberFormat="1" applyFont="1" applyBorder="1" applyAlignment="1">
      <alignment horizontal="right" vertical="center"/>
    </xf>
    <xf numFmtId="4" fontId="51" fillId="9" borderId="1" xfId="1" applyNumberFormat="1" applyFont="1" applyFill="1" applyBorder="1" applyAlignment="1">
      <alignment horizontal="right" vertical="center"/>
    </xf>
    <xf numFmtId="4" fontId="51" fillId="5" borderId="1" xfId="1" applyNumberFormat="1" applyFont="1" applyFill="1" applyBorder="1" applyAlignment="1">
      <alignment horizontal="right" vertical="center"/>
    </xf>
    <xf numFmtId="3" fontId="51" fillId="7" borderId="1" xfId="0" applyNumberFormat="1" applyFont="1" applyFill="1" applyBorder="1" applyAlignment="1">
      <alignment horizontal="right" vertical="center"/>
    </xf>
    <xf numFmtId="4" fontId="51" fillId="9" borderId="1" xfId="0" applyNumberFormat="1" applyFont="1" applyFill="1" applyBorder="1" applyAlignment="1">
      <alignment horizontal="right" vertical="center"/>
    </xf>
    <xf numFmtId="4" fontId="49" fillId="7" borderId="1" xfId="1" applyNumberFormat="1" applyFont="1" applyFill="1" applyBorder="1" applyAlignment="1">
      <alignment vertical="center"/>
    </xf>
    <xf numFmtId="4" fontId="49" fillId="7" borderId="1" xfId="0" applyNumberFormat="1" applyFont="1" applyFill="1" applyBorder="1" applyAlignment="1">
      <alignment horizontal="center" vertical="center"/>
    </xf>
    <xf numFmtId="4" fontId="49" fillId="9" borderId="1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1" fillId="3" borderId="2" xfId="0" applyFont="1" applyFill="1" applyBorder="1" applyAlignment="1">
      <alignment horizontal="center" vertical="center" shrinkToFit="1"/>
    </xf>
    <xf numFmtId="0" fontId="51" fillId="3" borderId="8" xfId="0" applyFont="1" applyFill="1" applyBorder="1" applyAlignment="1">
      <alignment horizontal="center" vertical="center"/>
    </xf>
    <xf numFmtId="0" fontId="52" fillId="0" borderId="0" xfId="0" applyFont="1"/>
    <xf numFmtId="4" fontId="47" fillId="0" borderId="6" xfId="0" applyNumberFormat="1" applyFont="1" applyBorder="1" applyAlignment="1">
      <alignment horizontal="center" vertical="center" shrinkToFit="1"/>
    </xf>
    <xf numFmtId="187" fontId="52" fillId="0" borderId="1" xfId="1" applyFont="1" applyFill="1" applyBorder="1"/>
    <xf numFmtId="187" fontId="52" fillId="10" borderId="1" xfId="1" applyFont="1" applyFill="1" applyBorder="1"/>
    <xf numFmtId="187" fontId="52" fillId="0" borderId="0" xfId="1" applyFont="1" applyFill="1" applyBorder="1"/>
    <xf numFmtId="4" fontId="47" fillId="11" borderId="0" xfId="0" applyNumberFormat="1" applyFont="1" applyFill="1" applyBorder="1" applyAlignment="1">
      <alignment horizontal="center" shrinkToFit="1"/>
    </xf>
    <xf numFmtId="4" fontId="47" fillId="0" borderId="0" xfId="0" applyNumberFormat="1" applyFont="1" applyBorder="1" applyAlignment="1">
      <alignment horizontal="center" vertical="center" shrinkToFit="1"/>
    </xf>
    <xf numFmtId="4" fontId="52" fillId="8" borderId="1" xfId="0" applyNumberFormat="1" applyFont="1" applyFill="1" applyBorder="1" applyAlignment="1">
      <alignment horizontal="center" vertical="center" shrinkToFit="1"/>
    </xf>
    <xf numFmtId="0" fontId="53" fillId="0" borderId="0" xfId="4" applyFont="1"/>
    <xf numFmtId="0" fontId="53" fillId="0" borderId="1" xfId="4" applyFont="1" applyFill="1" applyBorder="1" applyAlignment="1">
      <alignment horizontal="center" vertical="center" shrinkToFit="1"/>
    </xf>
    <xf numFmtId="0" fontId="53" fillId="0" borderId="1" xfId="4" applyFont="1" applyFill="1" applyBorder="1" applyAlignment="1">
      <alignment horizontal="center" shrinkToFit="1"/>
    </xf>
    <xf numFmtId="4" fontId="54" fillId="0" borderId="1" xfId="1" applyNumberFormat="1" applyFont="1" applyBorder="1"/>
    <xf numFmtId="188" fontId="54" fillId="0" borderId="0" xfId="1" applyNumberFormat="1" applyFont="1" applyBorder="1"/>
    <xf numFmtId="4" fontId="46" fillId="0" borderId="0" xfId="2" applyNumberFormat="1" applyFont="1"/>
    <xf numFmtId="3" fontId="46" fillId="0" borderId="0" xfId="0" applyNumberFormat="1" applyFont="1"/>
    <xf numFmtId="0" fontId="46" fillId="0" borderId="0" xfId="0" applyFont="1"/>
    <xf numFmtId="4" fontId="53" fillId="0" borderId="1" xfId="0" applyNumberFormat="1" applyFont="1" applyBorder="1"/>
    <xf numFmtId="4" fontId="55" fillId="0" borderId="0" xfId="0" applyNumberFormat="1" applyFont="1" applyBorder="1"/>
    <xf numFmtId="187" fontId="56" fillId="0" borderId="0" xfId="1" applyFont="1"/>
    <xf numFmtId="188" fontId="8" fillId="0" borderId="0" xfId="0" applyNumberFormat="1" applyFont="1"/>
    <xf numFmtId="187" fontId="33" fillId="0" borderId="1" xfId="1" applyFont="1" applyBorder="1" applyAlignment="1">
      <alignment horizontal="center" vertical="center"/>
    </xf>
    <xf numFmtId="187" fontId="57" fillId="0" borderId="1" xfId="1" applyFont="1" applyBorder="1" applyAlignment="1">
      <alignment horizontal="center" vertical="center"/>
    </xf>
    <xf numFmtId="187" fontId="32" fillId="0" borderId="1" xfId="1" applyFont="1" applyBorder="1" applyAlignment="1">
      <alignment horizontal="center" vertical="center"/>
    </xf>
    <xf numFmtId="187" fontId="33" fillId="0" borderId="6" xfId="1" applyFont="1" applyBorder="1" applyAlignment="1">
      <alignment horizontal="center" vertical="center" shrinkToFit="1"/>
    </xf>
    <xf numFmtId="187" fontId="34" fillId="0" borderId="0" xfId="1" applyFont="1"/>
    <xf numFmtId="187" fontId="35" fillId="0" borderId="0" xfId="1" applyFont="1"/>
    <xf numFmtId="187" fontId="32" fillId="7" borderId="1" xfId="1" applyFont="1" applyFill="1" applyBorder="1" applyAlignment="1">
      <alignment horizontal="right" vertical="center"/>
    </xf>
    <xf numFmtId="187" fontId="33" fillId="7" borderId="1" xfId="1" applyFont="1" applyFill="1" applyBorder="1" applyAlignment="1">
      <alignment horizontal="right" vertical="center"/>
    </xf>
    <xf numFmtId="187" fontId="34" fillId="7" borderId="0" xfId="1" applyFont="1" applyFill="1"/>
    <xf numFmtId="187" fontId="35" fillId="7" borderId="0" xfId="1" applyFont="1" applyFill="1"/>
    <xf numFmtId="187" fontId="34" fillId="7" borderId="1" xfId="1" applyFont="1" applyFill="1" applyBorder="1" applyAlignment="1">
      <alignment horizontal="right" vertical="center"/>
    </xf>
    <xf numFmtId="187" fontId="35" fillId="7" borderId="1" xfId="1" applyFont="1" applyFill="1" applyBorder="1" applyAlignment="1">
      <alignment horizontal="right" vertical="center"/>
    </xf>
    <xf numFmtId="187" fontId="32" fillId="0" borderId="0" xfId="1" applyFont="1" applyAlignment="1">
      <alignment horizontal="center" vertical="center"/>
    </xf>
    <xf numFmtId="187" fontId="34" fillId="9" borderId="1" xfId="1" applyFont="1" applyFill="1" applyBorder="1" applyAlignment="1">
      <alignment horizontal="center" vertical="center"/>
    </xf>
    <xf numFmtId="187" fontId="35" fillId="9" borderId="1" xfId="1" applyFont="1" applyFill="1" applyBorder="1" applyAlignment="1">
      <alignment horizontal="center" vertical="center"/>
    </xf>
    <xf numFmtId="187" fontId="34" fillId="0" borderId="1" xfId="1" applyFont="1" applyBorder="1" applyAlignment="1">
      <alignment horizontal="center" vertical="center"/>
    </xf>
    <xf numFmtId="187" fontId="35" fillId="0" borderId="1" xfId="1" applyFont="1" applyBorder="1" applyAlignment="1">
      <alignment horizontal="center" vertical="center"/>
    </xf>
    <xf numFmtId="187" fontId="34" fillId="0" borderId="1" xfId="1" applyFont="1" applyFill="1" applyBorder="1" applyAlignment="1">
      <alignment horizontal="right" vertical="center"/>
    </xf>
    <xf numFmtId="187" fontId="35" fillId="0" borderId="1" xfId="1" applyFont="1" applyFill="1" applyBorder="1" applyAlignment="1">
      <alignment horizontal="right" vertical="center"/>
    </xf>
    <xf numFmtId="187" fontId="34" fillId="0" borderId="0" xfId="1" applyFont="1" applyFill="1"/>
    <xf numFmtId="187" fontId="35" fillId="0" borderId="0" xfId="1" applyFont="1" applyFill="1"/>
    <xf numFmtId="187" fontId="35" fillId="3" borderId="1" xfId="1" applyFont="1" applyFill="1" applyBorder="1" applyAlignment="1">
      <alignment horizontal="center" vertical="center" shrinkToFit="1"/>
    </xf>
    <xf numFmtId="187" fontId="35" fillId="6" borderId="1" xfId="1" applyFont="1" applyFill="1" applyBorder="1" applyAlignment="1">
      <alignment horizontal="center" vertical="center" shrinkToFit="1"/>
    </xf>
    <xf numFmtId="187" fontId="35" fillId="8" borderId="1" xfId="1" applyFont="1" applyFill="1" applyBorder="1" applyAlignment="1">
      <alignment horizontal="center" vertical="center" shrinkToFit="1"/>
    </xf>
    <xf numFmtId="187" fontId="33" fillId="0" borderId="0" xfId="1" applyFont="1" applyAlignment="1">
      <alignment horizontal="center" vertical="center"/>
    </xf>
    <xf numFmtId="187" fontId="35" fillId="3" borderId="1" xfId="1" applyFont="1" applyFill="1" applyBorder="1" applyAlignment="1">
      <alignment horizontal="center" vertical="center"/>
    </xf>
    <xf numFmtId="187" fontId="35" fillId="3" borderId="2" xfId="1" applyFont="1" applyFill="1" applyBorder="1" applyAlignment="1">
      <alignment horizontal="center" vertical="center" shrinkToFit="1"/>
    </xf>
    <xf numFmtId="187" fontId="35" fillId="3" borderId="8" xfId="1" applyFont="1" applyFill="1" applyBorder="1" applyAlignment="1">
      <alignment horizontal="center" vertical="center"/>
    </xf>
    <xf numFmtId="187" fontId="57" fillId="0" borderId="6" xfId="1" applyFont="1" applyBorder="1" applyAlignment="1">
      <alignment horizontal="center" vertical="center" shrinkToFit="1"/>
    </xf>
    <xf numFmtId="187" fontId="58" fillId="0" borderId="0" xfId="1" applyFont="1"/>
    <xf numFmtId="187" fontId="57" fillId="7" borderId="1" xfId="1" applyFont="1" applyFill="1" applyBorder="1" applyAlignment="1">
      <alignment horizontal="right" vertical="center"/>
    </xf>
    <xf numFmtId="187" fontId="58" fillId="7" borderId="0" xfId="1" applyFont="1" applyFill="1"/>
    <xf numFmtId="187" fontId="58" fillId="7" borderId="1" xfId="1" applyFont="1" applyFill="1" applyBorder="1" applyAlignment="1">
      <alignment horizontal="right" vertical="center"/>
    </xf>
    <xf numFmtId="187" fontId="57" fillId="0" borderId="0" xfId="1" applyFont="1" applyAlignment="1">
      <alignment horizontal="center" vertical="center"/>
    </xf>
    <xf numFmtId="187" fontId="58" fillId="9" borderId="1" xfId="1" applyFont="1" applyFill="1" applyBorder="1" applyAlignment="1">
      <alignment horizontal="center" vertical="center"/>
    </xf>
    <xf numFmtId="187" fontId="58" fillId="0" borderId="1" xfId="1" applyFont="1" applyBorder="1" applyAlignment="1">
      <alignment horizontal="center" vertical="center"/>
    </xf>
    <xf numFmtId="187" fontId="58" fillId="0" borderId="1" xfId="1" applyFont="1" applyFill="1" applyBorder="1" applyAlignment="1">
      <alignment horizontal="right" vertical="center"/>
    </xf>
    <xf numFmtId="187" fontId="58" fillId="0" borderId="0" xfId="1" applyFont="1" applyFill="1"/>
    <xf numFmtId="187" fontId="58" fillId="3" borderId="1" xfId="1" applyFont="1" applyFill="1" applyBorder="1" applyAlignment="1">
      <alignment horizontal="center" vertical="center" shrinkToFit="1"/>
    </xf>
    <xf numFmtId="187" fontId="58" fillId="6" borderId="1" xfId="1" applyFont="1" applyFill="1" applyBorder="1" applyAlignment="1">
      <alignment horizontal="center" vertical="center" shrinkToFit="1"/>
    </xf>
    <xf numFmtId="187" fontId="58" fillId="8" borderId="1" xfId="1" applyFont="1" applyFill="1" applyBorder="1" applyAlignment="1">
      <alignment horizontal="center" vertical="center" shrinkToFit="1"/>
    </xf>
    <xf numFmtId="187" fontId="58" fillId="3" borderId="1" xfId="1" applyFont="1" applyFill="1" applyBorder="1" applyAlignment="1">
      <alignment horizontal="center" vertical="center"/>
    </xf>
    <xf numFmtId="187" fontId="58" fillId="3" borderId="2" xfId="1" applyFont="1" applyFill="1" applyBorder="1" applyAlignment="1">
      <alignment horizontal="center" vertical="center" shrinkToFit="1"/>
    </xf>
    <xf numFmtId="187" fontId="58" fillId="3" borderId="8" xfId="1" applyFont="1" applyFill="1" applyBorder="1" applyAlignment="1">
      <alignment horizontal="center" vertical="center"/>
    </xf>
    <xf numFmtId="187" fontId="22" fillId="7" borderId="1" xfId="1" applyFont="1" applyFill="1" applyBorder="1" applyAlignment="1">
      <alignment horizontal="right" vertical="center"/>
    </xf>
    <xf numFmtId="187" fontId="23" fillId="7" borderId="0" xfId="1" applyFont="1" applyFill="1"/>
    <xf numFmtId="187" fontId="22" fillId="9" borderId="1" xfId="1" applyFont="1" applyFill="1" applyBorder="1" applyAlignment="1">
      <alignment horizontal="center" vertical="center"/>
    </xf>
    <xf numFmtId="187" fontId="22" fillId="7" borderId="1" xfId="1" applyFont="1" applyFill="1" applyBorder="1" applyAlignment="1">
      <alignment horizontal="center" vertical="center"/>
    </xf>
    <xf numFmtId="187" fontId="23" fillId="7" borderId="1" xfId="1" applyFont="1" applyFill="1" applyBorder="1"/>
    <xf numFmtId="187" fontId="23" fillId="9" borderId="1" xfId="1" applyFont="1" applyFill="1" applyBorder="1"/>
    <xf numFmtId="187" fontId="23" fillId="9" borderId="1" xfId="1" applyFont="1" applyFill="1" applyBorder="1" applyAlignment="1">
      <alignment horizontal="right"/>
    </xf>
    <xf numFmtId="187" fontId="23" fillId="5" borderId="1" xfId="1" applyFont="1" applyFill="1" applyBorder="1" applyAlignment="1">
      <alignment horizontal="right"/>
    </xf>
    <xf numFmtId="187" fontId="26" fillId="3" borderId="8" xfId="1" applyFont="1" applyFill="1" applyBorder="1" applyAlignment="1">
      <alignment horizontal="center" vertical="center" shrinkToFit="1"/>
    </xf>
    <xf numFmtId="187" fontId="25" fillId="7" borderId="1" xfId="1" applyFont="1" applyFill="1" applyBorder="1" applyAlignment="1">
      <alignment horizontal="right" vertical="center"/>
    </xf>
    <xf numFmtId="187" fontId="26" fillId="7" borderId="0" xfId="1" applyFont="1" applyFill="1"/>
    <xf numFmtId="187" fontId="26" fillId="6" borderId="8" xfId="1" applyFont="1" applyFill="1" applyBorder="1" applyAlignment="1">
      <alignment horizontal="center" vertical="center" shrinkToFit="1"/>
    </xf>
    <xf numFmtId="187" fontId="26" fillId="7" borderId="0" xfId="1" applyFont="1" applyFill="1" applyBorder="1" applyAlignment="1">
      <alignment horizontal="right" vertical="center"/>
    </xf>
    <xf numFmtId="187" fontId="26" fillId="8" borderId="8" xfId="1" applyFont="1" applyFill="1" applyBorder="1" applyAlignment="1">
      <alignment horizontal="center" vertical="center" shrinkToFit="1"/>
    </xf>
    <xf numFmtId="187" fontId="26" fillId="3" borderId="2" xfId="1" applyFont="1" applyFill="1" applyBorder="1" applyAlignment="1">
      <alignment horizontal="center" vertical="center" shrinkToFit="1"/>
    </xf>
    <xf numFmtId="187" fontId="26" fillId="6" borderId="2" xfId="1" applyFont="1" applyFill="1" applyBorder="1" applyAlignment="1">
      <alignment horizontal="center" vertical="center" shrinkToFit="1"/>
    </xf>
    <xf numFmtId="187" fontId="26" fillId="8" borderId="2" xfId="1" applyFont="1" applyFill="1" applyBorder="1" applyAlignment="1">
      <alignment horizontal="center" vertical="center" shrinkToFit="1"/>
    </xf>
    <xf numFmtId="187" fontId="26" fillId="9" borderId="1" xfId="1" applyFont="1" applyFill="1" applyBorder="1" applyAlignment="1">
      <alignment horizontal="right" vertical="center"/>
    </xf>
    <xf numFmtId="187" fontId="26" fillId="7" borderId="1" xfId="1" applyFont="1" applyFill="1" applyBorder="1"/>
    <xf numFmtId="187" fontId="26" fillId="9" borderId="1" xfId="1" applyFont="1" applyFill="1" applyBorder="1"/>
    <xf numFmtId="187" fontId="26" fillId="3" borderId="1" xfId="1" applyFont="1" applyFill="1" applyBorder="1" applyAlignment="1">
      <alignment horizontal="center" vertical="center"/>
    </xf>
    <xf numFmtId="187" fontId="26" fillId="9" borderId="0" xfId="1" applyFont="1" applyFill="1" applyBorder="1" applyAlignment="1">
      <alignment horizontal="right" vertical="center"/>
    </xf>
    <xf numFmtId="187" fontId="26" fillId="3" borderId="8" xfId="1" applyFont="1" applyFill="1" applyBorder="1" applyAlignment="1">
      <alignment horizontal="center" vertical="center"/>
    </xf>
    <xf numFmtId="187" fontId="26" fillId="9" borderId="1" xfId="1" applyFont="1" applyFill="1" applyBorder="1" applyAlignment="1">
      <alignment horizontal="right"/>
    </xf>
    <xf numFmtId="187" fontId="25" fillId="11" borderId="0" xfId="1" applyFont="1" applyFill="1" applyBorder="1" applyAlignment="1">
      <alignment horizontal="center"/>
    </xf>
    <xf numFmtId="187" fontId="25" fillId="0" borderId="0" xfId="1" applyFont="1" applyBorder="1" applyAlignment="1">
      <alignment horizontal="center" vertical="center" shrinkToFit="1"/>
    </xf>
    <xf numFmtId="187" fontId="25" fillId="11" borderId="0" xfId="1" applyFont="1" applyFill="1" applyBorder="1" applyAlignment="1">
      <alignment horizontal="center" shrinkToFit="1"/>
    </xf>
    <xf numFmtId="187" fontId="26" fillId="5" borderId="1" xfId="1" applyFont="1" applyFill="1" applyBorder="1" applyAlignment="1">
      <alignment horizontal="right"/>
    </xf>
    <xf numFmtId="187" fontId="51" fillId="3" borderId="8" xfId="1" applyFont="1" applyFill="1" applyBorder="1" applyAlignment="1">
      <alignment horizontal="center" vertical="center" shrinkToFit="1"/>
    </xf>
    <xf numFmtId="187" fontId="49" fillId="7" borderId="1" xfId="1" applyFont="1" applyFill="1" applyBorder="1" applyAlignment="1">
      <alignment horizontal="right" vertical="center"/>
    </xf>
    <xf numFmtId="187" fontId="51" fillId="7" borderId="0" xfId="1" applyFont="1" applyFill="1"/>
    <xf numFmtId="187" fontId="51" fillId="6" borderId="8" xfId="1" applyFont="1" applyFill="1" applyBorder="1" applyAlignment="1">
      <alignment horizontal="center" vertical="center" shrinkToFit="1"/>
    </xf>
    <xf numFmtId="187" fontId="51" fillId="7" borderId="0" xfId="1" applyFont="1" applyFill="1" applyBorder="1" applyAlignment="1">
      <alignment horizontal="right" vertical="center"/>
    </xf>
    <xf numFmtId="187" fontId="51" fillId="8" borderId="8" xfId="1" applyFont="1" applyFill="1" applyBorder="1" applyAlignment="1">
      <alignment horizontal="center" vertical="center" shrinkToFit="1"/>
    </xf>
    <xf numFmtId="187" fontId="51" fillId="3" borderId="2" xfId="1" applyFont="1" applyFill="1" applyBorder="1" applyAlignment="1">
      <alignment horizontal="center" vertical="center" shrinkToFit="1"/>
    </xf>
    <xf numFmtId="187" fontId="51" fillId="6" borderId="2" xfId="1" applyFont="1" applyFill="1" applyBorder="1" applyAlignment="1">
      <alignment horizontal="center" vertical="center" shrinkToFit="1"/>
    </xf>
    <xf numFmtId="187" fontId="51" fillId="8" borderId="2" xfId="1" applyFont="1" applyFill="1" applyBorder="1" applyAlignment="1">
      <alignment horizontal="center" vertical="center" shrinkToFit="1"/>
    </xf>
    <xf numFmtId="187" fontId="51" fillId="7" borderId="1" xfId="1" applyFont="1" applyFill="1" applyBorder="1"/>
    <xf numFmtId="187" fontId="51" fillId="9" borderId="1" xfId="1" applyFont="1" applyFill="1" applyBorder="1"/>
    <xf numFmtId="187" fontId="51" fillId="3" borderId="1" xfId="1" applyFont="1" applyFill="1" applyBorder="1" applyAlignment="1">
      <alignment horizontal="center" vertical="center"/>
    </xf>
    <xf numFmtId="187" fontId="51" fillId="9" borderId="0" xfId="1" applyFont="1" applyFill="1" applyBorder="1" applyAlignment="1">
      <alignment horizontal="right" vertical="center"/>
    </xf>
    <xf numFmtId="187" fontId="51" fillId="0" borderId="4" xfId="1" applyFont="1" applyBorder="1"/>
    <xf numFmtId="187" fontId="51" fillId="7" borderId="0" xfId="1" applyFont="1" applyFill="1" applyBorder="1"/>
    <xf numFmtId="187" fontId="51" fillId="3" borderId="8" xfId="1" applyFont="1" applyFill="1" applyBorder="1" applyAlignment="1">
      <alignment horizontal="center" vertical="center"/>
    </xf>
    <xf numFmtId="187" fontId="51" fillId="7" borderId="1" xfId="1" applyFont="1" applyFill="1" applyBorder="1" applyAlignment="1">
      <alignment horizontal="right"/>
    </xf>
    <xf numFmtId="187" fontId="51" fillId="9" borderId="1" xfId="1" applyFont="1" applyFill="1" applyBorder="1" applyAlignment="1">
      <alignment horizontal="right"/>
    </xf>
    <xf numFmtId="187" fontId="49" fillId="11" borderId="0" xfId="1" applyFont="1" applyFill="1" applyBorder="1" applyAlignment="1">
      <alignment horizontal="center"/>
    </xf>
    <xf numFmtId="187" fontId="49" fillId="0" borderId="0" xfId="1" applyFont="1" applyBorder="1" applyAlignment="1">
      <alignment horizontal="center" vertical="center" shrinkToFit="1"/>
    </xf>
    <xf numFmtId="187" fontId="49" fillId="11" borderId="0" xfId="1" applyFont="1" applyFill="1" applyBorder="1" applyAlignment="1">
      <alignment horizontal="center" shrinkToFit="1"/>
    </xf>
    <xf numFmtId="187" fontId="51" fillId="5" borderId="1" xfId="1" applyFont="1" applyFill="1" applyBorder="1" applyAlignment="1">
      <alignment horizontal="right"/>
    </xf>
    <xf numFmtId="187" fontId="51" fillId="9" borderId="0" xfId="1" applyFont="1" applyFill="1" applyBorder="1"/>
    <xf numFmtId="187" fontId="26" fillId="0" borderId="0" xfId="1" applyFont="1" applyFill="1" applyBorder="1" applyAlignment="1">
      <alignment horizontal="right" vertical="center"/>
    </xf>
    <xf numFmtId="187" fontId="23" fillId="0" borderId="1" xfId="1" applyFont="1" applyFill="1" applyBorder="1" applyAlignment="1">
      <alignment horizontal="right"/>
    </xf>
    <xf numFmtId="187" fontId="26" fillId="0" borderId="1" xfId="1" applyFont="1" applyFill="1" applyBorder="1" applyAlignment="1">
      <alignment horizontal="right"/>
    </xf>
    <xf numFmtId="187" fontId="51" fillId="0" borderId="1" xfId="1" applyFont="1" applyFill="1" applyBorder="1"/>
    <xf numFmtId="187" fontId="51" fillId="0" borderId="0" xfId="1" applyFont="1" applyFill="1" applyBorder="1" applyAlignment="1">
      <alignment horizontal="right" vertical="center"/>
    </xf>
    <xf numFmtId="187" fontId="51" fillId="0" borderId="0" xfId="1" applyFont="1" applyFill="1" applyBorder="1"/>
    <xf numFmtId="187" fontId="51" fillId="0" borderId="1" xfId="1" applyFont="1" applyFill="1" applyBorder="1" applyAlignment="1">
      <alignment horizontal="right"/>
    </xf>
    <xf numFmtId="187" fontId="53" fillId="0" borderId="1" xfId="1" applyFont="1" applyBorder="1" applyAlignment="1">
      <alignment horizontal="center" vertical="center"/>
    </xf>
    <xf numFmtId="187" fontId="8" fillId="9" borderId="1" xfId="1" applyFont="1" applyFill="1" applyBorder="1"/>
    <xf numFmtId="0" fontId="8" fillId="0" borderId="0" xfId="0" applyNumberFormat="1" applyFont="1"/>
    <xf numFmtId="0" fontId="8" fillId="0" borderId="3" xfId="0" applyNumberFormat="1" applyFont="1" applyBorder="1"/>
    <xf numFmtId="0" fontId="8" fillId="0" borderId="5" xfId="0" applyNumberFormat="1" applyFont="1" applyBorder="1"/>
    <xf numFmtId="187" fontId="7" fillId="0" borderId="1" xfId="1" applyFont="1" applyBorder="1" applyAlignment="1">
      <alignment horizontal="center" vertical="center"/>
    </xf>
    <xf numFmtId="187" fontId="7" fillId="7" borderId="1" xfId="1" applyFont="1" applyFill="1" applyBorder="1" applyAlignment="1">
      <alignment horizontal="right" vertical="center"/>
    </xf>
    <xf numFmtId="187" fontId="8" fillId="7" borderId="0" xfId="1" applyFont="1" applyFill="1"/>
    <xf numFmtId="187" fontId="8" fillId="7" borderId="1" xfId="1" applyFont="1" applyFill="1" applyBorder="1" applyAlignment="1">
      <alignment horizontal="right" vertical="center"/>
    </xf>
    <xf numFmtId="187" fontId="8" fillId="0" borderId="4" xfId="1" applyFont="1" applyBorder="1"/>
    <xf numFmtId="187" fontId="8" fillId="0" borderId="1" xfId="1" applyFont="1" applyBorder="1"/>
    <xf numFmtId="187" fontId="8" fillId="7" borderId="1" xfId="1" applyFont="1" applyFill="1" applyBorder="1" applyAlignment="1">
      <alignment horizontal="center" vertical="center"/>
    </xf>
    <xf numFmtId="187" fontId="8" fillId="0" borderId="1" xfId="1" applyFont="1" applyFill="1" applyBorder="1" applyAlignment="1">
      <alignment horizontal="center" vertical="center"/>
    </xf>
    <xf numFmtId="187" fontId="8" fillId="9" borderId="1" xfId="1" applyFont="1" applyFill="1" applyBorder="1" applyAlignment="1">
      <alignment horizontal="right" vertical="center"/>
    </xf>
    <xf numFmtId="187" fontId="8" fillId="7" borderId="1" xfId="1" applyFont="1" applyFill="1" applyBorder="1"/>
    <xf numFmtId="187" fontId="7" fillId="0" borderId="0" xfId="1" applyFont="1" applyAlignment="1">
      <alignment horizontal="center" vertical="center"/>
    </xf>
    <xf numFmtId="187" fontId="8" fillId="9" borderId="1" xfId="1" applyFont="1" applyFill="1" applyBorder="1" applyAlignment="1">
      <alignment horizontal="right"/>
    </xf>
    <xf numFmtId="187" fontId="8" fillId="5" borderId="1" xfId="1" applyFont="1" applyFill="1" applyBorder="1" applyAlignment="1">
      <alignment horizontal="right"/>
    </xf>
    <xf numFmtId="187" fontId="38" fillId="0" borderId="6" xfId="1" applyFont="1" applyBorder="1" applyAlignment="1">
      <alignment horizontal="center" vertical="center" shrinkToFit="1"/>
    </xf>
    <xf numFmtId="187" fontId="38" fillId="0" borderId="1" xfId="1" applyFont="1" applyBorder="1" applyAlignment="1">
      <alignment horizontal="center" vertical="center"/>
    </xf>
    <xf numFmtId="187" fontId="45" fillId="0" borderId="0" xfId="1" applyFont="1"/>
    <xf numFmtId="187" fontId="38" fillId="7" borderId="1" xfId="1" applyFont="1" applyFill="1" applyBorder="1" applyAlignment="1">
      <alignment horizontal="right" vertical="center"/>
    </xf>
    <xf numFmtId="187" fontId="45" fillId="7" borderId="0" xfId="1" applyFont="1" applyFill="1"/>
    <xf numFmtId="187" fontId="45" fillId="0" borderId="0" xfId="1" applyFont="1" applyFill="1" applyBorder="1" applyAlignment="1">
      <alignment horizontal="right" vertical="center"/>
    </xf>
    <xf numFmtId="187" fontId="45" fillId="7" borderId="1" xfId="1" applyFont="1" applyFill="1" applyBorder="1" applyAlignment="1">
      <alignment horizontal="right" vertical="center"/>
    </xf>
    <xf numFmtId="187" fontId="45" fillId="9" borderId="1" xfId="1" applyFont="1" applyFill="1" applyBorder="1" applyAlignment="1">
      <alignment horizontal="center" vertical="center"/>
    </xf>
    <xf numFmtId="187" fontId="45" fillId="0" borderId="1" xfId="1" applyFont="1" applyBorder="1" applyAlignment="1">
      <alignment horizontal="center" vertical="center"/>
    </xf>
    <xf numFmtId="187" fontId="45" fillId="0" borderId="1" xfId="1" applyFont="1" applyFill="1" applyBorder="1" applyAlignment="1">
      <alignment horizontal="right" vertical="center"/>
    </xf>
    <xf numFmtId="187" fontId="45" fillId="3" borderId="1" xfId="1" applyFont="1" applyFill="1" applyBorder="1" applyAlignment="1">
      <alignment horizontal="center" vertical="center" shrinkToFit="1"/>
    </xf>
    <xf numFmtId="187" fontId="45" fillId="0" borderId="4" xfId="1" applyFont="1" applyBorder="1"/>
    <xf numFmtId="187" fontId="45" fillId="6" borderId="1" xfId="1" applyFont="1" applyFill="1" applyBorder="1" applyAlignment="1">
      <alignment horizontal="center" vertical="center" shrinkToFit="1"/>
    </xf>
    <xf numFmtId="187" fontId="45" fillId="0" borderId="1" xfId="1" applyFont="1" applyBorder="1"/>
    <xf numFmtId="187" fontId="45" fillId="8" borderId="1" xfId="1" applyFont="1" applyFill="1" applyBorder="1" applyAlignment="1">
      <alignment horizontal="center" vertical="center" shrinkToFit="1"/>
    </xf>
    <xf numFmtId="187" fontId="45" fillId="7" borderId="1" xfId="1" applyFont="1" applyFill="1" applyBorder="1" applyAlignment="1">
      <alignment horizontal="center" vertical="center"/>
    </xf>
    <xf numFmtId="187" fontId="45" fillId="0" borderId="1" xfId="1" applyFont="1" applyFill="1" applyBorder="1" applyAlignment="1">
      <alignment horizontal="center" vertical="center"/>
    </xf>
    <xf numFmtId="187" fontId="38" fillId="7" borderId="1" xfId="1" applyFont="1" applyFill="1" applyBorder="1" applyAlignment="1">
      <alignment horizontal="center" vertical="center"/>
    </xf>
    <xf numFmtId="187" fontId="45" fillId="9" borderId="1" xfId="1" applyFont="1" applyFill="1" applyBorder="1" applyAlignment="1">
      <alignment horizontal="right" vertical="center"/>
    </xf>
    <xf numFmtId="187" fontId="45" fillId="9" borderId="1" xfId="1" applyFont="1" applyFill="1" applyBorder="1"/>
    <xf numFmtId="187" fontId="45" fillId="0" borderId="1" xfId="1" applyFont="1" applyFill="1" applyBorder="1"/>
    <xf numFmtId="187" fontId="45" fillId="7" borderId="1" xfId="1" applyFont="1" applyFill="1" applyBorder="1"/>
    <xf numFmtId="187" fontId="38" fillId="0" borderId="0" xfId="1" applyFont="1" applyAlignment="1">
      <alignment horizontal="center" vertical="center"/>
    </xf>
    <xf numFmtId="187" fontId="45" fillId="3" borderId="1" xfId="1" applyFont="1" applyFill="1" applyBorder="1" applyAlignment="1">
      <alignment horizontal="center" vertical="center"/>
    </xf>
    <xf numFmtId="187" fontId="45" fillId="3" borderId="2" xfId="1" applyFont="1" applyFill="1" applyBorder="1" applyAlignment="1">
      <alignment horizontal="center" vertical="center" shrinkToFit="1"/>
    </xf>
    <xf numFmtId="187" fontId="45" fillId="3" borderId="8" xfId="1" applyFont="1" applyFill="1" applyBorder="1" applyAlignment="1">
      <alignment horizontal="center" vertical="center"/>
    </xf>
    <xf numFmtId="187" fontId="45" fillId="7" borderId="1" xfId="1" applyFont="1" applyFill="1" applyBorder="1" applyAlignment="1">
      <alignment horizontal="right"/>
    </xf>
    <xf numFmtId="187" fontId="45" fillId="9" borderId="1" xfId="1" applyFont="1" applyFill="1" applyBorder="1" applyAlignment="1">
      <alignment horizontal="right"/>
    </xf>
    <xf numFmtId="187" fontId="38" fillId="11" borderId="0" xfId="1" applyFont="1" applyFill="1" applyBorder="1" applyAlignment="1">
      <alignment horizontal="center"/>
    </xf>
    <xf numFmtId="187" fontId="38" fillId="0" borderId="0" xfId="1" applyFont="1" applyBorder="1" applyAlignment="1">
      <alignment horizontal="center" vertical="center" shrinkToFit="1"/>
    </xf>
    <xf numFmtId="187" fontId="45" fillId="5" borderId="1" xfId="1" applyFont="1" applyFill="1" applyBorder="1" applyAlignment="1">
      <alignment horizontal="right"/>
    </xf>
    <xf numFmtId="187" fontId="38" fillId="11" borderId="0" xfId="1" applyFont="1" applyFill="1" applyBorder="1" applyAlignment="1">
      <alignment horizontal="center" shrinkToFit="1"/>
    </xf>
    <xf numFmtId="187" fontId="53" fillId="0" borderId="6" xfId="1" applyFont="1" applyBorder="1" applyAlignment="1">
      <alignment horizontal="center" vertical="center" shrinkToFit="1"/>
    </xf>
    <xf numFmtId="187" fontId="46" fillId="0" borderId="0" xfId="1" applyFont="1"/>
    <xf numFmtId="187" fontId="53" fillId="7" borderId="1" xfId="1" applyFont="1" applyFill="1" applyBorder="1" applyAlignment="1">
      <alignment horizontal="right" vertical="center"/>
    </xf>
    <xf numFmtId="187" fontId="46" fillId="7" borderId="0" xfId="1" applyFont="1" applyFill="1"/>
    <xf numFmtId="187" fontId="46" fillId="0" borderId="0" xfId="1" applyFont="1" applyFill="1" applyBorder="1" applyAlignment="1">
      <alignment horizontal="right" vertical="center"/>
    </xf>
    <xf numFmtId="187" fontId="46" fillId="7" borderId="1" xfId="1" applyFont="1" applyFill="1" applyBorder="1" applyAlignment="1">
      <alignment horizontal="right" vertical="center"/>
    </xf>
    <xf numFmtId="187" fontId="46" fillId="9" borderId="1" xfId="1" applyFont="1" applyFill="1" applyBorder="1" applyAlignment="1">
      <alignment horizontal="center" vertical="center"/>
    </xf>
    <xf numFmtId="187" fontId="46" fillId="0" borderId="1" xfId="1" applyFont="1" applyBorder="1" applyAlignment="1">
      <alignment horizontal="center" vertical="center"/>
    </xf>
    <xf numFmtId="187" fontId="46" fillId="0" borderId="1" xfId="1" applyFont="1" applyFill="1" applyBorder="1" applyAlignment="1">
      <alignment horizontal="right" vertical="center"/>
    </xf>
    <xf numFmtId="187" fontId="46" fillId="3" borderId="1" xfId="1" applyFont="1" applyFill="1" applyBorder="1" applyAlignment="1">
      <alignment horizontal="center" vertical="center" shrinkToFit="1"/>
    </xf>
    <xf numFmtId="187" fontId="46" fillId="0" borderId="4" xfId="1" applyFont="1" applyBorder="1"/>
    <xf numFmtId="187" fontId="46" fillId="6" borderId="1" xfId="1" applyFont="1" applyFill="1" applyBorder="1" applyAlignment="1">
      <alignment horizontal="center" vertical="center" shrinkToFit="1"/>
    </xf>
    <xf numFmtId="187" fontId="46" fillId="0" borderId="1" xfId="1" applyFont="1" applyBorder="1"/>
    <xf numFmtId="187" fontId="46" fillId="8" borderId="1" xfId="1" applyFont="1" applyFill="1" applyBorder="1" applyAlignment="1">
      <alignment horizontal="center" vertical="center" shrinkToFit="1"/>
    </xf>
    <xf numFmtId="187" fontId="46" fillId="7" borderId="1" xfId="1" applyFont="1" applyFill="1" applyBorder="1" applyAlignment="1">
      <alignment horizontal="center" vertical="center"/>
    </xf>
    <xf numFmtId="187" fontId="46" fillId="0" borderId="1" xfId="1" applyFont="1" applyFill="1" applyBorder="1" applyAlignment="1">
      <alignment horizontal="center" vertical="center"/>
    </xf>
    <xf numFmtId="187" fontId="53" fillId="7" borderId="1" xfId="1" applyFont="1" applyFill="1" applyBorder="1" applyAlignment="1">
      <alignment horizontal="center" vertical="center"/>
    </xf>
    <xf numFmtId="187" fontId="46" fillId="9" borderId="1" xfId="1" applyFont="1" applyFill="1" applyBorder="1" applyAlignment="1">
      <alignment horizontal="right" vertical="center"/>
    </xf>
    <xf numFmtId="187" fontId="46" fillId="9" borderId="1" xfId="1" applyFont="1" applyFill="1" applyBorder="1"/>
    <xf numFmtId="187" fontId="46" fillId="0" borderId="1" xfId="1" applyFont="1" applyFill="1" applyBorder="1"/>
    <xf numFmtId="187" fontId="46" fillId="7" borderId="1" xfId="1" applyFont="1" applyFill="1" applyBorder="1"/>
    <xf numFmtId="187" fontId="53" fillId="0" borderId="0" xfId="1" applyFont="1" applyAlignment="1">
      <alignment horizontal="center" vertical="center"/>
    </xf>
    <xf numFmtId="187" fontId="46" fillId="3" borderId="1" xfId="1" applyFont="1" applyFill="1" applyBorder="1" applyAlignment="1">
      <alignment horizontal="center" vertical="center"/>
    </xf>
    <xf numFmtId="187" fontId="46" fillId="3" borderId="2" xfId="1" applyFont="1" applyFill="1" applyBorder="1" applyAlignment="1">
      <alignment horizontal="center" vertical="center" shrinkToFit="1"/>
    </xf>
    <xf numFmtId="187" fontId="46" fillId="3" borderId="8" xfId="1" applyFont="1" applyFill="1" applyBorder="1" applyAlignment="1">
      <alignment horizontal="center" vertical="center"/>
    </xf>
    <xf numFmtId="187" fontId="46" fillId="7" borderId="1" xfId="1" applyFont="1" applyFill="1" applyBorder="1" applyAlignment="1">
      <alignment horizontal="right"/>
    </xf>
    <xf numFmtId="187" fontId="46" fillId="9" borderId="1" xfId="1" applyFont="1" applyFill="1" applyBorder="1" applyAlignment="1">
      <alignment horizontal="right"/>
    </xf>
    <xf numFmtId="187" fontId="53" fillId="11" borderId="0" xfId="1" applyFont="1" applyFill="1" applyBorder="1" applyAlignment="1">
      <alignment horizontal="center"/>
    </xf>
    <xf numFmtId="187" fontId="53" fillId="0" borderId="0" xfId="1" applyFont="1" applyBorder="1" applyAlignment="1">
      <alignment horizontal="center" vertical="center" shrinkToFit="1"/>
    </xf>
    <xf numFmtId="187" fontId="46" fillId="5" borderId="1" xfId="1" applyFont="1" applyFill="1" applyBorder="1" applyAlignment="1">
      <alignment horizontal="right"/>
    </xf>
    <xf numFmtId="187" fontId="53" fillId="11" borderId="0" xfId="1" applyFont="1" applyFill="1" applyBorder="1" applyAlignment="1">
      <alignment horizontal="center" shrinkToFit="1"/>
    </xf>
    <xf numFmtId="187" fontId="45" fillId="0" borderId="0" xfId="1" applyFont="1" applyFill="1" applyBorder="1"/>
    <xf numFmtId="187" fontId="45" fillId="0" borderId="1" xfId="1" applyFont="1" applyFill="1" applyBorder="1" applyAlignment="1">
      <alignment horizontal="right"/>
    </xf>
    <xf numFmtId="187" fontId="46" fillId="0" borderId="1" xfId="1" applyFont="1" applyFill="1" applyBorder="1" applyAlignment="1">
      <alignment horizontal="right"/>
    </xf>
    <xf numFmtId="187" fontId="46" fillId="0" borderId="0" xfId="1" applyFont="1" applyFill="1" applyBorder="1"/>
    <xf numFmtId="0" fontId="0" fillId="0" borderId="1" xfId="0" applyNumberFormat="1" applyFill="1" applyBorder="1"/>
    <xf numFmtId="187" fontId="9" fillId="0" borderId="1" xfId="1" applyFont="1" applyFill="1" applyBorder="1"/>
    <xf numFmtId="0" fontId="4" fillId="0" borderId="1" xfId="0" applyFont="1" applyFill="1" applyBorder="1"/>
    <xf numFmtId="187" fontId="0" fillId="0" borderId="1" xfId="1" applyFont="1" applyFill="1" applyBorder="1"/>
    <xf numFmtId="187" fontId="4" fillId="0" borderId="1" xfId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187" fontId="2" fillId="0" borderId="1" xfId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1" xfId="0" applyFont="1" applyFill="1" applyBorder="1" applyAlignment="1">
      <alignment horizontal="center" vertical="center"/>
    </xf>
    <xf numFmtId="187" fontId="4" fillId="0" borderId="1" xfId="1" applyFont="1" applyFill="1" applyBorder="1" applyAlignment="1">
      <alignment horizontal="center" vertical="center"/>
    </xf>
    <xf numFmtId="0" fontId="4" fillId="9" borderId="1" xfId="0" applyFont="1" applyFill="1" applyBorder="1"/>
    <xf numFmtId="187" fontId="0" fillId="9" borderId="1" xfId="1" applyFont="1" applyFill="1" applyBorder="1"/>
    <xf numFmtId="187" fontId="4" fillId="7" borderId="0" xfId="1" applyFont="1" applyFill="1"/>
    <xf numFmtId="187" fontId="4" fillId="0" borderId="0" xfId="1" applyFont="1" applyFill="1"/>
    <xf numFmtId="187" fontId="4" fillId="0" borderId="0" xfId="1" applyFont="1"/>
    <xf numFmtId="187" fontId="4" fillId="9" borderId="1" xfId="1" applyFont="1" applyFill="1" applyBorder="1" applyAlignment="1">
      <alignment horizontal="right" vertical="center"/>
    </xf>
    <xf numFmtId="187" fontId="4" fillId="0" borderId="1" xfId="1" applyFont="1" applyFill="1" applyBorder="1"/>
    <xf numFmtId="187" fontId="4" fillId="9" borderId="1" xfId="1" applyFont="1" applyFill="1" applyBorder="1"/>
    <xf numFmtId="187" fontId="6" fillId="0" borderId="1" xfId="1" applyFont="1" applyFill="1" applyBorder="1"/>
    <xf numFmtId="187" fontId="2" fillId="0" borderId="0" xfId="1" applyFont="1" applyAlignment="1">
      <alignment horizontal="center" vertical="center"/>
    </xf>
    <xf numFmtId="187" fontId="4" fillId="7" borderId="1" xfId="1" applyFont="1" applyFill="1" applyBorder="1"/>
    <xf numFmtId="187" fontId="0" fillId="9" borderId="0" xfId="1" applyFont="1" applyFill="1"/>
    <xf numFmtId="187" fontId="60" fillId="0" borderId="1" xfId="1" applyFont="1" applyFill="1" applyBorder="1" applyAlignment="1">
      <alignment horizontal="right" vertical="center"/>
    </xf>
    <xf numFmtId="187" fontId="60" fillId="9" borderId="1" xfId="1" applyFont="1" applyFill="1" applyBorder="1" applyAlignment="1">
      <alignment horizontal="center" vertical="center"/>
    </xf>
    <xf numFmtId="187" fontId="59" fillId="0" borderId="1" xfId="1" applyFont="1" applyFill="1" applyBorder="1" applyAlignment="1">
      <alignment horizontal="center" vertical="center"/>
    </xf>
    <xf numFmtId="187" fontId="59" fillId="0" borderId="0" xfId="1" applyFont="1" applyAlignment="1">
      <alignment horizontal="center" vertical="center"/>
    </xf>
    <xf numFmtId="187" fontId="61" fillId="0" borderId="1" xfId="1" applyFont="1" applyFill="1" applyBorder="1"/>
    <xf numFmtId="187" fontId="61" fillId="9" borderId="0" xfId="1" applyFont="1" applyFill="1"/>
    <xf numFmtId="187" fontId="59" fillId="7" borderId="0" xfId="1" applyFont="1" applyFill="1"/>
    <xf numFmtId="187" fontId="59" fillId="0" borderId="0" xfId="1" applyFont="1" applyFill="1"/>
    <xf numFmtId="187" fontId="59" fillId="0" borderId="1" xfId="1" applyFont="1" applyFill="1" applyBorder="1" applyAlignment="1">
      <alignment horizontal="right" vertical="center"/>
    </xf>
    <xf numFmtId="187" fontId="59" fillId="9" borderId="1" xfId="1" applyFont="1" applyFill="1" applyBorder="1" applyAlignment="1">
      <alignment horizontal="center" vertical="center"/>
    </xf>
    <xf numFmtId="187" fontId="59" fillId="0" borderId="0" xfId="1" applyFont="1"/>
    <xf numFmtId="187" fontId="62" fillId="0" borderId="1" xfId="1" applyFont="1" applyFill="1" applyBorder="1"/>
    <xf numFmtId="187" fontId="59" fillId="0" borderId="1" xfId="1" applyFont="1" applyFill="1" applyBorder="1"/>
    <xf numFmtId="187" fontId="59" fillId="9" borderId="1" xfId="1" applyFont="1" applyFill="1" applyBorder="1"/>
    <xf numFmtId="187" fontId="61" fillId="9" borderId="1" xfId="1" applyFont="1" applyFill="1" applyBorder="1"/>
    <xf numFmtId="187" fontId="59" fillId="9" borderId="1" xfId="1" applyFont="1" applyFill="1" applyBorder="1" applyAlignment="1">
      <alignment horizontal="right" vertical="center"/>
    </xf>
    <xf numFmtId="187" fontId="62" fillId="9" borderId="1" xfId="1" applyFont="1" applyFill="1" applyBorder="1"/>
    <xf numFmtId="187" fontId="59" fillId="0" borderId="0" xfId="1" applyFont="1" applyFill="1" applyBorder="1" applyAlignment="1">
      <alignment horizontal="right"/>
    </xf>
    <xf numFmtId="187" fontId="61" fillId="0" borderId="1" xfId="1" applyFont="1" applyBorder="1"/>
    <xf numFmtId="187" fontId="59" fillId="7" borderId="1" xfId="1" applyFont="1" applyFill="1" applyBorder="1"/>
    <xf numFmtId="3" fontId="22" fillId="7" borderId="1" xfId="0" applyNumberFormat="1" applyFont="1" applyFill="1" applyBorder="1" applyAlignment="1">
      <alignment horizontal="center" vertical="center"/>
    </xf>
    <xf numFmtId="3" fontId="22" fillId="9" borderId="1" xfId="0" applyNumberFormat="1" applyFont="1" applyFill="1" applyBorder="1" applyAlignment="1">
      <alignment horizontal="center" vertical="center"/>
    </xf>
    <xf numFmtId="187" fontId="64" fillId="0" borderId="1" xfId="1" applyFont="1" applyFill="1" applyBorder="1" applyAlignment="1">
      <alignment horizontal="right" vertical="center"/>
    </xf>
    <xf numFmtId="187" fontId="64" fillId="9" borderId="1" xfId="1" applyFont="1" applyFill="1" applyBorder="1" applyAlignment="1">
      <alignment horizontal="right" vertical="center"/>
    </xf>
    <xf numFmtId="187" fontId="56" fillId="0" borderId="1" xfId="1" applyFont="1" applyFill="1" applyBorder="1"/>
    <xf numFmtId="187" fontId="56" fillId="9" borderId="0" xfId="1" applyFont="1" applyFill="1"/>
    <xf numFmtId="187" fontId="63" fillId="0" borderId="1" xfId="1" applyFont="1" applyFill="1" applyBorder="1" applyAlignment="1">
      <alignment horizontal="center" vertical="center"/>
    </xf>
    <xf numFmtId="187" fontId="64" fillId="7" borderId="0" xfId="1" applyFont="1" applyFill="1"/>
    <xf numFmtId="187" fontId="64" fillId="0" borderId="0" xfId="1" applyFont="1" applyFill="1"/>
    <xf numFmtId="187" fontId="64" fillId="0" borderId="1" xfId="1" applyFont="1" applyFill="1" applyBorder="1" applyAlignment="1">
      <alignment horizontal="center" vertical="center"/>
    </xf>
    <xf numFmtId="187" fontId="64" fillId="9" borderId="1" xfId="1" applyFont="1" applyFill="1" applyBorder="1" applyAlignment="1">
      <alignment horizontal="center" vertical="center"/>
    </xf>
    <xf numFmtId="187" fontId="64" fillId="0" borderId="0" xfId="1" applyFont="1"/>
    <xf numFmtId="187" fontId="65" fillId="0" borderId="1" xfId="1" applyFont="1" applyFill="1" applyBorder="1"/>
    <xf numFmtId="187" fontId="64" fillId="0" borderId="1" xfId="1" applyFont="1" applyFill="1" applyBorder="1"/>
    <xf numFmtId="187" fontId="64" fillId="9" borderId="1" xfId="1" applyFont="1" applyFill="1" applyBorder="1"/>
    <xf numFmtId="187" fontId="63" fillId="0" borderId="0" xfId="1" applyFont="1" applyAlignment="1">
      <alignment horizontal="center" vertical="center"/>
    </xf>
    <xf numFmtId="187" fontId="56" fillId="9" borderId="1" xfId="1" applyFont="1" applyFill="1" applyBorder="1"/>
    <xf numFmtId="0" fontId="56" fillId="0" borderId="0" xfId="0" applyNumberFormat="1" applyFont="1"/>
    <xf numFmtId="187" fontId="65" fillId="9" borderId="1" xfId="1" applyFont="1" applyFill="1" applyBorder="1"/>
    <xf numFmtId="187" fontId="64" fillId="0" borderId="0" xfId="1" applyFont="1" applyFill="1" applyBorder="1" applyAlignment="1">
      <alignment horizontal="right"/>
    </xf>
    <xf numFmtId="187" fontId="56" fillId="0" borderId="1" xfId="1" applyFont="1" applyBorder="1"/>
    <xf numFmtId="187" fontId="64" fillId="7" borderId="1" xfId="1" applyFont="1" applyFill="1" applyBorder="1"/>
    <xf numFmtId="187" fontId="59" fillId="0" borderId="0" xfId="1" applyFont="1" applyFill="1" applyBorder="1"/>
    <xf numFmtId="3" fontId="4" fillId="0" borderId="0" xfId="0" applyNumberFormat="1" applyFont="1" applyFill="1" applyBorder="1" applyAlignment="1">
      <alignment horizontal="right"/>
    </xf>
    <xf numFmtId="187" fontId="4" fillId="0" borderId="0" xfId="1" applyFont="1" applyFill="1" applyBorder="1" applyAlignment="1">
      <alignment horizontal="right"/>
    </xf>
    <xf numFmtId="3" fontId="38" fillId="0" borderId="1" xfId="0" applyNumberFormat="1" applyFont="1" applyBorder="1"/>
    <xf numFmtId="3" fontId="53" fillId="0" borderId="1" xfId="0" applyNumberFormat="1" applyFont="1" applyBorder="1"/>
    <xf numFmtId="188" fontId="8" fillId="0" borderId="1" xfId="1" applyNumberFormat="1" applyFont="1" applyBorder="1"/>
    <xf numFmtId="188" fontId="41" fillId="0" borderId="1" xfId="1" applyNumberFormat="1" applyFont="1" applyBorder="1"/>
    <xf numFmtId="187" fontId="59" fillId="7" borderId="1" xfId="1" applyFont="1" applyFill="1" applyBorder="1" applyAlignment="1">
      <alignment horizontal="center" vertical="center"/>
    </xf>
    <xf numFmtId="187" fontId="60" fillId="0" borderId="1" xfId="1" applyFont="1" applyBorder="1" applyAlignment="1">
      <alignment horizontal="center" vertical="center"/>
    </xf>
    <xf numFmtId="187" fontId="60" fillId="0" borderId="0" xfId="1" applyFont="1"/>
    <xf numFmtId="187" fontId="59" fillId="11" borderId="0" xfId="1" applyFont="1" applyFill="1" applyBorder="1" applyAlignment="1">
      <alignment horizontal="center"/>
    </xf>
    <xf numFmtId="187" fontId="59" fillId="0" borderId="0" xfId="1" applyFont="1" applyBorder="1" applyAlignment="1">
      <alignment horizontal="center" vertical="center" shrinkToFit="1"/>
    </xf>
    <xf numFmtId="187" fontId="60" fillId="7" borderId="0" xfId="1" applyFont="1" applyFill="1"/>
    <xf numFmtId="187" fontId="60" fillId="5" borderId="1" xfId="1" applyFont="1" applyFill="1" applyBorder="1" applyAlignment="1">
      <alignment horizontal="right"/>
    </xf>
    <xf numFmtId="187" fontId="59" fillId="11" borderId="0" xfId="1" applyFont="1" applyFill="1" applyBorder="1" applyAlignment="1">
      <alignment horizontal="center" shrinkToFit="1"/>
    </xf>
    <xf numFmtId="187" fontId="60" fillId="7" borderId="1" xfId="1" applyFont="1" applyFill="1" applyBorder="1" applyAlignment="1">
      <alignment horizontal="right" vertical="center"/>
    </xf>
    <xf numFmtId="4" fontId="60" fillId="5" borderId="1" xfId="0" applyNumberFormat="1" applyFont="1" applyFill="1" applyBorder="1" applyAlignment="1">
      <alignment horizontal="right"/>
    </xf>
    <xf numFmtId="0" fontId="4" fillId="0" borderId="1" xfId="0" applyNumberFormat="1" applyFont="1" applyBorder="1"/>
    <xf numFmtId="4" fontId="2" fillId="0" borderId="1" xfId="0" applyNumberFormat="1" applyFont="1" applyBorder="1" applyAlignment="1">
      <alignment horizontal="center" vertical="center"/>
    </xf>
    <xf numFmtId="187" fontId="59" fillId="0" borderId="1" xfId="1" applyFont="1" applyBorder="1" applyAlignment="1">
      <alignment horizontal="center" vertical="center"/>
    </xf>
    <xf numFmtId="0" fontId="4" fillId="0" borderId="0" xfId="0" applyNumberFormat="1" applyFont="1"/>
    <xf numFmtId="0" fontId="4" fillId="9" borderId="0" xfId="0" applyNumberFormat="1" applyFont="1" applyFill="1"/>
    <xf numFmtId="187" fontId="4" fillId="9" borderId="0" xfId="1" applyFont="1" applyFill="1"/>
    <xf numFmtId="187" fontId="60" fillId="9" borderId="0" xfId="1" applyFont="1" applyFill="1"/>
    <xf numFmtId="0" fontId="4" fillId="9" borderId="1" xfId="0" applyNumberFormat="1" applyFont="1" applyFill="1" applyBorder="1" applyAlignment="1">
      <alignment horizontal="center" vertical="center"/>
    </xf>
    <xf numFmtId="187" fontId="53" fillId="0" borderId="1" xfId="1" applyFont="1" applyBorder="1"/>
    <xf numFmtId="187" fontId="41" fillId="0" borderId="1" xfId="1" applyFont="1" applyBorder="1"/>
    <xf numFmtId="187" fontId="66" fillId="0" borderId="1" xfId="1" applyFont="1" applyBorder="1"/>
    <xf numFmtId="187" fontId="63" fillId="7" borderId="1" xfId="1" applyFont="1" applyFill="1" applyBorder="1" applyAlignment="1">
      <alignment horizontal="center" vertical="center"/>
    </xf>
    <xf numFmtId="187" fontId="64" fillId="0" borderId="1" xfId="1" applyFont="1" applyBorder="1" applyAlignment="1">
      <alignment horizontal="center" vertical="center"/>
    </xf>
    <xf numFmtId="187" fontId="64" fillId="7" borderId="1" xfId="1" applyFont="1" applyFill="1" applyBorder="1" applyAlignment="1">
      <alignment horizontal="right" vertical="center"/>
    </xf>
    <xf numFmtId="4" fontId="64" fillId="5" borderId="1" xfId="0" applyNumberFormat="1" applyFont="1" applyFill="1" applyBorder="1" applyAlignment="1">
      <alignment horizontal="right"/>
    </xf>
    <xf numFmtId="0" fontId="48" fillId="9" borderId="0" xfId="0" applyNumberFormat="1" applyFont="1" applyFill="1"/>
    <xf numFmtId="187" fontId="48" fillId="9" borderId="0" xfId="1" applyFont="1" applyFill="1"/>
    <xf numFmtId="0" fontId="45" fillId="0" borderId="0" xfId="0" applyFont="1" applyBorder="1"/>
    <xf numFmtId="188" fontId="45" fillId="0" borderId="0" xfId="0" applyNumberFormat="1" applyFont="1"/>
    <xf numFmtId="0" fontId="46" fillId="0" borderId="0" xfId="0" applyFont="1" applyBorder="1"/>
    <xf numFmtId="0" fontId="53" fillId="0" borderId="0" xfId="4" applyFont="1" applyFill="1" applyBorder="1" applyAlignment="1">
      <alignment horizontal="center" vertical="center" shrinkToFit="1"/>
    </xf>
    <xf numFmtId="0" fontId="53" fillId="0" borderId="0" xfId="4" applyFont="1" applyFill="1" applyBorder="1" applyAlignment="1">
      <alignment horizontal="center" shrinkToFit="1"/>
    </xf>
    <xf numFmtId="188" fontId="46" fillId="0" borderId="0" xfId="0" applyNumberFormat="1" applyFont="1"/>
    <xf numFmtId="187" fontId="55" fillId="0" borderId="1" xfId="1" applyFont="1" applyBorder="1"/>
    <xf numFmtId="187" fontId="39" fillId="0" borderId="0" xfId="1" applyFont="1" applyBorder="1"/>
    <xf numFmtId="187" fontId="40" fillId="0" borderId="0" xfId="1" applyFont="1" applyBorder="1"/>
    <xf numFmtId="187" fontId="54" fillId="0" borderId="0" xfId="1" applyFont="1" applyBorder="1"/>
    <xf numFmtId="3" fontId="23" fillId="5" borderId="0" xfId="0" applyNumberFormat="1" applyFont="1" applyFill="1"/>
    <xf numFmtId="3" fontId="34" fillId="5" borderId="1" xfId="0" applyNumberFormat="1" applyFont="1" applyFill="1" applyBorder="1" applyAlignment="1">
      <alignment horizontal="right"/>
    </xf>
    <xf numFmtId="3" fontId="27" fillId="0" borderId="0" xfId="0" applyNumberFormat="1" applyFont="1" applyFill="1"/>
    <xf numFmtId="0" fontId="23" fillId="9" borderId="0" xfId="0" applyNumberFormat="1" applyFont="1" applyFill="1"/>
    <xf numFmtId="187" fontId="23" fillId="9" borderId="0" xfId="1" applyFont="1" applyFill="1"/>
    <xf numFmtId="187" fontId="26" fillId="9" borderId="0" xfId="1" applyFont="1" applyFill="1"/>
    <xf numFmtId="187" fontId="51" fillId="9" borderId="0" xfId="1" applyFont="1" applyFill="1"/>
    <xf numFmtId="4" fontId="23" fillId="9" borderId="1" xfId="0" applyNumberFormat="1" applyFont="1" applyFill="1" applyBorder="1" applyAlignment="1">
      <alignment horizontal="center" vertical="center"/>
    </xf>
    <xf numFmtId="4" fontId="26" fillId="9" borderId="1" xfId="0" applyNumberFormat="1" applyFont="1" applyFill="1" applyBorder="1" applyAlignment="1">
      <alignment horizontal="center" vertical="center"/>
    </xf>
    <xf numFmtId="4" fontId="51" fillId="9" borderId="1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Border="1" applyAlignment="1">
      <alignment horizontal="right" vertical="center"/>
    </xf>
    <xf numFmtId="4" fontId="51" fillId="9" borderId="0" xfId="0" applyNumberFormat="1" applyFont="1" applyFill="1" applyBorder="1" applyAlignment="1">
      <alignment horizontal="right" vertical="center"/>
    </xf>
    <xf numFmtId="4" fontId="26" fillId="9" borderId="1" xfId="1" applyNumberFormat="1" applyFont="1" applyFill="1" applyBorder="1"/>
    <xf numFmtId="4" fontId="26" fillId="9" borderId="0" xfId="0" applyNumberFormat="1" applyFont="1" applyFill="1" applyBorder="1"/>
    <xf numFmtId="4" fontId="51" fillId="9" borderId="0" xfId="0" applyNumberFormat="1" applyFont="1" applyFill="1" applyBorder="1"/>
    <xf numFmtId="4" fontId="26" fillId="9" borderId="0" xfId="0" applyNumberFormat="1" applyFont="1" applyFill="1"/>
    <xf numFmtId="4" fontId="51" fillId="9" borderId="0" xfId="0" applyNumberFormat="1" applyFont="1" applyFill="1"/>
    <xf numFmtId="4" fontId="23" fillId="0" borderId="1" xfId="0" applyNumberFormat="1" applyFont="1" applyBorder="1" applyAlignment="1"/>
    <xf numFmtId="4" fontId="51" fillId="0" borderId="1" xfId="0" applyNumberFormat="1" applyFont="1" applyBorder="1" applyAlignment="1"/>
    <xf numFmtId="4" fontId="23" fillId="5" borderId="0" xfId="0" applyNumberFormat="1" applyFont="1" applyFill="1"/>
    <xf numFmtId="4" fontId="51" fillId="5" borderId="0" xfId="0" applyNumberFormat="1" applyFont="1" applyFill="1"/>
    <xf numFmtId="4" fontId="23" fillId="0" borderId="1" xfId="0" applyNumberFormat="1" applyFont="1" applyBorder="1" applyAlignment="1">
      <alignment horizontal="right"/>
    </xf>
    <xf numFmtId="4" fontId="51" fillId="0" borderId="1" xfId="0" applyNumberFormat="1" applyFont="1" applyBorder="1" applyAlignment="1">
      <alignment horizontal="right"/>
    </xf>
    <xf numFmtId="189" fontId="26" fillId="0" borderId="0" xfId="0" applyNumberFormat="1" applyFont="1"/>
    <xf numFmtId="189" fontId="25" fillId="11" borderId="0" xfId="0" applyNumberFormat="1" applyFont="1" applyFill="1" applyBorder="1" applyAlignment="1">
      <alignment horizontal="center" shrinkToFit="1"/>
    </xf>
    <xf numFmtId="189" fontId="25" fillId="0" borderId="0" xfId="0" applyNumberFormat="1" applyFont="1" applyBorder="1" applyAlignment="1">
      <alignment horizontal="center" vertical="center" shrinkToFit="1"/>
    </xf>
    <xf numFmtId="189" fontId="25" fillId="0" borderId="1" xfId="0" applyNumberFormat="1" applyFont="1" applyBorder="1" applyAlignment="1">
      <alignment horizontal="center" vertical="center"/>
    </xf>
    <xf numFmtId="189" fontId="26" fillId="0" borderId="1" xfId="0" applyNumberFormat="1" applyFont="1" applyBorder="1" applyAlignment="1"/>
    <xf numFmtId="189" fontId="26" fillId="5" borderId="0" xfId="0" applyNumberFormat="1" applyFont="1" applyFill="1"/>
    <xf numFmtId="189" fontId="26" fillId="0" borderId="1" xfId="0" applyNumberFormat="1" applyFont="1" applyBorder="1" applyAlignment="1">
      <alignment horizontal="right"/>
    </xf>
    <xf numFmtId="187" fontId="68" fillId="0" borderId="0" xfId="1" applyFont="1" applyAlignment="1">
      <alignment horizontal="center" vertical="center"/>
    </xf>
    <xf numFmtId="0" fontId="69" fillId="0" borderId="0" xfId="0" applyFont="1"/>
    <xf numFmtId="187" fontId="69" fillId="0" borderId="0" xfId="1" applyFont="1"/>
    <xf numFmtId="187" fontId="71" fillId="0" borderId="0" xfId="1" applyFont="1"/>
    <xf numFmtId="0" fontId="67" fillId="0" borderId="0" xfId="0" applyFont="1" applyAlignment="1">
      <alignment horizontal="center" vertical="center"/>
    </xf>
    <xf numFmtId="187" fontId="67" fillId="0" borderId="0" xfId="1" applyFont="1" applyAlignment="1">
      <alignment horizontal="center" vertical="center"/>
    </xf>
    <xf numFmtId="0" fontId="69" fillId="3" borderId="0" xfId="0" applyFont="1" applyFill="1" applyAlignment="1">
      <alignment vertical="center"/>
    </xf>
    <xf numFmtId="0" fontId="69" fillId="3" borderId="0" xfId="0" applyFont="1" applyFill="1" applyAlignment="1">
      <alignment horizontal="center" vertical="center"/>
    </xf>
    <xf numFmtId="187" fontId="71" fillId="3" borderId="1" xfId="1" applyFont="1" applyFill="1" applyBorder="1" applyAlignment="1">
      <alignment horizontal="center" vertical="center" shrinkToFit="1"/>
    </xf>
    <xf numFmtId="187" fontId="71" fillId="3" borderId="1" xfId="1" applyFont="1" applyFill="1" applyBorder="1" applyAlignment="1">
      <alignment horizontal="center" vertical="center"/>
    </xf>
    <xf numFmtId="187" fontId="71" fillId="3" borderId="2" xfId="1" applyFont="1" applyFill="1" applyBorder="1" applyAlignment="1">
      <alignment horizontal="center" vertical="center" shrinkToFit="1"/>
    </xf>
    <xf numFmtId="187" fontId="71" fillId="3" borderId="8" xfId="1" applyFont="1" applyFill="1" applyBorder="1" applyAlignment="1">
      <alignment horizontal="center" vertical="center"/>
    </xf>
    <xf numFmtId="187" fontId="68" fillId="11" borderId="0" xfId="1" applyFont="1" applyFill="1" applyBorder="1" applyAlignment="1">
      <alignment horizontal="center"/>
    </xf>
    <xf numFmtId="187" fontId="68" fillId="0" borderId="6" xfId="1" applyFont="1" applyBorder="1" applyAlignment="1">
      <alignment horizontal="center" vertical="center" shrinkToFit="1"/>
    </xf>
    <xf numFmtId="187" fontId="68" fillId="0" borderId="0" xfId="1" applyFont="1" applyBorder="1" applyAlignment="1">
      <alignment horizontal="center" vertical="center" shrinkToFit="1"/>
    </xf>
    <xf numFmtId="0" fontId="67" fillId="0" borderId="1" xfId="0" applyFont="1" applyBorder="1" applyAlignment="1">
      <alignment horizontal="center" vertical="center"/>
    </xf>
    <xf numFmtId="187" fontId="67" fillId="0" borderId="1" xfId="1" applyFont="1" applyBorder="1" applyAlignment="1">
      <alignment horizontal="center" vertical="center"/>
    </xf>
    <xf numFmtId="187" fontId="68" fillId="0" borderId="1" xfId="1" applyFont="1" applyBorder="1" applyAlignment="1">
      <alignment horizontal="center" vertical="center"/>
    </xf>
    <xf numFmtId="0" fontId="69" fillId="7" borderId="1" xfId="0" quotePrefix="1" applyNumberFormat="1" applyFont="1" applyFill="1" applyBorder="1" applyAlignment="1">
      <alignment horizontal="center" vertical="center"/>
    </xf>
    <xf numFmtId="0" fontId="69" fillId="7" borderId="1" xfId="0" applyFont="1" applyFill="1" applyBorder="1" applyAlignment="1">
      <alignment horizontal="left" vertical="center"/>
    </xf>
    <xf numFmtId="3" fontId="69" fillId="7" borderId="1" xfId="0" applyNumberFormat="1" applyFont="1" applyFill="1" applyBorder="1" applyAlignment="1">
      <alignment horizontal="right"/>
    </xf>
    <xf numFmtId="0" fontId="69" fillId="7" borderId="0" xfId="0" applyFont="1" applyFill="1"/>
    <xf numFmtId="0" fontId="69" fillId="7" borderId="1" xfId="0" applyNumberFormat="1" applyFont="1" applyFill="1" applyBorder="1" applyAlignment="1">
      <alignment horizontal="center" vertical="center"/>
    </xf>
    <xf numFmtId="0" fontId="69" fillId="7" borderId="1" xfId="0" applyFont="1" applyFill="1" applyBorder="1"/>
    <xf numFmtId="49" fontId="69" fillId="7" borderId="1" xfId="0" quotePrefix="1" applyNumberFormat="1" applyFont="1" applyFill="1" applyBorder="1" applyAlignment="1">
      <alignment horizontal="center" vertical="center"/>
    </xf>
    <xf numFmtId="188" fontId="67" fillId="7" borderId="1" xfId="1" applyNumberFormat="1" applyFont="1" applyFill="1" applyBorder="1" applyAlignment="1">
      <alignment horizontal="center" vertical="center"/>
    </xf>
    <xf numFmtId="187" fontId="67" fillId="7" borderId="1" xfId="1" applyFont="1" applyFill="1" applyBorder="1" applyAlignment="1">
      <alignment horizontal="right" vertical="center"/>
    </xf>
    <xf numFmtId="187" fontId="68" fillId="7" borderId="1" xfId="1" applyFont="1" applyFill="1" applyBorder="1" applyAlignment="1">
      <alignment horizontal="right" vertical="center"/>
    </xf>
    <xf numFmtId="187" fontId="69" fillId="7" borderId="0" xfId="1" applyFont="1" applyFill="1"/>
    <xf numFmtId="187" fontId="71" fillId="7" borderId="0" xfId="1" applyFont="1" applyFill="1"/>
    <xf numFmtId="3" fontId="69" fillId="5" borderId="0" xfId="0" applyNumberFormat="1" applyFont="1" applyFill="1"/>
    <xf numFmtId="0" fontId="69" fillId="6" borderId="0" xfId="0" applyFont="1" applyFill="1" applyAlignment="1">
      <alignment vertical="center"/>
    </xf>
    <xf numFmtId="0" fontId="69" fillId="6" borderId="0" xfId="0" applyFont="1" applyFill="1" applyAlignment="1">
      <alignment horizontal="center" vertical="center" shrinkToFit="1"/>
    </xf>
    <xf numFmtId="187" fontId="71" fillId="6" borderId="1" xfId="1" applyFont="1" applyFill="1" applyBorder="1" applyAlignment="1">
      <alignment horizontal="center" vertical="center" shrinkToFit="1"/>
    </xf>
    <xf numFmtId="187" fontId="68" fillId="11" borderId="0" xfId="1" applyFont="1" applyFill="1" applyBorder="1" applyAlignment="1">
      <alignment horizontal="center" shrinkToFit="1"/>
    </xf>
    <xf numFmtId="0" fontId="69" fillId="0" borderId="0" xfId="0" applyFont="1" applyAlignment="1">
      <alignment shrinkToFit="1"/>
    </xf>
    <xf numFmtId="0" fontId="69" fillId="0" borderId="1" xfId="0" applyNumberFormat="1" applyFont="1" applyBorder="1"/>
    <xf numFmtId="187" fontId="69" fillId="0" borderId="1" xfId="1" applyFont="1" applyBorder="1"/>
    <xf numFmtId="0" fontId="69" fillId="7" borderId="1" xfId="0" applyNumberFormat="1" applyFont="1" applyFill="1" applyBorder="1"/>
    <xf numFmtId="187" fontId="69" fillId="7" borderId="1" xfId="1" applyFont="1" applyFill="1" applyBorder="1" applyAlignment="1">
      <alignment horizontal="center" vertical="center"/>
    </xf>
    <xf numFmtId="187" fontId="71" fillId="7" borderId="1" xfId="1" applyFont="1" applyFill="1" applyBorder="1" applyAlignment="1">
      <alignment horizontal="center" vertical="center"/>
    </xf>
    <xf numFmtId="3" fontId="69" fillId="7" borderId="1" xfId="0" applyNumberFormat="1" applyFont="1" applyFill="1" applyBorder="1" applyAlignment="1">
      <alignment horizontal="right" vertical="center"/>
    </xf>
    <xf numFmtId="187" fontId="69" fillId="7" borderId="1" xfId="1" applyFont="1" applyFill="1" applyBorder="1" applyAlignment="1">
      <alignment horizontal="right" vertical="center"/>
    </xf>
    <xf numFmtId="187" fontId="71" fillId="7" borderId="1" xfId="1" applyFont="1" applyFill="1" applyBorder="1" applyAlignment="1">
      <alignment horizontal="right" vertical="center"/>
    </xf>
    <xf numFmtId="0" fontId="69" fillId="7" borderId="1" xfId="0" applyFont="1" applyFill="1" applyBorder="1" applyAlignment="1">
      <alignment horizontal="right" vertical="center"/>
    </xf>
    <xf numFmtId="0" fontId="69" fillId="7" borderId="1" xfId="0" applyFont="1" applyFill="1" applyBorder="1" applyAlignment="1">
      <alignment horizontal="right"/>
    </xf>
    <xf numFmtId="187" fontId="69" fillId="7" borderId="1" xfId="1" applyFont="1" applyFill="1" applyBorder="1" applyAlignment="1">
      <alignment horizontal="right"/>
    </xf>
    <xf numFmtId="187" fontId="71" fillId="7" borderId="1" xfId="1" applyFont="1" applyFill="1" applyBorder="1" applyAlignment="1">
      <alignment horizontal="right"/>
    </xf>
    <xf numFmtId="0" fontId="69" fillId="8" borderId="0" xfId="0" applyFont="1" applyFill="1" applyAlignment="1">
      <alignment vertical="center"/>
    </xf>
    <xf numFmtId="0" fontId="69" fillId="8" borderId="0" xfId="0" applyFont="1" applyFill="1" applyAlignment="1">
      <alignment horizontal="center" vertical="center" shrinkToFit="1"/>
    </xf>
    <xf numFmtId="187" fontId="71" fillId="8" borderId="1" xfId="1" applyFont="1" applyFill="1" applyBorder="1" applyAlignment="1">
      <alignment horizontal="center" vertical="center" shrinkToFit="1"/>
    </xf>
    <xf numFmtId="0" fontId="69" fillId="0" borderId="1" xfId="0" quotePrefix="1" applyNumberFormat="1" applyFont="1" applyBorder="1" applyAlignment="1">
      <alignment horizontal="center" vertical="center"/>
    </xf>
    <xf numFmtId="0" fontId="69" fillId="0" borderId="1" xfId="0" applyFont="1" applyBorder="1" applyAlignment="1">
      <alignment horizontal="left" vertical="center"/>
    </xf>
    <xf numFmtId="0" fontId="69" fillId="9" borderId="1" xfId="0" applyFont="1" applyFill="1" applyBorder="1" applyAlignment="1">
      <alignment horizontal="center" vertical="center"/>
    </xf>
    <xf numFmtId="187" fontId="69" fillId="9" borderId="1" xfId="1" applyFont="1" applyFill="1" applyBorder="1" applyAlignment="1">
      <alignment horizontal="center" vertical="center"/>
    </xf>
    <xf numFmtId="187" fontId="71" fillId="9" borderId="1" xfId="1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 vertical="center"/>
    </xf>
    <xf numFmtId="187" fontId="69" fillId="0" borderId="1" xfId="1" applyFont="1" applyBorder="1" applyAlignment="1">
      <alignment horizontal="center" vertical="center"/>
    </xf>
    <xf numFmtId="187" fontId="71" fillId="0" borderId="1" xfId="1" applyFont="1" applyBorder="1" applyAlignment="1">
      <alignment horizontal="center" vertical="center"/>
    </xf>
    <xf numFmtId="187" fontId="69" fillId="0" borderId="1" xfId="1" applyFont="1" applyFill="1" applyBorder="1" applyAlignment="1">
      <alignment horizontal="center" vertical="center"/>
    </xf>
    <xf numFmtId="187" fontId="71" fillId="0" borderId="1" xfId="1" applyFont="1" applyFill="1" applyBorder="1" applyAlignment="1">
      <alignment horizontal="center" vertical="center"/>
    </xf>
    <xf numFmtId="0" fontId="69" fillId="0" borderId="1" xfId="0" applyNumberFormat="1" applyFont="1" applyBorder="1" applyAlignment="1">
      <alignment horizontal="center" vertical="center"/>
    </xf>
    <xf numFmtId="0" fontId="69" fillId="0" borderId="1" xfId="0" applyFont="1" applyBorder="1"/>
    <xf numFmtId="49" fontId="69" fillId="0" borderId="1" xfId="0" quotePrefix="1" applyNumberFormat="1" applyFont="1" applyBorder="1" applyAlignment="1">
      <alignment horizontal="center" vertical="center"/>
    </xf>
    <xf numFmtId="0" fontId="69" fillId="0" borderId="1" xfId="0" applyFont="1" applyFill="1" applyBorder="1" applyAlignment="1">
      <alignment horizontal="center" vertical="center"/>
    </xf>
    <xf numFmtId="0" fontId="69" fillId="0" borderId="0" xfId="0" applyFont="1" applyFill="1"/>
    <xf numFmtId="3" fontId="69" fillId="5" borderId="1" xfId="0" applyNumberFormat="1" applyFont="1" applyFill="1" applyBorder="1" applyAlignment="1">
      <alignment horizontal="right"/>
    </xf>
    <xf numFmtId="187" fontId="70" fillId="5" borderId="1" xfId="1" applyFont="1" applyFill="1" applyBorder="1" applyAlignment="1">
      <alignment horizontal="right"/>
    </xf>
    <xf numFmtId="187" fontId="71" fillId="5" borderId="1" xfId="1" applyFont="1" applyFill="1" applyBorder="1" applyAlignment="1">
      <alignment horizontal="right"/>
    </xf>
    <xf numFmtId="0" fontId="69" fillId="9" borderId="1" xfId="0" applyNumberFormat="1" applyFont="1" applyFill="1" applyBorder="1"/>
    <xf numFmtId="187" fontId="69" fillId="9" borderId="1" xfId="1" applyFont="1" applyFill="1" applyBorder="1"/>
    <xf numFmtId="3" fontId="69" fillId="9" borderId="1" xfId="0" applyNumberFormat="1" applyFont="1" applyFill="1" applyBorder="1" applyAlignment="1">
      <alignment horizontal="right" vertical="center"/>
    </xf>
    <xf numFmtId="187" fontId="69" fillId="9" borderId="1" xfId="1" applyFont="1" applyFill="1" applyBorder="1" applyAlignment="1">
      <alignment horizontal="right" vertical="center"/>
    </xf>
    <xf numFmtId="187" fontId="71" fillId="9" borderId="1" xfId="1" applyFont="1" applyFill="1" applyBorder="1" applyAlignment="1">
      <alignment horizontal="right" vertical="center"/>
    </xf>
    <xf numFmtId="0" fontId="69" fillId="9" borderId="1" xfId="0" applyNumberFormat="1" applyFont="1" applyFill="1" applyBorder="1" applyAlignment="1">
      <alignment horizontal="center" vertical="center"/>
    </xf>
    <xf numFmtId="0" fontId="69" fillId="9" borderId="1" xfId="0" applyFont="1" applyFill="1" applyBorder="1" applyAlignment="1">
      <alignment horizontal="right" vertical="center"/>
    </xf>
    <xf numFmtId="0" fontId="69" fillId="9" borderId="1" xfId="0" applyFont="1" applyFill="1" applyBorder="1" applyAlignment="1">
      <alignment horizontal="right"/>
    </xf>
    <xf numFmtId="187" fontId="69" fillId="9" borderId="1" xfId="1" applyFont="1" applyFill="1" applyBorder="1" applyAlignment="1">
      <alignment horizontal="right"/>
    </xf>
    <xf numFmtId="187" fontId="71" fillId="9" borderId="1" xfId="1" applyFont="1" applyFill="1" applyBorder="1" applyAlignment="1">
      <alignment horizontal="right"/>
    </xf>
    <xf numFmtId="0" fontId="67" fillId="0" borderId="1" xfId="0" applyFont="1" applyBorder="1" applyAlignment="1">
      <alignment horizontal="center" vertical="center"/>
    </xf>
    <xf numFmtId="187" fontId="75" fillId="3" borderId="1" xfId="1" applyFont="1" applyFill="1" applyBorder="1" applyAlignment="1">
      <alignment horizontal="center" vertical="center" shrinkToFit="1"/>
    </xf>
    <xf numFmtId="187" fontId="74" fillId="0" borderId="6" xfId="1" applyFont="1" applyBorder="1" applyAlignment="1">
      <alignment horizontal="center" vertical="center" shrinkToFit="1"/>
    </xf>
    <xf numFmtId="187" fontId="74" fillId="0" borderId="1" xfId="1" applyFont="1" applyBorder="1" applyAlignment="1">
      <alignment horizontal="center" vertical="center"/>
    </xf>
    <xf numFmtId="187" fontId="74" fillId="7" borderId="1" xfId="1" applyFont="1" applyFill="1" applyBorder="1" applyAlignment="1">
      <alignment horizontal="right" vertical="center"/>
    </xf>
    <xf numFmtId="187" fontId="75" fillId="7" borderId="0" xfId="1" applyFont="1" applyFill="1"/>
    <xf numFmtId="187" fontId="75" fillId="0" borderId="0" xfId="1" applyFont="1"/>
    <xf numFmtId="187" fontId="75" fillId="6" borderId="1" xfId="1" applyFont="1" applyFill="1" applyBorder="1" applyAlignment="1">
      <alignment horizontal="center" vertical="center" shrinkToFit="1"/>
    </xf>
    <xf numFmtId="187" fontId="75" fillId="7" borderId="1" xfId="1" applyFont="1" applyFill="1" applyBorder="1" applyAlignment="1">
      <alignment horizontal="right" vertical="center"/>
    </xf>
    <xf numFmtId="187" fontId="75" fillId="8" borderId="1" xfId="1" applyFont="1" applyFill="1" applyBorder="1" applyAlignment="1">
      <alignment horizontal="center" vertical="center" shrinkToFit="1"/>
    </xf>
    <xf numFmtId="187" fontId="75" fillId="9" borderId="1" xfId="1" applyFont="1" applyFill="1" applyBorder="1" applyAlignment="1">
      <alignment horizontal="center" vertical="center"/>
    </xf>
    <xf numFmtId="187" fontId="75" fillId="0" borderId="1" xfId="1" applyFont="1" applyBorder="1" applyAlignment="1">
      <alignment horizontal="center" vertical="center"/>
    </xf>
    <xf numFmtId="187" fontId="75" fillId="7" borderId="1" xfId="1" applyFont="1" applyFill="1" applyBorder="1" applyAlignment="1">
      <alignment horizontal="center" vertical="center"/>
    </xf>
    <xf numFmtId="187" fontId="75" fillId="9" borderId="1" xfId="1" applyFont="1" applyFill="1" applyBorder="1" applyAlignment="1">
      <alignment horizontal="right" vertical="center"/>
    </xf>
    <xf numFmtId="187" fontId="74" fillId="0" borderId="0" xfId="1" applyFont="1" applyAlignment="1">
      <alignment horizontal="center" vertical="center"/>
    </xf>
    <xf numFmtId="187" fontId="75" fillId="3" borderId="1" xfId="1" applyFont="1" applyFill="1" applyBorder="1" applyAlignment="1">
      <alignment horizontal="center" vertical="center"/>
    </xf>
    <xf numFmtId="187" fontId="75" fillId="3" borderId="2" xfId="1" applyFont="1" applyFill="1" applyBorder="1" applyAlignment="1">
      <alignment horizontal="center" vertical="center" shrinkToFit="1"/>
    </xf>
    <xf numFmtId="187" fontId="75" fillId="0" borderId="1" xfId="1" applyFont="1" applyFill="1" applyBorder="1" applyAlignment="1">
      <alignment horizontal="center" vertical="center"/>
    </xf>
    <xf numFmtId="187" fontId="75" fillId="3" borderId="8" xfId="1" applyFont="1" applyFill="1" applyBorder="1" applyAlignment="1">
      <alignment horizontal="center" vertical="center"/>
    </xf>
    <xf numFmtId="187" fontId="75" fillId="7" borderId="1" xfId="1" applyFont="1" applyFill="1" applyBorder="1" applyAlignment="1">
      <alignment horizontal="right"/>
    </xf>
    <xf numFmtId="187" fontId="75" fillId="9" borderId="1" xfId="1" applyFont="1" applyFill="1" applyBorder="1" applyAlignment="1">
      <alignment horizontal="right"/>
    </xf>
    <xf numFmtId="187" fontId="74" fillId="11" borderId="0" xfId="1" applyFont="1" applyFill="1" applyBorder="1" applyAlignment="1">
      <alignment horizontal="center"/>
    </xf>
    <xf numFmtId="187" fontId="74" fillId="0" borderId="0" xfId="1" applyFont="1" applyBorder="1" applyAlignment="1">
      <alignment horizontal="center" vertical="center" shrinkToFit="1"/>
    </xf>
    <xf numFmtId="187" fontId="74" fillId="11" borderId="0" xfId="1" applyFont="1" applyFill="1" applyBorder="1" applyAlignment="1">
      <alignment horizontal="center" shrinkToFit="1"/>
    </xf>
    <xf numFmtId="187" fontId="75" fillId="5" borderId="1" xfId="1" applyFont="1" applyFill="1" applyBorder="1" applyAlignment="1">
      <alignment horizontal="right"/>
    </xf>
    <xf numFmtId="187" fontId="69" fillId="5" borderId="0" xfId="1" applyFont="1" applyFill="1"/>
    <xf numFmtId="187" fontId="75" fillId="5" borderId="0" xfId="1" applyFont="1" applyFill="1"/>
    <xf numFmtId="187" fontId="71" fillId="5" borderId="0" xfId="1" applyFont="1" applyFill="1"/>
    <xf numFmtId="3" fontId="67" fillId="7" borderId="1" xfId="0" applyNumberFormat="1" applyFont="1" applyFill="1" applyBorder="1" applyAlignment="1">
      <alignment horizontal="right" vertical="center"/>
    </xf>
    <xf numFmtId="0" fontId="67" fillId="7" borderId="0" xfId="0" applyFont="1" applyFill="1"/>
    <xf numFmtId="3" fontId="67" fillId="7" borderId="1" xfId="0" applyNumberFormat="1" applyFont="1" applyFill="1" applyBorder="1" applyAlignment="1">
      <alignment horizontal="right"/>
    </xf>
    <xf numFmtId="187" fontId="67" fillId="7" borderId="1" xfId="1" applyFont="1" applyFill="1" applyBorder="1" applyAlignment="1">
      <alignment horizontal="right"/>
    </xf>
    <xf numFmtId="187" fontId="74" fillId="7" borderId="1" xfId="1" applyFont="1" applyFill="1" applyBorder="1" applyAlignment="1">
      <alignment horizontal="right"/>
    </xf>
    <xf numFmtId="187" fontId="68" fillId="7" borderId="1" xfId="1" applyFont="1" applyFill="1" applyBorder="1" applyAlignment="1">
      <alignment horizontal="right"/>
    </xf>
    <xf numFmtId="3" fontId="67" fillId="0" borderId="1" xfId="0" applyNumberFormat="1" applyFont="1" applyFill="1" applyBorder="1" applyAlignment="1">
      <alignment horizontal="right" vertical="center"/>
    </xf>
    <xf numFmtId="187" fontId="67" fillId="0" borderId="1" xfId="1" applyFont="1" applyFill="1" applyBorder="1" applyAlignment="1">
      <alignment horizontal="right" vertical="center"/>
    </xf>
    <xf numFmtId="187" fontId="74" fillId="0" borderId="1" xfId="1" applyFont="1" applyFill="1" applyBorder="1" applyAlignment="1">
      <alignment horizontal="right" vertical="center"/>
    </xf>
    <xf numFmtId="187" fontId="68" fillId="0" borderId="1" xfId="1" applyFont="1" applyFill="1" applyBorder="1" applyAlignment="1">
      <alignment horizontal="right" vertical="center"/>
    </xf>
    <xf numFmtId="3" fontId="67" fillId="0" borderId="1" xfId="0" applyNumberFormat="1" applyFont="1" applyBorder="1" applyAlignment="1">
      <alignment horizontal="right" vertical="center"/>
    </xf>
    <xf numFmtId="187" fontId="67" fillId="0" borderId="1" xfId="1" applyFont="1" applyBorder="1" applyAlignment="1">
      <alignment horizontal="right" vertical="center"/>
    </xf>
    <xf numFmtId="187" fontId="74" fillId="0" borderId="1" xfId="1" applyFont="1" applyBorder="1" applyAlignment="1">
      <alignment horizontal="right" vertical="center"/>
    </xf>
    <xf numFmtId="187" fontId="68" fillId="0" borderId="1" xfId="1" applyFont="1" applyBorder="1" applyAlignment="1">
      <alignment horizontal="right" vertical="center"/>
    </xf>
    <xf numFmtId="187" fontId="67" fillId="0" borderId="1" xfId="1" applyFont="1" applyFill="1" applyBorder="1" applyAlignment="1">
      <alignment horizontal="center" vertical="center"/>
    </xf>
    <xf numFmtId="187" fontId="74" fillId="0" borderId="1" xfId="1" applyFont="1" applyFill="1" applyBorder="1" applyAlignment="1">
      <alignment horizontal="center" vertical="center"/>
    </xf>
    <xf numFmtId="187" fontId="68" fillId="0" borderId="1" xfId="1" applyFont="1" applyFill="1" applyBorder="1" applyAlignment="1">
      <alignment horizontal="center" vertical="center"/>
    </xf>
    <xf numFmtId="0" fontId="67" fillId="0" borderId="0" xfId="0" applyFont="1"/>
    <xf numFmtId="187" fontId="67" fillId="0" borderId="2" xfId="1" applyFont="1" applyBorder="1" applyAlignment="1">
      <alignment horizontal="center" vertical="center"/>
    </xf>
    <xf numFmtId="187" fontId="67" fillId="7" borderId="2" xfId="1" applyFont="1" applyFill="1" applyBorder="1" applyAlignment="1">
      <alignment horizontal="right" vertical="center"/>
    </xf>
    <xf numFmtId="187" fontId="76" fillId="0" borderId="1" xfId="1" applyFont="1" applyBorder="1"/>
    <xf numFmtId="187" fontId="77" fillId="0" borderId="1" xfId="1" applyFont="1" applyBorder="1"/>
    <xf numFmtId="187" fontId="76" fillId="9" borderId="1" xfId="1" applyFont="1" applyFill="1" applyBorder="1"/>
    <xf numFmtId="187" fontId="77" fillId="9" borderId="1" xfId="1" applyFont="1" applyFill="1" applyBorder="1"/>
    <xf numFmtId="0" fontId="1" fillId="9" borderId="1" xfId="0" applyNumberFormat="1" applyFont="1" applyFill="1" applyBorder="1"/>
    <xf numFmtId="187" fontId="1" fillId="9" borderId="1" xfId="1" applyFont="1" applyFill="1" applyBorder="1"/>
    <xf numFmtId="187" fontId="73" fillId="9" borderId="1" xfId="1" applyFont="1" applyFill="1" applyBorder="1"/>
    <xf numFmtId="187" fontId="48" fillId="9" borderId="1" xfId="1" applyFont="1" applyFill="1" applyBorder="1"/>
    <xf numFmtId="0" fontId="1" fillId="0" borderId="1" xfId="0" applyNumberFormat="1" applyFont="1" applyBorder="1"/>
    <xf numFmtId="187" fontId="1" fillId="0" borderId="1" xfId="1" applyFont="1" applyBorder="1"/>
    <xf numFmtId="187" fontId="73" fillId="0" borderId="1" xfId="1" applyFont="1" applyBorder="1"/>
    <xf numFmtId="187" fontId="48" fillId="0" borderId="1" xfId="1" applyFont="1" applyBorder="1"/>
    <xf numFmtId="187" fontId="75" fillId="0" borderId="1" xfId="1" applyFont="1" applyBorder="1"/>
    <xf numFmtId="187" fontId="71" fillId="0" borderId="1" xfId="1" applyFont="1" applyBorder="1"/>
    <xf numFmtId="187" fontId="75" fillId="9" borderId="1" xfId="1" applyFont="1" applyFill="1" applyBorder="1"/>
    <xf numFmtId="187" fontId="71" fillId="9" borderId="1" xfId="1" applyFont="1" applyFill="1" applyBorder="1"/>
    <xf numFmtId="187" fontId="78" fillId="7" borderId="1" xfId="1" applyFont="1" applyFill="1" applyBorder="1" applyAlignment="1">
      <alignment horizontal="right" vertical="center"/>
    </xf>
    <xf numFmtId="187" fontId="8" fillId="0" borderId="10" xfId="1" applyFont="1" applyFill="1" applyBorder="1" applyAlignment="1">
      <alignment horizontal="right"/>
    </xf>
    <xf numFmtId="187" fontId="38" fillId="0" borderId="10" xfId="1" applyFont="1" applyFill="1" applyBorder="1" applyAlignment="1">
      <alignment horizontal="right"/>
    </xf>
    <xf numFmtId="187" fontId="53" fillId="0" borderId="10" xfId="1" applyFont="1" applyFill="1" applyBorder="1" applyAlignment="1">
      <alignment horizontal="right"/>
    </xf>
    <xf numFmtId="4" fontId="34" fillId="0" borderId="0" xfId="1" applyNumberFormat="1" applyFont="1"/>
    <xf numFmtId="4" fontId="32" fillId="0" borderId="1" xfId="1" applyNumberFormat="1" applyFont="1" applyBorder="1" applyAlignment="1">
      <alignment horizontal="center" vertical="center"/>
    </xf>
    <xf numFmtId="4" fontId="34" fillId="7" borderId="1" xfId="0" applyNumberFormat="1" applyFont="1" applyFill="1" applyBorder="1" applyAlignment="1">
      <alignment horizontal="right"/>
    </xf>
    <xf numFmtId="4" fontId="34" fillId="7" borderId="0" xfId="1" applyNumberFormat="1" applyFont="1" applyFill="1"/>
    <xf numFmtId="4" fontId="34" fillId="5" borderId="1" xfId="1" applyNumberFormat="1" applyFont="1" applyFill="1" applyBorder="1" applyAlignment="1">
      <alignment horizontal="right"/>
    </xf>
    <xf numFmtId="4" fontId="34" fillId="0" borderId="0" xfId="1" applyNumberFormat="1" applyFont="1" applyFill="1"/>
    <xf numFmtId="187" fontId="79" fillId="0" borderId="4" xfId="1" applyFont="1" applyBorder="1"/>
    <xf numFmtId="187" fontId="79" fillId="0" borderId="0" xfId="1" applyFont="1"/>
    <xf numFmtId="187" fontId="33" fillId="11" borderId="0" xfId="1" applyFont="1" applyFill="1" applyBorder="1" applyAlignment="1">
      <alignment horizontal="center"/>
    </xf>
    <xf numFmtId="187" fontId="33" fillId="0" borderId="0" xfId="1" applyFont="1" applyBorder="1" applyAlignment="1">
      <alignment horizontal="center" vertical="center" shrinkToFit="1"/>
    </xf>
    <xf numFmtId="187" fontId="35" fillId="7" borderId="1" xfId="1" applyFont="1" applyFill="1" applyBorder="1" applyAlignment="1">
      <alignment horizontal="right"/>
    </xf>
    <xf numFmtId="187" fontId="35" fillId="5" borderId="1" xfId="1" applyFont="1" applyFill="1" applyBorder="1" applyAlignment="1">
      <alignment horizontal="right"/>
    </xf>
    <xf numFmtId="187" fontId="33" fillId="11" borderId="0" xfId="1" applyFont="1" applyFill="1" applyBorder="1" applyAlignment="1">
      <alignment horizontal="center" shrinkToFit="1"/>
    </xf>
    <xf numFmtId="187" fontId="80" fillId="0" borderId="4" xfId="1" applyFont="1" applyBorder="1"/>
    <xf numFmtId="187" fontId="80" fillId="0" borderId="0" xfId="1" applyFont="1"/>
    <xf numFmtId="187" fontId="57" fillId="11" borderId="0" xfId="1" applyFont="1" applyFill="1" applyBorder="1" applyAlignment="1">
      <alignment horizontal="center"/>
    </xf>
    <xf numFmtId="187" fontId="57" fillId="0" borderId="0" xfId="1" applyFont="1" applyBorder="1" applyAlignment="1">
      <alignment horizontal="center" vertical="center" shrinkToFit="1"/>
    </xf>
    <xf numFmtId="187" fontId="58" fillId="7" borderId="1" xfId="1" applyFont="1" applyFill="1" applyBorder="1" applyAlignment="1">
      <alignment horizontal="right"/>
    </xf>
    <xf numFmtId="187" fontId="58" fillId="5" borderId="1" xfId="1" applyFont="1" applyFill="1" applyBorder="1" applyAlignment="1">
      <alignment horizontal="right"/>
    </xf>
    <xf numFmtId="187" fontId="57" fillId="11" borderId="0" xfId="1" applyFont="1" applyFill="1" applyBorder="1" applyAlignment="1">
      <alignment horizontal="center" shrinkToFit="1"/>
    </xf>
    <xf numFmtId="0" fontId="0" fillId="0" borderId="5" xfId="0" applyNumberFormat="1" applyFill="1" applyBorder="1"/>
    <xf numFmtId="0" fontId="0" fillId="0" borderId="0" xfId="0" applyNumberFormat="1" applyFill="1"/>
    <xf numFmtId="0" fontId="56" fillId="0" borderId="4" xfId="0" applyNumberFormat="1" applyFont="1" applyBorder="1"/>
    <xf numFmtId="0" fontId="56" fillId="0" borderId="0" xfId="0" applyNumberFormat="1" applyFont="1" applyFill="1"/>
    <xf numFmtId="187" fontId="56" fillId="0" borderId="4" xfId="1" applyFont="1" applyBorder="1"/>
    <xf numFmtId="187" fontId="56" fillId="0" borderId="0" xfId="1" applyFont="1" applyFill="1"/>
    <xf numFmtId="187" fontId="48" fillId="0" borderId="4" xfId="1" applyFont="1" applyBorder="1"/>
    <xf numFmtId="187" fontId="48" fillId="0" borderId="0" xfId="1" applyFont="1" applyFill="1"/>
    <xf numFmtId="0" fontId="48" fillId="0" borderId="0" xfId="0" applyNumberFormat="1" applyFont="1" applyFill="1"/>
    <xf numFmtId="187" fontId="70" fillId="6" borderId="1" xfId="1" applyFont="1" applyFill="1" applyBorder="1" applyAlignment="1">
      <alignment horizontal="center" vertical="center" shrinkToFit="1"/>
    </xf>
    <xf numFmtId="0" fontId="79" fillId="0" borderId="1" xfId="0" applyNumberFormat="1" applyFont="1" applyBorder="1"/>
    <xf numFmtId="187" fontId="70" fillId="9" borderId="1" xfId="1" applyFont="1" applyFill="1" applyBorder="1" applyAlignment="1">
      <alignment horizontal="right" vertical="center"/>
    </xf>
    <xf numFmtId="187" fontId="70" fillId="3" borderId="1" xfId="1" applyFont="1" applyFill="1" applyBorder="1" applyAlignment="1">
      <alignment horizontal="center" vertical="center" shrinkToFit="1"/>
    </xf>
    <xf numFmtId="187" fontId="78" fillId="0" borderId="6" xfId="1" applyFont="1" applyBorder="1" applyAlignment="1">
      <alignment horizontal="center" vertical="center" shrinkToFit="1"/>
    </xf>
    <xf numFmtId="187" fontId="70" fillId="7" borderId="1" xfId="1" applyFont="1" applyFill="1" applyBorder="1" applyAlignment="1">
      <alignment horizontal="right" vertical="center"/>
    </xf>
    <xf numFmtId="0" fontId="79" fillId="9" borderId="1" xfId="0" applyNumberFormat="1" applyFont="1" applyFill="1" applyBorder="1"/>
    <xf numFmtId="187" fontId="70" fillId="7" borderId="0" xfId="1" applyFont="1" applyFill="1"/>
    <xf numFmtId="187" fontId="78" fillId="0" borderId="1" xfId="1" applyFont="1" applyBorder="1" applyAlignment="1">
      <alignment horizontal="center" vertical="center"/>
    </xf>
    <xf numFmtId="187" fontId="70" fillId="0" borderId="0" xfId="1" applyFont="1"/>
    <xf numFmtId="187" fontId="71" fillId="0" borderId="0" xfId="1" applyFont="1"/>
    <xf numFmtId="0" fontId="0" fillId="0" borderId="0" xfId="0" applyNumberFormat="1"/>
    <xf numFmtId="187" fontId="70" fillId="8" borderId="1" xfId="1" applyFont="1" applyFill="1" applyBorder="1" applyAlignment="1">
      <alignment horizontal="center" vertical="center" shrinkToFit="1"/>
    </xf>
    <xf numFmtId="187" fontId="70" fillId="0" borderId="1" xfId="1" applyFont="1" applyBorder="1" applyAlignment="1">
      <alignment horizontal="center" vertical="center"/>
    </xf>
    <xf numFmtId="187" fontId="70" fillId="9" borderId="1" xfId="1" applyFont="1" applyFill="1" applyBorder="1" applyAlignment="1">
      <alignment horizontal="center" vertical="center"/>
    </xf>
    <xf numFmtId="187" fontId="78" fillId="0" borderId="1" xfId="1" applyFont="1" applyFill="1" applyBorder="1" applyAlignment="1">
      <alignment horizontal="right" vertical="center"/>
    </xf>
    <xf numFmtId="0" fontId="80" fillId="0" borderId="1" xfId="0" applyNumberFormat="1" applyFont="1" applyBorder="1"/>
    <xf numFmtId="0" fontId="80" fillId="9" borderId="1" xfId="0" applyNumberFormat="1" applyFont="1" applyFill="1" applyBorder="1"/>
    <xf numFmtId="0" fontId="79" fillId="0" borderId="4" xfId="0" applyNumberFormat="1" applyFont="1" applyBorder="1"/>
    <xf numFmtId="0" fontId="79" fillId="0" borderId="0" xfId="0" applyNumberFormat="1" applyFont="1"/>
    <xf numFmtId="0" fontId="79" fillId="0" borderId="0" xfId="0" applyNumberFormat="1" applyFont="1" applyFill="1"/>
    <xf numFmtId="0" fontId="80" fillId="0" borderId="4" xfId="0" applyNumberFormat="1" applyFont="1" applyBorder="1"/>
    <xf numFmtId="0" fontId="80" fillId="0" borderId="0" xfId="0" applyNumberFormat="1" applyFont="1"/>
    <xf numFmtId="0" fontId="80" fillId="0" borderId="0" xfId="0" applyNumberFormat="1" applyFont="1" applyFill="1"/>
    <xf numFmtId="0" fontId="23" fillId="9" borderId="5" xfId="0" applyNumberFormat="1" applyFont="1" applyFill="1" applyBorder="1"/>
    <xf numFmtId="0" fontId="23" fillId="9" borderId="3" xfId="0" applyNumberFormat="1" applyFont="1" applyFill="1" applyBorder="1"/>
    <xf numFmtId="0" fontId="23" fillId="0" borderId="4" xfId="0" applyNumberFormat="1" applyFont="1" applyBorder="1"/>
    <xf numFmtId="187" fontId="23" fillId="9" borderId="4" xfId="1" applyFont="1" applyFill="1" applyBorder="1"/>
    <xf numFmtId="187" fontId="26" fillId="9" borderId="4" xfId="1" applyFont="1" applyFill="1" applyBorder="1"/>
    <xf numFmtId="187" fontId="51" fillId="9" borderId="4" xfId="1" applyFont="1" applyFill="1" applyBorder="1"/>
    <xf numFmtId="0" fontId="23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49" fillId="0" borderId="0" xfId="1" applyFont="1" applyAlignment="1">
      <alignment horizontal="center" vertical="center"/>
    </xf>
    <xf numFmtId="187" fontId="51" fillId="0" borderId="0" xfId="1" applyNumberFormat="1" applyFont="1"/>
    <xf numFmtId="187" fontId="49" fillId="11" borderId="0" xfId="1" applyNumberFormat="1" applyFont="1" applyFill="1" applyBorder="1" applyAlignment="1">
      <alignment horizontal="center"/>
    </xf>
    <xf numFmtId="187" fontId="49" fillId="0" borderId="0" xfId="1" applyNumberFormat="1" applyFont="1" applyBorder="1" applyAlignment="1">
      <alignment horizontal="center" vertical="center" shrinkToFit="1"/>
    </xf>
    <xf numFmtId="187" fontId="49" fillId="0" borderId="1" xfId="1" applyNumberFormat="1" applyFont="1" applyBorder="1" applyAlignment="1">
      <alignment horizontal="center" vertical="center"/>
    </xf>
    <xf numFmtId="187" fontId="51" fillId="7" borderId="1" xfId="1" applyNumberFormat="1" applyFont="1" applyFill="1" applyBorder="1" applyAlignment="1">
      <alignment horizontal="right"/>
    </xf>
    <xf numFmtId="187" fontId="51" fillId="7" borderId="0" xfId="1" applyNumberFormat="1" applyFont="1" applyFill="1"/>
    <xf numFmtId="187" fontId="51" fillId="5" borderId="1" xfId="1" applyNumberFormat="1" applyFont="1" applyFill="1" applyBorder="1" applyAlignment="1">
      <alignment horizontal="right"/>
    </xf>
    <xf numFmtId="187" fontId="49" fillId="11" borderId="0" xfId="1" applyNumberFormat="1" applyFont="1" applyFill="1" applyBorder="1" applyAlignment="1">
      <alignment horizontal="center" shrinkToFit="1"/>
    </xf>
    <xf numFmtId="187" fontId="23" fillId="0" borderId="0" xfId="1" applyNumberFormat="1" applyFont="1"/>
    <xf numFmtId="187" fontId="26" fillId="0" borderId="0" xfId="1" applyNumberFormat="1" applyFont="1"/>
    <xf numFmtId="187" fontId="25" fillId="11" borderId="0" xfId="1" applyNumberFormat="1" applyFont="1" applyFill="1" applyBorder="1" applyAlignment="1">
      <alignment horizontal="center"/>
    </xf>
    <xf numFmtId="187" fontId="25" fillId="0" borderId="0" xfId="1" applyNumberFormat="1" applyFont="1" applyBorder="1" applyAlignment="1">
      <alignment horizontal="center" vertical="center" shrinkToFit="1"/>
    </xf>
    <xf numFmtId="187" fontId="22" fillId="0" borderId="1" xfId="1" applyNumberFormat="1" applyFont="1" applyBorder="1" applyAlignment="1">
      <alignment horizontal="center" vertical="center"/>
    </xf>
    <xf numFmtId="187" fontId="25" fillId="0" borderId="1" xfId="1" applyNumberFormat="1" applyFont="1" applyBorder="1" applyAlignment="1">
      <alignment horizontal="center" vertical="center"/>
    </xf>
    <xf numFmtId="187" fontId="23" fillId="7" borderId="1" xfId="0" applyNumberFormat="1" applyFont="1" applyFill="1" applyBorder="1" applyAlignment="1">
      <alignment horizontal="right"/>
    </xf>
    <xf numFmtId="187" fontId="26" fillId="7" borderId="1" xfId="0" applyNumberFormat="1" applyFont="1" applyFill="1" applyBorder="1" applyAlignment="1">
      <alignment horizontal="right"/>
    </xf>
    <xf numFmtId="187" fontId="23" fillId="7" borderId="0" xfId="1" applyNumberFormat="1" applyFont="1" applyFill="1"/>
    <xf numFmtId="187" fontId="26" fillId="7" borderId="0" xfId="1" applyNumberFormat="1" applyFont="1" applyFill="1"/>
    <xf numFmtId="187" fontId="23" fillId="5" borderId="1" xfId="1" applyNumberFormat="1" applyFont="1" applyFill="1" applyBorder="1" applyAlignment="1">
      <alignment horizontal="right"/>
    </xf>
    <xf numFmtId="187" fontId="26" fillId="5" borderId="1" xfId="1" applyNumberFormat="1" applyFont="1" applyFill="1" applyBorder="1" applyAlignment="1">
      <alignment horizontal="right"/>
    </xf>
    <xf numFmtId="187" fontId="25" fillId="11" borderId="0" xfId="1" applyNumberFormat="1" applyFont="1" applyFill="1" applyBorder="1" applyAlignment="1">
      <alignment horizontal="center" shrinkToFi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49" fillId="0" borderId="0" xfId="1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87" fontId="22" fillId="0" borderId="0" xfId="1" applyFont="1" applyAlignment="1">
      <alignment horizontal="center" vertical="center"/>
    </xf>
    <xf numFmtId="187" fontId="49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87" fontId="27" fillId="7" borderId="1" xfId="1" applyFont="1" applyFill="1" applyBorder="1" applyAlignment="1">
      <alignment horizontal="right"/>
    </xf>
    <xf numFmtId="187" fontId="27" fillId="0" borderId="0" xfId="1" applyFont="1"/>
    <xf numFmtId="187" fontId="28" fillId="0" borderId="1" xfId="1" applyFont="1" applyBorder="1" applyAlignment="1">
      <alignment horizontal="center" vertical="center"/>
    </xf>
    <xf numFmtId="187" fontId="27" fillId="7" borderId="0" xfId="1" applyFont="1" applyFill="1"/>
    <xf numFmtId="0" fontId="27" fillId="9" borderId="0" xfId="0" applyNumberFormat="1" applyFont="1" applyFill="1"/>
    <xf numFmtId="0" fontId="27" fillId="9" borderId="5" xfId="0" applyNumberFormat="1" applyFont="1" applyFill="1" applyBorder="1"/>
    <xf numFmtId="187" fontId="28" fillId="7" borderId="1" xfId="1" applyFont="1" applyFill="1" applyBorder="1" applyAlignment="1">
      <alignment horizontal="center" vertical="center"/>
    </xf>
    <xf numFmtId="187" fontId="27" fillId="7" borderId="1" xfId="1" applyFont="1" applyFill="1" applyBorder="1" applyAlignment="1">
      <alignment horizontal="right" vertical="center"/>
    </xf>
    <xf numFmtId="187" fontId="27" fillId="9" borderId="1" xfId="1" applyFont="1" applyFill="1" applyBorder="1" applyAlignment="1">
      <alignment horizontal="right" vertical="center"/>
    </xf>
    <xf numFmtId="187" fontId="27" fillId="9" borderId="0" xfId="1" applyFont="1" applyFill="1"/>
    <xf numFmtId="187" fontId="27" fillId="7" borderId="1" xfId="1" applyFont="1" applyFill="1" applyBorder="1" applyAlignment="1">
      <alignment horizontal="center" vertical="center"/>
    </xf>
    <xf numFmtId="187" fontId="27" fillId="0" borderId="1" xfId="1" applyFont="1" applyFill="1" applyBorder="1" applyAlignment="1">
      <alignment horizontal="center" vertical="center"/>
    </xf>
    <xf numFmtId="187" fontId="28" fillId="0" borderId="0" xfId="1" applyFont="1" applyAlignment="1">
      <alignment horizontal="center" vertical="center"/>
    </xf>
    <xf numFmtId="187" fontId="27" fillId="0" borderId="4" xfId="1" applyFont="1" applyBorder="1"/>
    <xf numFmtId="187" fontId="27" fillId="9" borderId="1" xfId="1" applyFont="1" applyFill="1" applyBorder="1" applyAlignment="1">
      <alignment horizontal="right"/>
    </xf>
    <xf numFmtId="187" fontId="30" fillId="3" borderId="1" xfId="1" applyFont="1" applyFill="1" applyBorder="1" applyAlignment="1">
      <alignment horizontal="center" vertical="center" shrinkToFit="1"/>
    </xf>
    <xf numFmtId="187" fontId="31" fillId="0" borderId="6" xfId="1" applyFont="1" applyBorder="1" applyAlignment="1">
      <alignment horizontal="center" vertical="center" shrinkToFit="1"/>
    </xf>
    <xf numFmtId="187" fontId="31" fillId="0" borderId="1" xfId="1" applyFont="1" applyBorder="1" applyAlignment="1">
      <alignment horizontal="center" vertical="center"/>
    </xf>
    <xf numFmtId="187" fontId="31" fillId="7" borderId="1" xfId="1" applyFont="1" applyFill="1" applyBorder="1" applyAlignment="1">
      <alignment horizontal="center" vertical="center"/>
    </xf>
    <xf numFmtId="187" fontId="30" fillId="7" borderId="0" xfId="1" applyFont="1" applyFill="1"/>
    <xf numFmtId="187" fontId="30" fillId="6" borderId="1" xfId="1" applyFont="1" applyFill="1" applyBorder="1" applyAlignment="1">
      <alignment horizontal="center" vertical="center" shrinkToFit="1"/>
    </xf>
    <xf numFmtId="187" fontId="30" fillId="7" borderId="1" xfId="1" applyFont="1" applyFill="1" applyBorder="1" applyAlignment="1">
      <alignment horizontal="right" vertical="center"/>
    </xf>
    <xf numFmtId="187" fontId="30" fillId="8" borderId="1" xfId="1" applyFont="1" applyFill="1" applyBorder="1" applyAlignment="1">
      <alignment horizontal="center" vertical="center" shrinkToFit="1"/>
    </xf>
    <xf numFmtId="187" fontId="30" fillId="9" borderId="1" xfId="1" applyFont="1" applyFill="1" applyBorder="1" applyAlignment="1">
      <alignment horizontal="center" vertical="center"/>
    </xf>
    <xf numFmtId="187" fontId="30" fillId="0" borderId="1" xfId="1" applyFont="1" applyBorder="1" applyAlignment="1">
      <alignment horizontal="center" vertical="center"/>
    </xf>
    <xf numFmtId="187" fontId="30" fillId="0" borderId="1" xfId="1" applyFont="1" applyFill="1" applyBorder="1" applyAlignment="1">
      <alignment horizontal="right" vertical="center"/>
    </xf>
    <xf numFmtId="187" fontId="30" fillId="0" borderId="0" xfId="1" applyFont="1"/>
    <xf numFmtId="187" fontId="30" fillId="7" borderId="0" xfId="1" applyFont="1" applyFill="1" applyBorder="1" applyAlignment="1">
      <alignment horizontal="right" vertical="center"/>
    </xf>
    <xf numFmtId="187" fontId="30" fillId="9" borderId="0" xfId="1" applyFont="1" applyFill="1" applyBorder="1" applyAlignment="1">
      <alignment horizontal="right" vertical="center"/>
    </xf>
    <xf numFmtId="187" fontId="30" fillId="0" borderId="0" xfId="1" applyFont="1" applyFill="1" applyBorder="1" applyAlignment="1">
      <alignment horizontal="right" vertical="center"/>
    </xf>
    <xf numFmtId="187" fontId="30" fillId="9" borderId="0" xfId="1" applyFont="1" applyFill="1"/>
    <xf numFmtId="187" fontId="30" fillId="7" borderId="1" xfId="1" applyFont="1" applyFill="1" applyBorder="1" applyAlignment="1">
      <alignment horizontal="center" vertical="center"/>
    </xf>
    <xf numFmtId="187" fontId="30" fillId="0" borderId="1" xfId="1" applyFont="1" applyFill="1" applyBorder="1" applyAlignment="1">
      <alignment horizontal="center" vertical="center"/>
    </xf>
    <xf numFmtId="187" fontId="30" fillId="9" borderId="1" xfId="1" applyFont="1" applyFill="1" applyBorder="1" applyAlignment="1">
      <alignment horizontal="right" vertical="center"/>
    </xf>
    <xf numFmtId="187" fontId="30" fillId="0" borderId="1" xfId="1" applyFont="1" applyBorder="1"/>
    <xf numFmtId="187" fontId="30" fillId="9" borderId="1" xfId="1" applyFont="1" applyFill="1" applyBorder="1"/>
    <xf numFmtId="187" fontId="31" fillId="0" borderId="0" xfId="1" applyFont="1" applyAlignment="1">
      <alignment horizontal="center" vertical="center"/>
    </xf>
    <xf numFmtId="187" fontId="30" fillId="3" borderId="1" xfId="1" applyFont="1" applyFill="1" applyBorder="1" applyAlignment="1">
      <alignment horizontal="center" vertical="center"/>
    </xf>
    <xf numFmtId="187" fontId="30" fillId="3" borderId="2" xfId="1" applyFont="1" applyFill="1" applyBorder="1" applyAlignment="1">
      <alignment horizontal="center" vertical="center" shrinkToFit="1"/>
    </xf>
    <xf numFmtId="187" fontId="30" fillId="0" borderId="4" xfId="1" applyFont="1" applyBorder="1"/>
    <xf numFmtId="187" fontId="30" fillId="3" borderId="8" xfId="1" applyFont="1" applyFill="1" applyBorder="1" applyAlignment="1">
      <alignment horizontal="center" vertical="center"/>
    </xf>
    <xf numFmtId="187" fontId="30" fillId="7" borderId="1" xfId="1" applyFont="1" applyFill="1" applyBorder="1" applyAlignment="1">
      <alignment horizontal="right"/>
    </xf>
    <xf numFmtId="187" fontId="30" fillId="9" borderId="1" xfId="1" applyFont="1" applyFill="1" applyBorder="1" applyAlignment="1">
      <alignment horizontal="right"/>
    </xf>
    <xf numFmtId="187" fontId="31" fillId="11" borderId="0" xfId="1" applyFont="1" applyFill="1" applyBorder="1" applyAlignment="1">
      <alignment horizontal="center"/>
    </xf>
    <xf numFmtId="187" fontId="31" fillId="0" borderId="0" xfId="1" applyFont="1" applyBorder="1" applyAlignment="1">
      <alignment horizontal="center" vertical="center" shrinkToFit="1"/>
    </xf>
    <xf numFmtId="187" fontId="30" fillId="5" borderId="1" xfId="1" applyFont="1" applyFill="1" applyBorder="1" applyAlignment="1">
      <alignment horizontal="right"/>
    </xf>
    <xf numFmtId="187" fontId="31" fillId="11" borderId="0" xfId="1" applyFont="1" applyFill="1" applyBorder="1" applyAlignment="1">
      <alignment horizontal="center" shrinkToFit="1"/>
    </xf>
    <xf numFmtId="187" fontId="52" fillId="3" borderId="1" xfId="1" applyFont="1" applyFill="1" applyBorder="1" applyAlignment="1">
      <alignment horizontal="center" vertical="center" shrinkToFit="1"/>
    </xf>
    <xf numFmtId="187" fontId="47" fillId="0" borderId="6" xfId="1" applyFont="1" applyBorder="1" applyAlignment="1">
      <alignment horizontal="center" vertical="center" shrinkToFit="1"/>
    </xf>
    <xf numFmtId="187" fontId="47" fillId="7" borderId="1" xfId="1" applyFont="1" applyFill="1" applyBorder="1" applyAlignment="1">
      <alignment horizontal="center" vertical="center"/>
    </xf>
    <xf numFmtId="187" fontId="52" fillId="7" borderId="0" xfId="1" applyFont="1" applyFill="1"/>
    <xf numFmtId="187" fontId="52" fillId="6" borderId="1" xfId="1" applyFont="1" applyFill="1" applyBorder="1" applyAlignment="1">
      <alignment horizontal="center" vertical="center" shrinkToFit="1"/>
    </xf>
    <xf numFmtId="187" fontId="52" fillId="7" borderId="1" xfId="1" applyFont="1" applyFill="1" applyBorder="1" applyAlignment="1">
      <alignment horizontal="right" vertical="center"/>
    </xf>
    <xf numFmtId="187" fontId="52" fillId="8" borderId="1" xfId="1" applyFont="1" applyFill="1" applyBorder="1" applyAlignment="1">
      <alignment horizontal="center" vertical="center" shrinkToFit="1"/>
    </xf>
    <xf numFmtId="187" fontId="47" fillId="0" borderId="1" xfId="1" applyFont="1" applyBorder="1" applyAlignment="1">
      <alignment horizontal="center" vertical="center"/>
    </xf>
    <xf numFmtId="187" fontId="52" fillId="9" borderId="1" xfId="1" applyFont="1" applyFill="1" applyBorder="1" applyAlignment="1">
      <alignment horizontal="center" vertical="center"/>
    </xf>
    <xf numFmtId="187" fontId="52" fillId="0" borderId="1" xfId="1" applyFont="1" applyBorder="1" applyAlignment="1">
      <alignment horizontal="center" vertical="center"/>
    </xf>
    <xf numFmtId="187" fontId="52" fillId="0" borderId="1" xfId="1" applyFont="1" applyFill="1" applyBorder="1" applyAlignment="1">
      <alignment horizontal="right" vertical="center"/>
    </xf>
    <xf numFmtId="187" fontId="52" fillId="0" borderId="0" xfId="1" applyFont="1"/>
    <xf numFmtId="187" fontId="52" fillId="7" borderId="0" xfId="1" applyFont="1" applyFill="1" applyBorder="1" applyAlignment="1">
      <alignment horizontal="right" vertical="center"/>
    </xf>
    <xf numFmtId="187" fontId="52" fillId="9" borderId="0" xfId="1" applyFont="1" applyFill="1" applyBorder="1" applyAlignment="1">
      <alignment horizontal="right" vertical="center"/>
    </xf>
    <xf numFmtId="187" fontId="52" fillId="0" borderId="0" xfId="1" applyFont="1" applyFill="1" applyBorder="1" applyAlignment="1">
      <alignment horizontal="right" vertical="center"/>
    </xf>
    <xf numFmtId="187" fontId="52" fillId="9" borderId="0" xfId="1" applyFont="1" applyFill="1"/>
    <xf numFmtId="187" fontId="52" fillId="7" borderId="1" xfId="1" applyFont="1" applyFill="1" applyBorder="1" applyAlignment="1">
      <alignment horizontal="center" vertical="center"/>
    </xf>
    <xf numFmtId="187" fontId="52" fillId="0" borderId="1" xfId="1" applyFont="1" applyFill="1" applyBorder="1" applyAlignment="1">
      <alignment horizontal="center" vertical="center"/>
    </xf>
    <xf numFmtId="187" fontId="52" fillId="9" borderId="1" xfId="1" applyFont="1" applyFill="1" applyBorder="1" applyAlignment="1">
      <alignment horizontal="right" vertical="center"/>
    </xf>
    <xf numFmtId="187" fontId="52" fillId="0" borderId="1" xfId="1" applyFont="1" applyBorder="1"/>
    <xf numFmtId="187" fontId="52" fillId="9" borderId="1" xfId="1" applyFont="1" applyFill="1" applyBorder="1"/>
    <xf numFmtId="187" fontId="47" fillId="0" borderId="0" xfId="1" applyFont="1" applyAlignment="1">
      <alignment horizontal="center" vertical="center"/>
    </xf>
    <xf numFmtId="187" fontId="52" fillId="3" borderId="1" xfId="1" applyFont="1" applyFill="1" applyBorder="1" applyAlignment="1">
      <alignment horizontal="center" vertical="center"/>
    </xf>
    <xf numFmtId="187" fontId="52" fillId="0" borderId="0" xfId="1" applyFont="1" applyBorder="1"/>
    <xf numFmtId="187" fontId="52" fillId="9" borderId="0" xfId="1" applyFont="1" applyFill="1" applyBorder="1"/>
    <xf numFmtId="187" fontId="52" fillId="3" borderId="2" xfId="1" applyFont="1" applyFill="1" applyBorder="1" applyAlignment="1">
      <alignment horizontal="center" vertical="center" shrinkToFit="1"/>
    </xf>
    <xf numFmtId="187" fontId="52" fillId="3" borderId="8" xfId="1" applyFont="1" applyFill="1" applyBorder="1" applyAlignment="1">
      <alignment horizontal="center" vertical="center"/>
    </xf>
    <xf numFmtId="187" fontId="52" fillId="7" borderId="1" xfId="1" applyFont="1" applyFill="1" applyBorder="1" applyAlignment="1">
      <alignment horizontal="right"/>
    </xf>
    <xf numFmtId="187" fontId="52" fillId="9" borderId="1" xfId="1" applyFont="1" applyFill="1" applyBorder="1" applyAlignment="1">
      <alignment horizontal="right"/>
    </xf>
    <xf numFmtId="187" fontId="47" fillId="11" borderId="0" xfId="1" applyFont="1" applyFill="1" applyBorder="1" applyAlignment="1">
      <alignment horizontal="center"/>
    </xf>
    <xf numFmtId="187" fontId="47" fillId="0" borderId="0" xfId="1" applyFont="1" applyBorder="1" applyAlignment="1">
      <alignment horizontal="center" vertical="center" shrinkToFit="1"/>
    </xf>
    <xf numFmtId="187" fontId="52" fillId="5" borderId="1" xfId="1" applyFont="1" applyFill="1" applyBorder="1" applyAlignment="1">
      <alignment horizontal="right"/>
    </xf>
    <xf numFmtId="187" fontId="47" fillId="11" borderId="0" xfId="1" applyFont="1" applyFill="1" applyBorder="1" applyAlignment="1">
      <alignment horizontal="center" shrinkToFit="1"/>
    </xf>
    <xf numFmtId="187" fontId="52" fillId="0" borderId="4" xfId="1" applyFont="1" applyBorder="1"/>
    <xf numFmtId="3" fontId="28" fillId="7" borderId="1" xfId="0" applyNumberFormat="1" applyFont="1" applyFill="1" applyBorder="1" applyAlignment="1">
      <alignment horizontal="right" vertical="center"/>
    </xf>
    <xf numFmtId="187" fontId="28" fillId="7" borderId="1" xfId="1" applyFont="1" applyFill="1" applyBorder="1" applyAlignment="1">
      <alignment horizontal="right" vertical="center"/>
    </xf>
    <xf numFmtId="187" fontId="31" fillId="7" borderId="1" xfId="1" applyFont="1" applyFill="1" applyBorder="1" applyAlignment="1">
      <alignment horizontal="right" vertical="center"/>
    </xf>
    <xf numFmtId="187" fontId="47" fillId="7" borderId="1" xfId="1" applyFont="1" applyFill="1" applyBorder="1" applyAlignment="1">
      <alignment horizontal="right" vertical="center"/>
    </xf>
    <xf numFmtId="3" fontId="28" fillId="7" borderId="1" xfId="0" applyNumberFormat="1" applyFont="1" applyFill="1" applyBorder="1" applyAlignment="1">
      <alignment horizontal="right"/>
    </xf>
    <xf numFmtId="187" fontId="28" fillId="7" borderId="1" xfId="1" applyFont="1" applyFill="1" applyBorder="1" applyAlignment="1">
      <alignment horizontal="right"/>
    </xf>
    <xf numFmtId="187" fontId="31" fillId="7" borderId="1" xfId="1" applyFont="1" applyFill="1" applyBorder="1" applyAlignment="1">
      <alignment horizontal="right"/>
    </xf>
    <xf numFmtId="187" fontId="47" fillId="7" borderId="1" xfId="1" applyFont="1" applyFill="1" applyBorder="1" applyAlignment="1">
      <alignment horizontal="right"/>
    </xf>
    <xf numFmtId="0" fontId="28" fillId="7" borderId="0" xfId="0" applyFont="1" applyFill="1"/>
    <xf numFmtId="3" fontId="28" fillId="0" borderId="1" xfId="0" applyNumberFormat="1" applyFont="1" applyFill="1" applyBorder="1" applyAlignment="1">
      <alignment horizontal="right" vertical="center"/>
    </xf>
    <xf numFmtId="187" fontId="28" fillId="0" borderId="1" xfId="1" applyFont="1" applyFill="1" applyBorder="1" applyAlignment="1">
      <alignment horizontal="right" vertical="center"/>
    </xf>
    <xf numFmtId="187" fontId="31" fillId="0" borderId="1" xfId="1" applyFont="1" applyFill="1" applyBorder="1" applyAlignment="1">
      <alignment horizontal="right" vertical="center"/>
    </xf>
    <xf numFmtId="187" fontId="47" fillId="0" borderId="1" xfId="1" applyFont="1" applyFill="1" applyBorder="1" applyAlignment="1">
      <alignment horizontal="right" vertical="center"/>
    </xf>
    <xf numFmtId="0" fontId="28" fillId="0" borderId="0" xfId="0" applyFont="1"/>
    <xf numFmtId="0" fontId="0" fillId="9" borderId="5" xfId="0" applyNumberFormat="1" applyFill="1" applyBorder="1"/>
    <xf numFmtId="187" fontId="48" fillId="0" borderId="1" xfId="1" applyFont="1" applyFill="1" applyBorder="1"/>
    <xf numFmtId="0" fontId="11" fillId="0" borderId="0" xfId="0" applyFont="1"/>
    <xf numFmtId="187" fontId="11" fillId="0" borderId="0" xfId="1" applyFont="1"/>
    <xf numFmtId="187" fontId="11" fillId="0" borderId="0" xfId="1" applyFont="1" applyFill="1"/>
    <xf numFmtId="0" fontId="11" fillId="0" borderId="0" xfId="0" applyFont="1" applyFill="1"/>
    <xf numFmtId="0" fontId="11" fillId="0" borderId="0" xfId="0" applyFont="1" applyAlignment="1">
      <alignment horizontal="left"/>
    </xf>
    <xf numFmtId="0" fontId="11" fillId="0" borderId="1" xfId="0" applyFont="1" applyBorder="1" applyAlignment="1">
      <alignment horizontal="center"/>
    </xf>
    <xf numFmtId="187" fontId="84" fillId="4" borderId="1" xfId="1" applyFont="1" applyFill="1" applyBorder="1" applyAlignment="1">
      <alignment horizontal="center"/>
    </xf>
    <xf numFmtId="187" fontId="84" fillId="0" borderId="1" xfId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85" fillId="0" borderId="1" xfId="0" applyFont="1" applyFill="1" applyBorder="1" applyAlignment="1">
      <alignment horizontal="center" vertical="center" wrapText="1"/>
    </xf>
    <xf numFmtId="4" fontId="86" fillId="0" borderId="1" xfId="0" applyNumberFormat="1" applyFont="1" applyFill="1" applyBorder="1" applyAlignment="1">
      <alignment horizontal="center" vertical="center" wrapText="1"/>
    </xf>
    <xf numFmtId="0" fontId="87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1" xfId="0" applyFont="1" applyBorder="1"/>
    <xf numFmtId="0" fontId="11" fillId="9" borderId="1" xfId="0" applyFont="1" applyFill="1" applyBorder="1"/>
    <xf numFmtId="187" fontId="84" fillId="9" borderId="1" xfId="1" applyFont="1" applyFill="1" applyBorder="1"/>
    <xf numFmtId="0" fontId="84" fillId="4" borderId="1" xfId="0" applyFont="1" applyFill="1" applyBorder="1"/>
    <xf numFmtId="187" fontId="84" fillId="4" borderId="1" xfId="1" applyFont="1" applyFill="1" applyBorder="1"/>
    <xf numFmtId="187" fontId="84" fillId="0" borderId="1" xfId="1" applyFont="1" applyFill="1" applyBorder="1"/>
    <xf numFmtId="43" fontId="83" fillId="0" borderId="1" xfId="0" applyNumberFormat="1" applyFont="1" applyFill="1" applyBorder="1"/>
    <xf numFmtId="43" fontId="86" fillId="0" borderId="1" xfId="0" applyNumberFormat="1" applyFont="1" applyFill="1" applyBorder="1"/>
    <xf numFmtId="0" fontId="84" fillId="9" borderId="1" xfId="0" applyFont="1" applyFill="1" applyBorder="1"/>
    <xf numFmtId="43" fontId="88" fillId="0" borderId="1" xfId="0" applyNumberFormat="1" applyFont="1" applyFill="1" applyBorder="1"/>
    <xf numFmtId="187" fontId="89" fillId="4" borderId="1" xfId="1" applyFont="1" applyFill="1" applyBorder="1"/>
    <xf numFmtId="187" fontId="90" fillId="4" borderId="1" xfId="1" applyFont="1" applyFill="1" applyBorder="1"/>
    <xf numFmtId="4" fontId="84" fillId="4" borderId="1" xfId="0" applyNumberFormat="1" applyFont="1" applyFill="1" applyBorder="1"/>
    <xf numFmtId="187" fontId="11" fillId="4" borderId="1" xfId="1" applyFont="1" applyFill="1" applyBorder="1" applyAlignment="1">
      <alignment horizontal="left"/>
    </xf>
    <xf numFmtId="187" fontId="11" fillId="4" borderId="1" xfId="1" applyFont="1" applyFill="1" applyBorder="1"/>
    <xf numFmtId="187" fontId="86" fillId="0" borderId="1" xfId="1" applyFont="1" applyFill="1" applyBorder="1"/>
    <xf numFmtId="187" fontId="88" fillId="0" borderId="1" xfId="1" applyFont="1" applyFill="1" applyBorder="1"/>
    <xf numFmtId="187" fontId="11" fillId="0" borderId="0" xfId="0" applyNumberFormat="1" applyFont="1" applyFill="1"/>
    <xf numFmtId="190" fontId="11" fillId="0" borderId="0" xfId="0" applyNumberFormat="1" applyFont="1" applyFill="1" applyAlignment="1">
      <alignment shrinkToFit="1"/>
    </xf>
    <xf numFmtId="190" fontId="91" fillId="0" borderId="0" xfId="0" applyNumberFormat="1" applyFont="1" applyFill="1" applyAlignment="1">
      <alignment shrinkToFit="1"/>
    </xf>
    <xf numFmtId="43" fontId="92" fillId="0" borderId="1" xfId="0" applyNumberFormat="1" applyFont="1" applyFill="1" applyBorder="1"/>
    <xf numFmtId="0" fontId="93" fillId="0" borderId="0" xfId="0" applyNumberFormat="1" applyFont="1"/>
    <xf numFmtId="187" fontId="93" fillId="0" borderId="0" xfId="1" applyFont="1"/>
    <xf numFmtId="0" fontId="8" fillId="0" borderId="1" xfId="0" applyFont="1" applyFill="1" applyBorder="1" applyAlignment="1">
      <alignment horizontal="center" vertical="center"/>
    </xf>
    <xf numFmtId="0" fontId="8" fillId="9" borderId="5" xfId="0" applyNumberFormat="1" applyFont="1" applyFill="1" applyBorder="1"/>
    <xf numFmtId="187" fontId="8" fillId="9" borderId="0" xfId="1" applyFont="1" applyFill="1"/>
    <xf numFmtId="187" fontId="45" fillId="9" borderId="0" xfId="1" applyFont="1" applyFill="1"/>
    <xf numFmtId="187" fontId="46" fillId="9" borderId="0" xfId="1" applyFont="1" applyFill="1"/>
    <xf numFmtId="187" fontId="45" fillId="9" borderId="0" xfId="1" applyFont="1" applyFill="1" applyBorder="1"/>
    <xf numFmtId="187" fontId="46" fillId="9" borderId="0" xfId="1" applyFont="1" applyFill="1" applyBorder="1"/>
    <xf numFmtId="0" fontId="8" fillId="9" borderId="0" xfId="0" applyNumberFormat="1" applyFont="1" applyFill="1"/>
    <xf numFmtId="187" fontId="45" fillId="9" borderId="0" xfId="1" applyFont="1" applyFill="1" applyBorder="1" applyAlignment="1">
      <alignment horizontal="right" vertical="center"/>
    </xf>
    <xf numFmtId="187" fontId="46" fillId="9" borderId="0" xfId="1" applyFont="1" applyFill="1" applyBorder="1" applyAlignment="1">
      <alignment horizontal="right" vertical="center"/>
    </xf>
    <xf numFmtId="187" fontId="25" fillId="0" borderId="0" xfId="1" applyFont="1"/>
    <xf numFmtId="187" fontId="49" fillId="0" borderId="0" xfId="1" applyFont="1"/>
    <xf numFmtId="0" fontId="11" fillId="0" borderId="6" xfId="0" applyFont="1" applyBorder="1" applyAlignment="1">
      <alignment shrinkToFit="1"/>
    </xf>
    <xf numFmtId="0" fontId="11" fillId="0" borderId="8" xfId="0" applyFont="1" applyBorder="1" applyAlignment="1">
      <alignment shrinkToFit="1"/>
    </xf>
    <xf numFmtId="4" fontId="91" fillId="0" borderId="1" xfId="0" applyNumberFormat="1" applyFont="1" applyBorder="1"/>
    <xf numFmtId="187" fontId="91" fillId="4" borderId="1" xfId="1" applyFont="1" applyFill="1" applyBorder="1"/>
    <xf numFmtId="0" fontId="91" fillId="9" borderId="1" xfId="0" applyFont="1" applyFill="1" applyBorder="1"/>
    <xf numFmtId="0" fontId="91" fillId="0" borderId="0" xfId="0" applyFont="1"/>
    <xf numFmtId="187" fontId="23" fillId="5" borderId="0" xfId="1" applyFont="1" applyFill="1"/>
    <xf numFmtId="0" fontId="27" fillId="0" borderId="0" xfId="0" applyFont="1" applyFill="1"/>
    <xf numFmtId="187" fontId="4" fillId="5" borderId="0" xfId="1" applyFont="1" applyFill="1"/>
    <xf numFmtId="187" fontId="64" fillId="5" borderId="0" xfId="1" applyFont="1" applyFill="1"/>
    <xf numFmtId="187" fontId="60" fillId="0" borderId="1" xfId="1" applyFont="1" applyFill="1" applyBorder="1"/>
    <xf numFmtId="187" fontId="60" fillId="5" borderId="0" xfId="1" applyFont="1" applyFill="1"/>
    <xf numFmtId="187" fontId="60" fillId="7" borderId="1" xfId="1" applyFont="1" applyFill="1" applyBorder="1"/>
    <xf numFmtId="188" fontId="4" fillId="0" borderId="0" xfId="1" applyNumberFormat="1" applyFont="1"/>
    <xf numFmtId="188" fontId="7" fillId="0" borderId="1" xfId="1" applyNumberFormat="1" applyFont="1" applyBorder="1" applyAlignment="1">
      <alignment horizontal="center" vertical="center"/>
    </xf>
    <xf numFmtId="188" fontId="4" fillId="0" borderId="1" xfId="1" applyNumberFormat="1" applyFont="1" applyFill="1" applyBorder="1"/>
    <xf numFmtId="188" fontId="4" fillId="7" borderId="0" xfId="1" applyNumberFormat="1" applyFont="1" applyFill="1"/>
    <xf numFmtId="188" fontId="4" fillId="5" borderId="0" xfId="1" applyNumberFormat="1" applyFont="1" applyFill="1"/>
    <xf numFmtId="188" fontId="4" fillId="7" borderId="1" xfId="1" applyNumberFormat="1" applyFont="1" applyFill="1" applyBorder="1"/>
    <xf numFmtId="188" fontId="8" fillId="5" borderId="1" xfId="1" applyNumberFormat="1" applyFont="1" applyFill="1" applyBorder="1" applyAlignment="1">
      <alignment horizontal="right"/>
    </xf>
    <xf numFmtId="187" fontId="83" fillId="0" borderId="1" xfId="1" applyFont="1" applyFill="1" applyBorder="1"/>
    <xf numFmtId="43" fontId="91" fillId="0" borderId="0" xfId="0" applyNumberFormat="1" applyFont="1"/>
    <xf numFmtId="49" fontId="8" fillId="0" borderId="1" xfId="0" quotePrefix="1" applyNumberFormat="1" applyFont="1" applyFill="1" applyBorder="1" applyAlignment="1">
      <alignment horizontal="center" vertical="center"/>
    </xf>
    <xf numFmtId="49" fontId="27" fillId="0" borderId="1" xfId="0" quotePrefix="1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/>
    </xf>
    <xf numFmtId="3" fontId="27" fillId="0" borderId="1" xfId="0" applyNumberFormat="1" applyFont="1" applyFill="1" applyBorder="1" applyAlignment="1">
      <alignment horizontal="right"/>
    </xf>
    <xf numFmtId="187" fontId="27" fillId="0" borderId="1" xfId="1" applyFont="1" applyFill="1" applyBorder="1" applyAlignment="1">
      <alignment horizontal="right"/>
    </xf>
    <xf numFmtId="187" fontId="30" fillId="0" borderId="1" xfId="1" applyFont="1" applyFill="1" applyBorder="1" applyAlignment="1">
      <alignment horizontal="right"/>
    </xf>
    <xf numFmtId="187" fontId="52" fillId="0" borderId="1" xfId="1" applyFont="1" applyFill="1" applyBorder="1" applyAlignment="1">
      <alignment horizontal="right"/>
    </xf>
    <xf numFmtId="49" fontId="23" fillId="0" borderId="1" xfId="0" quotePrefix="1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center"/>
    </xf>
    <xf numFmtId="3" fontId="23" fillId="0" borderId="1" xfId="0" applyNumberFormat="1" applyFont="1" applyFill="1" applyBorder="1" applyAlignment="1">
      <alignment horizontal="right"/>
    </xf>
    <xf numFmtId="187" fontId="23" fillId="0" borderId="1" xfId="0" applyNumberFormat="1" applyFont="1" applyFill="1" applyBorder="1" applyAlignment="1">
      <alignment horizontal="right"/>
    </xf>
    <xf numFmtId="187" fontId="26" fillId="0" borderId="1" xfId="0" applyNumberFormat="1" applyFont="1" applyFill="1" applyBorder="1" applyAlignment="1">
      <alignment horizontal="right"/>
    </xf>
    <xf numFmtId="187" fontId="51" fillId="0" borderId="1" xfId="1" applyNumberFormat="1" applyFont="1" applyFill="1" applyBorder="1" applyAlignment="1">
      <alignment horizontal="right"/>
    </xf>
    <xf numFmtId="49" fontId="34" fillId="0" borderId="1" xfId="0" quotePrefix="1" applyNumberFormat="1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center" vertical="center"/>
    </xf>
    <xf numFmtId="187" fontId="34" fillId="0" borderId="1" xfId="1" applyFont="1" applyFill="1" applyBorder="1" applyAlignment="1">
      <alignment horizontal="center" vertical="center"/>
    </xf>
    <xf numFmtId="187" fontId="35" fillId="0" borderId="1" xfId="1" applyFont="1" applyFill="1" applyBorder="1" applyAlignment="1">
      <alignment horizontal="center" vertical="center"/>
    </xf>
    <xf numFmtId="187" fontId="58" fillId="0" borderId="1" xfId="1" applyFont="1" applyFill="1" applyBorder="1" applyAlignment="1">
      <alignment horizontal="center" vertical="center"/>
    </xf>
    <xf numFmtId="3" fontId="34" fillId="0" borderId="1" xfId="0" applyNumberFormat="1" applyFont="1" applyFill="1" applyBorder="1" applyAlignment="1">
      <alignment horizontal="right"/>
    </xf>
    <xf numFmtId="4" fontId="34" fillId="0" borderId="1" xfId="0" applyNumberFormat="1" applyFont="1" applyFill="1" applyBorder="1" applyAlignment="1">
      <alignment horizontal="right"/>
    </xf>
    <xf numFmtId="187" fontId="35" fillId="0" borderId="1" xfId="1" applyFont="1" applyFill="1" applyBorder="1" applyAlignment="1">
      <alignment horizontal="right"/>
    </xf>
    <xf numFmtId="187" fontId="58" fillId="0" borderId="1" xfId="1" applyFont="1" applyFill="1" applyBorder="1" applyAlignment="1">
      <alignment horizontal="right"/>
    </xf>
    <xf numFmtId="49" fontId="69" fillId="0" borderId="1" xfId="0" quotePrefix="1" applyNumberFormat="1" applyFont="1" applyFill="1" applyBorder="1" applyAlignment="1">
      <alignment horizontal="center" vertical="center"/>
    </xf>
    <xf numFmtId="0" fontId="69" fillId="0" borderId="1" xfId="0" applyFont="1" applyFill="1" applyBorder="1" applyAlignment="1">
      <alignment horizontal="left" vertical="center"/>
    </xf>
    <xf numFmtId="187" fontId="70" fillId="0" borderId="1" xfId="1" applyFont="1" applyFill="1" applyBorder="1" applyAlignment="1">
      <alignment horizontal="center" vertical="center"/>
    </xf>
    <xf numFmtId="3" fontId="69" fillId="0" borderId="1" xfId="0" applyNumberFormat="1" applyFont="1" applyFill="1" applyBorder="1" applyAlignment="1">
      <alignment horizontal="right"/>
    </xf>
    <xf numFmtId="187" fontId="69" fillId="0" borderId="1" xfId="1" applyFont="1" applyFill="1" applyBorder="1" applyAlignment="1">
      <alignment horizontal="right"/>
    </xf>
    <xf numFmtId="187" fontId="75" fillId="0" borderId="1" xfId="1" applyFont="1" applyFill="1" applyBorder="1" applyAlignment="1">
      <alignment horizontal="right"/>
    </xf>
    <xf numFmtId="187" fontId="71" fillId="0" borderId="1" xfId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horizontal="center" vertical="center"/>
    </xf>
    <xf numFmtId="4" fontId="23" fillId="0" borderId="1" xfId="0" applyNumberFormat="1" applyFont="1" applyFill="1" applyBorder="1" applyAlignment="1">
      <alignment horizontal="right"/>
    </xf>
    <xf numFmtId="189" fontId="26" fillId="0" borderId="1" xfId="0" applyNumberFormat="1" applyFont="1" applyFill="1" applyBorder="1" applyAlignment="1">
      <alignment horizontal="right"/>
    </xf>
    <xf numFmtId="4" fontId="51" fillId="0" borderId="1" xfId="0" applyNumberFormat="1" applyFont="1" applyFill="1" applyBorder="1" applyAlignment="1">
      <alignment horizontal="right"/>
    </xf>
    <xf numFmtId="187" fontId="64" fillId="9" borderId="0" xfId="1" applyFont="1" applyFill="1"/>
    <xf numFmtId="3" fontId="60" fillId="7" borderId="1" xfId="0" applyNumberFormat="1" applyFont="1" applyFill="1" applyBorder="1" applyAlignment="1">
      <alignment horizontal="right"/>
    </xf>
    <xf numFmtId="187" fontId="63" fillId="11" borderId="0" xfId="1" applyFont="1" applyFill="1" applyBorder="1" applyAlignment="1">
      <alignment horizontal="center"/>
    </xf>
    <xf numFmtId="187" fontId="63" fillId="0" borderId="0" xfId="1" applyFont="1" applyBorder="1" applyAlignment="1">
      <alignment horizontal="center" vertical="center" shrinkToFit="1"/>
    </xf>
    <xf numFmtId="187" fontId="63" fillId="0" borderId="1" xfId="1" applyFont="1" applyBorder="1" applyAlignment="1">
      <alignment horizontal="center" vertical="center"/>
    </xf>
    <xf numFmtId="3" fontId="64" fillId="7" borderId="1" xfId="0" applyNumberFormat="1" applyFont="1" applyFill="1" applyBorder="1" applyAlignment="1">
      <alignment horizontal="right"/>
    </xf>
    <xf numFmtId="187" fontId="64" fillId="5" borderId="1" xfId="1" applyFont="1" applyFill="1" applyBorder="1" applyAlignment="1">
      <alignment horizontal="right"/>
    </xf>
    <xf numFmtId="187" fontId="63" fillId="11" borderId="0" xfId="1" applyFont="1" applyFill="1" applyBorder="1" applyAlignment="1">
      <alignment horizontal="center" shrinkToFit="1"/>
    </xf>
    <xf numFmtId="0" fontId="94" fillId="0" borderId="0" xfId="0" applyFont="1" applyFill="1"/>
    <xf numFmtId="187" fontId="4" fillId="0" borderId="1" xfId="1" applyFont="1" applyBorder="1"/>
    <xf numFmtId="187" fontId="64" fillId="0" borderId="1" xfId="1" applyFont="1" applyBorder="1"/>
    <xf numFmtId="187" fontId="60" fillId="0" borderId="1" xfId="1" applyFont="1" applyBorder="1"/>
    <xf numFmtId="187" fontId="60" fillId="9" borderId="1" xfId="1" applyFont="1" applyFill="1" applyBorder="1"/>
    <xf numFmtId="187" fontId="64" fillId="3" borderId="1" xfId="1" applyFont="1" applyFill="1" applyBorder="1" applyAlignment="1">
      <alignment horizontal="center" vertical="center" shrinkToFit="1"/>
    </xf>
    <xf numFmtId="187" fontId="60" fillId="3" borderId="1" xfId="1" applyFont="1" applyFill="1" applyBorder="1" applyAlignment="1">
      <alignment horizontal="center" vertical="center" shrinkToFit="1"/>
    </xf>
    <xf numFmtId="187" fontId="63" fillId="0" borderId="6" xfId="1" applyFont="1" applyBorder="1" applyAlignment="1">
      <alignment horizontal="center" vertical="center" shrinkToFit="1"/>
    </xf>
    <xf numFmtId="187" fontId="59" fillId="0" borderId="6" xfId="1" applyFont="1" applyBorder="1" applyAlignment="1">
      <alignment horizontal="center" vertical="center" shrinkToFit="1"/>
    </xf>
    <xf numFmtId="187" fontId="2" fillId="0" borderId="1" xfId="1" applyFont="1" applyBorder="1" applyAlignment="1">
      <alignment horizontal="center" vertical="center"/>
    </xf>
    <xf numFmtId="187" fontId="64" fillId="6" borderId="1" xfId="1" applyFont="1" applyFill="1" applyBorder="1" applyAlignment="1">
      <alignment horizontal="center" vertical="center" shrinkToFit="1"/>
    </xf>
    <xf numFmtId="187" fontId="60" fillId="6" borderId="1" xfId="1" applyFont="1" applyFill="1" applyBorder="1" applyAlignment="1">
      <alignment horizontal="center" vertical="center" shrinkToFit="1"/>
    </xf>
    <xf numFmtId="187" fontId="64" fillId="8" borderId="1" xfId="1" applyFont="1" applyFill="1" applyBorder="1" applyAlignment="1">
      <alignment horizontal="center" vertical="center" shrinkToFit="1"/>
    </xf>
    <xf numFmtId="187" fontId="60" fillId="8" borderId="1" xfId="1" applyFont="1" applyFill="1" applyBorder="1" applyAlignment="1">
      <alignment horizontal="center" vertical="center" shrinkToFit="1"/>
    </xf>
    <xf numFmtId="187" fontId="60" fillId="9" borderId="1" xfId="1" applyFont="1" applyFill="1" applyBorder="1" applyAlignment="1">
      <alignment horizontal="right" vertical="center"/>
    </xf>
    <xf numFmtId="187" fontId="4" fillId="7" borderId="1" xfId="1" applyFont="1" applyFill="1" applyBorder="1" applyAlignment="1">
      <alignment horizontal="center" vertical="center"/>
    </xf>
    <xf numFmtId="187" fontId="64" fillId="7" borderId="1" xfId="1" applyFont="1" applyFill="1" applyBorder="1" applyAlignment="1">
      <alignment horizontal="center" vertical="center"/>
    </xf>
    <xf numFmtId="187" fontId="60" fillId="7" borderId="1" xfId="1" applyFont="1" applyFill="1" applyBorder="1" applyAlignment="1">
      <alignment horizontal="center" vertical="center"/>
    </xf>
    <xf numFmtId="187" fontId="60" fillId="0" borderId="1" xfId="1" applyFont="1" applyFill="1" applyBorder="1" applyAlignment="1">
      <alignment horizontal="center" vertical="center"/>
    </xf>
    <xf numFmtId="187" fontId="64" fillId="3" borderId="1" xfId="1" applyFont="1" applyFill="1" applyBorder="1" applyAlignment="1">
      <alignment horizontal="center" vertical="center"/>
    </xf>
    <xf numFmtId="187" fontId="60" fillId="3" borderId="1" xfId="1" applyFont="1" applyFill="1" applyBorder="1" applyAlignment="1">
      <alignment horizontal="center" vertical="center"/>
    </xf>
    <xf numFmtId="187" fontId="64" fillId="3" borderId="2" xfId="1" applyFont="1" applyFill="1" applyBorder="1" applyAlignment="1">
      <alignment horizontal="center" vertical="center" shrinkToFit="1"/>
    </xf>
    <xf numFmtId="187" fontId="60" fillId="3" borderId="2" xfId="1" applyFont="1" applyFill="1" applyBorder="1" applyAlignment="1">
      <alignment horizontal="center" vertical="center" shrinkToFit="1"/>
    </xf>
    <xf numFmtId="187" fontId="64" fillId="3" borderId="8" xfId="1" applyFont="1" applyFill="1" applyBorder="1" applyAlignment="1">
      <alignment horizontal="center" vertical="center"/>
    </xf>
    <xf numFmtId="187" fontId="60" fillId="3" borderId="8" xfId="1" applyFont="1" applyFill="1" applyBorder="1" applyAlignment="1">
      <alignment horizontal="center" vertical="center"/>
    </xf>
    <xf numFmtId="187" fontId="4" fillId="7" borderId="1" xfId="1" applyFont="1" applyFill="1" applyBorder="1" applyAlignment="1">
      <alignment horizontal="right"/>
    </xf>
    <xf numFmtId="187" fontId="64" fillId="7" borderId="1" xfId="1" applyFont="1" applyFill="1" applyBorder="1" applyAlignment="1">
      <alignment horizontal="right"/>
    </xf>
    <xf numFmtId="187" fontId="60" fillId="7" borderId="1" xfId="1" applyFont="1" applyFill="1" applyBorder="1" applyAlignment="1">
      <alignment horizontal="right"/>
    </xf>
    <xf numFmtId="187" fontId="4" fillId="9" borderId="1" xfId="1" applyFont="1" applyFill="1" applyBorder="1" applyAlignment="1">
      <alignment horizontal="right"/>
    </xf>
    <xf numFmtId="187" fontId="64" fillId="9" borderId="1" xfId="1" applyFont="1" applyFill="1" applyBorder="1" applyAlignment="1">
      <alignment horizontal="right"/>
    </xf>
    <xf numFmtId="187" fontId="60" fillId="9" borderId="1" xfId="1" applyFont="1" applyFill="1" applyBorder="1" applyAlignment="1">
      <alignment horizontal="right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87" fontId="64" fillId="7" borderId="0" xfId="1" applyFont="1" applyFill="1" applyBorder="1" applyAlignment="1">
      <alignment horizontal="right" vertical="center"/>
    </xf>
    <xf numFmtId="187" fontId="60" fillId="7" borderId="0" xfId="1" applyFont="1" applyFill="1" applyBorder="1" applyAlignment="1">
      <alignment horizontal="right" vertical="center"/>
    </xf>
    <xf numFmtId="187" fontId="64" fillId="9" borderId="0" xfId="1" applyFont="1" applyFill="1" applyBorder="1" applyAlignment="1">
      <alignment horizontal="right" vertical="center"/>
    </xf>
    <xf numFmtId="187" fontId="60" fillId="9" borderId="0" xfId="1" applyFont="1" applyFill="1" applyBorder="1" applyAlignment="1">
      <alignment horizontal="right" vertical="center"/>
    </xf>
    <xf numFmtId="187" fontId="64" fillId="0" borderId="0" xfId="1" applyFont="1" applyFill="1" applyBorder="1" applyAlignment="1">
      <alignment horizontal="right" vertical="center"/>
    </xf>
    <xf numFmtId="187" fontId="60" fillId="0" borderId="0" xfId="1" applyFont="1" applyFill="1" applyBorder="1" applyAlignment="1">
      <alignment horizontal="right" vertical="center"/>
    </xf>
    <xf numFmtId="187" fontId="4" fillId="5" borderId="1" xfId="1" applyFont="1" applyFill="1" applyBorder="1" applyAlignment="1">
      <alignment horizontal="right"/>
    </xf>
    <xf numFmtId="0" fontId="22" fillId="0" borderId="0" xfId="0" applyFont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187" fontId="8" fillId="0" borderId="1" xfId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87" fontId="8" fillId="0" borderId="2" xfId="1" applyFont="1" applyBorder="1" applyAlignment="1">
      <alignment horizontal="center" vertical="center" wrapText="1"/>
    </xf>
    <xf numFmtId="0" fontId="95" fillId="0" borderId="1" xfId="2" applyFont="1" applyBorder="1" applyAlignment="1">
      <alignment shrinkToFit="1"/>
    </xf>
    <xf numFmtId="187" fontId="8" fillId="0" borderId="2" xfId="1" applyFont="1" applyBorder="1"/>
    <xf numFmtId="187" fontId="8" fillId="0" borderId="0" xfId="0" applyNumberFormat="1" applyFont="1"/>
    <xf numFmtId="187" fontId="8" fillId="0" borderId="1" xfId="0" applyNumberFormat="1" applyFont="1" applyBorder="1"/>
    <xf numFmtId="0" fontId="8" fillId="0" borderId="2" xfId="0" applyFont="1" applyBorder="1" applyAlignment="1">
      <alignment shrinkToFit="1"/>
    </xf>
    <xf numFmtId="0" fontId="23" fillId="8" borderId="1" xfId="0" applyFont="1" applyFill="1" applyBorder="1" applyAlignment="1">
      <alignment horizontal="center" vertical="center" shrinkToFit="1"/>
    </xf>
    <xf numFmtId="4" fontId="23" fillId="8" borderId="1" xfId="0" applyNumberFormat="1" applyFont="1" applyFill="1" applyBorder="1" applyAlignment="1">
      <alignment horizontal="center" vertical="center" shrinkToFit="1"/>
    </xf>
    <xf numFmtId="0" fontId="24" fillId="11" borderId="7" xfId="0" applyFont="1" applyFill="1" applyBorder="1" applyAlignment="1">
      <alignment horizontal="center" shrinkToFit="1"/>
    </xf>
    <xf numFmtId="4" fontId="24" fillId="11" borderId="13" xfId="0" applyNumberFormat="1" applyFont="1" applyFill="1" applyBorder="1" applyAlignment="1">
      <alignment horizontal="center" shrinkToFit="1"/>
    </xf>
    <xf numFmtId="0" fontId="22" fillId="0" borderId="2" xfId="0" applyFont="1" applyBorder="1" applyAlignment="1">
      <alignment horizontal="center" vertical="center" shrinkToFit="1"/>
    </xf>
    <xf numFmtId="4" fontId="22" fillId="0" borderId="8" xfId="0" applyNumberFormat="1" applyFont="1" applyBorder="1" applyAlignment="1">
      <alignment horizontal="center" vertical="center" shrinkToFit="1"/>
    </xf>
    <xf numFmtId="0" fontId="23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6" borderId="1" xfId="0" applyFont="1" applyFill="1" applyBorder="1" applyAlignment="1">
      <alignment horizontal="center" vertical="center" shrinkToFit="1"/>
    </xf>
    <xf numFmtId="4" fontId="23" fillId="6" borderId="1" xfId="0" applyNumberFormat="1" applyFont="1" applyFill="1" applyBorder="1" applyAlignment="1">
      <alignment horizontal="center" vertical="center" shrinkToFit="1"/>
    </xf>
    <xf numFmtId="0" fontId="23" fillId="3" borderId="1" xfId="0" applyFont="1" applyFill="1" applyBorder="1" applyAlignment="1">
      <alignment horizontal="center" vertical="center" shrinkToFit="1"/>
    </xf>
    <xf numFmtId="4" fontId="23" fillId="3" borderId="1" xfId="0" applyNumberFormat="1" applyFont="1" applyFill="1" applyBorder="1" applyAlignment="1">
      <alignment horizontal="center" vertical="center" shrinkToFit="1"/>
    </xf>
    <xf numFmtId="0" fontId="22" fillId="3" borderId="0" xfId="0" applyFont="1" applyFill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67" fillId="0" borderId="2" xfId="0" applyFont="1" applyBorder="1" applyAlignment="1">
      <alignment horizontal="center" vertical="center" shrinkToFit="1"/>
    </xf>
    <xf numFmtId="4" fontId="67" fillId="0" borderId="8" xfId="0" applyNumberFormat="1" applyFont="1" applyBorder="1" applyAlignment="1">
      <alignment horizontal="center" vertical="center" shrinkToFit="1"/>
    </xf>
    <xf numFmtId="0" fontId="67" fillId="7" borderId="1" xfId="0" applyFon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9" fillId="8" borderId="1" xfId="0" applyFont="1" applyFill="1" applyBorder="1" applyAlignment="1">
      <alignment horizontal="center" vertical="center" shrinkToFit="1"/>
    </xf>
    <xf numFmtId="4" fontId="69" fillId="8" borderId="1" xfId="0" applyNumberFormat="1" applyFont="1" applyFill="1" applyBorder="1" applyAlignment="1">
      <alignment horizontal="center" vertical="center" shrinkToFit="1"/>
    </xf>
    <xf numFmtId="0" fontId="72" fillId="11" borderId="7" xfId="0" applyFont="1" applyFill="1" applyBorder="1" applyAlignment="1">
      <alignment horizontal="center" shrinkToFit="1"/>
    </xf>
    <xf numFmtId="4" fontId="72" fillId="11" borderId="13" xfId="0" applyNumberFormat="1" applyFont="1" applyFill="1" applyBorder="1" applyAlignment="1">
      <alignment horizontal="center" shrinkToFit="1"/>
    </xf>
    <xf numFmtId="0" fontId="67" fillId="0" borderId="8" xfId="0" applyFont="1" applyBorder="1" applyAlignment="1">
      <alignment horizontal="center" vertical="center" shrinkToFit="1"/>
    </xf>
    <xf numFmtId="0" fontId="69" fillId="6" borderId="1" xfId="0" applyFont="1" applyFill="1" applyBorder="1" applyAlignment="1">
      <alignment horizontal="center" vertical="center" shrinkToFit="1"/>
    </xf>
    <xf numFmtId="0" fontId="72" fillId="11" borderId="13" xfId="0" applyFont="1" applyFill="1" applyBorder="1" applyAlignment="1">
      <alignment horizontal="center" shrinkToFit="1"/>
    </xf>
    <xf numFmtId="0" fontId="69" fillId="3" borderId="2" xfId="0" applyFont="1" applyFill="1" applyBorder="1" applyAlignment="1">
      <alignment horizontal="center" vertical="center"/>
    </xf>
    <xf numFmtId="0" fontId="69" fillId="3" borderId="8" xfId="0" applyFont="1" applyFill="1" applyBorder="1" applyAlignment="1">
      <alignment horizontal="center" vertical="center"/>
    </xf>
    <xf numFmtId="0" fontId="72" fillId="11" borderId="7" xfId="0" applyFont="1" applyFill="1" applyBorder="1" applyAlignment="1">
      <alignment horizontal="center"/>
    </xf>
    <xf numFmtId="0" fontId="72" fillId="11" borderId="13" xfId="0" applyFont="1" applyFill="1" applyBorder="1" applyAlignment="1">
      <alignment horizontal="center"/>
    </xf>
    <xf numFmtId="0" fontId="69" fillId="3" borderId="1" xfId="0" applyFont="1" applyFill="1" applyBorder="1" applyAlignment="1">
      <alignment horizontal="center" vertical="center" shrinkToFit="1"/>
    </xf>
    <xf numFmtId="0" fontId="69" fillId="3" borderId="1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horizontal="center" vertical="center" shrinkToFit="1"/>
    </xf>
    <xf numFmtId="0" fontId="32" fillId="0" borderId="1" xfId="0" applyFont="1" applyBorder="1" applyAlignment="1">
      <alignment horizontal="center" vertical="center"/>
    </xf>
    <xf numFmtId="0" fontId="34" fillId="8" borderId="1" xfId="0" applyFont="1" applyFill="1" applyBorder="1" applyAlignment="1">
      <alignment horizontal="center" vertical="center" shrinkToFit="1"/>
    </xf>
    <xf numFmtId="4" fontId="34" fillId="8" borderId="1" xfId="0" applyNumberFormat="1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6" fillId="11" borderId="7" xfId="0" applyFont="1" applyFill="1" applyBorder="1" applyAlignment="1">
      <alignment horizontal="center" shrinkToFit="1"/>
    </xf>
    <xf numFmtId="4" fontId="36" fillId="11" borderId="13" xfId="0" applyNumberFormat="1" applyFont="1" applyFill="1" applyBorder="1" applyAlignment="1">
      <alignment horizontal="center" shrinkToFit="1"/>
    </xf>
    <xf numFmtId="0" fontId="34" fillId="6" borderId="1" xfId="0" applyFont="1" applyFill="1" applyBorder="1" applyAlignment="1">
      <alignment horizontal="center" vertical="center" shrinkToFit="1"/>
    </xf>
    <xf numFmtId="0" fontId="36" fillId="11" borderId="13" xfId="0" applyFont="1" applyFill="1" applyBorder="1" applyAlignment="1">
      <alignment horizontal="center" shrinkToFit="1"/>
    </xf>
    <xf numFmtId="0" fontId="32" fillId="0" borderId="8" xfId="0" applyFont="1" applyBorder="1" applyAlignment="1">
      <alignment horizontal="center" vertical="center" shrinkToFit="1"/>
    </xf>
    <xf numFmtId="0" fontId="34" fillId="7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shrinkToFit="1"/>
    </xf>
    <xf numFmtId="0" fontId="34" fillId="3" borderId="1" xfId="0" applyFont="1" applyFill="1" applyBorder="1" applyAlignment="1">
      <alignment horizontal="center" vertical="center"/>
    </xf>
    <xf numFmtId="0" fontId="36" fillId="11" borderId="7" xfId="0" applyFont="1" applyFill="1" applyBorder="1" applyAlignment="1">
      <alignment horizontal="center"/>
    </xf>
    <xf numFmtId="0" fontId="36" fillId="11" borderId="13" xfId="0" applyFont="1" applyFill="1" applyBorder="1" applyAlignment="1">
      <alignment horizontal="center"/>
    </xf>
    <xf numFmtId="0" fontId="34" fillId="3" borderId="2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4" fillId="11" borderId="7" xfId="0" applyFont="1" applyFill="1" applyBorder="1" applyAlignment="1">
      <alignment horizontal="center"/>
    </xf>
    <xf numFmtId="0" fontId="24" fillId="11" borderId="13" xfId="0" applyFont="1" applyFill="1" applyBorder="1" applyAlignment="1">
      <alignment horizontal="center"/>
    </xf>
    <xf numFmtId="187" fontId="22" fillId="0" borderId="0" xfId="1" applyFont="1" applyAlignment="1">
      <alignment horizontal="center" vertical="center"/>
    </xf>
    <xf numFmtId="187" fontId="23" fillId="3" borderId="1" xfId="1" applyFont="1" applyFill="1" applyBorder="1" applyAlignment="1">
      <alignment horizontal="center" vertical="center" shrinkToFit="1"/>
    </xf>
    <xf numFmtId="0" fontId="23" fillId="3" borderId="2" xfId="0" applyFont="1" applyFill="1" applyBorder="1" applyAlignment="1">
      <alignment horizontal="center" vertical="center" shrinkToFit="1"/>
    </xf>
    <xf numFmtId="0" fontId="23" fillId="3" borderId="8" xfId="0" applyFont="1" applyFill="1" applyBorder="1" applyAlignment="1">
      <alignment horizontal="center" vertical="center" shrinkToFit="1"/>
    </xf>
    <xf numFmtId="0" fontId="23" fillId="3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/>
    </xf>
    <xf numFmtId="0" fontId="23" fillId="7" borderId="2" xfId="0" applyFont="1" applyFill="1" applyBorder="1" applyAlignment="1">
      <alignment horizontal="center" vertical="center"/>
    </xf>
    <xf numFmtId="187" fontId="22" fillId="0" borderId="8" xfId="1" applyFont="1" applyBorder="1" applyAlignment="1">
      <alignment horizontal="center" vertical="center" shrinkToFit="1"/>
    </xf>
    <xf numFmtId="0" fontId="22" fillId="0" borderId="8" xfId="0" applyFont="1" applyBorder="1" applyAlignment="1">
      <alignment horizontal="center" vertical="center" shrinkToFit="1"/>
    </xf>
    <xf numFmtId="0" fontId="24" fillId="11" borderId="13" xfId="0" applyFont="1" applyFill="1" applyBorder="1" applyAlignment="1">
      <alignment horizontal="center" shrinkToFit="1"/>
    </xf>
    <xf numFmtId="187" fontId="23" fillId="6" borderId="1" xfId="1" applyFont="1" applyFill="1" applyBorder="1" applyAlignment="1">
      <alignment horizontal="center" vertical="center" shrinkToFit="1"/>
    </xf>
    <xf numFmtId="0" fontId="23" fillId="6" borderId="2" xfId="0" applyFont="1" applyFill="1" applyBorder="1" applyAlignment="1">
      <alignment horizontal="center" vertical="center" shrinkToFit="1"/>
    </xf>
    <xf numFmtId="0" fontId="23" fillId="6" borderId="8" xfId="0" applyFont="1" applyFill="1" applyBorder="1" applyAlignment="1">
      <alignment horizontal="center" vertical="center" shrinkToFit="1"/>
    </xf>
    <xf numFmtId="187" fontId="23" fillId="8" borderId="1" xfId="1" applyFont="1" applyFill="1" applyBorder="1" applyAlignment="1">
      <alignment horizontal="center" vertical="center" shrinkToFit="1"/>
    </xf>
    <xf numFmtId="0" fontId="23" fillId="8" borderId="2" xfId="0" applyFont="1" applyFill="1" applyBorder="1" applyAlignment="1">
      <alignment horizontal="center" vertical="center" shrinkToFit="1"/>
    </xf>
    <xf numFmtId="0" fontId="23" fillId="8" borderId="8" xfId="0" applyFont="1" applyFill="1" applyBorder="1" applyAlignment="1">
      <alignment horizontal="center" vertical="center" shrinkToFit="1"/>
    </xf>
    <xf numFmtId="187" fontId="49" fillId="0" borderId="0" xfId="1" applyFont="1" applyAlignment="1">
      <alignment horizontal="center" vertical="center"/>
    </xf>
    <xf numFmtId="187" fontId="25" fillId="0" borderId="0" xfId="1" applyFont="1" applyAlignment="1">
      <alignment horizontal="center" vertical="center"/>
    </xf>
    <xf numFmtId="0" fontId="27" fillId="3" borderId="1" xfId="0" applyFont="1" applyFill="1" applyBorder="1" applyAlignment="1">
      <alignment horizontal="center" vertical="center" shrinkToFit="1"/>
    </xf>
    <xf numFmtId="0" fontId="27" fillId="3" borderId="2" xfId="0" applyFont="1" applyFill="1" applyBorder="1" applyAlignment="1">
      <alignment horizontal="center" vertical="center"/>
    </xf>
    <xf numFmtId="0" fontId="27" fillId="3" borderId="8" xfId="0" applyFont="1" applyFill="1" applyBorder="1" applyAlignment="1">
      <alignment horizontal="center" vertical="center"/>
    </xf>
    <xf numFmtId="187" fontId="27" fillId="3" borderId="1" xfId="1" applyFont="1" applyFill="1" applyBorder="1" applyAlignment="1">
      <alignment horizontal="center" vertical="center" shrinkToFit="1"/>
    </xf>
    <xf numFmtId="0" fontId="29" fillId="11" borderId="7" xfId="0" applyFont="1" applyFill="1" applyBorder="1" applyAlignment="1">
      <alignment horizontal="center"/>
    </xf>
    <xf numFmtId="0" fontId="29" fillId="11" borderId="13" xfId="0" applyFont="1" applyFill="1" applyBorder="1" applyAlignment="1">
      <alignment horizontal="center"/>
    </xf>
    <xf numFmtId="0" fontId="28" fillId="0" borderId="0" xfId="0" applyFont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shrinkToFit="1"/>
    </xf>
    <xf numFmtId="4" fontId="28" fillId="0" borderId="8" xfId="0" applyNumberFormat="1" applyFont="1" applyBorder="1" applyAlignment="1">
      <alignment horizontal="center" vertical="center" shrinkToFit="1"/>
    </xf>
    <xf numFmtId="187" fontId="28" fillId="0" borderId="8" xfId="1" applyFont="1" applyBorder="1" applyAlignment="1">
      <alignment horizontal="center" vertical="center" shrinkToFit="1"/>
    </xf>
    <xf numFmtId="0" fontId="27" fillId="7" borderId="1" xfId="0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 shrinkToFit="1"/>
    </xf>
    <xf numFmtId="187" fontId="27" fillId="6" borderId="1" xfId="1" applyFont="1" applyFill="1" applyBorder="1" applyAlignment="1">
      <alignment horizontal="center" vertical="center" shrinkToFit="1"/>
    </xf>
    <xf numFmtId="0" fontId="29" fillId="11" borderId="7" xfId="0" applyFont="1" applyFill="1" applyBorder="1" applyAlignment="1">
      <alignment horizontal="center" shrinkToFit="1"/>
    </xf>
    <xf numFmtId="0" fontId="29" fillId="11" borderId="13" xfId="0" applyFont="1" applyFill="1" applyBorder="1" applyAlignment="1">
      <alignment horizontal="center" shrinkToFit="1"/>
    </xf>
    <xf numFmtId="0" fontId="28" fillId="0" borderId="8" xfId="0" applyFont="1" applyBorder="1" applyAlignment="1">
      <alignment horizontal="center" vertical="center" shrinkToFit="1"/>
    </xf>
    <xf numFmtId="0" fontId="28" fillId="7" borderId="1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 shrinkToFit="1"/>
    </xf>
    <xf numFmtId="4" fontId="27" fillId="8" borderId="1" xfId="0" applyNumberFormat="1" applyFont="1" applyFill="1" applyBorder="1" applyAlignment="1">
      <alignment horizontal="center" vertical="center" shrinkToFit="1"/>
    </xf>
    <xf numFmtId="187" fontId="27" fillId="8" borderId="1" xfId="1" applyFont="1" applyFill="1" applyBorder="1" applyAlignment="1">
      <alignment horizontal="center" vertical="center" shrinkToFit="1"/>
    </xf>
    <xf numFmtId="4" fontId="29" fillId="11" borderId="13" xfId="0" applyNumberFormat="1" applyFont="1" applyFill="1" applyBorder="1" applyAlignment="1">
      <alignment horizontal="center" shrinkToFit="1"/>
    </xf>
    <xf numFmtId="0" fontId="7" fillId="0" borderId="2" xfId="0" applyFont="1" applyBorder="1" applyAlignment="1">
      <alignment horizontal="center" vertical="center" shrinkToFit="1"/>
    </xf>
    <xf numFmtId="4" fontId="7" fillId="0" borderId="8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shrinkToFit="1"/>
    </xf>
    <xf numFmtId="4" fontId="8" fillId="8" borderId="1" xfId="0" applyNumberFormat="1" applyFont="1" applyFill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21" fillId="11" borderId="7" xfId="0" applyFont="1" applyFill="1" applyBorder="1" applyAlignment="1">
      <alignment horizontal="center" shrinkToFit="1"/>
    </xf>
    <xf numFmtId="4" fontId="21" fillId="11" borderId="13" xfId="0" applyNumberFormat="1" applyFont="1" applyFill="1" applyBorder="1" applyAlignment="1">
      <alignment horizontal="center" shrinkToFit="1"/>
    </xf>
    <xf numFmtId="0" fontId="8" fillId="6" borderId="1" xfId="0" applyFont="1" applyFill="1" applyBorder="1" applyAlignment="1">
      <alignment horizontal="center" vertical="center" shrinkToFit="1"/>
    </xf>
    <xf numFmtId="0" fontId="21" fillId="11" borderId="13" xfId="0" applyFont="1" applyFill="1" applyBorder="1" applyAlignment="1">
      <alignment horizontal="center" shrinkToFit="1"/>
    </xf>
    <xf numFmtId="0" fontId="8" fillId="7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shrinkToFit="1"/>
    </xf>
    <xf numFmtId="0" fontId="21" fillId="11" borderId="7" xfId="0" applyFont="1" applyFill="1" applyBorder="1" applyAlignment="1">
      <alignment horizontal="center"/>
    </xf>
    <xf numFmtId="0" fontId="21" fillId="11" borderId="13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0" fontId="38" fillId="9" borderId="0" xfId="0" applyFont="1" applyFill="1" applyAlignment="1">
      <alignment horizontal="center" vertical="center"/>
    </xf>
    <xf numFmtId="0" fontId="8" fillId="3" borderId="2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8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21" fillId="11" borderId="9" xfId="0" applyFont="1" applyFill="1" applyBorder="1" applyAlignment="1">
      <alignment horizontal="center"/>
    </xf>
    <xf numFmtId="0" fontId="21" fillId="11" borderId="0" xfId="0" applyFont="1" applyFill="1" applyBorder="1" applyAlignment="1">
      <alignment horizontal="center"/>
    </xf>
    <xf numFmtId="0" fontId="8" fillId="6" borderId="2" xfId="0" applyFont="1" applyFill="1" applyBorder="1" applyAlignment="1">
      <alignment horizontal="center" vertical="center" shrinkToFit="1"/>
    </xf>
    <xf numFmtId="0" fontId="8" fillId="6" borderId="6" xfId="0" applyFont="1" applyFill="1" applyBorder="1" applyAlignment="1">
      <alignment horizontal="center" vertical="center" shrinkToFit="1"/>
    </xf>
    <xf numFmtId="0" fontId="8" fillId="6" borderId="8" xfId="0" applyFont="1" applyFill="1" applyBorder="1" applyAlignment="1">
      <alignment horizontal="center" vertical="center" shrinkToFit="1"/>
    </xf>
    <xf numFmtId="0" fontId="21" fillId="11" borderId="9" xfId="0" applyFont="1" applyFill="1" applyBorder="1" applyAlignment="1">
      <alignment horizontal="center" shrinkToFit="1"/>
    </xf>
    <xf numFmtId="0" fontId="21" fillId="11" borderId="0" xfId="0" applyFont="1" applyFill="1" applyBorder="1" applyAlignment="1">
      <alignment horizontal="center" shrinkToFit="1"/>
    </xf>
    <xf numFmtId="0" fontId="4" fillId="7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shrinkToFit="1"/>
    </xf>
    <xf numFmtId="4" fontId="2" fillId="0" borderId="8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shrinkToFit="1"/>
    </xf>
    <xf numFmtId="4" fontId="4" fillId="8" borderId="1" xfId="0" applyNumberFormat="1" applyFont="1" applyFill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12" fillId="11" borderId="7" xfId="0" applyFont="1" applyFill="1" applyBorder="1" applyAlignment="1">
      <alignment horizontal="center" shrinkToFit="1"/>
    </xf>
    <xf numFmtId="4" fontId="12" fillId="11" borderId="13" xfId="0" applyNumberFormat="1" applyFont="1" applyFill="1" applyBorder="1" applyAlignment="1">
      <alignment horizontal="center" shrinkToFit="1"/>
    </xf>
    <xf numFmtId="0" fontId="4" fillId="6" borderId="1" xfId="0" applyFont="1" applyFill="1" applyBorder="1" applyAlignment="1">
      <alignment horizontal="center" vertical="center" shrinkToFit="1"/>
    </xf>
    <xf numFmtId="0" fontId="12" fillId="11" borderId="13" xfId="0" applyFont="1" applyFill="1" applyBorder="1" applyAlignment="1">
      <alignment horizontal="center" shrinkToFit="1"/>
    </xf>
    <xf numFmtId="0" fontId="4" fillId="3" borderId="2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shrinkToFit="1"/>
    </xf>
    <xf numFmtId="0" fontId="12" fillId="11" borderId="7" xfId="0" applyFont="1" applyFill="1" applyBorder="1" applyAlignment="1">
      <alignment horizontal="center"/>
    </xf>
    <xf numFmtId="0" fontId="12" fillId="11" borderId="1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8" fillId="11" borderId="7" xfId="0" applyFont="1" applyFill="1" applyBorder="1" applyAlignment="1">
      <alignment horizontal="center" shrinkToFit="1"/>
    </xf>
    <xf numFmtId="4" fontId="28" fillId="11" borderId="13" xfId="0" applyNumberFormat="1" applyFont="1" applyFill="1" applyBorder="1" applyAlignment="1">
      <alignment horizontal="center" shrinkToFit="1"/>
    </xf>
    <xf numFmtId="0" fontId="23" fillId="8" borderId="6" xfId="0" applyFont="1" applyFill="1" applyBorder="1" applyAlignment="1">
      <alignment horizontal="center" vertical="center" shrinkToFit="1"/>
    </xf>
    <xf numFmtId="0" fontId="22" fillId="0" borderId="6" xfId="0" applyFont="1" applyBorder="1" applyAlignment="1">
      <alignment horizontal="center" vertical="center" shrinkToFit="1"/>
    </xf>
    <xf numFmtId="0" fontId="7" fillId="0" borderId="17" xfId="4" applyFont="1" applyFill="1" applyBorder="1" applyAlignment="1">
      <alignment horizontal="center" vertical="center"/>
    </xf>
    <xf numFmtId="0" fontId="7" fillId="0" borderId="18" xfId="4" applyFont="1" applyFill="1" applyBorder="1" applyAlignment="1">
      <alignment horizontal="center" vertical="center"/>
    </xf>
    <xf numFmtId="0" fontId="7" fillId="0" borderId="10" xfId="4" applyFont="1" applyFill="1" applyBorder="1" applyAlignment="1">
      <alignment horizontal="center" vertical="center"/>
    </xf>
    <xf numFmtId="0" fontId="7" fillId="0" borderId="17" xfId="4" applyFont="1" applyFill="1" applyBorder="1" applyAlignment="1">
      <alignment horizontal="center" vertical="center" shrinkToFit="1"/>
    </xf>
    <xf numFmtId="0" fontId="7" fillId="0" borderId="18" xfId="4" applyFont="1" applyFill="1" applyBorder="1" applyAlignment="1">
      <alignment horizontal="center" vertical="center" shrinkToFit="1"/>
    </xf>
    <xf numFmtId="0" fontId="7" fillId="0" borderId="10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vertical="center" shrinkToFit="1"/>
    </xf>
    <xf numFmtId="0" fontId="7" fillId="0" borderId="1" xfId="4" applyFont="1" applyFill="1" applyBorder="1" applyAlignment="1">
      <alignment horizontal="center" shrinkToFit="1"/>
    </xf>
    <xf numFmtId="0" fontId="14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 shrinkToFit="1"/>
    </xf>
    <xf numFmtId="0" fontId="13" fillId="0" borderId="1" xfId="4" applyFont="1" applyFill="1" applyBorder="1" applyAlignment="1">
      <alignment horizontal="center"/>
    </xf>
    <xf numFmtId="4" fontId="13" fillId="0" borderId="1" xfId="4" applyNumberFormat="1" applyFont="1" applyFill="1" applyBorder="1" applyAlignment="1">
      <alignment horizontal="center" vertical="center" shrinkToFit="1"/>
    </xf>
    <xf numFmtId="0" fontId="1" fillId="14" borderId="1" xfId="4" applyFont="1" applyFill="1" applyBorder="1" applyAlignment="1">
      <alignment horizontal="center" vertical="center" wrapText="1" shrinkToFit="1"/>
    </xf>
    <xf numFmtId="0" fontId="1" fillId="14" borderId="17" xfId="4" applyFont="1" applyFill="1" applyBorder="1" applyAlignment="1">
      <alignment horizontal="center" vertical="center" wrapText="1" shrinkToFit="1"/>
    </xf>
    <xf numFmtId="1" fontId="1" fillId="14" borderId="1" xfId="4" applyNumberFormat="1" applyFont="1" applyFill="1" applyBorder="1" applyAlignment="1">
      <alignment horizontal="center" vertical="center"/>
    </xf>
    <xf numFmtId="1" fontId="1" fillId="14" borderId="17" xfId="4" applyNumberFormat="1" applyFont="1" applyFill="1" applyBorder="1" applyAlignment="1">
      <alignment horizontal="center" vertical="center"/>
    </xf>
    <xf numFmtId="0" fontId="1" fillId="14" borderId="1" xfId="4" applyFont="1" applyFill="1" applyBorder="1" applyAlignment="1">
      <alignment horizontal="center" vertical="center" wrapText="1"/>
    </xf>
    <xf numFmtId="188" fontId="1" fillId="14" borderId="1" xfId="1" applyNumberFormat="1" applyFont="1" applyFill="1" applyBorder="1" applyAlignment="1">
      <alignment horizontal="center" vertical="center"/>
    </xf>
    <xf numFmtId="0" fontId="13" fillId="0" borderId="0" xfId="4" applyFont="1" applyAlignment="1">
      <alignment horizontal="center"/>
    </xf>
    <xf numFmtId="0" fontId="13" fillId="0" borderId="0" xfId="4" applyFont="1" applyFill="1" applyBorder="1" applyAlignment="1">
      <alignment horizontal="center" vertical="center" shrinkToFit="1"/>
    </xf>
    <xf numFmtId="0" fontId="11" fillId="0" borderId="0" xfId="0" applyFont="1" applyAlignment="1">
      <alignment horizontal="center" shrinkToFit="1"/>
    </xf>
    <xf numFmtId="0" fontId="11" fillId="0" borderId="1" xfId="0" applyFont="1" applyBorder="1" applyAlignment="1">
      <alignment horizontal="center"/>
    </xf>
    <xf numFmtId="0" fontId="83" fillId="0" borderId="1" xfId="4" applyFont="1" applyFill="1" applyBorder="1" applyAlignment="1">
      <alignment horizontal="center" shrinkToFit="1"/>
    </xf>
    <xf numFmtId="187" fontId="84" fillId="3" borderId="1" xfId="1" applyFont="1" applyFill="1" applyBorder="1"/>
  </cellXfs>
  <cellStyles count="12">
    <cellStyle name="Comma" xfId="1" builtinId="3"/>
    <cellStyle name="Normal" xfId="0" builtinId="0"/>
    <cellStyle name="Normal 2" xfId="2"/>
    <cellStyle name="Normal 2 22" xfId="9"/>
    <cellStyle name="Normal 3" xfId="6"/>
    <cellStyle name="Normal 4" xfId="7"/>
    <cellStyle name="Normal 5" xfId="8"/>
    <cellStyle name="เครื่องหมายจุลภาค 2" xfId="3"/>
    <cellStyle name="เครื่องหมายจุลภาค 2 2" xfId="11"/>
    <cellStyle name="ปกติ 2" xfId="4"/>
    <cellStyle name="ปกติ 2 2" xfId="10"/>
    <cellStyle name="ปกติ 4" xfId="5"/>
  </cellStyles>
  <dxfs count="0"/>
  <tableStyles count="0" defaultTableStyle="TableStyleMedium9" defaultPivotStyle="PivotStyleLight16"/>
  <colors>
    <mruColors>
      <color rgb="FF0000FF"/>
      <color rgb="FFCC00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S72"/>
  <sheetViews>
    <sheetView zoomScale="80" zoomScaleNormal="80" workbookViewId="0">
      <pane xSplit="2" ySplit="3" topLeftCell="BG49" activePane="bottomRight" state="frozen"/>
      <selection pane="topRight" activeCell="C1" sqref="C1"/>
      <selection pane="bottomLeft" activeCell="A4" sqref="A4"/>
      <selection pane="bottomRight" activeCell="A64" sqref="A64:XFD64"/>
    </sheetView>
  </sheetViews>
  <sheetFormatPr defaultRowHeight="19.5" x14ac:dyDescent="0.25"/>
  <cols>
    <col min="1" max="1" width="25.85546875" style="183" bestFit="1" customWidth="1"/>
    <col min="2" max="2" width="33.5703125" style="183" bestFit="1" customWidth="1"/>
    <col min="3" max="3" width="10.85546875" style="183" bestFit="1" customWidth="1"/>
    <col min="4" max="4" width="19.7109375" style="445" bestFit="1" customWidth="1"/>
    <col min="5" max="5" width="19.5703125" style="446" customWidth="1"/>
    <col min="6" max="6" width="21.5703125" style="475" bestFit="1" customWidth="1"/>
    <col min="7" max="7" width="9.140625" style="183" bestFit="1" customWidth="1"/>
    <col min="8" max="8" width="21.5703125" style="488" bestFit="1" customWidth="1"/>
    <col min="9" max="9" width="19.5703125" style="489" customWidth="1"/>
    <col min="10" max="10" width="19.5703125" style="475" customWidth="1"/>
    <col min="11" max="11" width="6.85546875" style="183" bestFit="1" customWidth="1"/>
    <col min="12" max="12" width="15.42578125" style="488" bestFit="1" customWidth="1"/>
    <col min="13" max="13" width="15.42578125" style="489" bestFit="1" customWidth="1"/>
    <col min="14" max="14" width="15.85546875" style="489" bestFit="1" customWidth="1"/>
    <col min="15" max="15" width="6.85546875" style="183" bestFit="1" customWidth="1"/>
    <col min="16" max="16" width="17.140625" style="488" bestFit="1" customWidth="1"/>
    <col min="17" max="17" width="15.140625" style="489" customWidth="1"/>
    <col min="18" max="18" width="15.140625" style="475" customWidth="1"/>
    <col min="19" max="19" width="6.85546875" style="183" bestFit="1" customWidth="1"/>
    <col min="20" max="20" width="16.85546875" style="488" customWidth="1"/>
    <col min="21" max="21" width="15.140625" style="489" customWidth="1"/>
    <col min="22" max="22" width="15.140625" style="475" customWidth="1"/>
    <col min="23" max="23" width="6.85546875" style="183" bestFit="1" customWidth="1"/>
    <col min="24" max="24" width="17.28515625" style="488" bestFit="1" customWidth="1"/>
    <col min="25" max="25" width="15.42578125" style="489" bestFit="1" customWidth="1"/>
    <col min="26" max="26" width="15.85546875" style="475" bestFit="1" customWidth="1"/>
    <col min="27" max="27" width="6.85546875" style="183" bestFit="1" customWidth="1"/>
    <col min="28" max="28" width="15.42578125" style="445" bestFit="1" customWidth="1"/>
    <col min="29" max="29" width="15.42578125" style="446" bestFit="1" customWidth="1"/>
    <col min="30" max="30" width="15.85546875" style="451" bestFit="1" customWidth="1"/>
    <col min="31" max="31" width="6.85546875" style="183" bestFit="1" customWidth="1"/>
    <col min="32" max="32" width="17.140625" style="445" bestFit="1" customWidth="1"/>
    <col min="33" max="33" width="15.42578125" style="446" bestFit="1" customWidth="1"/>
    <col min="34" max="34" width="17.42578125" style="451" bestFit="1" customWidth="1"/>
    <col min="35" max="35" width="6.85546875" style="183" bestFit="1" customWidth="1"/>
    <col min="36" max="36" width="15.42578125" style="445" bestFit="1" customWidth="1"/>
    <col min="37" max="37" width="15.42578125" style="446" bestFit="1" customWidth="1"/>
    <col min="38" max="38" width="15.85546875" style="451" bestFit="1" customWidth="1"/>
    <col min="39" max="39" width="6.85546875" style="183" bestFit="1" customWidth="1"/>
    <col min="40" max="40" width="15.42578125" style="445" bestFit="1" customWidth="1"/>
    <col min="41" max="41" width="15.42578125" style="446" bestFit="1" customWidth="1"/>
    <col min="42" max="42" width="15.7109375" style="451" bestFit="1" customWidth="1"/>
    <col min="43" max="43" width="6.85546875" style="183" bestFit="1" customWidth="1"/>
    <col min="44" max="44" width="15.28515625" style="445" bestFit="1" customWidth="1"/>
    <col min="45" max="45" width="15.140625" style="446" customWidth="1"/>
    <col min="46" max="46" width="15.140625" style="451" customWidth="1"/>
    <col min="47" max="47" width="6.85546875" style="183" bestFit="1" customWidth="1"/>
    <col min="48" max="48" width="17.28515625" style="488" bestFit="1" customWidth="1"/>
    <col min="49" max="49" width="15.42578125" style="489" bestFit="1" customWidth="1"/>
    <col min="50" max="50" width="15.85546875" style="475" bestFit="1" customWidth="1"/>
    <col min="51" max="51" width="6.85546875" style="183" bestFit="1" customWidth="1"/>
    <col min="52" max="52" width="15.42578125" style="445" bestFit="1" customWidth="1"/>
    <col min="53" max="53" width="15.42578125" style="446" bestFit="1" customWidth="1"/>
    <col min="54" max="54" width="15.85546875" style="451" bestFit="1" customWidth="1"/>
    <col min="55" max="55" width="6.85546875" style="183" bestFit="1" customWidth="1"/>
    <col min="56" max="56" width="17.140625" style="445" bestFit="1" customWidth="1"/>
    <col min="57" max="57" width="15.140625" style="446" customWidth="1"/>
    <col min="58" max="58" width="17.42578125" style="451" bestFit="1" customWidth="1"/>
    <col min="59" max="59" width="6.85546875" style="183" bestFit="1" customWidth="1"/>
    <col min="60" max="60" width="15.28515625" style="445" bestFit="1" customWidth="1"/>
    <col min="61" max="61" width="15.140625" style="446" customWidth="1"/>
    <col min="62" max="62" width="15.140625" style="451" customWidth="1"/>
    <col min="63" max="63" width="6.85546875" style="183" bestFit="1" customWidth="1"/>
    <col min="64" max="64" width="15.42578125" style="445" bestFit="1" customWidth="1"/>
    <col min="65" max="65" width="13.42578125" style="446" customWidth="1"/>
    <col min="66" max="66" width="15.7109375" style="451" bestFit="1" customWidth="1"/>
    <col min="67" max="67" width="10.85546875" style="183" bestFit="1" customWidth="1"/>
    <col min="68" max="68" width="19.7109375" style="445" bestFit="1" customWidth="1"/>
    <col min="69" max="69" width="20.7109375" style="884" bestFit="1" customWidth="1"/>
    <col min="70" max="70" width="19.5703125" style="451" customWidth="1"/>
    <col min="71" max="16384" width="9.140625" style="183"/>
  </cols>
  <sheetData>
    <row r="1" spans="1:71" x14ac:dyDescent="0.25">
      <c r="A1" s="1416" t="s">
        <v>23684</v>
      </c>
      <c r="B1" s="1416"/>
      <c r="C1" s="1416"/>
      <c r="D1" s="1416"/>
      <c r="E1" s="1416"/>
      <c r="F1" s="1416"/>
      <c r="G1" s="1416"/>
      <c r="H1" s="1416"/>
      <c r="I1" s="1416"/>
      <c r="J1" s="1416"/>
      <c r="K1" s="1416"/>
      <c r="L1" s="1416"/>
      <c r="M1" s="1416"/>
      <c r="N1" s="1416"/>
      <c r="O1" s="1416"/>
      <c r="P1" s="1416"/>
      <c r="Q1" s="1416"/>
      <c r="R1" s="1416"/>
      <c r="S1" s="1416"/>
      <c r="T1" s="1416"/>
      <c r="U1" s="1416"/>
      <c r="V1" s="1416"/>
      <c r="W1" s="1416"/>
      <c r="X1" s="1416"/>
      <c r="Y1" s="1416"/>
      <c r="Z1" s="1416"/>
      <c r="AA1" s="1416"/>
      <c r="AB1" s="1416"/>
      <c r="AC1" s="1416"/>
      <c r="AD1" s="1416"/>
      <c r="AE1" s="1416"/>
      <c r="AF1" s="1416"/>
      <c r="AG1" s="1416"/>
      <c r="AH1" s="1416"/>
      <c r="AI1" s="1416"/>
      <c r="AJ1" s="1416"/>
      <c r="AK1" s="442"/>
      <c r="AL1" s="508"/>
      <c r="AM1" s="422"/>
      <c r="AN1" s="443"/>
      <c r="AO1" s="444"/>
      <c r="AP1" s="509"/>
      <c r="AQ1" s="422"/>
      <c r="AR1" s="443"/>
      <c r="AS1" s="444"/>
      <c r="AT1" s="509"/>
      <c r="AU1" s="422"/>
      <c r="AV1" s="510"/>
      <c r="AW1" s="511"/>
      <c r="AX1" s="512"/>
      <c r="AY1" s="422"/>
      <c r="AZ1" s="443"/>
      <c r="BA1" s="444"/>
      <c r="BB1" s="509"/>
      <c r="BC1" s="422"/>
      <c r="BD1" s="443"/>
      <c r="BE1" s="444"/>
      <c r="BF1" s="509"/>
      <c r="BK1" s="422"/>
      <c r="BL1" s="443"/>
      <c r="BM1" s="444"/>
      <c r="BN1" s="509"/>
    </row>
    <row r="2" spans="1:71" x14ac:dyDescent="0.25">
      <c r="A2" s="1410" t="s">
        <v>23736</v>
      </c>
      <c r="B2" s="1410"/>
      <c r="C2" s="1410"/>
      <c r="D2" s="1410"/>
      <c r="E2" s="1410"/>
      <c r="F2" s="1410"/>
      <c r="G2" s="1410"/>
      <c r="H2" s="1410"/>
      <c r="I2" s="1410"/>
      <c r="J2" s="1410"/>
      <c r="K2" s="1410"/>
      <c r="L2" s="1410"/>
      <c r="M2" s="1410"/>
      <c r="N2" s="1410"/>
      <c r="O2" s="1410"/>
      <c r="P2" s="1410"/>
      <c r="Q2" s="1410"/>
      <c r="R2" s="1410"/>
      <c r="S2" s="1410"/>
      <c r="T2" s="1410"/>
      <c r="U2" s="1410"/>
      <c r="V2" s="1410"/>
      <c r="W2" s="1410"/>
      <c r="X2" s="1410"/>
      <c r="Y2" s="1410"/>
      <c r="Z2" s="1410"/>
      <c r="AA2" s="1410"/>
      <c r="AB2" s="1410"/>
      <c r="AC2" s="1410"/>
      <c r="AD2" s="1410"/>
      <c r="AE2" s="1410"/>
      <c r="AF2" s="1410"/>
      <c r="AG2" s="1410"/>
      <c r="AH2" s="1410"/>
      <c r="AI2" s="1410"/>
      <c r="AJ2" s="1410"/>
      <c r="AK2" s="444"/>
      <c r="AL2" s="509"/>
      <c r="AM2" s="422"/>
      <c r="AN2" s="443"/>
      <c r="AO2" s="444"/>
      <c r="AP2" s="509"/>
      <c r="AQ2" s="422"/>
      <c r="AR2" s="443"/>
      <c r="AS2" s="444"/>
      <c r="AT2" s="509"/>
      <c r="AU2" s="422"/>
      <c r="AV2" s="510"/>
      <c r="AW2" s="511"/>
      <c r="AX2" s="512"/>
      <c r="AY2" s="422"/>
      <c r="AZ2" s="443"/>
      <c r="BA2" s="444"/>
      <c r="BB2" s="509"/>
      <c r="BC2" s="422"/>
      <c r="BD2" s="443"/>
      <c r="BE2" s="444"/>
      <c r="BF2" s="509"/>
      <c r="BK2" s="422"/>
      <c r="BL2" s="443"/>
      <c r="BM2" s="444"/>
      <c r="BN2" s="509"/>
    </row>
    <row r="3" spans="1:71" s="207" customFormat="1" x14ac:dyDescent="0.25">
      <c r="A3" s="185" t="s">
        <v>1</v>
      </c>
      <c r="B3" s="447"/>
      <c r="C3" s="1414" t="s">
        <v>23672</v>
      </c>
      <c r="D3" s="1415"/>
      <c r="E3" s="448"/>
      <c r="F3" s="472"/>
      <c r="G3" s="1414" t="s">
        <v>23673</v>
      </c>
      <c r="H3" s="1415"/>
      <c r="I3" s="481"/>
      <c r="J3" s="472"/>
      <c r="K3" s="1414" t="s">
        <v>23674</v>
      </c>
      <c r="L3" s="1415"/>
      <c r="M3" s="481"/>
      <c r="N3" s="481"/>
      <c r="O3" s="1414" t="s">
        <v>23675</v>
      </c>
      <c r="P3" s="1415"/>
      <c r="Q3" s="481"/>
      <c r="R3" s="472"/>
      <c r="S3" s="1414" t="s">
        <v>23676</v>
      </c>
      <c r="T3" s="1415"/>
      <c r="U3" s="481"/>
      <c r="V3" s="472"/>
      <c r="W3" s="1414" t="s">
        <v>17</v>
      </c>
      <c r="X3" s="1415"/>
      <c r="Y3" s="481"/>
      <c r="Z3" s="472"/>
      <c r="AA3" s="1414" t="s">
        <v>23677</v>
      </c>
      <c r="AB3" s="1415"/>
      <c r="AC3" s="448"/>
      <c r="AD3" s="469"/>
      <c r="AE3" s="1414" t="s">
        <v>23681</v>
      </c>
      <c r="AF3" s="1415"/>
      <c r="AG3" s="448"/>
      <c r="AH3" s="469"/>
      <c r="AI3" s="1414" t="s">
        <v>2</v>
      </c>
      <c r="AJ3" s="1415"/>
      <c r="AK3" s="448"/>
      <c r="AL3" s="469"/>
      <c r="AM3" s="1414" t="s">
        <v>23670</v>
      </c>
      <c r="AN3" s="1415"/>
      <c r="AO3" s="448"/>
      <c r="AP3" s="469"/>
      <c r="AQ3" s="1414" t="s">
        <v>23678</v>
      </c>
      <c r="AR3" s="1415"/>
      <c r="AS3" s="448"/>
      <c r="AT3" s="469"/>
      <c r="AU3" s="1414" t="s">
        <v>23669</v>
      </c>
      <c r="AV3" s="1415"/>
      <c r="AW3" s="481"/>
      <c r="AX3" s="472"/>
      <c r="AY3" s="1414" t="s">
        <v>23679</v>
      </c>
      <c r="AZ3" s="1415"/>
      <c r="BA3" s="448"/>
      <c r="BB3" s="469"/>
      <c r="BC3" s="1414" t="s">
        <v>23671</v>
      </c>
      <c r="BD3" s="1415"/>
      <c r="BE3" s="448"/>
      <c r="BF3" s="469"/>
      <c r="BG3" s="1414" t="s">
        <v>13</v>
      </c>
      <c r="BH3" s="1415"/>
      <c r="BI3" s="448"/>
      <c r="BJ3" s="469"/>
      <c r="BK3" s="1414" t="s">
        <v>23680</v>
      </c>
      <c r="BL3" s="1415"/>
      <c r="BM3" s="448"/>
      <c r="BN3" s="469"/>
      <c r="BO3" s="1404" t="s">
        <v>12</v>
      </c>
      <c r="BP3" s="1405"/>
      <c r="BQ3" s="885"/>
      <c r="BR3" s="515"/>
    </row>
    <row r="4" spans="1:71" x14ac:dyDescent="0.25">
      <c r="A4" s="1409" t="s">
        <v>18</v>
      </c>
      <c r="B4" s="1409" t="s">
        <v>3</v>
      </c>
      <c r="C4" s="1406" t="s">
        <v>23688</v>
      </c>
      <c r="D4" s="1407"/>
      <c r="E4" s="352"/>
      <c r="F4" s="473"/>
      <c r="G4" s="1406" t="s">
        <v>23688</v>
      </c>
      <c r="H4" s="1407"/>
      <c r="I4" s="482"/>
      <c r="J4" s="473"/>
      <c r="K4" s="1406" t="s">
        <v>23688</v>
      </c>
      <c r="L4" s="1407"/>
      <c r="M4" s="482"/>
      <c r="N4" s="482"/>
      <c r="O4" s="1406" t="s">
        <v>23688</v>
      </c>
      <c r="P4" s="1407"/>
      <c r="Q4" s="482"/>
      <c r="R4" s="473"/>
      <c r="S4" s="1406" t="s">
        <v>23688</v>
      </c>
      <c r="T4" s="1407"/>
      <c r="U4" s="482"/>
      <c r="V4" s="473"/>
      <c r="W4" s="1406" t="s">
        <v>23688</v>
      </c>
      <c r="X4" s="1407"/>
      <c r="Y4" s="482"/>
      <c r="Z4" s="473"/>
      <c r="AA4" s="1406" t="s">
        <v>23688</v>
      </c>
      <c r="AB4" s="1407"/>
      <c r="AC4" s="352"/>
      <c r="AD4" s="465"/>
      <c r="AE4" s="1406" t="s">
        <v>23688</v>
      </c>
      <c r="AF4" s="1407"/>
      <c r="AG4" s="352"/>
      <c r="AH4" s="465"/>
      <c r="AI4" s="1406" t="s">
        <v>23688</v>
      </c>
      <c r="AJ4" s="1407"/>
      <c r="AK4" s="352"/>
      <c r="AL4" s="465"/>
      <c r="AM4" s="1406" t="s">
        <v>23688</v>
      </c>
      <c r="AN4" s="1407"/>
      <c r="AO4" s="352"/>
      <c r="AP4" s="465"/>
      <c r="AQ4" s="1406" t="s">
        <v>23688</v>
      </c>
      <c r="AR4" s="1407"/>
      <c r="AS4" s="352"/>
      <c r="AT4" s="465"/>
      <c r="AU4" s="1406" t="s">
        <v>23688</v>
      </c>
      <c r="AV4" s="1407"/>
      <c r="AW4" s="482"/>
      <c r="AX4" s="473"/>
      <c r="AY4" s="1406" t="s">
        <v>23688</v>
      </c>
      <c r="AZ4" s="1407"/>
      <c r="BA4" s="352"/>
      <c r="BB4" s="465"/>
      <c r="BC4" s="1406" t="s">
        <v>23688</v>
      </c>
      <c r="BD4" s="1407"/>
      <c r="BE4" s="352"/>
      <c r="BF4" s="465"/>
      <c r="BG4" s="1406" t="s">
        <v>23688</v>
      </c>
      <c r="BH4" s="1407"/>
      <c r="BI4" s="352"/>
      <c r="BJ4" s="465"/>
      <c r="BK4" s="1406" t="s">
        <v>23688</v>
      </c>
      <c r="BL4" s="1407"/>
      <c r="BM4" s="352"/>
      <c r="BN4" s="465"/>
      <c r="BO4" s="1406" t="s">
        <v>23688</v>
      </c>
      <c r="BP4" s="1407"/>
      <c r="BQ4" s="886"/>
      <c r="BR4" s="516"/>
    </row>
    <row r="5" spans="1:71" x14ac:dyDescent="0.25">
      <c r="A5" s="1409"/>
      <c r="B5" s="1409"/>
      <c r="C5" s="421" t="s">
        <v>4</v>
      </c>
      <c r="D5" s="181" t="s">
        <v>5</v>
      </c>
      <c r="E5" s="228" t="s">
        <v>23723</v>
      </c>
      <c r="F5" s="449" t="s">
        <v>23732</v>
      </c>
      <c r="G5" s="421" t="s">
        <v>4</v>
      </c>
      <c r="H5" s="483" t="s">
        <v>5</v>
      </c>
      <c r="I5" s="484" t="s">
        <v>23723</v>
      </c>
      <c r="J5" s="449" t="s">
        <v>23732</v>
      </c>
      <c r="K5" s="421" t="s">
        <v>4</v>
      </c>
      <c r="L5" s="483" t="s">
        <v>5</v>
      </c>
      <c r="M5" s="484" t="s">
        <v>23723</v>
      </c>
      <c r="N5" s="449" t="s">
        <v>23732</v>
      </c>
      <c r="O5" s="421" t="s">
        <v>4</v>
      </c>
      <c r="P5" s="483" t="s">
        <v>5</v>
      </c>
      <c r="Q5" s="484" t="s">
        <v>23723</v>
      </c>
      <c r="R5" s="449" t="s">
        <v>23732</v>
      </c>
      <c r="S5" s="421" t="s">
        <v>4</v>
      </c>
      <c r="T5" s="483" t="s">
        <v>5</v>
      </c>
      <c r="U5" s="484" t="s">
        <v>23723</v>
      </c>
      <c r="V5" s="449" t="s">
        <v>23732</v>
      </c>
      <c r="W5" s="421" t="s">
        <v>4</v>
      </c>
      <c r="X5" s="483" t="s">
        <v>5</v>
      </c>
      <c r="Y5" s="484" t="s">
        <v>23723</v>
      </c>
      <c r="Z5" s="449" t="s">
        <v>23732</v>
      </c>
      <c r="AA5" s="421" t="s">
        <v>4</v>
      </c>
      <c r="AB5" s="181" t="s">
        <v>5</v>
      </c>
      <c r="AC5" s="228" t="s">
        <v>23723</v>
      </c>
      <c r="AD5" s="450" t="s">
        <v>23732</v>
      </c>
      <c r="AE5" s="421" t="s">
        <v>4</v>
      </c>
      <c r="AF5" s="181" t="s">
        <v>5</v>
      </c>
      <c r="AG5" s="228" t="s">
        <v>23723</v>
      </c>
      <c r="AH5" s="450" t="s">
        <v>23732</v>
      </c>
      <c r="AI5" s="421" t="s">
        <v>4</v>
      </c>
      <c r="AJ5" s="181" t="s">
        <v>5</v>
      </c>
      <c r="AK5" s="228" t="s">
        <v>23723</v>
      </c>
      <c r="AL5" s="450" t="s">
        <v>23732</v>
      </c>
      <c r="AM5" s="421" t="s">
        <v>4</v>
      </c>
      <c r="AN5" s="181" t="s">
        <v>5</v>
      </c>
      <c r="AO5" s="228" t="s">
        <v>23723</v>
      </c>
      <c r="AP5" s="450" t="s">
        <v>23732</v>
      </c>
      <c r="AQ5" s="421" t="s">
        <v>4</v>
      </c>
      <c r="AR5" s="181" t="s">
        <v>5</v>
      </c>
      <c r="AS5" s="228" t="s">
        <v>23723</v>
      </c>
      <c r="AT5" s="450" t="s">
        <v>23732</v>
      </c>
      <c r="AU5" s="421" t="s">
        <v>4</v>
      </c>
      <c r="AV5" s="483" t="s">
        <v>5</v>
      </c>
      <c r="AW5" s="484" t="s">
        <v>23723</v>
      </c>
      <c r="AX5" s="449" t="s">
        <v>23732</v>
      </c>
      <c r="AY5" s="421" t="s">
        <v>4</v>
      </c>
      <c r="AZ5" s="181" t="s">
        <v>5</v>
      </c>
      <c r="BA5" s="228" t="s">
        <v>23723</v>
      </c>
      <c r="BB5" s="450" t="s">
        <v>23732</v>
      </c>
      <c r="BC5" s="421" t="s">
        <v>4</v>
      </c>
      <c r="BD5" s="181" t="s">
        <v>5</v>
      </c>
      <c r="BE5" s="228" t="s">
        <v>23723</v>
      </c>
      <c r="BF5" s="450" t="s">
        <v>23732</v>
      </c>
      <c r="BG5" s="421" t="s">
        <v>4</v>
      </c>
      <c r="BH5" s="181" t="s">
        <v>5</v>
      </c>
      <c r="BI5" s="228" t="s">
        <v>23723</v>
      </c>
      <c r="BJ5" s="450" t="s">
        <v>23732</v>
      </c>
      <c r="BK5" s="421" t="s">
        <v>4</v>
      </c>
      <c r="BL5" s="181" t="s">
        <v>5</v>
      </c>
      <c r="BM5" s="228" t="s">
        <v>23723</v>
      </c>
      <c r="BN5" s="450" t="s">
        <v>23732</v>
      </c>
      <c r="BO5" s="421" t="s">
        <v>4</v>
      </c>
      <c r="BP5" s="181" t="s">
        <v>5</v>
      </c>
      <c r="BQ5" s="887" t="s">
        <v>23723</v>
      </c>
      <c r="BR5" s="450" t="s">
        <v>23732</v>
      </c>
    </row>
    <row r="6" spans="1:71" x14ac:dyDescent="0.25">
      <c r="A6" s="213">
        <v>10660</v>
      </c>
      <c r="B6" s="183" t="s">
        <v>23722</v>
      </c>
      <c r="C6" s="98"/>
      <c r="D6" s="98"/>
      <c r="E6" s="98"/>
      <c r="F6" s="98"/>
      <c r="G6" s="44">
        <v>8</v>
      </c>
      <c r="H6" s="44">
        <v>4719</v>
      </c>
      <c r="I6" s="44">
        <v>2501</v>
      </c>
      <c r="J6" s="44">
        <v>2501</v>
      </c>
      <c r="K6" s="44">
        <v>4</v>
      </c>
      <c r="L6" s="44">
        <v>4056</v>
      </c>
      <c r="M6" s="44">
        <v>1653</v>
      </c>
      <c r="N6" s="44">
        <v>1653</v>
      </c>
      <c r="O6" s="1078">
        <v>10</v>
      </c>
      <c r="P6" s="1078">
        <v>7945.65</v>
      </c>
      <c r="Q6" s="1078">
        <v>3472.15</v>
      </c>
      <c r="R6" s="1078">
        <v>3472.15</v>
      </c>
      <c r="S6" s="44">
        <v>1</v>
      </c>
      <c r="T6" s="44">
        <v>519</v>
      </c>
      <c r="U6" s="44">
        <v>519</v>
      </c>
      <c r="V6" s="44">
        <v>519</v>
      </c>
      <c r="W6" s="44">
        <v>15</v>
      </c>
      <c r="X6" s="44">
        <v>4878</v>
      </c>
      <c r="Y6" s="44">
        <v>4256</v>
      </c>
      <c r="Z6" s="44">
        <v>4256</v>
      </c>
      <c r="AA6" s="44">
        <v>11</v>
      </c>
      <c r="AB6" s="44">
        <v>5266</v>
      </c>
      <c r="AC6" s="44">
        <v>4206</v>
      </c>
      <c r="AD6" s="44">
        <v>4206</v>
      </c>
      <c r="AE6" s="1078">
        <v>13</v>
      </c>
      <c r="AF6" s="1078">
        <v>14147</v>
      </c>
      <c r="AG6" s="1078">
        <v>5486</v>
      </c>
      <c r="AH6" s="1078">
        <v>5486</v>
      </c>
      <c r="AI6" s="44">
        <v>4</v>
      </c>
      <c r="AJ6" s="44">
        <v>1149</v>
      </c>
      <c r="AK6" s="44">
        <v>1149</v>
      </c>
      <c r="AL6" s="44">
        <v>1149</v>
      </c>
      <c r="AM6" s="44"/>
      <c r="AN6" s="44"/>
      <c r="AO6" s="44"/>
      <c r="AP6" s="44"/>
      <c r="AQ6" s="44"/>
      <c r="AR6" s="44"/>
      <c r="AS6" s="44"/>
      <c r="AT6" s="44"/>
      <c r="AU6" s="44">
        <v>3</v>
      </c>
      <c r="AV6" s="44">
        <v>2600</v>
      </c>
      <c r="AW6" s="44">
        <v>1790</v>
      </c>
      <c r="AX6" s="44">
        <v>1790</v>
      </c>
      <c r="AY6" s="44"/>
      <c r="AZ6" s="44"/>
      <c r="BA6" s="44"/>
      <c r="BB6" s="44"/>
      <c r="BC6" s="44">
        <v>35</v>
      </c>
      <c r="BD6" s="44">
        <v>10429</v>
      </c>
      <c r="BE6" s="44">
        <v>8138</v>
      </c>
      <c r="BF6" s="44">
        <v>8138</v>
      </c>
      <c r="BG6" s="44">
        <v>4</v>
      </c>
      <c r="BH6" s="44">
        <v>537</v>
      </c>
      <c r="BI6" s="44">
        <v>537</v>
      </c>
      <c r="BJ6" s="44">
        <v>537</v>
      </c>
      <c r="BK6" s="44">
        <v>1</v>
      </c>
      <c r="BL6" s="44">
        <v>125</v>
      </c>
      <c r="BM6" s="44">
        <v>125</v>
      </c>
      <c r="BN6" s="44">
        <v>125</v>
      </c>
      <c r="BO6" s="452">
        <f>+C6+G6+K6+O6+S6+W6+AA6+AE6+AI6+AM6+AQ6+AU6+AY6+BC6+BG6+BK6</f>
        <v>109</v>
      </c>
      <c r="BP6" s="878">
        <f t="shared" ref="BP6:BQ6" si="0">+D6+H6+L6+P6+T6+X6+AB6+AF6+AJ6+AN6+AR6+AV6+AZ6+BD6+BH6+BL6</f>
        <v>56370.65</v>
      </c>
      <c r="BQ6" s="888">
        <f t="shared" si="0"/>
        <v>33832.15</v>
      </c>
      <c r="BR6" s="879">
        <f>+F6+J6+N6+R6+V6+Z6+AD6+AH6+AL6+AP6+AT6+AX6+BB6+BF6+BJ6+BN6</f>
        <v>33832.15</v>
      </c>
      <c r="BS6" s="183" t="s">
        <v>6</v>
      </c>
    </row>
    <row r="7" spans="1:71" x14ac:dyDescent="0.25">
      <c r="A7" s="217" t="s">
        <v>2952</v>
      </c>
      <c r="B7" s="453" t="s">
        <v>7</v>
      </c>
      <c r="C7" s="1078">
        <v>40</v>
      </c>
      <c r="D7" s="1078">
        <v>66688.5</v>
      </c>
      <c r="E7" s="1078">
        <v>18699.25</v>
      </c>
      <c r="F7" s="1078">
        <v>18699.25</v>
      </c>
      <c r="G7" s="98"/>
      <c r="H7" s="98"/>
      <c r="I7" s="98"/>
      <c r="J7" s="98"/>
      <c r="K7" s="44"/>
      <c r="L7" s="44"/>
      <c r="M7" s="44"/>
      <c r="N7" s="44"/>
      <c r="O7" s="1078">
        <v>1</v>
      </c>
      <c r="P7" s="1078">
        <v>55</v>
      </c>
      <c r="Q7" s="1078">
        <v>55</v>
      </c>
      <c r="R7" s="1078">
        <v>55</v>
      </c>
      <c r="S7" s="44">
        <v>16</v>
      </c>
      <c r="T7" s="44">
        <v>7344</v>
      </c>
      <c r="U7" s="44">
        <v>6129</v>
      </c>
      <c r="V7" s="44">
        <v>6129</v>
      </c>
      <c r="W7" s="44">
        <v>7</v>
      </c>
      <c r="X7" s="44">
        <v>1937</v>
      </c>
      <c r="Y7" s="44">
        <v>1937</v>
      </c>
      <c r="Z7" s="44">
        <v>1937</v>
      </c>
      <c r="AA7" s="44"/>
      <c r="AB7" s="44"/>
      <c r="AC7" s="44"/>
      <c r="AD7" s="44"/>
      <c r="AE7" s="1078">
        <v>1</v>
      </c>
      <c r="AF7" s="1078">
        <v>450</v>
      </c>
      <c r="AG7" s="1078">
        <v>450</v>
      </c>
      <c r="AH7" s="1078">
        <v>450</v>
      </c>
      <c r="AI7" s="44">
        <v>11</v>
      </c>
      <c r="AJ7" s="44">
        <v>3660</v>
      </c>
      <c r="AK7" s="44">
        <v>3660</v>
      </c>
      <c r="AL7" s="44">
        <v>3660</v>
      </c>
      <c r="AM7" s="44"/>
      <c r="AN7" s="44"/>
      <c r="AO7" s="44"/>
      <c r="AP7" s="44"/>
      <c r="AQ7" s="44">
        <v>17</v>
      </c>
      <c r="AR7" s="44">
        <v>6249</v>
      </c>
      <c r="AS7" s="44">
        <v>6249</v>
      </c>
      <c r="AT7" s="44">
        <v>6249</v>
      </c>
      <c r="AU7" s="44">
        <v>2</v>
      </c>
      <c r="AV7" s="44">
        <v>740</v>
      </c>
      <c r="AW7" s="44">
        <v>740</v>
      </c>
      <c r="AX7" s="44">
        <v>740</v>
      </c>
      <c r="AY7" s="44"/>
      <c r="AZ7" s="44"/>
      <c r="BA7" s="44"/>
      <c r="BB7" s="44"/>
      <c r="BC7" s="44">
        <v>1</v>
      </c>
      <c r="BD7" s="44">
        <v>165</v>
      </c>
      <c r="BE7" s="44">
        <v>165</v>
      </c>
      <c r="BF7" s="44">
        <v>165</v>
      </c>
      <c r="BG7" s="44"/>
      <c r="BH7" s="44"/>
      <c r="BI7" s="44"/>
      <c r="BJ7" s="44"/>
      <c r="BK7" s="44"/>
      <c r="BL7" s="44"/>
      <c r="BM7" s="44"/>
      <c r="BN7" s="44"/>
      <c r="BO7" s="452">
        <f t="shared" ref="BO7:BO20" si="1">+C7+G7+K7+O7+S7+W7+AA7+AE7+AI7+AM7+AQ7+AU7+AY7+BC7+BG7+BK7</f>
        <v>96</v>
      </c>
      <c r="BP7" s="878">
        <f t="shared" ref="BP7:BP21" si="2">+D7+H7+L7+P7+T7+X7+AB7+AF7+AJ7+AN7+AR7+AV7+AZ7+BD7+BH7+BL7</f>
        <v>87288.5</v>
      </c>
      <c r="BQ7" s="888">
        <f t="shared" ref="BQ7:BQ21" si="3">+E7+I7+M7+Q7+U7+Y7+AC7+AG7+AK7+AO7+AS7+AW7+BA7+BE7+BI7+BM7</f>
        <v>38084.25</v>
      </c>
      <c r="BR7" s="879">
        <f t="shared" ref="BR7:BR21" si="4">+F7+J7+N7+R7+V7+Z7+AD7+AH7+AL7+AP7+AT7+AX7+BB7+BF7+BJ7+BN7</f>
        <v>38084.25</v>
      </c>
      <c r="BS7" s="183" t="str">
        <f>VLOOKUP(A7,Sheet2!A:B,2,FALSE)</f>
        <v>โรงพยาบาลเสนา</v>
      </c>
    </row>
    <row r="8" spans="1:71" x14ac:dyDescent="0.25">
      <c r="A8" s="217" t="s">
        <v>3053</v>
      </c>
      <c r="B8" s="453" t="s">
        <v>3054</v>
      </c>
      <c r="C8" s="1078">
        <v>43</v>
      </c>
      <c r="D8" s="1078">
        <v>39365.75</v>
      </c>
      <c r="E8" s="1078">
        <v>9231.875</v>
      </c>
      <c r="F8" s="1078">
        <v>9231.8799999999992</v>
      </c>
      <c r="G8" s="44"/>
      <c r="H8" s="44"/>
      <c r="I8" s="44"/>
      <c r="J8" s="44"/>
      <c r="K8" s="98"/>
      <c r="L8" s="98"/>
      <c r="M8" s="98"/>
      <c r="N8" s="98"/>
      <c r="O8" s="44">
        <v>2</v>
      </c>
      <c r="P8" s="44">
        <v>280</v>
      </c>
      <c r="Q8" s="44">
        <v>140</v>
      </c>
      <c r="R8" s="44">
        <v>140</v>
      </c>
      <c r="S8" s="44"/>
      <c r="T8" s="44"/>
      <c r="U8" s="44"/>
      <c r="V8" s="44"/>
      <c r="W8" s="44"/>
      <c r="X8" s="44"/>
      <c r="Y8" s="44"/>
      <c r="Z8" s="44"/>
      <c r="AA8" s="44">
        <v>1</v>
      </c>
      <c r="AB8" s="44">
        <v>50</v>
      </c>
      <c r="AC8" s="44">
        <v>25</v>
      </c>
      <c r="AD8" s="44">
        <v>25</v>
      </c>
      <c r="AE8" s="1078"/>
      <c r="AF8" s="1078"/>
      <c r="AG8" s="1078"/>
      <c r="AH8" s="1078"/>
      <c r="AI8" s="44"/>
      <c r="AJ8" s="44"/>
      <c r="AK8" s="44"/>
      <c r="AL8" s="44"/>
      <c r="AM8" s="44">
        <v>2</v>
      </c>
      <c r="AN8" s="44">
        <v>490</v>
      </c>
      <c r="AO8" s="44">
        <v>245</v>
      </c>
      <c r="AP8" s="44">
        <v>245</v>
      </c>
      <c r="AQ8" s="44"/>
      <c r="AR8" s="44"/>
      <c r="AS8" s="44"/>
      <c r="AT8" s="44"/>
      <c r="AU8" s="44">
        <v>1</v>
      </c>
      <c r="AV8" s="44">
        <v>305</v>
      </c>
      <c r="AW8" s="44">
        <v>152.5</v>
      </c>
      <c r="AX8" s="44">
        <v>152.5</v>
      </c>
      <c r="AY8" s="44"/>
      <c r="AZ8" s="44"/>
      <c r="BA8" s="44"/>
      <c r="BB8" s="44"/>
      <c r="BC8" s="44">
        <v>2</v>
      </c>
      <c r="BD8" s="44">
        <v>467</v>
      </c>
      <c r="BE8" s="44">
        <v>233.5</v>
      </c>
      <c r="BF8" s="44">
        <v>233.5</v>
      </c>
      <c r="BG8" s="44"/>
      <c r="BH8" s="44"/>
      <c r="BI8" s="44"/>
      <c r="BJ8" s="44"/>
      <c r="BK8" s="44">
        <v>1</v>
      </c>
      <c r="BL8" s="44">
        <v>114</v>
      </c>
      <c r="BM8" s="44">
        <v>57</v>
      </c>
      <c r="BN8" s="44">
        <v>57</v>
      </c>
      <c r="BO8" s="452">
        <f t="shared" si="1"/>
        <v>52</v>
      </c>
      <c r="BP8" s="878">
        <f t="shared" si="2"/>
        <v>41071.75</v>
      </c>
      <c r="BQ8" s="888">
        <f t="shared" si="3"/>
        <v>10084.875</v>
      </c>
      <c r="BR8" s="879">
        <f t="shared" si="4"/>
        <v>10084.879999999999</v>
      </c>
      <c r="BS8" s="183" t="str">
        <f>VLOOKUP(A8,Sheet2!A:B,2,FALSE)</f>
        <v>โรงพยาบาลท่าเรือ</v>
      </c>
    </row>
    <row r="9" spans="1:71" x14ac:dyDescent="0.25">
      <c r="A9" s="219" t="s">
        <v>3055</v>
      </c>
      <c r="B9" s="453" t="s">
        <v>8</v>
      </c>
      <c r="C9" s="1078">
        <v>93</v>
      </c>
      <c r="D9" s="1078">
        <v>126484.5</v>
      </c>
      <c r="E9" s="1078">
        <v>22218.375</v>
      </c>
      <c r="F9" s="1078">
        <v>22218.390000000003</v>
      </c>
      <c r="G9" s="44"/>
      <c r="H9" s="44"/>
      <c r="I9" s="44"/>
      <c r="J9" s="44"/>
      <c r="K9" s="44">
        <v>2</v>
      </c>
      <c r="L9" s="44">
        <v>1302</v>
      </c>
      <c r="M9" s="44">
        <v>511</v>
      </c>
      <c r="N9" s="44">
        <v>511</v>
      </c>
      <c r="O9" s="98"/>
      <c r="P9" s="98"/>
      <c r="Q9" s="98"/>
      <c r="R9" s="98"/>
      <c r="S9" s="44">
        <v>2</v>
      </c>
      <c r="T9" s="44">
        <v>4873</v>
      </c>
      <c r="U9" s="44">
        <v>647.5</v>
      </c>
      <c r="V9" s="44">
        <v>647.5</v>
      </c>
      <c r="W9" s="44"/>
      <c r="X9" s="44"/>
      <c r="Y9" s="44"/>
      <c r="Z9" s="44"/>
      <c r="AA9" s="44">
        <v>2</v>
      </c>
      <c r="AB9" s="44">
        <v>100</v>
      </c>
      <c r="AC9" s="44">
        <v>50</v>
      </c>
      <c r="AD9" s="44">
        <v>50</v>
      </c>
      <c r="AE9" s="1078"/>
      <c r="AF9" s="1078"/>
      <c r="AG9" s="1078"/>
      <c r="AH9" s="1078"/>
      <c r="AI9" s="44">
        <v>1</v>
      </c>
      <c r="AJ9" s="44">
        <v>164</v>
      </c>
      <c r="AK9" s="44">
        <v>82</v>
      </c>
      <c r="AL9" s="44">
        <v>82</v>
      </c>
      <c r="AM9" s="44">
        <v>3</v>
      </c>
      <c r="AN9" s="44">
        <v>1661</v>
      </c>
      <c r="AO9" s="44">
        <v>561</v>
      </c>
      <c r="AP9" s="44">
        <v>561</v>
      </c>
      <c r="AQ9" s="44"/>
      <c r="AR9" s="44"/>
      <c r="AS9" s="44"/>
      <c r="AT9" s="44"/>
      <c r="AU9" s="44">
        <v>1</v>
      </c>
      <c r="AV9" s="44">
        <v>375</v>
      </c>
      <c r="AW9" s="44">
        <v>187.5</v>
      </c>
      <c r="AX9" s="44">
        <v>187.5</v>
      </c>
      <c r="AY9" s="44">
        <v>2</v>
      </c>
      <c r="AZ9" s="44">
        <v>297</v>
      </c>
      <c r="BA9" s="44">
        <v>148.5</v>
      </c>
      <c r="BB9" s="44">
        <v>148.5</v>
      </c>
      <c r="BC9" s="44">
        <v>5</v>
      </c>
      <c r="BD9" s="44">
        <v>1418</v>
      </c>
      <c r="BE9" s="44">
        <v>709</v>
      </c>
      <c r="BF9" s="44">
        <v>709</v>
      </c>
      <c r="BG9" s="44">
        <v>1</v>
      </c>
      <c r="BH9" s="44">
        <v>120</v>
      </c>
      <c r="BI9" s="44">
        <v>60</v>
      </c>
      <c r="BJ9" s="44">
        <v>60</v>
      </c>
      <c r="BK9" s="44">
        <v>1</v>
      </c>
      <c r="BL9" s="44">
        <v>50</v>
      </c>
      <c r="BM9" s="44">
        <v>25</v>
      </c>
      <c r="BN9" s="44">
        <v>25</v>
      </c>
      <c r="BO9" s="452">
        <f t="shared" si="1"/>
        <v>113</v>
      </c>
      <c r="BP9" s="878">
        <f t="shared" si="2"/>
        <v>136844.5</v>
      </c>
      <c r="BQ9" s="888">
        <f t="shared" si="3"/>
        <v>25199.875</v>
      </c>
      <c r="BR9" s="879">
        <f t="shared" si="4"/>
        <v>25199.890000000003</v>
      </c>
      <c r="BS9" s="183" t="str">
        <f>VLOOKUP(A9,Sheet2!A:B,2,FALSE)</f>
        <v>โรงพยาบาลสมเด็จพระสังฆราช(นครหลวง)</v>
      </c>
    </row>
    <row r="10" spans="1:71" x14ac:dyDescent="0.25">
      <c r="A10" s="217" t="s">
        <v>3057</v>
      </c>
      <c r="B10" s="454" t="s">
        <v>3058</v>
      </c>
      <c r="C10" s="1078">
        <v>22</v>
      </c>
      <c r="D10" s="1078">
        <v>43932.5</v>
      </c>
      <c r="E10" s="1078">
        <v>5122.125</v>
      </c>
      <c r="F10" s="1078">
        <v>5122.13</v>
      </c>
      <c r="G10" s="44">
        <v>24</v>
      </c>
      <c r="H10" s="44">
        <v>16286</v>
      </c>
      <c r="I10" s="44">
        <v>4793.5</v>
      </c>
      <c r="J10" s="44">
        <v>4793.5</v>
      </c>
      <c r="K10" s="44"/>
      <c r="L10" s="44"/>
      <c r="M10" s="44"/>
      <c r="N10" s="44"/>
      <c r="O10" s="44">
        <v>1</v>
      </c>
      <c r="P10" s="44">
        <v>134.44999999999999</v>
      </c>
      <c r="Q10" s="44">
        <v>67.224999999999994</v>
      </c>
      <c r="R10" s="44">
        <v>67.23</v>
      </c>
      <c r="S10" s="98"/>
      <c r="T10" s="98"/>
      <c r="U10" s="98"/>
      <c r="V10" s="98"/>
      <c r="W10" s="44">
        <v>1</v>
      </c>
      <c r="X10" s="44">
        <v>88</v>
      </c>
      <c r="Y10" s="44">
        <v>44</v>
      </c>
      <c r="Z10" s="44">
        <v>44</v>
      </c>
      <c r="AA10" s="44">
        <v>5</v>
      </c>
      <c r="AB10" s="44">
        <v>8194</v>
      </c>
      <c r="AC10" s="44">
        <v>1300.5</v>
      </c>
      <c r="AD10" s="44">
        <v>1300.5</v>
      </c>
      <c r="AE10" s="1078"/>
      <c r="AF10" s="1078"/>
      <c r="AG10" s="1078"/>
      <c r="AH10" s="1078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>
        <v>3</v>
      </c>
      <c r="BD10" s="44">
        <v>516</v>
      </c>
      <c r="BE10" s="44">
        <v>258</v>
      </c>
      <c r="BF10" s="44">
        <v>258</v>
      </c>
      <c r="BG10" s="44"/>
      <c r="BH10" s="44"/>
      <c r="BI10" s="44"/>
      <c r="BJ10" s="44"/>
      <c r="BK10" s="44"/>
      <c r="BL10" s="44"/>
      <c r="BM10" s="44"/>
      <c r="BN10" s="44"/>
      <c r="BO10" s="452">
        <f t="shared" si="1"/>
        <v>56</v>
      </c>
      <c r="BP10" s="878">
        <f t="shared" si="2"/>
        <v>69150.95</v>
      </c>
      <c r="BQ10" s="888">
        <f t="shared" si="3"/>
        <v>11585.35</v>
      </c>
      <c r="BR10" s="879">
        <f t="shared" si="4"/>
        <v>11585.36</v>
      </c>
      <c r="BS10" s="183" t="str">
        <f>VLOOKUP(A10,Sheet2!A:B,2,FALSE)</f>
        <v>โรงพยาบาลบางไทร</v>
      </c>
    </row>
    <row r="11" spans="1:71" x14ac:dyDescent="0.25">
      <c r="A11" s="217" t="s">
        <v>23618</v>
      </c>
      <c r="B11" s="454" t="s">
        <v>23619</v>
      </c>
      <c r="C11" s="1078">
        <v>84</v>
      </c>
      <c r="D11" s="1078">
        <v>81075.5</v>
      </c>
      <c r="E11" s="1078">
        <v>11574.225000000002</v>
      </c>
      <c r="F11" s="1078">
        <v>11574.27</v>
      </c>
      <c r="G11" s="44">
        <v>9</v>
      </c>
      <c r="H11" s="44">
        <v>7320</v>
      </c>
      <c r="I11" s="44">
        <v>1038.5999999999999</v>
      </c>
      <c r="J11" s="44">
        <v>1038.5999999999999</v>
      </c>
      <c r="K11" s="44">
        <v>1</v>
      </c>
      <c r="L11" s="44">
        <v>1761</v>
      </c>
      <c r="M11" s="44">
        <v>210</v>
      </c>
      <c r="N11" s="44">
        <v>210</v>
      </c>
      <c r="O11" s="44">
        <v>3</v>
      </c>
      <c r="P11" s="44">
        <v>316</v>
      </c>
      <c r="Q11" s="44">
        <v>94.8</v>
      </c>
      <c r="R11" s="44">
        <v>94.8</v>
      </c>
      <c r="S11" s="44"/>
      <c r="T11" s="44"/>
      <c r="U11" s="44"/>
      <c r="V11" s="44"/>
      <c r="W11" s="98"/>
      <c r="X11" s="98"/>
      <c r="Y11" s="98"/>
      <c r="Z11" s="98"/>
      <c r="AA11" s="44"/>
      <c r="AB11" s="44"/>
      <c r="AC11" s="44"/>
      <c r="AD11" s="44"/>
      <c r="AE11" s="1078"/>
      <c r="AF11" s="1078"/>
      <c r="AG11" s="1078"/>
      <c r="AH11" s="1078"/>
      <c r="AI11" s="44">
        <v>2</v>
      </c>
      <c r="AJ11" s="44">
        <v>256</v>
      </c>
      <c r="AK11" s="44">
        <v>76.8</v>
      </c>
      <c r="AL11" s="44">
        <v>76.800000000000011</v>
      </c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52">
        <f t="shared" si="1"/>
        <v>99</v>
      </c>
      <c r="BP11" s="878">
        <f t="shared" si="2"/>
        <v>90728.5</v>
      </c>
      <c r="BQ11" s="888">
        <f t="shared" si="3"/>
        <v>12994.425000000001</v>
      </c>
      <c r="BR11" s="879">
        <f t="shared" si="4"/>
        <v>12994.47</v>
      </c>
      <c r="BS11" s="183" t="str">
        <f>VLOOKUP(A11,Sheet2!A:B,2,FALSE)</f>
        <v>โรงพยาบาลบางบาล</v>
      </c>
    </row>
    <row r="12" spans="1:71" x14ac:dyDescent="0.25">
      <c r="A12" s="217" t="s">
        <v>3059</v>
      </c>
      <c r="B12" s="454" t="s">
        <v>3060</v>
      </c>
      <c r="C12" s="1078">
        <v>157</v>
      </c>
      <c r="D12" s="1078">
        <v>242237.5</v>
      </c>
      <c r="E12" s="1078">
        <v>55409.2</v>
      </c>
      <c r="F12" s="1078">
        <v>55409.2</v>
      </c>
      <c r="G12" s="44">
        <v>2</v>
      </c>
      <c r="H12" s="44">
        <v>1906</v>
      </c>
      <c r="I12" s="44">
        <v>1088</v>
      </c>
      <c r="J12" s="44">
        <v>1088</v>
      </c>
      <c r="K12" s="44"/>
      <c r="L12" s="44"/>
      <c r="M12" s="44"/>
      <c r="N12" s="44"/>
      <c r="O12" s="44">
        <v>3</v>
      </c>
      <c r="P12" s="44">
        <v>614</v>
      </c>
      <c r="Q12" s="44">
        <v>491.20000000000005</v>
      </c>
      <c r="R12" s="44">
        <v>491.2</v>
      </c>
      <c r="S12" s="44"/>
      <c r="T12" s="44"/>
      <c r="U12" s="44"/>
      <c r="V12" s="44"/>
      <c r="W12" s="44">
        <v>1</v>
      </c>
      <c r="X12" s="44">
        <v>460</v>
      </c>
      <c r="Y12" s="44">
        <v>368</v>
      </c>
      <c r="Z12" s="44">
        <v>368</v>
      </c>
      <c r="AA12" s="98"/>
      <c r="AB12" s="98"/>
      <c r="AC12" s="98"/>
      <c r="AD12" s="98"/>
      <c r="AE12" s="1078">
        <v>1</v>
      </c>
      <c r="AF12" s="1078">
        <v>600</v>
      </c>
      <c r="AG12" s="1078">
        <v>480</v>
      </c>
      <c r="AH12" s="1078">
        <v>480</v>
      </c>
      <c r="AI12" s="44">
        <v>1</v>
      </c>
      <c r="AJ12" s="44">
        <v>574</v>
      </c>
      <c r="AK12" s="44">
        <v>459.20000000000005</v>
      </c>
      <c r="AL12" s="44">
        <v>459.2</v>
      </c>
      <c r="AM12" s="44">
        <v>2</v>
      </c>
      <c r="AN12" s="44">
        <v>773</v>
      </c>
      <c r="AO12" s="44">
        <v>618.40000000000009</v>
      </c>
      <c r="AP12" s="44">
        <v>618.4</v>
      </c>
      <c r="AQ12" s="44"/>
      <c r="AR12" s="44"/>
      <c r="AS12" s="44"/>
      <c r="AT12" s="44"/>
      <c r="AU12" s="44">
        <v>2</v>
      </c>
      <c r="AV12" s="44">
        <v>781</v>
      </c>
      <c r="AW12" s="44">
        <v>624.79999999999995</v>
      </c>
      <c r="AX12" s="44">
        <v>624.79999999999995</v>
      </c>
      <c r="AY12" s="44"/>
      <c r="AZ12" s="44"/>
      <c r="BA12" s="44"/>
      <c r="BB12" s="44"/>
      <c r="BC12" s="44">
        <v>8</v>
      </c>
      <c r="BD12" s="44">
        <v>3352</v>
      </c>
      <c r="BE12" s="44">
        <v>2221.6000000000004</v>
      </c>
      <c r="BF12" s="44">
        <v>2221.6000000000004</v>
      </c>
      <c r="BG12" s="44"/>
      <c r="BH12" s="44"/>
      <c r="BI12" s="44"/>
      <c r="BJ12" s="44"/>
      <c r="BK12" s="44"/>
      <c r="BL12" s="44"/>
      <c r="BM12" s="44"/>
      <c r="BN12" s="44"/>
      <c r="BO12" s="452">
        <f t="shared" si="1"/>
        <v>177</v>
      </c>
      <c r="BP12" s="878">
        <f t="shared" si="2"/>
        <v>251297.5</v>
      </c>
      <c r="BQ12" s="888">
        <f t="shared" si="3"/>
        <v>61760.399999999994</v>
      </c>
      <c r="BR12" s="879">
        <f t="shared" si="4"/>
        <v>61760.399999999994</v>
      </c>
      <c r="BS12" s="183" t="str">
        <f>VLOOKUP(A12,Sheet2!A:B,2,FALSE)</f>
        <v>โรงพยาบาลบางปะอิน</v>
      </c>
    </row>
    <row r="13" spans="1:71" x14ac:dyDescent="0.25">
      <c r="A13" s="221" t="s">
        <v>3061</v>
      </c>
      <c r="B13" s="453" t="s">
        <v>14</v>
      </c>
      <c r="C13" s="1078">
        <v>61</v>
      </c>
      <c r="D13" s="1078">
        <v>69200.25</v>
      </c>
      <c r="E13" s="1078">
        <v>8342.625</v>
      </c>
      <c r="F13" s="1078">
        <v>8342.64</v>
      </c>
      <c r="G13" s="44">
        <v>1</v>
      </c>
      <c r="H13" s="44">
        <v>460</v>
      </c>
      <c r="I13" s="44">
        <v>138</v>
      </c>
      <c r="J13" s="44">
        <v>138</v>
      </c>
      <c r="K13" s="44"/>
      <c r="L13" s="44"/>
      <c r="M13" s="44"/>
      <c r="N13" s="44"/>
      <c r="O13" s="44">
        <v>2</v>
      </c>
      <c r="P13" s="44">
        <v>720</v>
      </c>
      <c r="Q13" s="44">
        <v>216</v>
      </c>
      <c r="R13" s="44">
        <v>216</v>
      </c>
      <c r="S13" s="44">
        <v>2</v>
      </c>
      <c r="T13" s="44">
        <v>163</v>
      </c>
      <c r="U13" s="44">
        <v>48.9</v>
      </c>
      <c r="V13" s="44">
        <v>48.9</v>
      </c>
      <c r="W13" s="44"/>
      <c r="X13" s="44"/>
      <c r="Y13" s="44"/>
      <c r="Z13" s="44"/>
      <c r="AA13" s="44"/>
      <c r="AB13" s="44"/>
      <c r="AC13" s="44"/>
      <c r="AD13" s="44"/>
      <c r="AE13" s="98"/>
      <c r="AF13" s="98"/>
      <c r="AG13" s="98"/>
      <c r="AH13" s="98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>
        <v>15</v>
      </c>
      <c r="BH13" s="44">
        <v>10607</v>
      </c>
      <c r="BI13" s="44">
        <v>1481.7</v>
      </c>
      <c r="BJ13" s="44">
        <v>1481.7</v>
      </c>
      <c r="BK13" s="44">
        <v>2</v>
      </c>
      <c r="BL13" s="44">
        <v>830</v>
      </c>
      <c r="BM13" s="44">
        <v>249</v>
      </c>
      <c r="BN13" s="44">
        <v>249</v>
      </c>
      <c r="BO13" s="452">
        <f t="shared" si="1"/>
        <v>83</v>
      </c>
      <c r="BP13" s="878">
        <f t="shared" si="2"/>
        <v>81980.25</v>
      </c>
      <c r="BQ13" s="888">
        <f t="shared" si="3"/>
        <v>10476.225</v>
      </c>
      <c r="BR13" s="879">
        <f t="shared" si="4"/>
        <v>10476.24</v>
      </c>
      <c r="BS13" s="183" t="str">
        <f>VLOOKUP(A13,Sheet2!A:B,2,FALSE)</f>
        <v>โรงพยาบาลบางปะหัน</v>
      </c>
    </row>
    <row r="14" spans="1:71" x14ac:dyDescent="0.25">
      <c r="A14" s="221" t="s">
        <v>3062</v>
      </c>
      <c r="B14" s="453" t="s">
        <v>3063</v>
      </c>
      <c r="C14" s="1078">
        <v>21</v>
      </c>
      <c r="D14" s="1078">
        <v>19161.25</v>
      </c>
      <c r="E14" s="1078">
        <v>5279.75</v>
      </c>
      <c r="F14" s="1078">
        <v>5279.75</v>
      </c>
      <c r="G14" s="44">
        <v>11</v>
      </c>
      <c r="H14" s="44">
        <v>10863</v>
      </c>
      <c r="I14" s="44">
        <v>2336</v>
      </c>
      <c r="J14" s="44">
        <v>2336</v>
      </c>
      <c r="K14" s="44">
        <v>1</v>
      </c>
      <c r="L14" s="44">
        <v>407</v>
      </c>
      <c r="M14" s="44">
        <v>203.5</v>
      </c>
      <c r="N14" s="44">
        <v>203.5</v>
      </c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1078"/>
      <c r="AF14" s="1078"/>
      <c r="AG14" s="1078"/>
      <c r="AH14" s="1078"/>
      <c r="AI14" s="98"/>
      <c r="AJ14" s="98"/>
      <c r="AK14" s="98"/>
      <c r="AL14" s="98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>
        <v>4</v>
      </c>
      <c r="BD14" s="44">
        <v>2508</v>
      </c>
      <c r="BE14" s="44">
        <v>1034</v>
      </c>
      <c r="BF14" s="44">
        <v>1034</v>
      </c>
      <c r="BG14" s="44"/>
      <c r="BH14" s="44"/>
      <c r="BI14" s="44"/>
      <c r="BJ14" s="44"/>
      <c r="BK14" s="44"/>
      <c r="BL14" s="44"/>
      <c r="BM14" s="44"/>
      <c r="BN14" s="44"/>
      <c r="BO14" s="452">
        <f t="shared" si="1"/>
        <v>37</v>
      </c>
      <c r="BP14" s="878">
        <f t="shared" si="2"/>
        <v>32939.25</v>
      </c>
      <c r="BQ14" s="888">
        <f t="shared" si="3"/>
        <v>8853.25</v>
      </c>
      <c r="BR14" s="879">
        <f t="shared" si="4"/>
        <v>8853.25</v>
      </c>
      <c r="BS14" s="183" t="str">
        <f>VLOOKUP(A14,Sheet2!A:B,2,FALSE)</f>
        <v>โรงพยาบาลผักไห่</v>
      </c>
    </row>
    <row r="15" spans="1:71" x14ac:dyDescent="0.25">
      <c r="A15" s="221" t="s">
        <v>3064</v>
      </c>
      <c r="B15" s="453" t="s">
        <v>9</v>
      </c>
      <c r="C15" s="1078">
        <v>40</v>
      </c>
      <c r="D15" s="1078">
        <v>60946.25</v>
      </c>
      <c r="E15" s="1078">
        <v>8462.125</v>
      </c>
      <c r="F15" s="1078">
        <v>8462.14</v>
      </c>
      <c r="G15" s="44"/>
      <c r="H15" s="44"/>
      <c r="I15" s="44"/>
      <c r="J15" s="44"/>
      <c r="K15" s="44">
        <v>2</v>
      </c>
      <c r="L15" s="44">
        <v>1361</v>
      </c>
      <c r="M15" s="44">
        <v>664</v>
      </c>
      <c r="N15" s="44">
        <v>664</v>
      </c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1078"/>
      <c r="AF15" s="1078"/>
      <c r="AG15" s="1078"/>
      <c r="AH15" s="1078"/>
      <c r="AI15" s="44"/>
      <c r="AJ15" s="44"/>
      <c r="AK15" s="44"/>
      <c r="AL15" s="44"/>
      <c r="AM15" s="98"/>
      <c r="AN15" s="98"/>
      <c r="AO15" s="98"/>
      <c r="AP15" s="98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>
        <v>9</v>
      </c>
      <c r="BD15" s="44">
        <v>6496</v>
      </c>
      <c r="BE15" s="44">
        <v>1634.5</v>
      </c>
      <c r="BF15" s="44">
        <v>1634.5</v>
      </c>
      <c r="BG15" s="44"/>
      <c r="BH15" s="44"/>
      <c r="BI15" s="44"/>
      <c r="BJ15" s="44"/>
      <c r="BK15" s="44"/>
      <c r="BL15" s="44"/>
      <c r="BM15" s="44"/>
      <c r="BN15" s="44"/>
      <c r="BO15" s="452">
        <f t="shared" si="1"/>
        <v>51</v>
      </c>
      <c r="BP15" s="878">
        <f t="shared" si="2"/>
        <v>68803.25</v>
      </c>
      <c r="BQ15" s="888">
        <f t="shared" si="3"/>
        <v>10760.625</v>
      </c>
      <c r="BR15" s="879">
        <f t="shared" si="4"/>
        <v>10760.64</v>
      </c>
      <c r="BS15" s="183" t="str">
        <f>VLOOKUP(A15,Sheet2!A:B,2,FALSE)</f>
        <v>โรงพยาบาลภาชี</v>
      </c>
    </row>
    <row r="16" spans="1:71" x14ac:dyDescent="0.25">
      <c r="A16" s="221" t="s">
        <v>3065</v>
      </c>
      <c r="B16" s="453" t="s">
        <v>3066</v>
      </c>
      <c r="C16" s="1078">
        <v>4</v>
      </c>
      <c r="D16" s="1078">
        <v>2219.5</v>
      </c>
      <c r="E16" s="1078">
        <v>568.34999999999991</v>
      </c>
      <c r="F16" s="1078">
        <v>568.35</v>
      </c>
      <c r="G16" s="44">
        <v>26</v>
      </c>
      <c r="H16" s="44">
        <v>28170</v>
      </c>
      <c r="I16" s="44">
        <v>2532.6000000000004</v>
      </c>
      <c r="J16" s="44">
        <v>2532.6000000000004</v>
      </c>
      <c r="K16" s="44"/>
      <c r="L16" s="44"/>
      <c r="M16" s="44"/>
      <c r="N16" s="44"/>
      <c r="O16" s="44"/>
      <c r="P16" s="44"/>
      <c r="Q16" s="44"/>
      <c r="R16" s="44"/>
      <c r="S16" s="44">
        <v>2</v>
      </c>
      <c r="T16" s="44">
        <v>679</v>
      </c>
      <c r="U16" s="44">
        <v>203.7</v>
      </c>
      <c r="V16" s="44">
        <v>203.7</v>
      </c>
      <c r="W16" s="44"/>
      <c r="X16" s="44"/>
      <c r="Y16" s="44"/>
      <c r="Z16" s="44"/>
      <c r="AA16" s="44">
        <v>2</v>
      </c>
      <c r="AB16" s="44">
        <v>100</v>
      </c>
      <c r="AC16" s="44">
        <v>30</v>
      </c>
      <c r="AD16" s="44">
        <v>30</v>
      </c>
      <c r="AE16" s="1078"/>
      <c r="AF16" s="1078"/>
      <c r="AG16" s="1078"/>
      <c r="AH16" s="1078"/>
      <c r="AI16" s="44"/>
      <c r="AJ16" s="44"/>
      <c r="AK16" s="44"/>
      <c r="AL16" s="44"/>
      <c r="AM16" s="44"/>
      <c r="AN16" s="44"/>
      <c r="AO16" s="44"/>
      <c r="AP16" s="44"/>
      <c r="AQ16" s="98"/>
      <c r="AR16" s="98"/>
      <c r="AS16" s="98"/>
      <c r="AT16" s="98"/>
      <c r="AU16" s="44"/>
      <c r="AV16" s="44"/>
      <c r="AW16" s="44"/>
      <c r="AX16" s="44"/>
      <c r="AY16" s="44">
        <v>3</v>
      </c>
      <c r="AZ16" s="44">
        <v>1412</v>
      </c>
      <c r="BA16" s="44">
        <v>401.1</v>
      </c>
      <c r="BB16" s="44">
        <v>401.1</v>
      </c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52">
        <f t="shared" si="1"/>
        <v>37</v>
      </c>
      <c r="BP16" s="878">
        <f t="shared" si="2"/>
        <v>32580.5</v>
      </c>
      <c r="BQ16" s="888">
        <f t="shared" si="3"/>
        <v>3735.75</v>
      </c>
      <c r="BR16" s="879">
        <f t="shared" si="4"/>
        <v>3735.75</v>
      </c>
      <c r="BS16" s="183" t="str">
        <f>VLOOKUP(A16,Sheet2!A:B,2,FALSE)</f>
        <v>โรงพยาบาลลาดบัวหลวง</v>
      </c>
    </row>
    <row r="17" spans="1:71" x14ac:dyDescent="0.25">
      <c r="A17" s="221" t="s">
        <v>3067</v>
      </c>
      <c r="B17" s="453" t="s">
        <v>10</v>
      </c>
      <c r="C17" s="1078">
        <v>103</v>
      </c>
      <c r="D17" s="1078">
        <v>150243.25</v>
      </c>
      <c r="E17" s="1078">
        <v>41755.600000000006</v>
      </c>
      <c r="F17" s="1078">
        <v>41755.600000000006</v>
      </c>
      <c r="G17" s="44">
        <v>1</v>
      </c>
      <c r="H17" s="44">
        <v>1083</v>
      </c>
      <c r="I17" s="44">
        <v>560</v>
      </c>
      <c r="J17" s="44">
        <v>560</v>
      </c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  <c r="AA17" s="44">
        <v>3</v>
      </c>
      <c r="AB17" s="44">
        <v>354</v>
      </c>
      <c r="AC17" s="44">
        <v>283.20000000000005</v>
      </c>
      <c r="AD17" s="44">
        <v>283.2</v>
      </c>
      <c r="AE17" s="1078"/>
      <c r="AF17" s="1078"/>
      <c r="AG17" s="1078"/>
      <c r="AH17" s="1078"/>
      <c r="AI17" s="44">
        <v>1</v>
      </c>
      <c r="AJ17" s="44">
        <v>113</v>
      </c>
      <c r="AK17" s="44">
        <v>90.4</v>
      </c>
      <c r="AL17" s="44">
        <v>90.4</v>
      </c>
      <c r="AM17" s="44"/>
      <c r="AN17" s="44"/>
      <c r="AO17" s="44"/>
      <c r="AP17" s="44"/>
      <c r="AQ17" s="44"/>
      <c r="AR17" s="44"/>
      <c r="AS17" s="44"/>
      <c r="AT17" s="44"/>
      <c r="AU17" s="98"/>
      <c r="AV17" s="98"/>
      <c r="AW17" s="98"/>
      <c r="AX17" s="98"/>
      <c r="AY17" s="44"/>
      <c r="AZ17" s="44"/>
      <c r="BA17" s="44"/>
      <c r="BB17" s="44"/>
      <c r="BC17" s="44">
        <v>3</v>
      </c>
      <c r="BD17" s="44">
        <v>887</v>
      </c>
      <c r="BE17" s="44">
        <v>709.6</v>
      </c>
      <c r="BF17" s="44">
        <v>709.6</v>
      </c>
      <c r="BG17" s="44"/>
      <c r="BH17" s="44"/>
      <c r="BI17" s="44"/>
      <c r="BJ17" s="44"/>
      <c r="BK17" s="44"/>
      <c r="BL17" s="44"/>
      <c r="BM17" s="44"/>
      <c r="BN17" s="44"/>
      <c r="BO17" s="452">
        <f t="shared" si="1"/>
        <v>111</v>
      </c>
      <c r="BP17" s="878">
        <f t="shared" si="2"/>
        <v>152680.25</v>
      </c>
      <c r="BQ17" s="888">
        <f t="shared" si="3"/>
        <v>43398.8</v>
      </c>
      <c r="BR17" s="879">
        <f t="shared" si="4"/>
        <v>43398.8</v>
      </c>
      <c r="BS17" s="183" t="str">
        <f>VLOOKUP(A17,Sheet2!A:B,2,FALSE)</f>
        <v>โรงพยาบาลวังน้อย</v>
      </c>
    </row>
    <row r="18" spans="1:71" x14ac:dyDescent="0.25">
      <c r="A18" s="221" t="s">
        <v>3068</v>
      </c>
      <c r="B18" s="453" t="s">
        <v>11</v>
      </c>
      <c r="C18" s="1078">
        <v>5</v>
      </c>
      <c r="D18" s="1078">
        <v>6234</v>
      </c>
      <c r="E18" s="1078">
        <v>1740</v>
      </c>
      <c r="F18" s="1078">
        <v>1740</v>
      </c>
      <c r="G18" s="44">
        <v>22</v>
      </c>
      <c r="H18" s="44">
        <v>16987</v>
      </c>
      <c r="I18" s="44">
        <v>4164</v>
      </c>
      <c r="J18" s="44">
        <v>4164</v>
      </c>
      <c r="K18" s="44">
        <v>1</v>
      </c>
      <c r="L18" s="44">
        <v>172</v>
      </c>
      <c r="M18" s="44">
        <v>86</v>
      </c>
      <c r="N18" s="44">
        <v>86</v>
      </c>
      <c r="O18" s="44"/>
      <c r="P18" s="44"/>
      <c r="Q18" s="44"/>
      <c r="R18" s="44"/>
      <c r="S18" s="44">
        <v>1</v>
      </c>
      <c r="T18" s="44">
        <v>161</v>
      </c>
      <c r="U18" s="44">
        <v>80.5</v>
      </c>
      <c r="V18" s="44">
        <v>80.5</v>
      </c>
      <c r="W18" s="44"/>
      <c r="X18" s="44"/>
      <c r="Y18" s="44"/>
      <c r="Z18" s="44"/>
      <c r="AA18" s="44"/>
      <c r="AB18" s="44"/>
      <c r="AC18" s="44"/>
      <c r="AD18" s="44"/>
      <c r="AE18" s="1078"/>
      <c r="AF18" s="1078"/>
      <c r="AG18" s="1078"/>
      <c r="AH18" s="1078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98"/>
      <c r="AZ18" s="98"/>
      <c r="BA18" s="98"/>
      <c r="BB18" s="98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52">
        <f t="shared" si="1"/>
        <v>29</v>
      </c>
      <c r="BP18" s="878">
        <f t="shared" si="2"/>
        <v>23554</v>
      </c>
      <c r="BQ18" s="888">
        <f t="shared" si="3"/>
        <v>6070.5</v>
      </c>
      <c r="BR18" s="879">
        <f t="shared" si="4"/>
        <v>6070.5</v>
      </c>
      <c r="BS18" s="183" t="str">
        <f>VLOOKUP(A18,Sheet2!A:B,2,FALSE)</f>
        <v>โรงพยาบาลบางซ้าย</v>
      </c>
    </row>
    <row r="19" spans="1:71" x14ac:dyDescent="0.25">
      <c r="A19" s="221" t="s">
        <v>3069</v>
      </c>
      <c r="B19" s="454" t="s">
        <v>3070</v>
      </c>
      <c r="C19" s="1078">
        <v>104</v>
      </c>
      <c r="D19" s="1078">
        <v>141108.5</v>
      </c>
      <c r="E19" s="1078">
        <v>23687.25</v>
      </c>
      <c r="F19" s="1078">
        <v>23687.29</v>
      </c>
      <c r="G19" s="44">
        <v>1</v>
      </c>
      <c r="H19" s="44">
        <v>1634</v>
      </c>
      <c r="I19" s="44">
        <v>350</v>
      </c>
      <c r="J19" s="44">
        <v>350</v>
      </c>
      <c r="K19" s="44"/>
      <c r="L19" s="44"/>
      <c r="M19" s="44"/>
      <c r="N19" s="44"/>
      <c r="O19" s="44">
        <v>2</v>
      </c>
      <c r="P19" s="44">
        <v>754.41</v>
      </c>
      <c r="Q19" s="44">
        <v>377.20499999999998</v>
      </c>
      <c r="R19" s="44">
        <v>377.21</v>
      </c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1078">
        <v>1</v>
      </c>
      <c r="AF19" s="1078">
        <v>464</v>
      </c>
      <c r="AG19" s="1078">
        <v>232</v>
      </c>
      <c r="AH19" s="1078">
        <v>232</v>
      </c>
      <c r="AI19" s="44">
        <v>2</v>
      </c>
      <c r="AJ19" s="44">
        <v>315</v>
      </c>
      <c r="AK19" s="44">
        <v>157.5</v>
      </c>
      <c r="AL19" s="44">
        <v>157.5</v>
      </c>
      <c r="AM19" s="44">
        <v>6</v>
      </c>
      <c r="AN19" s="44">
        <v>2307</v>
      </c>
      <c r="AO19" s="44">
        <v>1123.5</v>
      </c>
      <c r="AP19" s="44">
        <v>1123.5</v>
      </c>
      <c r="AQ19" s="44"/>
      <c r="AR19" s="44"/>
      <c r="AS19" s="44"/>
      <c r="AT19" s="44"/>
      <c r="AU19" s="44">
        <v>3</v>
      </c>
      <c r="AV19" s="44">
        <v>2876</v>
      </c>
      <c r="AW19" s="44">
        <v>603</v>
      </c>
      <c r="AX19" s="44">
        <v>603</v>
      </c>
      <c r="AY19" s="44">
        <v>1</v>
      </c>
      <c r="AZ19" s="44">
        <v>90</v>
      </c>
      <c r="BA19" s="44">
        <v>45</v>
      </c>
      <c r="BB19" s="44">
        <v>45</v>
      </c>
      <c r="BC19" s="98"/>
      <c r="BD19" s="98"/>
      <c r="BE19" s="98"/>
      <c r="BF19" s="98"/>
      <c r="BG19" s="44"/>
      <c r="BH19" s="44"/>
      <c r="BI19" s="44"/>
      <c r="BJ19" s="44"/>
      <c r="BK19" s="44"/>
      <c r="BL19" s="44"/>
      <c r="BM19" s="44"/>
      <c r="BN19" s="44"/>
      <c r="BO19" s="452">
        <f t="shared" si="1"/>
        <v>120</v>
      </c>
      <c r="BP19" s="878">
        <f t="shared" si="2"/>
        <v>149548.91</v>
      </c>
      <c r="BQ19" s="888">
        <f t="shared" si="3"/>
        <v>26575.455000000002</v>
      </c>
      <c r="BR19" s="879">
        <f t="shared" si="4"/>
        <v>26575.5</v>
      </c>
      <c r="BS19" s="183" t="str">
        <f>VLOOKUP(A19,Sheet2!A:B,2,FALSE)</f>
        <v>โรงพยาบาลอุทัย</v>
      </c>
    </row>
    <row r="20" spans="1:71" x14ac:dyDescent="0.25">
      <c r="A20" s="221" t="s">
        <v>3071</v>
      </c>
      <c r="B20" s="454" t="s">
        <v>3072</v>
      </c>
      <c r="C20" s="1078">
        <v>28</v>
      </c>
      <c r="D20" s="1078">
        <v>40662</v>
      </c>
      <c r="E20" s="1078">
        <v>4434.1499999999996</v>
      </c>
      <c r="F20" s="1078">
        <v>4434.16</v>
      </c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1078"/>
      <c r="AF20" s="1078"/>
      <c r="AG20" s="1078"/>
      <c r="AH20" s="1078"/>
      <c r="AI20" s="44">
        <v>2</v>
      </c>
      <c r="AJ20" s="44">
        <v>350</v>
      </c>
      <c r="AK20" s="44">
        <v>105</v>
      </c>
      <c r="AL20" s="44">
        <v>105</v>
      </c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98"/>
      <c r="BH20" s="98"/>
      <c r="BI20" s="98"/>
      <c r="BJ20" s="98"/>
      <c r="BK20" s="44">
        <v>6</v>
      </c>
      <c r="BL20" s="44">
        <v>3486</v>
      </c>
      <c r="BM20" s="44">
        <v>794.09999999999991</v>
      </c>
      <c r="BN20" s="44">
        <v>794.09999999999991</v>
      </c>
      <c r="BO20" s="452">
        <f t="shared" si="1"/>
        <v>36</v>
      </c>
      <c r="BP20" s="878">
        <f t="shared" si="2"/>
        <v>44498</v>
      </c>
      <c r="BQ20" s="888">
        <f t="shared" si="3"/>
        <v>5333.25</v>
      </c>
      <c r="BR20" s="879">
        <f t="shared" si="4"/>
        <v>5333.26</v>
      </c>
      <c r="BS20" s="183" t="str">
        <f>VLOOKUP(A20,Sheet2!A:B,2,FALSE)</f>
        <v>โรงพยาบาลมหาราช</v>
      </c>
    </row>
    <row r="21" spans="1:71" x14ac:dyDescent="0.25">
      <c r="A21" s="219" t="s">
        <v>3073</v>
      </c>
      <c r="B21" s="453" t="s">
        <v>15</v>
      </c>
      <c r="C21" s="1078">
        <v>7</v>
      </c>
      <c r="D21" s="1078">
        <v>6339.75</v>
      </c>
      <c r="E21" s="1078">
        <v>1200.2249999999999</v>
      </c>
      <c r="F21" s="1078">
        <v>1200.23</v>
      </c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1078"/>
      <c r="AF21" s="1078"/>
      <c r="AG21" s="1078"/>
      <c r="AH21" s="1078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>
        <v>3</v>
      </c>
      <c r="BD21" s="44">
        <v>360</v>
      </c>
      <c r="BE21" s="44">
        <v>108</v>
      </c>
      <c r="BF21" s="44">
        <v>108</v>
      </c>
      <c r="BG21" s="44"/>
      <c r="BH21" s="44"/>
      <c r="BI21" s="44"/>
      <c r="BJ21" s="44"/>
      <c r="BK21" s="98"/>
      <c r="BL21" s="98"/>
      <c r="BM21" s="98"/>
      <c r="BN21" s="98"/>
      <c r="BO21" s="452">
        <f>+C21+G21+K21+O21+S21+W21+AA21+AE21+AI21+AM21+AQ21+AU21+AY21+BC21+BG21+BK21</f>
        <v>10</v>
      </c>
      <c r="BP21" s="878">
        <f t="shared" si="2"/>
        <v>6699.75</v>
      </c>
      <c r="BQ21" s="888">
        <f t="shared" si="3"/>
        <v>1308.2249999999999</v>
      </c>
      <c r="BR21" s="879">
        <f t="shared" si="4"/>
        <v>1308.23</v>
      </c>
      <c r="BS21" s="183" t="str">
        <f>VLOOKUP(A21,Sheet2!A:B,2,FALSE)</f>
        <v>โรงพยาบาลบ้านแพรก</v>
      </c>
    </row>
    <row r="22" spans="1:71" x14ac:dyDescent="0.25">
      <c r="A22" s="1408" t="s">
        <v>12</v>
      </c>
      <c r="B22" s="1408"/>
      <c r="C22" s="455">
        <f t="shared" ref="C22:AH22" si="5">SUM(C6:C21)</f>
        <v>812</v>
      </c>
      <c r="D22" s="229">
        <f t="shared" si="5"/>
        <v>1095899</v>
      </c>
      <c r="E22" s="355">
        <f t="shared" si="5"/>
        <v>217725.125</v>
      </c>
      <c r="F22" s="456">
        <f t="shared" si="5"/>
        <v>217725.28000000006</v>
      </c>
      <c r="G22" s="455">
        <f t="shared" si="5"/>
        <v>105</v>
      </c>
      <c r="H22" s="485">
        <f t="shared" si="5"/>
        <v>89428</v>
      </c>
      <c r="I22" s="486">
        <f t="shared" si="5"/>
        <v>19501.7</v>
      </c>
      <c r="J22" s="456">
        <f t="shared" si="5"/>
        <v>19501.7</v>
      </c>
      <c r="K22" s="455">
        <f t="shared" si="5"/>
        <v>11</v>
      </c>
      <c r="L22" s="485">
        <f t="shared" si="5"/>
        <v>9059</v>
      </c>
      <c r="M22" s="486">
        <f t="shared" si="5"/>
        <v>3327.5</v>
      </c>
      <c r="N22" s="456">
        <f t="shared" si="5"/>
        <v>3327.5</v>
      </c>
      <c r="O22" s="455">
        <f t="shared" si="5"/>
        <v>24</v>
      </c>
      <c r="P22" s="485">
        <f t="shared" si="5"/>
        <v>10819.51</v>
      </c>
      <c r="Q22" s="486">
        <f t="shared" si="5"/>
        <v>4913.58</v>
      </c>
      <c r="R22" s="456">
        <f t="shared" si="5"/>
        <v>4913.59</v>
      </c>
      <c r="S22" s="455">
        <f t="shared" si="5"/>
        <v>24</v>
      </c>
      <c r="T22" s="485">
        <f t="shared" si="5"/>
        <v>13739</v>
      </c>
      <c r="U22" s="486">
        <f t="shared" si="5"/>
        <v>7628.5999999999995</v>
      </c>
      <c r="V22" s="456">
        <f t="shared" si="5"/>
        <v>7628.5999999999995</v>
      </c>
      <c r="W22" s="455">
        <f t="shared" si="5"/>
        <v>24</v>
      </c>
      <c r="X22" s="485">
        <f t="shared" si="5"/>
        <v>7363</v>
      </c>
      <c r="Y22" s="486">
        <f t="shared" si="5"/>
        <v>6605</v>
      </c>
      <c r="Z22" s="456">
        <f t="shared" si="5"/>
        <v>6605</v>
      </c>
      <c r="AA22" s="455">
        <f t="shared" si="5"/>
        <v>24</v>
      </c>
      <c r="AB22" s="229">
        <f t="shared" si="5"/>
        <v>14064</v>
      </c>
      <c r="AC22" s="355">
        <f t="shared" si="5"/>
        <v>5894.7</v>
      </c>
      <c r="AD22" s="456">
        <f t="shared" si="5"/>
        <v>5894.7</v>
      </c>
      <c r="AE22" s="455">
        <f t="shared" si="5"/>
        <v>16</v>
      </c>
      <c r="AF22" s="229">
        <f t="shared" si="5"/>
        <v>15661</v>
      </c>
      <c r="AG22" s="355">
        <f t="shared" si="5"/>
        <v>6648</v>
      </c>
      <c r="AH22" s="456">
        <f t="shared" si="5"/>
        <v>6648</v>
      </c>
      <c r="AI22" s="455">
        <f t="shared" ref="AI22:BN22" si="6">SUM(AI6:AI21)</f>
        <v>24</v>
      </c>
      <c r="AJ22" s="229">
        <f t="shared" si="6"/>
        <v>6581</v>
      </c>
      <c r="AK22" s="355">
        <f t="shared" si="6"/>
        <v>5779.9</v>
      </c>
      <c r="AL22" s="456">
        <f t="shared" si="6"/>
        <v>5779.9</v>
      </c>
      <c r="AM22" s="455">
        <f t="shared" si="6"/>
        <v>13</v>
      </c>
      <c r="AN22" s="229">
        <f t="shared" si="6"/>
        <v>5231</v>
      </c>
      <c r="AO22" s="355">
        <f t="shared" si="6"/>
        <v>2547.9</v>
      </c>
      <c r="AP22" s="456">
        <f t="shared" si="6"/>
        <v>2547.9</v>
      </c>
      <c r="AQ22" s="455">
        <f t="shared" si="6"/>
        <v>17</v>
      </c>
      <c r="AR22" s="229">
        <f t="shared" si="6"/>
        <v>6249</v>
      </c>
      <c r="AS22" s="355">
        <f t="shared" si="6"/>
        <v>6249</v>
      </c>
      <c r="AT22" s="456">
        <f t="shared" si="6"/>
        <v>6249</v>
      </c>
      <c r="AU22" s="455">
        <f t="shared" si="6"/>
        <v>12</v>
      </c>
      <c r="AV22" s="485">
        <f t="shared" si="6"/>
        <v>7677</v>
      </c>
      <c r="AW22" s="486">
        <f t="shared" si="6"/>
        <v>4097.8</v>
      </c>
      <c r="AX22" s="456">
        <f t="shared" si="6"/>
        <v>4097.8</v>
      </c>
      <c r="AY22" s="455">
        <f t="shared" si="6"/>
        <v>6</v>
      </c>
      <c r="AZ22" s="229">
        <f t="shared" si="6"/>
        <v>1799</v>
      </c>
      <c r="BA22" s="355">
        <f t="shared" si="6"/>
        <v>594.6</v>
      </c>
      <c r="BB22" s="456">
        <f t="shared" si="6"/>
        <v>594.6</v>
      </c>
      <c r="BC22" s="455">
        <f t="shared" si="6"/>
        <v>73</v>
      </c>
      <c r="BD22" s="229">
        <f t="shared" si="6"/>
        <v>26598</v>
      </c>
      <c r="BE22" s="355">
        <f t="shared" si="6"/>
        <v>15211.2</v>
      </c>
      <c r="BF22" s="456">
        <f t="shared" si="6"/>
        <v>15211.2</v>
      </c>
      <c r="BG22" s="455">
        <f t="shared" si="6"/>
        <v>20</v>
      </c>
      <c r="BH22" s="229">
        <f t="shared" si="6"/>
        <v>11264</v>
      </c>
      <c r="BI22" s="355">
        <f t="shared" si="6"/>
        <v>2078.6999999999998</v>
      </c>
      <c r="BJ22" s="456">
        <f t="shared" si="6"/>
        <v>2078.6999999999998</v>
      </c>
      <c r="BK22" s="455">
        <f t="shared" si="6"/>
        <v>11</v>
      </c>
      <c r="BL22" s="229">
        <f t="shared" si="6"/>
        <v>4605</v>
      </c>
      <c r="BM22" s="355">
        <f t="shared" si="6"/>
        <v>1250.0999999999999</v>
      </c>
      <c r="BN22" s="456">
        <f t="shared" si="6"/>
        <v>1250.0999999999999</v>
      </c>
      <c r="BO22" s="452">
        <f>+C22+G22+K22+O22+S22+W22+AA22+AE22+AI22+AM22+AQ22+AU22+AY22+BC22+BG22+BK22</f>
        <v>1216</v>
      </c>
      <c r="BP22" s="878">
        <f t="shared" ref="BP22" si="7">+D22+H22+L22+P22+T22+X22+AB22+AF22+AJ22+AN22+AR22+AV22+AZ22+BD22+BH22+BL22</f>
        <v>1326036.51</v>
      </c>
      <c r="BQ22" s="888">
        <f t="shared" ref="BQ22" si="8">+E22+I22+M22+Q22+U22+Y22+AC22+AG22+AK22+AO22+AS22+AW22+BA22+BE22+BI22+BM22</f>
        <v>310053.40500000003</v>
      </c>
      <c r="BR22" s="879">
        <f t="shared" ref="BR22" si="9">+F22+J22+N22+R22+V22+Z22+AD22+AH22+AL22+AP22+AT22+AX22+BB22+BF22+BJ22+BN22</f>
        <v>310053.57000000007</v>
      </c>
    </row>
    <row r="24" spans="1:71" x14ac:dyDescent="0.25">
      <c r="BO24" s="861">
        <f>SUM(BO6:BO21)</f>
        <v>1216</v>
      </c>
      <c r="BP24" s="880">
        <f t="shared" ref="BP24:BR24" si="10">SUM(BP6:BP21)</f>
        <v>1326036.51</v>
      </c>
      <c r="BQ24" s="889">
        <f t="shared" si="10"/>
        <v>310053.40499999997</v>
      </c>
      <c r="BR24" s="881">
        <f t="shared" si="10"/>
        <v>310053.56999999995</v>
      </c>
    </row>
    <row r="26" spans="1:71" x14ac:dyDescent="0.25">
      <c r="A26" s="1410" t="s">
        <v>23685</v>
      </c>
      <c r="B26" s="1410"/>
      <c r="C26" s="1410"/>
      <c r="D26" s="1411"/>
      <c r="E26" s="1411"/>
      <c r="F26" s="1411"/>
      <c r="G26" s="1410"/>
      <c r="H26" s="1411"/>
      <c r="I26" s="1411"/>
      <c r="J26" s="1411"/>
      <c r="K26" s="1410"/>
      <c r="L26" s="1411"/>
      <c r="M26" s="1411"/>
      <c r="N26" s="1411"/>
      <c r="O26" s="1410"/>
      <c r="P26" s="1411"/>
      <c r="Q26" s="1411"/>
      <c r="R26" s="1411"/>
      <c r="S26" s="1410"/>
      <c r="T26" s="1411"/>
      <c r="U26" s="1411"/>
      <c r="V26" s="1411"/>
      <c r="W26" s="1410"/>
      <c r="X26" s="1411"/>
      <c r="Y26" s="1411"/>
      <c r="Z26" s="1411"/>
      <c r="AA26" s="1410"/>
      <c r="AB26" s="1411"/>
      <c r="AC26" s="1411"/>
      <c r="AD26" s="1411"/>
      <c r="AE26" s="1410"/>
      <c r="AF26" s="1411"/>
      <c r="AG26" s="1411"/>
      <c r="AH26" s="1411"/>
      <c r="AI26" s="1410"/>
      <c r="AJ26" s="1411"/>
      <c r="AK26" s="444"/>
      <c r="AL26" s="509"/>
      <c r="AM26" s="422"/>
      <c r="AN26" s="443"/>
      <c r="AO26" s="444"/>
      <c r="AP26" s="509"/>
      <c r="AQ26" s="422"/>
      <c r="AR26" s="443"/>
      <c r="AS26" s="444"/>
      <c r="AT26" s="509"/>
      <c r="AU26" s="422"/>
      <c r="AV26" s="510"/>
      <c r="AW26" s="511"/>
      <c r="AX26" s="512"/>
      <c r="AY26" s="422"/>
      <c r="AZ26" s="443"/>
      <c r="BA26" s="444"/>
      <c r="BB26" s="509"/>
      <c r="BC26" s="422"/>
      <c r="BD26" s="443"/>
      <c r="BE26" s="444"/>
      <c r="BF26" s="509"/>
      <c r="BK26" s="422"/>
      <c r="BL26" s="443"/>
      <c r="BM26" s="444"/>
      <c r="BN26" s="509"/>
    </row>
    <row r="27" spans="1:71" x14ac:dyDescent="0.25">
      <c r="A27" s="1410" t="str">
        <f>+A2</f>
        <v>เดือน.......ตุลาคม 2559.................</v>
      </c>
      <c r="B27" s="1410"/>
      <c r="C27" s="1410"/>
      <c r="D27" s="1411"/>
      <c r="E27" s="1411"/>
      <c r="F27" s="1411"/>
      <c r="G27" s="1410"/>
      <c r="H27" s="1411"/>
      <c r="I27" s="1411"/>
      <c r="J27" s="1411"/>
      <c r="K27" s="1410"/>
      <c r="L27" s="1411"/>
      <c r="M27" s="1411"/>
      <c r="N27" s="1411"/>
      <c r="O27" s="1410"/>
      <c r="P27" s="1411"/>
      <c r="Q27" s="1411"/>
      <c r="R27" s="1411"/>
      <c r="S27" s="1410"/>
      <c r="T27" s="1411"/>
      <c r="U27" s="1411"/>
      <c r="V27" s="1411"/>
      <c r="W27" s="1410"/>
      <c r="X27" s="1411"/>
      <c r="Y27" s="1411"/>
      <c r="Z27" s="1411"/>
      <c r="AA27" s="1410"/>
      <c r="AB27" s="1411"/>
      <c r="AC27" s="1411"/>
      <c r="AD27" s="1411"/>
      <c r="AE27" s="1410"/>
      <c r="AF27" s="1411"/>
      <c r="AG27" s="1411"/>
      <c r="AH27" s="1411"/>
      <c r="AI27" s="1410"/>
      <c r="AJ27" s="1411"/>
      <c r="AK27" s="444"/>
      <c r="AL27" s="509"/>
      <c r="AM27" s="422"/>
      <c r="AN27" s="443"/>
      <c r="AO27" s="444"/>
      <c r="AP27" s="509"/>
      <c r="AQ27" s="422"/>
      <c r="AR27" s="443"/>
      <c r="AS27" s="444"/>
      <c r="AT27" s="509"/>
      <c r="AU27" s="422"/>
      <c r="AV27" s="510"/>
      <c r="AW27" s="511"/>
      <c r="AX27" s="512"/>
      <c r="AY27" s="422"/>
      <c r="AZ27" s="443"/>
      <c r="BA27" s="444"/>
      <c r="BB27" s="509"/>
      <c r="BC27" s="422"/>
      <c r="BD27" s="443"/>
      <c r="BE27" s="444"/>
      <c r="BF27" s="509"/>
      <c r="BK27" s="422"/>
      <c r="BL27" s="443"/>
      <c r="BM27" s="444"/>
      <c r="BN27" s="509"/>
    </row>
    <row r="28" spans="1:71" s="207" customFormat="1" x14ac:dyDescent="0.25">
      <c r="A28" s="204" t="s">
        <v>1</v>
      </c>
      <c r="B28" s="205"/>
      <c r="C28" s="1412" t="s">
        <v>23672</v>
      </c>
      <c r="D28" s="1413"/>
      <c r="E28" s="457"/>
      <c r="F28" s="474"/>
      <c r="G28" s="1412" t="s">
        <v>23673</v>
      </c>
      <c r="H28" s="1413"/>
      <c r="I28" s="487"/>
      <c r="J28" s="474"/>
      <c r="K28" s="1412" t="s">
        <v>23674</v>
      </c>
      <c r="L28" s="1413"/>
      <c r="M28" s="487"/>
      <c r="N28" s="487"/>
      <c r="O28" s="1412" t="s">
        <v>23675</v>
      </c>
      <c r="P28" s="1413"/>
      <c r="Q28" s="487"/>
      <c r="R28" s="474"/>
      <c r="S28" s="1412" t="s">
        <v>23676</v>
      </c>
      <c r="T28" s="1413"/>
      <c r="U28" s="487"/>
      <c r="V28" s="474"/>
      <c r="W28" s="1412" t="s">
        <v>17</v>
      </c>
      <c r="X28" s="1413"/>
      <c r="Y28" s="487"/>
      <c r="Z28" s="474"/>
      <c r="AA28" s="1412" t="s">
        <v>23677</v>
      </c>
      <c r="AB28" s="1413"/>
      <c r="AC28" s="457"/>
      <c r="AD28" s="470"/>
      <c r="AE28" s="1412" t="s">
        <v>23681</v>
      </c>
      <c r="AF28" s="1413"/>
      <c r="AG28" s="457"/>
      <c r="AH28" s="470"/>
      <c r="AI28" s="1412" t="s">
        <v>2</v>
      </c>
      <c r="AJ28" s="1413"/>
      <c r="AK28" s="457"/>
      <c r="AL28" s="470"/>
      <c r="AM28" s="1412" t="s">
        <v>23670</v>
      </c>
      <c r="AN28" s="1413"/>
      <c r="AO28" s="457"/>
      <c r="AP28" s="470"/>
      <c r="AQ28" s="1412" t="s">
        <v>23678</v>
      </c>
      <c r="AR28" s="1413"/>
      <c r="AS28" s="457"/>
      <c r="AT28" s="470"/>
      <c r="AU28" s="1412" t="s">
        <v>23669</v>
      </c>
      <c r="AV28" s="1413"/>
      <c r="AW28" s="487"/>
      <c r="AX28" s="474"/>
      <c r="AY28" s="1412" t="s">
        <v>23679</v>
      </c>
      <c r="AZ28" s="1413"/>
      <c r="BA28" s="457"/>
      <c r="BB28" s="470"/>
      <c r="BC28" s="1412" t="s">
        <v>23671</v>
      </c>
      <c r="BD28" s="1413"/>
      <c r="BE28" s="457"/>
      <c r="BF28" s="470"/>
      <c r="BG28" s="1412" t="s">
        <v>13</v>
      </c>
      <c r="BH28" s="1413"/>
      <c r="BI28" s="457"/>
      <c r="BJ28" s="470"/>
      <c r="BK28" s="1412" t="s">
        <v>23680</v>
      </c>
      <c r="BL28" s="1413"/>
      <c r="BM28" s="457"/>
      <c r="BN28" s="470"/>
      <c r="BO28" s="1404" t="s">
        <v>12</v>
      </c>
      <c r="BP28" s="1405"/>
      <c r="BQ28" s="885"/>
      <c r="BR28" s="515"/>
    </row>
    <row r="29" spans="1:71" x14ac:dyDescent="0.25">
      <c r="A29" s="1409" t="s">
        <v>18</v>
      </c>
      <c r="B29" s="1409" t="s">
        <v>3</v>
      </c>
      <c r="C29" s="1406" t="s">
        <v>23686</v>
      </c>
      <c r="D29" s="1407"/>
      <c r="E29" s="352"/>
      <c r="F29" s="473"/>
      <c r="G29" s="1406" t="s">
        <v>23686</v>
      </c>
      <c r="H29" s="1407"/>
      <c r="I29" s="482"/>
      <c r="J29" s="473"/>
      <c r="K29" s="1406" t="s">
        <v>23686</v>
      </c>
      <c r="L29" s="1407"/>
      <c r="M29" s="482"/>
      <c r="N29" s="482"/>
      <c r="O29" s="1406" t="s">
        <v>23686</v>
      </c>
      <c r="P29" s="1407"/>
      <c r="Q29" s="482"/>
      <c r="R29" s="473"/>
      <c r="S29" s="1406" t="s">
        <v>23686</v>
      </c>
      <c r="T29" s="1407"/>
      <c r="U29" s="482"/>
      <c r="V29" s="473"/>
      <c r="W29" s="1406" t="s">
        <v>23686</v>
      </c>
      <c r="X29" s="1407"/>
      <c r="Y29" s="482"/>
      <c r="Z29" s="473"/>
      <c r="AA29" s="1406" t="s">
        <v>23686</v>
      </c>
      <c r="AB29" s="1407"/>
      <c r="AC29" s="352"/>
      <c r="AD29" s="465"/>
      <c r="AE29" s="1406" t="s">
        <v>23686</v>
      </c>
      <c r="AF29" s="1407"/>
      <c r="AG29" s="352"/>
      <c r="AH29" s="465"/>
      <c r="AI29" s="1406" t="s">
        <v>23686</v>
      </c>
      <c r="AJ29" s="1407"/>
      <c r="AK29" s="352"/>
      <c r="AL29" s="465"/>
      <c r="AM29" s="1406" t="s">
        <v>23686</v>
      </c>
      <c r="AN29" s="1407"/>
      <c r="AO29" s="352"/>
      <c r="AP29" s="465"/>
      <c r="AQ29" s="1406" t="s">
        <v>23686</v>
      </c>
      <c r="AR29" s="1407"/>
      <c r="AS29" s="352"/>
      <c r="AT29" s="465"/>
      <c r="AU29" s="1406" t="s">
        <v>23686</v>
      </c>
      <c r="AV29" s="1407"/>
      <c r="AW29" s="482"/>
      <c r="AX29" s="473"/>
      <c r="AY29" s="1406" t="s">
        <v>23686</v>
      </c>
      <c r="AZ29" s="1407"/>
      <c r="BA29" s="352"/>
      <c r="BB29" s="465"/>
      <c r="BC29" s="1406" t="s">
        <v>23686</v>
      </c>
      <c r="BD29" s="1407"/>
      <c r="BE29" s="352"/>
      <c r="BF29" s="465"/>
      <c r="BG29" s="1406" t="s">
        <v>23686</v>
      </c>
      <c r="BH29" s="1407"/>
      <c r="BI29" s="352"/>
      <c r="BJ29" s="465"/>
      <c r="BK29" s="1406" t="s">
        <v>23686</v>
      </c>
      <c r="BL29" s="1407"/>
      <c r="BM29" s="352"/>
      <c r="BN29" s="465"/>
      <c r="BO29" s="1406" t="s">
        <v>23686</v>
      </c>
      <c r="BP29" s="1407"/>
      <c r="BQ29" s="886"/>
      <c r="BR29" s="516"/>
    </row>
    <row r="30" spans="1:71" x14ac:dyDescent="0.25">
      <c r="A30" s="1409"/>
      <c r="B30" s="1409"/>
      <c r="C30" s="421" t="s">
        <v>4</v>
      </c>
      <c r="D30" s="181" t="s">
        <v>5</v>
      </c>
      <c r="E30" s="228" t="s">
        <v>23723</v>
      </c>
      <c r="F30" s="449" t="s">
        <v>23732</v>
      </c>
      <c r="G30" s="421" t="s">
        <v>4</v>
      </c>
      <c r="H30" s="483" t="s">
        <v>5</v>
      </c>
      <c r="I30" s="484" t="s">
        <v>23723</v>
      </c>
      <c r="J30" s="449" t="s">
        <v>23732</v>
      </c>
      <c r="K30" s="421" t="s">
        <v>4</v>
      </c>
      <c r="L30" s="483" t="s">
        <v>5</v>
      </c>
      <c r="M30" s="484" t="s">
        <v>23723</v>
      </c>
      <c r="N30" s="501" t="s">
        <v>23732</v>
      </c>
      <c r="O30" s="421" t="s">
        <v>4</v>
      </c>
      <c r="P30" s="483" t="s">
        <v>5</v>
      </c>
      <c r="Q30" s="484" t="s">
        <v>23723</v>
      </c>
      <c r="R30" s="449" t="s">
        <v>23732</v>
      </c>
      <c r="S30" s="421" t="s">
        <v>4</v>
      </c>
      <c r="T30" s="483" t="s">
        <v>5</v>
      </c>
      <c r="U30" s="484" t="s">
        <v>23723</v>
      </c>
      <c r="V30" s="449" t="s">
        <v>23732</v>
      </c>
      <c r="W30" s="421" t="s">
        <v>4</v>
      </c>
      <c r="X30" s="483" t="s">
        <v>5</v>
      </c>
      <c r="Y30" s="484" t="s">
        <v>23723</v>
      </c>
      <c r="Z30" s="449" t="s">
        <v>23732</v>
      </c>
      <c r="AA30" s="421" t="s">
        <v>4</v>
      </c>
      <c r="AB30" s="181" t="s">
        <v>5</v>
      </c>
      <c r="AC30" s="228" t="s">
        <v>23723</v>
      </c>
      <c r="AD30" s="450" t="s">
        <v>23732</v>
      </c>
      <c r="AE30" s="421" t="s">
        <v>4</v>
      </c>
      <c r="AF30" s="181" t="s">
        <v>5</v>
      </c>
      <c r="AG30" s="228" t="s">
        <v>23723</v>
      </c>
      <c r="AH30" s="450" t="s">
        <v>23732</v>
      </c>
      <c r="AI30" s="421" t="s">
        <v>4</v>
      </c>
      <c r="AJ30" s="181" t="s">
        <v>5</v>
      </c>
      <c r="AK30" s="228" t="s">
        <v>23723</v>
      </c>
      <c r="AL30" s="450" t="s">
        <v>23732</v>
      </c>
      <c r="AM30" s="421" t="s">
        <v>4</v>
      </c>
      <c r="AN30" s="181" t="s">
        <v>5</v>
      </c>
      <c r="AO30" s="228" t="s">
        <v>23723</v>
      </c>
      <c r="AP30" s="450" t="s">
        <v>23732</v>
      </c>
      <c r="AQ30" s="421" t="s">
        <v>4</v>
      </c>
      <c r="AR30" s="181" t="s">
        <v>5</v>
      </c>
      <c r="AS30" s="228" t="s">
        <v>23723</v>
      </c>
      <c r="AT30" s="450" t="s">
        <v>23732</v>
      </c>
      <c r="AU30" s="421" t="s">
        <v>4</v>
      </c>
      <c r="AV30" s="483" t="s">
        <v>5</v>
      </c>
      <c r="AW30" s="484" t="s">
        <v>23723</v>
      </c>
      <c r="AX30" s="449" t="s">
        <v>23732</v>
      </c>
      <c r="AY30" s="421" t="s">
        <v>4</v>
      </c>
      <c r="AZ30" s="181" t="s">
        <v>5</v>
      </c>
      <c r="BA30" s="228" t="s">
        <v>23723</v>
      </c>
      <c r="BB30" s="450" t="s">
        <v>23732</v>
      </c>
      <c r="BC30" s="421" t="s">
        <v>4</v>
      </c>
      <c r="BD30" s="181" t="s">
        <v>5</v>
      </c>
      <c r="BE30" s="228" t="s">
        <v>23723</v>
      </c>
      <c r="BF30" s="450" t="s">
        <v>23732</v>
      </c>
      <c r="BG30" s="421" t="s">
        <v>4</v>
      </c>
      <c r="BH30" s="181" t="s">
        <v>5</v>
      </c>
      <c r="BI30" s="228" t="s">
        <v>23723</v>
      </c>
      <c r="BJ30" s="450" t="s">
        <v>23732</v>
      </c>
      <c r="BK30" s="421" t="s">
        <v>4</v>
      </c>
      <c r="BL30" s="181" t="s">
        <v>5</v>
      </c>
      <c r="BM30" s="228" t="s">
        <v>23723</v>
      </c>
      <c r="BN30" s="450" t="s">
        <v>23732</v>
      </c>
      <c r="BO30" s="421" t="s">
        <v>4</v>
      </c>
      <c r="BP30" s="181" t="s">
        <v>5</v>
      </c>
      <c r="BQ30" s="887" t="s">
        <v>23723</v>
      </c>
      <c r="BR30" s="450" t="s">
        <v>23732</v>
      </c>
    </row>
    <row r="31" spans="1:71" x14ac:dyDescent="0.25">
      <c r="A31" s="213">
        <v>10660</v>
      </c>
      <c r="B31" s="183" t="s">
        <v>23722</v>
      </c>
      <c r="C31" s="98"/>
      <c r="D31" s="98"/>
      <c r="E31" s="98"/>
      <c r="F31" s="98"/>
      <c r="G31" s="44">
        <v>24</v>
      </c>
      <c r="H31" s="44">
        <v>24218</v>
      </c>
      <c r="I31" s="44">
        <v>12915</v>
      </c>
      <c r="J31" s="44">
        <v>12915</v>
      </c>
      <c r="K31" s="421"/>
      <c r="L31" s="483"/>
      <c r="M31" s="484"/>
      <c r="N31" s="484"/>
      <c r="O31" s="230"/>
      <c r="P31" s="241"/>
      <c r="Q31" s="356"/>
      <c r="R31" s="503"/>
      <c r="S31" s="230"/>
      <c r="T31" s="462"/>
      <c r="U31" s="502"/>
      <c r="V31" s="504"/>
      <c r="W31" s="421"/>
      <c r="X31" s="483"/>
      <c r="Y31" s="484"/>
      <c r="Z31" s="449"/>
      <c r="AA31" s="219"/>
      <c r="AB31" s="216"/>
      <c r="AC31" s="353"/>
      <c r="AD31" s="507"/>
      <c r="AE31" s="219"/>
      <c r="AF31" s="219"/>
      <c r="AG31" s="353"/>
      <c r="AH31" s="507"/>
      <c r="AI31" s="219"/>
      <c r="AJ31" s="219"/>
      <c r="AK31" s="353"/>
      <c r="AL31" s="507"/>
      <c r="AM31" s="219"/>
      <c r="AN31" s="216"/>
      <c r="AO31" s="353"/>
      <c r="AP31" s="507"/>
      <c r="AQ31" s="421"/>
      <c r="AR31" s="181"/>
      <c r="AS31" s="436"/>
      <c r="AT31" s="466"/>
      <c r="AU31" s="44">
        <v>4</v>
      </c>
      <c r="AV31" s="44">
        <v>2010</v>
      </c>
      <c r="AW31" s="44">
        <v>1860</v>
      </c>
      <c r="AX31" s="44">
        <v>1860</v>
      </c>
      <c r="AY31" s="230"/>
      <c r="AZ31" s="241"/>
      <c r="BA31" s="459"/>
      <c r="BB31" s="439"/>
      <c r="BC31" s="44"/>
      <c r="BD31" s="44"/>
      <c r="BE31" s="44"/>
      <c r="BF31" s="44"/>
      <c r="BG31" s="230"/>
      <c r="BH31" s="230"/>
      <c r="BI31" s="458"/>
      <c r="BJ31" s="513"/>
      <c r="BK31" s="421"/>
      <c r="BL31" s="181"/>
      <c r="BM31" s="228"/>
      <c r="BN31" s="450"/>
      <c r="BO31" s="460">
        <f t="shared" ref="BO31:BO45" si="11">+C31+G31+K31+O31+S31+W31+AA31+AE31+AI31+AM31+AQ31+AU31+AY31+BC31+BG31+BK31</f>
        <v>28</v>
      </c>
      <c r="BP31" s="882">
        <f t="shared" ref="BP31:BP46" si="12">+D31+H31+L31+P31+T31+X31+AB31+AF31+AJ31+AN31+AR31+AV31+AZ31+BD31+BH31+BL31</f>
        <v>26228</v>
      </c>
      <c r="BQ31" s="890">
        <f t="shared" ref="BQ31:BQ46" si="13">+E31+I31+M31+Q31+U31+Y31+AC31+AG31+AK31+AO31+AS31+AW31+BA31+BE31+BI31+BM31</f>
        <v>14775</v>
      </c>
      <c r="BR31" s="883">
        <f t="shared" ref="BR31:BR46" si="14">+F31+J31+N31+R31+V31+Z31+AD31+AH31+AL31+AP31+AT31+AX31+BB31+BF31+BJ31+BN31</f>
        <v>14775</v>
      </c>
    </row>
    <row r="32" spans="1:71" x14ac:dyDescent="0.25">
      <c r="A32" s="217" t="s">
        <v>2952</v>
      </c>
      <c r="B32" s="218" t="s">
        <v>7</v>
      </c>
      <c r="C32" s="1078">
        <v>106</v>
      </c>
      <c r="D32" s="1078">
        <v>92478.25</v>
      </c>
      <c r="E32" s="1078">
        <v>40773.25</v>
      </c>
      <c r="F32" s="1078">
        <v>40773.25</v>
      </c>
      <c r="G32" s="98"/>
      <c r="H32" s="98"/>
      <c r="I32" s="98"/>
      <c r="J32" s="98"/>
      <c r="K32" s="239"/>
      <c r="O32" s="239"/>
      <c r="S32" s="230"/>
      <c r="T32" s="462"/>
      <c r="U32" s="502"/>
      <c r="V32" s="504"/>
      <c r="W32" s="231"/>
      <c r="X32" s="260"/>
      <c r="Y32" s="261"/>
      <c r="Z32" s="506"/>
      <c r="AA32" s="219"/>
      <c r="AB32" s="216"/>
      <c r="AC32" s="353"/>
      <c r="AD32" s="507"/>
      <c r="AE32" s="219"/>
      <c r="AF32" s="219"/>
      <c r="AG32" s="353"/>
      <c r="AH32" s="507"/>
      <c r="AI32" s="219"/>
      <c r="AJ32" s="219"/>
      <c r="AK32" s="353"/>
      <c r="AL32" s="507"/>
      <c r="AM32" s="219"/>
      <c r="AN32" s="216"/>
      <c r="AO32" s="353"/>
      <c r="AP32" s="507"/>
      <c r="AQ32" s="231"/>
      <c r="AR32" s="232"/>
      <c r="AS32" s="437"/>
      <c r="AT32" s="467"/>
      <c r="AU32" s="44"/>
      <c r="AV32" s="44"/>
      <c r="AW32" s="44"/>
      <c r="AX32" s="44"/>
      <c r="AY32" s="230"/>
      <c r="AZ32" s="241"/>
      <c r="BA32" s="459"/>
      <c r="BB32" s="440"/>
      <c r="BC32" s="44"/>
      <c r="BD32" s="44"/>
      <c r="BE32" s="44"/>
      <c r="BF32" s="44"/>
      <c r="BG32" s="230"/>
      <c r="BH32" s="230"/>
      <c r="BI32" s="458"/>
      <c r="BJ32" s="513"/>
      <c r="BK32" s="231"/>
      <c r="BL32" s="232"/>
      <c r="BM32" s="262"/>
      <c r="BN32" s="505"/>
      <c r="BO32" s="460">
        <f t="shared" si="11"/>
        <v>106</v>
      </c>
      <c r="BP32" s="882">
        <f t="shared" si="12"/>
        <v>92478.25</v>
      </c>
      <c r="BQ32" s="890">
        <f t="shared" si="13"/>
        <v>40773.25</v>
      </c>
      <c r="BR32" s="883">
        <f t="shared" si="14"/>
        <v>40773.25</v>
      </c>
      <c r="BS32" s="183" t="str">
        <f>VLOOKUP(A32,Sheet2!A:B,2,FALSE)</f>
        <v>โรงพยาบาลเสนา</v>
      </c>
    </row>
    <row r="33" spans="1:71" x14ac:dyDescent="0.25">
      <c r="A33" s="217" t="s">
        <v>3053</v>
      </c>
      <c r="B33" s="218" t="s">
        <v>3054</v>
      </c>
      <c r="C33" s="1078">
        <v>278</v>
      </c>
      <c r="D33" s="1078">
        <v>392203.75</v>
      </c>
      <c r="E33" s="1078">
        <v>62272.75</v>
      </c>
      <c r="F33" s="1078">
        <v>62272.819999999985</v>
      </c>
      <c r="G33" s="44">
        <v>11</v>
      </c>
      <c r="H33" s="44">
        <v>13338</v>
      </c>
      <c r="I33" s="44">
        <v>3379</v>
      </c>
      <c r="J33" s="44">
        <v>3379</v>
      </c>
      <c r="K33" s="864"/>
      <c r="L33" s="865"/>
      <c r="M33" s="866"/>
      <c r="N33" s="866"/>
      <c r="O33" s="239"/>
      <c r="S33" s="230"/>
      <c r="T33" s="462"/>
      <c r="U33" s="502"/>
      <c r="V33" s="504"/>
      <c r="W33" s="231"/>
      <c r="X33" s="260"/>
      <c r="Y33" s="261"/>
      <c r="Z33" s="506"/>
      <c r="AA33" s="219"/>
      <c r="AB33" s="216"/>
      <c r="AC33" s="353"/>
      <c r="AD33" s="507"/>
      <c r="AE33" s="219"/>
      <c r="AF33" s="219"/>
      <c r="AG33" s="353"/>
      <c r="AH33" s="507"/>
      <c r="AI33" s="219"/>
      <c r="AJ33" s="219"/>
      <c r="AK33" s="353"/>
      <c r="AL33" s="507"/>
      <c r="AM33" s="219"/>
      <c r="AN33" s="216"/>
      <c r="AO33" s="353"/>
      <c r="AP33" s="507"/>
      <c r="AQ33" s="231"/>
      <c r="AR33" s="232"/>
      <c r="AS33" s="437"/>
      <c r="AT33" s="467"/>
      <c r="AU33" s="44"/>
      <c r="AV33" s="44"/>
      <c r="AW33" s="44"/>
      <c r="AX33" s="44"/>
      <c r="AY33" s="230"/>
      <c r="AZ33" s="241"/>
      <c r="BA33" s="459"/>
      <c r="BB33" s="440"/>
      <c r="BC33" s="44"/>
      <c r="BD33" s="44"/>
      <c r="BE33" s="44"/>
      <c r="BF33" s="44"/>
      <c r="BG33" s="230"/>
      <c r="BH33" s="230"/>
      <c r="BI33" s="458"/>
      <c r="BJ33" s="513"/>
      <c r="BK33" s="231"/>
      <c r="BL33" s="232"/>
      <c r="BM33" s="262"/>
      <c r="BN33" s="505"/>
      <c r="BO33" s="460">
        <f t="shared" si="11"/>
        <v>289</v>
      </c>
      <c r="BP33" s="882">
        <f t="shared" si="12"/>
        <v>405541.75</v>
      </c>
      <c r="BQ33" s="890">
        <f t="shared" si="13"/>
        <v>65651.75</v>
      </c>
      <c r="BR33" s="883">
        <f t="shared" si="14"/>
        <v>65651.819999999978</v>
      </c>
      <c r="BS33" s="183" t="str">
        <f>VLOOKUP(A33,Sheet2!A:B,2,FALSE)</f>
        <v>โรงพยาบาลท่าเรือ</v>
      </c>
    </row>
    <row r="34" spans="1:71" x14ac:dyDescent="0.25">
      <c r="A34" s="219" t="s">
        <v>3055</v>
      </c>
      <c r="B34" s="218" t="s">
        <v>8</v>
      </c>
      <c r="C34" s="1078">
        <v>426</v>
      </c>
      <c r="D34" s="1078">
        <v>536433</v>
      </c>
      <c r="E34" s="1078">
        <v>91430.25</v>
      </c>
      <c r="F34" s="1078">
        <v>91430.32</v>
      </c>
      <c r="G34" s="44">
        <v>17</v>
      </c>
      <c r="H34" s="44">
        <v>15555</v>
      </c>
      <c r="I34" s="44">
        <v>5398.5</v>
      </c>
      <c r="J34" s="44">
        <v>5398.5</v>
      </c>
      <c r="K34" s="239"/>
      <c r="O34" s="864"/>
      <c r="P34" s="865"/>
      <c r="Q34" s="866"/>
      <c r="R34" s="867"/>
      <c r="S34" s="230"/>
      <c r="T34" s="462"/>
      <c r="U34" s="502"/>
      <c r="V34" s="504"/>
      <c r="W34" s="231"/>
      <c r="X34" s="260"/>
      <c r="Y34" s="261"/>
      <c r="Z34" s="506"/>
      <c r="AA34" s="219"/>
      <c r="AB34" s="216"/>
      <c r="AC34" s="353"/>
      <c r="AD34" s="507"/>
      <c r="AE34" s="219"/>
      <c r="AF34" s="219"/>
      <c r="AG34" s="353"/>
      <c r="AH34" s="507"/>
      <c r="AI34" s="219"/>
      <c r="AJ34" s="219"/>
      <c r="AK34" s="353"/>
      <c r="AL34" s="507"/>
      <c r="AM34" s="219"/>
      <c r="AN34" s="216"/>
      <c r="AO34" s="353"/>
      <c r="AP34" s="507"/>
      <c r="AQ34" s="231"/>
      <c r="AR34" s="232"/>
      <c r="AS34" s="437"/>
      <c r="AT34" s="467"/>
      <c r="AU34" s="44">
        <v>1</v>
      </c>
      <c r="AV34" s="44">
        <v>400</v>
      </c>
      <c r="AW34" s="44">
        <v>200</v>
      </c>
      <c r="AX34" s="44">
        <v>200</v>
      </c>
      <c r="AY34" s="230"/>
      <c r="AZ34" s="241"/>
      <c r="BA34" s="459"/>
      <c r="BB34" s="440"/>
      <c r="BC34" s="44">
        <v>8</v>
      </c>
      <c r="BD34" s="44">
        <v>1755</v>
      </c>
      <c r="BE34" s="44">
        <v>877.5</v>
      </c>
      <c r="BF34" s="44">
        <v>877.5</v>
      </c>
      <c r="BG34" s="230"/>
      <c r="BH34" s="230"/>
      <c r="BI34" s="461"/>
      <c r="BJ34" s="514"/>
      <c r="BK34" s="239"/>
      <c r="BL34" s="239"/>
      <c r="BO34" s="460">
        <f t="shared" si="11"/>
        <v>452</v>
      </c>
      <c r="BP34" s="882">
        <f t="shared" si="12"/>
        <v>554143</v>
      </c>
      <c r="BQ34" s="890">
        <f t="shared" si="13"/>
        <v>97906.25</v>
      </c>
      <c r="BR34" s="883">
        <f t="shared" si="14"/>
        <v>97906.32</v>
      </c>
      <c r="BS34" s="183" t="str">
        <f>VLOOKUP(A34,Sheet2!A:B,2,FALSE)</f>
        <v>โรงพยาบาลสมเด็จพระสังฆราช(นครหลวง)</v>
      </c>
    </row>
    <row r="35" spans="1:71" x14ac:dyDescent="0.25">
      <c r="A35" s="217" t="s">
        <v>3057</v>
      </c>
      <c r="B35" s="220" t="s">
        <v>3058</v>
      </c>
      <c r="C35" s="1078">
        <v>68</v>
      </c>
      <c r="D35" s="1078">
        <v>98457.5</v>
      </c>
      <c r="E35" s="1078">
        <v>12794.375</v>
      </c>
      <c r="F35" s="1078">
        <v>12794.419999999998</v>
      </c>
      <c r="G35" s="44">
        <v>161</v>
      </c>
      <c r="H35" s="44">
        <v>217114</v>
      </c>
      <c r="I35" s="44">
        <v>37580</v>
      </c>
      <c r="J35" s="44">
        <v>37580</v>
      </c>
      <c r="K35" s="239"/>
      <c r="O35" s="239"/>
      <c r="S35" s="347"/>
      <c r="T35" s="495"/>
      <c r="U35" s="496"/>
      <c r="V35" s="478"/>
      <c r="W35" s="231"/>
      <c r="X35" s="260"/>
      <c r="Y35" s="261"/>
      <c r="Z35" s="506"/>
      <c r="AA35" s="219"/>
      <c r="AB35" s="216"/>
      <c r="AC35" s="353"/>
      <c r="AD35" s="507"/>
      <c r="AE35" s="219"/>
      <c r="AF35" s="219"/>
      <c r="AG35" s="353"/>
      <c r="AH35" s="507"/>
      <c r="AI35" s="219"/>
      <c r="AJ35" s="219"/>
      <c r="AK35" s="353"/>
      <c r="AL35" s="507"/>
      <c r="AM35" s="219"/>
      <c r="AN35" s="216"/>
      <c r="AO35" s="353"/>
      <c r="AP35" s="507"/>
      <c r="AQ35" s="231"/>
      <c r="AR35" s="232"/>
      <c r="AS35" s="437"/>
      <c r="AT35" s="467"/>
      <c r="AU35" s="44"/>
      <c r="AV35" s="44"/>
      <c r="AW35" s="44"/>
      <c r="AX35" s="44"/>
      <c r="AY35" s="230"/>
      <c r="AZ35" s="241"/>
      <c r="BA35" s="459"/>
      <c r="BB35" s="440"/>
      <c r="BC35" s="44"/>
      <c r="BD35" s="44"/>
      <c r="BE35" s="44"/>
      <c r="BF35" s="44"/>
      <c r="BG35" s="230"/>
      <c r="BH35" s="230"/>
      <c r="BI35" s="461"/>
      <c r="BJ35" s="514"/>
      <c r="BK35" s="239"/>
      <c r="BL35" s="239"/>
      <c r="BO35" s="460">
        <f t="shared" si="11"/>
        <v>229</v>
      </c>
      <c r="BP35" s="882">
        <f t="shared" si="12"/>
        <v>315571.5</v>
      </c>
      <c r="BQ35" s="890">
        <f t="shared" si="13"/>
        <v>50374.375</v>
      </c>
      <c r="BR35" s="883">
        <f t="shared" si="14"/>
        <v>50374.42</v>
      </c>
      <c r="BS35" s="183" t="str">
        <f>VLOOKUP(A35,Sheet2!A:B,2,FALSE)</f>
        <v>โรงพยาบาลบางไทร</v>
      </c>
    </row>
    <row r="36" spans="1:71" x14ac:dyDescent="0.25">
      <c r="A36" s="217" t="s">
        <v>23618</v>
      </c>
      <c r="B36" s="220" t="s">
        <v>23619</v>
      </c>
      <c r="C36" s="1078">
        <v>313</v>
      </c>
      <c r="D36" s="1078">
        <v>441339.25</v>
      </c>
      <c r="E36" s="1078">
        <v>43091.85</v>
      </c>
      <c r="F36" s="1078">
        <v>43091.869999999995</v>
      </c>
      <c r="G36" s="44">
        <v>22</v>
      </c>
      <c r="H36" s="44">
        <v>18744</v>
      </c>
      <c r="I36" s="44">
        <v>3461.7000000000003</v>
      </c>
      <c r="J36" s="44">
        <v>3461.7000000000003</v>
      </c>
      <c r="K36" s="239"/>
      <c r="O36" s="239"/>
      <c r="S36" s="230"/>
      <c r="T36" s="462"/>
      <c r="U36" s="502"/>
      <c r="V36" s="504"/>
      <c r="W36" s="349"/>
      <c r="X36" s="258"/>
      <c r="Y36" s="627"/>
      <c r="Z36" s="527"/>
      <c r="AA36" s="219"/>
      <c r="AB36" s="216"/>
      <c r="AC36" s="353"/>
      <c r="AD36" s="507"/>
      <c r="AE36" s="219"/>
      <c r="AF36" s="219"/>
      <c r="AG36" s="353"/>
      <c r="AH36" s="507"/>
      <c r="AI36" s="219"/>
      <c r="AJ36" s="219"/>
      <c r="AK36" s="353"/>
      <c r="AL36" s="507"/>
      <c r="AM36" s="219"/>
      <c r="AN36" s="216"/>
      <c r="AO36" s="353"/>
      <c r="AP36" s="507"/>
      <c r="AQ36" s="231"/>
      <c r="AR36" s="232"/>
      <c r="AS36" s="437"/>
      <c r="AT36" s="467"/>
      <c r="AU36" s="44"/>
      <c r="AV36" s="44"/>
      <c r="AW36" s="44"/>
      <c r="AX36" s="44"/>
      <c r="AY36" s="230"/>
      <c r="AZ36" s="241"/>
      <c r="BA36" s="459"/>
      <c r="BB36" s="440"/>
      <c r="BC36" s="44"/>
      <c r="BD36" s="44"/>
      <c r="BE36" s="44"/>
      <c r="BF36" s="44"/>
      <c r="BG36" s="230"/>
      <c r="BH36" s="230"/>
      <c r="BI36" s="461"/>
      <c r="BJ36" s="514"/>
      <c r="BK36" s="239"/>
      <c r="BL36" s="239"/>
      <c r="BO36" s="460">
        <f t="shared" si="11"/>
        <v>335</v>
      </c>
      <c r="BP36" s="882">
        <f t="shared" si="12"/>
        <v>460083.25</v>
      </c>
      <c r="BQ36" s="890">
        <f t="shared" si="13"/>
        <v>46553.549999999996</v>
      </c>
      <c r="BR36" s="883">
        <f t="shared" si="14"/>
        <v>46553.569999999992</v>
      </c>
      <c r="BS36" s="183" t="str">
        <f>VLOOKUP(A36,Sheet2!A:B,2,FALSE)</f>
        <v>โรงพยาบาลบางบาล</v>
      </c>
    </row>
    <row r="37" spans="1:71" x14ac:dyDescent="0.25">
      <c r="A37" s="217" t="s">
        <v>3059</v>
      </c>
      <c r="B37" s="220" t="s">
        <v>3060</v>
      </c>
      <c r="C37" s="1078">
        <v>549</v>
      </c>
      <c r="D37" s="1078">
        <v>781703</v>
      </c>
      <c r="E37" s="1078">
        <v>195120.2</v>
      </c>
      <c r="F37" s="1078">
        <v>195120.2</v>
      </c>
      <c r="G37" s="44">
        <v>26</v>
      </c>
      <c r="H37" s="44">
        <v>28673</v>
      </c>
      <c r="I37" s="44">
        <v>12000</v>
      </c>
      <c r="J37" s="44">
        <v>12000</v>
      </c>
      <c r="K37" s="239"/>
      <c r="O37" s="239"/>
      <c r="S37" s="230"/>
      <c r="T37" s="462"/>
      <c r="U37" s="502"/>
      <c r="V37" s="504"/>
      <c r="W37" s="231"/>
      <c r="X37" s="260"/>
      <c r="Y37" s="261"/>
      <c r="Z37" s="506"/>
      <c r="AA37" s="350"/>
      <c r="AB37" s="868"/>
      <c r="AC37" s="869"/>
      <c r="AD37" s="870"/>
      <c r="AE37" s="219"/>
      <c r="AF37" s="219"/>
      <c r="AG37" s="353"/>
      <c r="AH37" s="507"/>
      <c r="AI37" s="219"/>
      <c r="AJ37" s="219"/>
      <c r="AK37" s="353"/>
      <c r="AL37" s="507"/>
      <c r="AM37" s="219"/>
      <c r="AN37" s="216"/>
      <c r="AO37" s="353"/>
      <c r="AP37" s="507"/>
      <c r="AQ37" s="231"/>
      <c r="AR37" s="232"/>
      <c r="AS37" s="437"/>
      <c r="AT37" s="467"/>
      <c r="AU37" s="44"/>
      <c r="AV37" s="44"/>
      <c r="AW37" s="44"/>
      <c r="AX37" s="44"/>
      <c r="AY37" s="230"/>
      <c r="AZ37" s="241"/>
      <c r="BA37" s="459"/>
      <c r="BB37" s="440"/>
      <c r="BC37" s="44"/>
      <c r="BD37" s="44"/>
      <c r="BE37" s="44"/>
      <c r="BF37" s="44"/>
      <c r="BG37" s="230"/>
      <c r="BH37" s="230"/>
      <c r="BI37" s="461"/>
      <c r="BJ37" s="514"/>
      <c r="BK37" s="239"/>
      <c r="BL37" s="239"/>
      <c r="BO37" s="460">
        <f t="shared" si="11"/>
        <v>575</v>
      </c>
      <c r="BP37" s="882">
        <f t="shared" si="12"/>
        <v>810376</v>
      </c>
      <c r="BQ37" s="890">
        <f t="shared" si="13"/>
        <v>207120.2</v>
      </c>
      <c r="BR37" s="883">
        <f t="shared" si="14"/>
        <v>207120.2</v>
      </c>
      <c r="BS37" s="183" t="str">
        <f>VLOOKUP(A37,Sheet2!A:B,2,FALSE)</f>
        <v>โรงพยาบาลบางปะอิน</v>
      </c>
    </row>
    <row r="38" spans="1:71" x14ac:dyDescent="0.25">
      <c r="A38" s="221" t="s">
        <v>3061</v>
      </c>
      <c r="B38" s="218" t="s">
        <v>14</v>
      </c>
      <c r="C38" s="1078">
        <v>258</v>
      </c>
      <c r="D38" s="1078">
        <v>326093.5</v>
      </c>
      <c r="E38" s="1078">
        <v>36417.900000000009</v>
      </c>
      <c r="F38" s="1078">
        <v>36417.950000000012</v>
      </c>
      <c r="G38" s="44">
        <v>21</v>
      </c>
      <c r="H38" s="44">
        <v>16250</v>
      </c>
      <c r="I38" s="44">
        <v>3513.0000000000005</v>
      </c>
      <c r="J38" s="44">
        <v>3513.0000000000005</v>
      </c>
      <c r="K38" s="239"/>
      <c r="O38" s="239"/>
      <c r="S38" s="230"/>
      <c r="T38" s="462"/>
      <c r="U38" s="502"/>
      <c r="V38" s="504"/>
      <c r="W38" s="231"/>
      <c r="X38" s="260"/>
      <c r="Y38" s="261"/>
      <c r="Z38" s="506"/>
      <c r="AA38" s="219"/>
      <c r="AB38" s="216"/>
      <c r="AC38" s="353"/>
      <c r="AD38" s="507"/>
      <c r="AE38" s="350"/>
      <c r="AF38" s="350"/>
      <c r="AG38" s="869"/>
      <c r="AH38" s="870"/>
      <c r="AI38" s="219"/>
      <c r="AJ38" s="219"/>
      <c r="AK38" s="353"/>
      <c r="AL38" s="507"/>
      <c r="AM38" s="219"/>
      <c r="AN38" s="216"/>
      <c r="AO38" s="353"/>
      <c r="AP38" s="507"/>
      <c r="AQ38" s="231"/>
      <c r="AR38" s="232"/>
      <c r="AS38" s="437"/>
      <c r="AT38" s="467"/>
      <c r="AU38" s="44">
        <v>1</v>
      </c>
      <c r="AV38" s="44">
        <v>200</v>
      </c>
      <c r="AW38" s="44">
        <v>60</v>
      </c>
      <c r="AX38" s="44">
        <v>60</v>
      </c>
      <c r="AY38" s="230"/>
      <c r="AZ38" s="241"/>
      <c r="BA38" s="459"/>
      <c r="BB38" s="440"/>
      <c r="BC38" s="44"/>
      <c r="BD38" s="44"/>
      <c r="BE38" s="44"/>
      <c r="BF38" s="44"/>
      <c r="BG38" s="230"/>
      <c r="BH38" s="230"/>
      <c r="BI38" s="461"/>
      <c r="BJ38" s="514"/>
      <c r="BK38" s="239"/>
      <c r="BL38" s="239"/>
      <c r="BO38" s="460">
        <f t="shared" si="11"/>
        <v>280</v>
      </c>
      <c r="BP38" s="882">
        <f t="shared" si="12"/>
        <v>342543.5</v>
      </c>
      <c r="BQ38" s="890">
        <f t="shared" si="13"/>
        <v>39990.900000000009</v>
      </c>
      <c r="BR38" s="883">
        <f t="shared" si="14"/>
        <v>39990.950000000012</v>
      </c>
      <c r="BS38" s="183" t="str">
        <f>VLOOKUP(A38,Sheet2!A:B,2,FALSE)</f>
        <v>โรงพยาบาลบางปะหัน</v>
      </c>
    </row>
    <row r="39" spans="1:71" x14ac:dyDescent="0.25">
      <c r="A39" s="221" t="s">
        <v>3062</v>
      </c>
      <c r="B39" s="218" t="s">
        <v>3063</v>
      </c>
      <c r="C39" s="1078">
        <v>79</v>
      </c>
      <c r="D39" s="1078">
        <v>74880.5</v>
      </c>
      <c r="E39" s="1078">
        <v>16358.875</v>
      </c>
      <c r="F39" s="1078">
        <v>16358.929999999995</v>
      </c>
      <c r="G39" s="44">
        <v>283</v>
      </c>
      <c r="H39" s="44">
        <v>268632</v>
      </c>
      <c r="I39" s="44">
        <v>63412</v>
      </c>
      <c r="J39" s="44">
        <v>63412</v>
      </c>
      <c r="K39" s="239"/>
      <c r="O39" s="239"/>
      <c r="S39" s="233"/>
      <c r="T39" s="485"/>
      <c r="U39" s="486"/>
      <c r="V39" s="456"/>
      <c r="W39" s="231"/>
      <c r="X39" s="260"/>
      <c r="Y39" s="261"/>
      <c r="Z39" s="506"/>
      <c r="AA39" s="219"/>
      <c r="AB39" s="216"/>
      <c r="AC39" s="353"/>
      <c r="AD39" s="507"/>
      <c r="AE39" s="219"/>
      <c r="AF39" s="219"/>
      <c r="AG39" s="353"/>
      <c r="AH39" s="507"/>
      <c r="AI39" s="350"/>
      <c r="AJ39" s="350"/>
      <c r="AK39" s="869"/>
      <c r="AL39" s="870"/>
      <c r="AM39" s="219"/>
      <c r="AN39" s="216"/>
      <c r="AO39" s="353"/>
      <c r="AP39" s="507"/>
      <c r="AQ39" s="231"/>
      <c r="AR39" s="232"/>
      <c r="AS39" s="437"/>
      <c r="AT39" s="467"/>
      <c r="AU39" s="44"/>
      <c r="AV39" s="44"/>
      <c r="AW39" s="44"/>
      <c r="AX39" s="44"/>
      <c r="AY39" s="230"/>
      <c r="AZ39" s="241"/>
      <c r="BA39" s="459"/>
      <c r="BB39" s="440"/>
      <c r="BC39" s="44"/>
      <c r="BD39" s="44"/>
      <c r="BE39" s="44"/>
      <c r="BF39" s="44"/>
      <c r="BG39" s="230"/>
      <c r="BH39" s="230"/>
      <c r="BI39" s="461"/>
      <c r="BJ39" s="514"/>
      <c r="BK39" s="239"/>
      <c r="BL39" s="239"/>
      <c r="BO39" s="460">
        <f t="shared" si="11"/>
        <v>362</v>
      </c>
      <c r="BP39" s="882">
        <f t="shared" si="12"/>
        <v>343512.5</v>
      </c>
      <c r="BQ39" s="890">
        <f t="shared" si="13"/>
        <v>79770.875</v>
      </c>
      <c r="BR39" s="883">
        <f t="shared" si="14"/>
        <v>79770.929999999993</v>
      </c>
      <c r="BS39" s="183" t="str">
        <f>VLOOKUP(A39,Sheet2!A:B,2,FALSE)</f>
        <v>โรงพยาบาลผักไห่</v>
      </c>
    </row>
    <row r="40" spans="1:71" x14ac:dyDescent="0.25">
      <c r="A40" s="221" t="s">
        <v>3064</v>
      </c>
      <c r="B40" s="218" t="s">
        <v>9</v>
      </c>
      <c r="C40" s="1078">
        <v>257</v>
      </c>
      <c r="D40" s="1078">
        <v>350272.25</v>
      </c>
      <c r="E40" s="1078">
        <v>57489.25</v>
      </c>
      <c r="F40" s="1078">
        <v>57489.30999999999</v>
      </c>
      <c r="G40" s="44">
        <v>14</v>
      </c>
      <c r="H40" s="44">
        <v>18844</v>
      </c>
      <c r="I40" s="44">
        <v>4301</v>
      </c>
      <c r="J40" s="44">
        <v>4301</v>
      </c>
      <c r="K40" s="239"/>
      <c r="O40" s="239"/>
      <c r="S40" s="230"/>
      <c r="T40" s="462"/>
      <c r="U40" s="502"/>
      <c r="V40" s="504"/>
      <c r="W40" s="231"/>
      <c r="X40" s="260"/>
      <c r="Y40" s="261"/>
      <c r="Z40" s="506"/>
      <c r="AA40" s="219"/>
      <c r="AB40" s="216"/>
      <c r="AC40" s="353"/>
      <c r="AD40" s="507"/>
      <c r="AE40" s="219"/>
      <c r="AF40" s="219"/>
      <c r="AG40" s="353"/>
      <c r="AH40" s="507"/>
      <c r="AI40" s="219"/>
      <c r="AJ40" s="219"/>
      <c r="AK40" s="353"/>
      <c r="AL40" s="507"/>
      <c r="AM40" s="350"/>
      <c r="AN40" s="868"/>
      <c r="AO40" s="869"/>
      <c r="AP40" s="870"/>
      <c r="AQ40" s="231"/>
      <c r="AR40" s="232"/>
      <c r="AS40" s="437"/>
      <c r="AT40" s="467"/>
      <c r="AU40" s="44">
        <v>1</v>
      </c>
      <c r="AV40" s="44">
        <v>1150</v>
      </c>
      <c r="AW40" s="44">
        <v>350</v>
      </c>
      <c r="AX40" s="44">
        <v>350</v>
      </c>
      <c r="AY40" s="230"/>
      <c r="AZ40" s="241"/>
      <c r="BA40" s="459"/>
      <c r="BB40" s="440"/>
      <c r="BC40" s="44"/>
      <c r="BD40" s="44"/>
      <c r="BE40" s="44"/>
      <c r="BF40" s="44"/>
      <c r="BG40" s="230"/>
      <c r="BH40" s="230"/>
      <c r="BI40" s="461"/>
      <c r="BJ40" s="514"/>
      <c r="BK40" s="239"/>
      <c r="BL40" s="239"/>
      <c r="BO40" s="460">
        <f t="shared" si="11"/>
        <v>272</v>
      </c>
      <c r="BP40" s="882">
        <f t="shared" si="12"/>
        <v>370266.25</v>
      </c>
      <c r="BQ40" s="890">
        <f t="shared" si="13"/>
        <v>62140.25</v>
      </c>
      <c r="BR40" s="883">
        <f t="shared" si="14"/>
        <v>62140.30999999999</v>
      </c>
      <c r="BS40" s="183" t="str">
        <f>VLOOKUP(A40,Sheet2!A:B,2,FALSE)</f>
        <v>โรงพยาบาลภาชี</v>
      </c>
    </row>
    <row r="41" spans="1:71" x14ac:dyDescent="0.25">
      <c r="A41" s="221" t="s">
        <v>3065</v>
      </c>
      <c r="B41" s="218" t="s">
        <v>3066</v>
      </c>
      <c r="C41" s="1078">
        <v>48</v>
      </c>
      <c r="D41" s="1078">
        <v>38918</v>
      </c>
      <c r="E41" s="1078">
        <v>5204.7749999999996</v>
      </c>
      <c r="F41" s="1078">
        <v>5204.8300000000008</v>
      </c>
      <c r="G41" s="44">
        <v>293</v>
      </c>
      <c r="H41" s="44">
        <v>290467</v>
      </c>
      <c r="I41" s="44">
        <v>39470.100000000006</v>
      </c>
      <c r="J41" s="44">
        <v>39470.100000000006</v>
      </c>
      <c r="K41" s="239"/>
      <c r="O41" s="239"/>
      <c r="S41" s="230"/>
      <c r="T41" s="462"/>
      <c r="U41" s="502"/>
      <c r="V41" s="504"/>
      <c r="W41" s="231"/>
      <c r="X41" s="260"/>
      <c r="Y41" s="261"/>
      <c r="Z41" s="506"/>
      <c r="AA41" s="219"/>
      <c r="AB41" s="216"/>
      <c r="AC41" s="353"/>
      <c r="AD41" s="507"/>
      <c r="AE41" s="219"/>
      <c r="AF41" s="219"/>
      <c r="AG41" s="353"/>
      <c r="AH41" s="507"/>
      <c r="AI41" s="219"/>
      <c r="AJ41" s="219"/>
      <c r="AK41" s="353"/>
      <c r="AL41" s="507"/>
      <c r="AM41" s="219"/>
      <c r="AN41" s="216"/>
      <c r="AO41" s="353"/>
      <c r="AP41" s="507"/>
      <c r="AQ41" s="349"/>
      <c r="AR41" s="269"/>
      <c r="AS41" s="871"/>
      <c r="AT41" s="872"/>
      <c r="AU41" s="44"/>
      <c r="AV41" s="44"/>
      <c r="AW41" s="44"/>
      <c r="AX41" s="44"/>
      <c r="AY41" s="230"/>
      <c r="AZ41" s="241"/>
      <c r="BA41" s="459"/>
      <c r="BB41" s="440"/>
      <c r="BC41" s="44"/>
      <c r="BD41" s="44"/>
      <c r="BE41" s="44"/>
      <c r="BF41" s="44"/>
      <c r="BG41" s="230"/>
      <c r="BH41" s="230"/>
      <c r="BI41" s="461"/>
      <c r="BJ41" s="514"/>
      <c r="BK41" s="239"/>
      <c r="BL41" s="239"/>
      <c r="BO41" s="460">
        <f t="shared" si="11"/>
        <v>341</v>
      </c>
      <c r="BP41" s="882">
        <f t="shared" si="12"/>
        <v>329385</v>
      </c>
      <c r="BQ41" s="890">
        <f t="shared" si="13"/>
        <v>44674.875000000007</v>
      </c>
      <c r="BR41" s="883">
        <f t="shared" si="14"/>
        <v>44674.930000000008</v>
      </c>
      <c r="BS41" s="183" t="str">
        <f>VLOOKUP(A41,Sheet2!A:B,2,FALSE)</f>
        <v>โรงพยาบาลลาดบัวหลวง</v>
      </c>
    </row>
    <row r="42" spans="1:71" x14ac:dyDescent="0.25">
      <c r="A42" s="221" t="s">
        <v>3067</v>
      </c>
      <c r="B42" s="218" t="s">
        <v>10</v>
      </c>
      <c r="C42" s="1078">
        <v>369</v>
      </c>
      <c r="D42" s="1078">
        <v>467486.25</v>
      </c>
      <c r="E42" s="1078">
        <v>136645.39999999997</v>
      </c>
      <c r="F42" s="1078">
        <v>136645.39999999997</v>
      </c>
      <c r="G42" s="44">
        <v>6</v>
      </c>
      <c r="H42" s="44">
        <v>8279</v>
      </c>
      <c r="I42" s="44">
        <v>2846.4</v>
      </c>
      <c r="J42" s="44">
        <v>2846.4</v>
      </c>
      <c r="K42" s="239"/>
      <c r="O42" s="239"/>
      <c r="S42" s="230"/>
      <c r="T42" s="462"/>
      <c r="U42" s="502"/>
      <c r="V42" s="504"/>
      <c r="W42" s="231"/>
      <c r="X42" s="260"/>
      <c r="Y42" s="261"/>
      <c r="Z42" s="506"/>
      <c r="AA42" s="219"/>
      <c r="AB42" s="216"/>
      <c r="AC42" s="353"/>
      <c r="AD42" s="507"/>
      <c r="AE42" s="219"/>
      <c r="AF42" s="219"/>
      <c r="AG42" s="353"/>
      <c r="AH42" s="507"/>
      <c r="AI42" s="219"/>
      <c r="AJ42" s="219"/>
      <c r="AK42" s="353"/>
      <c r="AL42" s="507"/>
      <c r="AM42" s="219"/>
      <c r="AN42" s="216"/>
      <c r="AO42" s="353"/>
      <c r="AP42" s="507"/>
      <c r="AQ42" s="231"/>
      <c r="AR42" s="232"/>
      <c r="AS42" s="437"/>
      <c r="AT42" s="467"/>
      <c r="AU42" s="98"/>
      <c r="AV42" s="98"/>
      <c r="AW42" s="98"/>
      <c r="AX42" s="98"/>
      <c r="AY42" s="230"/>
      <c r="AZ42" s="241"/>
      <c r="BA42" s="459"/>
      <c r="BB42" s="440"/>
      <c r="BC42" s="44"/>
      <c r="BD42" s="44"/>
      <c r="BE42" s="44"/>
      <c r="BF42" s="44"/>
      <c r="BG42" s="230"/>
      <c r="BH42" s="230"/>
      <c r="BI42" s="461"/>
      <c r="BJ42" s="514"/>
      <c r="BK42" s="239"/>
      <c r="BL42" s="239"/>
      <c r="BO42" s="460">
        <f t="shared" si="11"/>
        <v>375</v>
      </c>
      <c r="BP42" s="882">
        <f t="shared" si="12"/>
        <v>475765.25</v>
      </c>
      <c r="BQ42" s="890">
        <f t="shared" si="13"/>
        <v>139491.79999999996</v>
      </c>
      <c r="BR42" s="883">
        <f t="shared" si="14"/>
        <v>139491.79999999996</v>
      </c>
      <c r="BS42" s="183" t="str">
        <f>VLOOKUP(A42,Sheet2!A:B,2,FALSE)</f>
        <v>โรงพยาบาลวังน้อย</v>
      </c>
    </row>
    <row r="43" spans="1:71" x14ac:dyDescent="0.25">
      <c r="A43" s="221" t="s">
        <v>3068</v>
      </c>
      <c r="B43" s="218" t="s">
        <v>11</v>
      </c>
      <c r="C43" s="1078">
        <v>19</v>
      </c>
      <c r="D43" s="1078">
        <v>13951</v>
      </c>
      <c r="E43" s="1078">
        <v>4813</v>
      </c>
      <c r="F43" s="1078">
        <v>4813</v>
      </c>
      <c r="G43" s="44">
        <v>181</v>
      </c>
      <c r="H43" s="44">
        <v>197760</v>
      </c>
      <c r="I43" s="44">
        <v>42029.5</v>
      </c>
      <c r="J43" s="44">
        <v>42029.5</v>
      </c>
      <c r="K43" s="239"/>
      <c r="O43" s="239"/>
      <c r="S43" s="230"/>
      <c r="T43" s="462"/>
      <c r="U43" s="502"/>
      <c r="V43" s="504"/>
      <c r="W43" s="231"/>
      <c r="X43" s="260"/>
      <c r="Y43" s="261"/>
      <c r="Z43" s="506"/>
      <c r="AA43" s="219"/>
      <c r="AB43" s="216"/>
      <c r="AC43" s="353"/>
      <c r="AD43" s="507"/>
      <c r="AE43" s="219"/>
      <c r="AF43" s="219"/>
      <c r="AG43" s="353"/>
      <c r="AH43" s="507"/>
      <c r="AI43" s="219"/>
      <c r="AJ43" s="219"/>
      <c r="AK43" s="353"/>
      <c r="AL43" s="507"/>
      <c r="AM43" s="219"/>
      <c r="AN43" s="216"/>
      <c r="AO43" s="353"/>
      <c r="AP43" s="507"/>
      <c r="AQ43" s="231"/>
      <c r="AR43" s="232"/>
      <c r="AS43" s="437"/>
      <c r="AT43" s="467"/>
      <c r="AU43" s="44"/>
      <c r="AV43" s="44"/>
      <c r="AW43" s="44"/>
      <c r="AX43" s="44"/>
      <c r="AY43" s="347"/>
      <c r="AZ43" s="615"/>
      <c r="BA43" s="873"/>
      <c r="BB43" s="849"/>
      <c r="BC43" s="44"/>
      <c r="BD43" s="44"/>
      <c r="BE43" s="44"/>
      <c r="BF43" s="44"/>
      <c r="BG43" s="230"/>
      <c r="BH43" s="230"/>
      <c r="BI43" s="461"/>
      <c r="BJ43" s="514"/>
      <c r="BK43" s="239"/>
      <c r="BL43" s="239"/>
      <c r="BO43" s="460">
        <f t="shared" si="11"/>
        <v>200</v>
      </c>
      <c r="BP43" s="882">
        <f t="shared" si="12"/>
        <v>211711</v>
      </c>
      <c r="BQ43" s="890">
        <f t="shared" si="13"/>
        <v>46842.5</v>
      </c>
      <c r="BR43" s="883">
        <f t="shared" si="14"/>
        <v>46842.5</v>
      </c>
      <c r="BS43" s="183" t="str">
        <f>VLOOKUP(A43,Sheet2!A:B,2,FALSE)</f>
        <v>โรงพยาบาลบางซ้าย</v>
      </c>
    </row>
    <row r="44" spans="1:71" x14ac:dyDescent="0.25">
      <c r="A44" s="221" t="s">
        <v>3069</v>
      </c>
      <c r="B44" s="220" t="s">
        <v>3070</v>
      </c>
      <c r="C44" s="1078">
        <v>371</v>
      </c>
      <c r="D44" s="1078">
        <v>430072.75</v>
      </c>
      <c r="E44" s="1078">
        <v>83822.375</v>
      </c>
      <c r="F44" s="1078">
        <v>83822.489999999991</v>
      </c>
      <c r="G44" s="44">
        <v>17</v>
      </c>
      <c r="H44" s="44">
        <v>16307</v>
      </c>
      <c r="I44" s="44">
        <v>4040</v>
      </c>
      <c r="J44" s="44">
        <v>4040</v>
      </c>
      <c r="K44" s="239"/>
      <c r="O44" s="239"/>
      <c r="S44" s="230"/>
      <c r="T44" s="462"/>
      <c r="U44" s="502"/>
      <c r="V44" s="504"/>
      <c r="W44" s="231"/>
      <c r="X44" s="260"/>
      <c r="Y44" s="261"/>
      <c r="Z44" s="506"/>
      <c r="AA44" s="219"/>
      <c r="AB44" s="216"/>
      <c r="AC44" s="353"/>
      <c r="AD44" s="507"/>
      <c r="AE44" s="219"/>
      <c r="AF44" s="219"/>
      <c r="AG44" s="353"/>
      <c r="AH44" s="507"/>
      <c r="AI44" s="219"/>
      <c r="AJ44" s="219"/>
      <c r="AK44" s="353"/>
      <c r="AL44" s="507"/>
      <c r="AM44" s="219"/>
      <c r="AN44" s="216"/>
      <c r="AO44" s="353"/>
      <c r="AP44" s="507"/>
      <c r="AQ44" s="231"/>
      <c r="AR44" s="232"/>
      <c r="AS44" s="437"/>
      <c r="AT44" s="467"/>
      <c r="AU44" s="44"/>
      <c r="AV44" s="44"/>
      <c r="AW44" s="44"/>
      <c r="AX44" s="44"/>
      <c r="AY44" s="230"/>
      <c r="AZ44" s="241"/>
      <c r="BA44" s="459"/>
      <c r="BB44" s="440"/>
      <c r="BC44" s="98"/>
      <c r="BD44" s="98"/>
      <c r="BE44" s="98"/>
      <c r="BF44" s="98"/>
      <c r="BG44" s="230"/>
      <c r="BH44" s="230"/>
      <c r="BI44" s="461"/>
      <c r="BJ44" s="514"/>
      <c r="BK44" s="239"/>
      <c r="BL44" s="239"/>
      <c r="BO44" s="460">
        <f t="shared" si="11"/>
        <v>388</v>
      </c>
      <c r="BP44" s="882">
        <f t="shared" si="12"/>
        <v>446379.75</v>
      </c>
      <c r="BQ44" s="890">
        <f t="shared" si="13"/>
        <v>87862.375</v>
      </c>
      <c r="BR44" s="883">
        <f t="shared" si="14"/>
        <v>87862.489999999991</v>
      </c>
      <c r="BS44" s="183" t="str">
        <f>VLOOKUP(A44,Sheet2!A:B,2,FALSE)</f>
        <v>โรงพยาบาลอุทัย</v>
      </c>
    </row>
    <row r="45" spans="1:71" x14ac:dyDescent="0.25">
      <c r="A45" s="221" t="s">
        <v>3071</v>
      </c>
      <c r="B45" s="220" t="s">
        <v>3072</v>
      </c>
      <c r="C45" s="1078">
        <v>119</v>
      </c>
      <c r="D45" s="1078">
        <v>198312</v>
      </c>
      <c r="E45" s="1078">
        <v>17495.549999999996</v>
      </c>
      <c r="F45" s="1078">
        <v>17495.599999999999</v>
      </c>
      <c r="G45" s="44">
        <v>4</v>
      </c>
      <c r="H45" s="44">
        <v>3080</v>
      </c>
      <c r="I45" s="44">
        <v>716.4</v>
      </c>
      <c r="J45" s="44">
        <v>716.4</v>
      </c>
      <c r="K45" s="239"/>
      <c r="O45" s="239"/>
      <c r="S45" s="230"/>
      <c r="T45" s="462"/>
      <c r="U45" s="502"/>
      <c r="V45" s="504"/>
      <c r="W45" s="231"/>
      <c r="X45" s="260"/>
      <c r="Y45" s="261"/>
      <c r="Z45" s="506"/>
      <c r="AA45" s="219"/>
      <c r="AB45" s="216"/>
      <c r="AC45" s="353"/>
      <c r="AD45" s="507"/>
      <c r="AE45" s="219"/>
      <c r="AF45" s="219"/>
      <c r="AG45" s="353"/>
      <c r="AH45" s="507"/>
      <c r="AI45" s="219"/>
      <c r="AJ45" s="219"/>
      <c r="AK45" s="353"/>
      <c r="AL45" s="507"/>
      <c r="AM45" s="219"/>
      <c r="AN45" s="216"/>
      <c r="AO45" s="353"/>
      <c r="AP45" s="507"/>
      <c r="AQ45" s="231"/>
      <c r="AR45" s="232"/>
      <c r="AS45" s="437"/>
      <c r="AT45" s="467"/>
      <c r="AU45" s="44"/>
      <c r="AV45" s="44"/>
      <c r="AW45" s="44"/>
      <c r="AX45" s="44"/>
      <c r="AY45" s="230"/>
      <c r="AZ45" s="241"/>
      <c r="BA45" s="459"/>
      <c r="BB45" s="440"/>
      <c r="BC45" s="44"/>
      <c r="BD45" s="44"/>
      <c r="BE45" s="44"/>
      <c r="BF45" s="44"/>
      <c r="BG45" s="347"/>
      <c r="BH45" s="347"/>
      <c r="BI45" s="874"/>
      <c r="BJ45" s="875"/>
      <c r="BK45" s="239"/>
      <c r="BL45" s="239"/>
      <c r="BO45" s="460">
        <f t="shared" si="11"/>
        <v>123</v>
      </c>
      <c r="BP45" s="882">
        <f t="shared" si="12"/>
        <v>201392</v>
      </c>
      <c r="BQ45" s="890">
        <f t="shared" si="13"/>
        <v>18211.949999999997</v>
      </c>
      <c r="BR45" s="883">
        <f t="shared" si="14"/>
        <v>18212</v>
      </c>
      <c r="BS45" s="183" t="str">
        <f>VLOOKUP(A45,Sheet2!A:B,2,FALSE)</f>
        <v>โรงพยาบาลมหาราช</v>
      </c>
    </row>
    <row r="46" spans="1:71" x14ac:dyDescent="0.25">
      <c r="A46" s="219" t="s">
        <v>3073</v>
      </c>
      <c r="B46" s="218" t="s">
        <v>15</v>
      </c>
      <c r="C46" s="1078">
        <v>59</v>
      </c>
      <c r="D46" s="1078">
        <v>70603</v>
      </c>
      <c r="E46" s="1078">
        <v>8352.9749999999985</v>
      </c>
      <c r="F46" s="1078">
        <v>8352.98</v>
      </c>
      <c r="G46" s="44">
        <v>7</v>
      </c>
      <c r="H46" s="44">
        <v>7320</v>
      </c>
      <c r="I46" s="44">
        <v>1259.7</v>
      </c>
      <c r="J46" s="44">
        <v>1259.7</v>
      </c>
      <c r="K46" s="239"/>
      <c r="O46" s="239"/>
      <c r="S46" s="230"/>
      <c r="T46" s="462"/>
      <c r="U46" s="502"/>
      <c r="V46" s="504"/>
      <c r="W46" s="231"/>
      <c r="X46" s="260"/>
      <c r="Y46" s="261"/>
      <c r="Z46" s="506"/>
      <c r="AA46" s="219"/>
      <c r="AB46" s="216"/>
      <c r="AC46" s="353"/>
      <c r="AD46" s="507"/>
      <c r="AE46" s="219"/>
      <c r="AF46" s="219"/>
      <c r="AG46" s="353"/>
      <c r="AH46" s="507"/>
      <c r="AI46" s="219"/>
      <c r="AJ46" s="219"/>
      <c r="AK46" s="353"/>
      <c r="AL46" s="507"/>
      <c r="AM46" s="219"/>
      <c r="AN46" s="216"/>
      <c r="AO46" s="353"/>
      <c r="AP46" s="507"/>
      <c r="AQ46" s="231"/>
      <c r="AR46" s="232"/>
      <c r="AS46" s="437"/>
      <c r="AT46" s="467"/>
      <c r="AU46" s="44"/>
      <c r="AV46" s="44"/>
      <c r="AW46" s="44"/>
      <c r="AX46" s="44"/>
      <c r="AY46" s="230"/>
      <c r="AZ46" s="241"/>
      <c r="BA46" s="459"/>
      <c r="BB46" s="440"/>
      <c r="BC46" s="44"/>
      <c r="BD46" s="44"/>
      <c r="BE46" s="44"/>
      <c r="BF46" s="44"/>
      <c r="BG46" s="230"/>
      <c r="BH46" s="230"/>
      <c r="BI46" s="461"/>
      <c r="BJ46" s="514"/>
      <c r="BK46" s="864"/>
      <c r="BL46" s="864"/>
      <c r="BM46" s="876"/>
      <c r="BN46" s="877"/>
      <c r="BO46" s="460">
        <f>+C46+G46+K46+O46+S46+W46+AA46+AE46+AI46+AM46+AQ46+AU46+AY46+BC46+BG46+BK46</f>
        <v>66</v>
      </c>
      <c r="BP46" s="882">
        <f t="shared" si="12"/>
        <v>77923</v>
      </c>
      <c r="BQ46" s="890">
        <f t="shared" si="13"/>
        <v>9612.6749999999993</v>
      </c>
      <c r="BR46" s="883">
        <f t="shared" si="14"/>
        <v>9612.68</v>
      </c>
      <c r="BS46" s="183" t="str">
        <f>VLOOKUP(A46,Sheet2!A:B,2,FALSE)</f>
        <v>โรงพยาบาลบ้านแพรก</v>
      </c>
    </row>
    <row r="47" spans="1:71" x14ac:dyDescent="0.25">
      <c r="A47" s="1408" t="s">
        <v>12</v>
      </c>
      <c r="B47" s="1408"/>
      <c r="C47" s="210">
        <f t="shared" ref="C47:AH47" si="15">SUM(C31:C46)</f>
        <v>3319</v>
      </c>
      <c r="D47" s="234">
        <f t="shared" si="15"/>
        <v>4313204</v>
      </c>
      <c r="E47" s="254">
        <f t="shared" si="15"/>
        <v>812082.77500000002</v>
      </c>
      <c r="F47" s="476">
        <f t="shared" si="15"/>
        <v>812083.36999999976</v>
      </c>
      <c r="G47" s="210">
        <f t="shared" si="15"/>
        <v>1087</v>
      </c>
      <c r="H47" s="492">
        <f t="shared" si="15"/>
        <v>1144581</v>
      </c>
      <c r="I47" s="493">
        <f t="shared" si="15"/>
        <v>236322.30000000002</v>
      </c>
      <c r="J47" s="476">
        <f t="shared" si="15"/>
        <v>236322.30000000002</v>
      </c>
      <c r="K47" s="210">
        <f t="shared" si="15"/>
        <v>0</v>
      </c>
      <c r="L47" s="492">
        <f t="shared" si="15"/>
        <v>0</v>
      </c>
      <c r="M47" s="493">
        <f t="shared" si="15"/>
        <v>0</v>
      </c>
      <c r="N47" s="493">
        <f t="shared" si="15"/>
        <v>0</v>
      </c>
      <c r="O47" s="210">
        <f t="shared" si="15"/>
        <v>0</v>
      </c>
      <c r="P47" s="492">
        <f t="shared" si="15"/>
        <v>0</v>
      </c>
      <c r="Q47" s="493">
        <f t="shared" si="15"/>
        <v>0</v>
      </c>
      <c r="R47" s="476">
        <f t="shared" si="15"/>
        <v>0</v>
      </c>
      <c r="S47" s="210">
        <f t="shared" si="15"/>
        <v>0</v>
      </c>
      <c r="T47" s="492">
        <f t="shared" si="15"/>
        <v>0</v>
      </c>
      <c r="U47" s="493">
        <f t="shared" si="15"/>
        <v>0</v>
      </c>
      <c r="V47" s="476">
        <f t="shared" si="15"/>
        <v>0</v>
      </c>
      <c r="W47" s="210">
        <f t="shared" si="15"/>
        <v>0</v>
      </c>
      <c r="X47" s="492">
        <f t="shared" si="15"/>
        <v>0</v>
      </c>
      <c r="Y47" s="493">
        <f t="shared" si="15"/>
        <v>0</v>
      </c>
      <c r="Z47" s="476">
        <f t="shared" si="15"/>
        <v>0</v>
      </c>
      <c r="AA47" s="210">
        <f t="shared" si="15"/>
        <v>0</v>
      </c>
      <c r="AB47" s="234">
        <f t="shared" si="15"/>
        <v>0</v>
      </c>
      <c r="AC47" s="254">
        <f t="shared" si="15"/>
        <v>0</v>
      </c>
      <c r="AD47" s="468">
        <f t="shared" si="15"/>
        <v>0</v>
      </c>
      <c r="AE47" s="210">
        <f t="shared" si="15"/>
        <v>0</v>
      </c>
      <c r="AF47" s="234">
        <f t="shared" si="15"/>
        <v>0</v>
      </c>
      <c r="AG47" s="254">
        <f t="shared" si="15"/>
        <v>0</v>
      </c>
      <c r="AH47" s="468">
        <f t="shared" si="15"/>
        <v>0</v>
      </c>
      <c r="AI47" s="210">
        <f t="shared" ref="AI47:BN47" si="16">SUM(AI31:AI46)</f>
        <v>0</v>
      </c>
      <c r="AJ47" s="234">
        <f t="shared" si="16"/>
        <v>0</v>
      </c>
      <c r="AK47" s="254">
        <f t="shared" si="16"/>
        <v>0</v>
      </c>
      <c r="AL47" s="468">
        <f t="shared" si="16"/>
        <v>0</v>
      </c>
      <c r="AM47" s="210">
        <f t="shared" si="16"/>
        <v>0</v>
      </c>
      <c r="AN47" s="234">
        <f t="shared" si="16"/>
        <v>0</v>
      </c>
      <c r="AO47" s="254">
        <f t="shared" si="16"/>
        <v>0</v>
      </c>
      <c r="AP47" s="468">
        <f t="shared" si="16"/>
        <v>0</v>
      </c>
      <c r="AQ47" s="210">
        <f t="shared" si="16"/>
        <v>0</v>
      </c>
      <c r="AR47" s="234">
        <f t="shared" si="16"/>
        <v>0</v>
      </c>
      <c r="AS47" s="254">
        <f t="shared" si="16"/>
        <v>0</v>
      </c>
      <c r="AT47" s="468">
        <f t="shared" si="16"/>
        <v>0</v>
      </c>
      <c r="AU47" s="210">
        <f t="shared" si="16"/>
        <v>7</v>
      </c>
      <c r="AV47" s="492">
        <f t="shared" si="16"/>
        <v>3760</v>
      </c>
      <c r="AW47" s="493">
        <f t="shared" si="16"/>
        <v>2470</v>
      </c>
      <c r="AX47" s="476">
        <f t="shared" si="16"/>
        <v>2470</v>
      </c>
      <c r="AY47" s="210">
        <f t="shared" si="16"/>
        <v>0</v>
      </c>
      <c r="AZ47" s="234">
        <f t="shared" si="16"/>
        <v>0</v>
      </c>
      <c r="BA47" s="254">
        <f t="shared" si="16"/>
        <v>0</v>
      </c>
      <c r="BB47" s="468">
        <f t="shared" si="16"/>
        <v>0</v>
      </c>
      <c r="BC47" s="210">
        <f t="shared" si="16"/>
        <v>8</v>
      </c>
      <c r="BD47" s="234">
        <f t="shared" si="16"/>
        <v>1755</v>
      </c>
      <c r="BE47" s="254">
        <f t="shared" si="16"/>
        <v>877.5</v>
      </c>
      <c r="BF47" s="468">
        <f t="shared" si="16"/>
        <v>877.5</v>
      </c>
      <c r="BG47" s="210">
        <f t="shared" si="16"/>
        <v>0</v>
      </c>
      <c r="BH47" s="234">
        <f t="shared" si="16"/>
        <v>0</v>
      </c>
      <c r="BI47" s="254">
        <f t="shared" si="16"/>
        <v>0</v>
      </c>
      <c r="BJ47" s="468">
        <f t="shared" si="16"/>
        <v>0</v>
      </c>
      <c r="BK47" s="210">
        <f t="shared" si="16"/>
        <v>0</v>
      </c>
      <c r="BL47" s="234">
        <f t="shared" si="16"/>
        <v>0</v>
      </c>
      <c r="BM47" s="254">
        <f t="shared" si="16"/>
        <v>0</v>
      </c>
      <c r="BN47" s="468">
        <f t="shared" si="16"/>
        <v>0</v>
      </c>
      <c r="BO47" s="460">
        <f>+C47+G47+K47+O47+S47+W47+AA47+AE47+AI47+AM47+AQ47+AU47+AY47+BC47+BG47+BK47</f>
        <v>4421</v>
      </c>
      <c r="BP47" s="882">
        <f t="shared" ref="BP47" si="17">+D47+H47+L47+P47+T47+X47+AB47+AF47+AJ47+AN47+AR47+AV47+AZ47+BD47+BH47+BL47</f>
        <v>5463300</v>
      </c>
      <c r="BQ47" s="890">
        <f t="shared" ref="BQ47" si="18">+E47+I47+M47+Q47+U47+Y47+AC47+AG47+AK47+AO47+AS47+AW47+BA47+BE47+BI47+BM47</f>
        <v>1051752.5750000002</v>
      </c>
      <c r="BR47" s="883">
        <f t="shared" ref="BR47" si="19">+F47+J47+N47+R47+V47+Z47+AD47+AH47+AL47+AP47+AT47+AX47+BB47+BF47+BJ47+BN47</f>
        <v>1051753.17</v>
      </c>
    </row>
    <row r="49" spans="1:71" x14ac:dyDescent="0.25">
      <c r="BO49" s="861">
        <f>SUM(BO31:BO46)</f>
        <v>4421</v>
      </c>
      <c r="BP49" s="880">
        <f t="shared" ref="BP49:BR49" si="20">SUM(BP31:BP46)</f>
        <v>5463300</v>
      </c>
      <c r="BQ49" s="889">
        <f t="shared" si="20"/>
        <v>1051752.575</v>
      </c>
      <c r="BR49" s="881">
        <f t="shared" si="20"/>
        <v>1051753.17</v>
      </c>
    </row>
    <row r="50" spans="1:71" x14ac:dyDescent="0.25">
      <c r="A50" s="1410"/>
      <c r="B50" s="1410"/>
      <c r="C50" s="1410"/>
      <c r="D50" s="1411"/>
      <c r="E50" s="1411"/>
      <c r="F50" s="1411"/>
      <c r="G50" s="1410"/>
      <c r="H50" s="1411"/>
      <c r="I50" s="1411"/>
      <c r="J50" s="1411"/>
      <c r="K50" s="1410"/>
      <c r="L50" s="1411"/>
      <c r="M50" s="1411"/>
      <c r="N50" s="1411"/>
      <c r="O50" s="1410"/>
      <c r="P50" s="1411"/>
      <c r="Q50" s="1411"/>
      <c r="R50" s="1411"/>
      <c r="S50" s="1410"/>
      <c r="T50" s="1411"/>
      <c r="U50" s="1411"/>
      <c r="V50" s="1411"/>
      <c r="W50" s="1410"/>
      <c r="X50" s="1411"/>
      <c r="Y50" s="1411"/>
      <c r="Z50" s="1411"/>
      <c r="AA50" s="1410"/>
      <c r="AB50" s="1411"/>
      <c r="AC50" s="1411"/>
      <c r="AD50" s="1411"/>
      <c r="AE50" s="1410"/>
      <c r="AF50" s="1411"/>
      <c r="AG50" s="1411"/>
      <c r="AH50" s="1411"/>
      <c r="AI50" s="1410"/>
      <c r="AJ50" s="1411"/>
      <c r="AK50" s="444"/>
      <c r="AL50" s="509"/>
      <c r="AM50" s="422"/>
      <c r="AN50" s="443"/>
      <c r="AO50" s="444"/>
      <c r="AP50" s="509"/>
      <c r="AQ50" s="422"/>
      <c r="AR50" s="443"/>
      <c r="AS50" s="444"/>
      <c r="AT50" s="509"/>
      <c r="AU50" s="422"/>
      <c r="AV50" s="510"/>
      <c r="AW50" s="511"/>
      <c r="AX50" s="512"/>
      <c r="AY50" s="422"/>
      <c r="AZ50" s="443"/>
      <c r="BA50" s="444"/>
      <c r="BB50" s="509"/>
      <c r="BC50" s="422"/>
      <c r="BD50" s="443"/>
      <c r="BE50" s="444"/>
      <c r="BF50" s="509"/>
      <c r="BK50" s="422"/>
      <c r="BL50" s="443"/>
      <c r="BM50" s="444"/>
      <c r="BN50" s="509"/>
    </row>
    <row r="51" spans="1:71" s="207" customFormat="1" x14ac:dyDescent="0.25">
      <c r="A51" s="211" t="s">
        <v>1</v>
      </c>
      <c r="B51" s="212"/>
      <c r="C51" s="1402" t="s">
        <v>23672</v>
      </c>
      <c r="D51" s="1403"/>
      <c r="E51" s="354"/>
      <c r="F51" s="477"/>
      <c r="G51" s="1402" t="s">
        <v>23673</v>
      </c>
      <c r="H51" s="1403"/>
      <c r="I51" s="494"/>
      <c r="J51" s="477"/>
      <c r="K51" s="1402" t="s">
        <v>23674</v>
      </c>
      <c r="L51" s="1403"/>
      <c r="M51" s="494"/>
      <c r="N51" s="494"/>
      <c r="O51" s="1402" t="s">
        <v>23675</v>
      </c>
      <c r="P51" s="1403"/>
      <c r="Q51" s="494"/>
      <c r="R51" s="477"/>
      <c r="S51" s="1402" t="s">
        <v>23676</v>
      </c>
      <c r="T51" s="1403"/>
      <c r="U51" s="494"/>
      <c r="V51" s="477"/>
      <c r="W51" s="1402" t="s">
        <v>17</v>
      </c>
      <c r="X51" s="1403"/>
      <c r="Y51" s="494"/>
      <c r="Z51" s="477"/>
      <c r="AA51" s="1402" t="s">
        <v>23677</v>
      </c>
      <c r="AB51" s="1403"/>
      <c r="AC51" s="354"/>
      <c r="AD51" s="471"/>
      <c r="AE51" s="1402" t="s">
        <v>23681</v>
      </c>
      <c r="AF51" s="1403"/>
      <c r="AG51" s="354"/>
      <c r="AH51" s="471"/>
      <c r="AI51" s="1402" t="s">
        <v>2</v>
      </c>
      <c r="AJ51" s="1403"/>
      <c r="AK51" s="354"/>
      <c r="AL51" s="471"/>
      <c r="AM51" s="1402" t="s">
        <v>23670</v>
      </c>
      <c r="AN51" s="1403"/>
      <c r="AO51" s="354"/>
      <c r="AP51" s="471"/>
      <c r="AQ51" s="1402" t="s">
        <v>23678</v>
      </c>
      <c r="AR51" s="1403"/>
      <c r="AS51" s="354"/>
      <c r="AT51" s="471"/>
      <c r="AU51" s="1402" t="s">
        <v>23669</v>
      </c>
      <c r="AV51" s="1403"/>
      <c r="AW51" s="494"/>
      <c r="AX51" s="477"/>
      <c r="AY51" s="1402" t="s">
        <v>23679</v>
      </c>
      <c r="AZ51" s="1403"/>
      <c r="BA51" s="354"/>
      <c r="BB51" s="471"/>
      <c r="BC51" s="1402" t="s">
        <v>23671</v>
      </c>
      <c r="BD51" s="1403"/>
      <c r="BE51" s="354"/>
      <c r="BF51" s="471"/>
      <c r="BG51" s="1402" t="s">
        <v>13</v>
      </c>
      <c r="BH51" s="1403"/>
      <c r="BI51" s="354"/>
      <c r="BJ51" s="471"/>
      <c r="BK51" s="1402" t="s">
        <v>23680</v>
      </c>
      <c r="BL51" s="1403"/>
      <c r="BM51" s="354"/>
      <c r="BN51" s="471"/>
      <c r="BO51" s="1404" t="s">
        <v>12</v>
      </c>
      <c r="BP51" s="1405"/>
      <c r="BQ51" s="885"/>
      <c r="BR51" s="515"/>
    </row>
    <row r="52" spans="1:71" x14ac:dyDescent="0.25">
      <c r="A52" s="1409" t="s">
        <v>18</v>
      </c>
      <c r="B52" s="1409" t="s">
        <v>3</v>
      </c>
      <c r="C52" s="1406" t="s">
        <v>23687</v>
      </c>
      <c r="D52" s="1407"/>
      <c r="E52" s="352"/>
      <c r="F52" s="473"/>
      <c r="G52" s="1406" t="s">
        <v>23687</v>
      </c>
      <c r="H52" s="1407"/>
      <c r="I52" s="482"/>
      <c r="J52" s="473"/>
      <c r="K52" s="1406" t="s">
        <v>23687</v>
      </c>
      <c r="L52" s="1407"/>
      <c r="M52" s="482"/>
      <c r="N52" s="482"/>
      <c r="O52" s="1406" t="s">
        <v>23687</v>
      </c>
      <c r="P52" s="1407"/>
      <c r="Q52" s="482"/>
      <c r="R52" s="473"/>
      <c r="S52" s="1406" t="s">
        <v>23687</v>
      </c>
      <c r="T52" s="1407"/>
      <c r="U52" s="482"/>
      <c r="V52" s="473"/>
      <c r="W52" s="1406" t="s">
        <v>23687</v>
      </c>
      <c r="X52" s="1407"/>
      <c r="Y52" s="482"/>
      <c r="Z52" s="473"/>
      <c r="AA52" s="1406" t="s">
        <v>23687</v>
      </c>
      <c r="AB52" s="1407"/>
      <c r="AC52" s="352"/>
      <c r="AD52" s="465"/>
      <c r="AE52" s="1406" t="s">
        <v>23687</v>
      </c>
      <c r="AF52" s="1407"/>
      <c r="AG52" s="352"/>
      <c r="AH52" s="465"/>
      <c r="AI52" s="1406" t="s">
        <v>23687</v>
      </c>
      <c r="AJ52" s="1407"/>
      <c r="AK52" s="352"/>
      <c r="AL52" s="465"/>
      <c r="AM52" s="1406" t="s">
        <v>23687</v>
      </c>
      <c r="AN52" s="1407"/>
      <c r="AO52" s="352"/>
      <c r="AP52" s="465"/>
      <c r="AQ52" s="1406" t="s">
        <v>23687</v>
      </c>
      <c r="AR52" s="1407"/>
      <c r="AS52" s="352"/>
      <c r="AT52" s="465"/>
      <c r="AU52" s="1406" t="s">
        <v>23687</v>
      </c>
      <c r="AV52" s="1407"/>
      <c r="AW52" s="482"/>
      <c r="AX52" s="473"/>
      <c r="AY52" s="1406" t="s">
        <v>23687</v>
      </c>
      <c r="AZ52" s="1407"/>
      <c r="BA52" s="352"/>
      <c r="BB52" s="465"/>
      <c r="BC52" s="1406" t="s">
        <v>23687</v>
      </c>
      <c r="BD52" s="1407"/>
      <c r="BE52" s="352"/>
      <c r="BF52" s="465"/>
      <c r="BG52" s="1406" t="s">
        <v>23687</v>
      </c>
      <c r="BH52" s="1407"/>
      <c r="BI52" s="352"/>
      <c r="BJ52" s="465"/>
      <c r="BK52" s="1406" t="s">
        <v>23687</v>
      </c>
      <c r="BL52" s="1407"/>
      <c r="BM52" s="352"/>
      <c r="BN52" s="465"/>
      <c r="BO52" s="1406" t="s">
        <v>23687</v>
      </c>
      <c r="BP52" s="1407"/>
      <c r="BQ52" s="886"/>
      <c r="BR52" s="516"/>
    </row>
    <row r="53" spans="1:71" x14ac:dyDescent="0.25">
      <c r="A53" s="1409"/>
      <c r="B53" s="1409"/>
      <c r="C53" s="421" t="s">
        <v>4</v>
      </c>
      <c r="D53" s="181" t="s">
        <v>5</v>
      </c>
      <c r="E53" s="228" t="s">
        <v>23723</v>
      </c>
      <c r="F53" s="449" t="s">
        <v>23732</v>
      </c>
      <c r="G53" s="421" t="s">
        <v>4</v>
      </c>
      <c r="H53" s="483" t="s">
        <v>5</v>
      </c>
      <c r="I53" s="484" t="s">
        <v>23723</v>
      </c>
      <c r="J53" s="449" t="s">
        <v>23732</v>
      </c>
      <c r="K53" s="421" t="s">
        <v>4</v>
      </c>
      <c r="L53" s="483" t="s">
        <v>5</v>
      </c>
      <c r="M53" s="484" t="s">
        <v>23723</v>
      </c>
      <c r="N53" s="449" t="s">
        <v>23732</v>
      </c>
      <c r="O53" s="421" t="s">
        <v>4</v>
      </c>
      <c r="P53" s="483" t="s">
        <v>5</v>
      </c>
      <c r="Q53" s="484" t="s">
        <v>23723</v>
      </c>
      <c r="R53" s="449" t="s">
        <v>23732</v>
      </c>
      <c r="S53" s="421" t="s">
        <v>4</v>
      </c>
      <c r="T53" s="483" t="s">
        <v>5</v>
      </c>
      <c r="U53" s="484" t="s">
        <v>23723</v>
      </c>
      <c r="V53" s="449" t="s">
        <v>23732</v>
      </c>
      <c r="W53" s="421" t="s">
        <v>4</v>
      </c>
      <c r="X53" s="483" t="s">
        <v>5</v>
      </c>
      <c r="Y53" s="484" t="s">
        <v>23723</v>
      </c>
      <c r="Z53" s="449" t="s">
        <v>23732</v>
      </c>
      <c r="AA53" s="421" t="s">
        <v>4</v>
      </c>
      <c r="AB53" s="181" t="s">
        <v>5</v>
      </c>
      <c r="AC53" s="228" t="s">
        <v>23723</v>
      </c>
      <c r="AD53" s="450" t="s">
        <v>23732</v>
      </c>
      <c r="AE53" s="421" t="s">
        <v>4</v>
      </c>
      <c r="AF53" s="181" t="s">
        <v>5</v>
      </c>
      <c r="AG53" s="228" t="s">
        <v>23723</v>
      </c>
      <c r="AH53" s="450" t="s">
        <v>23732</v>
      </c>
      <c r="AI53" s="421" t="s">
        <v>4</v>
      </c>
      <c r="AJ53" s="181" t="s">
        <v>5</v>
      </c>
      <c r="AK53" s="228" t="s">
        <v>23723</v>
      </c>
      <c r="AL53" s="450" t="s">
        <v>23732</v>
      </c>
      <c r="AM53" s="421" t="s">
        <v>4</v>
      </c>
      <c r="AN53" s="181" t="s">
        <v>5</v>
      </c>
      <c r="AO53" s="228" t="s">
        <v>23723</v>
      </c>
      <c r="AP53" s="450" t="s">
        <v>23732</v>
      </c>
      <c r="AQ53" s="421" t="s">
        <v>4</v>
      </c>
      <c r="AR53" s="181" t="s">
        <v>5</v>
      </c>
      <c r="AS53" s="228" t="s">
        <v>23723</v>
      </c>
      <c r="AT53" s="450" t="s">
        <v>23732</v>
      </c>
      <c r="AU53" s="421" t="s">
        <v>4</v>
      </c>
      <c r="AV53" s="483" t="s">
        <v>5</v>
      </c>
      <c r="AW53" s="484" t="s">
        <v>23723</v>
      </c>
      <c r="AX53" s="449" t="s">
        <v>23732</v>
      </c>
      <c r="AY53" s="421" t="s">
        <v>4</v>
      </c>
      <c r="AZ53" s="181" t="s">
        <v>5</v>
      </c>
      <c r="BA53" s="228" t="s">
        <v>23723</v>
      </c>
      <c r="BB53" s="450" t="s">
        <v>23732</v>
      </c>
      <c r="BC53" s="421" t="s">
        <v>4</v>
      </c>
      <c r="BD53" s="181" t="s">
        <v>5</v>
      </c>
      <c r="BE53" s="228" t="s">
        <v>23723</v>
      </c>
      <c r="BF53" s="450" t="s">
        <v>23732</v>
      </c>
      <c r="BG53" s="421" t="s">
        <v>4</v>
      </c>
      <c r="BH53" s="181" t="s">
        <v>5</v>
      </c>
      <c r="BI53" s="228" t="s">
        <v>23723</v>
      </c>
      <c r="BJ53" s="450" t="s">
        <v>23732</v>
      </c>
      <c r="BK53" s="421" t="s">
        <v>4</v>
      </c>
      <c r="BL53" s="181" t="s">
        <v>5</v>
      </c>
      <c r="BM53" s="228" t="s">
        <v>23723</v>
      </c>
      <c r="BN53" s="450" t="s">
        <v>23732</v>
      </c>
      <c r="BO53" s="421" t="s">
        <v>4</v>
      </c>
      <c r="BP53" s="181" t="s">
        <v>5</v>
      </c>
      <c r="BQ53" s="887" t="s">
        <v>23723</v>
      </c>
      <c r="BR53" s="450" t="s">
        <v>23732</v>
      </c>
    </row>
    <row r="54" spans="1:71" x14ac:dyDescent="0.25">
      <c r="A54" s="213">
        <v>10660</v>
      </c>
      <c r="B54" s="183" t="s">
        <v>23722</v>
      </c>
      <c r="C54" s="214">
        <f t="shared" ref="C54:AH54" si="21">+C6+C31</f>
        <v>0</v>
      </c>
      <c r="D54" s="214">
        <f t="shared" si="21"/>
        <v>0</v>
      </c>
      <c r="E54" s="869">
        <f t="shared" si="21"/>
        <v>0</v>
      </c>
      <c r="F54" s="478">
        <f t="shared" si="21"/>
        <v>0</v>
      </c>
      <c r="G54" s="235">
        <f t="shared" si="21"/>
        <v>32</v>
      </c>
      <c r="H54" s="497">
        <f t="shared" si="21"/>
        <v>28937</v>
      </c>
      <c r="I54" s="498">
        <f t="shared" si="21"/>
        <v>15416</v>
      </c>
      <c r="J54" s="479">
        <f t="shared" si="21"/>
        <v>15416</v>
      </c>
      <c r="K54" s="235">
        <f t="shared" si="21"/>
        <v>4</v>
      </c>
      <c r="L54" s="497">
        <f t="shared" si="21"/>
        <v>4056</v>
      </c>
      <c r="M54" s="498">
        <f t="shared" si="21"/>
        <v>1653</v>
      </c>
      <c r="N54" s="479">
        <f t="shared" si="21"/>
        <v>1653</v>
      </c>
      <c r="O54" s="235">
        <f t="shared" si="21"/>
        <v>10</v>
      </c>
      <c r="P54" s="497">
        <f t="shared" si="21"/>
        <v>7945.65</v>
      </c>
      <c r="Q54" s="498">
        <f t="shared" si="21"/>
        <v>3472.15</v>
      </c>
      <c r="R54" s="479">
        <f t="shared" si="21"/>
        <v>3472.15</v>
      </c>
      <c r="S54" s="235">
        <f t="shared" si="21"/>
        <v>1</v>
      </c>
      <c r="T54" s="497">
        <f t="shared" si="21"/>
        <v>519</v>
      </c>
      <c r="U54" s="498">
        <f t="shared" si="21"/>
        <v>519</v>
      </c>
      <c r="V54" s="479">
        <f t="shared" si="21"/>
        <v>519</v>
      </c>
      <c r="W54" s="235">
        <f t="shared" si="21"/>
        <v>15</v>
      </c>
      <c r="X54" s="497">
        <f t="shared" si="21"/>
        <v>4878</v>
      </c>
      <c r="Y54" s="498">
        <f t="shared" si="21"/>
        <v>4256</v>
      </c>
      <c r="Z54" s="479">
        <f t="shared" si="21"/>
        <v>4256</v>
      </c>
      <c r="AA54" s="235">
        <f t="shared" si="21"/>
        <v>11</v>
      </c>
      <c r="AB54" s="235">
        <f t="shared" si="21"/>
        <v>5266</v>
      </c>
      <c r="AC54" s="362">
        <f t="shared" si="21"/>
        <v>4206</v>
      </c>
      <c r="AD54" s="463">
        <f t="shared" si="21"/>
        <v>4206</v>
      </c>
      <c r="AE54" s="235">
        <f t="shared" si="21"/>
        <v>13</v>
      </c>
      <c r="AF54" s="235">
        <f t="shared" si="21"/>
        <v>14147</v>
      </c>
      <c r="AG54" s="362">
        <f t="shared" si="21"/>
        <v>5486</v>
      </c>
      <c r="AH54" s="463">
        <f t="shared" si="21"/>
        <v>5486</v>
      </c>
      <c r="AI54" s="235">
        <f t="shared" ref="AI54:BN54" si="22">+AI6+AI31</f>
        <v>4</v>
      </c>
      <c r="AJ54" s="235">
        <f t="shared" si="22"/>
        <v>1149</v>
      </c>
      <c r="AK54" s="362">
        <f t="shared" si="22"/>
        <v>1149</v>
      </c>
      <c r="AL54" s="463">
        <f t="shared" si="22"/>
        <v>1149</v>
      </c>
      <c r="AM54" s="235">
        <f t="shared" si="22"/>
        <v>0</v>
      </c>
      <c r="AN54" s="235">
        <f t="shared" si="22"/>
        <v>0</v>
      </c>
      <c r="AO54" s="362">
        <f t="shared" si="22"/>
        <v>0</v>
      </c>
      <c r="AP54" s="463">
        <f t="shared" si="22"/>
        <v>0</v>
      </c>
      <c r="AQ54" s="235">
        <f t="shared" si="22"/>
        <v>0</v>
      </c>
      <c r="AR54" s="235">
        <f t="shared" si="22"/>
        <v>0</v>
      </c>
      <c r="AS54" s="362">
        <f t="shared" si="22"/>
        <v>0</v>
      </c>
      <c r="AT54" s="463">
        <f t="shared" si="22"/>
        <v>0</v>
      </c>
      <c r="AU54" s="235">
        <f t="shared" si="22"/>
        <v>7</v>
      </c>
      <c r="AV54" s="497">
        <f t="shared" si="22"/>
        <v>4610</v>
      </c>
      <c r="AW54" s="498">
        <f t="shared" si="22"/>
        <v>3650</v>
      </c>
      <c r="AX54" s="479">
        <f t="shared" si="22"/>
        <v>3650</v>
      </c>
      <c r="AY54" s="235">
        <f t="shared" si="22"/>
        <v>0</v>
      </c>
      <c r="AZ54" s="235">
        <f t="shared" si="22"/>
        <v>0</v>
      </c>
      <c r="BA54" s="362">
        <f t="shared" si="22"/>
        <v>0</v>
      </c>
      <c r="BB54" s="463">
        <f t="shared" si="22"/>
        <v>0</v>
      </c>
      <c r="BC54" s="235">
        <f t="shared" si="22"/>
        <v>35</v>
      </c>
      <c r="BD54" s="235">
        <f t="shared" si="22"/>
        <v>10429</v>
      </c>
      <c r="BE54" s="362">
        <f t="shared" si="22"/>
        <v>8138</v>
      </c>
      <c r="BF54" s="463">
        <f t="shared" si="22"/>
        <v>8138</v>
      </c>
      <c r="BG54" s="235">
        <f t="shared" si="22"/>
        <v>4</v>
      </c>
      <c r="BH54" s="235">
        <f t="shared" si="22"/>
        <v>537</v>
      </c>
      <c r="BI54" s="362">
        <f t="shared" si="22"/>
        <v>537</v>
      </c>
      <c r="BJ54" s="463">
        <f t="shared" si="22"/>
        <v>537</v>
      </c>
      <c r="BK54" s="235">
        <f t="shared" si="22"/>
        <v>1</v>
      </c>
      <c r="BL54" s="235">
        <f t="shared" si="22"/>
        <v>125</v>
      </c>
      <c r="BM54" s="362">
        <f t="shared" si="22"/>
        <v>125</v>
      </c>
      <c r="BN54" s="463">
        <f t="shared" si="22"/>
        <v>125</v>
      </c>
      <c r="BO54" s="460">
        <f>+C54+G54+K54+O54+S54+W54+AA54+AE54+AI54+AM54+AQ54+AU54+AY54+BC54+BG54+BK54</f>
        <v>137</v>
      </c>
      <c r="BP54" s="882">
        <f t="shared" ref="BP54" si="23">+D54+H54+L54+P54+T54+X54+AB54+AF54+AJ54+AN54+AR54+AV54+AZ54+BD54+BH54+BL54</f>
        <v>82598.649999999994</v>
      </c>
      <c r="BQ54" s="890">
        <f t="shared" ref="BQ54" si="24">+E54+I54+M54+Q54+U54+Y54+AC54+AG54+AK54+AO54+AS54+AW54+BA54+BE54+BI54+BM54</f>
        <v>48607.15</v>
      </c>
      <c r="BR54" s="883">
        <f t="shared" ref="BR54" si="25">+F54+J54+N54+R54+V54+Z54+AD54+AH54+AL54+AP54+AT54+AX54+BB54+BF54+BJ54+BN54</f>
        <v>48607.15</v>
      </c>
    </row>
    <row r="55" spans="1:71" x14ac:dyDescent="0.25">
      <c r="A55" s="217" t="s">
        <v>2952</v>
      </c>
      <c r="B55" s="218" t="s">
        <v>7</v>
      </c>
      <c r="C55" s="420">
        <f t="shared" ref="C55:AH55" si="26">+C7+C32</f>
        <v>146</v>
      </c>
      <c r="D55" s="216">
        <f t="shared" si="26"/>
        <v>159166.75</v>
      </c>
      <c r="E55" s="362">
        <f t="shared" si="26"/>
        <v>59472.5</v>
      </c>
      <c r="F55" s="479">
        <f t="shared" si="26"/>
        <v>59472.5</v>
      </c>
      <c r="G55" s="214">
        <f t="shared" si="26"/>
        <v>0</v>
      </c>
      <c r="H55" s="495">
        <f t="shared" si="26"/>
        <v>0</v>
      </c>
      <c r="I55" s="496">
        <f t="shared" si="26"/>
        <v>0</v>
      </c>
      <c r="J55" s="478">
        <f t="shared" si="26"/>
        <v>0</v>
      </c>
      <c r="K55" s="420">
        <f t="shared" si="26"/>
        <v>0</v>
      </c>
      <c r="L55" s="462">
        <f t="shared" si="26"/>
        <v>0</v>
      </c>
      <c r="M55" s="498">
        <f t="shared" si="26"/>
        <v>0</v>
      </c>
      <c r="N55" s="479">
        <f t="shared" si="26"/>
        <v>0</v>
      </c>
      <c r="O55" s="420">
        <f t="shared" si="26"/>
        <v>1</v>
      </c>
      <c r="P55" s="462">
        <f t="shared" si="26"/>
        <v>55</v>
      </c>
      <c r="Q55" s="498">
        <f t="shared" si="26"/>
        <v>55</v>
      </c>
      <c r="R55" s="479">
        <f t="shared" si="26"/>
        <v>55</v>
      </c>
      <c r="S55" s="420">
        <f t="shared" si="26"/>
        <v>16</v>
      </c>
      <c r="T55" s="462">
        <f t="shared" si="26"/>
        <v>7344</v>
      </c>
      <c r="U55" s="498">
        <f t="shared" si="26"/>
        <v>6129</v>
      </c>
      <c r="V55" s="479">
        <f t="shared" si="26"/>
        <v>6129</v>
      </c>
      <c r="W55" s="420">
        <f t="shared" si="26"/>
        <v>7</v>
      </c>
      <c r="X55" s="462">
        <f t="shared" si="26"/>
        <v>1937</v>
      </c>
      <c r="Y55" s="498">
        <f t="shared" si="26"/>
        <v>1937</v>
      </c>
      <c r="Z55" s="479">
        <f t="shared" si="26"/>
        <v>1937</v>
      </c>
      <c r="AA55" s="420">
        <f t="shared" si="26"/>
        <v>0</v>
      </c>
      <c r="AB55" s="216">
        <f t="shared" si="26"/>
        <v>0</v>
      </c>
      <c r="AC55" s="362">
        <f t="shared" si="26"/>
        <v>0</v>
      </c>
      <c r="AD55" s="463">
        <f t="shared" si="26"/>
        <v>0</v>
      </c>
      <c r="AE55" s="420">
        <f t="shared" si="26"/>
        <v>1</v>
      </c>
      <c r="AF55" s="216">
        <f t="shared" si="26"/>
        <v>450</v>
      </c>
      <c r="AG55" s="362">
        <f t="shared" si="26"/>
        <v>450</v>
      </c>
      <c r="AH55" s="463">
        <f t="shared" si="26"/>
        <v>450</v>
      </c>
      <c r="AI55" s="420">
        <f t="shared" ref="AI55:BN55" si="27">+AI7+AI32</f>
        <v>11</v>
      </c>
      <c r="AJ55" s="216">
        <f t="shared" si="27"/>
        <v>3660</v>
      </c>
      <c r="AK55" s="362">
        <f t="shared" si="27"/>
        <v>3660</v>
      </c>
      <c r="AL55" s="463">
        <f t="shared" si="27"/>
        <v>3660</v>
      </c>
      <c r="AM55" s="420">
        <f t="shared" si="27"/>
        <v>0</v>
      </c>
      <c r="AN55" s="216">
        <f t="shared" si="27"/>
        <v>0</v>
      </c>
      <c r="AO55" s="362">
        <f t="shared" si="27"/>
        <v>0</v>
      </c>
      <c r="AP55" s="463">
        <f t="shared" si="27"/>
        <v>0</v>
      </c>
      <c r="AQ55" s="420">
        <f t="shared" si="27"/>
        <v>17</v>
      </c>
      <c r="AR55" s="216">
        <f t="shared" si="27"/>
        <v>6249</v>
      </c>
      <c r="AS55" s="362">
        <f t="shared" si="27"/>
        <v>6249</v>
      </c>
      <c r="AT55" s="463">
        <f t="shared" si="27"/>
        <v>6249</v>
      </c>
      <c r="AU55" s="420">
        <f t="shared" si="27"/>
        <v>2</v>
      </c>
      <c r="AV55" s="462">
        <f t="shared" si="27"/>
        <v>740</v>
      </c>
      <c r="AW55" s="498">
        <f t="shared" si="27"/>
        <v>740</v>
      </c>
      <c r="AX55" s="479">
        <f t="shared" si="27"/>
        <v>740</v>
      </c>
      <c r="AY55" s="420">
        <f t="shared" si="27"/>
        <v>0</v>
      </c>
      <c r="AZ55" s="216">
        <f t="shared" si="27"/>
        <v>0</v>
      </c>
      <c r="BA55" s="362">
        <f t="shared" si="27"/>
        <v>0</v>
      </c>
      <c r="BB55" s="463">
        <f t="shared" si="27"/>
        <v>0</v>
      </c>
      <c r="BC55" s="420">
        <f t="shared" si="27"/>
        <v>1</v>
      </c>
      <c r="BD55" s="216">
        <f t="shared" si="27"/>
        <v>165</v>
      </c>
      <c r="BE55" s="362">
        <f t="shared" si="27"/>
        <v>165</v>
      </c>
      <c r="BF55" s="463">
        <f t="shared" si="27"/>
        <v>165</v>
      </c>
      <c r="BG55" s="420">
        <f t="shared" si="27"/>
        <v>0</v>
      </c>
      <c r="BH55" s="216">
        <f t="shared" si="27"/>
        <v>0</v>
      </c>
      <c r="BI55" s="362">
        <f t="shared" si="27"/>
        <v>0</v>
      </c>
      <c r="BJ55" s="463">
        <f t="shared" si="27"/>
        <v>0</v>
      </c>
      <c r="BK55" s="420">
        <f t="shared" si="27"/>
        <v>0</v>
      </c>
      <c r="BL55" s="216">
        <f t="shared" si="27"/>
        <v>0</v>
      </c>
      <c r="BM55" s="362">
        <f t="shared" si="27"/>
        <v>0</v>
      </c>
      <c r="BN55" s="463">
        <f t="shared" si="27"/>
        <v>0</v>
      </c>
      <c r="BO55" s="460">
        <f t="shared" ref="BO55:BO70" si="28">+C55+G55+K55+O55+S55+W55+AA55+AE55+AI55+AM55+AQ55+AU55+AY55+BC55+BG55+BK55</f>
        <v>202</v>
      </c>
      <c r="BP55" s="882">
        <f t="shared" ref="BP55:BP70" si="29">+D55+H55+L55+P55+T55+X55+AB55+AF55+AJ55+AN55+AR55+AV55+AZ55+BD55+BH55+BL55</f>
        <v>179766.75</v>
      </c>
      <c r="BQ55" s="890">
        <f t="shared" ref="BQ55:BQ70" si="30">+E55+I55+M55+Q55+U55+Y55+AC55+AG55+AK55+AO55+AS55+AW55+BA55+BE55+BI55+BM55</f>
        <v>78857.5</v>
      </c>
      <c r="BR55" s="883">
        <f t="shared" ref="BR55:BR70" si="31">+F55+J55+N55+R55+V55+Z55+AD55+AH55+AL55+AP55+AT55+AX55+BB55+BF55+BJ55+BN55</f>
        <v>78857.5</v>
      </c>
      <c r="BS55" s="183" t="str">
        <f>VLOOKUP(A55,Sheet2!A:B,2,FALSE)</f>
        <v>โรงพยาบาลเสนา</v>
      </c>
    </row>
    <row r="56" spans="1:71" x14ac:dyDescent="0.25">
      <c r="A56" s="217" t="s">
        <v>3053</v>
      </c>
      <c r="B56" s="218" t="s">
        <v>3054</v>
      </c>
      <c r="C56" s="420">
        <f t="shared" ref="C56:AH56" si="32">+C8+C33</f>
        <v>321</v>
      </c>
      <c r="D56" s="216">
        <f t="shared" si="32"/>
        <v>431569.5</v>
      </c>
      <c r="E56" s="362">
        <f t="shared" si="32"/>
        <v>71504.625</v>
      </c>
      <c r="F56" s="479">
        <f t="shared" si="32"/>
        <v>71504.699999999983</v>
      </c>
      <c r="G56" s="420">
        <f t="shared" si="32"/>
        <v>11</v>
      </c>
      <c r="H56" s="462">
        <f t="shared" si="32"/>
        <v>13338</v>
      </c>
      <c r="I56" s="498">
        <f t="shared" si="32"/>
        <v>3379</v>
      </c>
      <c r="J56" s="479">
        <f t="shared" si="32"/>
        <v>3379</v>
      </c>
      <c r="K56" s="214">
        <f t="shared" si="32"/>
        <v>0</v>
      </c>
      <c r="L56" s="495">
        <f t="shared" si="32"/>
        <v>0</v>
      </c>
      <c r="M56" s="496">
        <f t="shared" si="32"/>
        <v>0</v>
      </c>
      <c r="N56" s="478">
        <f t="shared" si="32"/>
        <v>0</v>
      </c>
      <c r="O56" s="420">
        <f t="shared" si="32"/>
        <v>2</v>
      </c>
      <c r="P56" s="462">
        <f t="shared" si="32"/>
        <v>280</v>
      </c>
      <c r="Q56" s="498">
        <f t="shared" si="32"/>
        <v>140</v>
      </c>
      <c r="R56" s="479">
        <f t="shared" si="32"/>
        <v>140</v>
      </c>
      <c r="S56" s="420">
        <f t="shared" si="32"/>
        <v>0</v>
      </c>
      <c r="T56" s="462">
        <f t="shared" si="32"/>
        <v>0</v>
      </c>
      <c r="U56" s="498">
        <f t="shared" si="32"/>
        <v>0</v>
      </c>
      <c r="V56" s="479">
        <f t="shared" si="32"/>
        <v>0</v>
      </c>
      <c r="W56" s="420">
        <f t="shared" si="32"/>
        <v>0</v>
      </c>
      <c r="X56" s="462">
        <f t="shared" si="32"/>
        <v>0</v>
      </c>
      <c r="Y56" s="498">
        <f t="shared" si="32"/>
        <v>0</v>
      </c>
      <c r="Z56" s="479">
        <f t="shared" si="32"/>
        <v>0</v>
      </c>
      <c r="AA56" s="420">
        <f t="shared" si="32"/>
        <v>1</v>
      </c>
      <c r="AB56" s="216">
        <f t="shared" si="32"/>
        <v>50</v>
      </c>
      <c r="AC56" s="362">
        <f t="shared" si="32"/>
        <v>25</v>
      </c>
      <c r="AD56" s="463">
        <f t="shared" si="32"/>
        <v>25</v>
      </c>
      <c r="AE56" s="420">
        <f t="shared" si="32"/>
        <v>0</v>
      </c>
      <c r="AF56" s="216">
        <f t="shared" si="32"/>
        <v>0</v>
      </c>
      <c r="AG56" s="362">
        <f t="shared" si="32"/>
        <v>0</v>
      </c>
      <c r="AH56" s="463">
        <f t="shared" si="32"/>
        <v>0</v>
      </c>
      <c r="AI56" s="420">
        <f t="shared" ref="AI56:BN56" si="33">+AI8+AI33</f>
        <v>0</v>
      </c>
      <c r="AJ56" s="216">
        <f t="shared" si="33"/>
        <v>0</v>
      </c>
      <c r="AK56" s="362">
        <f t="shared" si="33"/>
        <v>0</v>
      </c>
      <c r="AL56" s="463">
        <f t="shared" si="33"/>
        <v>0</v>
      </c>
      <c r="AM56" s="420">
        <f t="shared" si="33"/>
        <v>2</v>
      </c>
      <c r="AN56" s="216">
        <f t="shared" si="33"/>
        <v>490</v>
      </c>
      <c r="AO56" s="362">
        <f t="shared" si="33"/>
        <v>245</v>
      </c>
      <c r="AP56" s="463">
        <f t="shared" si="33"/>
        <v>245</v>
      </c>
      <c r="AQ56" s="420">
        <f t="shared" si="33"/>
        <v>0</v>
      </c>
      <c r="AR56" s="216">
        <f t="shared" si="33"/>
        <v>0</v>
      </c>
      <c r="AS56" s="362">
        <f t="shared" si="33"/>
        <v>0</v>
      </c>
      <c r="AT56" s="463">
        <f t="shared" si="33"/>
        <v>0</v>
      </c>
      <c r="AU56" s="420">
        <f t="shared" si="33"/>
        <v>1</v>
      </c>
      <c r="AV56" s="462">
        <f t="shared" si="33"/>
        <v>305</v>
      </c>
      <c r="AW56" s="498">
        <f t="shared" si="33"/>
        <v>152.5</v>
      </c>
      <c r="AX56" s="479">
        <f t="shared" si="33"/>
        <v>152.5</v>
      </c>
      <c r="AY56" s="420">
        <f t="shared" si="33"/>
        <v>0</v>
      </c>
      <c r="AZ56" s="216">
        <f t="shared" si="33"/>
        <v>0</v>
      </c>
      <c r="BA56" s="362">
        <f t="shared" si="33"/>
        <v>0</v>
      </c>
      <c r="BB56" s="463">
        <f t="shared" si="33"/>
        <v>0</v>
      </c>
      <c r="BC56" s="420">
        <f t="shared" si="33"/>
        <v>2</v>
      </c>
      <c r="BD56" s="216">
        <f t="shared" si="33"/>
        <v>467</v>
      </c>
      <c r="BE56" s="362">
        <f t="shared" si="33"/>
        <v>233.5</v>
      </c>
      <c r="BF56" s="463">
        <f t="shared" si="33"/>
        <v>233.5</v>
      </c>
      <c r="BG56" s="420">
        <f t="shared" si="33"/>
        <v>0</v>
      </c>
      <c r="BH56" s="216">
        <f t="shared" si="33"/>
        <v>0</v>
      </c>
      <c r="BI56" s="362">
        <f t="shared" si="33"/>
        <v>0</v>
      </c>
      <c r="BJ56" s="463">
        <f t="shared" si="33"/>
        <v>0</v>
      </c>
      <c r="BK56" s="420">
        <f t="shared" si="33"/>
        <v>1</v>
      </c>
      <c r="BL56" s="216">
        <f t="shared" si="33"/>
        <v>114</v>
      </c>
      <c r="BM56" s="362">
        <f t="shared" si="33"/>
        <v>57</v>
      </c>
      <c r="BN56" s="463">
        <f t="shared" si="33"/>
        <v>57</v>
      </c>
      <c r="BO56" s="460">
        <f t="shared" si="28"/>
        <v>341</v>
      </c>
      <c r="BP56" s="882">
        <f t="shared" si="29"/>
        <v>446613.5</v>
      </c>
      <c r="BQ56" s="890">
        <f t="shared" si="30"/>
        <v>75736.625</v>
      </c>
      <c r="BR56" s="883">
        <f t="shared" si="31"/>
        <v>75736.699999999983</v>
      </c>
      <c r="BS56" s="183" t="str">
        <f>VLOOKUP(A56,Sheet2!A:B,2,FALSE)</f>
        <v>โรงพยาบาลท่าเรือ</v>
      </c>
    </row>
    <row r="57" spans="1:71" x14ac:dyDescent="0.25">
      <c r="A57" s="219" t="s">
        <v>3055</v>
      </c>
      <c r="B57" s="218" t="s">
        <v>8</v>
      </c>
      <c r="C57" s="420">
        <f t="shared" ref="C57:AH57" si="34">+C9+C34</f>
        <v>519</v>
      </c>
      <c r="D57" s="216">
        <f t="shared" si="34"/>
        <v>662917.5</v>
      </c>
      <c r="E57" s="362">
        <f t="shared" si="34"/>
        <v>113648.625</v>
      </c>
      <c r="F57" s="479">
        <f t="shared" si="34"/>
        <v>113648.71</v>
      </c>
      <c r="G57" s="420">
        <f t="shared" si="34"/>
        <v>17</v>
      </c>
      <c r="H57" s="462">
        <f t="shared" si="34"/>
        <v>15555</v>
      </c>
      <c r="I57" s="498">
        <f t="shared" si="34"/>
        <v>5398.5</v>
      </c>
      <c r="J57" s="479">
        <f t="shared" si="34"/>
        <v>5398.5</v>
      </c>
      <c r="K57" s="420">
        <f t="shared" si="34"/>
        <v>2</v>
      </c>
      <c r="L57" s="462">
        <f t="shared" si="34"/>
        <v>1302</v>
      </c>
      <c r="M57" s="498">
        <f t="shared" si="34"/>
        <v>511</v>
      </c>
      <c r="N57" s="479">
        <f t="shared" si="34"/>
        <v>511</v>
      </c>
      <c r="O57" s="214">
        <f t="shared" si="34"/>
        <v>0</v>
      </c>
      <c r="P57" s="495">
        <f t="shared" si="34"/>
        <v>0</v>
      </c>
      <c r="Q57" s="496">
        <f t="shared" si="34"/>
        <v>0</v>
      </c>
      <c r="R57" s="478">
        <f t="shared" si="34"/>
        <v>0</v>
      </c>
      <c r="S57" s="420">
        <f t="shared" si="34"/>
        <v>2</v>
      </c>
      <c r="T57" s="462">
        <f t="shared" si="34"/>
        <v>4873</v>
      </c>
      <c r="U57" s="498">
        <f t="shared" si="34"/>
        <v>647.5</v>
      </c>
      <c r="V57" s="479">
        <f t="shared" si="34"/>
        <v>647.5</v>
      </c>
      <c r="W57" s="420">
        <f t="shared" si="34"/>
        <v>0</v>
      </c>
      <c r="X57" s="462">
        <f t="shared" si="34"/>
        <v>0</v>
      </c>
      <c r="Y57" s="498">
        <f t="shared" si="34"/>
        <v>0</v>
      </c>
      <c r="Z57" s="479">
        <f t="shared" si="34"/>
        <v>0</v>
      </c>
      <c r="AA57" s="420">
        <f t="shared" si="34"/>
        <v>2</v>
      </c>
      <c r="AB57" s="216">
        <f t="shared" si="34"/>
        <v>100</v>
      </c>
      <c r="AC57" s="362">
        <f t="shared" si="34"/>
        <v>50</v>
      </c>
      <c r="AD57" s="463">
        <f t="shared" si="34"/>
        <v>50</v>
      </c>
      <c r="AE57" s="420">
        <f t="shared" si="34"/>
        <v>0</v>
      </c>
      <c r="AF57" s="216">
        <f t="shared" si="34"/>
        <v>0</v>
      </c>
      <c r="AG57" s="362">
        <f t="shared" si="34"/>
        <v>0</v>
      </c>
      <c r="AH57" s="463">
        <f t="shared" si="34"/>
        <v>0</v>
      </c>
      <c r="AI57" s="420">
        <f t="shared" ref="AI57:BN57" si="35">+AI9+AI34</f>
        <v>1</v>
      </c>
      <c r="AJ57" s="216">
        <f t="shared" si="35"/>
        <v>164</v>
      </c>
      <c r="AK57" s="362">
        <f t="shared" si="35"/>
        <v>82</v>
      </c>
      <c r="AL57" s="463">
        <f t="shared" si="35"/>
        <v>82</v>
      </c>
      <c r="AM57" s="420">
        <f t="shared" si="35"/>
        <v>3</v>
      </c>
      <c r="AN57" s="216">
        <f t="shared" si="35"/>
        <v>1661</v>
      </c>
      <c r="AO57" s="362">
        <f t="shared" si="35"/>
        <v>561</v>
      </c>
      <c r="AP57" s="463">
        <f t="shared" si="35"/>
        <v>561</v>
      </c>
      <c r="AQ57" s="420">
        <f t="shared" si="35"/>
        <v>0</v>
      </c>
      <c r="AR57" s="216">
        <f t="shared" si="35"/>
        <v>0</v>
      </c>
      <c r="AS57" s="362">
        <f t="shared" si="35"/>
        <v>0</v>
      </c>
      <c r="AT57" s="463">
        <f t="shared" si="35"/>
        <v>0</v>
      </c>
      <c r="AU57" s="420">
        <f t="shared" si="35"/>
        <v>2</v>
      </c>
      <c r="AV57" s="462">
        <f t="shared" si="35"/>
        <v>775</v>
      </c>
      <c r="AW57" s="498">
        <f t="shared" si="35"/>
        <v>387.5</v>
      </c>
      <c r="AX57" s="479">
        <f t="shared" si="35"/>
        <v>387.5</v>
      </c>
      <c r="AY57" s="420">
        <f t="shared" si="35"/>
        <v>2</v>
      </c>
      <c r="AZ57" s="216">
        <f t="shared" si="35"/>
        <v>297</v>
      </c>
      <c r="BA57" s="362">
        <f t="shared" si="35"/>
        <v>148.5</v>
      </c>
      <c r="BB57" s="463">
        <f t="shared" si="35"/>
        <v>148.5</v>
      </c>
      <c r="BC57" s="420">
        <f t="shared" si="35"/>
        <v>13</v>
      </c>
      <c r="BD57" s="216">
        <f t="shared" si="35"/>
        <v>3173</v>
      </c>
      <c r="BE57" s="362">
        <f t="shared" si="35"/>
        <v>1586.5</v>
      </c>
      <c r="BF57" s="463">
        <f t="shared" si="35"/>
        <v>1586.5</v>
      </c>
      <c r="BG57" s="420">
        <f t="shared" si="35"/>
        <v>1</v>
      </c>
      <c r="BH57" s="216">
        <f t="shared" si="35"/>
        <v>120</v>
      </c>
      <c r="BI57" s="362">
        <f t="shared" si="35"/>
        <v>60</v>
      </c>
      <c r="BJ57" s="463">
        <f t="shared" si="35"/>
        <v>60</v>
      </c>
      <c r="BK57" s="420">
        <f t="shared" si="35"/>
        <v>1</v>
      </c>
      <c r="BL57" s="216">
        <f t="shared" si="35"/>
        <v>50</v>
      </c>
      <c r="BM57" s="362">
        <f t="shared" si="35"/>
        <v>25</v>
      </c>
      <c r="BN57" s="463">
        <f t="shared" si="35"/>
        <v>25</v>
      </c>
      <c r="BO57" s="460">
        <f t="shared" si="28"/>
        <v>565</v>
      </c>
      <c r="BP57" s="882">
        <f t="shared" si="29"/>
        <v>690987.5</v>
      </c>
      <c r="BQ57" s="890">
        <f t="shared" si="30"/>
        <v>123106.125</v>
      </c>
      <c r="BR57" s="883">
        <f t="shared" si="31"/>
        <v>123106.21</v>
      </c>
      <c r="BS57" s="183" t="str">
        <f>VLOOKUP(A57,Sheet2!A:B,2,FALSE)</f>
        <v>โรงพยาบาลสมเด็จพระสังฆราช(นครหลวง)</v>
      </c>
    </row>
    <row r="58" spans="1:71" x14ac:dyDescent="0.25">
      <c r="A58" s="217" t="s">
        <v>3057</v>
      </c>
      <c r="B58" s="220" t="s">
        <v>3058</v>
      </c>
      <c r="C58" s="420">
        <f t="shared" ref="C58:AH58" si="36">+C10+C35</f>
        <v>90</v>
      </c>
      <c r="D58" s="216">
        <f t="shared" si="36"/>
        <v>142390</v>
      </c>
      <c r="E58" s="362">
        <f t="shared" si="36"/>
        <v>17916.5</v>
      </c>
      <c r="F58" s="479">
        <f t="shared" si="36"/>
        <v>17916.55</v>
      </c>
      <c r="G58" s="420">
        <f t="shared" si="36"/>
        <v>185</v>
      </c>
      <c r="H58" s="462">
        <f t="shared" si="36"/>
        <v>233400</v>
      </c>
      <c r="I58" s="498">
        <f t="shared" si="36"/>
        <v>42373.5</v>
      </c>
      <c r="J58" s="479">
        <f t="shared" si="36"/>
        <v>42373.5</v>
      </c>
      <c r="K58" s="420">
        <f t="shared" si="36"/>
        <v>0</v>
      </c>
      <c r="L58" s="462">
        <f t="shared" si="36"/>
        <v>0</v>
      </c>
      <c r="M58" s="498">
        <f t="shared" si="36"/>
        <v>0</v>
      </c>
      <c r="N58" s="479">
        <f t="shared" si="36"/>
        <v>0</v>
      </c>
      <c r="O58" s="420">
        <f t="shared" si="36"/>
        <v>1</v>
      </c>
      <c r="P58" s="462">
        <f t="shared" si="36"/>
        <v>134.44999999999999</v>
      </c>
      <c r="Q58" s="498">
        <f t="shared" si="36"/>
        <v>67.224999999999994</v>
      </c>
      <c r="R58" s="479">
        <f t="shared" si="36"/>
        <v>67.23</v>
      </c>
      <c r="S58" s="214">
        <f t="shared" si="36"/>
        <v>0</v>
      </c>
      <c r="T58" s="495">
        <f t="shared" si="36"/>
        <v>0</v>
      </c>
      <c r="U58" s="496">
        <f t="shared" si="36"/>
        <v>0</v>
      </c>
      <c r="V58" s="478">
        <f t="shared" si="36"/>
        <v>0</v>
      </c>
      <c r="W58" s="420">
        <f t="shared" si="36"/>
        <v>1</v>
      </c>
      <c r="X58" s="462">
        <f t="shared" si="36"/>
        <v>88</v>
      </c>
      <c r="Y58" s="498">
        <f t="shared" si="36"/>
        <v>44</v>
      </c>
      <c r="Z58" s="479">
        <f t="shared" si="36"/>
        <v>44</v>
      </c>
      <c r="AA58" s="420">
        <f t="shared" si="36"/>
        <v>5</v>
      </c>
      <c r="AB58" s="216">
        <f t="shared" si="36"/>
        <v>8194</v>
      </c>
      <c r="AC58" s="362">
        <f t="shared" si="36"/>
        <v>1300.5</v>
      </c>
      <c r="AD58" s="463">
        <f t="shared" si="36"/>
        <v>1300.5</v>
      </c>
      <c r="AE58" s="420">
        <f t="shared" si="36"/>
        <v>0</v>
      </c>
      <c r="AF58" s="216">
        <f t="shared" si="36"/>
        <v>0</v>
      </c>
      <c r="AG58" s="362">
        <f t="shared" si="36"/>
        <v>0</v>
      </c>
      <c r="AH58" s="463">
        <f t="shared" si="36"/>
        <v>0</v>
      </c>
      <c r="AI58" s="420">
        <f t="shared" ref="AI58:BN58" si="37">+AI10+AI35</f>
        <v>0</v>
      </c>
      <c r="AJ58" s="216">
        <f t="shared" si="37"/>
        <v>0</v>
      </c>
      <c r="AK58" s="362">
        <f t="shared" si="37"/>
        <v>0</v>
      </c>
      <c r="AL58" s="463">
        <f t="shared" si="37"/>
        <v>0</v>
      </c>
      <c r="AM58" s="420">
        <f t="shared" si="37"/>
        <v>0</v>
      </c>
      <c r="AN58" s="216">
        <f t="shared" si="37"/>
        <v>0</v>
      </c>
      <c r="AO58" s="362">
        <f t="shared" si="37"/>
        <v>0</v>
      </c>
      <c r="AP58" s="463">
        <f t="shared" si="37"/>
        <v>0</v>
      </c>
      <c r="AQ58" s="420">
        <f t="shared" si="37"/>
        <v>0</v>
      </c>
      <c r="AR58" s="216">
        <f t="shared" si="37"/>
        <v>0</v>
      </c>
      <c r="AS58" s="362">
        <f t="shared" si="37"/>
        <v>0</v>
      </c>
      <c r="AT58" s="463">
        <f t="shared" si="37"/>
        <v>0</v>
      </c>
      <c r="AU58" s="420">
        <f t="shared" si="37"/>
        <v>0</v>
      </c>
      <c r="AV58" s="462">
        <f t="shared" si="37"/>
        <v>0</v>
      </c>
      <c r="AW58" s="498">
        <f t="shared" si="37"/>
        <v>0</v>
      </c>
      <c r="AX58" s="479">
        <f t="shared" si="37"/>
        <v>0</v>
      </c>
      <c r="AY58" s="420">
        <f t="shared" si="37"/>
        <v>0</v>
      </c>
      <c r="AZ58" s="216">
        <f t="shared" si="37"/>
        <v>0</v>
      </c>
      <c r="BA58" s="362">
        <f t="shared" si="37"/>
        <v>0</v>
      </c>
      <c r="BB58" s="463">
        <f t="shared" si="37"/>
        <v>0</v>
      </c>
      <c r="BC58" s="420">
        <f t="shared" si="37"/>
        <v>3</v>
      </c>
      <c r="BD58" s="216">
        <f t="shared" si="37"/>
        <v>516</v>
      </c>
      <c r="BE58" s="362">
        <f t="shared" si="37"/>
        <v>258</v>
      </c>
      <c r="BF58" s="463">
        <f t="shared" si="37"/>
        <v>258</v>
      </c>
      <c r="BG58" s="420">
        <f t="shared" si="37"/>
        <v>0</v>
      </c>
      <c r="BH58" s="216">
        <f t="shared" si="37"/>
        <v>0</v>
      </c>
      <c r="BI58" s="362">
        <f t="shared" si="37"/>
        <v>0</v>
      </c>
      <c r="BJ58" s="463">
        <f t="shared" si="37"/>
        <v>0</v>
      </c>
      <c r="BK58" s="420">
        <f t="shared" si="37"/>
        <v>0</v>
      </c>
      <c r="BL58" s="216">
        <f t="shared" si="37"/>
        <v>0</v>
      </c>
      <c r="BM58" s="362">
        <f t="shared" si="37"/>
        <v>0</v>
      </c>
      <c r="BN58" s="463">
        <f t="shared" si="37"/>
        <v>0</v>
      </c>
      <c r="BO58" s="460">
        <f t="shared" si="28"/>
        <v>285</v>
      </c>
      <c r="BP58" s="882">
        <f t="shared" si="29"/>
        <v>384722.45</v>
      </c>
      <c r="BQ58" s="890">
        <f t="shared" si="30"/>
        <v>61959.724999999999</v>
      </c>
      <c r="BR58" s="883">
        <f t="shared" si="31"/>
        <v>61959.780000000006</v>
      </c>
      <c r="BS58" s="183" t="str">
        <f>VLOOKUP(A58,Sheet2!A:B,2,FALSE)</f>
        <v>โรงพยาบาลบางไทร</v>
      </c>
    </row>
    <row r="59" spans="1:71" x14ac:dyDescent="0.25">
      <c r="A59" s="217" t="s">
        <v>23618</v>
      </c>
      <c r="B59" s="220" t="s">
        <v>23619</v>
      </c>
      <c r="C59" s="420">
        <f t="shared" ref="C59:AH59" si="38">+C11+C36</f>
        <v>397</v>
      </c>
      <c r="D59" s="216">
        <f t="shared" si="38"/>
        <v>522414.75</v>
      </c>
      <c r="E59" s="362">
        <f t="shared" si="38"/>
        <v>54666.074999999997</v>
      </c>
      <c r="F59" s="479">
        <f t="shared" si="38"/>
        <v>54666.14</v>
      </c>
      <c r="G59" s="420">
        <f t="shared" si="38"/>
        <v>31</v>
      </c>
      <c r="H59" s="462">
        <f t="shared" si="38"/>
        <v>26064</v>
      </c>
      <c r="I59" s="498">
        <f t="shared" si="38"/>
        <v>4500.3</v>
      </c>
      <c r="J59" s="479">
        <f t="shared" si="38"/>
        <v>4500.3</v>
      </c>
      <c r="K59" s="420">
        <f t="shared" si="38"/>
        <v>1</v>
      </c>
      <c r="L59" s="462">
        <f t="shared" si="38"/>
        <v>1761</v>
      </c>
      <c r="M59" s="498">
        <f t="shared" si="38"/>
        <v>210</v>
      </c>
      <c r="N59" s="479">
        <f t="shared" si="38"/>
        <v>210</v>
      </c>
      <c r="O59" s="420">
        <f t="shared" si="38"/>
        <v>3</v>
      </c>
      <c r="P59" s="462">
        <f t="shared" si="38"/>
        <v>316</v>
      </c>
      <c r="Q59" s="498">
        <f t="shared" si="38"/>
        <v>94.8</v>
      </c>
      <c r="R59" s="479">
        <f t="shared" si="38"/>
        <v>94.8</v>
      </c>
      <c r="S59" s="420">
        <f t="shared" si="38"/>
        <v>0</v>
      </c>
      <c r="T59" s="462">
        <f t="shared" si="38"/>
        <v>0</v>
      </c>
      <c r="U59" s="498">
        <f t="shared" si="38"/>
        <v>0</v>
      </c>
      <c r="V59" s="479">
        <f t="shared" si="38"/>
        <v>0</v>
      </c>
      <c r="W59" s="214">
        <f t="shared" si="38"/>
        <v>0</v>
      </c>
      <c r="X59" s="495">
        <f t="shared" si="38"/>
        <v>0</v>
      </c>
      <c r="Y59" s="496">
        <f t="shared" si="38"/>
        <v>0</v>
      </c>
      <c r="Z59" s="478">
        <f t="shared" si="38"/>
        <v>0</v>
      </c>
      <c r="AA59" s="420">
        <f t="shared" si="38"/>
        <v>0</v>
      </c>
      <c r="AB59" s="216">
        <f t="shared" si="38"/>
        <v>0</v>
      </c>
      <c r="AC59" s="362">
        <f t="shared" si="38"/>
        <v>0</v>
      </c>
      <c r="AD59" s="463">
        <f t="shared" si="38"/>
        <v>0</v>
      </c>
      <c r="AE59" s="420">
        <f t="shared" si="38"/>
        <v>0</v>
      </c>
      <c r="AF59" s="216">
        <f t="shared" si="38"/>
        <v>0</v>
      </c>
      <c r="AG59" s="362">
        <f t="shared" si="38"/>
        <v>0</v>
      </c>
      <c r="AH59" s="463">
        <f t="shared" si="38"/>
        <v>0</v>
      </c>
      <c r="AI59" s="420">
        <f t="shared" ref="AI59:BN59" si="39">+AI11+AI36</f>
        <v>2</v>
      </c>
      <c r="AJ59" s="216">
        <f t="shared" si="39"/>
        <v>256</v>
      </c>
      <c r="AK59" s="362">
        <f t="shared" si="39"/>
        <v>76.8</v>
      </c>
      <c r="AL59" s="463">
        <f t="shared" si="39"/>
        <v>76.800000000000011</v>
      </c>
      <c r="AM59" s="420">
        <f t="shared" si="39"/>
        <v>0</v>
      </c>
      <c r="AN59" s="216">
        <f t="shared" si="39"/>
        <v>0</v>
      </c>
      <c r="AO59" s="362">
        <f t="shared" si="39"/>
        <v>0</v>
      </c>
      <c r="AP59" s="463">
        <f t="shared" si="39"/>
        <v>0</v>
      </c>
      <c r="AQ59" s="420">
        <f t="shared" si="39"/>
        <v>0</v>
      </c>
      <c r="AR59" s="216">
        <f t="shared" si="39"/>
        <v>0</v>
      </c>
      <c r="AS59" s="362">
        <f t="shared" si="39"/>
        <v>0</v>
      </c>
      <c r="AT59" s="463">
        <f t="shared" si="39"/>
        <v>0</v>
      </c>
      <c r="AU59" s="420">
        <f t="shared" si="39"/>
        <v>0</v>
      </c>
      <c r="AV59" s="462">
        <f t="shared" si="39"/>
        <v>0</v>
      </c>
      <c r="AW59" s="498">
        <f t="shared" si="39"/>
        <v>0</v>
      </c>
      <c r="AX59" s="479">
        <f t="shared" si="39"/>
        <v>0</v>
      </c>
      <c r="AY59" s="420">
        <f t="shared" si="39"/>
        <v>0</v>
      </c>
      <c r="AZ59" s="216">
        <f t="shared" si="39"/>
        <v>0</v>
      </c>
      <c r="BA59" s="362">
        <f t="shared" si="39"/>
        <v>0</v>
      </c>
      <c r="BB59" s="463">
        <f t="shared" si="39"/>
        <v>0</v>
      </c>
      <c r="BC59" s="420">
        <f t="shared" si="39"/>
        <v>0</v>
      </c>
      <c r="BD59" s="216">
        <f t="shared" si="39"/>
        <v>0</v>
      </c>
      <c r="BE59" s="362">
        <f t="shared" si="39"/>
        <v>0</v>
      </c>
      <c r="BF59" s="463">
        <f t="shared" si="39"/>
        <v>0</v>
      </c>
      <c r="BG59" s="420">
        <f t="shared" si="39"/>
        <v>0</v>
      </c>
      <c r="BH59" s="216">
        <f t="shared" si="39"/>
        <v>0</v>
      </c>
      <c r="BI59" s="362">
        <f t="shared" si="39"/>
        <v>0</v>
      </c>
      <c r="BJ59" s="463">
        <f t="shared" si="39"/>
        <v>0</v>
      </c>
      <c r="BK59" s="420">
        <f t="shared" si="39"/>
        <v>0</v>
      </c>
      <c r="BL59" s="216">
        <f t="shared" si="39"/>
        <v>0</v>
      </c>
      <c r="BM59" s="362">
        <f t="shared" si="39"/>
        <v>0</v>
      </c>
      <c r="BN59" s="463">
        <f t="shared" si="39"/>
        <v>0</v>
      </c>
      <c r="BO59" s="460">
        <f t="shared" si="28"/>
        <v>434</v>
      </c>
      <c r="BP59" s="882">
        <f t="shared" si="29"/>
        <v>550811.75</v>
      </c>
      <c r="BQ59" s="890">
        <f t="shared" si="30"/>
        <v>59547.975000000006</v>
      </c>
      <c r="BR59" s="883">
        <f t="shared" si="31"/>
        <v>59548.040000000008</v>
      </c>
      <c r="BS59" s="183" t="str">
        <f>VLOOKUP(A59,Sheet2!A:B,2,FALSE)</f>
        <v>โรงพยาบาลบางบาล</v>
      </c>
    </row>
    <row r="60" spans="1:71" x14ac:dyDescent="0.25">
      <c r="A60" s="217" t="s">
        <v>3059</v>
      </c>
      <c r="B60" s="220" t="s">
        <v>3060</v>
      </c>
      <c r="C60" s="420">
        <f t="shared" ref="C60:AH60" si="40">+C12+C37</f>
        <v>706</v>
      </c>
      <c r="D60" s="216">
        <f t="shared" si="40"/>
        <v>1023940.5</v>
      </c>
      <c r="E60" s="362">
        <f t="shared" si="40"/>
        <v>250529.40000000002</v>
      </c>
      <c r="F60" s="479">
        <f t="shared" si="40"/>
        <v>250529.40000000002</v>
      </c>
      <c r="G60" s="420">
        <f t="shared" si="40"/>
        <v>28</v>
      </c>
      <c r="H60" s="462">
        <f t="shared" si="40"/>
        <v>30579</v>
      </c>
      <c r="I60" s="498">
        <f t="shared" si="40"/>
        <v>13088</v>
      </c>
      <c r="J60" s="479">
        <f t="shared" si="40"/>
        <v>13088</v>
      </c>
      <c r="K60" s="420">
        <f t="shared" si="40"/>
        <v>0</v>
      </c>
      <c r="L60" s="462">
        <f t="shared" si="40"/>
        <v>0</v>
      </c>
      <c r="M60" s="498">
        <f t="shared" si="40"/>
        <v>0</v>
      </c>
      <c r="N60" s="479">
        <f t="shared" si="40"/>
        <v>0</v>
      </c>
      <c r="O60" s="420">
        <f t="shared" si="40"/>
        <v>3</v>
      </c>
      <c r="P60" s="462">
        <f t="shared" si="40"/>
        <v>614</v>
      </c>
      <c r="Q60" s="498">
        <f t="shared" si="40"/>
        <v>491.20000000000005</v>
      </c>
      <c r="R60" s="479">
        <f t="shared" si="40"/>
        <v>491.2</v>
      </c>
      <c r="S60" s="420">
        <f t="shared" si="40"/>
        <v>0</v>
      </c>
      <c r="T60" s="462">
        <f t="shared" si="40"/>
        <v>0</v>
      </c>
      <c r="U60" s="498">
        <f t="shared" si="40"/>
        <v>0</v>
      </c>
      <c r="V60" s="479">
        <f t="shared" si="40"/>
        <v>0</v>
      </c>
      <c r="W60" s="420">
        <f t="shared" si="40"/>
        <v>1</v>
      </c>
      <c r="X60" s="462">
        <f t="shared" si="40"/>
        <v>460</v>
      </c>
      <c r="Y60" s="498">
        <f t="shared" si="40"/>
        <v>368</v>
      </c>
      <c r="Z60" s="479">
        <f t="shared" si="40"/>
        <v>368</v>
      </c>
      <c r="AA60" s="214">
        <f t="shared" si="40"/>
        <v>0</v>
      </c>
      <c r="AB60" s="868">
        <f t="shared" si="40"/>
        <v>0</v>
      </c>
      <c r="AC60" s="869">
        <f t="shared" si="40"/>
        <v>0</v>
      </c>
      <c r="AD60" s="870">
        <f t="shared" si="40"/>
        <v>0</v>
      </c>
      <c r="AE60" s="420">
        <f t="shared" si="40"/>
        <v>1</v>
      </c>
      <c r="AF60" s="216">
        <f t="shared" si="40"/>
        <v>600</v>
      </c>
      <c r="AG60" s="362">
        <f t="shared" si="40"/>
        <v>480</v>
      </c>
      <c r="AH60" s="463">
        <f t="shared" si="40"/>
        <v>480</v>
      </c>
      <c r="AI60" s="420">
        <f t="shared" ref="AI60:BN60" si="41">+AI12+AI37</f>
        <v>1</v>
      </c>
      <c r="AJ60" s="216">
        <f t="shared" si="41"/>
        <v>574</v>
      </c>
      <c r="AK60" s="362">
        <f t="shared" si="41"/>
        <v>459.20000000000005</v>
      </c>
      <c r="AL60" s="463">
        <f t="shared" si="41"/>
        <v>459.2</v>
      </c>
      <c r="AM60" s="420">
        <f t="shared" si="41"/>
        <v>2</v>
      </c>
      <c r="AN60" s="216">
        <f t="shared" si="41"/>
        <v>773</v>
      </c>
      <c r="AO60" s="362">
        <f t="shared" si="41"/>
        <v>618.40000000000009</v>
      </c>
      <c r="AP60" s="463">
        <f t="shared" si="41"/>
        <v>618.4</v>
      </c>
      <c r="AQ60" s="420">
        <f t="shared" si="41"/>
        <v>0</v>
      </c>
      <c r="AR60" s="216">
        <f t="shared" si="41"/>
        <v>0</v>
      </c>
      <c r="AS60" s="362">
        <f t="shared" si="41"/>
        <v>0</v>
      </c>
      <c r="AT60" s="463">
        <f t="shared" si="41"/>
        <v>0</v>
      </c>
      <c r="AU60" s="420">
        <f t="shared" si="41"/>
        <v>2</v>
      </c>
      <c r="AV60" s="462">
        <f t="shared" si="41"/>
        <v>781</v>
      </c>
      <c r="AW60" s="498">
        <f t="shared" si="41"/>
        <v>624.79999999999995</v>
      </c>
      <c r="AX60" s="479">
        <f t="shared" si="41"/>
        <v>624.79999999999995</v>
      </c>
      <c r="AY60" s="420">
        <f t="shared" si="41"/>
        <v>0</v>
      </c>
      <c r="AZ60" s="216">
        <f t="shared" si="41"/>
        <v>0</v>
      </c>
      <c r="BA60" s="362">
        <f t="shared" si="41"/>
        <v>0</v>
      </c>
      <c r="BB60" s="463">
        <f t="shared" si="41"/>
        <v>0</v>
      </c>
      <c r="BC60" s="420">
        <f t="shared" si="41"/>
        <v>8</v>
      </c>
      <c r="BD60" s="216">
        <f t="shared" si="41"/>
        <v>3352</v>
      </c>
      <c r="BE60" s="362">
        <f t="shared" si="41"/>
        <v>2221.6000000000004</v>
      </c>
      <c r="BF60" s="463">
        <f t="shared" si="41"/>
        <v>2221.6000000000004</v>
      </c>
      <c r="BG60" s="420">
        <f t="shared" si="41"/>
        <v>0</v>
      </c>
      <c r="BH60" s="216">
        <f t="shared" si="41"/>
        <v>0</v>
      </c>
      <c r="BI60" s="362">
        <f t="shared" si="41"/>
        <v>0</v>
      </c>
      <c r="BJ60" s="463">
        <f t="shared" si="41"/>
        <v>0</v>
      </c>
      <c r="BK60" s="420">
        <f t="shared" si="41"/>
        <v>0</v>
      </c>
      <c r="BL60" s="216">
        <f t="shared" si="41"/>
        <v>0</v>
      </c>
      <c r="BM60" s="362">
        <f t="shared" si="41"/>
        <v>0</v>
      </c>
      <c r="BN60" s="463">
        <f t="shared" si="41"/>
        <v>0</v>
      </c>
      <c r="BO60" s="460">
        <f t="shared" si="28"/>
        <v>752</v>
      </c>
      <c r="BP60" s="882">
        <f t="shared" si="29"/>
        <v>1061673.5</v>
      </c>
      <c r="BQ60" s="890">
        <f t="shared" si="30"/>
        <v>268880.60000000003</v>
      </c>
      <c r="BR60" s="883">
        <f t="shared" si="31"/>
        <v>268880.60000000003</v>
      </c>
      <c r="BS60" s="183" t="str">
        <f>VLOOKUP(A60,Sheet2!A:B,2,FALSE)</f>
        <v>โรงพยาบาลบางปะอิน</v>
      </c>
    </row>
    <row r="61" spans="1:71" x14ac:dyDescent="0.25">
      <c r="A61" s="221" t="s">
        <v>3061</v>
      </c>
      <c r="B61" s="218" t="s">
        <v>14</v>
      </c>
      <c r="C61" s="420">
        <f t="shared" ref="C61:AH61" si="42">+C13+C38</f>
        <v>319</v>
      </c>
      <c r="D61" s="216">
        <f t="shared" si="42"/>
        <v>395293.75</v>
      </c>
      <c r="E61" s="362">
        <f t="shared" si="42"/>
        <v>44760.525000000009</v>
      </c>
      <c r="F61" s="479">
        <f t="shared" si="42"/>
        <v>44760.590000000011</v>
      </c>
      <c r="G61" s="420">
        <f t="shared" si="42"/>
        <v>22</v>
      </c>
      <c r="H61" s="462">
        <f t="shared" si="42"/>
        <v>16710</v>
      </c>
      <c r="I61" s="498">
        <f t="shared" si="42"/>
        <v>3651.0000000000005</v>
      </c>
      <c r="J61" s="479">
        <f t="shared" si="42"/>
        <v>3651.0000000000005</v>
      </c>
      <c r="K61" s="420">
        <f t="shared" si="42"/>
        <v>0</v>
      </c>
      <c r="L61" s="462">
        <f t="shared" si="42"/>
        <v>0</v>
      </c>
      <c r="M61" s="498">
        <f t="shared" si="42"/>
        <v>0</v>
      </c>
      <c r="N61" s="479">
        <f t="shared" si="42"/>
        <v>0</v>
      </c>
      <c r="O61" s="420">
        <f t="shared" si="42"/>
        <v>2</v>
      </c>
      <c r="P61" s="462">
        <f t="shared" si="42"/>
        <v>720</v>
      </c>
      <c r="Q61" s="498">
        <f t="shared" si="42"/>
        <v>216</v>
      </c>
      <c r="R61" s="479">
        <f t="shared" si="42"/>
        <v>216</v>
      </c>
      <c r="S61" s="420">
        <f t="shared" si="42"/>
        <v>2</v>
      </c>
      <c r="T61" s="462">
        <f t="shared" si="42"/>
        <v>163</v>
      </c>
      <c r="U61" s="498">
        <f t="shared" si="42"/>
        <v>48.9</v>
      </c>
      <c r="V61" s="479">
        <f t="shared" si="42"/>
        <v>48.9</v>
      </c>
      <c r="W61" s="420">
        <f t="shared" si="42"/>
        <v>0</v>
      </c>
      <c r="X61" s="462">
        <f t="shared" si="42"/>
        <v>0</v>
      </c>
      <c r="Y61" s="498">
        <f t="shared" si="42"/>
        <v>0</v>
      </c>
      <c r="Z61" s="479">
        <f t="shared" si="42"/>
        <v>0</v>
      </c>
      <c r="AA61" s="420">
        <f t="shared" si="42"/>
        <v>0</v>
      </c>
      <c r="AB61" s="216">
        <f t="shared" si="42"/>
        <v>0</v>
      </c>
      <c r="AC61" s="362">
        <f t="shared" si="42"/>
        <v>0</v>
      </c>
      <c r="AD61" s="463">
        <f t="shared" si="42"/>
        <v>0</v>
      </c>
      <c r="AE61" s="214">
        <f t="shared" si="42"/>
        <v>0</v>
      </c>
      <c r="AF61" s="868">
        <f t="shared" si="42"/>
        <v>0</v>
      </c>
      <c r="AG61" s="869">
        <f t="shared" si="42"/>
        <v>0</v>
      </c>
      <c r="AH61" s="870">
        <f t="shared" si="42"/>
        <v>0</v>
      </c>
      <c r="AI61" s="420">
        <f t="shared" ref="AI61:BN61" si="43">+AI13+AI38</f>
        <v>0</v>
      </c>
      <c r="AJ61" s="216">
        <f t="shared" si="43"/>
        <v>0</v>
      </c>
      <c r="AK61" s="362">
        <f t="shared" si="43"/>
        <v>0</v>
      </c>
      <c r="AL61" s="463">
        <f t="shared" si="43"/>
        <v>0</v>
      </c>
      <c r="AM61" s="420">
        <f t="shared" si="43"/>
        <v>0</v>
      </c>
      <c r="AN61" s="216">
        <f t="shared" si="43"/>
        <v>0</v>
      </c>
      <c r="AO61" s="362">
        <f t="shared" si="43"/>
        <v>0</v>
      </c>
      <c r="AP61" s="463">
        <f t="shared" si="43"/>
        <v>0</v>
      </c>
      <c r="AQ61" s="420">
        <f t="shared" si="43"/>
        <v>0</v>
      </c>
      <c r="AR61" s="216">
        <f t="shared" si="43"/>
        <v>0</v>
      </c>
      <c r="AS61" s="362">
        <f t="shared" si="43"/>
        <v>0</v>
      </c>
      <c r="AT61" s="463">
        <f t="shared" si="43"/>
        <v>0</v>
      </c>
      <c r="AU61" s="420">
        <f t="shared" si="43"/>
        <v>1</v>
      </c>
      <c r="AV61" s="462">
        <f t="shared" si="43"/>
        <v>200</v>
      </c>
      <c r="AW61" s="498">
        <f t="shared" si="43"/>
        <v>60</v>
      </c>
      <c r="AX61" s="479">
        <f t="shared" si="43"/>
        <v>60</v>
      </c>
      <c r="AY61" s="420">
        <f t="shared" si="43"/>
        <v>0</v>
      </c>
      <c r="AZ61" s="216">
        <f t="shared" si="43"/>
        <v>0</v>
      </c>
      <c r="BA61" s="362">
        <f t="shared" si="43"/>
        <v>0</v>
      </c>
      <c r="BB61" s="463">
        <f t="shared" si="43"/>
        <v>0</v>
      </c>
      <c r="BC61" s="420">
        <f t="shared" si="43"/>
        <v>0</v>
      </c>
      <c r="BD61" s="216">
        <f t="shared" si="43"/>
        <v>0</v>
      </c>
      <c r="BE61" s="362">
        <f t="shared" si="43"/>
        <v>0</v>
      </c>
      <c r="BF61" s="463">
        <f t="shared" si="43"/>
        <v>0</v>
      </c>
      <c r="BG61" s="420">
        <f t="shared" si="43"/>
        <v>15</v>
      </c>
      <c r="BH61" s="216">
        <f t="shared" si="43"/>
        <v>10607</v>
      </c>
      <c r="BI61" s="362">
        <f t="shared" si="43"/>
        <v>1481.7</v>
      </c>
      <c r="BJ61" s="463">
        <f t="shared" si="43"/>
        <v>1481.7</v>
      </c>
      <c r="BK61" s="420">
        <f t="shared" si="43"/>
        <v>2</v>
      </c>
      <c r="BL61" s="216">
        <f t="shared" si="43"/>
        <v>830</v>
      </c>
      <c r="BM61" s="362">
        <f t="shared" si="43"/>
        <v>249</v>
      </c>
      <c r="BN61" s="463">
        <f t="shared" si="43"/>
        <v>249</v>
      </c>
      <c r="BO61" s="460">
        <f t="shared" si="28"/>
        <v>363</v>
      </c>
      <c r="BP61" s="882">
        <f t="shared" si="29"/>
        <v>424523.75</v>
      </c>
      <c r="BQ61" s="890">
        <f t="shared" si="30"/>
        <v>50467.125000000007</v>
      </c>
      <c r="BR61" s="883">
        <f t="shared" si="31"/>
        <v>50467.19000000001</v>
      </c>
      <c r="BS61" s="183" t="str">
        <f>VLOOKUP(A61,Sheet2!A:B,2,FALSE)</f>
        <v>โรงพยาบาลบางปะหัน</v>
      </c>
    </row>
    <row r="62" spans="1:71" x14ac:dyDescent="0.25">
      <c r="A62" s="221" t="s">
        <v>3062</v>
      </c>
      <c r="B62" s="218" t="s">
        <v>3063</v>
      </c>
      <c r="C62" s="420">
        <f t="shared" ref="C62:AH62" si="44">+C14+C39</f>
        <v>100</v>
      </c>
      <c r="D62" s="216">
        <f t="shared" si="44"/>
        <v>94041.75</v>
      </c>
      <c r="E62" s="362">
        <f t="shared" si="44"/>
        <v>21638.625</v>
      </c>
      <c r="F62" s="479">
        <f t="shared" si="44"/>
        <v>21638.679999999993</v>
      </c>
      <c r="G62" s="420">
        <f t="shared" si="44"/>
        <v>294</v>
      </c>
      <c r="H62" s="462">
        <f t="shared" si="44"/>
        <v>279495</v>
      </c>
      <c r="I62" s="498">
        <f t="shared" si="44"/>
        <v>65748</v>
      </c>
      <c r="J62" s="479">
        <f t="shared" si="44"/>
        <v>65748</v>
      </c>
      <c r="K62" s="420">
        <f t="shared" si="44"/>
        <v>1</v>
      </c>
      <c r="L62" s="462">
        <f t="shared" si="44"/>
        <v>407</v>
      </c>
      <c r="M62" s="498">
        <f t="shared" si="44"/>
        <v>203.5</v>
      </c>
      <c r="N62" s="479">
        <f t="shared" si="44"/>
        <v>203.5</v>
      </c>
      <c r="O62" s="420">
        <f t="shared" si="44"/>
        <v>0</v>
      </c>
      <c r="P62" s="462">
        <f t="shared" si="44"/>
        <v>0</v>
      </c>
      <c r="Q62" s="498">
        <f t="shared" si="44"/>
        <v>0</v>
      </c>
      <c r="R62" s="479">
        <f t="shared" si="44"/>
        <v>0</v>
      </c>
      <c r="S62" s="420">
        <f t="shared" si="44"/>
        <v>0</v>
      </c>
      <c r="T62" s="462">
        <f t="shared" si="44"/>
        <v>0</v>
      </c>
      <c r="U62" s="498">
        <f t="shared" si="44"/>
        <v>0</v>
      </c>
      <c r="V62" s="479">
        <f t="shared" si="44"/>
        <v>0</v>
      </c>
      <c r="W62" s="420">
        <f t="shared" si="44"/>
        <v>0</v>
      </c>
      <c r="X62" s="462">
        <f t="shared" si="44"/>
        <v>0</v>
      </c>
      <c r="Y62" s="498">
        <f t="shared" si="44"/>
        <v>0</v>
      </c>
      <c r="Z62" s="479">
        <f t="shared" si="44"/>
        <v>0</v>
      </c>
      <c r="AA62" s="420">
        <f t="shared" si="44"/>
        <v>0</v>
      </c>
      <c r="AB62" s="216">
        <f t="shared" si="44"/>
        <v>0</v>
      </c>
      <c r="AC62" s="362">
        <f t="shared" si="44"/>
        <v>0</v>
      </c>
      <c r="AD62" s="463">
        <f t="shared" si="44"/>
        <v>0</v>
      </c>
      <c r="AE62" s="420">
        <f t="shared" si="44"/>
        <v>0</v>
      </c>
      <c r="AF62" s="216">
        <f t="shared" si="44"/>
        <v>0</v>
      </c>
      <c r="AG62" s="362">
        <f t="shared" si="44"/>
        <v>0</v>
      </c>
      <c r="AH62" s="463">
        <f t="shared" si="44"/>
        <v>0</v>
      </c>
      <c r="AI62" s="214">
        <f t="shared" ref="AI62:BN62" si="45">+AI14+AI39</f>
        <v>0</v>
      </c>
      <c r="AJ62" s="868">
        <f t="shared" si="45"/>
        <v>0</v>
      </c>
      <c r="AK62" s="869">
        <f t="shared" si="45"/>
        <v>0</v>
      </c>
      <c r="AL62" s="870">
        <f t="shared" si="45"/>
        <v>0</v>
      </c>
      <c r="AM62" s="420">
        <f t="shared" si="45"/>
        <v>0</v>
      </c>
      <c r="AN62" s="216">
        <f t="shared" si="45"/>
        <v>0</v>
      </c>
      <c r="AO62" s="362">
        <f t="shared" si="45"/>
        <v>0</v>
      </c>
      <c r="AP62" s="463">
        <f t="shared" si="45"/>
        <v>0</v>
      </c>
      <c r="AQ62" s="420">
        <f t="shared" si="45"/>
        <v>0</v>
      </c>
      <c r="AR62" s="216">
        <f t="shared" si="45"/>
        <v>0</v>
      </c>
      <c r="AS62" s="362">
        <f t="shared" si="45"/>
        <v>0</v>
      </c>
      <c r="AT62" s="463">
        <f t="shared" si="45"/>
        <v>0</v>
      </c>
      <c r="AU62" s="420">
        <f t="shared" si="45"/>
        <v>0</v>
      </c>
      <c r="AV62" s="462">
        <f t="shared" si="45"/>
        <v>0</v>
      </c>
      <c r="AW62" s="498">
        <f t="shared" si="45"/>
        <v>0</v>
      </c>
      <c r="AX62" s="479">
        <f t="shared" si="45"/>
        <v>0</v>
      </c>
      <c r="AY62" s="420">
        <f t="shared" si="45"/>
        <v>0</v>
      </c>
      <c r="AZ62" s="216">
        <f t="shared" si="45"/>
        <v>0</v>
      </c>
      <c r="BA62" s="362">
        <f t="shared" si="45"/>
        <v>0</v>
      </c>
      <c r="BB62" s="463">
        <f t="shared" si="45"/>
        <v>0</v>
      </c>
      <c r="BC62" s="420">
        <f t="shared" si="45"/>
        <v>4</v>
      </c>
      <c r="BD62" s="216">
        <f t="shared" si="45"/>
        <v>2508</v>
      </c>
      <c r="BE62" s="362">
        <f t="shared" si="45"/>
        <v>1034</v>
      </c>
      <c r="BF62" s="463">
        <f t="shared" si="45"/>
        <v>1034</v>
      </c>
      <c r="BG62" s="420">
        <f t="shared" si="45"/>
        <v>0</v>
      </c>
      <c r="BH62" s="216">
        <f t="shared" si="45"/>
        <v>0</v>
      </c>
      <c r="BI62" s="362">
        <f t="shared" si="45"/>
        <v>0</v>
      </c>
      <c r="BJ62" s="463">
        <f t="shared" si="45"/>
        <v>0</v>
      </c>
      <c r="BK62" s="420">
        <f t="shared" si="45"/>
        <v>0</v>
      </c>
      <c r="BL62" s="216">
        <f t="shared" si="45"/>
        <v>0</v>
      </c>
      <c r="BM62" s="362">
        <f t="shared" si="45"/>
        <v>0</v>
      </c>
      <c r="BN62" s="463">
        <f t="shared" si="45"/>
        <v>0</v>
      </c>
      <c r="BO62" s="460">
        <f t="shared" si="28"/>
        <v>399</v>
      </c>
      <c r="BP62" s="882">
        <f t="shared" si="29"/>
        <v>376451.75</v>
      </c>
      <c r="BQ62" s="890">
        <f t="shared" si="30"/>
        <v>88624.125</v>
      </c>
      <c r="BR62" s="883">
        <f t="shared" si="31"/>
        <v>88624.18</v>
      </c>
      <c r="BS62" s="183" t="str">
        <f>VLOOKUP(A62,Sheet2!A:B,2,FALSE)</f>
        <v>โรงพยาบาลผักไห่</v>
      </c>
    </row>
    <row r="63" spans="1:71" x14ac:dyDescent="0.25">
      <c r="A63" s="221" t="s">
        <v>3064</v>
      </c>
      <c r="B63" s="218" t="s">
        <v>9</v>
      </c>
      <c r="C63" s="420">
        <f t="shared" ref="C63:AH63" si="46">+C15+C40</f>
        <v>297</v>
      </c>
      <c r="D63" s="216">
        <f t="shared" si="46"/>
        <v>411218.5</v>
      </c>
      <c r="E63" s="362">
        <f t="shared" si="46"/>
        <v>65951.375</v>
      </c>
      <c r="F63" s="479">
        <f t="shared" si="46"/>
        <v>65951.449999999983</v>
      </c>
      <c r="G63" s="420">
        <f t="shared" si="46"/>
        <v>14</v>
      </c>
      <c r="H63" s="462">
        <f t="shared" si="46"/>
        <v>18844</v>
      </c>
      <c r="I63" s="498">
        <f t="shared" si="46"/>
        <v>4301</v>
      </c>
      <c r="J63" s="479">
        <f t="shared" si="46"/>
        <v>4301</v>
      </c>
      <c r="K63" s="420">
        <f t="shared" si="46"/>
        <v>2</v>
      </c>
      <c r="L63" s="462">
        <f t="shared" si="46"/>
        <v>1361</v>
      </c>
      <c r="M63" s="498">
        <f t="shared" si="46"/>
        <v>664</v>
      </c>
      <c r="N63" s="479">
        <f t="shared" si="46"/>
        <v>664</v>
      </c>
      <c r="O63" s="420">
        <f t="shared" si="46"/>
        <v>0</v>
      </c>
      <c r="P63" s="462">
        <f t="shared" si="46"/>
        <v>0</v>
      </c>
      <c r="Q63" s="498">
        <f t="shared" si="46"/>
        <v>0</v>
      </c>
      <c r="R63" s="479">
        <f t="shared" si="46"/>
        <v>0</v>
      </c>
      <c r="S63" s="420">
        <f t="shared" si="46"/>
        <v>0</v>
      </c>
      <c r="T63" s="462">
        <f t="shared" si="46"/>
        <v>0</v>
      </c>
      <c r="U63" s="498">
        <f t="shared" si="46"/>
        <v>0</v>
      </c>
      <c r="V63" s="479">
        <f t="shared" si="46"/>
        <v>0</v>
      </c>
      <c r="W63" s="420">
        <f t="shared" si="46"/>
        <v>0</v>
      </c>
      <c r="X63" s="462">
        <f t="shared" si="46"/>
        <v>0</v>
      </c>
      <c r="Y63" s="498">
        <f t="shared" si="46"/>
        <v>0</v>
      </c>
      <c r="Z63" s="479">
        <f t="shared" si="46"/>
        <v>0</v>
      </c>
      <c r="AA63" s="420">
        <f t="shared" si="46"/>
        <v>0</v>
      </c>
      <c r="AB63" s="216">
        <f t="shared" si="46"/>
        <v>0</v>
      </c>
      <c r="AC63" s="362">
        <f t="shared" si="46"/>
        <v>0</v>
      </c>
      <c r="AD63" s="463">
        <f t="shared" si="46"/>
        <v>0</v>
      </c>
      <c r="AE63" s="420">
        <f t="shared" si="46"/>
        <v>0</v>
      </c>
      <c r="AF63" s="216">
        <f t="shared" si="46"/>
        <v>0</v>
      </c>
      <c r="AG63" s="362">
        <f t="shared" si="46"/>
        <v>0</v>
      </c>
      <c r="AH63" s="463">
        <f t="shared" si="46"/>
        <v>0</v>
      </c>
      <c r="AI63" s="420">
        <f t="shared" ref="AI63:BN63" si="47">+AI15+AI40</f>
        <v>0</v>
      </c>
      <c r="AJ63" s="216">
        <f t="shared" si="47"/>
        <v>0</v>
      </c>
      <c r="AK63" s="362">
        <f t="shared" si="47"/>
        <v>0</v>
      </c>
      <c r="AL63" s="463">
        <f t="shared" si="47"/>
        <v>0</v>
      </c>
      <c r="AM63" s="214">
        <f t="shared" si="47"/>
        <v>0</v>
      </c>
      <c r="AN63" s="868">
        <f t="shared" si="47"/>
        <v>0</v>
      </c>
      <c r="AO63" s="869">
        <f t="shared" si="47"/>
        <v>0</v>
      </c>
      <c r="AP63" s="870">
        <f t="shared" si="47"/>
        <v>0</v>
      </c>
      <c r="AQ63" s="420">
        <f t="shared" si="47"/>
        <v>0</v>
      </c>
      <c r="AR63" s="216">
        <f t="shared" si="47"/>
        <v>0</v>
      </c>
      <c r="AS63" s="362">
        <f t="shared" si="47"/>
        <v>0</v>
      </c>
      <c r="AT63" s="463">
        <f t="shared" si="47"/>
        <v>0</v>
      </c>
      <c r="AU63" s="420">
        <f t="shared" si="47"/>
        <v>1</v>
      </c>
      <c r="AV63" s="462">
        <f t="shared" si="47"/>
        <v>1150</v>
      </c>
      <c r="AW63" s="498">
        <f t="shared" si="47"/>
        <v>350</v>
      </c>
      <c r="AX63" s="479">
        <f t="shared" si="47"/>
        <v>350</v>
      </c>
      <c r="AY63" s="420">
        <f t="shared" si="47"/>
        <v>0</v>
      </c>
      <c r="AZ63" s="216">
        <f t="shared" si="47"/>
        <v>0</v>
      </c>
      <c r="BA63" s="362">
        <f t="shared" si="47"/>
        <v>0</v>
      </c>
      <c r="BB63" s="463">
        <f t="shared" si="47"/>
        <v>0</v>
      </c>
      <c r="BC63" s="420">
        <f t="shared" si="47"/>
        <v>9</v>
      </c>
      <c r="BD63" s="216">
        <f t="shared" si="47"/>
        <v>6496</v>
      </c>
      <c r="BE63" s="362">
        <f t="shared" si="47"/>
        <v>1634.5</v>
      </c>
      <c r="BF63" s="463">
        <f t="shared" si="47"/>
        <v>1634.5</v>
      </c>
      <c r="BG63" s="420">
        <f t="shared" si="47"/>
        <v>0</v>
      </c>
      <c r="BH63" s="216">
        <f t="shared" si="47"/>
        <v>0</v>
      </c>
      <c r="BI63" s="362">
        <f t="shared" si="47"/>
        <v>0</v>
      </c>
      <c r="BJ63" s="463">
        <f t="shared" si="47"/>
        <v>0</v>
      </c>
      <c r="BK63" s="420">
        <f t="shared" si="47"/>
        <v>0</v>
      </c>
      <c r="BL63" s="216">
        <f t="shared" si="47"/>
        <v>0</v>
      </c>
      <c r="BM63" s="362">
        <f t="shared" si="47"/>
        <v>0</v>
      </c>
      <c r="BN63" s="463">
        <f t="shared" si="47"/>
        <v>0</v>
      </c>
      <c r="BO63" s="460">
        <f t="shared" si="28"/>
        <v>323</v>
      </c>
      <c r="BP63" s="882">
        <f t="shared" si="29"/>
        <v>439069.5</v>
      </c>
      <c r="BQ63" s="890">
        <f t="shared" si="30"/>
        <v>72900.875</v>
      </c>
      <c r="BR63" s="883">
        <f t="shared" si="31"/>
        <v>72900.949999999983</v>
      </c>
      <c r="BS63" s="183" t="str">
        <f>VLOOKUP(A63,Sheet2!A:B,2,FALSE)</f>
        <v>โรงพยาบาลภาชี</v>
      </c>
    </row>
    <row r="64" spans="1:71" s="225" customFormat="1" x14ac:dyDescent="0.25">
      <c r="A64" s="1312" t="s">
        <v>3065</v>
      </c>
      <c r="B64" s="1313" t="s">
        <v>3066</v>
      </c>
      <c r="C64" s="235">
        <f t="shared" ref="C64:AH64" si="48">+C16+C41</f>
        <v>52</v>
      </c>
      <c r="D64" s="1335">
        <f t="shared" si="48"/>
        <v>41137.5</v>
      </c>
      <c r="E64" s="362">
        <f t="shared" si="48"/>
        <v>5773.125</v>
      </c>
      <c r="F64" s="479">
        <f t="shared" si="48"/>
        <v>5773.1800000000012</v>
      </c>
      <c r="G64" s="235">
        <f t="shared" si="48"/>
        <v>319</v>
      </c>
      <c r="H64" s="497">
        <f t="shared" si="48"/>
        <v>318637</v>
      </c>
      <c r="I64" s="498">
        <f t="shared" si="48"/>
        <v>42002.700000000004</v>
      </c>
      <c r="J64" s="479">
        <f t="shared" si="48"/>
        <v>42002.700000000004</v>
      </c>
      <c r="K64" s="235">
        <f t="shared" si="48"/>
        <v>0</v>
      </c>
      <c r="L64" s="497">
        <f t="shared" si="48"/>
        <v>0</v>
      </c>
      <c r="M64" s="498">
        <f t="shared" si="48"/>
        <v>0</v>
      </c>
      <c r="N64" s="479">
        <f t="shared" si="48"/>
        <v>0</v>
      </c>
      <c r="O64" s="235">
        <f t="shared" si="48"/>
        <v>0</v>
      </c>
      <c r="P64" s="497">
        <f t="shared" si="48"/>
        <v>0</v>
      </c>
      <c r="Q64" s="498">
        <f t="shared" si="48"/>
        <v>0</v>
      </c>
      <c r="R64" s="479">
        <f t="shared" si="48"/>
        <v>0</v>
      </c>
      <c r="S64" s="235">
        <f t="shared" si="48"/>
        <v>2</v>
      </c>
      <c r="T64" s="497">
        <f t="shared" si="48"/>
        <v>679</v>
      </c>
      <c r="U64" s="498">
        <f t="shared" si="48"/>
        <v>203.7</v>
      </c>
      <c r="V64" s="479">
        <f t="shared" si="48"/>
        <v>203.7</v>
      </c>
      <c r="W64" s="235">
        <f t="shared" si="48"/>
        <v>0</v>
      </c>
      <c r="X64" s="497">
        <f t="shared" si="48"/>
        <v>0</v>
      </c>
      <c r="Y64" s="498">
        <f t="shared" si="48"/>
        <v>0</v>
      </c>
      <c r="Z64" s="479">
        <f t="shared" si="48"/>
        <v>0</v>
      </c>
      <c r="AA64" s="235">
        <f t="shared" si="48"/>
        <v>2</v>
      </c>
      <c r="AB64" s="1335">
        <f t="shared" si="48"/>
        <v>100</v>
      </c>
      <c r="AC64" s="362">
        <f t="shared" si="48"/>
        <v>30</v>
      </c>
      <c r="AD64" s="463">
        <f t="shared" si="48"/>
        <v>30</v>
      </c>
      <c r="AE64" s="235">
        <f t="shared" si="48"/>
        <v>0</v>
      </c>
      <c r="AF64" s="1335">
        <f t="shared" si="48"/>
        <v>0</v>
      </c>
      <c r="AG64" s="362">
        <f t="shared" si="48"/>
        <v>0</v>
      </c>
      <c r="AH64" s="463">
        <f t="shared" si="48"/>
        <v>0</v>
      </c>
      <c r="AI64" s="235">
        <f t="shared" ref="AI64:BN64" si="49">+AI16+AI41</f>
        <v>0</v>
      </c>
      <c r="AJ64" s="1335">
        <f t="shared" si="49"/>
        <v>0</v>
      </c>
      <c r="AK64" s="362">
        <f t="shared" si="49"/>
        <v>0</v>
      </c>
      <c r="AL64" s="463">
        <f t="shared" si="49"/>
        <v>0</v>
      </c>
      <c r="AM64" s="235">
        <f t="shared" si="49"/>
        <v>0</v>
      </c>
      <c r="AN64" s="1335">
        <f t="shared" si="49"/>
        <v>0</v>
      </c>
      <c r="AO64" s="362">
        <f t="shared" si="49"/>
        <v>0</v>
      </c>
      <c r="AP64" s="463">
        <f t="shared" si="49"/>
        <v>0</v>
      </c>
      <c r="AQ64" s="235">
        <f t="shared" si="49"/>
        <v>0</v>
      </c>
      <c r="AR64" s="1335">
        <f t="shared" si="49"/>
        <v>0</v>
      </c>
      <c r="AS64" s="362">
        <f t="shared" si="49"/>
        <v>0</v>
      </c>
      <c r="AT64" s="463">
        <f t="shared" si="49"/>
        <v>0</v>
      </c>
      <c r="AU64" s="235">
        <f t="shared" si="49"/>
        <v>0</v>
      </c>
      <c r="AV64" s="497">
        <f t="shared" si="49"/>
        <v>0</v>
      </c>
      <c r="AW64" s="498">
        <f t="shared" si="49"/>
        <v>0</v>
      </c>
      <c r="AX64" s="479">
        <f t="shared" si="49"/>
        <v>0</v>
      </c>
      <c r="AY64" s="235">
        <f t="shared" si="49"/>
        <v>3</v>
      </c>
      <c r="AZ64" s="1335">
        <f t="shared" si="49"/>
        <v>1412</v>
      </c>
      <c r="BA64" s="362">
        <f t="shared" si="49"/>
        <v>401.1</v>
      </c>
      <c r="BB64" s="463">
        <f t="shared" si="49"/>
        <v>401.1</v>
      </c>
      <c r="BC64" s="235">
        <f t="shared" si="49"/>
        <v>0</v>
      </c>
      <c r="BD64" s="1335">
        <f t="shared" si="49"/>
        <v>0</v>
      </c>
      <c r="BE64" s="362">
        <f t="shared" si="49"/>
        <v>0</v>
      </c>
      <c r="BF64" s="463">
        <f t="shared" si="49"/>
        <v>0</v>
      </c>
      <c r="BG64" s="235">
        <f t="shared" si="49"/>
        <v>0</v>
      </c>
      <c r="BH64" s="1335">
        <f t="shared" si="49"/>
        <v>0</v>
      </c>
      <c r="BI64" s="362">
        <f t="shared" si="49"/>
        <v>0</v>
      </c>
      <c r="BJ64" s="463">
        <f t="shared" si="49"/>
        <v>0</v>
      </c>
      <c r="BK64" s="235">
        <f t="shared" si="49"/>
        <v>0</v>
      </c>
      <c r="BL64" s="1335">
        <f t="shared" si="49"/>
        <v>0</v>
      </c>
      <c r="BM64" s="362">
        <f t="shared" si="49"/>
        <v>0</v>
      </c>
      <c r="BN64" s="463">
        <f t="shared" si="49"/>
        <v>0</v>
      </c>
      <c r="BO64" s="1314">
        <f t="shared" si="28"/>
        <v>378</v>
      </c>
      <c r="BP64" s="1336">
        <f t="shared" si="29"/>
        <v>361965.5</v>
      </c>
      <c r="BQ64" s="1337">
        <f t="shared" si="30"/>
        <v>48410.625</v>
      </c>
      <c r="BR64" s="1338">
        <f t="shared" si="31"/>
        <v>48410.68</v>
      </c>
      <c r="BS64" s="225" t="str">
        <f>VLOOKUP(A64,Sheet2!A:B,2,FALSE)</f>
        <v>โรงพยาบาลลาดบัวหลวง</v>
      </c>
    </row>
    <row r="65" spans="1:71" x14ac:dyDescent="0.25">
      <c r="A65" s="221" t="s">
        <v>3067</v>
      </c>
      <c r="B65" s="218" t="s">
        <v>10</v>
      </c>
      <c r="C65" s="420">
        <f t="shared" ref="C65:AH65" si="50">+C17+C42</f>
        <v>472</v>
      </c>
      <c r="D65" s="216">
        <f t="shared" si="50"/>
        <v>617729.5</v>
      </c>
      <c r="E65" s="362">
        <f t="shared" si="50"/>
        <v>178400.99999999997</v>
      </c>
      <c r="F65" s="479">
        <f t="shared" si="50"/>
        <v>178400.99999999997</v>
      </c>
      <c r="G65" s="420">
        <f t="shared" si="50"/>
        <v>7</v>
      </c>
      <c r="H65" s="462">
        <f t="shared" si="50"/>
        <v>9362</v>
      </c>
      <c r="I65" s="498">
        <f t="shared" si="50"/>
        <v>3406.4</v>
      </c>
      <c r="J65" s="479">
        <f t="shared" si="50"/>
        <v>3406.4</v>
      </c>
      <c r="K65" s="420">
        <f t="shared" si="50"/>
        <v>0</v>
      </c>
      <c r="L65" s="462">
        <f t="shared" si="50"/>
        <v>0</v>
      </c>
      <c r="M65" s="498">
        <f t="shared" si="50"/>
        <v>0</v>
      </c>
      <c r="N65" s="479">
        <f t="shared" si="50"/>
        <v>0</v>
      </c>
      <c r="O65" s="420">
        <f t="shared" si="50"/>
        <v>0</v>
      </c>
      <c r="P65" s="462">
        <f t="shared" si="50"/>
        <v>0</v>
      </c>
      <c r="Q65" s="498">
        <f t="shared" si="50"/>
        <v>0</v>
      </c>
      <c r="R65" s="479">
        <f t="shared" si="50"/>
        <v>0</v>
      </c>
      <c r="S65" s="420">
        <f t="shared" si="50"/>
        <v>0</v>
      </c>
      <c r="T65" s="462">
        <f t="shared" si="50"/>
        <v>0</v>
      </c>
      <c r="U65" s="498">
        <f t="shared" si="50"/>
        <v>0</v>
      </c>
      <c r="V65" s="479">
        <f t="shared" si="50"/>
        <v>0</v>
      </c>
      <c r="W65" s="420">
        <f t="shared" si="50"/>
        <v>0</v>
      </c>
      <c r="X65" s="462">
        <f t="shared" si="50"/>
        <v>0</v>
      </c>
      <c r="Y65" s="498">
        <f t="shared" si="50"/>
        <v>0</v>
      </c>
      <c r="Z65" s="479">
        <f t="shared" si="50"/>
        <v>0</v>
      </c>
      <c r="AA65" s="420">
        <f t="shared" si="50"/>
        <v>3</v>
      </c>
      <c r="AB65" s="216">
        <f t="shared" si="50"/>
        <v>354</v>
      </c>
      <c r="AC65" s="362">
        <f t="shared" si="50"/>
        <v>283.20000000000005</v>
      </c>
      <c r="AD65" s="463">
        <f t="shared" si="50"/>
        <v>283.2</v>
      </c>
      <c r="AE65" s="420">
        <f t="shared" si="50"/>
        <v>0</v>
      </c>
      <c r="AF65" s="216">
        <f t="shared" si="50"/>
        <v>0</v>
      </c>
      <c r="AG65" s="362">
        <f t="shared" si="50"/>
        <v>0</v>
      </c>
      <c r="AH65" s="463">
        <f t="shared" si="50"/>
        <v>0</v>
      </c>
      <c r="AI65" s="420">
        <f t="shared" ref="AI65:BN65" si="51">+AI17+AI42</f>
        <v>1</v>
      </c>
      <c r="AJ65" s="216">
        <f t="shared" si="51"/>
        <v>113</v>
      </c>
      <c r="AK65" s="362">
        <f t="shared" si="51"/>
        <v>90.4</v>
      </c>
      <c r="AL65" s="463">
        <f t="shared" si="51"/>
        <v>90.4</v>
      </c>
      <c r="AM65" s="420">
        <f t="shared" si="51"/>
        <v>0</v>
      </c>
      <c r="AN65" s="216">
        <f t="shared" si="51"/>
        <v>0</v>
      </c>
      <c r="AO65" s="362">
        <f t="shared" si="51"/>
        <v>0</v>
      </c>
      <c r="AP65" s="463">
        <f t="shared" si="51"/>
        <v>0</v>
      </c>
      <c r="AQ65" s="420">
        <f t="shared" si="51"/>
        <v>0</v>
      </c>
      <c r="AR65" s="216">
        <f t="shared" si="51"/>
        <v>0</v>
      </c>
      <c r="AS65" s="362">
        <f t="shared" si="51"/>
        <v>0</v>
      </c>
      <c r="AT65" s="463">
        <f t="shared" si="51"/>
        <v>0</v>
      </c>
      <c r="AU65" s="214">
        <f t="shared" si="51"/>
        <v>0</v>
      </c>
      <c r="AV65" s="495">
        <f t="shared" si="51"/>
        <v>0</v>
      </c>
      <c r="AW65" s="496">
        <f t="shared" si="51"/>
        <v>0</v>
      </c>
      <c r="AX65" s="478">
        <f t="shared" si="51"/>
        <v>0</v>
      </c>
      <c r="AY65" s="420">
        <f t="shared" si="51"/>
        <v>0</v>
      </c>
      <c r="AZ65" s="216">
        <f t="shared" si="51"/>
        <v>0</v>
      </c>
      <c r="BA65" s="362">
        <f t="shared" si="51"/>
        <v>0</v>
      </c>
      <c r="BB65" s="463">
        <f t="shared" si="51"/>
        <v>0</v>
      </c>
      <c r="BC65" s="420">
        <f t="shared" si="51"/>
        <v>3</v>
      </c>
      <c r="BD65" s="216">
        <f t="shared" si="51"/>
        <v>887</v>
      </c>
      <c r="BE65" s="362">
        <f t="shared" si="51"/>
        <v>709.6</v>
      </c>
      <c r="BF65" s="463">
        <f t="shared" si="51"/>
        <v>709.6</v>
      </c>
      <c r="BG65" s="420">
        <f t="shared" si="51"/>
        <v>0</v>
      </c>
      <c r="BH65" s="216">
        <f t="shared" si="51"/>
        <v>0</v>
      </c>
      <c r="BI65" s="362">
        <f t="shared" si="51"/>
        <v>0</v>
      </c>
      <c r="BJ65" s="463">
        <f t="shared" si="51"/>
        <v>0</v>
      </c>
      <c r="BK65" s="420">
        <f t="shared" si="51"/>
        <v>0</v>
      </c>
      <c r="BL65" s="216">
        <f t="shared" si="51"/>
        <v>0</v>
      </c>
      <c r="BM65" s="362">
        <f t="shared" si="51"/>
        <v>0</v>
      </c>
      <c r="BN65" s="463">
        <f t="shared" si="51"/>
        <v>0</v>
      </c>
      <c r="BO65" s="460">
        <f t="shared" si="28"/>
        <v>486</v>
      </c>
      <c r="BP65" s="882">
        <f t="shared" si="29"/>
        <v>628445.5</v>
      </c>
      <c r="BQ65" s="890">
        <f t="shared" si="30"/>
        <v>182890.59999999998</v>
      </c>
      <c r="BR65" s="883">
        <f t="shared" si="31"/>
        <v>182890.59999999998</v>
      </c>
      <c r="BS65" s="183" t="str">
        <f>VLOOKUP(A65,Sheet2!A:B,2,FALSE)</f>
        <v>โรงพยาบาลวังน้อย</v>
      </c>
    </row>
    <row r="66" spans="1:71" x14ac:dyDescent="0.25">
      <c r="A66" s="221" t="s">
        <v>3068</v>
      </c>
      <c r="B66" s="218" t="s">
        <v>11</v>
      </c>
      <c r="C66" s="420">
        <f t="shared" ref="C66:AH66" si="52">+C18+C43</f>
        <v>24</v>
      </c>
      <c r="D66" s="216">
        <f t="shared" si="52"/>
        <v>20185</v>
      </c>
      <c r="E66" s="362">
        <f t="shared" si="52"/>
        <v>6553</v>
      </c>
      <c r="F66" s="479">
        <f t="shared" si="52"/>
        <v>6553</v>
      </c>
      <c r="G66" s="420">
        <f t="shared" si="52"/>
        <v>203</v>
      </c>
      <c r="H66" s="462">
        <f t="shared" si="52"/>
        <v>214747</v>
      </c>
      <c r="I66" s="498">
        <f t="shared" si="52"/>
        <v>46193.5</v>
      </c>
      <c r="J66" s="479">
        <f t="shared" si="52"/>
        <v>46193.5</v>
      </c>
      <c r="K66" s="420">
        <f t="shared" si="52"/>
        <v>1</v>
      </c>
      <c r="L66" s="462">
        <f t="shared" si="52"/>
        <v>172</v>
      </c>
      <c r="M66" s="498">
        <f t="shared" si="52"/>
        <v>86</v>
      </c>
      <c r="N66" s="479">
        <f t="shared" si="52"/>
        <v>86</v>
      </c>
      <c r="O66" s="420">
        <f t="shared" si="52"/>
        <v>0</v>
      </c>
      <c r="P66" s="462">
        <f t="shared" si="52"/>
        <v>0</v>
      </c>
      <c r="Q66" s="498">
        <f t="shared" si="52"/>
        <v>0</v>
      </c>
      <c r="R66" s="479">
        <f t="shared" si="52"/>
        <v>0</v>
      </c>
      <c r="S66" s="420">
        <f t="shared" si="52"/>
        <v>1</v>
      </c>
      <c r="T66" s="462">
        <f t="shared" si="52"/>
        <v>161</v>
      </c>
      <c r="U66" s="498">
        <f t="shared" si="52"/>
        <v>80.5</v>
      </c>
      <c r="V66" s="479">
        <f t="shared" si="52"/>
        <v>80.5</v>
      </c>
      <c r="W66" s="420">
        <f t="shared" si="52"/>
        <v>0</v>
      </c>
      <c r="X66" s="462">
        <f t="shared" si="52"/>
        <v>0</v>
      </c>
      <c r="Y66" s="498">
        <f t="shared" si="52"/>
        <v>0</v>
      </c>
      <c r="Z66" s="479">
        <f t="shared" si="52"/>
        <v>0</v>
      </c>
      <c r="AA66" s="420">
        <f t="shared" si="52"/>
        <v>0</v>
      </c>
      <c r="AB66" s="216">
        <f t="shared" si="52"/>
        <v>0</v>
      </c>
      <c r="AC66" s="362">
        <f t="shared" si="52"/>
        <v>0</v>
      </c>
      <c r="AD66" s="463">
        <f t="shared" si="52"/>
        <v>0</v>
      </c>
      <c r="AE66" s="420">
        <f t="shared" si="52"/>
        <v>0</v>
      </c>
      <c r="AF66" s="216">
        <f t="shared" si="52"/>
        <v>0</v>
      </c>
      <c r="AG66" s="362">
        <f t="shared" si="52"/>
        <v>0</v>
      </c>
      <c r="AH66" s="463">
        <f t="shared" si="52"/>
        <v>0</v>
      </c>
      <c r="AI66" s="420">
        <f t="shared" ref="AI66:BN66" si="53">+AI18+AI43</f>
        <v>0</v>
      </c>
      <c r="AJ66" s="216">
        <f t="shared" si="53"/>
        <v>0</v>
      </c>
      <c r="AK66" s="362">
        <f t="shared" si="53"/>
        <v>0</v>
      </c>
      <c r="AL66" s="463">
        <f t="shared" si="53"/>
        <v>0</v>
      </c>
      <c r="AM66" s="420">
        <f t="shared" si="53"/>
        <v>0</v>
      </c>
      <c r="AN66" s="216">
        <f t="shared" si="53"/>
        <v>0</v>
      </c>
      <c r="AO66" s="362">
        <f t="shared" si="53"/>
        <v>0</v>
      </c>
      <c r="AP66" s="463">
        <f t="shared" si="53"/>
        <v>0</v>
      </c>
      <c r="AQ66" s="420">
        <f t="shared" si="53"/>
        <v>0</v>
      </c>
      <c r="AR66" s="216">
        <f t="shared" si="53"/>
        <v>0</v>
      </c>
      <c r="AS66" s="362">
        <f t="shared" si="53"/>
        <v>0</v>
      </c>
      <c r="AT66" s="463">
        <f t="shared" si="53"/>
        <v>0</v>
      </c>
      <c r="AU66" s="420">
        <f t="shared" si="53"/>
        <v>0</v>
      </c>
      <c r="AV66" s="462">
        <f t="shared" si="53"/>
        <v>0</v>
      </c>
      <c r="AW66" s="498">
        <f t="shared" si="53"/>
        <v>0</v>
      </c>
      <c r="AX66" s="479">
        <f t="shared" si="53"/>
        <v>0</v>
      </c>
      <c r="AY66" s="214">
        <f t="shared" si="53"/>
        <v>0</v>
      </c>
      <c r="AZ66" s="868">
        <f t="shared" si="53"/>
        <v>0</v>
      </c>
      <c r="BA66" s="869">
        <f t="shared" si="53"/>
        <v>0</v>
      </c>
      <c r="BB66" s="870">
        <f t="shared" si="53"/>
        <v>0</v>
      </c>
      <c r="BC66" s="420">
        <f t="shared" si="53"/>
        <v>0</v>
      </c>
      <c r="BD66" s="216">
        <f t="shared" si="53"/>
        <v>0</v>
      </c>
      <c r="BE66" s="362">
        <f t="shared" si="53"/>
        <v>0</v>
      </c>
      <c r="BF66" s="463">
        <f t="shared" si="53"/>
        <v>0</v>
      </c>
      <c r="BG66" s="420">
        <f t="shared" si="53"/>
        <v>0</v>
      </c>
      <c r="BH66" s="216">
        <f t="shared" si="53"/>
        <v>0</v>
      </c>
      <c r="BI66" s="362">
        <f t="shared" si="53"/>
        <v>0</v>
      </c>
      <c r="BJ66" s="463">
        <f t="shared" si="53"/>
        <v>0</v>
      </c>
      <c r="BK66" s="420">
        <f t="shared" si="53"/>
        <v>0</v>
      </c>
      <c r="BL66" s="216">
        <f t="shared" si="53"/>
        <v>0</v>
      </c>
      <c r="BM66" s="362">
        <f t="shared" si="53"/>
        <v>0</v>
      </c>
      <c r="BN66" s="463">
        <f t="shared" si="53"/>
        <v>0</v>
      </c>
      <c r="BO66" s="460">
        <f t="shared" si="28"/>
        <v>229</v>
      </c>
      <c r="BP66" s="882">
        <f t="shared" si="29"/>
        <v>235265</v>
      </c>
      <c r="BQ66" s="890">
        <f t="shared" si="30"/>
        <v>52913</v>
      </c>
      <c r="BR66" s="883">
        <f t="shared" si="31"/>
        <v>52913</v>
      </c>
      <c r="BS66" s="183" t="str">
        <f>VLOOKUP(A66,Sheet2!A:B,2,FALSE)</f>
        <v>โรงพยาบาลบางซ้าย</v>
      </c>
    </row>
    <row r="67" spans="1:71" x14ac:dyDescent="0.25">
      <c r="A67" s="221" t="s">
        <v>3069</v>
      </c>
      <c r="B67" s="220" t="s">
        <v>3070</v>
      </c>
      <c r="C67" s="420">
        <f t="shared" ref="C67:AH67" si="54">+C19+C44</f>
        <v>475</v>
      </c>
      <c r="D67" s="216">
        <f t="shared" si="54"/>
        <v>571181.25</v>
      </c>
      <c r="E67" s="362">
        <f t="shared" si="54"/>
        <v>107509.625</v>
      </c>
      <c r="F67" s="479">
        <f t="shared" si="54"/>
        <v>107509.78</v>
      </c>
      <c r="G67" s="420">
        <f t="shared" si="54"/>
        <v>18</v>
      </c>
      <c r="H67" s="462">
        <f t="shared" si="54"/>
        <v>17941</v>
      </c>
      <c r="I67" s="498">
        <f t="shared" si="54"/>
        <v>4390</v>
      </c>
      <c r="J67" s="479">
        <f t="shared" si="54"/>
        <v>4390</v>
      </c>
      <c r="K67" s="420">
        <f t="shared" si="54"/>
        <v>0</v>
      </c>
      <c r="L67" s="462">
        <f t="shared" si="54"/>
        <v>0</v>
      </c>
      <c r="M67" s="498">
        <f t="shared" si="54"/>
        <v>0</v>
      </c>
      <c r="N67" s="479">
        <f t="shared" si="54"/>
        <v>0</v>
      </c>
      <c r="O67" s="420">
        <f t="shared" si="54"/>
        <v>2</v>
      </c>
      <c r="P67" s="462">
        <f t="shared" si="54"/>
        <v>754.41</v>
      </c>
      <c r="Q67" s="498">
        <f t="shared" si="54"/>
        <v>377.20499999999998</v>
      </c>
      <c r="R67" s="479">
        <f t="shared" si="54"/>
        <v>377.21</v>
      </c>
      <c r="S67" s="420">
        <f t="shared" si="54"/>
        <v>0</v>
      </c>
      <c r="T67" s="462">
        <f t="shared" si="54"/>
        <v>0</v>
      </c>
      <c r="U67" s="498">
        <f t="shared" si="54"/>
        <v>0</v>
      </c>
      <c r="V67" s="479">
        <f t="shared" si="54"/>
        <v>0</v>
      </c>
      <c r="W67" s="420">
        <f t="shared" si="54"/>
        <v>0</v>
      </c>
      <c r="X67" s="462">
        <f t="shared" si="54"/>
        <v>0</v>
      </c>
      <c r="Y67" s="498">
        <f t="shared" si="54"/>
        <v>0</v>
      </c>
      <c r="Z67" s="479">
        <f t="shared" si="54"/>
        <v>0</v>
      </c>
      <c r="AA67" s="420">
        <f t="shared" si="54"/>
        <v>0</v>
      </c>
      <c r="AB67" s="216">
        <f t="shared" si="54"/>
        <v>0</v>
      </c>
      <c r="AC67" s="362">
        <f t="shared" si="54"/>
        <v>0</v>
      </c>
      <c r="AD67" s="463">
        <f t="shared" si="54"/>
        <v>0</v>
      </c>
      <c r="AE67" s="420">
        <f t="shared" si="54"/>
        <v>1</v>
      </c>
      <c r="AF67" s="216">
        <f t="shared" si="54"/>
        <v>464</v>
      </c>
      <c r="AG67" s="362">
        <f t="shared" si="54"/>
        <v>232</v>
      </c>
      <c r="AH67" s="463">
        <f t="shared" si="54"/>
        <v>232</v>
      </c>
      <c r="AI67" s="420">
        <f t="shared" ref="AI67:BN67" si="55">+AI19+AI44</f>
        <v>2</v>
      </c>
      <c r="AJ67" s="216">
        <f t="shared" si="55"/>
        <v>315</v>
      </c>
      <c r="AK67" s="362">
        <f t="shared" si="55"/>
        <v>157.5</v>
      </c>
      <c r="AL67" s="463">
        <f t="shared" si="55"/>
        <v>157.5</v>
      </c>
      <c r="AM67" s="420">
        <f t="shared" si="55"/>
        <v>6</v>
      </c>
      <c r="AN67" s="216">
        <f t="shared" si="55"/>
        <v>2307</v>
      </c>
      <c r="AO67" s="362">
        <f t="shared" si="55"/>
        <v>1123.5</v>
      </c>
      <c r="AP67" s="463">
        <f t="shared" si="55"/>
        <v>1123.5</v>
      </c>
      <c r="AQ67" s="420">
        <f t="shared" si="55"/>
        <v>0</v>
      </c>
      <c r="AR67" s="216">
        <f t="shared" si="55"/>
        <v>0</v>
      </c>
      <c r="AS67" s="362">
        <f t="shared" si="55"/>
        <v>0</v>
      </c>
      <c r="AT67" s="463">
        <f t="shared" si="55"/>
        <v>0</v>
      </c>
      <c r="AU67" s="420">
        <f t="shared" si="55"/>
        <v>3</v>
      </c>
      <c r="AV67" s="462">
        <f t="shared" si="55"/>
        <v>2876</v>
      </c>
      <c r="AW67" s="498">
        <f t="shared" si="55"/>
        <v>603</v>
      </c>
      <c r="AX67" s="479">
        <f t="shared" si="55"/>
        <v>603</v>
      </c>
      <c r="AY67" s="420">
        <f t="shared" si="55"/>
        <v>1</v>
      </c>
      <c r="AZ67" s="216">
        <f t="shared" si="55"/>
        <v>90</v>
      </c>
      <c r="BA67" s="362">
        <f t="shared" si="55"/>
        <v>45</v>
      </c>
      <c r="BB67" s="463">
        <f t="shared" si="55"/>
        <v>45</v>
      </c>
      <c r="BC67" s="214">
        <f t="shared" si="55"/>
        <v>0</v>
      </c>
      <c r="BD67" s="868">
        <f t="shared" si="55"/>
        <v>0</v>
      </c>
      <c r="BE67" s="869">
        <f t="shared" si="55"/>
        <v>0</v>
      </c>
      <c r="BF67" s="870">
        <f t="shared" si="55"/>
        <v>0</v>
      </c>
      <c r="BG67" s="420">
        <f t="shared" si="55"/>
        <v>0</v>
      </c>
      <c r="BH67" s="216">
        <f t="shared" si="55"/>
        <v>0</v>
      </c>
      <c r="BI67" s="362">
        <f t="shared" si="55"/>
        <v>0</v>
      </c>
      <c r="BJ67" s="463">
        <f t="shared" si="55"/>
        <v>0</v>
      </c>
      <c r="BK67" s="420">
        <f t="shared" si="55"/>
        <v>0</v>
      </c>
      <c r="BL67" s="216">
        <f t="shared" si="55"/>
        <v>0</v>
      </c>
      <c r="BM67" s="362">
        <f t="shared" si="55"/>
        <v>0</v>
      </c>
      <c r="BN67" s="463">
        <f t="shared" si="55"/>
        <v>0</v>
      </c>
      <c r="BO67" s="460">
        <f t="shared" si="28"/>
        <v>508</v>
      </c>
      <c r="BP67" s="882">
        <f t="shared" si="29"/>
        <v>595928.66</v>
      </c>
      <c r="BQ67" s="890">
        <f t="shared" si="30"/>
        <v>114437.83</v>
      </c>
      <c r="BR67" s="883">
        <f t="shared" si="31"/>
        <v>114437.99</v>
      </c>
      <c r="BS67" s="183" t="str">
        <f>VLOOKUP(A67,Sheet2!A:B,2,FALSE)</f>
        <v>โรงพยาบาลอุทัย</v>
      </c>
    </row>
    <row r="68" spans="1:71" x14ac:dyDescent="0.25">
      <c r="A68" s="221" t="s">
        <v>3071</v>
      </c>
      <c r="B68" s="220" t="s">
        <v>3072</v>
      </c>
      <c r="C68" s="420">
        <f t="shared" ref="C68:AH68" si="56">+C20+C45</f>
        <v>147</v>
      </c>
      <c r="D68" s="216">
        <f t="shared" si="56"/>
        <v>238974</v>
      </c>
      <c r="E68" s="362">
        <f t="shared" si="56"/>
        <v>21929.699999999997</v>
      </c>
      <c r="F68" s="479">
        <f t="shared" si="56"/>
        <v>21929.759999999998</v>
      </c>
      <c r="G68" s="420">
        <f t="shared" si="56"/>
        <v>4</v>
      </c>
      <c r="H68" s="462">
        <f t="shared" si="56"/>
        <v>3080</v>
      </c>
      <c r="I68" s="498">
        <f t="shared" si="56"/>
        <v>716.4</v>
      </c>
      <c r="J68" s="479">
        <f t="shared" si="56"/>
        <v>716.4</v>
      </c>
      <c r="K68" s="420">
        <f t="shared" si="56"/>
        <v>0</v>
      </c>
      <c r="L68" s="462">
        <f t="shared" si="56"/>
        <v>0</v>
      </c>
      <c r="M68" s="498">
        <f t="shared" si="56"/>
        <v>0</v>
      </c>
      <c r="N68" s="479">
        <f t="shared" si="56"/>
        <v>0</v>
      </c>
      <c r="O68" s="420">
        <f t="shared" si="56"/>
        <v>0</v>
      </c>
      <c r="P68" s="462">
        <f t="shared" si="56"/>
        <v>0</v>
      </c>
      <c r="Q68" s="498">
        <f t="shared" si="56"/>
        <v>0</v>
      </c>
      <c r="R68" s="479">
        <f t="shared" si="56"/>
        <v>0</v>
      </c>
      <c r="S68" s="420">
        <f t="shared" si="56"/>
        <v>0</v>
      </c>
      <c r="T68" s="462">
        <f t="shared" si="56"/>
        <v>0</v>
      </c>
      <c r="U68" s="498">
        <f t="shared" si="56"/>
        <v>0</v>
      </c>
      <c r="V68" s="479">
        <f t="shared" si="56"/>
        <v>0</v>
      </c>
      <c r="W68" s="420">
        <f t="shared" si="56"/>
        <v>0</v>
      </c>
      <c r="X68" s="462">
        <f t="shared" si="56"/>
        <v>0</v>
      </c>
      <c r="Y68" s="498">
        <f t="shared" si="56"/>
        <v>0</v>
      </c>
      <c r="Z68" s="479">
        <f t="shared" si="56"/>
        <v>0</v>
      </c>
      <c r="AA68" s="420">
        <f t="shared" si="56"/>
        <v>0</v>
      </c>
      <c r="AB68" s="216">
        <f t="shared" si="56"/>
        <v>0</v>
      </c>
      <c r="AC68" s="362">
        <f t="shared" si="56"/>
        <v>0</v>
      </c>
      <c r="AD68" s="463">
        <f t="shared" si="56"/>
        <v>0</v>
      </c>
      <c r="AE68" s="420">
        <f t="shared" si="56"/>
        <v>0</v>
      </c>
      <c r="AF68" s="216">
        <f t="shared" si="56"/>
        <v>0</v>
      </c>
      <c r="AG68" s="362">
        <f t="shared" si="56"/>
        <v>0</v>
      </c>
      <c r="AH68" s="463">
        <f t="shared" si="56"/>
        <v>0</v>
      </c>
      <c r="AI68" s="420">
        <f t="shared" ref="AI68:BN68" si="57">+AI20+AI45</f>
        <v>2</v>
      </c>
      <c r="AJ68" s="216">
        <f t="shared" si="57"/>
        <v>350</v>
      </c>
      <c r="AK68" s="362">
        <f t="shared" si="57"/>
        <v>105</v>
      </c>
      <c r="AL68" s="463">
        <f t="shared" si="57"/>
        <v>105</v>
      </c>
      <c r="AM68" s="420">
        <f t="shared" si="57"/>
        <v>0</v>
      </c>
      <c r="AN68" s="216">
        <f t="shared" si="57"/>
        <v>0</v>
      </c>
      <c r="AO68" s="362">
        <f t="shared" si="57"/>
        <v>0</v>
      </c>
      <c r="AP68" s="463">
        <f t="shared" si="57"/>
        <v>0</v>
      </c>
      <c r="AQ68" s="420">
        <f t="shared" si="57"/>
        <v>0</v>
      </c>
      <c r="AR68" s="216">
        <f t="shared" si="57"/>
        <v>0</v>
      </c>
      <c r="AS68" s="362">
        <f t="shared" si="57"/>
        <v>0</v>
      </c>
      <c r="AT68" s="463">
        <f t="shared" si="57"/>
        <v>0</v>
      </c>
      <c r="AU68" s="420">
        <f t="shared" si="57"/>
        <v>0</v>
      </c>
      <c r="AV68" s="462">
        <f t="shared" si="57"/>
        <v>0</v>
      </c>
      <c r="AW68" s="498">
        <f t="shared" si="57"/>
        <v>0</v>
      </c>
      <c r="AX68" s="479">
        <f t="shared" si="57"/>
        <v>0</v>
      </c>
      <c r="AY68" s="420">
        <f t="shared" si="57"/>
        <v>0</v>
      </c>
      <c r="AZ68" s="216">
        <f t="shared" si="57"/>
        <v>0</v>
      </c>
      <c r="BA68" s="362">
        <f t="shared" si="57"/>
        <v>0</v>
      </c>
      <c r="BB68" s="463">
        <f t="shared" si="57"/>
        <v>0</v>
      </c>
      <c r="BC68" s="420">
        <f t="shared" si="57"/>
        <v>0</v>
      </c>
      <c r="BD68" s="216">
        <f t="shared" si="57"/>
        <v>0</v>
      </c>
      <c r="BE68" s="362">
        <f t="shared" si="57"/>
        <v>0</v>
      </c>
      <c r="BF68" s="463">
        <f t="shared" si="57"/>
        <v>0</v>
      </c>
      <c r="BG68" s="214">
        <f t="shared" si="57"/>
        <v>0</v>
      </c>
      <c r="BH68" s="868">
        <f t="shared" si="57"/>
        <v>0</v>
      </c>
      <c r="BI68" s="869">
        <f t="shared" si="57"/>
        <v>0</v>
      </c>
      <c r="BJ68" s="870">
        <f t="shared" si="57"/>
        <v>0</v>
      </c>
      <c r="BK68" s="420">
        <f t="shared" si="57"/>
        <v>6</v>
      </c>
      <c r="BL68" s="216">
        <f t="shared" si="57"/>
        <v>3486</v>
      </c>
      <c r="BM68" s="362">
        <f t="shared" si="57"/>
        <v>794.09999999999991</v>
      </c>
      <c r="BN68" s="463">
        <f t="shared" si="57"/>
        <v>794.09999999999991</v>
      </c>
      <c r="BO68" s="460">
        <f t="shared" si="28"/>
        <v>159</v>
      </c>
      <c r="BP68" s="882">
        <f t="shared" si="29"/>
        <v>245890</v>
      </c>
      <c r="BQ68" s="890">
        <f t="shared" si="30"/>
        <v>23545.199999999997</v>
      </c>
      <c r="BR68" s="883">
        <f t="shared" si="31"/>
        <v>23545.26</v>
      </c>
      <c r="BS68" s="183" t="str">
        <f>VLOOKUP(A68,Sheet2!A:B,2,FALSE)</f>
        <v>โรงพยาบาลมหาราช</v>
      </c>
    </row>
    <row r="69" spans="1:71" x14ac:dyDescent="0.25">
      <c r="A69" s="219" t="s">
        <v>3073</v>
      </c>
      <c r="B69" s="218" t="s">
        <v>15</v>
      </c>
      <c r="C69" s="420">
        <f t="shared" ref="C69:AH69" si="58">+C21+C46</f>
        <v>66</v>
      </c>
      <c r="D69" s="216">
        <f t="shared" si="58"/>
        <v>76942.75</v>
      </c>
      <c r="E69" s="362">
        <f t="shared" si="58"/>
        <v>9553.1999999999989</v>
      </c>
      <c r="F69" s="479">
        <f t="shared" si="58"/>
        <v>9553.2099999999991</v>
      </c>
      <c r="G69" s="420">
        <f t="shared" si="58"/>
        <v>7</v>
      </c>
      <c r="H69" s="462">
        <f t="shared" si="58"/>
        <v>7320</v>
      </c>
      <c r="I69" s="498">
        <f t="shared" si="58"/>
        <v>1259.7</v>
      </c>
      <c r="J69" s="479">
        <f t="shared" si="58"/>
        <v>1259.7</v>
      </c>
      <c r="K69" s="420">
        <f t="shared" si="58"/>
        <v>0</v>
      </c>
      <c r="L69" s="462">
        <f t="shared" si="58"/>
        <v>0</v>
      </c>
      <c r="M69" s="498">
        <f t="shared" si="58"/>
        <v>0</v>
      </c>
      <c r="N69" s="479">
        <f t="shared" si="58"/>
        <v>0</v>
      </c>
      <c r="O69" s="420">
        <f t="shared" si="58"/>
        <v>0</v>
      </c>
      <c r="P69" s="462">
        <f t="shared" si="58"/>
        <v>0</v>
      </c>
      <c r="Q69" s="498">
        <f t="shared" si="58"/>
        <v>0</v>
      </c>
      <c r="R69" s="479">
        <f t="shared" si="58"/>
        <v>0</v>
      </c>
      <c r="S69" s="420">
        <f t="shared" si="58"/>
        <v>0</v>
      </c>
      <c r="T69" s="462">
        <f t="shared" si="58"/>
        <v>0</v>
      </c>
      <c r="U69" s="498">
        <f t="shared" si="58"/>
        <v>0</v>
      </c>
      <c r="V69" s="479">
        <f t="shared" si="58"/>
        <v>0</v>
      </c>
      <c r="W69" s="420">
        <f t="shared" si="58"/>
        <v>0</v>
      </c>
      <c r="X69" s="462">
        <f t="shared" si="58"/>
        <v>0</v>
      </c>
      <c r="Y69" s="498">
        <f t="shared" si="58"/>
        <v>0</v>
      </c>
      <c r="Z69" s="479">
        <f t="shared" si="58"/>
        <v>0</v>
      </c>
      <c r="AA69" s="420">
        <f t="shared" si="58"/>
        <v>0</v>
      </c>
      <c r="AB69" s="216">
        <f t="shared" si="58"/>
        <v>0</v>
      </c>
      <c r="AC69" s="362">
        <f t="shared" si="58"/>
        <v>0</v>
      </c>
      <c r="AD69" s="463">
        <f t="shared" si="58"/>
        <v>0</v>
      </c>
      <c r="AE69" s="420">
        <f t="shared" si="58"/>
        <v>0</v>
      </c>
      <c r="AF69" s="216">
        <f t="shared" si="58"/>
        <v>0</v>
      </c>
      <c r="AG69" s="362">
        <f t="shared" si="58"/>
        <v>0</v>
      </c>
      <c r="AH69" s="463">
        <f t="shared" si="58"/>
        <v>0</v>
      </c>
      <c r="AI69" s="420">
        <f t="shared" ref="AI69:BN69" si="59">+AI21+AI46</f>
        <v>0</v>
      </c>
      <c r="AJ69" s="216">
        <f t="shared" si="59"/>
        <v>0</v>
      </c>
      <c r="AK69" s="362">
        <f t="shared" si="59"/>
        <v>0</v>
      </c>
      <c r="AL69" s="463">
        <f t="shared" si="59"/>
        <v>0</v>
      </c>
      <c r="AM69" s="420">
        <f t="shared" si="59"/>
        <v>0</v>
      </c>
      <c r="AN69" s="216">
        <f t="shared" si="59"/>
        <v>0</v>
      </c>
      <c r="AO69" s="362">
        <f t="shared" si="59"/>
        <v>0</v>
      </c>
      <c r="AP69" s="463">
        <f t="shared" si="59"/>
        <v>0</v>
      </c>
      <c r="AQ69" s="420">
        <f t="shared" si="59"/>
        <v>0</v>
      </c>
      <c r="AR69" s="216">
        <f t="shared" si="59"/>
        <v>0</v>
      </c>
      <c r="AS69" s="362">
        <f t="shared" si="59"/>
        <v>0</v>
      </c>
      <c r="AT69" s="463">
        <f t="shared" si="59"/>
        <v>0</v>
      </c>
      <c r="AU69" s="420">
        <f t="shared" si="59"/>
        <v>0</v>
      </c>
      <c r="AV69" s="462">
        <f t="shared" si="59"/>
        <v>0</v>
      </c>
      <c r="AW69" s="498">
        <f t="shared" si="59"/>
        <v>0</v>
      </c>
      <c r="AX69" s="479">
        <f t="shared" si="59"/>
        <v>0</v>
      </c>
      <c r="AY69" s="420">
        <f t="shared" si="59"/>
        <v>0</v>
      </c>
      <c r="AZ69" s="216">
        <f t="shared" si="59"/>
        <v>0</v>
      </c>
      <c r="BA69" s="362">
        <f t="shared" si="59"/>
        <v>0</v>
      </c>
      <c r="BB69" s="463">
        <f t="shared" si="59"/>
        <v>0</v>
      </c>
      <c r="BC69" s="420">
        <f t="shared" si="59"/>
        <v>3</v>
      </c>
      <c r="BD69" s="216">
        <f t="shared" si="59"/>
        <v>360</v>
      </c>
      <c r="BE69" s="362">
        <f t="shared" si="59"/>
        <v>108</v>
      </c>
      <c r="BF69" s="463">
        <f t="shared" si="59"/>
        <v>108</v>
      </c>
      <c r="BG69" s="420">
        <f t="shared" si="59"/>
        <v>0</v>
      </c>
      <c r="BH69" s="216">
        <f t="shared" si="59"/>
        <v>0</v>
      </c>
      <c r="BI69" s="362">
        <f t="shared" si="59"/>
        <v>0</v>
      </c>
      <c r="BJ69" s="463">
        <f t="shared" si="59"/>
        <v>0</v>
      </c>
      <c r="BK69" s="214">
        <f t="shared" si="59"/>
        <v>0</v>
      </c>
      <c r="BL69" s="868">
        <f t="shared" si="59"/>
        <v>0</v>
      </c>
      <c r="BM69" s="869">
        <f t="shared" si="59"/>
        <v>0</v>
      </c>
      <c r="BN69" s="870">
        <f t="shared" si="59"/>
        <v>0</v>
      </c>
      <c r="BO69" s="460">
        <f t="shared" si="28"/>
        <v>76</v>
      </c>
      <c r="BP69" s="882">
        <f t="shared" si="29"/>
        <v>84622.75</v>
      </c>
      <c r="BQ69" s="890">
        <f t="shared" si="30"/>
        <v>10920.9</v>
      </c>
      <c r="BR69" s="883">
        <f t="shared" si="31"/>
        <v>10920.91</v>
      </c>
      <c r="BS69" s="183" t="str">
        <f>VLOOKUP(A69,Sheet2!A:B,2,FALSE)</f>
        <v>โรงพยาบาลบ้านแพรก</v>
      </c>
    </row>
    <row r="70" spans="1:71" x14ac:dyDescent="0.25">
      <c r="A70" s="1408" t="s">
        <v>12</v>
      </c>
      <c r="B70" s="1408"/>
      <c r="C70" s="236">
        <f t="shared" ref="C70:AH70" si="60">SUM(C54:C69)</f>
        <v>4131</v>
      </c>
      <c r="D70" s="237">
        <f t="shared" si="60"/>
        <v>5409103</v>
      </c>
      <c r="E70" s="267">
        <f t="shared" si="60"/>
        <v>1029807.9</v>
      </c>
      <c r="F70" s="480">
        <f t="shared" si="60"/>
        <v>1029808.65</v>
      </c>
      <c r="G70" s="236">
        <f t="shared" si="60"/>
        <v>1192</v>
      </c>
      <c r="H70" s="499">
        <f t="shared" si="60"/>
        <v>1234009</v>
      </c>
      <c r="I70" s="500">
        <f t="shared" si="60"/>
        <v>255824</v>
      </c>
      <c r="J70" s="480">
        <f t="shared" si="60"/>
        <v>255824</v>
      </c>
      <c r="K70" s="236">
        <f t="shared" si="60"/>
        <v>11</v>
      </c>
      <c r="L70" s="499">
        <f t="shared" si="60"/>
        <v>9059</v>
      </c>
      <c r="M70" s="500">
        <f t="shared" si="60"/>
        <v>3327.5</v>
      </c>
      <c r="N70" s="480">
        <f t="shared" si="60"/>
        <v>3327.5</v>
      </c>
      <c r="O70" s="236">
        <f t="shared" si="60"/>
        <v>24</v>
      </c>
      <c r="P70" s="499">
        <f t="shared" si="60"/>
        <v>10819.51</v>
      </c>
      <c r="Q70" s="500">
        <f t="shared" si="60"/>
        <v>4913.58</v>
      </c>
      <c r="R70" s="480">
        <f t="shared" si="60"/>
        <v>4913.59</v>
      </c>
      <c r="S70" s="236">
        <f t="shared" si="60"/>
        <v>24</v>
      </c>
      <c r="T70" s="499">
        <f t="shared" si="60"/>
        <v>13739</v>
      </c>
      <c r="U70" s="500">
        <f t="shared" si="60"/>
        <v>7628.5999999999995</v>
      </c>
      <c r="V70" s="480">
        <f t="shared" si="60"/>
        <v>7628.5999999999995</v>
      </c>
      <c r="W70" s="236">
        <f t="shared" si="60"/>
        <v>24</v>
      </c>
      <c r="X70" s="499">
        <f t="shared" si="60"/>
        <v>7363</v>
      </c>
      <c r="Y70" s="500">
        <f t="shared" si="60"/>
        <v>6605</v>
      </c>
      <c r="Z70" s="480">
        <f t="shared" si="60"/>
        <v>6605</v>
      </c>
      <c r="AA70" s="236">
        <f t="shared" si="60"/>
        <v>24</v>
      </c>
      <c r="AB70" s="237">
        <f t="shared" si="60"/>
        <v>14064</v>
      </c>
      <c r="AC70" s="267">
        <f t="shared" si="60"/>
        <v>5894.7</v>
      </c>
      <c r="AD70" s="464">
        <f t="shared" si="60"/>
        <v>5894.7</v>
      </c>
      <c r="AE70" s="236">
        <f t="shared" si="60"/>
        <v>16</v>
      </c>
      <c r="AF70" s="237">
        <f t="shared" si="60"/>
        <v>15661</v>
      </c>
      <c r="AG70" s="267">
        <f t="shared" si="60"/>
        <v>6648</v>
      </c>
      <c r="AH70" s="464">
        <f t="shared" si="60"/>
        <v>6648</v>
      </c>
      <c r="AI70" s="236">
        <f t="shared" ref="AI70:BN70" si="61">SUM(AI54:AI69)</f>
        <v>24</v>
      </c>
      <c r="AJ70" s="237">
        <f t="shared" si="61"/>
        <v>6581</v>
      </c>
      <c r="AK70" s="267">
        <f t="shared" si="61"/>
        <v>5779.9</v>
      </c>
      <c r="AL70" s="464">
        <f t="shared" si="61"/>
        <v>5779.9</v>
      </c>
      <c r="AM70" s="236">
        <f t="shared" si="61"/>
        <v>13</v>
      </c>
      <c r="AN70" s="237">
        <f t="shared" si="61"/>
        <v>5231</v>
      </c>
      <c r="AO70" s="267">
        <f t="shared" si="61"/>
        <v>2547.9</v>
      </c>
      <c r="AP70" s="464">
        <f t="shared" si="61"/>
        <v>2547.9</v>
      </c>
      <c r="AQ70" s="236">
        <f t="shared" si="61"/>
        <v>17</v>
      </c>
      <c r="AR70" s="237">
        <f t="shared" si="61"/>
        <v>6249</v>
      </c>
      <c r="AS70" s="267">
        <f t="shared" si="61"/>
        <v>6249</v>
      </c>
      <c r="AT70" s="464">
        <f t="shared" si="61"/>
        <v>6249</v>
      </c>
      <c r="AU70" s="236">
        <f t="shared" si="61"/>
        <v>19</v>
      </c>
      <c r="AV70" s="499">
        <f t="shared" si="61"/>
        <v>11437</v>
      </c>
      <c r="AW70" s="500">
        <f t="shared" si="61"/>
        <v>6567.8</v>
      </c>
      <c r="AX70" s="480">
        <f t="shared" si="61"/>
        <v>6567.8</v>
      </c>
      <c r="AY70" s="236">
        <f t="shared" si="61"/>
        <v>6</v>
      </c>
      <c r="AZ70" s="237">
        <f t="shared" si="61"/>
        <v>1799</v>
      </c>
      <c r="BA70" s="267">
        <f t="shared" si="61"/>
        <v>594.6</v>
      </c>
      <c r="BB70" s="464">
        <f t="shared" si="61"/>
        <v>594.6</v>
      </c>
      <c r="BC70" s="236">
        <f t="shared" si="61"/>
        <v>81</v>
      </c>
      <c r="BD70" s="237">
        <f t="shared" si="61"/>
        <v>28353</v>
      </c>
      <c r="BE70" s="267">
        <f t="shared" si="61"/>
        <v>16088.7</v>
      </c>
      <c r="BF70" s="464">
        <f t="shared" si="61"/>
        <v>16088.7</v>
      </c>
      <c r="BG70" s="236">
        <f t="shared" si="61"/>
        <v>20</v>
      </c>
      <c r="BH70" s="237">
        <f t="shared" si="61"/>
        <v>11264</v>
      </c>
      <c r="BI70" s="267">
        <f t="shared" si="61"/>
        <v>2078.6999999999998</v>
      </c>
      <c r="BJ70" s="464">
        <f t="shared" si="61"/>
        <v>2078.6999999999998</v>
      </c>
      <c r="BK70" s="236">
        <f t="shared" si="61"/>
        <v>11</v>
      </c>
      <c r="BL70" s="237">
        <f t="shared" si="61"/>
        <v>4605</v>
      </c>
      <c r="BM70" s="267">
        <f t="shared" si="61"/>
        <v>1250.0999999999999</v>
      </c>
      <c r="BN70" s="464">
        <f t="shared" si="61"/>
        <v>1250.0999999999999</v>
      </c>
      <c r="BO70" s="460">
        <f t="shared" si="28"/>
        <v>5637</v>
      </c>
      <c r="BP70" s="882">
        <f t="shared" si="29"/>
        <v>6789336.5099999998</v>
      </c>
      <c r="BQ70" s="890">
        <f t="shared" si="30"/>
        <v>1361805.98</v>
      </c>
      <c r="BR70" s="883">
        <f t="shared" si="31"/>
        <v>1361806.74</v>
      </c>
    </row>
    <row r="72" spans="1:71" x14ac:dyDescent="0.25">
      <c r="BO72" s="861">
        <f>SUM(BO54:BO69)</f>
        <v>5637</v>
      </c>
      <c r="BP72" s="880">
        <f t="shared" ref="BP72:BR72" si="62">SUM(BP54:BP69)</f>
        <v>6789336.5099999998</v>
      </c>
      <c r="BQ72" s="889">
        <f t="shared" si="62"/>
        <v>1361805.9799999997</v>
      </c>
      <c r="BR72" s="881">
        <f t="shared" si="62"/>
        <v>1361806.74</v>
      </c>
    </row>
  </sheetData>
  <mergeCells count="116">
    <mergeCell ref="K4:L4"/>
    <mergeCell ref="O4:P4"/>
    <mergeCell ref="AA3:AB3"/>
    <mergeCell ref="AE4:AF4"/>
    <mergeCell ref="A22:B22"/>
    <mergeCell ref="A1:AJ1"/>
    <mergeCell ref="A2:AJ2"/>
    <mergeCell ref="AI3:AJ3"/>
    <mergeCell ref="A4:A5"/>
    <mergeCell ref="B4:B5"/>
    <mergeCell ref="AI4:AJ4"/>
    <mergeCell ref="AA4:AB4"/>
    <mergeCell ref="AE3:AF3"/>
    <mergeCell ref="C3:D3"/>
    <mergeCell ref="G3:H3"/>
    <mergeCell ref="K3:L3"/>
    <mergeCell ref="O3:P3"/>
    <mergeCell ref="S3:T3"/>
    <mergeCell ref="G4:H4"/>
    <mergeCell ref="S4:T4"/>
    <mergeCell ref="C4:D4"/>
    <mergeCell ref="BO3:BP3"/>
    <mergeCell ref="W3:X3"/>
    <mergeCell ref="W4:X4"/>
    <mergeCell ref="AU3:AV3"/>
    <mergeCell ref="AU4:AV4"/>
    <mergeCell ref="AM3:AN3"/>
    <mergeCell ref="AM4:AN4"/>
    <mergeCell ref="BC3:BD3"/>
    <mergeCell ref="BO4:BP4"/>
    <mergeCell ref="BC4:BD4"/>
    <mergeCell ref="AQ3:AR3"/>
    <mergeCell ref="AQ4:AR4"/>
    <mergeCell ref="AY3:AZ3"/>
    <mergeCell ref="AY4:AZ4"/>
    <mergeCell ref="BK3:BL3"/>
    <mergeCell ref="BK4:BL4"/>
    <mergeCell ref="BG3:BH3"/>
    <mergeCell ref="BG4:BH4"/>
    <mergeCell ref="A26:AJ26"/>
    <mergeCell ref="A27:AJ27"/>
    <mergeCell ref="C28:D28"/>
    <mergeCell ref="G28:H28"/>
    <mergeCell ref="K28:L28"/>
    <mergeCell ref="O28:P28"/>
    <mergeCell ref="S28:T28"/>
    <mergeCell ref="W28:X28"/>
    <mergeCell ref="AA28:AB28"/>
    <mergeCell ref="AE28:AF28"/>
    <mergeCell ref="AI28:AJ28"/>
    <mergeCell ref="BG28:BH28"/>
    <mergeCell ref="BK28:BL28"/>
    <mergeCell ref="BO28:BP28"/>
    <mergeCell ref="A29:A30"/>
    <mergeCell ref="B29:B30"/>
    <mergeCell ref="C29:D29"/>
    <mergeCell ref="G29:H29"/>
    <mergeCell ref="K29:L29"/>
    <mergeCell ref="O29:P29"/>
    <mergeCell ref="S29:T29"/>
    <mergeCell ref="W29:X29"/>
    <mergeCell ref="AA29:AB29"/>
    <mergeCell ref="AI29:AJ29"/>
    <mergeCell ref="AM29:AN29"/>
    <mergeCell ref="AM28:AN28"/>
    <mergeCell ref="AQ28:AR28"/>
    <mergeCell ref="AU28:AV28"/>
    <mergeCell ref="AY28:AZ28"/>
    <mergeCell ref="BC28:BD28"/>
    <mergeCell ref="BK29:BL29"/>
    <mergeCell ref="AE29:AF29"/>
    <mergeCell ref="BO29:BP29"/>
    <mergeCell ref="AQ29:AR29"/>
    <mergeCell ref="AU29:AV29"/>
    <mergeCell ref="AI52:AJ52"/>
    <mergeCell ref="BG29:BH29"/>
    <mergeCell ref="C51:D51"/>
    <mergeCell ref="G51:H51"/>
    <mergeCell ref="K51:L51"/>
    <mergeCell ref="O51:P51"/>
    <mergeCell ref="S51:T51"/>
    <mergeCell ref="W51:X51"/>
    <mergeCell ref="AA51:AB51"/>
    <mergeCell ref="AE51:AF51"/>
    <mergeCell ref="A50:AJ50"/>
    <mergeCell ref="AI51:AJ51"/>
    <mergeCell ref="BG51:BH51"/>
    <mergeCell ref="AY51:AZ51"/>
    <mergeCell ref="BC51:BD51"/>
    <mergeCell ref="A47:B47"/>
    <mergeCell ref="AY29:AZ29"/>
    <mergeCell ref="BC29:BD29"/>
    <mergeCell ref="BK51:BL51"/>
    <mergeCell ref="BO51:BP51"/>
    <mergeCell ref="AU51:AV51"/>
    <mergeCell ref="AM51:AN51"/>
    <mergeCell ref="AQ51:AR51"/>
    <mergeCell ref="BG52:BH52"/>
    <mergeCell ref="BK52:BL52"/>
    <mergeCell ref="BO52:BP52"/>
    <mergeCell ref="A70:B70"/>
    <mergeCell ref="AM52:AN52"/>
    <mergeCell ref="AQ52:AR52"/>
    <mergeCell ref="AU52:AV52"/>
    <mergeCell ref="AY52:AZ52"/>
    <mergeCell ref="BC52:BD52"/>
    <mergeCell ref="O52:P52"/>
    <mergeCell ref="S52:T52"/>
    <mergeCell ref="W52:X52"/>
    <mergeCell ref="A52:A53"/>
    <mergeCell ref="B52:B53"/>
    <mergeCell ref="C52:D52"/>
    <mergeCell ref="G52:H52"/>
    <mergeCell ref="K52:L52"/>
    <mergeCell ref="AA52:AB52"/>
    <mergeCell ref="AE52:AF52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S73"/>
  <sheetViews>
    <sheetView zoomScale="90" zoomScaleNormal="90" workbookViewId="0">
      <pane xSplit="2" ySplit="4" topLeftCell="BC62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21" x14ac:dyDescent="0.35"/>
  <cols>
    <col min="1" max="1" width="17.28515625" style="45" bestFit="1" customWidth="1"/>
    <col min="2" max="2" width="31" style="45" bestFit="1" customWidth="1"/>
    <col min="3" max="3" width="6" style="45" bestFit="1" customWidth="1"/>
    <col min="4" max="4" width="16" style="435" bestFit="1" customWidth="1"/>
    <col min="5" max="5" width="14.28515625" style="688" bestFit="1" customWidth="1"/>
    <col min="6" max="6" width="14.28515625" style="719" bestFit="1" customWidth="1"/>
    <col min="7" max="7" width="6" style="45" bestFit="1" customWidth="1"/>
    <col min="8" max="8" width="13.85546875" style="435" bestFit="1" customWidth="1"/>
    <col min="9" max="9" width="12.85546875" style="688" customWidth="1"/>
    <col min="10" max="10" width="12.85546875" style="719" customWidth="1"/>
    <col min="11" max="11" width="4.5703125" style="45" bestFit="1" customWidth="1"/>
    <col min="12" max="12" width="11.5703125" style="435" bestFit="1" customWidth="1"/>
    <col min="13" max="13" width="11.5703125" style="688" customWidth="1"/>
    <col min="14" max="14" width="11.5703125" style="719" customWidth="1"/>
    <col min="15" max="15" width="4.5703125" style="45" bestFit="1" customWidth="1"/>
    <col min="16" max="16" width="11.5703125" style="435" bestFit="1" customWidth="1"/>
    <col min="17" max="17" width="11.5703125" style="688" bestFit="1" customWidth="1"/>
    <col min="18" max="18" width="11.5703125" style="719" bestFit="1" customWidth="1"/>
    <col min="19" max="19" width="4.5703125" style="45" bestFit="1" customWidth="1"/>
    <col min="20" max="20" width="12.85546875" style="435" bestFit="1" customWidth="1"/>
    <col min="21" max="21" width="11.5703125" style="688" bestFit="1" customWidth="1"/>
    <col min="22" max="22" width="11.5703125" style="719" bestFit="1" customWidth="1"/>
    <col min="23" max="23" width="4.5703125" style="45" bestFit="1" customWidth="1"/>
    <col min="24" max="24" width="11.5703125" style="435" bestFit="1" customWidth="1"/>
    <col min="25" max="25" width="11.5703125" style="688" bestFit="1" customWidth="1"/>
    <col min="26" max="26" width="11.5703125" style="719" bestFit="1" customWidth="1"/>
    <col min="27" max="27" width="4.5703125" style="45" bestFit="1" customWidth="1"/>
    <col min="28" max="28" width="11.5703125" style="435" bestFit="1" customWidth="1"/>
    <col min="29" max="29" width="11.5703125" style="688" bestFit="1" customWidth="1"/>
    <col min="30" max="30" width="11.5703125" style="719" bestFit="1" customWidth="1"/>
    <col min="31" max="31" width="4.5703125" style="45" bestFit="1" customWidth="1"/>
    <col min="32" max="32" width="12.85546875" style="435" bestFit="1" customWidth="1"/>
    <col min="33" max="33" width="11.5703125" style="688" customWidth="1"/>
    <col min="34" max="34" width="11.5703125" style="719" customWidth="1"/>
    <col min="35" max="35" width="4.5703125" style="45" bestFit="1" customWidth="1"/>
    <col min="36" max="36" width="12.85546875" style="435" bestFit="1" customWidth="1"/>
    <col min="37" max="37" width="11.5703125" style="688" customWidth="1"/>
    <col min="38" max="38" width="11.5703125" style="719" customWidth="1"/>
    <col min="39" max="39" width="4.5703125" style="45" bestFit="1" customWidth="1"/>
    <col min="40" max="40" width="11.5703125" style="435" bestFit="1" customWidth="1"/>
    <col min="41" max="41" width="11.5703125" style="688" customWidth="1"/>
    <col min="42" max="42" width="11.5703125" style="719" customWidth="1"/>
    <col min="43" max="43" width="4.5703125" style="45" bestFit="1" customWidth="1"/>
    <col min="44" max="44" width="11.5703125" style="435" bestFit="1" customWidth="1"/>
    <col min="45" max="45" width="11.5703125" style="688" bestFit="1" customWidth="1"/>
    <col min="46" max="46" width="11.5703125" style="719" bestFit="1" customWidth="1"/>
    <col min="47" max="47" width="4.5703125" style="45" bestFit="1" customWidth="1"/>
    <col min="48" max="48" width="12.85546875" style="435" bestFit="1" customWidth="1"/>
    <col min="49" max="49" width="11.5703125" style="688" bestFit="1" customWidth="1"/>
    <col min="50" max="50" width="11.5703125" style="719" bestFit="1" customWidth="1"/>
    <col min="51" max="51" width="4.5703125" style="45" bestFit="1" customWidth="1"/>
    <col min="52" max="52" width="10.42578125" style="435" bestFit="1" customWidth="1"/>
    <col min="53" max="53" width="8.7109375" style="688" bestFit="1" customWidth="1"/>
    <col min="54" max="54" width="8.85546875" style="719" bestFit="1" customWidth="1"/>
    <col min="55" max="55" width="4.5703125" style="45" bestFit="1" customWidth="1"/>
    <col min="56" max="56" width="12.85546875" style="435" bestFit="1" customWidth="1"/>
    <col min="57" max="57" width="12.85546875" style="688" customWidth="1"/>
    <col min="58" max="58" width="12.85546875" style="719" customWidth="1"/>
    <col min="59" max="59" width="4.5703125" style="45" bestFit="1" customWidth="1"/>
    <col min="60" max="60" width="11.5703125" style="435" bestFit="1" customWidth="1"/>
    <col min="61" max="61" width="11.5703125" style="688" bestFit="1" customWidth="1"/>
    <col min="62" max="62" width="11.5703125" style="719" bestFit="1" customWidth="1"/>
    <col min="63" max="63" width="4.5703125" style="45" bestFit="1" customWidth="1"/>
    <col min="64" max="64" width="11.5703125" style="435" bestFit="1" customWidth="1"/>
    <col min="65" max="65" width="9.7109375" style="688" bestFit="1" customWidth="1"/>
    <col min="66" max="66" width="9.7109375" style="719" bestFit="1" customWidth="1"/>
    <col min="67" max="67" width="6.28515625" style="45" bestFit="1" customWidth="1"/>
    <col min="68" max="68" width="16" style="435" bestFit="1" customWidth="1"/>
    <col min="69" max="69" width="14.28515625" style="688" bestFit="1" customWidth="1"/>
    <col min="70" max="70" width="14.28515625" style="719" bestFit="1" customWidth="1"/>
    <col min="71" max="71" width="71.140625" style="45" bestFit="1" customWidth="1"/>
    <col min="72" max="16384" width="9.140625" style="45"/>
  </cols>
  <sheetData>
    <row r="1" spans="1:71" x14ac:dyDescent="0.35">
      <c r="A1" s="1513" t="s">
        <v>0</v>
      </c>
      <c r="B1" s="1513"/>
      <c r="C1" s="1513"/>
      <c r="D1" s="1513"/>
      <c r="E1" s="1520"/>
      <c r="F1" s="1513"/>
      <c r="G1" s="1513"/>
      <c r="H1" s="1513"/>
      <c r="I1" s="1520"/>
      <c r="J1" s="1513"/>
      <c r="K1" s="1513"/>
      <c r="L1" s="1513"/>
      <c r="M1" s="1520"/>
      <c r="N1" s="1513"/>
      <c r="O1" s="1513"/>
      <c r="P1" s="1513"/>
      <c r="Q1" s="1520"/>
      <c r="R1" s="1513"/>
      <c r="S1" s="1513"/>
      <c r="T1" s="1513"/>
      <c r="U1" s="1520"/>
      <c r="V1" s="1513"/>
      <c r="W1" s="1513"/>
      <c r="X1" s="1513"/>
      <c r="Y1" s="1520"/>
      <c r="Z1" s="1513"/>
      <c r="AA1" s="1513"/>
      <c r="AB1" s="1513"/>
      <c r="AC1" s="1520"/>
      <c r="AD1" s="1513"/>
      <c r="AE1" s="1513"/>
      <c r="AF1" s="1513"/>
      <c r="AG1" s="1520"/>
      <c r="AH1" s="1513"/>
      <c r="AI1" s="1513"/>
      <c r="AJ1" s="1513"/>
      <c r="AK1" s="708"/>
      <c r="AL1" s="739"/>
      <c r="BC1" s="431"/>
      <c r="BD1" s="683"/>
      <c r="BE1" s="708"/>
      <c r="BF1" s="739"/>
      <c r="BG1" s="431"/>
      <c r="BH1" s="683"/>
      <c r="BI1" s="708"/>
      <c r="BJ1" s="739"/>
      <c r="BK1" s="431"/>
      <c r="BL1" s="683"/>
      <c r="BM1" s="708"/>
      <c r="BN1" s="739"/>
    </row>
    <row r="2" spans="1:71" x14ac:dyDescent="0.35">
      <c r="A2" s="1513" t="s">
        <v>23744</v>
      </c>
      <c r="B2" s="1513"/>
      <c r="C2" s="1513"/>
      <c r="D2" s="1513"/>
      <c r="E2" s="1520"/>
      <c r="F2" s="1513"/>
      <c r="G2" s="1513"/>
      <c r="H2" s="1513"/>
      <c r="I2" s="1520"/>
      <c r="J2" s="1513"/>
      <c r="K2" s="1513"/>
      <c r="L2" s="1513"/>
      <c r="M2" s="1520"/>
      <c r="N2" s="1513"/>
      <c r="O2" s="1513"/>
      <c r="P2" s="1513"/>
      <c r="Q2" s="1520"/>
      <c r="R2" s="1513"/>
      <c r="S2" s="1513"/>
      <c r="T2" s="1513"/>
      <c r="U2" s="1520"/>
      <c r="V2" s="1513"/>
      <c r="W2" s="1513"/>
      <c r="X2" s="1513"/>
      <c r="Y2" s="1520"/>
      <c r="Z2" s="1513"/>
      <c r="AA2" s="1513"/>
      <c r="AB2" s="1513"/>
      <c r="AC2" s="1520"/>
      <c r="AD2" s="1513"/>
      <c r="AE2" s="1513"/>
      <c r="AF2" s="1513"/>
      <c r="AG2" s="1520"/>
      <c r="AH2" s="1513"/>
      <c r="AI2" s="1513"/>
      <c r="AJ2" s="1513"/>
      <c r="AK2" s="708"/>
      <c r="AL2" s="739"/>
      <c r="BC2" s="431"/>
      <c r="BD2" s="683"/>
      <c r="BE2" s="708"/>
      <c r="BF2" s="739"/>
      <c r="BG2" s="431"/>
      <c r="BH2" s="683"/>
      <c r="BI2" s="708"/>
      <c r="BJ2" s="739"/>
      <c r="BK2" s="431"/>
      <c r="BL2" s="683"/>
      <c r="BM2" s="708"/>
      <c r="BN2" s="739"/>
    </row>
    <row r="3" spans="1:71" x14ac:dyDescent="0.35">
      <c r="A3" s="46" t="s">
        <v>1</v>
      </c>
      <c r="B3" s="73"/>
      <c r="C3" s="1516" t="s">
        <v>23672</v>
      </c>
      <c r="D3" s="1516"/>
      <c r="E3" s="696"/>
      <c r="F3" s="727"/>
      <c r="G3" s="1516" t="s">
        <v>23673</v>
      </c>
      <c r="H3" s="1516"/>
      <c r="I3" s="696"/>
      <c r="J3" s="727"/>
      <c r="K3" s="1516" t="s">
        <v>23674</v>
      </c>
      <c r="L3" s="1516"/>
      <c r="M3" s="696"/>
      <c r="N3" s="727"/>
      <c r="O3" s="1516" t="s">
        <v>23675</v>
      </c>
      <c r="P3" s="1516"/>
      <c r="Q3" s="696"/>
      <c r="R3" s="727"/>
      <c r="S3" s="1516" t="s">
        <v>23676</v>
      </c>
      <c r="T3" s="1516"/>
      <c r="U3" s="696"/>
      <c r="V3" s="727"/>
      <c r="W3" s="1516" t="s">
        <v>17</v>
      </c>
      <c r="X3" s="1516"/>
      <c r="Y3" s="696"/>
      <c r="Z3" s="727"/>
      <c r="AA3" s="1516" t="s">
        <v>23677</v>
      </c>
      <c r="AB3" s="1516"/>
      <c r="AC3" s="696"/>
      <c r="AD3" s="727"/>
      <c r="AE3" s="1516" t="s">
        <v>23681</v>
      </c>
      <c r="AF3" s="1516"/>
      <c r="AG3" s="696"/>
      <c r="AH3" s="727"/>
      <c r="AI3" s="1519" t="s">
        <v>2</v>
      </c>
      <c r="AJ3" s="1519"/>
      <c r="AK3" s="709"/>
      <c r="AL3" s="740"/>
      <c r="AM3" s="1516" t="s">
        <v>23670</v>
      </c>
      <c r="AN3" s="1516"/>
      <c r="AO3" s="696"/>
      <c r="AP3" s="727"/>
      <c r="AQ3" s="1516" t="s">
        <v>23678</v>
      </c>
      <c r="AR3" s="1516"/>
      <c r="AS3" s="696"/>
      <c r="AT3" s="727"/>
      <c r="AU3" s="1516" t="s">
        <v>23669</v>
      </c>
      <c r="AV3" s="1516"/>
      <c r="AW3" s="696"/>
      <c r="AX3" s="727"/>
      <c r="AY3" s="1516" t="s">
        <v>23679</v>
      </c>
      <c r="AZ3" s="1516"/>
      <c r="BA3" s="710"/>
      <c r="BB3" s="741"/>
      <c r="BC3" s="1514" t="s">
        <v>23671</v>
      </c>
      <c r="BD3" s="1515"/>
      <c r="BE3" s="711"/>
      <c r="BF3" s="742"/>
      <c r="BG3" s="1516" t="s">
        <v>13</v>
      </c>
      <c r="BH3" s="1516"/>
      <c r="BI3" s="696"/>
      <c r="BJ3" s="727"/>
      <c r="BK3" s="1516" t="s">
        <v>23680</v>
      </c>
      <c r="BL3" s="1516"/>
      <c r="BM3" s="696"/>
      <c r="BN3" s="727"/>
      <c r="BO3" s="1517" t="s">
        <v>12</v>
      </c>
      <c r="BP3" s="1518"/>
      <c r="BQ3" s="714"/>
      <c r="BR3" s="745"/>
    </row>
    <row r="4" spans="1:71" x14ac:dyDescent="0.35">
      <c r="A4" s="1503" t="s">
        <v>18</v>
      </c>
      <c r="B4" s="1503" t="s">
        <v>3</v>
      </c>
      <c r="C4" s="1501" t="s">
        <v>23688</v>
      </c>
      <c r="D4" s="1502"/>
      <c r="E4" s="686"/>
      <c r="F4" s="718"/>
      <c r="G4" s="1501" t="s">
        <v>23688</v>
      </c>
      <c r="H4" s="1502"/>
      <c r="I4" s="686"/>
      <c r="J4" s="718"/>
      <c r="K4" s="1501" t="s">
        <v>23688</v>
      </c>
      <c r="L4" s="1502"/>
      <c r="M4" s="686"/>
      <c r="N4" s="718"/>
      <c r="O4" s="1501" t="s">
        <v>23688</v>
      </c>
      <c r="P4" s="1502"/>
      <c r="Q4" s="686"/>
      <c r="R4" s="718"/>
      <c r="S4" s="1501" t="s">
        <v>23688</v>
      </c>
      <c r="T4" s="1502"/>
      <c r="U4" s="686"/>
      <c r="V4" s="718"/>
      <c r="W4" s="1501" t="s">
        <v>23688</v>
      </c>
      <c r="X4" s="1502"/>
      <c r="Y4" s="686"/>
      <c r="Z4" s="718"/>
      <c r="AA4" s="1501" t="s">
        <v>23688</v>
      </c>
      <c r="AB4" s="1502"/>
      <c r="AC4" s="686"/>
      <c r="AD4" s="718"/>
      <c r="AE4" s="1501" t="s">
        <v>23688</v>
      </c>
      <c r="AF4" s="1502"/>
      <c r="AG4" s="686"/>
      <c r="AH4" s="718"/>
      <c r="AI4" s="1501" t="s">
        <v>23688</v>
      </c>
      <c r="AJ4" s="1502"/>
      <c r="AK4" s="686"/>
      <c r="AL4" s="718"/>
      <c r="AM4" s="1501" t="s">
        <v>23688</v>
      </c>
      <c r="AN4" s="1502"/>
      <c r="AO4" s="686"/>
      <c r="AP4" s="718"/>
      <c r="AQ4" s="1501" t="s">
        <v>23688</v>
      </c>
      <c r="AR4" s="1502"/>
      <c r="AS4" s="686"/>
      <c r="AT4" s="718"/>
      <c r="AU4" s="1501" t="s">
        <v>23688</v>
      </c>
      <c r="AV4" s="1502"/>
      <c r="AW4" s="686"/>
      <c r="AX4" s="718"/>
      <c r="AY4" s="1501" t="s">
        <v>23688</v>
      </c>
      <c r="AZ4" s="1502"/>
      <c r="BA4" s="686"/>
      <c r="BB4" s="718"/>
      <c r="BC4" s="1501" t="s">
        <v>23688</v>
      </c>
      <c r="BD4" s="1502"/>
      <c r="BE4" s="686"/>
      <c r="BF4" s="718"/>
      <c r="BG4" s="1501" t="s">
        <v>23688</v>
      </c>
      <c r="BH4" s="1502"/>
      <c r="BI4" s="686"/>
      <c r="BJ4" s="718"/>
      <c r="BK4" s="1501" t="s">
        <v>23688</v>
      </c>
      <c r="BL4" s="1502"/>
      <c r="BM4" s="686"/>
      <c r="BN4" s="718"/>
      <c r="BO4" s="1501" t="s">
        <v>23688</v>
      </c>
      <c r="BP4" s="1502"/>
      <c r="BQ4" s="715"/>
      <c r="BR4" s="746"/>
    </row>
    <row r="5" spans="1:71" x14ac:dyDescent="0.35">
      <c r="A5" s="1503"/>
      <c r="B5" s="1503"/>
      <c r="C5" s="430" t="s">
        <v>4</v>
      </c>
      <c r="D5" s="673" t="s">
        <v>5</v>
      </c>
      <c r="E5" s="687" t="s">
        <v>23723</v>
      </c>
      <c r="F5" s="668" t="s">
        <v>23732</v>
      </c>
      <c r="G5" s="430" t="s">
        <v>4</v>
      </c>
      <c r="H5" s="673" t="s">
        <v>5</v>
      </c>
      <c r="I5" s="687" t="s">
        <v>23723</v>
      </c>
      <c r="J5" s="668" t="s">
        <v>23732</v>
      </c>
      <c r="K5" s="430" t="s">
        <v>4</v>
      </c>
      <c r="L5" s="673" t="s">
        <v>5</v>
      </c>
      <c r="M5" s="687" t="s">
        <v>23723</v>
      </c>
      <c r="N5" s="668" t="s">
        <v>23732</v>
      </c>
      <c r="O5" s="430" t="s">
        <v>4</v>
      </c>
      <c r="P5" s="673" t="s">
        <v>5</v>
      </c>
      <c r="Q5" s="687" t="s">
        <v>23723</v>
      </c>
      <c r="R5" s="668" t="s">
        <v>23732</v>
      </c>
      <c r="S5" s="430" t="s">
        <v>4</v>
      </c>
      <c r="T5" s="673" t="s">
        <v>5</v>
      </c>
      <c r="U5" s="687" t="s">
        <v>23723</v>
      </c>
      <c r="V5" s="668" t="s">
        <v>23732</v>
      </c>
      <c r="W5" s="430" t="s">
        <v>4</v>
      </c>
      <c r="X5" s="673" t="s">
        <v>5</v>
      </c>
      <c r="Y5" s="687" t="s">
        <v>23723</v>
      </c>
      <c r="Z5" s="668" t="s">
        <v>23732</v>
      </c>
      <c r="AA5" s="430" t="s">
        <v>4</v>
      </c>
      <c r="AB5" s="673" t="s">
        <v>5</v>
      </c>
      <c r="AC5" s="687" t="s">
        <v>23723</v>
      </c>
      <c r="AD5" s="668" t="s">
        <v>23732</v>
      </c>
      <c r="AE5" s="430" t="s">
        <v>4</v>
      </c>
      <c r="AF5" s="673" t="s">
        <v>5</v>
      </c>
      <c r="AG5" s="687" t="s">
        <v>23723</v>
      </c>
      <c r="AH5" s="668" t="s">
        <v>23732</v>
      </c>
      <c r="AI5" s="430" t="s">
        <v>4</v>
      </c>
      <c r="AJ5" s="673" t="s">
        <v>5</v>
      </c>
      <c r="AK5" s="687" t="s">
        <v>23723</v>
      </c>
      <c r="AL5" s="668" t="s">
        <v>23732</v>
      </c>
      <c r="AM5" s="430" t="s">
        <v>4</v>
      </c>
      <c r="AN5" s="673" t="s">
        <v>5</v>
      </c>
      <c r="AO5" s="687" t="s">
        <v>23723</v>
      </c>
      <c r="AP5" s="668" t="s">
        <v>23732</v>
      </c>
      <c r="AQ5" s="430" t="s">
        <v>4</v>
      </c>
      <c r="AR5" s="673" t="s">
        <v>5</v>
      </c>
      <c r="AS5" s="687" t="s">
        <v>23723</v>
      </c>
      <c r="AT5" s="668" t="s">
        <v>23732</v>
      </c>
      <c r="AU5" s="430" t="s">
        <v>4</v>
      </c>
      <c r="AV5" s="673" t="s">
        <v>5</v>
      </c>
      <c r="AW5" s="687" t="s">
        <v>23723</v>
      </c>
      <c r="AX5" s="668" t="s">
        <v>23732</v>
      </c>
      <c r="AY5" s="430" t="s">
        <v>4</v>
      </c>
      <c r="AZ5" s="673" t="s">
        <v>5</v>
      </c>
      <c r="BA5" s="687" t="s">
        <v>23723</v>
      </c>
      <c r="BB5" s="668" t="s">
        <v>23732</v>
      </c>
      <c r="BC5" s="430" t="s">
        <v>4</v>
      </c>
      <c r="BD5" s="673" t="s">
        <v>5</v>
      </c>
      <c r="BE5" s="687" t="s">
        <v>23723</v>
      </c>
      <c r="BF5" s="668" t="s">
        <v>23732</v>
      </c>
      <c r="BG5" s="430" t="s">
        <v>4</v>
      </c>
      <c r="BH5" s="673" t="s">
        <v>5</v>
      </c>
      <c r="BI5" s="687" t="s">
        <v>23723</v>
      </c>
      <c r="BJ5" s="668" t="s">
        <v>23732</v>
      </c>
      <c r="BK5" s="430" t="s">
        <v>4</v>
      </c>
      <c r="BL5" s="673" t="s">
        <v>5</v>
      </c>
      <c r="BM5" s="687" t="s">
        <v>23723</v>
      </c>
      <c r="BN5" s="668" t="s">
        <v>23732</v>
      </c>
      <c r="BO5" s="430" t="s">
        <v>4</v>
      </c>
      <c r="BP5" s="673" t="s">
        <v>5</v>
      </c>
      <c r="BQ5" s="687" t="s">
        <v>23723</v>
      </c>
      <c r="BR5" s="668" t="s">
        <v>23732</v>
      </c>
    </row>
    <row r="6" spans="1:71" s="177" customFormat="1" x14ac:dyDescent="0.35">
      <c r="A6" s="175" t="s">
        <v>2910</v>
      </c>
      <c r="B6" s="176" t="s">
        <v>6</v>
      </c>
      <c r="C6" s="98"/>
      <c r="D6" s="774"/>
      <c r="E6" s="800"/>
      <c r="F6" s="850"/>
      <c r="G6" s="1078">
        <v>11</v>
      </c>
      <c r="H6" s="69">
        <v>11075</v>
      </c>
      <c r="I6" s="564">
        <v>5446</v>
      </c>
      <c r="J6" s="441">
        <v>5446</v>
      </c>
      <c r="K6" s="1078">
        <v>6</v>
      </c>
      <c r="L6" s="69">
        <v>1853</v>
      </c>
      <c r="M6" s="564">
        <v>1843</v>
      </c>
      <c r="N6" s="441">
        <v>1843</v>
      </c>
      <c r="O6" s="1078">
        <v>20</v>
      </c>
      <c r="P6" s="69">
        <v>7480</v>
      </c>
      <c r="Q6" s="564">
        <v>6749</v>
      </c>
      <c r="R6" s="441">
        <v>6749</v>
      </c>
      <c r="S6" s="1078">
        <v>1</v>
      </c>
      <c r="T6" s="69">
        <v>354</v>
      </c>
      <c r="U6" s="564">
        <v>354</v>
      </c>
      <c r="V6" s="441">
        <v>354</v>
      </c>
      <c r="W6" s="1078">
        <v>19</v>
      </c>
      <c r="X6" s="69">
        <v>8196</v>
      </c>
      <c r="Y6" s="564">
        <v>6346</v>
      </c>
      <c r="Z6" s="441">
        <v>6346</v>
      </c>
      <c r="AA6" s="1078">
        <v>19</v>
      </c>
      <c r="AB6" s="69">
        <v>16987</v>
      </c>
      <c r="AC6" s="564">
        <v>8367</v>
      </c>
      <c r="AD6" s="441">
        <v>8367</v>
      </c>
      <c r="AE6" s="1078">
        <v>9</v>
      </c>
      <c r="AF6" s="69">
        <v>3540</v>
      </c>
      <c r="AG6" s="564">
        <v>3108</v>
      </c>
      <c r="AH6" s="441">
        <v>3108</v>
      </c>
      <c r="AI6" s="1078">
        <v>8</v>
      </c>
      <c r="AJ6" s="69">
        <v>2015</v>
      </c>
      <c r="AK6" s="564">
        <v>1982</v>
      </c>
      <c r="AL6" s="441">
        <v>1982</v>
      </c>
      <c r="AM6" s="1078">
        <v>16</v>
      </c>
      <c r="AN6" s="69">
        <v>5733</v>
      </c>
      <c r="AO6" s="564">
        <v>4054</v>
      </c>
      <c r="AP6" s="441">
        <v>4054</v>
      </c>
      <c r="AQ6" s="1078">
        <v>2</v>
      </c>
      <c r="AR6" s="69">
        <v>1011</v>
      </c>
      <c r="AS6" s="564">
        <v>1011</v>
      </c>
      <c r="AT6" s="441">
        <v>1011</v>
      </c>
      <c r="AU6" s="1078">
        <v>18</v>
      </c>
      <c r="AV6" s="69">
        <v>10782</v>
      </c>
      <c r="AW6" s="564">
        <v>7231</v>
      </c>
      <c r="AX6" s="441">
        <v>7231</v>
      </c>
      <c r="AY6" s="1078">
        <v>1</v>
      </c>
      <c r="AZ6" s="69">
        <v>2734</v>
      </c>
      <c r="BA6" s="564">
        <v>700</v>
      </c>
      <c r="BB6" s="441">
        <v>700</v>
      </c>
      <c r="BC6" s="1078">
        <v>47</v>
      </c>
      <c r="BD6" s="69">
        <v>15490</v>
      </c>
      <c r="BE6" s="564">
        <v>12410</v>
      </c>
      <c r="BF6" s="441">
        <v>12410</v>
      </c>
      <c r="BG6" s="1078">
        <v>3</v>
      </c>
      <c r="BH6" s="69">
        <v>1185</v>
      </c>
      <c r="BI6" s="564">
        <v>1185</v>
      </c>
      <c r="BJ6" s="441">
        <v>1185</v>
      </c>
      <c r="BK6" s="1078"/>
      <c r="BL6" s="69"/>
      <c r="BM6" s="564"/>
      <c r="BN6" s="441"/>
      <c r="BO6" s="90">
        <f>+C6+G6+K6+O6+S6+W6+AA6+AE6+AI6+AM6+AQ6+AU6+AY6+BC6+BG6+BK6</f>
        <v>180</v>
      </c>
      <c r="BP6" s="178">
        <f t="shared" ref="BP6:BR6" si="0">+D6+H6+L6+P6+T6+X6+AB6+AF6+AJ6+AN6+AR6+AV6+AZ6+BD6+BH6+BL6</f>
        <v>88435</v>
      </c>
      <c r="BQ6" s="750">
        <f t="shared" si="0"/>
        <v>60786</v>
      </c>
      <c r="BR6" s="751">
        <f t="shared" si="0"/>
        <v>60786</v>
      </c>
      <c r="BS6" s="177" t="str">
        <f>VLOOKUP(A6,Sheet2!A:B,2,FALSE)</f>
        <v>โรงพยาบาลพระนครศรีอยุธยา</v>
      </c>
    </row>
    <row r="7" spans="1:71" s="75" customFormat="1" x14ac:dyDescent="0.35">
      <c r="A7" s="76" t="s">
        <v>2952</v>
      </c>
      <c r="B7" s="77" t="s">
        <v>7</v>
      </c>
      <c r="C7" s="1078">
        <v>40</v>
      </c>
      <c r="D7" s="69">
        <v>44206.75</v>
      </c>
      <c r="E7" s="564">
        <v>18410.5</v>
      </c>
      <c r="F7" s="441">
        <v>18410.5</v>
      </c>
      <c r="G7" s="98"/>
      <c r="H7" s="774"/>
      <c r="I7" s="800"/>
      <c r="J7" s="850"/>
      <c r="K7" s="1078"/>
      <c r="L7" s="69"/>
      <c r="M7" s="564"/>
      <c r="N7" s="441"/>
      <c r="O7" s="1078"/>
      <c r="P7" s="69"/>
      <c r="Q7" s="564"/>
      <c r="R7" s="441"/>
      <c r="S7" s="1078">
        <v>12</v>
      </c>
      <c r="T7" s="69">
        <v>5976</v>
      </c>
      <c r="U7" s="564">
        <v>4123</v>
      </c>
      <c r="V7" s="441">
        <v>4123</v>
      </c>
      <c r="W7" s="1078">
        <v>19</v>
      </c>
      <c r="X7" s="69">
        <v>3845</v>
      </c>
      <c r="Y7" s="564">
        <v>3228</v>
      </c>
      <c r="Z7" s="441">
        <v>3228</v>
      </c>
      <c r="AA7" s="1078">
        <v>2</v>
      </c>
      <c r="AB7" s="69">
        <v>210</v>
      </c>
      <c r="AC7" s="564">
        <v>210</v>
      </c>
      <c r="AD7" s="441">
        <v>210</v>
      </c>
      <c r="AE7" s="1078">
        <v>2</v>
      </c>
      <c r="AF7" s="69">
        <v>1274</v>
      </c>
      <c r="AG7" s="564">
        <v>1274</v>
      </c>
      <c r="AH7" s="441">
        <v>1274</v>
      </c>
      <c r="AI7" s="1078">
        <v>7</v>
      </c>
      <c r="AJ7" s="69">
        <v>4972</v>
      </c>
      <c r="AK7" s="564">
        <v>3223</v>
      </c>
      <c r="AL7" s="441">
        <v>3223</v>
      </c>
      <c r="AM7" s="1078"/>
      <c r="AN7" s="69"/>
      <c r="AO7" s="564"/>
      <c r="AP7" s="441"/>
      <c r="AQ7" s="1078">
        <v>28</v>
      </c>
      <c r="AR7" s="69">
        <v>10848</v>
      </c>
      <c r="AS7" s="564">
        <v>8382</v>
      </c>
      <c r="AT7" s="441">
        <v>8382</v>
      </c>
      <c r="AU7" s="1078"/>
      <c r="AV7" s="69"/>
      <c r="AW7" s="564"/>
      <c r="AX7" s="441"/>
      <c r="AY7" s="1078"/>
      <c r="AZ7" s="69"/>
      <c r="BA7" s="564"/>
      <c r="BB7" s="441"/>
      <c r="BC7" s="1078">
        <v>1</v>
      </c>
      <c r="BD7" s="69">
        <v>260</v>
      </c>
      <c r="BE7" s="564">
        <v>260</v>
      </c>
      <c r="BF7" s="441">
        <v>260</v>
      </c>
      <c r="BG7" s="1078"/>
      <c r="BH7" s="69"/>
      <c r="BI7" s="564"/>
      <c r="BJ7" s="441"/>
      <c r="BK7" s="1078"/>
      <c r="BL7" s="69"/>
      <c r="BM7" s="564"/>
      <c r="BN7" s="441"/>
      <c r="BO7" s="90">
        <f t="shared" ref="BO7:BO22" si="1">+C7+G7+K7+O7+S7+W7+AA7+AE7+AI7+AM7+AQ7+AU7+AY7+BC7+BG7+BK7</f>
        <v>111</v>
      </c>
      <c r="BP7" s="178">
        <f t="shared" ref="BP7:BP22" si="2">+D7+H7+L7+P7+T7+X7+AB7+AF7+AJ7+AN7+AR7+AV7+AZ7+BD7+BH7+BL7</f>
        <v>71591.75</v>
      </c>
      <c r="BQ7" s="750">
        <f t="shared" ref="BQ7:BQ22" si="3">+E7+I7+M7+Q7+U7+Y7+AC7+AG7+AK7+AO7+AS7+AW7+BA7+BE7+BI7+BM7</f>
        <v>39110.5</v>
      </c>
      <c r="BR7" s="751">
        <f t="shared" ref="BR7:BR22" si="4">+F7+J7+N7+R7+V7+Z7+AD7+AH7+AL7+AP7+AT7+AX7+BB7+BF7+BJ7+BN7</f>
        <v>39110.5</v>
      </c>
      <c r="BS7" s="75" t="str">
        <f>VLOOKUP(A7,Sheet2!A:B,2,FALSE)</f>
        <v>โรงพยาบาลเสนา</v>
      </c>
    </row>
    <row r="8" spans="1:71" s="75" customFormat="1" x14ac:dyDescent="0.35">
      <c r="A8" s="76" t="s">
        <v>3053</v>
      </c>
      <c r="B8" s="77" t="s">
        <v>3054</v>
      </c>
      <c r="C8" s="1078">
        <v>126</v>
      </c>
      <c r="D8" s="69">
        <v>130315.5</v>
      </c>
      <c r="E8" s="564">
        <v>28561.875</v>
      </c>
      <c r="F8" s="441">
        <v>28561.91</v>
      </c>
      <c r="G8" s="1078">
        <v>1</v>
      </c>
      <c r="H8" s="69">
        <v>1680</v>
      </c>
      <c r="I8" s="564">
        <v>350</v>
      </c>
      <c r="J8" s="441">
        <v>350</v>
      </c>
      <c r="K8" s="98"/>
      <c r="L8" s="774"/>
      <c r="M8" s="800"/>
      <c r="N8" s="850"/>
      <c r="O8" s="1078">
        <v>1</v>
      </c>
      <c r="P8" s="69">
        <v>427</v>
      </c>
      <c r="Q8" s="564">
        <v>213.5</v>
      </c>
      <c r="R8" s="441">
        <v>213.5</v>
      </c>
      <c r="S8" s="1078"/>
      <c r="T8" s="69"/>
      <c r="U8" s="564"/>
      <c r="V8" s="441"/>
      <c r="W8" s="1078"/>
      <c r="X8" s="69"/>
      <c r="Y8" s="564"/>
      <c r="Z8" s="441"/>
      <c r="AA8" s="1078"/>
      <c r="AB8" s="69"/>
      <c r="AC8" s="564"/>
      <c r="AD8" s="441"/>
      <c r="AE8" s="1078"/>
      <c r="AF8" s="69"/>
      <c r="AG8" s="564"/>
      <c r="AH8" s="441"/>
      <c r="AI8" s="1078">
        <v>2</v>
      </c>
      <c r="AJ8" s="69">
        <v>881</v>
      </c>
      <c r="AK8" s="564">
        <v>404.5</v>
      </c>
      <c r="AL8" s="441">
        <v>404.5</v>
      </c>
      <c r="AM8" s="1078">
        <v>1</v>
      </c>
      <c r="AN8" s="69">
        <v>59</v>
      </c>
      <c r="AO8" s="564">
        <v>29.5</v>
      </c>
      <c r="AP8" s="441">
        <v>29.5</v>
      </c>
      <c r="AQ8" s="1078"/>
      <c r="AR8" s="69"/>
      <c r="AS8" s="564"/>
      <c r="AT8" s="441"/>
      <c r="AU8" s="1078"/>
      <c r="AV8" s="69"/>
      <c r="AW8" s="564"/>
      <c r="AX8" s="441"/>
      <c r="AY8" s="1078"/>
      <c r="AZ8" s="69"/>
      <c r="BA8" s="564"/>
      <c r="BB8" s="441"/>
      <c r="BC8" s="1078">
        <v>2</v>
      </c>
      <c r="BD8" s="69">
        <v>525</v>
      </c>
      <c r="BE8" s="564">
        <v>262.5</v>
      </c>
      <c r="BF8" s="441">
        <v>262.5</v>
      </c>
      <c r="BG8" s="1078"/>
      <c r="BH8" s="69"/>
      <c r="BI8" s="564"/>
      <c r="BJ8" s="441"/>
      <c r="BK8" s="1078"/>
      <c r="BL8" s="69"/>
      <c r="BM8" s="564"/>
      <c r="BN8" s="441"/>
      <c r="BO8" s="90">
        <f t="shared" si="1"/>
        <v>133</v>
      </c>
      <c r="BP8" s="178">
        <f t="shared" si="2"/>
        <v>133887.5</v>
      </c>
      <c r="BQ8" s="750">
        <f t="shared" si="3"/>
        <v>29821.875</v>
      </c>
      <c r="BR8" s="751">
        <f t="shared" si="4"/>
        <v>29821.91</v>
      </c>
      <c r="BS8" s="75" t="str">
        <f>VLOOKUP(A8,Sheet2!A:B,2,FALSE)</f>
        <v>โรงพยาบาลท่าเรือ</v>
      </c>
    </row>
    <row r="9" spans="1:71" s="75" customFormat="1" x14ac:dyDescent="0.35">
      <c r="A9" s="78" t="s">
        <v>3055</v>
      </c>
      <c r="B9" s="77" t="s">
        <v>8</v>
      </c>
      <c r="C9" s="1078">
        <v>207</v>
      </c>
      <c r="D9" s="69">
        <v>259267.25</v>
      </c>
      <c r="E9" s="564">
        <v>51260.375</v>
      </c>
      <c r="F9" s="441">
        <v>51260.429999999986</v>
      </c>
      <c r="G9" s="1078"/>
      <c r="H9" s="69"/>
      <c r="I9" s="564"/>
      <c r="J9" s="441"/>
      <c r="K9" s="1078">
        <v>1</v>
      </c>
      <c r="L9" s="69">
        <v>50</v>
      </c>
      <c r="M9" s="564">
        <v>25</v>
      </c>
      <c r="N9" s="441">
        <v>25</v>
      </c>
      <c r="O9" s="98"/>
      <c r="P9" s="774"/>
      <c r="Q9" s="800"/>
      <c r="R9" s="850"/>
      <c r="S9" s="1078"/>
      <c r="T9" s="69"/>
      <c r="U9" s="564"/>
      <c r="V9" s="441"/>
      <c r="W9" s="1078"/>
      <c r="X9" s="69"/>
      <c r="Y9" s="564"/>
      <c r="Z9" s="441"/>
      <c r="AA9" s="1078"/>
      <c r="AB9" s="69"/>
      <c r="AC9" s="564"/>
      <c r="AD9" s="441"/>
      <c r="AE9" s="1078"/>
      <c r="AF9" s="69"/>
      <c r="AG9" s="564"/>
      <c r="AH9" s="441"/>
      <c r="AI9" s="1078"/>
      <c r="AJ9" s="69"/>
      <c r="AK9" s="564"/>
      <c r="AL9" s="441"/>
      <c r="AM9" s="1078">
        <v>6</v>
      </c>
      <c r="AN9" s="69">
        <v>3025</v>
      </c>
      <c r="AO9" s="564">
        <v>974.5</v>
      </c>
      <c r="AP9" s="441">
        <v>974.5</v>
      </c>
      <c r="AQ9" s="1078"/>
      <c r="AR9" s="69"/>
      <c r="AS9" s="564"/>
      <c r="AT9" s="441"/>
      <c r="AU9" s="1078">
        <v>1</v>
      </c>
      <c r="AV9" s="69">
        <v>200</v>
      </c>
      <c r="AW9" s="564">
        <v>100</v>
      </c>
      <c r="AX9" s="441">
        <v>100</v>
      </c>
      <c r="AY9" s="1078"/>
      <c r="AZ9" s="69"/>
      <c r="BA9" s="564"/>
      <c r="BB9" s="441"/>
      <c r="BC9" s="1078">
        <v>4</v>
      </c>
      <c r="BD9" s="69">
        <v>630</v>
      </c>
      <c r="BE9" s="564">
        <v>315</v>
      </c>
      <c r="BF9" s="441">
        <v>315</v>
      </c>
      <c r="BG9" s="1078">
        <v>1</v>
      </c>
      <c r="BH9" s="69">
        <v>484</v>
      </c>
      <c r="BI9" s="564">
        <v>242</v>
      </c>
      <c r="BJ9" s="441">
        <v>242</v>
      </c>
      <c r="BK9" s="1078"/>
      <c r="BL9" s="69"/>
      <c r="BM9" s="564"/>
      <c r="BN9" s="441"/>
      <c r="BO9" s="90">
        <f t="shared" si="1"/>
        <v>220</v>
      </c>
      <c r="BP9" s="178">
        <f t="shared" si="2"/>
        <v>263656.25</v>
      </c>
      <c r="BQ9" s="750">
        <f t="shared" si="3"/>
        <v>52916.875</v>
      </c>
      <c r="BR9" s="751">
        <f t="shared" si="4"/>
        <v>52916.929999999986</v>
      </c>
      <c r="BS9" s="75" t="str">
        <f>VLOOKUP(A9,Sheet2!A:B,2,FALSE)</f>
        <v>โรงพยาบาลสมเด็จพระสังฆราช(นครหลวง)</v>
      </c>
    </row>
    <row r="10" spans="1:71" s="75" customFormat="1" x14ac:dyDescent="0.35">
      <c r="A10" s="76" t="s">
        <v>3057</v>
      </c>
      <c r="B10" s="77" t="s">
        <v>3058</v>
      </c>
      <c r="C10" s="1078">
        <v>33</v>
      </c>
      <c r="D10" s="69">
        <v>32522</v>
      </c>
      <c r="E10" s="564">
        <v>7350.625</v>
      </c>
      <c r="F10" s="441">
        <v>7350.63</v>
      </c>
      <c r="G10" s="1078">
        <v>14</v>
      </c>
      <c r="H10" s="69">
        <v>18048</v>
      </c>
      <c r="I10" s="564">
        <v>3108.5</v>
      </c>
      <c r="J10" s="441">
        <v>3108.5</v>
      </c>
      <c r="K10" s="1078"/>
      <c r="L10" s="69"/>
      <c r="M10" s="564"/>
      <c r="N10" s="441"/>
      <c r="O10" s="1078"/>
      <c r="P10" s="69"/>
      <c r="Q10" s="564"/>
      <c r="R10" s="441"/>
      <c r="S10" s="98"/>
      <c r="T10" s="774"/>
      <c r="U10" s="800"/>
      <c r="V10" s="850"/>
      <c r="W10" s="1078"/>
      <c r="X10" s="69"/>
      <c r="Y10" s="564"/>
      <c r="Z10" s="441"/>
      <c r="AA10" s="1078">
        <v>9</v>
      </c>
      <c r="AB10" s="69">
        <v>6479</v>
      </c>
      <c r="AC10" s="564">
        <v>1763</v>
      </c>
      <c r="AD10" s="441">
        <v>1763</v>
      </c>
      <c r="AE10" s="1078"/>
      <c r="AF10" s="69"/>
      <c r="AG10" s="564"/>
      <c r="AH10" s="441"/>
      <c r="AI10" s="1078"/>
      <c r="AJ10" s="69"/>
      <c r="AK10" s="564"/>
      <c r="AL10" s="441"/>
      <c r="AM10" s="1078"/>
      <c r="AN10" s="69"/>
      <c r="AO10" s="564"/>
      <c r="AP10" s="441"/>
      <c r="AQ10" s="1078"/>
      <c r="AR10" s="69"/>
      <c r="AS10" s="564"/>
      <c r="AT10" s="441"/>
      <c r="AU10" s="1078"/>
      <c r="AV10" s="69"/>
      <c r="AW10" s="564"/>
      <c r="AX10" s="441"/>
      <c r="AY10" s="1078"/>
      <c r="AZ10" s="69"/>
      <c r="BA10" s="564"/>
      <c r="BB10" s="441"/>
      <c r="BC10" s="1078">
        <v>1</v>
      </c>
      <c r="BD10" s="69">
        <v>275</v>
      </c>
      <c r="BE10" s="564">
        <v>137.5</v>
      </c>
      <c r="BF10" s="441">
        <v>137.5</v>
      </c>
      <c r="BG10" s="1078"/>
      <c r="BH10" s="69"/>
      <c r="BI10" s="564"/>
      <c r="BJ10" s="441"/>
      <c r="BK10" s="1078"/>
      <c r="BL10" s="69"/>
      <c r="BM10" s="564"/>
      <c r="BN10" s="441"/>
      <c r="BO10" s="90">
        <f t="shared" si="1"/>
        <v>57</v>
      </c>
      <c r="BP10" s="178">
        <f t="shared" si="2"/>
        <v>57324</v>
      </c>
      <c r="BQ10" s="750">
        <f t="shared" si="3"/>
        <v>12359.625</v>
      </c>
      <c r="BR10" s="751">
        <f t="shared" si="4"/>
        <v>12359.630000000001</v>
      </c>
      <c r="BS10" s="75" t="str">
        <f>VLOOKUP(A10,Sheet2!A:B,2,FALSE)</f>
        <v>โรงพยาบาลบางไทร</v>
      </c>
    </row>
    <row r="11" spans="1:71" s="75" customFormat="1" x14ac:dyDescent="0.35">
      <c r="A11" s="76" t="s">
        <v>23618</v>
      </c>
      <c r="B11" s="79" t="s">
        <v>23619</v>
      </c>
      <c r="C11" s="1078">
        <v>175</v>
      </c>
      <c r="D11" s="69">
        <v>222410</v>
      </c>
      <c r="E11" s="564">
        <v>24748.499999999996</v>
      </c>
      <c r="F11" s="441">
        <v>24748.55</v>
      </c>
      <c r="G11" s="1078">
        <v>9</v>
      </c>
      <c r="H11" s="69">
        <v>5500</v>
      </c>
      <c r="I11" s="564">
        <v>1266.9000000000001</v>
      </c>
      <c r="J11" s="441">
        <v>1266.9000000000001</v>
      </c>
      <c r="K11" s="1078"/>
      <c r="L11" s="69"/>
      <c r="M11" s="564"/>
      <c r="N11" s="441"/>
      <c r="O11" s="1078"/>
      <c r="P11" s="69"/>
      <c r="Q11" s="564"/>
      <c r="R11" s="441"/>
      <c r="S11" s="1078">
        <v>3</v>
      </c>
      <c r="T11" s="69">
        <v>630</v>
      </c>
      <c r="U11" s="564">
        <v>189</v>
      </c>
      <c r="V11" s="441">
        <v>189</v>
      </c>
      <c r="W11" s="98"/>
      <c r="X11" s="774"/>
      <c r="Y11" s="800"/>
      <c r="Z11" s="850"/>
      <c r="AA11" s="1078"/>
      <c r="AB11" s="69"/>
      <c r="AC11" s="564"/>
      <c r="AD11" s="441"/>
      <c r="AE11" s="1078">
        <v>1</v>
      </c>
      <c r="AF11" s="69">
        <v>677</v>
      </c>
      <c r="AG11" s="564">
        <v>203.1</v>
      </c>
      <c r="AH11" s="441">
        <v>203.1</v>
      </c>
      <c r="AI11" s="1078"/>
      <c r="AJ11" s="69"/>
      <c r="AK11" s="564"/>
      <c r="AL11" s="441"/>
      <c r="AM11" s="1078"/>
      <c r="AN11" s="69"/>
      <c r="AO11" s="564"/>
      <c r="AP11" s="441"/>
      <c r="AQ11" s="1078"/>
      <c r="AR11" s="69"/>
      <c r="AS11" s="564"/>
      <c r="AT11" s="441"/>
      <c r="AU11" s="1078"/>
      <c r="AV11" s="69"/>
      <c r="AW11" s="564"/>
      <c r="AX11" s="441"/>
      <c r="AY11" s="1078"/>
      <c r="AZ11" s="69"/>
      <c r="BA11" s="564"/>
      <c r="BB11" s="441"/>
      <c r="BC11" s="1078"/>
      <c r="BD11" s="69"/>
      <c r="BE11" s="564"/>
      <c r="BF11" s="441"/>
      <c r="BG11" s="1078">
        <v>2</v>
      </c>
      <c r="BH11" s="69">
        <v>466</v>
      </c>
      <c r="BI11" s="564">
        <v>139.80000000000001</v>
      </c>
      <c r="BJ11" s="441">
        <v>139.80000000000001</v>
      </c>
      <c r="BK11" s="1078"/>
      <c r="BL11" s="69"/>
      <c r="BM11" s="564"/>
      <c r="BN11" s="441"/>
      <c r="BO11" s="90">
        <f t="shared" si="1"/>
        <v>190</v>
      </c>
      <c r="BP11" s="178">
        <f t="shared" si="2"/>
        <v>229683</v>
      </c>
      <c r="BQ11" s="750">
        <f t="shared" si="3"/>
        <v>26547.299999999996</v>
      </c>
      <c r="BR11" s="751">
        <f t="shared" si="4"/>
        <v>26547.35</v>
      </c>
      <c r="BS11" s="75" t="str">
        <f>VLOOKUP(A11,Sheet2!A:B,2,FALSE)</f>
        <v>โรงพยาบาลบางบาล</v>
      </c>
    </row>
    <row r="12" spans="1:71" s="75" customFormat="1" x14ac:dyDescent="0.35">
      <c r="A12" s="80" t="s">
        <v>3059</v>
      </c>
      <c r="B12" s="77" t="s">
        <v>3060</v>
      </c>
      <c r="C12" s="1078">
        <v>261</v>
      </c>
      <c r="D12" s="69">
        <v>257564</v>
      </c>
      <c r="E12" s="564">
        <v>99319.800000000017</v>
      </c>
      <c r="F12" s="441">
        <v>99319.800000000017</v>
      </c>
      <c r="G12" s="1078">
        <v>1</v>
      </c>
      <c r="H12" s="69">
        <v>400</v>
      </c>
      <c r="I12" s="564">
        <v>320</v>
      </c>
      <c r="J12" s="441">
        <v>320</v>
      </c>
      <c r="K12" s="1078"/>
      <c r="L12" s="69"/>
      <c r="M12" s="564"/>
      <c r="N12" s="441"/>
      <c r="O12" s="1078">
        <v>1</v>
      </c>
      <c r="P12" s="69">
        <v>197.5</v>
      </c>
      <c r="Q12" s="564">
        <v>158</v>
      </c>
      <c r="R12" s="441">
        <v>158</v>
      </c>
      <c r="S12" s="1078">
        <v>3</v>
      </c>
      <c r="T12" s="69">
        <v>1169</v>
      </c>
      <c r="U12" s="564">
        <v>770.4</v>
      </c>
      <c r="V12" s="441">
        <v>770.4</v>
      </c>
      <c r="W12" s="1078">
        <v>1</v>
      </c>
      <c r="X12" s="69">
        <v>50</v>
      </c>
      <c r="Y12" s="564">
        <v>40</v>
      </c>
      <c r="Z12" s="441">
        <v>40</v>
      </c>
      <c r="AA12" s="98"/>
      <c r="AB12" s="774"/>
      <c r="AC12" s="800"/>
      <c r="AD12" s="850"/>
      <c r="AE12" s="1078"/>
      <c r="AF12" s="69"/>
      <c r="AG12" s="564"/>
      <c r="AH12" s="441"/>
      <c r="AI12" s="1078"/>
      <c r="AJ12" s="69"/>
      <c r="AK12" s="564"/>
      <c r="AL12" s="441"/>
      <c r="AM12" s="1078"/>
      <c r="AN12" s="69"/>
      <c r="AO12" s="564"/>
      <c r="AP12" s="441"/>
      <c r="AQ12" s="1078">
        <v>1</v>
      </c>
      <c r="AR12" s="69">
        <v>979</v>
      </c>
      <c r="AS12" s="564">
        <v>560</v>
      </c>
      <c r="AT12" s="441">
        <v>560</v>
      </c>
      <c r="AU12" s="1078">
        <v>4</v>
      </c>
      <c r="AV12" s="69">
        <v>4610</v>
      </c>
      <c r="AW12" s="564">
        <v>1296</v>
      </c>
      <c r="AX12" s="441">
        <v>1296</v>
      </c>
      <c r="AY12" s="1078"/>
      <c r="AZ12" s="69"/>
      <c r="BA12" s="564"/>
      <c r="BB12" s="441"/>
      <c r="BC12" s="1078">
        <v>1</v>
      </c>
      <c r="BD12" s="69">
        <v>200</v>
      </c>
      <c r="BE12" s="564">
        <v>160</v>
      </c>
      <c r="BF12" s="441">
        <v>160</v>
      </c>
      <c r="BG12" s="1078"/>
      <c r="BH12" s="69"/>
      <c r="BI12" s="564"/>
      <c r="BJ12" s="441"/>
      <c r="BK12" s="1078"/>
      <c r="BL12" s="69"/>
      <c r="BM12" s="564"/>
      <c r="BN12" s="441"/>
      <c r="BO12" s="90">
        <f t="shared" si="1"/>
        <v>273</v>
      </c>
      <c r="BP12" s="178">
        <f t="shared" si="2"/>
        <v>265169.5</v>
      </c>
      <c r="BQ12" s="750">
        <f t="shared" si="3"/>
        <v>102624.20000000001</v>
      </c>
      <c r="BR12" s="751">
        <f t="shared" si="4"/>
        <v>102624.20000000001</v>
      </c>
      <c r="BS12" s="75" t="str">
        <f>VLOOKUP(A12,Sheet2!A:B,2,FALSE)</f>
        <v>โรงพยาบาลบางปะอิน</v>
      </c>
    </row>
    <row r="13" spans="1:71" s="75" customFormat="1" x14ac:dyDescent="0.35">
      <c r="A13" s="80" t="s">
        <v>3061</v>
      </c>
      <c r="B13" s="77" t="s">
        <v>14</v>
      </c>
      <c r="C13" s="1078">
        <v>136</v>
      </c>
      <c r="D13" s="69">
        <v>134201.75</v>
      </c>
      <c r="E13" s="564">
        <v>20861.925000000003</v>
      </c>
      <c r="F13" s="441">
        <v>20861.950000000004</v>
      </c>
      <c r="G13" s="1078">
        <v>1</v>
      </c>
      <c r="H13" s="69">
        <v>333</v>
      </c>
      <c r="I13" s="564">
        <v>99.899999999999991</v>
      </c>
      <c r="J13" s="441">
        <v>99.9</v>
      </c>
      <c r="K13" s="1078"/>
      <c r="L13" s="69"/>
      <c r="M13" s="564"/>
      <c r="N13" s="441"/>
      <c r="O13" s="1078">
        <v>7</v>
      </c>
      <c r="P13" s="69">
        <v>3913</v>
      </c>
      <c r="Q13" s="564">
        <v>708.9</v>
      </c>
      <c r="R13" s="441">
        <v>708.9</v>
      </c>
      <c r="S13" s="1078"/>
      <c r="T13" s="69"/>
      <c r="U13" s="564"/>
      <c r="V13" s="441"/>
      <c r="W13" s="1078">
        <v>2</v>
      </c>
      <c r="X13" s="69">
        <v>355</v>
      </c>
      <c r="Y13" s="564">
        <v>106.5</v>
      </c>
      <c r="Z13" s="441">
        <v>106.5</v>
      </c>
      <c r="AA13" s="1078">
        <v>2</v>
      </c>
      <c r="AB13" s="69">
        <v>1470</v>
      </c>
      <c r="AC13" s="564">
        <v>361.79999999999995</v>
      </c>
      <c r="AD13" s="441">
        <v>361.8</v>
      </c>
      <c r="AE13" s="98"/>
      <c r="AF13" s="774"/>
      <c r="AG13" s="800"/>
      <c r="AH13" s="850"/>
      <c r="AI13" s="1078"/>
      <c r="AJ13" s="69"/>
      <c r="AK13" s="564"/>
      <c r="AL13" s="441"/>
      <c r="AM13" s="1078"/>
      <c r="AN13" s="69"/>
      <c r="AO13" s="564"/>
      <c r="AP13" s="441"/>
      <c r="AQ13" s="1078"/>
      <c r="AR13" s="69"/>
      <c r="AS13" s="564"/>
      <c r="AT13" s="441"/>
      <c r="AU13" s="1078">
        <v>1</v>
      </c>
      <c r="AV13" s="69">
        <v>65</v>
      </c>
      <c r="AW13" s="564">
        <v>19.5</v>
      </c>
      <c r="AX13" s="441">
        <v>19.5</v>
      </c>
      <c r="AY13" s="1078"/>
      <c r="AZ13" s="69"/>
      <c r="BA13" s="564"/>
      <c r="BB13" s="441"/>
      <c r="BC13" s="1078"/>
      <c r="BD13" s="69"/>
      <c r="BE13" s="564"/>
      <c r="BF13" s="441"/>
      <c r="BG13" s="1078">
        <v>14</v>
      </c>
      <c r="BH13" s="69">
        <v>5618</v>
      </c>
      <c r="BI13" s="564">
        <v>1202.4000000000001</v>
      </c>
      <c r="BJ13" s="441">
        <v>1202.4000000000001</v>
      </c>
      <c r="BK13" s="1078"/>
      <c r="BL13" s="69"/>
      <c r="BM13" s="564"/>
      <c r="BN13" s="441"/>
      <c r="BO13" s="90">
        <f t="shared" si="1"/>
        <v>163</v>
      </c>
      <c r="BP13" s="178">
        <f t="shared" si="2"/>
        <v>145955.75</v>
      </c>
      <c r="BQ13" s="750">
        <f t="shared" si="3"/>
        <v>23360.925000000007</v>
      </c>
      <c r="BR13" s="751">
        <f t="shared" si="4"/>
        <v>23360.950000000008</v>
      </c>
      <c r="BS13" s="75" t="str">
        <f>VLOOKUP(A13,Sheet2!A:B,2,FALSE)</f>
        <v>โรงพยาบาลบางปะหัน</v>
      </c>
    </row>
    <row r="14" spans="1:71" s="75" customFormat="1" x14ac:dyDescent="0.35">
      <c r="A14" s="80" t="s">
        <v>3062</v>
      </c>
      <c r="B14" s="77" t="s">
        <v>3063</v>
      </c>
      <c r="C14" s="1078">
        <v>46</v>
      </c>
      <c r="D14" s="69">
        <v>54642</v>
      </c>
      <c r="E14" s="564">
        <v>11748.875</v>
      </c>
      <c r="F14" s="441">
        <v>11748.89</v>
      </c>
      <c r="G14" s="1078">
        <v>13</v>
      </c>
      <c r="H14" s="69">
        <v>13577</v>
      </c>
      <c r="I14" s="564">
        <v>2882.5</v>
      </c>
      <c r="J14" s="441">
        <v>2882.5</v>
      </c>
      <c r="K14" s="1078"/>
      <c r="L14" s="69"/>
      <c r="M14" s="564"/>
      <c r="N14" s="441"/>
      <c r="O14" s="1078"/>
      <c r="P14" s="69"/>
      <c r="Q14" s="564"/>
      <c r="R14" s="441"/>
      <c r="S14" s="1078"/>
      <c r="T14" s="69"/>
      <c r="U14" s="564"/>
      <c r="V14" s="441"/>
      <c r="W14" s="1078"/>
      <c r="X14" s="69"/>
      <c r="Y14" s="564"/>
      <c r="Z14" s="441"/>
      <c r="AA14" s="1078"/>
      <c r="AB14" s="69"/>
      <c r="AC14" s="564"/>
      <c r="AD14" s="441"/>
      <c r="AE14" s="1078">
        <v>1</v>
      </c>
      <c r="AF14" s="69">
        <v>146</v>
      </c>
      <c r="AG14" s="564">
        <v>73</v>
      </c>
      <c r="AH14" s="441">
        <v>73</v>
      </c>
      <c r="AI14" s="98"/>
      <c r="AJ14" s="774"/>
      <c r="AK14" s="800"/>
      <c r="AL14" s="850"/>
      <c r="AM14" s="1078"/>
      <c r="AN14" s="69"/>
      <c r="AO14" s="564"/>
      <c r="AP14" s="441"/>
      <c r="AQ14" s="1078"/>
      <c r="AR14" s="69"/>
      <c r="AS14" s="564"/>
      <c r="AT14" s="441"/>
      <c r="AU14" s="1078"/>
      <c r="AV14" s="69"/>
      <c r="AW14" s="564"/>
      <c r="AX14" s="441"/>
      <c r="AY14" s="1078"/>
      <c r="AZ14" s="69"/>
      <c r="BA14" s="564"/>
      <c r="BB14" s="441"/>
      <c r="BC14" s="1078">
        <v>3</v>
      </c>
      <c r="BD14" s="69">
        <v>3750</v>
      </c>
      <c r="BE14" s="564">
        <v>895</v>
      </c>
      <c r="BF14" s="441">
        <v>895</v>
      </c>
      <c r="BG14" s="1078"/>
      <c r="BH14" s="69"/>
      <c r="BI14" s="564"/>
      <c r="BJ14" s="441"/>
      <c r="BK14" s="1078"/>
      <c r="BL14" s="69"/>
      <c r="BM14" s="564"/>
      <c r="BN14" s="441"/>
      <c r="BO14" s="90">
        <f t="shared" si="1"/>
        <v>63</v>
      </c>
      <c r="BP14" s="178">
        <f t="shared" si="2"/>
        <v>72115</v>
      </c>
      <c r="BQ14" s="750">
        <f t="shared" si="3"/>
        <v>15599.375</v>
      </c>
      <c r="BR14" s="751">
        <f t="shared" si="4"/>
        <v>15599.39</v>
      </c>
      <c r="BS14" s="75" t="str">
        <f>VLOOKUP(A14,Sheet2!A:B,2,FALSE)</f>
        <v>โรงพยาบาลผักไห่</v>
      </c>
    </row>
    <row r="15" spans="1:71" s="75" customFormat="1" x14ac:dyDescent="0.35">
      <c r="A15" s="80" t="s">
        <v>3064</v>
      </c>
      <c r="B15" s="77" t="s">
        <v>9</v>
      </c>
      <c r="C15" s="1078">
        <v>132</v>
      </c>
      <c r="D15" s="69">
        <v>177644.5</v>
      </c>
      <c r="E15" s="564">
        <v>31791.875</v>
      </c>
      <c r="F15" s="441">
        <v>31791.900000000005</v>
      </c>
      <c r="G15" s="1078"/>
      <c r="H15" s="69"/>
      <c r="I15" s="564"/>
      <c r="J15" s="441"/>
      <c r="K15" s="1078">
        <v>2</v>
      </c>
      <c r="L15" s="69">
        <v>859</v>
      </c>
      <c r="M15" s="564">
        <v>424.5</v>
      </c>
      <c r="N15" s="441">
        <v>424.5</v>
      </c>
      <c r="O15" s="1078">
        <v>3</v>
      </c>
      <c r="P15" s="69">
        <v>1602.28</v>
      </c>
      <c r="Q15" s="564">
        <v>773.14</v>
      </c>
      <c r="R15" s="441">
        <v>773.14</v>
      </c>
      <c r="S15" s="1078"/>
      <c r="T15" s="69"/>
      <c r="U15" s="564"/>
      <c r="V15" s="441"/>
      <c r="W15" s="1078"/>
      <c r="X15" s="69"/>
      <c r="Y15" s="564"/>
      <c r="Z15" s="441"/>
      <c r="AA15" s="1078"/>
      <c r="AB15" s="69"/>
      <c r="AC15" s="564"/>
      <c r="AD15" s="441"/>
      <c r="AE15" s="1078"/>
      <c r="AF15" s="69"/>
      <c r="AG15" s="564"/>
      <c r="AH15" s="441"/>
      <c r="AI15" s="1078"/>
      <c r="AJ15" s="69"/>
      <c r="AK15" s="564"/>
      <c r="AL15" s="441"/>
      <c r="AM15" s="98"/>
      <c r="AN15" s="774"/>
      <c r="AO15" s="800"/>
      <c r="AP15" s="850"/>
      <c r="AQ15" s="1078"/>
      <c r="AR15" s="69"/>
      <c r="AS15" s="564"/>
      <c r="AT15" s="441"/>
      <c r="AU15" s="1078"/>
      <c r="AV15" s="69"/>
      <c r="AW15" s="564"/>
      <c r="AX15" s="441"/>
      <c r="AY15" s="1078"/>
      <c r="AZ15" s="69"/>
      <c r="BA15" s="564"/>
      <c r="BB15" s="441"/>
      <c r="BC15" s="1078">
        <v>10</v>
      </c>
      <c r="BD15" s="69">
        <v>2217</v>
      </c>
      <c r="BE15" s="564">
        <v>1108.5</v>
      </c>
      <c r="BF15" s="441">
        <v>1108.5</v>
      </c>
      <c r="BG15" s="1078"/>
      <c r="BH15" s="69"/>
      <c r="BI15" s="564"/>
      <c r="BJ15" s="441"/>
      <c r="BK15" s="1078"/>
      <c r="BL15" s="69"/>
      <c r="BM15" s="564"/>
      <c r="BN15" s="441"/>
      <c r="BO15" s="90">
        <f t="shared" si="1"/>
        <v>147</v>
      </c>
      <c r="BP15" s="178">
        <f t="shared" si="2"/>
        <v>182322.78</v>
      </c>
      <c r="BQ15" s="750">
        <f t="shared" si="3"/>
        <v>34098.014999999999</v>
      </c>
      <c r="BR15" s="751">
        <f t="shared" si="4"/>
        <v>34098.040000000008</v>
      </c>
      <c r="BS15" s="75" t="str">
        <f>VLOOKUP(A15,Sheet2!A:B,2,FALSE)</f>
        <v>โรงพยาบาลภาชี</v>
      </c>
    </row>
    <row r="16" spans="1:71" s="75" customFormat="1" x14ac:dyDescent="0.35">
      <c r="A16" s="80" t="s">
        <v>3065</v>
      </c>
      <c r="B16" s="77" t="s">
        <v>3066</v>
      </c>
      <c r="C16" s="1078">
        <v>13</v>
      </c>
      <c r="D16" s="69">
        <v>10099</v>
      </c>
      <c r="E16" s="564">
        <v>1710.45</v>
      </c>
      <c r="F16" s="441">
        <v>1710.46</v>
      </c>
      <c r="G16" s="1078">
        <v>22</v>
      </c>
      <c r="H16" s="69">
        <v>13071</v>
      </c>
      <c r="I16" s="564">
        <v>2992.8000000000006</v>
      </c>
      <c r="J16" s="441">
        <v>2992.8000000000006</v>
      </c>
      <c r="K16" s="1078"/>
      <c r="L16" s="69"/>
      <c r="M16" s="564"/>
      <c r="N16" s="441"/>
      <c r="O16" s="1078">
        <v>2</v>
      </c>
      <c r="P16" s="69">
        <v>505</v>
      </c>
      <c r="Q16" s="564">
        <v>151.5</v>
      </c>
      <c r="R16" s="441">
        <v>151.5</v>
      </c>
      <c r="S16" s="1078"/>
      <c r="T16" s="69"/>
      <c r="U16" s="564"/>
      <c r="V16" s="441"/>
      <c r="W16" s="1078"/>
      <c r="X16" s="69"/>
      <c r="Y16" s="564"/>
      <c r="Z16" s="441"/>
      <c r="AA16" s="1078"/>
      <c r="AB16" s="69"/>
      <c r="AC16" s="564"/>
      <c r="AD16" s="441"/>
      <c r="AE16" s="1078"/>
      <c r="AF16" s="69"/>
      <c r="AG16" s="564"/>
      <c r="AH16" s="441"/>
      <c r="AI16" s="1078"/>
      <c r="AJ16" s="69"/>
      <c r="AK16" s="564"/>
      <c r="AL16" s="441"/>
      <c r="AM16" s="1078"/>
      <c r="AN16" s="69"/>
      <c r="AO16" s="564"/>
      <c r="AP16" s="441"/>
      <c r="AQ16" s="98"/>
      <c r="AR16" s="774"/>
      <c r="AS16" s="800"/>
      <c r="AT16" s="850"/>
      <c r="AU16" s="1078"/>
      <c r="AV16" s="69"/>
      <c r="AW16" s="564"/>
      <c r="AX16" s="441"/>
      <c r="AY16" s="1078"/>
      <c r="AZ16" s="69"/>
      <c r="BA16" s="564"/>
      <c r="BB16" s="441"/>
      <c r="BC16" s="1078"/>
      <c r="BD16" s="69"/>
      <c r="BE16" s="564"/>
      <c r="BF16" s="441"/>
      <c r="BG16" s="1078"/>
      <c r="BH16" s="69"/>
      <c r="BI16" s="564"/>
      <c r="BJ16" s="441"/>
      <c r="BK16" s="1078"/>
      <c r="BL16" s="69"/>
      <c r="BM16" s="564"/>
      <c r="BN16" s="441"/>
      <c r="BO16" s="90">
        <f t="shared" si="1"/>
        <v>37</v>
      </c>
      <c r="BP16" s="178">
        <f t="shared" si="2"/>
        <v>23675</v>
      </c>
      <c r="BQ16" s="750">
        <f t="shared" si="3"/>
        <v>4854.7500000000009</v>
      </c>
      <c r="BR16" s="751">
        <f t="shared" si="4"/>
        <v>4854.76</v>
      </c>
      <c r="BS16" s="75" t="str">
        <f>VLOOKUP(A16,Sheet2!A:B,2,FALSE)</f>
        <v>โรงพยาบาลลาดบัวหลวง</v>
      </c>
    </row>
    <row r="17" spans="1:71" s="75" customFormat="1" x14ac:dyDescent="0.35">
      <c r="A17" s="80" t="s">
        <v>3067</v>
      </c>
      <c r="B17" s="77" t="s">
        <v>10</v>
      </c>
      <c r="C17" s="1078">
        <v>208</v>
      </c>
      <c r="D17" s="69">
        <v>245109.5</v>
      </c>
      <c r="E17" s="564">
        <v>78014.799999999988</v>
      </c>
      <c r="F17" s="441">
        <v>78014.799999999988</v>
      </c>
      <c r="G17" s="1078">
        <v>1</v>
      </c>
      <c r="H17" s="69">
        <v>2849</v>
      </c>
      <c r="I17" s="564">
        <v>560</v>
      </c>
      <c r="J17" s="441">
        <v>560</v>
      </c>
      <c r="K17" s="1078">
        <v>1</v>
      </c>
      <c r="L17" s="69">
        <v>1550</v>
      </c>
      <c r="M17" s="564">
        <v>560</v>
      </c>
      <c r="N17" s="441">
        <v>560</v>
      </c>
      <c r="O17" s="1078">
        <v>6</v>
      </c>
      <c r="P17" s="69">
        <v>1697</v>
      </c>
      <c r="Q17" s="564">
        <v>1357.6</v>
      </c>
      <c r="R17" s="441">
        <v>1357.6</v>
      </c>
      <c r="S17" s="1078"/>
      <c r="T17" s="69"/>
      <c r="U17" s="564"/>
      <c r="V17" s="441"/>
      <c r="W17" s="1078">
        <v>1</v>
      </c>
      <c r="X17" s="69">
        <v>50</v>
      </c>
      <c r="Y17" s="564">
        <v>40</v>
      </c>
      <c r="Z17" s="441">
        <v>40</v>
      </c>
      <c r="AA17" s="1078">
        <v>2</v>
      </c>
      <c r="AB17" s="69">
        <v>369</v>
      </c>
      <c r="AC17" s="564">
        <v>295.2</v>
      </c>
      <c r="AD17" s="441">
        <v>295.2</v>
      </c>
      <c r="AE17" s="1078"/>
      <c r="AF17" s="69"/>
      <c r="AG17" s="564"/>
      <c r="AH17" s="441"/>
      <c r="AI17" s="1078"/>
      <c r="AJ17" s="69"/>
      <c r="AK17" s="564"/>
      <c r="AL17" s="441"/>
      <c r="AM17" s="1078"/>
      <c r="AN17" s="69"/>
      <c r="AO17" s="564"/>
      <c r="AP17" s="441"/>
      <c r="AQ17" s="1078"/>
      <c r="AR17" s="69"/>
      <c r="AS17" s="564"/>
      <c r="AT17" s="441"/>
      <c r="AU17" s="98"/>
      <c r="AV17" s="774"/>
      <c r="AW17" s="800"/>
      <c r="AX17" s="850"/>
      <c r="AY17" s="1078"/>
      <c r="AZ17" s="69"/>
      <c r="BA17" s="564"/>
      <c r="BB17" s="441"/>
      <c r="BC17" s="1078">
        <v>3</v>
      </c>
      <c r="BD17" s="69">
        <v>1581</v>
      </c>
      <c r="BE17" s="564">
        <v>1144.8</v>
      </c>
      <c r="BF17" s="441">
        <v>1144.8</v>
      </c>
      <c r="BG17" s="1078"/>
      <c r="BH17" s="69"/>
      <c r="BI17" s="564"/>
      <c r="BJ17" s="441"/>
      <c r="BK17" s="1078"/>
      <c r="BL17" s="69"/>
      <c r="BM17" s="564"/>
      <c r="BN17" s="441"/>
      <c r="BO17" s="90">
        <f t="shared" si="1"/>
        <v>222</v>
      </c>
      <c r="BP17" s="178">
        <f t="shared" si="2"/>
        <v>253205.5</v>
      </c>
      <c r="BQ17" s="750">
        <f t="shared" si="3"/>
        <v>81972.399999999994</v>
      </c>
      <c r="BR17" s="751">
        <f t="shared" si="4"/>
        <v>81972.399999999994</v>
      </c>
      <c r="BS17" s="75" t="str">
        <f>VLOOKUP(A17,Sheet2!A:B,2,FALSE)</f>
        <v>โรงพยาบาลวังน้อย</v>
      </c>
    </row>
    <row r="18" spans="1:71" s="75" customFormat="1" x14ac:dyDescent="0.35">
      <c r="A18" s="80" t="s">
        <v>3068</v>
      </c>
      <c r="B18" s="77" t="s">
        <v>11</v>
      </c>
      <c r="C18" s="1078">
        <v>10</v>
      </c>
      <c r="D18" s="69">
        <v>16037.25</v>
      </c>
      <c r="E18" s="564">
        <v>2940</v>
      </c>
      <c r="F18" s="441">
        <v>2940</v>
      </c>
      <c r="G18" s="1078">
        <v>10</v>
      </c>
      <c r="H18" s="69">
        <v>4655</v>
      </c>
      <c r="I18" s="564">
        <v>1603.5</v>
      </c>
      <c r="J18" s="441">
        <v>1603.5</v>
      </c>
      <c r="K18" s="1078">
        <v>2</v>
      </c>
      <c r="L18" s="69">
        <v>420</v>
      </c>
      <c r="M18" s="564">
        <v>210</v>
      </c>
      <c r="N18" s="441">
        <v>210</v>
      </c>
      <c r="O18" s="1078"/>
      <c r="P18" s="69"/>
      <c r="Q18" s="564"/>
      <c r="R18" s="441"/>
      <c r="S18" s="1078"/>
      <c r="T18" s="69"/>
      <c r="U18" s="564"/>
      <c r="V18" s="441"/>
      <c r="W18" s="1078"/>
      <c r="X18" s="69"/>
      <c r="Y18" s="564"/>
      <c r="Z18" s="441"/>
      <c r="AA18" s="1078"/>
      <c r="AB18" s="69"/>
      <c r="AC18" s="564"/>
      <c r="AD18" s="441"/>
      <c r="AE18" s="1078"/>
      <c r="AF18" s="69"/>
      <c r="AG18" s="564"/>
      <c r="AH18" s="441"/>
      <c r="AI18" s="1078"/>
      <c r="AJ18" s="69"/>
      <c r="AK18" s="564"/>
      <c r="AL18" s="441"/>
      <c r="AM18" s="1078"/>
      <c r="AN18" s="69"/>
      <c r="AO18" s="564"/>
      <c r="AP18" s="441"/>
      <c r="AQ18" s="1078"/>
      <c r="AR18" s="69"/>
      <c r="AS18" s="564"/>
      <c r="AT18" s="441"/>
      <c r="AU18" s="1078">
        <v>1</v>
      </c>
      <c r="AV18" s="69">
        <v>741</v>
      </c>
      <c r="AW18" s="564">
        <v>350</v>
      </c>
      <c r="AX18" s="441">
        <v>350</v>
      </c>
      <c r="AY18" s="98"/>
      <c r="AZ18" s="774"/>
      <c r="BA18" s="800"/>
      <c r="BB18" s="850"/>
      <c r="BC18" s="1078"/>
      <c r="BD18" s="69"/>
      <c r="BE18" s="564"/>
      <c r="BF18" s="441"/>
      <c r="BG18" s="1078"/>
      <c r="BH18" s="69"/>
      <c r="BI18" s="564"/>
      <c r="BJ18" s="441"/>
      <c r="BK18" s="1078"/>
      <c r="BL18" s="69"/>
      <c r="BM18" s="564"/>
      <c r="BN18" s="441"/>
      <c r="BO18" s="90">
        <f t="shared" si="1"/>
        <v>23</v>
      </c>
      <c r="BP18" s="178">
        <f t="shared" si="2"/>
        <v>21853.25</v>
      </c>
      <c r="BQ18" s="750">
        <f t="shared" si="3"/>
        <v>5103.5</v>
      </c>
      <c r="BR18" s="751">
        <f t="shared" si="4"/>
        <v>5103.5</v>
      </c>
      <c r="BS18" s="75" t="str">
        <f>VLOOKUP(A18,Sheet2!A:B,2,FALSE)</f>
        <v>โรงพยาบาลบางซ้าย</v>
      </c>
    </row>
    <row r="19" spans="1:71" s="75" customFormat="1" x14ac:dyDescent="0.35">
      <c r="A19" s="80" t="s">
        <v>3069</v>
      </c>
      <c r="B19" s="75" t="s">
        <v>3070</v>
      </c>
      <c r="C19" s="1078">
        <v>189</v>
      </c>
      <c r="D19" s="69">
        <v>215315.75</v>
      </c>
      <c r="E19" s="564">
        <v>44118.875</v>
      </c>
      <c r="F19" s="441">
        <v>44118.93</v>
      </c>
      <c r="G19" s="1078">
        <v>2</v>
      </c>
      <c r="H19" s="69">
        <v>1746</v>
      </c>
      <c r="I19" s="564">
        <v>455</v>
      </c>
      <c r="J19" s="441">
        <v>455</v>
      </c>
      <c r="K19" s="1078">
        <v>1</v>
      </c>
      <c r="L19" s="69">
        <v>517</v>
      </c>
      <c r="M19" s="564">
        <v>258.5</v>
      </c>
      <c r="N19" s="441">
        <v>258.5</v>
      </c>
      <c r="O19" s="1078">
        <v>2</v>
      </c>
      <c r="P19" s="69">
        <v>1859</v>
      </c>
      <c r="Q19" s="564">
        <v>350</v>
      </c>
      <c r="R19" s="441">
        <v>350</v>
      </c>
      <c r="S19" s="1078"/>
      <c r="T19" s="69"/>
      <c r="U19" s="564"/>
      <c r="V19" s="441"/>
      <c r="W19" s="1078">
        <v>1</v>
      </c>
      <c r="X19" s="69">
        <v>460</v>
      </c>
      <c r="Y19" s="564">
        <v>230</v>
      </c>
      <c r="Z19" s="441">
        <v>230</v>
      </c>
      <c r="AA19" s="1078">
        <v>2</v>
      </c>
      <c r="AB19" s="69">
        <v>571</v>
      </c>
      <c r="AC19" s="564">
        <v>285.5</v>
      </c>
      <c r="AD19" s="441">
        <v>285.5</v>
      </c>
      <c r="AE19" s="1078"/>
      <c r="AF19" s="69"/>
      <c r="AG19" s="564"/>
      <c r="AH19" s="441"/>
      <c r="AI19" s="1078"/>
      <c r="AJ19" s="69"/>
      <c r="AK19" s="564"/>
      <c r="AL19" s="441"/>
      <c r="AM19" s="1078">
        <v>4</v>
      </c>
      <c r="AN19" s="69">
        <v>1092</v>
      </c>
      <c r="AO19" s="564">
        <v>546</v>
      </c>
      <c r="AP19" s="441">
        <v>546</v>
      </c>
      <c r="AQ19" s="1078"/>
      <c r="AR19" s="69"/>
      <c r="AS19" s="564"/>
      <c r="AT19" s="441"/>
      <c r="AU19" s="1078">
        <v>3</v>
      </c>
      <c r="AV19" s="69">
        <v>3817</v>
      </c>
      <c r="AW19" s="564">
        <v>932.5</v>
      </c>
      <c r="AX19" s="441">
        <v>932.5</v>
      </c>
      <c r="AY19" s="1078"/>
      <c r="AZ19" s="69"/>
      <c r="BA19" s="564"/>
      <c r="BB19" s="441"/>
      <c r="BC19" s="98"/>
      <c r="BD19" s="774"/>
      <c r="BE19" s="800"/>
      <c r="BF19" s="850"/>
      <c r="BG19" s="1078"/>
      <c r="BH19" s="69"/>
      <c r="BI19" s="564"/>
      <c r="BJ19" s="441"/>
      <c r="BK19" s="1078"/>
      <c r="BL19" s="69"/>
      <c r="BM19" s="564"/>
      <c r="BN19" s="441"/>
      <c r="BO19" s="90">
        <f t="shared" si="1"/>
        <v>204</v>
      </c>
      <c r="BP19" s="178">
        <f t="shared" si="2"/>
        <v>225377.75</v>
      </c>
      <c r="BQ19" s="750">
        <f t="shared" si="3"/>
        <v>47176.375</v>
      </c>
      <c r="BR19" s="751">
        <f t="shared" si="4"/>
        <v>47176.43</v>
      </c>
      <c r="BS19" s="75" t="str">
        <f>VLOOKUP(A19,Sheet2!A:B,2,FALSE)</f>
        <v>โรงพยาบาลอุทัย</v>
      </c>
    </row>
    <row r="20" spans="1:71" s="75" customFormat="1" x14ac:dyDescent="0.35">
      <c r="A20" s="80" t="s">
        <v>3071</v>
      </c>
      <c r="B20" s="77" t="s">
        <v>3072</v>
      </c>
      <c r="C20" s="1078">
        <v>51</v>
      </c>
      <c r="D20" s="69">
        <v>51778.5</v>
      </c>
      <c r="E20" s="564">
        <v>8019.9</v>
      </c>
      <c r="F20" s="441">
        <v>8019.9</v>
      </c>
      <c r="G20" s="1078"/>
      <c r="H20" s="69"/>
      <c r="I20" s="564"/>
      <c r="J20" s="441"/>
      <c r="K20" s="1078"/>
      <c r="L20" s="69"/>
      <c r="M20" s="564"/>
      <c r="N20" s="441"/>
      <c r="O20" s="1078"/>
      <c r="P20" s="69"/>
      <c r="Q20" s="564"/>
      <c r="R20" s="441"/>
      <c r="S20" s="1078"/>
      <c r="T20" s="69"/>
      <c r="U20" s="564"/>
      <c r="V20" s="441"/>
      <c r="W20" s="1078"/>
      <c r="X20" s="69"/>
      <c r="Y20" s="564"/>
      <c r="Z20" s="441"/>
      <c r="AA20" s="1078"/>
      <c r="AB20" s="69"/>
      <c r="AC20" s="564"/>
      <c r="AD20" s="441"/>
      <c r="AE20" s="1078">
        <v>2</v>
      </c>
      <c r="AF20" s="69">
        <v>1536</v>
      </c>
      <c r="AG20" s="564">
        <v>403.5</v>
      </c>
      <c r="AH20" s="441">
        <v>403.5</v>
      </c>
      <c r="AI20" s="1078"/>
      <c r="AJ20" s="69"/>
      <c r="AK20" s="564"/>
      <c r="AL20" s="441"/>
      <c r="AM20" s="1078">
        <v>1</v>
      </c>
      <c r="AN20" s="69">
        <v>279</v>
      </c>
      <c r="AO20" s="564">
        <v>83.7</v>
      </c>
      <c r="AP20" s="441">
        <v>83.7</v>
      </c>
      <c r="AQ20" s="1078"/>
      <c r="AR20" s="69"/>
      <c r="AS20" s="564"/>
      <c r="AT20" s="441"/>
      <c r="AU20" s="1078"/>
      <c r="AV20" s="69"/>
      <c r="AW20" s="564"/>
      <c r="AX20" s="441"/>
      <c r="AY20" s="1078"/>
      <c r="AZ20" s="69"/>
      <c r="BA20" s="564"/>
      <c r="BB20" s="441"/>
      <c r="BC20" s="1078"/>
      <c r="BD20" s="69"/>
      <c r="BE20" s="564"/>
      <c r="BF20" s="441"/>
      <c r="BG20" s="98"/>
      <c r="BH20" s="774"/>
      <c r="BI20" s="800"/>
      <c r="BJ20" s="850"/>
      <c r="BK20" s="1078">
        <v>2</v>
      </c>
      <c r="BL20" s="69">
        <v>222</v>
      </c>
      <c r="BM20" s="564">
        <v>66.599999999999994</v>
      </c>
      <c r="BN20" s="441">
        <v>66.599999999999994</v>
      </c>
      <c r="BO20" s="90">
        <f t="shared" si="1"/>
        <v>56</v>
      </c>
      <c r="BP20" s="178">
        <f t="shared" si="2"/>
        <v>53815.5</v>
      </c>
      <c r="BQ20" s="750">
        <f t="shared" si="3"/>
        <v>8573.7000000000007</v>
      </c>
      <c r="BR20" s="751">
        <f t="shared" si="4"/>
        <v>8573.7000000000007</v>
      </c>
      <c r="BS20" s="75" t="str">
        <f>VLOOKUP(A20,Sheet2!A:B,2,FALSE)</f>
        <v>โรงพยาบาลมหาราช</v>
      </c>
    </row>
    <row r="21" spans="1:71" s="75" customFormat="1" x14ac:dyDescent="0.35">
      <c r="A21" s="78" t="s">
        <v>3073</v>
      </c>
      <c r="B21" s="77" t="s">
        <v>15</v>
      </c>
      <c r="C21" s="1078">
        <v>25</v>
      </c>
      <c r="D21" s="69">
        <v>28417.5</v>
      </c>
      <c r="E21" s="564">
        <v>3611.5499999999997</v>
      </c>
      <c r="F21" s="441">
        <v>3611.5499999999997</v>
      </c>
      <c r="G21" s="1078"/>
      <c r="H21" s="69"/>
      <c r="I21" s="564"/>
      <c r="J21" s="441"/>
      <c r="K21" s="1078"/>
      <c r="L21" s="69"/>
      <c r="M21" s="564"/>
      <c r="N21" s="441"/>
      <c r="O21" s="1078">
        <v>1</v>
      </c>
      <c r="P21" s="69">
        <v>50</v>
      </c>
      <c r="Q21" s="564">
        <v>15</v>
      </c>
      <c r="R21" s="441">
        <v>15</v>
      </c>
      <c r="S21" s="1078"/>
      <c r="T21" s="69"/>
      <c r="U21" s="564"/>
      <c r="V21" s="441"/>
      <c r="W21" s="1078"/>
      <c r="X21" s="69"/>
      <c r="Y21" s="564"/>
      <c r="Z21" s="441"/>
      <c r="AA21" s="1078"/>
      <c r="AB21" s="69"/>
      <c r="AC21" s="564"/>
      <c r="AD21" s="441"/>
      <c r="AE21" s="1078"/>
      <c r="AF21" s="69"/>
      <c r="AG21" s="564"/>
      <c r="AH21" s="441"/>
      <c r="AI21" s="1078"/>
      <c r="AJ21" s="69"/>
      <c r="AK21" s="564"/>
      <c r="AL21" s="441"/>
      <c r="AM21" s="1078"/>
      <c r="AN21" s="69"/>
      <c r="AO21" s="564"/>
      <c r="AP21" s="441"/>
      <c r="AQ21" s="1078"/>
      <c r="AR21" s="69"/>
      <c r="AS21" s="564"/>
      <c r="AT21" s="441"/>
      <c r="AU21" s="1078"/>
      <c r="AV21" s="69"/>
      <c r="AW21" s="564"/>
      <c r="AX21" s="441"/>
      <c r="AY21" s="1078"/>
      <c r="AZ21" s="69"/>
      <c r="BA21" s="564"/>
      <c r="BB21" s="441"/>
      <c r="BC21" s="1078"/>
      <c r="BD21" s="69"/>
      <c r="BE21" s="564"/>
      <c r="BF21" s="441"/>
      <c r="BG21" s="1078">
        <v>2</v>
      </c>
      <c r="BH21" s="69">
        <v>415</v>
      </c>
      <c r="BI21" s="564">
        <v>124.5</v>
      </c>
      <c r="BJ21" s="441">
        <v>124.5</v>
      </c>
      <c r="BK21" s="98"/>
      <c r="BL21" s="774"/>
      <c r="BM21" s="800"/>
      <c r="BN21" s="850"/>
      <c r="BO21" s="90">
        <f t="shared" si="1"/>
        <v>28</v>
      </c>
      <c r="BP21" s="178">
        <f t="shared" si="2"/>
        <v>28882.5</v>
      </c>
      <c r="BQ21" s="750">
        <f t="shared" si="3"/>
        <v>3751.0499999999997</v>
      </c>
      <c r="BR21" s="751">
        <f t="shared" si="4"/>
        <v>3751.0499999999997</v>
      </c>
      <c r="BS21" s="75" t="str">
        <f>VLOOKUP(A21,Sheet2!A:B,2,FALSE)</f>
        <v>โรงพยาบาลบ้านแพรก</v>
      </c>
    </row>
    <row r="22" spans="1:71" s="75" customFormat="1" x14ac:dyDescent="0.35">
      <c r="A22" s="1512" t="s">
        <v>12</v>
      </c>
      <c r="B22" s="1512"/>
      <c r="C22" s="81">
        <f t="shared" ref="C22:AH22" si="5">SUM(C6:C21)</f>
        <v>1652</v>
      </c>
      <c r="D22" s="95">
        <f t="shared" si="5"/>
        <v>1879531.25</v>
      </c>
      <c r="E22" s="703">
        <f t="shared" si="5"/>
        <v>432469.92500000005</v>
      </c>
      <c r="F22" s="734">
        <f t="shared" si="5"/>
        <v>432470.20000000007</v>
      </c>
      <c r="G22" s="81">
        <f t="shared" si="5"/>
        <v>85</v>
      </c>
      <c r="H22" s="95">
        <f t="shared" si="5"/>
        <v>72934</v>
      </c>
      <c r="I22" s="703">
        <f t="shared" si="5"/>
        <v>19085.099999999999</v>
      </c>
      <c r="J22" s="734">
        <f t="shared" si="5"/>
        <v>19085.099999999999</v>
      </c>
      <c r="K22" s="81">
        <f t="shared" si="5"/>
        <v>13</v>
      </c>
      <c r="L22" s="95">
        <f t="shared" si="5"/>
        <v>5249</v>
      </c>
      <c r="M22" s="703">
        <f t="shared" si="5"/>
        <v>3321</v>
      </c>
      <c r="N22" s="734">
        <f t="shared" si="5"/>
        <v>3321</v>
      </c>
      <c r="O22" s="81">
        <f t="shared" si="5"/>
        <v>43</v>
      </c>
      <c r="P22" s="95">
        <f t="shared" si="5"/>
        <v>17730.78</v>
      </c>
      <c r="Q22" s="703">
        <f t="shared" si="5"/>
        <v>10476.64</v>
      </c>
      <c r="R22" s="734">
        <f t="shared" si="5"/>
        <v>10476.64</v>
      </c>
      <c r="S22" s="81">
        <f t="shared" si="5"/>
        <v>19</v>
      </c>
      <c r="T22" s="95">
        <f t="shared" si="5"/>
        <v>8129</v>
      </c>
      <c r="U22" s="703">
        <f t="shared" si="5"/>
        <v>5436.4</v>
      </c>
      <c r="V22" s="734">
        <f t="shared" si="5"/>
        <v>5436.4</v>
      </c>
      <c r="W22" s="81">
        <f t="shared" si="5"/>
        <v>43</v>
      </c>
      <c r="X22" s="95">
        <f t="shared" si="5"/>
        <v>12956</v>
      </c>
      <c r="Y22" s="703">
        <f t="shared" si="5"/>
        <v>9990.5</v>
      </c>
      <c r="Z22" s="734">
        <f t="shared" si="5"/>
        <v>9990.5</v>
      </c>
      <c r="AA22" s="81">
        <f t="shared" si="5"/>
        <v>36</v>
      </c>
      <c r="AB22" s="95">
        <f t="shared" si="5"/>
        <v>26086</v>
      </c>
      <c r="AC22" s="703">
        <f t="shared" si="5"/>
        <v>11282.5</v>
      </c>
      <c r="AD22" s="734">
        <f t="shared" si="5"/>
        <v>11282.5</v>
      </c>
      <c r="AE22" s="81">
        <f t="shared" si="5"/>
        <v>15</v>
      </c>
      <c r="AF22" s="95">
        <f t="shared" si="5"/>
        <v>7173</v>
      </c>
      <c r="AG22" s="703">
        <f t="shared" si="5"/>
        <v>5061.6000000000004</v>
      </c>
      <c r="AH22" s="734">
        <f t="shared" si="5"/>
        <v>5061.6000000000004</v>
      </c>
      <c r="AI22" s="81">
        <f t="shared" ref="AI22:BN22" si="6">SUM(AI6:AI21)</f>
        <v>17</v>
      </c>
      <c r="AJ22" s="95">
        <f t="shared" si="6"/>
        <v>7868</v>
      </c>
      <c r="AK22" s="703">
        <f t="shared" si="6"/>
        <v>5609.5</v>
      </c>
      <c r="AL22" s="734">
        <f t="shared" si="6"/>
        <v>5609.5</v>
      </c>
      <c r="AM22" s="81">
        <f t="shared" si="6"/>
        <v>28</v>
      </c>
      <c r="AN22" s="95">
        <f t="shared" si="6"/>
        <v>10188</v>
      </c>
      <c r="AO22" s="703">
        <f t="shared" si="6"/>
        <v>5687.7</v>
      </c>
      <c r="AP22" s="734">
        <f t="shared" si="6"/>
        <v>5687.7</v>
      </c>
      <c r="AQ22" s="81">
        <f t="shared" si="6"/>
        <v>31</v>
      </c>
      <c r="AR22" s="95">
        <f t="shared" si="6"/>
        <v>12838</v>
      </c>
      <c r="AS22" s="703">
        <f t="shared" si="6"/>
        <v>9953</v>
      </c>
      <c r="AT22" s="734">
        <f t="shared" si="6"/>
        <v>9953</v>
      </c>
      <c r="AU22" s="81">
        <f t="shared" si="6"/>
        <v>28</v>
      </c>
      <c r="AV22" s="95">
        <f t="shared" si="6"/>
        <v>20215</v>
      </c>
      <c r="AW22" s="703">
        <f t="shared" si="6"/>
        <v>9929</v>
      </c>
      <c r="AX22" s="734">
        <f t="shared" si="6"/>
        <v>9929</v>
      </c>
      <c r="AY22" s="81">
        <f t="shared" si="6"/>
        <v>1</v>
      </c>
      <c r="AZ22" s="95">
        <f t="shared" si="6"/>
        <v>2734</v>
      </c>
      <c r="BA22" s="703">
        <f t="shared" si="6"/>
        <v>700</v>
      </c>
      <c r="BB22" s="734">
        <f t="shared" si="6"/>
        <v>700</v>
      </c>
      <c r="BC22" s="81">
        <f t="shared" si="6"/>
        <v>72</v>
      </c>
      <c r="BD22" s="95">
        <f t="shared" si="6"/>
        <v>24928</v>
      </c>
      <c r="BE22" s="703">
        <f t="shared" si="6"/>
        <v>16693.3</v>
      </c>
      <c r="BF22" s="734">
        <f t="shared" si="6"/>
        <v>16693.3</v>
      </c>
      <c r="BG22" s="81">
        <f t="shared" si="6"/>
        <v>22</v>
      </c>
      <c r="BH22" s="95">
        <f t="shared" si="6"/>
        <v>8168</v>
      </c>
      <c r="BI22" s="703">
        <f t="shared" si="6"/>
        <v>2893.7</v>
      </c>
      <c r="BJ22" s="734">
        <f t="shared" si="6"/>
        <v>2893.7</v>
      </c>
      <c r="BK22" s="81">
        <f t="shared" si="6"/>
        <v>2</v>
      </c>
      <c r="BL22" s="95">
        <f t="shared" si="6"/>
        <v>222</v>
      </c>
      <c r="BM22" s="703">
        <f t="shared" si="6"/>
        <v>66.599999999999994</v>
      </c>
      <c r="BN22" s="734">
        <f t="shared" si="6"/>
        <v>66.599999999999994</v>
      </c>
      <c r="BO22" s="90">
        <f t="shared" si="1"/>
        <v>2107</v>
      </c>
      <c r="BP22" s="178">
        <f t="shared" si="2"/>
        <v>2116950.0300000003</v>
      </c>
      <c r="BQ22" s="750">
        <f t="shared" si="3"/>
        <v>548656.46499999997</v>
      </c>
      <c r="BR22" s="751">
        <f t="shared" si="4"/>
        <v>548656.74000000011</v>
      </c>
    </row>
    <row r="23" spans="1:71" s="75" customFormat="1" x14ac:dyDescent="0.35">
      <c r="D23" s="675"/>
      <c r="E23" s="690"/>
      <c r="F23" s="721"/>
      <c r="H23" s="675"/>
      <c r="I23" s="690"/>
      <c r="J23" s="721"/>
      <c r="L23" s="675"/>
      <c r="M23" s="690"/>
      <c r="N23" s="721"/>
      <c r="P23" s="675"/>
      <c r="Q23" s="690"/>
      <c r="R23" s="721"/>
      <c r="T23" s="675"/>
      <c r="U23" s="690"/>
      <c r="V23" s="721"/>
      <c r="X23" s="675"/>
      <c r="Y23" s="690"/>
      <c r="Z23" s="721"/>
      <c r="AB23" s="675"/>
      <c r="AC23" s="690"/>
      <c r="AD23" s="721"/>
      <c r="AF23" s="675"/>
      <c r="AG23" s="690"/>
      <c r="AH23" s="721"/>
      <c r="AJ23" s="675"/>
      <c r="AK23" s="690"/>
      <c r="AL23" s="721"/>
      <c r="AN23" s="675"/>
      <c r="AO23" s="690"/>
      <c r="AP23" s="721"/>
      <c r="AR23" s="675"/>
      <c r="AS23" s="690"/>
      <c r="AT23" s="721"/>
      <c r="AV23" s="675"/>
      <c r="AW23" s="690"/>
      <c r="AX23" s="721"/>
      <c r="AZ23" s="675"/>
      <c r="BA23" s="690"/>
      <c r="BB23" s="721"/>
      <c r="BD23" s="675"/>
      <c r="BE23" s="690"/>
      <c r="BF23" s="721"/>
      <c r="BH23" s="675"/>
      <c r="BI23" s="690"/>
      <c r="BJ23" s="721"/>
      <c r="BL23" s="675"/>
      <c r="BM23" s="690"/>
      <c r="BN23" s="721"/>
      <c r="BP23" s="675"/>
      <c r="BQ23" s="690"/>
      <c r="BR23" s="721"/>
    </row>
    <row r="24" spans="1:71" s="75" customFormat="1" x14ac:dyDescent="0.35">
      <c r="D24" s="675"/>
      <c r="E24" s="690"/>
      <c r="F24" s="721"/>
      <c r="H24" s="675"/>
      <c r="I24" s="690"/>
      <c r="J24" s="721"/>
      <c r="L24" s="675"/>
      <c r="M24" s="690"/>
      <c r="N24" s="721"/>
      <c r="P24" s="675"/>
      <c r="Q24" s="690"/>
      <c r="R24" s="721"/>
      <c r="T24" s="675"/>
      <c r="U24" s="690"/>
      <c r="V24" s="721"/>
      <c r="X24" s="675"/>
      <c r="Y24" s="690"/>
      <c r="Z24" s="721"/>
      <c r="AB24" s="675"/>
      <c r="AC24" s="690"/>
      <c r="AD24" s="721"/>
      <c r="AF24" s="675"/>
      <c r="AG24" s="690"/>
      <c r="AH24" s="721"/>
      <c r="AJ24" s="675"/>
      <c r="AK24" s="690"/>
      <c r="AL24" s="721"/>
      <c r="AN24" s="675"/>
      <c r="AO24" s="690"/>
      <c r="AP24" s="721"/>
      <c r="AR24" s="675"/>
      <c r="AS24" s="690"/>
      <c r="AT24" s="721"/>
      <c r="AV24" s="675"/>
      <c r="AW24" s="690"/>
      <c r="AX24" s="721"/>
      <c r="AZ24" s="675"/>
      <c r="BA24" s="690"/>
      <c r="BB24" s="721"/>
      <c r="BD24" s="675"/>
      <c r="BE24" s="690"/>
      <c r="BF24" s="721"/>
      <c r="BH24" s="675"/>
      <c r="BI24" s="690"/>
      <c r="BJ24" s="721"/>
      <c r="BL24" s="675"/>
      <c r="BM24" s="690"/>
      <c r="BN24" s="721"/>
      <c r="BO24" s="60">
        <f>SUM(BO6:BO21)</f>
        <v>2107</v>
      </c>
      <c r="BP24" s="685">
        <f>SUM(BP6:BP21)</f>
        <v>2116950.0300000003</v>
      </c>
      <c r="BQ24" s="716">
        <f>SUM(BQ6:BQ21)</f>
        <v>548656.46499999997</v>
      </c>
      <c r="BR24" s="747">
        <f>SUM(BR6:BR21)</f>
        <v>548656.74000000011</v>
      </c>
    </row>
    <row r="25" spans="1:71" x14ac:dyDescent="0.35">
      <c r="A25" s="1513" t="s">
        <v>23685</v>
      </c>
      <c r="B25" s="1513"/>
      <c r="C25" s="1513"/>
      <c r="D25" s="1513"/>
      <c r="E25" s="1520"/>
      <c r="F25" s="1513"/>
      <c r="G25" s="1513"/>
      <c r="H25" s="1513"/>
      <c r="I25" s="1520"/>
      <c r="J25" s="1513"/>
      <c r="K25" s="1513"/>
      <c r="L25" s="1513"/>
      <c r="M25" s="1520"/>
      <c r="N25" s="1513"/>
      <c r="O25" s="1513"/>
      <c r="P25" s="1513"/>
      <c r="Q25" s="1520"/>
      <c r="R25" s="1513"/>
      <c r="S25" s="1513"/>
      <c r="T25" s="1513"/>
      <c r="U25" s="1520"/>
      <c r="V25" s="1513"/>
      <c r="W25" s="1513"/>
      <c r="X25" s="1513"/>
      <c r="Y25" s="1520"/>
      <c r="Z25" s="1513"/>
      <c r="AA25" s="1513"/>
      <c r="AB25" s="1513"/>
      <c r="AC25" s="1520"/>
      <c r="AD25" s="1513"/>
      <c r="AE25" s="1513"/>
      <c r="AF25" s="1513"/>
      <c r="AG25" s="1520"/>
      <c r="AH25" s="1513"/>
      <c r="AI25" s="1513"/>
      <c r="AJ25" s="1513"/>
      <c r="AK25" s="708"/>
      <c r="AL25" s="739"/>
      <c r="AM25" s="431"/>
      <c r="AN25" s="683"/>
      <c r="AO25" s="708"/>
      <c r="AP25" s="739"/>
      <c r="AQ25" s="431"/>
      <c r="AR25" s="683"/>
      <c r="AS25" s="708"/>
      <c r="AT25" s="739"/>
      <c r="AU25" s="431"/>
      <c r="AV25" s="683"/>
      <c r="AW25" s="708"/>
      <c r="AX25" s="739"/>
      <c r="AY25" s="431"/>
      <c r="AZ25" s="683"/>
      <c r="BA25" s="708"/>
      <c r="BB25" s="739"/>
      <c r="BC25" s="431"/>
      <c r="BD25" s="683"/>
      <c r="BE25" s="708"/>
      <c r="BF25" s="739"/>
      <c r="BK25" s="431"/>
      <c r="BL25" s="683"/>
      <c r="BM25" s="708"/>
      <c r="BN25" s="739"/>
    </row>
    <row r="26" spans="1:71" x14ac:dyDescent="0.35">
      <c r="A26" s="1513" t="str">
        <f>+A2</f>
        <v>เดือน......มิถุนายน 2560................</v>
      </c>
      <c r="B26" s="1513"/>
      <c r="C26" s="1513"/>
      <c r="D26" s="1513"/>
      <c r="E26" s="1520"/>
      <c r="F26" s="1513"/>
      <c r="G26" s="1513"/>
      <c r="H26" s="1513"/>
      <c r="I26" s="1520"/>
      <c r="J26" s="1513"/>
      <c r="K26" s="1513"/>
      <c r="L26" s="1513"/>
      <c r="M26" s="1520"/>
      <c r="N26" s="1513"/>
      <c r="O26" s="1513"/>
      <c r="P26" s="1513"/>
      <c r="Q26" s="1520"/>
      <c r="R26" s="1513"/>
      <c r="S26" s="1513"/>
      <c r="T26" s="1513"/>
      <c r="U26" s="1520"/>
      <c r="V26" s="1513"/>
      <c r="W26" s="1513"/>
      <c r="X26" s="1513"/>
      <c r="Y26" s="1520"/>
      <c r="Z26" s="1513"/>
      <c r="AA26" s="1513"/>
      <c r="AB26" s="1513"/>
      <c r="AC26" s="1520"/>
      <c r="AD26" s="1513"/>
      <c r="AE26" s="1513"/>
      <c r="AF26" s="1513"/>
      <c r="AG26" s="1520"/>
      <c r="AH26" s="1513"/>
      <c r="AI26" s="1513"/>
      <c r="AJ26" s="1513"/>
      <c r="AK26" s="708"/>
      <c r="AL26" s="739"/>
      <c r="AM26" s="431"/>
      <c r="AN26" s="683"/>
      <c r="AO26" s="708"/>
      <c r="AP26" s="739"/>
      <c r="AQ26" s="431"/>
      <c r="AR26" s="683"/>
      <c r="AS26" s="708"/>
      <c r="AT26" s="739"/>
      <c r="AU26" s="431"/>
      <c r="AV26" s="683"/>
      <c r="AW26" s="708"/>
      <c r="AX26" s="739"/>
      <c r="AY26" s="431"/>
      <c r="AZ26" s="683"/>
      <c r="BA26" s="708"/>
      <c r="BB26" s="739"/>
      <c r="BC26" s="431"/>
      <c r="BD26" s="683"/>
      <c r="BE26" s="708"/>
      <c r="BF26" s="739"/>
      <c r="BK26" s="431"/>
      <c r="BL26" s="683"/>
      <c r="BM26" s="708"/>
      <c r="BN26" s="739"/>
    </row>
    <row r="27" spans="1:71" s="47" customFormat="1" x14ac:dyDescent="0.35">
      <c r="A27" s="56" t="s">
        <v>1</v>
      </c>
      <c r="B27" s="57"/>
      <c r="C27" s="1510" t="s">
        <v>23672</v>
      </c>
      <c r="D27" s="1510"/>
      <c r="E27" s="698"/>
      <c r="F27" s="729"/>
      <c r="G27" s="1510" t="s">
        <v>23673</v>
      </c>
      <c r="H27" s="1510"/>
      <c r="I27" s="698"/>
      <c r="J27" s="729"/>
      <c r="K27" s="1510" t="s">
        <v>23674</v>
      </c>
      <c r="L27" s="1510"/>
      <c r="M27" s="698"/>
      <c r="N27" s="729"/>
      <c r="O27" s="1510" t="s">
        <v>23675</v>
      </c>
      <c r="P27" s="1510"/>
      <c r="Q27" s="698"/>
      <c r="R27" s="729"/>
      <c r="S27" s="1510" t="s">
        <v>23676</v>
      </c>
      <c r="T27" s="1510"/>
      <c r="U27" s="698"/>
      <c r="V27" s="729"/>
      <c r="W27" s="1510" t="s">
        <v>17</v>
      </c>
      <c r="X27" s="1510"/>
      <c r="Y27" s="698"/>
      <c r="Z27" s="729"/>
      <c r="AA27" s="1510" t="s">
        <v>23677</v>
      </c>
      <c r="AB27" s="1510"/>
      <c r="AC27" s="698"/>
      <c r="AD27" s="729"/>
      <c r="AE27" s="1510" t="s">
        <v>23681</v>
      </c>
      <c r="AF27" s="1510"/>
      <c r="AG27" s="698"/>
      <c r="AH27" s="729"/>
      <c r="AI27" s="1510" t="s">
        <v>2</v>
      </c>
      <c r="AJ27" s="1510"/>
      <c r="AK27" s="698"/>
      <c r="AL27" s="729"/>
      <c r="AM27" s="1510" t="s">
        <v>23670</v>
      </c>
      <c r="AN27" s="1510"/>
      <c r="AO27" s="698"/>
      <c r="AP27" s="729"/>
      <c r="AQ27" s="1510" t="s">
        <v>23678</v>
      </c>
      <c r="AR27" s="1510"/>
      <c r="AS27" s="698"/>
      <c r="AT27" s="729"/>
      <c r="AU27" s="1510" t="s">
        <v>23669</v>
      </c>
      <c r="AV27" s="1510"/>
      <c r="AW27" s="698"/>
      <c r="AX27" s="729"/>
      <c r="AY27" s="1510" t="s">
        <v>23679</v>
      </c>
      <c r="AZ27" s="1510"/>
      <c r="BA27" s="698"/>
      <c r="BB27" s="729"/>
      <c r="BC27" s="1510" t="s">
        <v>23671</v>
      </c>
      <c r="BD27" s="1510"/>
      <c r="BE27" s="698"/>
      <c r="BF27" s="729"/>
      <c r="BG27" s="1510" t="s">
        <v>13</v>
      </c>
      <c r="BH27" s="1510"/>
      <c r="BI27" s="698"/>
      <c r="BJ27" s="729"/>
      <c r="BK27" s="1510" t="s">
        <v>23680</v>
      </c>
      <c r="BL27" s="1510"/>
      <c r="BM27" s="698"/>
      <c r="BN27" s="729"/>
      <c r="BO27" s="1508" t="s">
        <v>12</v>
      </c>
      <c r="BP27" s="1511"/>
      <c r="BQ27" s="717"/>
      <c r="BR27" s="748"/>
    </row>
    <row r="28" spans="1:71" x14ac:dyDescent="0.35">
      <c r="A28" s="1503" t="s">
        <v>18</v>
      </c>
      <c r="B28" s="1503" t="s">
        <v>3</v>
      </c>
      <c r="C28" s="1501" t="s">
        <v>23686</v>
      </c>
      <c r="D28" s="1506"/>
      <c r="E28" s="686"/>
      <c r="F28" s="718"/>
      <c r="G28" s="1501" t="s">
        <v>23686</v>
      </c>
      <c r="H28" s="1506"/>
      <c r="I28" s="686"/>
      <c r="J28" s="718"/>
      <c r="K28" s="1501" t="s">
        <v>23686</v>
      </c>
      <c r="L28" s="1506"/>
      <c r="M28" s="686"/>
      <c r="N28" s="718"/>
      <c r="O28" s="1501" t="s">
        <v>23686</v>
      </c>
      <c r="P28" s="1506"/>
      <c r="Q28" s="686"/>
      <c r="R28" s="718"/>
      <c r="S28" s="1501" t="s">
        <v>23686</v>
      </c>
      <c r="T28" s="1506"/>
      <c r="U28" s="686"/>
      <c r="V28" s="718"/>
      <c r="W28" s="1501" t="s">
        <v>23686</v>
      </c>
      <c r="X28" s="1506"/>
      <c r="Y28" s="686"/>
      <c r="Z28" s="718"/>
      <c r="AA28" s="1501" t="s">
        <v>23686</v>
      </c>
      <c r="AB28" s="1506"/>
      <c r="AC28" s="686"/>
      <c r="AD28" s="718"/>
      <c r="AE28" s="1501" t="s">
        <v>23686</v>
      </c>
      <c r="AF28" s="1506"/>
      <c r="AG28" s="686"/>
      <c r="AH28" s="718"/>
      <c r="AI28" s="1501" t="s">
        <v>23686</v>
      </c>
      <c r="AJ28" s="1506"/>
      <c r="AK28" s="686"/>
      <c r="AL28" s="718"/>
      <c r="AM28" s="1501" t="s">
        <v>23686</v>
      </c>
      <c r="AN28" s="1506"/>
      <c r="AO28" s="686"/>
      <c r="AP28" s="718"/>
      <c r="AQ28" s="1501" t="s">
        <v>23686</v>
      </c>
      <c r="AR28" s="1506"/>
      <c r="AS28" s="686"/>
      <c r="AT28" s="718"/>
      <c r="AU28" s="1501" t="s">
        <v>23686</v>
      </c>
      <c r="AV28" s="1506"/>
      <c r="AW28" s="686"/>
      <c r="AX28" s="718"/>
      <c r="AY28" s="1501" t="s">
        <v>23686</v>
      </c>
      <c r="AZ28" s="1506"/>
      <c r="BA28" s="686"/>
      <c r="BB28" s="718"/>
      <c r="BC28" s="1501" t="s">
        <v>23686</v>
      </c>
      <c r="BD28" s="1506"/>
      <c r="BE28" s="686"/>
      <c r="BF28" s="718"/>
      <c r="BG28" s="1501" t="s">
        <v>23686</v>
      </c>
      <c r="BH28" s="1506"/>
      <c r="BI28" s="686"/>
      <c r="BJ28" s="718"/>
      <c r="BK28" s="1501" t="s">
        <v>23686</v>
      </c>
      <c r="BL28" s="1506"/>
      <c r="BM28" s="686"/>
      <c r="BN28" s="718"/>
      <c r="BO28" s="1501" t="s">
        <v>23686</v>
      </c>
      <c r="BP28" s="1506"/>
      <c r="BQ28" s="715"/>
      <c r="BR28" s="746"/>
    </row>
    <row r="29" spans="1:71" x14ac:dyDescent="0.35">
      <c r="A29" s="1503"/>
      <c r="B29" s="1503"/>
      <c r="C29" s="430" t="s">
        <v>4</v>
      </c>
      <c r="D29" s="673" t="s">
        <v>5</v>
      </c>
      <c r="E29" s="687" t="s">
        <v>23723</v>
      </c>
      <c r="F29" s="668" t="s">
        <v>23732</v>
      </c>
      <c r="G29" s="430" t="s">
        <v>4</v>
      </c>
      <c r="H29" s="673" t="s">
        <v>5</v>
      </c>
      <c r="I29" s="687" t="s">
        <v>23723</v>
      </c>
      <c r="J29" s="668" t="s">
        <v>23732</v>
      </c>
      <c r="K29" s="430" t="s">
        <v>4</v>
      </c>
      <c r="L29" s="673" t="s">
        <v>5</v>
      </c>
      <c r="M29" s="687" t="s">
        <v>23723</v>
      </c>
      <c r="N29" s="668" t="s">
        <v>23732</v>
      </c>
      <c r="O29" s="430" t="s">
        <v>4</v>
      </c>
      <c r="P29" s="673" t="s">
        <v>5</v>
      </c>
      <c r="Q29" s="687" t="s">
        <v>23723</v>
      </c>
      <c r="R29" s="668" t="s">
        <v>23732</v>
      </c>
      <c r="S29" s="430" t="s">
        <v>4</v>
      </c>
      <c r="T29" s="673" t="s">
        <v>5</v>
      </c>
      <c r="U29" s="687" t="s">
        <v>23723</v>
      </c>
      <c r="V29" s="668" t="s">
        <v>23732</v>
      </c>
      <c r="W29" s="430" t="s">
        <v>4</v>
      </c>
      <c r="X29" s="673" t="s">
        <v>5</v>
      </c>
      <c r="Y29" s="687" t="s">
        <v>23723</v>
      </c>
      <c r="Z29" s="668" t="s">
        <v>23732</v>
      </c>
      <c r="AA29" s="430" t="s">
        <v>4</v>
      </c>
      <c r="AB29" s="673" t="s">
        <v>5</v>
      </c>
      <c r="AC29" s="687" t="s">
        <v>23723</v>
      </c>
      <c r="AD29" s="668" t="s">
        <v>23732</v>
      </c>
      <c r="AE29" s="430" t="s">
        <v>4</v>
      </c>
      <c r="AF29" s="673" t="s">
        <v>5</v>
      </c>
      <c r="AG29" s="687" t="s">
        <v>23723</v>
      </c>
      <c r="AH29" s="668" t="s">
        <v>23732</v>
      </c>
      <c r="AI29" s="430" t="s">
        <v>4</v>
      </c>
      <c r="AJ29" s="673" t="s">
        <v>5</v>
      </c>
      <c r="AK29" s="687" t="s">
        <v>23723</v>
      </c>
      <c r="AL29" s="668" t="s">
        <v>23732</v>
      </c>
      <c r="AM29" s="430" t="s">
        <v>4</v>
      </c>
      <c r="AN29" s="673" t="s">
        <v>5</v>
      </c>
      <c r="AO29" s="687" t="s">
        <v>23723</v>
      </c>
      <c r="AP29" s="668" t="s">
        <v>23732</v>
      </c>
      <c r="AQ29" s="430" t="s">
        <v>4</v>
      </c>
      <c r="AR29" s="673" t="s">
        <v>5</v>
      </c>
      <c r="AS29" s="687" t="s">
        <v>23723</v>
      </c>
      <c r="AT29" s="668" t="s">
        <v>23732</v>
      </c>
      <c r="AU29" s="430" t="s">
        <v>4</v>
      </c>
      <c r="AV29" s="673" t="s">
        <v>5</v>
      </c>
      <c r="AW29" s="687" t="s">
        <v>23723</v>
      </c>
      <c r="AX29" s="668" t="s">
        <v>23732</v>
      </c>
      <c r="AY29" s="430" t="s">
        <v>4</v>
      </c>
      <c r="AZ29" s="673" t="s">
        <v>5</v>
      </c>
      <c r="BA29" s="687" t="s">
        <v>23723</v>
      </c>
      <c r="BB29" s="668" t="s">
        <v>23732</v>
      </c>
      <c r="BC29" s="430" t="s">
        <v>4</v>
      </c>
      <c r="BD29" s="673" t="s">
        <v>5</v>
      </c>
      <c r="BE29" s="687" t="s">
        <v>23723</v>
      </c>
      <c r="BF29" s="668" t="s">
        <v>23732</v>
      </c>
      <c r="BG29" s="430" t="s">
        <v>4</v>
      </c>
      <c r="BH29" s="673" t="s">
        <v>5</v>
      </c>
      <c r="BI29" s="687" t="s">
        <v>23723</v>
      </c>
      <c r="BJ29" s="668" t="s">
        <v>23732</v>
      </c>
      <c r="BK29" s="430" t="s">
        <v>4</v>
      </c>
      <c r="BL29" s="673" t="s">
        <v>5</v>
      </c>
      <c r="BM29" s="687" t="s">
        <v>23723</v>
      </c>
      <c r="BN29" s="668" t="s">
        <v>23732</v>
      </c>
      <c r="BO29" s="430" t="s">
        <v>4</v>
      </c>
      <c r="BP29" s="673" t="s">
        <v>5</v>
      </c>
      <c r="BQ29" s="687" t="s">
        <v>23723</v>
      </c>
      <c r="BR29" s="668" t="s">
        <v>23732</v>
      </c>
    </row>
    <row r="30" spans="1:71" s="177" customFormat="1" x14ac:dyDescent="0.35">
      <c r="A30" s="175" t="s">
        <v>2910</v>
      </c>
      <c r="B30" s="180" t="s">
        <v>6</v>
      </c>
      <c r="C30" s="98"/>
      <c r="D30" s="774"/>
      <c r="E30" s="800"/>
      <c r="F30" s="850"/>
      <c r="G30" s="1078">
        <v>31</v>
      </c>
      <c r="H30" s="69">
        <v>29970</v>
      </c>
      <c r="I30" s="564">
        <v>17707</v>
      </c>
      <c r="J30" s="441">
        <v>17707</v>
      </c>
      <c r="K30" s="671"/>
      <c r="L30" s="677"/>
      <c r="M30" s="697"/>
      <c r="N30" s="728"/>
      <c r="O30" s="1078">
        <v>1</v>
      </c>
      <c r="P30" s="69">
        <v>386.83199999999999</v>
      </c>
      <c r="Q30" s="564">
        <v>386.83199999999999</v>
      </c>
      <c r="R30" s="441">
        <v>386.83</v>
      </c>
      <c r="S30" s="89"/>
      <c r="T30" s="680"/>
      <c r="U30" s="702"/>
      <c r="V30" s="733"/>
      <c r="W30" s="88"/>
      <c r="X30" s="92"/>
      <c r="Y30" s="695"/>
      <c r="Z30" s="726"/>
      <c r="AA30" s="89"/>
      <c r="AB30" s="101"/>
      <c r="AC30" s="706"/>
      <c r="AD30" s="737"/>
      <c r="AE30" s="1078">
        <v>1</v>
      </c>
      <c r="AF30" s="69">
        <v>438</v>
      </c>
      <c r="AG30" s="564">
        <v>438</v>
      </c>
      <c r="AH30" s="441">
        <v>438</v>
      </c>
      <c r="AI30" s="89"/>
      <c r="AJ30" s="101"/>
      <c r="AK30" s="749"/>
      <c r="AL30" s="752"/>
      <c r="AM30" s="670"/>
      <c r="AN30" s="435"/>
      <c r="AO30" s="688"/>
      <c r="AP30" s="719"/>
      <c r="AQ30" s="88"/>
      <c r="AR30" s="92"/>
      <c r="AS30" s="691"/>
      <c r="AT30" s="722"/>
      <c r="AU30" s="1078">
        <v>2</v>
      </c>
      <c r="AV30" s="69">
        <v>640</v>
      </c>
      <c r="AW30" s="564">
        <v>640</v>
      </c>
      <c r="AX30" s="441">
        <v>640</v>
      </c>
      <c r="AY30" s="670"/>
      <c r="AZ30" s="435"/>
      <c r="BA30" s="688"/>
      <c r="BB30" s="719"/>
      <c r="BC30" s="671"/>
      <c r="BD30" s="677"/>
      <c r="BE30" s="697"/>
      <c r="BF30" s="728"/>
      <c r="BG30" s="179"/>
      <c r="BH30" s="178"/>
      <c r="BI30" s="750"/>
      <c r="BJ30" s="751"/>
      <c r="BK30" s="89"/>
      <c r="BL30" s="101"/>
      <c r="BM30" s="706"/>
      <c r="BN30" s="737"/>
      <c r="BO30" s="90">
        <f>+C30+G30+K30+O30+S30+W30+AA30+AE30+AI30+AM30+AQ30+AU30+AY30+BC30+BG30+BK30</f>
        <v>35</v>
      </c>
      <c r="BP30" s="178">
        <f t="shared" ref="BP30:BR30" si="7">+D30+H30+L30+P30+T30+X30+AB30+AF30+AJ30+AN30+AR30+AV30+AZ30+BD30+BH30+BL30</f>
        <v>31434.831999999999</v>
      </c>
      <c r="BQ30" s="750">
        <f t="shared" si="7"/>
        <v>19171.831999999999</v>
      </c>
      <c r="BR30" s="751">
        <f t="shared" si="7"/>
        <v>19171.830000000002</v>
      </c>
      <c r="BS30" s="177" t="str">
        <f>VLOOKUP(A30,Sheet2!A:B,2,FALSE)</f>
        <v>โรงพยาบาลพระนครศรีอยุธยา</v>
      </c>
    </row>
    <row r="31" spans="1:71" s="75" customFormat="1" x14ac:dyDescent="0.35">
      <c r="A31" s="76" t="s">
        <v>2952</v>
      </c>
      <c r="B31" s="82" t="s">
        <v>7</v>
      </c>
      <c r="C31" s="1078">
        <v>64</v>
      </c>
      <c r="D31" s="69">
        <v>68694</v>
      </c>
      <c r="E31" s="564">
        <v>24475.5</v>
      </c>
      <c r="F31" s="441">
        <v>24475.5</v>
      </c>
      <c r="G31" s="98"/>
      <c r="H31" s="774"/>
      <c r="I31" s="800"/>
      <c r="J31" s="850"/>
      <c r="K31" s="672"/>
      <c r="L31" s="435"/>
      <c r="M31" s="688"/>
      <c r="N31" s="719"/>
      <c r="O31" s="1078"/>
      <c r="P31" s="69"/>
      <c r="Q31" s="564"/>
      <c r="R31" s="441"/>
      <c r="S31" s="89"/>
      <c r="T31" s="680"/>
      <c r="U31" s="702"/>
      <c r="V31" s="733"/>
      <c r="W31" s="88"/>
      <c r="X31" s="92"/>
      <c r="Y31" s="695"/>
      <c r="Z31" s="726"/>
      <c r="AA31" s="89"/>
      <c r="AB31" s="101"/>
      <c r="AC31" s="706"/>
      <c r="AD31" s="737"/>
      <c r="AE31" s="1078"/>
      <c r="AF31" s="69"/>
      <c r="AG31" s="564"/>
      <c r="AH31" s="441"/>
      <c r="AI31" s="89"/>
      <c r="AJ31" s="101"/>
      <c r="AK31" s="749"/>
      <c r="AL31" s="752"/>
      <c r="AM31" s="670"/>
      <c r="AN31" s="435"/>
      <c r="AO31" s="688"/>
      <c r="AP31" s="719"/>
      <c r="AQ31" s="88"/>
      <c r="AR31" s="92"/>
      <c r="AS31" s="691"/>
      <c r="AT31" s="722"/>
      <c r="AU31" s="1078"/>
      <c r="AV31" s="69"/>
      <c r="AW31" s="564"/>
      <c r="AX31" s="441"/>
      <c r="AY31" s="670"/>
      <c r="AZ31" s="435"/>
      <c r="BA31" s="688"/>
      <c r="BB31" s="719"/>
      <c r="BC31" s="672"/>
      <c r="BD31" s="435"/>
      <c r="BE31" s="688"/>
      <c r="BF31" s="719"/>
      <c r="BG31" s="179"/>
      <c r="BH31" s="178"/>
      <c r="BI31" s="750"/>
      <c r="BJ31" s="751"/>
      <c r="BK31" s="89"/>
      <c r="BL31" s="101"/>
      <c r="BM31" s="706"/>
      <c r="BN31" s="737"/>
      <c r="BO31" s="90">
        <f t="shared" ref="BO31:BO46" si="8">+C31+G31+K31+O31+S31+W31+AA31+AE31+AI31+AM31+AQ31+AU31+AY31+BC31+BG31+BK31</f>
        <v>64</v>
      </c>
      <c r="BP31" s="178">
        <f t="shared" ref="BP31:BP46" si="9">+D31+H31+L31+P31+T31+X31+AB31+AF31+AJ31+AN31+AR31+AV31+AZ31+BD31+BH31+BL31</f>
        <v>68694</v>
      </c>
      <c r="BQ31" s="750">
        <f t="shared" ref="BQ31:BQ46" si="10">+E31+I31+M31+Q31+U31+Y31+AC31+AG31+AK31+AO31+AS31+AW31+BA31+BE31+BI31+BM31</f>
        <v>24475.5</v>
      </c>
      <c r="BR31" s="751">
        <f t="shared" ref="BR31:BR46" si="11">+F31+J31+N31+R31+V31+Z31+AD31+AH31+AL31+AP31+AT31+AX31+BB31+BF31+BJ31+BN31</f>
        <v>24475.5</v>
      </c>
      <c r="BS31" s="75" t="str">
        <f>VLOOKUP(A31,Sheet2!A:B,2,FALSE)</f>
        <v>โรงพยาบาลเสนา</v>
      </c>
    </row>
    <row r="32" spans="1:71" s="75" customFormat="1" x14ac:dyDescent="0.35">
      <c r="A32" s="76" t="s">
        <v>3053</v>
      </c>
      <c r="B32" s="82" t="s">
        <v>3054</v>
      </c>
      <c r="C32" s="1078">
        <v>216</v>
      </c>
      <c r="D32" s="69">
        <v>237137.25</v>
      </c>
      <c r="E32" s="564">
        <v>48066.375</v>
      </c>
      <c r="F32" s="441">
        <v>48066.43</v>
      </c>
      <c r="G32" s="1078">
        <v>10</v>
      </c>
      <c r="H32" s="69">
        <v>19657</v>
      </c>
      <c r="I32" s="564">
        <v>3204.5</v>
      </c>
      <c r="J32" s="441">
        <v>3204.5</v>
      </c>
      <c r="K32" s="1271"/>
      <c r="L32" s="1272"/>
      <c r="M32" s="1273"/>
      <c r="N32" s="1274"/>
      <c r="O32" s="1078"/>
      <c r="P32" s="69"/>
      <c r="Q32" s="564"/>
      <c r="R32" s="441"/>
      <c r="S32" s="89"/>
      <c r="T32" s="680"/>
      <c r="U32" s="702"/>
      <c r="V32" s="733"/>
      <c r="W32" s="88"/>
      <c r="X32" s="92"/>
      <c r="Y32" s="695"/>
      <c r="Z32" s="726"/>
      <c r="AA32" s="89"/>
      <c r="AB32" s="101"/>
      <c r="AC32" s="706"/>
      <c r="AD32" s="737"/>
      <c r="AE32" s="1078"/>
      <c r="AF32" s="69"/>
      <c r="AG32" s="564"/>
      <c r="AH32" s="441"/>
      <c r="AI32" s="89"/>
      <c r="AJ32" s="101"/>
      <c r="AK32" s="749"/>
      <c r="AL32" s="752"/>
      <c r="AM32" s="670"/>
      <c r="AN32" s="435"/>
      <c r="AO32" s="688"/>
      <c r="AP32" s="719"/>
      <c r="AQ32" s="88"/>
      <c r="AR32" s="92"/>
      <c r="AS32" s="691"/>
      <c r="AT32" s="722"/>
      <c r="AU32" s="1078">
        <v>2</v>
      </c>
      <c r="AV32" s="69">
        <v>100</v>
      </c>
      <c r="AW32" s="564">
        <v>50</v>
      </c>
      <c r="AX32" s="441">
        <v>50</v>
      </c>
      <c r="AY32" s="670"/>
      <c r="AZ32" s="435"/>
      <c r="BA32" s="688"/>
      <c r="BB32" s="719"/>
      <c r="BC32" s="672"/>
      <c r="BD32" s="435"/>
      <c r="BE32" s="688"/>
      <c r="BF32" s="719"/>
      <c r="BG32" s="179"/>
      <c r="BH32" s="178"/>
      <c r="BI32" s="750"/>
      <c r="BJ32" s="751"/>
      <c r="BK32" s="89"/>
      <c r="BL32" s="101"/>
      <c r="BM32" s="706"/>
      <c r="BN32" s="737"/>
      <c r="BO32" s="90">
        <f t="shared" si="8"/>
        <v>228</v>
      </c>
      <c r="BP32" s="178">
        <f t="shared" si="9"/>
        <v>256894.25</v>
      </c>
      <c r="BQ32" s="750">
        <f t="shared" si="10"/>
        <v>51320.875</v>
      </c>
      <c r="BR32" s="751">
        <f t="shared" si="11"/>
        <v>51320.93</v>
      </c>
      <c r="BS32" s="75" t="str">
        <f>VLOOKUP(A32,Sheet2!A:B,2,FALSE)</f>
        <v>โรงพยาบาลท่าเรือ</v>
      </c>
    </row>
    <row r="33" spans="1:71" s="75" customFormat="1" x14ac:dyDescent="0.35">
      <c r="A33" s="78" t="s">
        <v>3055</v>
      </c>
      <c r="B33" s="82" t="s">
        <v>8</v>
      </c>
      <c r="C33" s="1078">
        <v>355</v>
      </c>
      <c r="D33" s="69">
        <v>516035</v>
      </c>
      <c r="E33" s="564">
        <v>87960.5</v>
      </c>
      <c r="F33" s="441">
        <v>87960.589999999982</v>
      </c>
      <c r="G33" s="1078">
        <v>24</v>
      </c>
      <c r="H33" s="69">
        <v>25026</v>
      </c>
      <c r="I33" s="564">
        <v>6997</v>
      </c>
      <c r="J33" s="441">
        <v>6997</v>
      </c>
      <c r="K33" s="672"/>
      <c r="L33" s="435"/>
      <c r="M33" s="688"/>
      <c r="N33" s="719"/>
      <c r="O33" s="98"/>
      <c r="P33" s="774"/>
      <c r="Q33" s="800"/>
      <c r="R33" s="850"/>
      <c r="S33" s="89"/>
      <c r="T33" s="680"/>
      <c r="U33" s="702"/>
      <c r="V33" s="733"/>
      <c r="W33" s="88"/>
      <c r="X33" s="92"/>
      <c r="Y33" s="695"/>
      <c r="Z33" s="726"/>
      <c r="AA33" s="89"/>
      <c r="AB33" s="101"/>
      <c r="AC33" s="706"/>
      <c r="AD33" s="737"/>
      <c r="AE33" s="1078">
        <v>25</v>
      </c>
      <c r="AF33" s="69">
        <v>7700</v>
      </c>
      <c r="AG33" s="564">
        <v>3850</v>
      </c>
      <c r="AH33" s="441">
        <v>3850</v>
      </c>
      <c r="AI33" s="89"/>
      <c r="AJ33" s="101"/>
      <c r="AK33" s="749"/>
      <c r="AL33" s="752"/>
      <c r="AM33" s="670"/>
      <c r="AN33" s="435"/>
      <c r="AO33" s="688"/>
      <c r="AP33" s="719"/>
      <c r="AQ33" s="88"/>
      <c r="AR33" s="92"/>
      <c r="AS33" s="691"/>
      <c r="AT33" s="722"/>
      <c r="AU33" s="1078">
        <v>1</v>
      </c>
      <c r="AV33" s="69">
        <v>680</v>
      </c>
      <c r="AW33" s="564">
        <v>340</v>
      </c>
      <c r="AX33" s="441">
        <v>340</v>
      </c>
      <c r="AY33" s="670"/>
      <c r="AZ33" s="435"/>
      <c r="BA33" s="688"/>
      <c r="BB33" s="719"/>
      <c r="BC33" s="672"/>
      <c r="BD33" s="435"/>
      <c r="BE33" s="688"/>
      <c r="BF33" s="719"/>
      <c r="BG33" s="179"/>
      <c r="BH33" s="178"/>
      <c r="BI33" s="750"/>
      <c r="BJ33" s="751"/>
      <c r="BK33" s="89"/>
      <c r="BL33" s="101"/>
      <c r="BM33" s="706"/>
      <c r="BN33" s="737"/>
      <c r="BO33" s="90">
        <f t="shared" si="8"/>
        <v>405</v>
      </c>
      <c r="BP33" s="178">
        <f t="shared" si="9"/>
        <v>549441</v>
      </c>
      <c r="BQ33" s="750">
        <f t="shared" si="10"/>
        <v>99147.5</v>
      </c>
      <c r="BR33" s="751">
        <f t="shared" si="11"/>
        <v>99147.589999999982</v>
      </c>
      <c r="BS33" s="75" t="str">
        <f>VLOOKUP(A33,Sheet2!A:B,2,FALSE)</f>
        <v>โรงพยาบาลสมเด็จพระสังฆราช(นครหลวง)</v>
      </c>
    </row>
    <row r="34" spans="1:71" s="75" customFormat="1" x14ac:dyDescent="0.35">
      <c r="A34" s="76" t="s">
        <v>3057</v>
      </c>
      <c r="B34" s="85" t="s">
        <v>3058</v>
      </c>
      <c r="C34" s="1078">
        <v>48</v>
      </c>
      <c r="D34" s="69">
        <v>67752.5</v>
      </c>
      <c r="E34" s="564">
        <v>9402</v>
      </c>
      <c r="F34" s="441">
        <v>9402.0299999999988</v>
      </c>
      <c r="G34" s="1078">
        <v>212</v>
      </c>
      <c r="H34" s="69">
        <v>185220</v>
      </c>
      <c r="I34" s="564">
        <v>44894</v>
      </c>
      <c r="J34" s="441">
        <v>44894</v>
      </c>
      <c r="K34" s="672"/>
      <c r="L34" s="435"/>
      <c r="M34" s="688"/>
      <c r="N34" s="719"/>
      <c r="O34" s="1078"/>
      <c r="P34" s="69"/>
      <c r="Q34" s="564"/>
      <c r="R34" s="441"/>
      <c r="S34" s="86"/>
      <c r="T34" s="91"/>
      <c r="U34" s="693"/>
      <c r="V34" s="724"/>
      <c r="W34" s="88"/>
      <c r="X34" s="92"/>
      <c r="Y34" s="695"/>
      <c r="Z34" s="726"/>
      <c r="AA34" s="89"/>
      <c r="AB34" s="101"/>
      <c r="AC34" s="706"/>
      <c r="AD34" s="737"/>
      <c r="AE34" s="1078"/>
      <c r="AF34" s="69"/>
      <c r="AG34" s="564"/>
      <c r="AH34" s="441"/>
      <c r="AI34" s="89"/>
      <c r="AJ34" s="101"/>
      <c r="AK34" s="749"/>
      <c r="AL34" s="752"/>
      <c r="AM34" s="670"/>
      <c r="AN34" s="435"/>
      <c r="AO34" s="688"/>
      <c r="AP34" s="719"/>
      <c r="AQ34" s="88"/>
      <c r="AR34" s="92"/>
      <c r="AS34" s="691"/>
      <c r="AT34" s="722"/>
      <c r="AU34" s="1078"/>
      <c r="AV34" s="69"/>
      <c r="AW34" s="564"/>
      <c r="AX34" s="441"/>
      <c r="AY34" s="670"/>
      <c r="AZ34" s="435"/>
      <c r="BA34" s="688"/>
      <c r="BB34" s="719"/>
      <c r="BC34" s="672"/>
      <c r="BD34" s="435"/>
      <c r="BE34" s="688"/>
      <c r="BF34" s="719"/>
      <c r="BG34" s="179"/>
      <c r="BH34" s="178"/>
      <c r="BI34" s="750"/>
      <c r="BJ34" s="751"/>
      <c r="BK34" s="89"/>
      <c r="BL34" s="101"/>
      <c r="BM34" s="706"/>
      <c r="BN34" s="737"/>
      <c r="BO34" s="90">
        <f t="shared" si="8"/>
        <v>260</v>
      </c>
      <c r="BP34" s="178">
        <f t="shared" si="9"/>
        <v>252972.5</v>
      </c>
      <c r="BQ34" s="750">
        <f t="shared" si="10"/>
        <v>54296</v>
      </c>
      <c r="BR34" s="751">
        <f t="shared" si="11"/>
        <v>54296.03</v>
      </c>
      <c r="BS34" s="75" t="str">
        <f>VLOOKUP(A34,Sheet2!A:B,2,FALSE)</f>
        <v>โรงพยาบาลบางไทร</v>
      </c>
    </row>
    <row r="35" spans="1:71" s="75" customFormat="1" x14ac:dyDescent="0.35">
      <c r="A35" s="76" t="s">
        <v>23618</v>
      </c>
      <c r="B35" s="85" t="s">
        <v>23619</v>
      </c>
      <c r="C35" s="1078">
        <v>237</v>
      </c>
      <c r="D35" s="69">
        <v>317432</v>
      </c>
      <c r="E35" s="564">
        <v>34563.974999999999</v>
      </c>
      <c r="F35" s="441">
        <v>34564.060000000012</v>
      </c>
      <c r="G35" s="1078">
        <v>20</v>
      </c>
      <c r="H35" s="69">
        <v>16813</v>
      </c>
      <c r="I35" s="564">
        <v>3407.1</v>
      </c>
      <c r="J35" s="441">
        <v>3407.1</v>
      </c>
      <c r="K35" s="672"/>
      <c r="L35" s="435"/>
      <c r="M35" s="688"/>
      <c r="N35" s="719"/>
      <c r="O35" s="1078"/>
      <c r="P35" s="69"/>
      <c r="Q35" s="564"/>
      <c r="R35" s="441"/>
      <c r="S35" s="89"/>
      <c r="T35" s="680"/>
      <c r="U35" s="702"/>
      <c r="V35" s="733"/>
      <c r="W35" s="84"/>
      <c r="X35" s="681"/>
      <c r="Y35" s="704"/>
      <c r="Z35" s="735"/>
      <c r="AA35" s="89"/>
      <c r="AB35" s="101"/>
      <c r="AC35" s="706"/>
      <c r="AD35" s="737"/>
      <c r="AE35" s="1078"/>
      <c r="AF35" s="69"/>
      <c r="AG35" s="564"/>
      <c r="AH35" s="441"/>
      <c r="AI35" s="89"/>
      <c r="AJ35" s="101"/>
      <c r="AK35" s="749"/>
      <c r="AL35" s="752"/>
      <c r="AM35" s="670"/>
      <c r="AN35" s="435"/>
      <c r="AO35" s="688"/>
      <c r="AP35" s="719"/>
      <c r="AQ35" s="88"/>
      <c r="AR35" s="92"/>
      <c r="AS35" s="691"/>
      <c r="AT35" s="722"/>
      <c r="AU35" s="1078"/>
      <c r="AV35" s="69"/>
      <c r="AW35" s="564"/>
      <c r="AX35" s="441"/>
      <c r="AY35" s="670"/>
      <c r="AZ35" s="435"/>
      <c r="BA35" s="688"/>
      <c r="BB35" s="719"/>
      <c r="BC35" s="672"/>
      <c r="BD35" s="435"/>
      <c r="BE35" s="688"/>
      <c r="BF35" s="719"/>
      <c r="BG35" s="179"/>
      <c r="BH35" s="178"/>
      <c r="BI35" s="750"/>
      <c r="BJ35" s="751"/>
      <c r="BK35" s="89"/>
      <c r="BL35" s="101"/>
      <c r="BM35" s="706"/>
      <c r="BN35" s="737"/>
      <c r="BO35" s="90">
        <f t="shared" si="8"/>
        <v>257</v>
      </c>
      <c r="BP35" s="178">
        <f t="shared" si="9"/>
        <v>334245</v>
      </c>
      <c r="BQ35" s="750">
        <f t="shared" si="10"/>
        <v>37971.074999999997</v>
      </c>
      <c r="BR35" s="751">
        <f t="shared" si="11"/>
        <v>37971.160000000011</v>
      </c>
      <c r="BS35" s="75" t="str">
        <f>VLOOKUP(A35,Sheet2!A:B,2,FALSE)</f>
        <v>โรงพยาบาลบางบาล</v>
      </c>
    </row>
    <row r="36" spans="1:71" s="75" customFormat="1" x14ac:dyDescent="0.35">
      <c r="A36" s="76" t="s">
        <v>3059</v>
      </c>
      <c r="B36" s="85" t="s">
        <v>3060</v>
      </c>
      <c r="C36" s="1078">
        <v>493</v>
      </c>
      <c r="D36" s="69">
        <v>548602.5</v>
      </c>
      <c r="E36" s="564">
        <v>178380.20000000004</v>
      </c>
      <c r="F36" s="441">
        <v>178380.20000000004</v>
      </c>
      <c r="G36" s="1078">
        <v>25</v>
      </c>
      <c r="H36" s="69">
        <v>20425</v>
      </c>
      <c r="I36" s="564">
        <v>12132</v>
      </c>
      <c r="J36" s="441">
        <v>12132</v>
      </c>
      <c r="K36" s="672"/>
      <c r="L36" s="435"/>
      <c r="M36" s="688"/>
      <c r="N36" s="719"/>
      <c r="O36" s="1078"/>
      <c r="P36" s="69"/>
      <c r="Q36" s="564"/>
      <c r="R36" s="441"/>
      <c r="S36" s="89"/>
      <c r="T36" s="680"/>
      <c r="U36" s="702"/>
      <c r="V36" s="733"/>
      <c r="W36" s="88"/>
      <c r="X36" s="92"/>
      <c r="Y36" s="695"/>
      <c r="Z36" s="726"/>
      <c r="AA36" s="86"/>
      <c r="AB36" s="669"/>
      <c r="AC36" s="705"/>
      <c r="AD36" s="736"/>
      <c r="AE36" s="1078"/>
      <c r="AF36" s="69"/>
      <c r="AG36" s="564"/>
      <c r="AH36" s="441"/>
      <c r="AI36" s="89"/>
      <c r="AJ36" s="101"/>
      <c r="AK36" s="749"/>
      <c r="AL36" s="752"/>
      <c r="AM36" s="670"/>
      <c r="AN36" s="435"/>
      <c r="AO36" s="688"/>
      <c r="AP36" s="719"/>
      <c r="AQ36" s="88"/>
      <c r="AR36" s="92"/>
      <c r="AS36" s="691"/>
      <c r="AT36" s="722"/>
      <c r="AU36" s="1078">
        <v>3</v>
      </c>
      <c r="AV36" s="69">
        <v>1120</v>
      </c>
      <c r="AW36" s="564">
        <v>640</v>
      </c>
      <c r="AX36" s="441">
        <v>640</v>
      </c>
      <c r="AY36" s="670"/>
      <c r="AZ36" s="435"/>
      <c r="BA36" s="688"/>
      <c r="BB36" s="719"/>
      <c r="BC36" s="672"/>
      <c r="BD36" s="435"/>
      <c r="BE36" s="688"/>
      <c r="BF36" s="719"/>
      <c r="BG36" s="179"/>
      <c r="BH36" s="178"/>
      <c r="BI36" s="750"/>
      <c r="BJ36" s="751"/>
      <c r="BK36" s="89"/>
      <c r="BL36" s="101"/>
      <c r="BM36" s="706"/>
      <c r="BN36" s="737"/>
      <c r="BO36" s="90">
        <f t="shared" si="8"/>
        <v>521</v>
      </c>
      <c r="BP36" s="178">
        <f t="shared" si="9"/>
        <v>570147.5</v>
      </c>
      <c r="BQ36" s="750">
        <f t="shared" si="10"/>
        <v>191152.20000000004</v>
      </c>
      <c r="BR36" s="751">
        <f t="shared" si="11"/>
        <v>191152.20000000004</v>
      </c>
      <c r="BS36" s="75" t="str">
        <f>VLOOKUP(A36,Sheet2!A:B,2,FALSE)</f>
        <v>โรงพยาบาลบางปะอิน</v>
      </c>
    </row>
    <row r="37" spans="1:71" s="75" customFormat="1" x14ac:dyDescent="0.35">
      <c r="A37" s="80" t="s">
        <v>3061</v>
      </c>
      <c r="B37" s="82" t="s">
        <v>14</v>
      </c>
      <c r="C37" s="1078">
        <v>270</v>
      </c>
      <c r="D37" s="69">
        <v>336314.75</v>
      </c>
      <c r="E37" s="564">
        <v>37917.75</v>
      </c>
      <c r="F37" s="441">
        <v>37917.820000000007</v>
      </c>
      <c r="G37" s="1078">
        <v>16</v>
      </c>
      <c r="H37" s="69">
        <v>10317</v>
      </c>
      <c r="I37" s="564">
        <v>2583.6000000000004</v>
      </c>
      <c r="J37" s="441">
        <v>2583.6000000000004</v>
      </c>
      <c r="K37" s="672"/>
      <c r="L37" s="435"/>
      <c r="M37" s="688"/>
      <c r="N37" s="719"/>
      <c r="O37" s="1078">
        <v>1</v>
      </c>
      <c r="P37" s="69">
        <v>275</v>
      </c>
      <c r="Q37" s="564">
        <v>82.5</v>
      </c>
      <c r="R37" s="441">
        <v>82.5</v>
      </c>
      <c r="S37" s="89"/>
      <c r="T37" s="680"/>
      <c r="U37" s="702"/>
      <c r="V37" s="733"/>
      <c r="W37" s="88"/>
      <c r="X37" s="92"/>
      <c r="Y37" s="695"/>
      <c r="Z37" s="726"/>
      <c r="AA37" s="89"/>
      <c r="AB37" s="101"/>
      <c r="AC37" s="706"/>
      <c r="AD37" s="737"/>
      <c r="AE37" s="98"/>
      <c r="AF37" s="774"/>
      <c r="AG37" s="800"/>
      <c r="AH37" s="850"/>
      <c r="AI37" s="89"/>
      <c r="AJ37" s="101"/>
      <c r="AK37" s="749"/>
      <c r="AL37" s="752"/>
      <c r="AM37" s="670"/>
      <c r="AN37" s="435"/>
      <c r="AO37" s="688"/>
      <c r="AP37" s="719"/>
      <c r="AQ37" s="88"/>
      <c r="AR37" s="92"/>
      <c r="AS37" s="691"/>
      <c r="AT37" s="722"/>
      <c r="AU37" s="1078"/>
      <c r="AV37" s="69"/>
      <c r="AW37" s="564"/>
      <c r="AX37" s="441"/>
      <c r="AY37" s="670"/>
      <c r="AZ37" s="435"/>
      <c r="BA37" s="688"/>
      <c r="BB37" s="719"/>
      <c r="BC37" s="672"/>
      <c r="BD37" s="435"/>
      <c r="BE37" s="688"/>
      <c r="BF37" s="719"/>
      <c r="BG37" s="179"/>
      <c r="BH37" s="178"/>
      <c r="BI37" s="750"/>
      <c r="BJ37" s="751"/>
      <c r="BK37" s="89"/>
      <c r="BL37" s="101"/>
      <c r="BM37" s="706"/>
      <c r="BN37" s="737"/>
      <c r="BO37" s="90">
        <f t="shared" si="8"/>
        <v>287</v>
      </c>
      <c r="BP37" s="178">
        <f t="shared" si="9"/>
        <v>346906.75</v>
      </c>
      <c r="BQ37" s="750">
        <f t="shared" si="10"/>
        <v>40583.85</v>
      </c>
      <c r="BR37" s="751">
        <f t="shared" si="11"/>
        <v>40583.920000000006</v>
      </c>
      <c r="BS37" s="75" t="str">
        <f>VLOOKUP(A37,Sheet2!A:B,2,FALSE)</f>
        <v>โรงพยาบาลบางปะหัน</v>
      </c>
    </row>
    <row r="38" spans="1:71" s="75" customFormat="1" x14ac:dyDescent="0.35">
      <c r="A38" s="80" t="s">
        <v>3062</v>
      </c>
      <c r="B38" s="82" t="s">
        <v>3063</v>
      </c>
      <c r="C38" s="1078">
        <v>75</v>
      </c>
      <c r="D38" s="69">
        <v>92627</v>
      </c>
      <c r="E38" s="564">
        <v>17213.375</v>
      </c>
      <c r="F38" s="441">
        <v>17213.41</v>
      </c>
      <c r="G38" s="1078">
        <v>362</v>
      </c>
      <c r="H38" s="69">
        <v>348914</v>
      </c>
      <c r="I38" s="564">
        <v>81775.5</v>
      </c>
      <c r="J38" s="441">
        <v>81775.5</v>
      </c>
      <c r="K38" s="672"/>
      <c r="L38" s="435"/>
      <c r="M38" s="688"/>
      <c r="N38" s="719"/>
      <c r="O38" s="1078"/>
      <c r="P38" s="69"/>
      <c r="Q38" s="564"/>
      <c r="R38" s="441"/>
      <c r="S38" s="89"/>
      <c r="T38" s="680"/>
      <c r="U38" s="702"/>
      <c r="V38" s="733"/>
      <c r="W38" s="88"/>
      <c r="X38" s="92"/>
      <c r="Y38" s="695"/>
      <c r="Z38" s="726"/>
      <c r="AA38" s="89"/>
      <c r="AB38" s="101"/>
      <c r="AC38" s="706"/>
      <c r="AD38" s="737"/>
      <c r="AE38" s="1078"/>
      <c r="AF38" s="69"/>
      <c r="AG38" s="564"/>
      <c r="AH38" s="441"/>
      <c r="AI38" s="86"/>
      <c r="AJ38" s="669"/>
      <c r="AK38" s="1275"/>
      <c r="AL38" s="1276"/>
      <c r="AM38" s="670"/>
      <c r="AN38" s="435"/>
      <c r="AO38" s="688"/>
      <c r="AP38" s="719"/>
      <c r="AQ38" s="88"/>
      <c r="AR38" s="92"/>
      <c r="AS38" s="691"/>
      <c r="AT38" s="722"/>
      <c r="AU38" s="1078"/>
      <c r="AV38" s="69"/>
      <c r="AW38" s="564"/>
      <c r="AX38" s="441"/>
      <c r="AY38" s="670"/>
      <c r="AZ38" s="435"/>
      <c r="BA38" s="688"/>
      <c r="BB38" s="719"/>
      <c r="BC38" s="672"/>
      <c r="BD38" s="435"/>
      <c r="BE38" s="688"/>
      <c r="BF38" s="719"/>
      <c r="BG38" s="179"/>
      <c r="BH38" s="178"/>
      <c r="BI38" s="750"/>
      <c r="BJ38" s="751"/>
      <c r="BK38" s="89"/>
      <c r="BL38" s="101"/>
      <c r="BM38" s="706"/>
      <c r="BN38" s="737"/>
      <c r="BO38" s="90">
        <f t="shared" si="8"/>
        <v>437</v>
      </c>
      <c r="BP38" s="178">
        <f t="shared" si="9"/>
        <v>441541</v>
      </c>
      <c r="BQ38" s="750">
        <f t="shared" si="10"/>
        <v>98988.875</v>
      </c>
      <c r="BR38" s="751">
        <f t="shared" si="11"/>
        <v>98988.91</v>
      </c>
      <c r="BS38" s="75" t="str">
        <f>VLOOKUP(A38,Sheet2!A:B,2,FALSE)</f>
        <v>โรงพยาบาลผักไห่</v>
      </c>
    </row>
    <row r="39" spans="1:71" s="75" customFormat="1" x14ac:dyDescent="0.35">
      <c r="A39" s="80" t="s">
        <v>3064</v>
      </c>
      <c r="B39" s="82" t="s">
        <v>9</v>
      </c>
      <c r="C39" s="1078">
        <v>250</v>
      </c>
      <c r="D39" s="69">
        <v>245777.25</v>
      </c>
      <c r="E39" s="564">
        <v>57667.125</v>
      </c>
      <c r="F39" s="441">
        <v>57667.189999999988</v>
      </c>
      <c r="G39" s="1078">
        <v>10</v>
      </c>
      <c r="H39" s="69">
        <v>8774</v>
      </c>
      <c r="I39" s="564">
        <v>3287.5</v>
      </c>
      <c r="J39" s="441">
        <v>3287.5</v>
      </c>
      <c r="K39" s="672"/>
      <c r="L39" s="435"/>
      <c r="M39" s="688"/>
      <c r="N39" s="719"/>
      <c r="O39" s="1078"/>
      <c r="P39" s="69"/>
      <c r="Q39" s="564"/>
      <c r="R39" s="441"/>
      <c r="S39" s="89"/>
      <c r="T39" s="680"/>
      <c r="U39" s="702"/>
      <c r="V39" s="733"/>
      <c r="W39" s="88"/>
      <c r="X39" s="92"/>
      <c r="Y39" s="695"/>
      <c r="Z39" s="726"/>
      <c r="AA39" s="89"/>
      <c r="AB39" s="101"/>
      <c r="AC39" s="706"/>
      <c r="AD39" s="737"/>
      <c r="AE39" s="1078"/>
      <c r="AF39" s="69"/>
      <c r="AG39" s="564"/>
      <c r="AH39" s="441"/>
      <c r="AI39" s="89"/>
      <c r="AJ39" s="101"/>
      <c r="AK39" s="749"/>
      <c r="AL39" s="752"/>
      <c r="AM39" s="1277"/>
      <c r="AN39" s="1272"/>
      <c r="AO39" s="1273"/>
      <c r="AP39" s="1274"/>
      <c r="AQ39" s="88"/>
      <c r="AR39" s="92"/>
      <c r="AS39" s="691"/>
      <c r="AT39" s="722"/>
      <c r="AU39" s="1078"/>
      <c r="AV39" s="69"/>
      <c r="AW39" s="564"/>
      <c r="AX39" s="441"/>
      <c r="AY39" s="670"/>
      <c r="AZ39" s="435"/>
      <c r="BA39" s="688"/>
      <c r="BB39" s="719"/>
      <c r="BC39" s="672"/>
      <c r="BD39" s="435"/>
      <c r="BE39" s="688"/>
      <c r="BF39" s="719"/>
      <c r="BG39" s="179"/>
      <c r="BH39" s="178"/>
      <c r="BI39" s="750"/>
      <c r="BJ39" s="751"/>
      <c r="BK39" s="89"/>
      <c r="BL39" s="101"/>
      <c r="BM39" s="706"/>
      <c r="BN39" s="737"/>
      <c r="BO39" s="90">
        <f t="shared" si="8"/>
        <v>260</v>
      </c>
      <c r="BP39" s="178">
        <f t="shared" si="9"/>
        <v>254551.25</v>
      </c>
      <c r="BQ39" s="750">
        <f t="shared" si="10"/>
        <v>60954.625</v>
      </c>
      <c r="BR39" s="751">
        <f t="shared" si="11"/>
        <v>60954.689999999988</v>
      </c>
      <c r="BS39" s="75" t="str">
        <f>VLOOKUP(A39,Sheet2!A:B,2,FALSE)</f>
        <v>โรงพยาบาลภาชี</v>
      </c>
    </row>
    <row r="40" spans="1:71" s="75" customFormat="1" x14ac:dyDescent="0.35">
      <c r="A40" s="80" t="s">
        <v>3065</v>
      </c>
      <c r="B40" s="82" t="s">
        <v>3066</v>
      </c>
      <c r="C40" s="1078">
        <v>50</v>
      </c>
      <c r="D40" s="69">
        <v>53965</v>
      </c>
      <c r="E40" s="564">
        <v>6711.9749999999995</v>
      </c>
      <c r="F40" s="441">
        <v>6712</v>
      </c>
      <c r="G40" s="1078">
        <v>284</v>
      </c>
      <c r="H40" s="69">
        <v>291458</v>
      </c>
      <c r="I40" s="564">
        <v>37491.900000000009</v>
      </c>
      <c r="J40" s="441">
        <v>37491.900000000009</v>
      </c>
      <c r="K40" s="672"/>
      <c r="L40" s="435"/>
      <c r="M40" s="688"/>
      <c r="N40" s="719"/>
      <c r="O40" s="1078"/>
      <c r="P40" s="69"/>
      <c r="Q40" s="564"/>
      <c r="R40" s="441"/>
      <c r="S40" s="89"/>
      <c r="T40" s="680"/>
      <c r="U40" s="702"/>
      <c r="V40" s="733"/>
      <c r="W40" s="88"/>
      <c r="X40" s="92"/>
      <c r="Y40" s="695"/>
      <c r="Z40" s="726"/>
      <c r="AA40" s="89"/>
      <c r="AB40" s="101"/>
      <c r="AC40" s="706"/>
      <c r="AD40" s="737"/>
      <c r="AE40" s="1078"/>
      <c r="AF40" s="69"/>
      <c r="AG40" s="564"/>
      <c r="AH40" s="441"/>
      <c r="AI40" s="89"/>
      <c r="AJ40" s="101"/>
      <c r="AK40" s="749"/>
      <c r="AL40" s="752"/>
      <c r="AM40" s="670"/>
      <c r="AN40" s="435"/>
      <c r="AO40" s="688"/>
      <c r="AP40" s="719"/>
      <c r="AQ40" s="84"/>
      <c r="AR40" s="681"/>
      <c r="AS40" s="1278"/>
      <c r="AT40" s="1279"/>
      <c r="AU40" s="1078"/>
      <c r="AV40" s="69"/>
      <c r="AW40" s="564"/>
      <c r="AX40" s="441"/>
      <c r="AY40" s="670"/>
      <c r="AZ40" s="435"/>
      <c r="BA40" s="688"/>
      <c r="BB40" s="719"/>
      <c r="BC40" s="672"/>
      <c r="BD40" s="435"/>
      <c r="BE40" s="688"/>
      <c r="BF40" s="719"/>
      <c r="BG40" s="179"/>
      <c r="BH40" s="178"/>
      <c r="BI40" s="750"/>
      <c r="BJ40" s="751"/>
      <c r="BK40" s="89"/>
      <c r="BL40" s="101"/>
      <c r="BM40" s="706"/>
      <c r="BN40" s="737"/>
      <c r="BO40" s="90">
        <f t="shared" si="8"/>
        <v>334</v>
      </c>
      <c r="BP40" s="178">
        <f t="shared" si="9"/>
        <v>345423</v>
      </c>
      <c r="BQ40" s="750">
        <f t="shared" si="10"/>
        <v>44203.875000000007</v>
      </c>
      <c r="BR40" s="751">
        <f t="shared" si="11"/>
        <v>44203.900000000009</v>
      </c>
      <c r="BS40" s="75" t="str">
        <f>VLOOKUP(A40,Sheet2!A:B,2,FALSE)</f>
        <v>โรงพยาบาลลาดบัวหลวง</v>
      </c>
    </row>
    <row r="41" spans="1:71" s="75" customFormat="1" x14ac:dyDescent="0.35">
      <c r="A41" s="80" t="s">
        <v>3067</v>
      </c>
      <c r="B41" s="82" t="s">
        <v>10</v>
      </c>
      <c r="C41" s="1078">
        <v>389</v>
      </c>
      <c r="D41" s="69">
        <v>506598.25</v>
      </c>
      <c r="E41" s="564">
        <v>149491</v>
      </c>
      <c r="F41" s="441">
        <v>149491</v>
      </c>
      <c r="G41" s="1078">
        <v>13</v>
      </c>
      <c r="H41" s="69">
        <v>15494</v>
      </c>
      <c r="I41" s="564">
        <v>5530.4</v>
      </c>
      <c r="J41" s="441">
        <v>5530.4</v>
      </c>
      <c r="K41" s="672"/>
      <c r="L41" s="435"/>
      <c r="M41" s="688"/>
      <c r="N41" s="719"/>
      <c r="O41" s="1078"/>
      <c r="P41" s="69"/>
      <c r="Q41" s="564"/>
      <c r="R41" s="441"/>
      <c r="S41" s="89"/>
      <c r="T41" s="680"/>
      <c r="U41" s="702"/>
      <c r="V41" s="733"/>
      <c r="W41" s="88"/>
      <c r="X41" s="92"/>
      <c r="Y41" s="695"/>
      <c r="Z41" s="726"/>
      <c r="AA41" s="89"/>
      <c r="AB41" s="101"/>
      <c r="AC41" s="706"/>
      <c r="AD41" s="737"/>
      <c r="AE41" s="1078"/>
      <c r="AF41" s="69"/>
      <c r="AG41" s="564"/>
      <c r="AH41" s="441"/>
      <c r="AI41" s="89"/>
      <c r="AJ41" s="101"/>
      <c r="AK41" s="749"/>
      <c r="AL41" s="752"/>
      <c r="AM41" s="670"/>
      <c r="AN41" s="435"/>
      <c r="AO41" s="688"/>
      <c r="AP41" s="719"/>
      <c r="AQ41" s="88"/>
      <c r="AR41" s="92"/>
      <c r="AS41" s="691"/>
      <c r="AT41" s="722"/>
      <c r="AU41" s="98"/>
      <c r="AV41" s="774"/>
      <c r="AW41" s="800"/>
      <c r="AX41" s="850"/>
      <c r="AY41" s="670"/>
      <c r="AZ41" s="435"/>
      <c r="BA41" s="688"/>
      <c r="BB41" s="719"/>
      <c r="BC41" s="672"/>
      <c r="BD41" s="435"/>
      <c r="BE41" s="688"/>
      <c r="BF41" s="719"/>
      <c r="BG41" s="179"/>
      <c r="BH41" s="178"/>
      <c r="BI41" s="750"/>
      <c r="BJ41" s="751"/>
      <c r="BK41" s="89"/>
      <c r="BL41" s="101"/>
      <c r="BM41" s="706"/>
      <c r="BN41" s="737"/>
      <c r="BO41" s="90">
        <f t="shared" si="8"/>
        <v>402</v>
      </c>
      <c r="BP41" s="178">
        <f t="shared" si="9"/>
        <v>522092.25</v>
      </c>
      <c r="BQ41" s="750">
        <f t="shared" si="10"/>
        <v>155021.4</v>
      </c>
      <c r="BR41" s="751">
        <f t="shared" si="11"/>
        <v>155021.4</v>
      </c>
      <c r="BS41" s="75" t="str">
        <f>VLOOKUP(A41,Sheet2!A:B,2,FALSE)</f>
        <v>โรงพยาบาลวังน้อย</v>
      </c>
    </row>
    <row r="42" spans="1:71" s="75" customFormat="1" x14ac:dyDescent="0.35">
      <c r="A42" s="80" t="s">
        <v>3068</v>
      </c>
      <c r="B42" s="82" t="s">
        <v>11</v>
      </c>
      <c r="C42" s="1078">
        <v>21</v>
      </c>
      <c r="D42" s="69">
        <v>14380.5</v>
      </c>
      <c r="E42" s="564">
        <v>4137.75</v>
      </c>
      <c r="F42" s="441">
        <v>4137.7700000000004</v>
      </c>
      <c r="G42" s="1078">
        <v>184</v>
      </c>
      <c r="H42" s="69">
        <v>165692</v>
      </c>
      <c r="I42" s="564">
        <v>40412</v>
      </c>
      <c r="J42" s="441">
        <v>40412</v>
      </c>
      <c r="K42" s="672"/>
      <c r="L42" s="435"/>
      <c r="M42" s="688"/>
      <c r="N42" s="719"/>
      <c r="O42" s="1078"/>
      <c r="P42" s="69"/>
      <c r="Q42" s="564"/>
      <c r="R42" s="441"/>
      <c r="S42" s="89"/>
      <c r="T42" s="680"/>
      <c r="U42" s="702"/>
      <c r="V42" s="733"/>
      <c r="W42" s="88"/>
      <c r="X42" s="92"/>
      <c r="Y42" s="695"/>
      <c r="Z42" s="726"/>
      <c r="AA42" s="89"/>
      <c r="AB42" s="101"/>
      <c r="AC42" s="706"/>
      <c r="AD42" s="737"/>
      <c r="AE42" s="1078"/>
      <c r="AF42" s="69"/>
      <c r="AG42" s="564"/>
      <c r="AH42" s="441"/>
      <c r="AI42" s="89"/>
      <c r="AJ42" s="101"/>
      <c r="AK42" s="749"/>
      <c r="AL42" s="752"/>
      <c r="AM42" s="670"/>
      <c r="AN42" s="435"/>
      <c r="AO42" s="688"/>
      <c r="AP42" s="719"/>
      <c r="AQ42" s="88"/>
      <c r="AR42" s="92"/>
      <c r="AS42" s="691"/>
      <c r="AT42" s="722"/>
      <c r="AU42" s="1078"/>
      <c r="AV42" s="69"/>
      <c r="AW42" s="564"/>
      <c r="AX42" s="441"/>
      <c r="AY42" s="1277"/>
      <c r="AZ42" s="1272"/>
      <c r="BA42" s="1273"/>
      <c r="BB42" s="1274"/>
      <c r="BC42" s="672"/>
      <c r="BD42" s="435"/>
      <c r="BE42" s="688"/>
      <c r="BF42" s="719"/>
      <c r="BG42" s="179"/>
      <c r="BH42" s="178"/>
      <c r="BI42" s="750"/>
      <c r="BJ42" s="751"/>
      <c r="BK42" s="89"/>
      <c r="BL42" s="101"/>
      <c r="BM42" s="706"/>
      <c r="BN42" s="737"/>
      <c r="BO42" s="90">
        <f t="shared" si="8"/>
        <v>205</v>
      </c>
      <c r="BP42" s="178">
        <f t="shared" si="9"/>
        <v>180072.5</v>
      </c>
      <c r="BQ42" s="750">
        <f t="shared" si="10"/>
        <v>44549.75</v>
      </c>
      <c r="BR42" s="751">
        <f t="shared" si="11"/>
        <v>44549.770000000004</v>
      </c>
      <c r="BS42" s="75" t="str">
        <f>VLOOKUP(A42,Sheet2!A:B,2,FALSE)</f>
        <v>โรงพยาบาลบางซ้าย</v>
      </c>
    </row>
    <row r="43" spans="1:71" s="75" customFormat="1" x14ac:dyDescent="0.35">
      <c r="A43" s="80" t="s">
        <v>3069</v>
      </c>
      <c r="B43" s="85" t="s">
        <v>3070</v>
      </c>
      <c r="C43" s="1078">
        <v>306</v>
      </c>
      <c r="D43" s="69">
        <v>428131</v>
      </c>
      <c r="E43" s="564">
        <v>68387.75</v>
      </c>
      <c r="F43" s="441">
        <v>68387.839999999997</v>
      </c>
      <c r="G43" s="1078">
        <v>11</v>
      </c>
      <c r="H43" s="69">
        <v>10853</v>
      </c>
      <c r="I43" s="564">
        <v>3183.5</v>
      </c>
      <c r="J43" s="441">
        <v>3183.5</v>
      </c>
      <c r="K43" s="672"/>
      <c r="L43" s="435"/>
      <c r="M43" s="688"/>
      <c r="N43" s="719"/>
      <c r="O43" s="1078"/>
      <c r="P43" s="69"/>
      <c r="Q43" s="564"/>
      <c r="R43" s="441"/>
      <c r="S43" s="89"/>
      <c r="T43" s="680"/>
      <c r="U43" s="702"/>
      <c r="V43" s="733"/>
      <c r="W43" s="88"/>
      <c r="X43" s="92"/>
      <c r="Y43" s="695"/>
      <c r="Z43" s="726"/>
      <c r="AA43" s="89"/>
      <c r="AB43" s="101"/>
      <c r="AC43" s="706"/>
      <c r="AD43" s="737"/>
      <c r="AE43" s="1078"/>
      <c r="AF43" s="69"/>
      <c r="AG43" s="564"/>
      <c r="AH43" s="441"/>
      <c r="AI43" s="89"/>
      <c r="AJ43" s="101"/>
      <c r="AK43" s="749"/>
      <c r="AL43" s="752"/>
      <c r="AM43" s="670"/>
      <c r="AN43" s="435"/>
      <c r="AO43" s="688"/>
      <c r="AP43" s="719"/>
      <c r="AQ43" s="88"/>
      <c r="AR43" s="92"/>
      <c r="AS43" s="691"/>
      <c r="AT43" s="722"/>
      <c r="AU43" s="1078">
        <v>2</v>
      </c>
      <c r="AV43" s="69">
        <v>2280</v>
      </c>
      <c r="AW43" s="564">
        <v>480</v>
      </c>
      <c r="AX43" s="441">
        <v>480</v>
      </c>
      <c r="AY43" s="670"/>
      <c r="AZ43" s="435"/>
      <c r="BA43" s="688"/>
      <c r="BB43" s="719"/>
      <c r="BC43" s="1271"/>
      <c r="BD43" s="1272"/>
      <c r="BE43" s="1273"/>
      <c r="BF43" s="1274"/>
      <c r="BG43" s="179"/>
      <c r="BH43" s="178"/>
      <c r="BI43" s="750"/>
      <c r="BJ43" s="751"/>
      <c r="BK43" s="89"/>
      <c r="BL43" s="101"/>
      <c r="BM43" s="706"/>
      <c r="BN43" s="737"/>
      <c r="BO43" s="90">
        <f t="shared" si="8"/>
        <v>319</v>
      </c>
      <c r="BP43" s="178">
        <f t="shared" si="9"/>
        <v>441264</v>
      </c>
      <c r="BQ43" s="750">
        <f t="shared" si="10"/>
        <v>72051.25</v>
      </c>
      <c r="BR43" s="751">
        <f t="shared" si="11"/>
        <v>72051.34</v>
      </c>
      <c r="BS43" s="75" t="str">
        <f>VLOOKUP(A43,Sheet2!A:B,2,FALSE)</f>
        <v>โรงพยาบาลอุทัย</v>
      </c>
    </row>
    <row r="44" spans="1:71" s="75" customFormat="1" x14ac:dyDescent="0.35">
      <c r="A44" s="80" t="s">
        <v>3071</v>
      </c>
      <c r="B44" s="85" t="s">
        <v>3072</v>
      </c>
      <c r="C44" s="1078">
        <v>120</v>
      </c>
      <c r="D44" s="69">
        <v>105707.75</v>
      </c>
      <c r="E44" s="564">
        <v>15514.725000000002</v>
      </c>
      <c r="F44" s="441">
        <v>15514.779999999997</v>
      </c>
      <c r="G44" s="1078">
        <v>9</v>
      </c>
      <c r="H44" s="69">
        <v>9934</v>
      </c>
      <c r="I44" s="564">
        <v>1890</v>
      </c>
      <c r="J44" s="441">
        <v>1890</v>
      </c>
      <c r="K44" s="672"/>
      <c r="L44" s="435"/>
      <c r="M44" s="688"/>
      <c r="N44" s="719"/>
      <c r="O44" s="1078"/>
      <c r="P44" s="69"/>
      <c r="Q44" s="564"/>
      <c r="R44" s="441"/>
      <c r="S44" s="89"/>
      <c r="T44" s="680"/>
      <c r="U44" s="702"/>
      <c r="V44" s="733"/>
      <c r="W44" s="88"/>
      <c r="X44" s="92"/>
      <c r="Y44" s="695"/>
      <c r="Z44" s="726"/>
      <c r="AA44" s="89"/>
      <c r="AB44" s="101"/>
      <c r="AC44" s="706"/>
      <c r="AD44" s="737"/>
      <c r="AE44" s="1078"/>
      <c r="AF44" s="69"/>
      <c r="AG44" s="564"/>
      <c r="AH44" s="441"/>
      <c r="AI44" s="89"/>
      <c r="AJ44" s="101"/>
      <c r="AK44" s="749"/>
      <c r="AL44" s="752"/>
      <c r="AM44" s="670"/>
      <c r="AN44" s="435"/>
      <c r="AO44" s="688"/>
      <c r="AP44" s="719"/>
      <c r="AQ44" s="88"/>
      <c r="AR44" s="92"/>
      <c r="AS44" s="691"/>
      <c r="AT44" s="722"/>
      <c r="AU44" s="1078"/>
      <c r="AV44" s="69"/>
      <c r="AW44" s="564"/>
      <c r="AX44" s="441"/>
      <c r="AY44" s="670"/>
      <c r="AZ44" s="435"/>
      <c r="BA44" s="688"/>
      <c r="BB44" s="719"/>
      <c r="BC44" s="672"/>
      <c r="BD44" s="435"/>
      <c r="BE44" s="688"/>
      <c r="BF44" s="719"/>
      <c r="BG44" s="87"/>
      <c r="BH44" s="684"/>
      <c r="BI44" s="713"/>
      <c r="BJ44" s="744"/>
      <c r="BK44" s="89"/>
      <c r="BL44" s="101"/>
      <c r="BM44" s="706"/>
      <c r="BN44" s="737"/>
      <c r="BO44" s="90">
        <f t="shared" si="8"/>
        <v>129</v>
      </c>
      <c r="BP44" s="178">
        <f t="shared" si="9"/>
        <v>115641.75</v>
      </c>
      <c r="BQ44" s="750">
        <f t="shared" si="10"/>
        <v>17404.725000000002</v>
      </c>
      <c r="BR44" s="751">
        <f t="shared" si="11"/>
        <v>17404.78</v>
      </c>
      <c r="BS44" s="75" t="str">
        <f>VLOOKUP(A44,Sheet2!A:B,2,FALSE)</f>
        <v>โรงพยาบาลมหาราช</v>
      </c>
    </row>
    <row r="45" spans="1:71" s="75" customFormat="1" x14ac:dyDescent="0.35">
      <c r="A45" s="78" t="s">
        <v>3073</v>
      </c>
      <c r="B45" s="82" t="s">
        <v>15</v>
      </c>
      <c r="C45" s="1078">
        <v>56</v>
      </c>
      <c r="D45" s="69">
        <v>49041.75</v>
      </c>
      <c r="E45" s="564">
        <v>8450.4</v>
      </c>
      <c r="F45" s="441">
        <v>8450.4</v>
      </c>
      <c r="G45" s="1078">
        <v>5</v>
      </c>
      <c r="H45" s="69">
        <v>3802</v>
      </c>
      <c r="I45" s="564">
        <v>993.6</v>
      </c>
      <c r="J45" s="441">
        <v>993.6</v>
      </c>
      <c r="K45" s="672"/>
      <c r="L45" s="435"/>
      <c r="M45" s="688"/>
      <c r="N45" s="719"/>
      <c r="O45" s="1078"/>
      <c r="P45" s="69"/>
      <c r="Q45" s="564"/>
      <c r="R45" s="441"/>
      <c r="S45" s="89"/>
      <c r="T45" s="680"/>
      <c r="U45" s="702"/>
      <c r="V45" s="733"/>
      <c r="W45" s="88"/>
      <c r="X45" s="92"/>
      <c r="Y45" s="695"/>
      <c r="Z45" s="726"/>
      <c r="AA45" s="89"/>
      <c r="AB45" s="101"/>
      <c r="AC45" s="706"/>
      <c r="AD45" s="737"/>
      <c r="AE45" s="1078"/>
      <c r="AF45" s="69"/>
      <c r="AG45" s="564"/>
      <c r="AH45" s="441"/>
      <c r="AI45" s="89"/>
      <c r="AJ45" s="101"/>
      <c r="AK45" s="749"/>
      <c r="AL45" s="752"/>
      <c r="AM45" s="670"/>
      <c r="AN45" s="435"/>
      <c r="AO45" s="688"/>
      <c r="AP45" s="719"/>
      <c r="AQ45" s="88"/>
      <c r="AR45" s="92"/>
      <c r="AS45" s="691"/>
      <c r="AT45" s="722"/>
      <c r="AU45" s="1078"/>
      <c r="AV45" s="69"/>
      <c r="AW45" s="564"/>
      <c r="AX45" s="441"/>
      <c r="AY45" s="670"/>
      <c r="AZ45" s="435"/>
      <c r="BA45" s="688"/>
      <c r="BB45" s="719"/>
      <c r="BC45" s="672"/>
      <c r="BD45" s="435"/>
      <c r="BE45" s="688"/>
      <c r="BF45" s="719"/>
      <c r="BG45" s="179"/>
      <c r="BH45" s="178"/>
      <c r="BI45" s="750"/>
      <c r="BJ45" s="751"/>
      <c r="BK45" s="86"/>
      <c r="BL45" s="669"/>
      <c r="BM45" s="705"/>
      <c r="BN45" s="736"/>
      <c r="BO45" s="90">
        <f t="shared" si="8"/>
        <v>61</v>
      </c>
      <c r="BP45" s="178">
        <f t="shared" si="9"/>
        <v>52843.75</v>
      </c>
      <c r="BQ45" s="750">
        <f t="shared" si="10"/>
        <v>9444</v>
      </c>
      <c r="BR45" s="751">
        <f t="shared" si="11"/>
        <v>9444</v>
      </c>
      <c r="BS45" s="75" t="str">
        <f>VLOOKUP(A45,Sheet2!A:B,2,FALSE)</f>
        <v>โรงพยาบาลบ้านแพรก</v>
      </c>
    </row>
    <row r="46" spans="1:71" s="75" customFormat="1" x14ac:dyDescent="0.35">
      <c r="A46" s="1512" t="s">
        <v>12</v>
      </c>
      <c r="B46" s="1512"/>
      <c r="C46" s="55">
        <f t="shared" ref="C46:AH46" si="12">SUM(C30:C45)</f>
        <v>2950</v>
      </c>
      <c r="D46" s="676">
        <f t="shared" si="12"/>
        <v>3588196.5</v>
      </c>
      <c r="E46" s="692">
        <f t="shared" si="12"/>
        <v>748340.4</v>
      </c>
      <c r="F46" s="723">
        <f t="shared" si="12"/>
        <v>748341.02</v>
      </c>
      <c r="G46" s="55">
        <f t="shared" si="12"/>
        <v>1216</v>
      </c>
      <c r="H46" s="676">
        <f t="shared" si="12"/>
        <v>1162349</v>
      </c>
      <c r="I46" s="692">
        <f t="shared" si="12"/>
        <v>265489.59999999998</v>
      </c>
      <c r="J46" s="723">
        <f t="shared" si="12"/>
        <v>265489.59999999998</v>
      </c>
      <c r="K46" s="55">
        <f t="shared" si="12"/>
        <v>0</v>
      </c>
      <c r="L46" s="676">
        <f t="shared" si="12"/>
        <v>0</v>
      </c>
      <c r="M46" s="692">
        <f t="shared" si="12"/>
        <v>0</v>
      </c>
      <c r="N46" s="723">
        <f t="shared" si="12"/>
        <v>0</v>
      </c>
      <c r="O46" s="55">
        <f t="shared" si="12"/>
        <v>2</v>
      </c>
      <c r="P46" s="676">
        <f t="shared" si="12"/>
        <v>661.83199999999999</v>
      </c>
      <c r="Q46" s="692">
        <f t="shared" si="12"/>
        <v>469.33199999999999</v>
      </c>
      <c r="R46" s="723">
        <f t="shared" si="12"/>
        <v>469.33</v>
      </c>
      <c r="S46" s="55">
        <f t="shared" si="12"/>
        <v>0</v>
      </c>
      <c r="T46" s="676">
        <f t="shared" si="12"/>
        <v>0</v>
      </c>
      <c r="U46" s="692">
        <f t="shared" si="12"/>
        <v>0</v>
      </c>
      <c r="V46" s="723">
        <f t="shared" si="12"/>
        <v>0</v>
      </c>
      <c r="W46" s="55">
        <f t="shared" si="12"/>
        <v>0</v>
      </c>
      <c r="X46" s="676">
        <f t="shared" si="12"/>
        <v>0</v>
      </c>
      <c r="Y46" s="692">
        <f t="shared" si="12"/>
        <v>0</v>
      </c>
      <c r="Z46" s="723">
        <f t="shared" si="12"/>
        <v>0</v>
      </c>
      <c r="AA46" s="55">
        <f t="shared" si="12"/>
        <v>0</v>
      </c>
      <c r="AB46" s="676">
        <f t="shared" si="12"/>
        <v>0</v>
      </c>
      <c r="AC46" s="692">
        <f t="shared" si="12"/>
        <v>0</v>
      </c>
      <c r="AD46" s="723">
        <f t="shared" si="12"/>
        <v>0</v>
      </c>
      <c r="AE46" s="55">
        <f t="shared" si="12"/>
        <v>26</v>
      </c>
      <c r="AF46" s="676">
        <f t="shared" si="12"/>
        <v>8138</v>
      </c>
      <c r="AG46" s="692">
        <f t="shared" si="12"/>
        <v>4288</v>
      </c>
      <c r="AH46" s="723">
        <f t="shared" si="12"/>
        <v>4288</v>
      </c>
      <c r="AI46" s="55">
        <f t="shared" ref="AI46:BN46" si="13">SUM(AI30:AI45)</f>
        <v>0</v>
      </c>
      <c r="AJ46" s="676">
        <f t="shared" si="13"/>
        <v>0</v>
      </c>
      <c r="AK46" s="692">
        <f t="shared" si="13"/>
        <v>0</v>
      </c>
      <c r="AL46" s="723">
        <f t="shared" si="13"/>
        <v>0</v>
      </c>
      <c r="AM46" s="55">
        <f t="shared" si="13"/>
        <v>0</v>
      </c>
      <c r="AN46" s="676">
        <f t="shared" si="13"/>
        <v>0</v>
      </c>
      <c r="AO46" s="692">
        <f t="shared" si="13"/>
        <v>0</v>
      </c>
      <c r="AP46" s="723">
        <f t="shared" si="13"/>
        <v>0</v>
      </c>
      <c r="AQ46" s="55">
        <f t="shared" si="13"/>
        <v>0</v>
      </c>
      <c r="AR46" s="676">
        <f t="shared" si="13"/>
        <v>0</v>
      </c>
      <c r="AS46" s="692">
        <f t="shared" si="13"/>
        <v>0</v>
      </c>
      <c r="AT46" s="723">
        <f t="shared" si="13"/>
        <v>0</v>
      </c>
      <c r="AU46" s="55">
        <f t="shared" si="13"/>
        <v>10</v>
      </c>
      <c r="AV46" s="676">
        <f t="shared" si="13"/>
        <v>4820</v>
      </c>
      <c r="AW46" s="692">
        <f t="shared" si="13"/>
        <v>2150</v>
      </c>
      <c r="AX46" s="723">
        <f t="shared" si="13"/>
        <v>2150</v>
      </c>
      <c r="AY46" s="55">
        <f t="shared" si="13"/>
        <v>0</v>
      </c>
      <c r="AZ46" s="676">
        <f t="shared" si="13"/>
        <v>0</v>
      </c>
      <c r="BA46" s="692">
        <f t="shared" si="13"/>
        <v>0</v>
      </c>
      <c r="BB46" s="723">
        <f t="shared" si="13"/>
        <v>0</v>
      </c>
      <c r="BC46" s="55">
        <f t="shared" si="13"/>
        <v>0</v>
      </c>
      <c r="BD46" s="676">
        <f t="shared" si="13"/>
        <v>0</v>
      </c>
      <c r="BE46" s="692">
        <f t="shared" si="13"/>
        <v>0</v>
      </c>
      <c r="BF46" s="723">
        <f t="shared" si="13"/>
        <v>0</v>
      </c>
      <c r="BG46" s="55">
        <f t="shared" si="13"/>
        <v>0</v>
      </c>
      <c r="BH46" s="676">
        <f t="shared" si="13"/>
        <v>0</v>
      </c>
      <c r="BI46" s="692">
        <f t="shared" si="13"/>
        <v>0</v>
      </c>
      <c r="BJ46" s="723">
        <f t="shared" si="13"/>
        <v>0</v>
      </c>
      <c r="BK46" s="55">
        <f t="shared" si="13"/>
        <v>0</v>
      </c>
      <c r="BL46" s="676">
        <f t="shared" si="13"/>
        <v>0</v>
      </c>
      <c r="BM46" s="692">
        <f t="shared" si="13"/>
        <v>0</v>
      </c>
      <c r="BN46" s="723">
        <f t="shared" si="13"/>
        <v>0</v>
      </c>
      <c r="BO46" s="90">
        <f t="shared" si="8"/>
        <v>4204</v>
      </c>
      <c r="BP46" s="178">
        <f t="shared" si="9"/>
        <v>4764165.3320000004</v>
      </c>
      <c r="BQ46" s="750">
        <f t="shared" si="10"/>
        <v>1020737.3320000001</v>
      </c>
      <c r="BR46" s="751">
        <f t="shared" si="11"/>
        <v>1020737.95</v>
      </c>
    </row>
    <row r="47" spans="1:71" s="75" customFormat="1" x14ac:dyDescent="0.35">
      <c r="D47" s="675"/>
      <c r="E47" s="690"/>
      <c r="F47" s="721"/>
      <c r="H47" s="675"/>
      <c r="I47" s="690"/>
      <c r="J47" s="721"/>
      <c r="L47" s="675"/>
      <c r="M47" s="690"/>
      <c r="N47" s="721"/>
      <c r="P47" s="675"/>
      <c r="Q47" s="690"/>
      <c r="R47" s="721"/>
      <c r="T47" s="675"/>
      <c r="U47" s="690"/>
      <c r="V47" s="721"/>
      <c r="X47" s="675"/>
      <c r="Y47" s="690"/>
      <c r="Z47" s="721"/>
      <c r="AB47" s="675"/>
      <c r="AC47" s="690"/>
      <c r="AD47" s="721"/>
      <c r="AF47" s="675"/>
      <c r="AG47" s="690"/>
      <c r="AH47" s="721"/>
      <c r="AJ47" s="675"/>
      <c r="AK47" s="690"/>
      <c r="AL47" s="721"/>
      <c r="AN47" s="675"/>
      <c r="AO47" s="690"/>
      <c r="AP47" s="721"/>
      <c r="AR47" s="675"/>
      <c r="AS47" s="690"/>
      <c r="AT47" s="721"/>
      <c r="AV47" s="675"/>
      <c r="AW47" s="690"/>
      <c r="AX47" s="721"/>
      <c r="AZ47" s="675"/>
      <c r="BA47" s="690"/>
      <c r="BB47" s="721"/>
      <c r="BD47" s="675"/>
      <c r="BE47" s="690"/>
      <c r="BF47" s="721"/>
      <c r="BH47" s="675"/>
      <c r="BI47" s="690"/>
      <c r="BJ47" s="721"/>
      <c r="BL47" s="675"/>
      <c r="BM47" s="690"/>
      <c r="BN47" s="721"/>
      <c r="BP47" s="675"/>
      <c r="BQ47" s="690"/>
      <c r="BR47" s="721"/>
    </row>
    <row r="48" spans="1:71" s="75" customFormat="1" x14ac:dyDescent="0.35">
      <c r="D48" s="675"/>
      <c r="E48" s="690"/>
      <c r="F48" s="721"/>
      <c r="H48" s="675"/>
      <c r="I48" s="690"/>
      <c r="J48" s="721"/>
      <c r="L48" s="675"/>
      <c r="M48" s="690"/>
      <c r="N48" s="721"/>
      <c r="P48" s="675"/>
      <c r="Q48" s="690"/>
      <c r="R48" s="721"/>
      <c r="T48" s="675"/>
      <c r="U48" s="690"/>
      <c r="V48" s="721"/>
      <c r="X48" s="675"/>
      <c r="Y48" s="690"/>
      <c r="Z48" s="721"/>
      <c r="AB48" s="675"/>
      <c r="AC48" s="690"/>
      <c r="AD48" s="721"/>
      <c r="AF48" s="675"/>
      <c r="AG48" s="690"/>
      <c r="AH48" s="721"/>
      <c r="AJ48" s="675"/>
      <c r="AK48" s="690"/>
      <c r="AL48" s="721"/>
      <c r="AN48" s="675"/>
      <c r="AO48" s="690"/>
      <c r="AP48" s="721"/>
      <c r="AR48" s="675"/>
      <c r="AS48" s="690"/>
      <c r="AT48" s="721"/>
      <c r="AV48" s="675"/>
      <c r="AW48" s="690"/>
      <c r="AX48" s="721"/>
      <c r="AZ48" s="675"/>
      <c r="BA48" s="690"/>
      <c r="BB48" s="721"/>
      <c r="BD48" s="675"/>
      <c r="BE48" s="690"/>
      <c r="BF48" s="721"/>
      <c r="BH48" s="675"/>
      <c r="BI48" s="690"/>
      <c r="BJ48" s="721"/>
      <c r="BL48" s="675"/>
      <c r="BM48" s="690"/>
      <c r="BN48" s="721"/>
      <c r="BO48" s="60">
        <f>SUM(BO30:BO45)</f>
        <v>4204</v>
      </c>
      <c r="BP48" s="685">
        <f>SUM(BP30:BP45)</f>
        <v>4764165.3320000004</v>
      </c>
      <c r="BQ48" s="716">
        <f>SUM(BQ30:BQ45)</f>
        <v>1020737.3320000001</v>
      </c>
      <c r="BR48" s="747">
        <f>SUM(BR30:BR45)</f>
        <v>1020737.95</v>
      </c>
    </row>
    <row r="49" spans="1:71" x14ac:dyDescent="0.35">
      <c r="A49" s="1513" t="e">
        <f>+#REF!</f>
        <v>#REF!</v>
      </c>
      <c r="B49" s="1513"/>
      <c r="C49" s="1513"/>
      <c r="D49" s="1513"/>
      <c r="E49" s="1520"/>
      <c r="F49" s="1513"/>
      <c r="G49" s="1513"/>
      <c r="H49" s="1513"/>
      <c r="I49" s="1520"/>
      <c r="J49" s="1513"/>
      <c r="K49" s="1513"/>
      <c r="L49" s="1513"/>
      <c r="M49" s="1520"/>
      <c r="N49" s="1513"/>
      <c r="O49" s="1513"/>
      <c r="P49" s="1513"/>
      <c r="Q49" s="1520"/>
      <c r="R49" s="1513"/>
      <c r="S49" s="1513"/>
      <c r="T49" s="1513"/>
      <c r="U49" s="1520"/>
      <c r="V49" s="1513"/>
      <c r="W49" s="1513"/>
      <c r="X49" s="1513"/>
      <c r="Y49" s="1520"/>
      <c r="Z49" s="1513"/>
      <c r="AA49" s="1513"/>
      <c r="AB49" s="1513"/>
      <c r="AC49" s="1520"/>
      <c r="AD49" s="1513"/>
      <c r="AE49" s="1513"/>
      <c r="AF49" s="1513"/>
      <c r="AG49" s="1520"/>
      <c r="AH49" s="1513"/>
      <c r="AI49" s="1513"/>
      <c r="AJ49" s="1513"/>
      <c r="AK49" s="708"/>
      <c r="AL49" s="739"/>
      <c r="AM49" s="431"/>
      <c r="AN49" s="683"/>
      <c r="AO49" s="708"/>
      <c r="AP49" s="739"/>
      <c r="AQ49" s="431"/>
      <c r="AR49" s="683"/>
      <c r="AS49" s="708"/>
      <c r="AT49" s="739"/>
      <c r="AU49" s="431"/>
      <c r="AV49" s="683"/>
      <c r="AW49" s="708"/>
      <c r="AX49" s="739"/>
      <c r="AY49" s="431"/>
      <c r="AZ49" s="683"/>
      <c r="BA49" s="708"/>
      <c r="BB49" s="739"/>
      <c r="BC49" s="431"/>
      <c r="BD49" s="683"/>
      <c r="BE49" s="708"/>
      <c r="BF49" s="739"/>
      <c r="BK49" s="431"/>
      <c r="BL49" s="683"/>
      <c r="BM49" s="708"/>
      <c r="BN49" s="739"/>
    </row>
    <row r="50" spans="1:71" x14ac:dyDescent="0.35">
      <c r="A50" s="1513" t="str">
        <f>+A2</f>
        <v>เดือน......มิถุนายน 2560................</v>
      </c>
      <c r="B50" s="1513"/>
      <c r="C50" s="1513"/>
      <c r="D50" s="1513"/>
      <c r="E50" s="1520"/>
      <c r="F50" s="1513"/>
      <c r="G50" s="1513"/>
      <c r="H50" s="1513"/>
      <c r="I50" s="1520"/>
      <c r="J50" s="1513"/>
      <c r="K50" s="1513"/>
      <c r="L50" s="1513"/>
      <c r="M50" s="1520"/>
      <c r="N50" s="1513"/>
      <c r="O50" s="1513"/>
      <c r="P50" s="1513"/>
      <c r="Q50" s="1520"/>
      <c r="R50" s="1513"/>
      <c r="S50" s="1513"/>
      <c r="T50" s="1513"/>
      <c r="U50" s="1520"/>
      <c r="V50" s="1513"/>
      <c r="W50" s="1513"/>
      <c r="X50" s="1513"/>
      <c r="Y50" s="1520"/>
      <c r="Z50" s="1513"/>
      <c r="AA50" s="1513"/>
      <c r="AB50" s="1513"/>
      <c r="AC50" s="1520"/>
      <c r="AD50" s="1513"/>
      <c r="AE50" s="1513"/>
      <c r="AF50" s="1513"/>
      <c r="AG50" s="1520"/>
      <c r="AH50" s="1513"/>
      <c r="AI50" s="1513"/>
      <c r="AJ50" s="1513"/>
      <c r="AK50" s="708"/>
      <c r="AL50" s="739"/>
      <c r="AM50" s="431"/>
      <c r="AN50" s="683"/>
      <c r="AO50" s="708"/>
      <c r="AP50" s="739"/>
      <c r="AQ50" s="431"/>
      <c r="AR50" s="683"/>
      <c r="AS50" s="708"/>
      <c r="AT50" s="739"/>
      <c r="AU50" s="431"/>
      <c r="AV50" s="683"/>
      <c r="AW50" s="708"/>
      <c r="AX50" s="739"/>
      <c r="AY50" s="431"/>
      <c r="AZ50" s="683"/>
      <c r="BA50" s="708"/>
      <c r="BB50" s="739"/>
      <c r="BC50" s="431"/>
      <c r="BD50" s="683"/>
      <c r="BE50" s="708"/>
      <c r="BF50" s="739"/>
      <c r="BK50" s="431"/>
      <c r="BL50" s="683"/>
      <c r="BM50" s="708"/>
      <c r="BN50" s="739"/>
    </row>
    <row r="51" spans="1:71" s="47" customFormat="1" x14ac:dyDescent="0.35">
      <c r="A51" s="58" t="s">
        <v>1</v>
      </c>
      <c r="B51" s="59"/>
      <c r="C51" s="1504" t="s">
        <v>23672</v>
      </c>
      <c r="D51" s="1505"/>
      <c r="E51" s="700"/>
      <c r="F51" s="731"/>
      <c r="G51" s="1504" t="s">
        <v>23673</v>
      </c>
      <c r="H51" s="1505"/>
      <c r="I51" s="700"/>
      <c r="J51" s="731"/>
      <c r="K51" s="1504" t="s">
        <v>23674</v>
      </c>
      <c r="L51" s="1505"/>
      <c r="M51" s="700"/>
      <c r="N51" s="731"/>
      <c r="O51" s="1504" t="s">
        <v>23675</v>
      </c>
      <c r="P51" s="1505"/>
      <c r="Q51" s="700"/>
      <c r="R51" s="731"/>
      <c r="S51" s="1504" t="s">
        <v>23676</v>
      </c>
      <c r="T51" s="1505"/>
      <c r="U51" s="700"/>
      <c r="V51" s="731"/>
      <c r="W51" s="1504" t="s">
        <v>17</v>
      </c>
      <c r="X51" s="1505"/>
      <c r="Y51" s="700"/>
      <c r="Z51" s="731"/>
      <c r="AA51" s="1504" t="s">
        <v>23677</v>
      </c>
      <c r="AB51" s="1505"/>
      <c r="AC51" s="700"/>
      <c r="AD51" s="731"/>
      <c r="AE51" s="1504" t="s">
        <v>23681</v>
      </c>
      <c r="AF51" s="1505"/>
      <c r="AG51" s="700"/>
      <c r="AH51" s="731"/>
      <c r="AI51" s="1504" t="s">
        <v>2</v>
      </c>
      <c r="AJ51" s="1505"/>
      <c r="AK51" s="700"/>
      <c r="AL51" s="731"/>
      <c r="AM51" s="1504" t="s">
        <v>23670</v>
      </c>
      <c r="AN51" s="1505"/>
      <c r="AO51" s="700"/>
      <c r="AP51" s="731"/>
      <c r="AQ51" s="1504" t="s">
        <v>23678</v>
      </c>
      <c r="AR51" s="1505"/>
      <c r="AS51" s="700"/>
      <c r="AT51" s="731"/>
      <c r="AU51" s="1504" t="s">
        <v>23669</v>
      </c>
      <c r="AV51" s="1505"/>
      <c r="AW51" s="700"/>
      <c r="AX51" s="731"/>
      <c r="AY51" s="1504" t="s">
        <v>23679</v>
      </c>
      <c r="AZ51" s="1505"/>
      <c r="BA51" s="700"/>
      <c r="BB51" s="731"/>
      <c r="BC51" s="1504" t="s">
        <v>23671</v>
      </c>
      <c r="BD51" s="1505"/>
      <c r="BE51" s="700"/>
      <c r="BF51" s="731"/>
      <c r="BG51" s="1504" t="s">
        <v>13</v>
      </c>
      <c r="BH51" s="1505"/>
      <c r="BI51" s="700"/>
      <c r="BJ51" s="731"/>
      <c r="BK51" s="1504" t="s">
        <v>23680</v>
      </c>
      <c r="BL51" s="1505"/>
      <c r="BM51" s="700"/>
      <c r="BN51" s="731"/>
      <c r="BO51" s="1508" t="s">
        <v>12</v>
      </c>
      <c r="BP51" s="1509"/>
      <c r="BQ51" s="717"/>
      <c r="BR51" s="748"/>
    </row>
    <row r="52" spans="1:71" x14ac:dyDescent="0.35">
      <c r="A52" s="1503" t="s">
        <v>18</v>
      </c>
      <c r="B52" s="1503" t="s">
        <v>3</v>
      </c>
      <c r="C52" s="1501" t="s">
        <v>23687</v>
      </c>
      <c r="D52" s="1502"/>
      <c r="E52" s="686"/>
      <c r="F52" s="718"/>
      <c r="G52" s="1501" t="s">
        <v>23687</v>
      </c>
      <c r="H52" s="1502"/>
      <c r="I52" s="686"/>
      <c r="J52" s="718"/>
      <c r="K52" s="1501" t="s">
        <v>23687</v>
      </c>
      <c r="L52" s="1502"/>
      <c r="M52" s="686"/>
      <c r="N52" s="718"/>
      <c r="O52" s="1501" t="s">
        <v>23687</v>
      </c>
      <c r="P52" s="1502"/>
      <c r="Q52" s="686"/>
      <c r="R52" s="718"/>
      <c r="S52" s="1501" t="s">
        <v>23687</v>
      </c>
      <c r="T52" s="1502"/>
      <c r="U52" s="686"/>
      <c r="V52" s="718"/>
      <c r="W52" s="1501" t="s">
        <v>23687</v>
      </c>
      <c r="X52" s="1502"/>
      <c r="Y52" s="686"/>
      <c r="Z52" s="718"/>
      <c r="AA52" s="1501" t="s">
        <v>23687</v>
      </c>
      <c r="AB52" s="1502"/>
      <c r="AC52" s="686"/>
      <c r="AD52" s="718"/>
      <c r="AE52" s="1501" t="s">
        <v>23687</v>
      </c>
      <c r="AF52" s="1502"/>
      <c r="AG52" s="686"/>
      <c r="AH52" s="718"/>
      <c r="AI52" s="1501" t="s">
        <v>23687</v>
      </c>
      <c r="AJ52" s="1502"/>
      <c r="AK52" s="686"/>
      <c r="AL52" s="718"/>
      <c r="AM52" s="1501" t="s">
        <v>23687</v>
      </c>
      <c r="AN52" s="1502"/>
      <c r="AO52" s="686"/>
      <c r="AP52" s="718"/>
      <c r="AQ52" s="1501" t="s">
        <v>23687</v>
      </c>
      <c r="AR52" s="1502"/>
      <c r="AS52" s="686"/>
      <c r="AT52" s="718"/>
      <c r="AU52" s="1501" t="s">
        <v>23687</v>
      </c>
      <c r="AV52" s="1502"/>
      <c r="AW52" s="686"/>
      <c r="AX52" s="718"/>
      <c r="AY52" s="1501" t="s">
        <v>23687</v>
      </c>
      <c r="AZ52" s="1502"/>
      <c r="BA52" s="686"/>
      <c r="BB52" s="718"/>
      <c r="BC52" s="1501" t="s">
        <v>23687</v>
      </c>
      <c r="BD52" s="1502"/>
      <c r="BE52" s="686"/>
      <c r="BF52" s="718"/>
      <c r="BG52" s="1501" t="s">
        <v>23687</v>
      </c>
      <c r="BH52" s="1502"/>
      <c r="BI52" s="686"/>
      <c r="BJ52" s="718"/>
      <c r="BK52" s="1501" t="s">
        <v>23687</v>
      </c>
      <c r="BL52" s="1502"/>
      <c r="BM52" s="686"/>
      <c r="BN52" s="718"/>
      <c r="BO52" s="1501" t="s">
        <v>23687</v>
      </c>
      <c r="BP52" s="1502"/>
      <c r="BQ52" s="715"/>
      <c r="BR52" s="746"/>
    </row>
    <row r="53" spans="1:71" x14ac:dyDescent="0.35">
      <c r="A53" s="1503"/>
      <c r="B53" s="1503"/>
      <c r="C53" s="430" t="s">
        <v>4</v>
      </c>
      <c r="D53" s="673" t="s">
        <v>5</v>
      </c>
      <c r="E53" s="687" t="s">
        <v>23723</v>
      </c>
      <c r="F53" s="668" t="s">
        <v>23732</v>
      </c>
      <c r="G53" s="430" t="s">
        <v>4</v>
      </c>
      <c r="H53" s="673" t="s">
        <v>5</v>
      </c>
      <c r="I53" s="687" t="s">
        <v>23723</v>
      </c>
      <c r="J53" s="668" t="s">
        <v>23732</v>
      </c>
      <c r="K53" s="430" t="s">
        <v>4</v>
      </c>
      <c r="L53" s="673" t="s">
        <v>5</v>
      </c>
      <c r="M53" s="687" t="s">
        <v>23723</v>
      </c>
      <c r="N53" s="668" t="s">
        <v>23732</v>
      </c>
      <c r="O53" s="430" t="s">
        <v>4</v>
      </c>
      <c r="P53" s="673" t="s">
        <v>5</v>
      </c>
      <c r="Q53" s="687" t="s">
        <v>23723</v>
      </c>
      <c r="R53" s="668" t="s">
        <v>23732</v>
      </c>
      <c r="S53" s="430" t="s">
        <v>4</v>
      </c>
      <c r="T53" s="673" t="s">
        <v>5</v>
      </c>
      <c r="U53" s="687" t="s">
        <v>23723</v>
      </c>
      <c r="V53" s="668" t="s">
        <v>23732</v>
      </c>
      <c r="W53" s="430" t="s">
        <v>4</v>
      </c>
      <c r="X53" s="673" t="s">
        <v>5</v>
      </c>
      <c r="Y53" s="687" t="s">
        <v>23723</v>
      </c>
      <c r="Z53" s="668" t="s">
        <v>23732</v>
      </c>
      <c r="AA53" s="430" t="s">
        <v>4</v>
      </c>
      <c r="AB53" s="673" t="s">
        <v>5</v>
      </c>
      <c r="AC53" s="687" t="s">
        <v>23723</v>
      </c>
      <c r="AD53" s="668" t="s">
        <v>23732</v>
      </c>
      <c r="AE53" s="430" t="s">
        <v>4</v>
      </c>
      <c r="AF53" s="673" t="s">
        <v>5</v>
      </c>
      <c r="AG53" s="687" t="s">
        <v>23723</v>
      </c>
      <c r="AH53" s="668" t="s">
        <v>23732</v>
      </c>
      <c r="AI53" s="430" t="s">
        <v>4</v>
      </c>
      <c r="AJ53" s="673" t="s">
        <v>5</v>
      </c>
      <c r="AK53" s="687" t="s">
        <v>23723</v>
      </c>
      <c r="AL53" s="668" t="s">
        <v>23732</v>
      </c>
      <c r="AM53" s="430" t="s">
        <v>4</v>
      </c>
      <c r="AN53" s="673" t="s">
        <v>5</v>
      </c>
      <c r="AO53" s="687" t="s">
        <v>23723</v>
      </c>
      <c r="AP53" s="668" t="s">
        <v>23732</v>
      </c>
      <c r="AQ53" s="430" t="s">
        <v>4</v>
      </c>
      <c r="AR53" s="673" t="s">
        <v>5</v>
      </c>
      <c r="AS53" s="687" t="s">
        <v>23723</v>
      </c>
      <c r="AT53" s="668" t="s">
        <v>23732</v>
      </c>
      <c r="AU53" s="430" t="s">
        <v>4</v>
      </c>
      <c r="AV53" s="673" t="s">
        <v>5</v>
      </c>
      <c r="AW53" s="687" t="s">
        <v>23723</v>
      </c>
      <c r="AX53" s="668" t="s">
        <v>23732</v>
      </c>
      <c r="AY53" s="430" t="s">
        <v>4</v>
      </c>
      <c r="AZ53" s="673" t="s">
        <v>5</v>
      </c>
      <c r="BA53" s="687" t="s">
        <v>23723</v>
      </c>
      <c r="BB53" s="668" t="s">
        <v>23732</v>
      </c>
      <c r="BC53" s="430" t="s">
        <v>4</v>
      </c>
      <c r="BD53" s="673" t="s">
        <v>5</v>
      </c>
      <c r="BE53" s="687" t="s">
        <v>23723</v>
      </c>
      <c r="BF53" s="668" t="s">
        <v>23732</v>
      </c>
      <c r="BG53" s="430" t="s">
        <v>4</v>
      </c>
      <c r="BH53" s="673" t="s">
        <v>5</v>
      </c>
      <c r="BI53" s="687" t="s">
        <v>23723</v>
      </c>
      <c r="BJ53" s="668" t="s">
        <v>23732</v>
      </c>
      <c r="BK53" s="430" t="s">
        <v>4</v>
      </c>
      <c r="BL53" s="673" t="s">
        <v>5</v>
      </c>
      <c r="BM53" s="687" t="s">
        <v>23723</v>
      </c>
      <c r="BN53" s="668" t="s">
        <v>23732</v>
      </c>
      <c r="BO53" s="430" t="s">
        <v>4</v>
      </c>
      <c r="BP53" s="673" t="s">
        <v>5</v>
      </c>
      <c r="BQ53" s="687" t="s">
        <v>23723</v>
      </c>
      <c r="BR53" s="668" t="s">
        <v>23732</v>
      </c>
    </row>
    <row r="54" spans="1:71" s="177" customFormat="1" x14ac:dyDescent="0.35">
      <c r="A54" s="175" t="s">
        <v>2910</v>
      </c>
      <c r="B54" s="180" t="s">
        <v>6</v>
      </c>
      <c r="C54" s="71">
        <f t="shared" ref="C54:AH54" si="14">+C6+C30</f>
        <v>0</v>
      </c>
      <c r="D54" s="91">
        <f t="shared" si="14"/>
        <v>0</v>
      </c>
      <c r="E54" s="693">
        <f t="shared" si="14"/>
        <v>0</v>
      </c>
      <c r="F54" s="724">
        <f t="shared" si="14"/>
        <v>0</v>
      </c>
      <c r="G54" s="1270">
        <f t="shared" si="14"/>
        <v>42</v>
      </c>
      <c r="H54" s="680">
        <f t="shared" si="14"/>
        <v>41045</v>
      </c>
      <c r="I54" s="702">
        <f t="shared" si="14"/>
        <v>23153</v>
      </c>
      <c r="J54" s="733">
        <f t="shared" si="14"/>
        <v>23153</v>
      </c>
      <c r="K54" s="1270">
        <f t="shared" si="14"/>
        <v>6</v>
      </c>
      <c r="L54" s="680">
        <f t="shared" si="14"/>
        <v>1853</v>
      </c>
      <c r="M54" s="702">
        <f t="shared" si="14"/>
        <v>1843</v>
      </c>
      <c r="N54" s="733">
        <f t="shared" si="14"/>
        <v>1843</v>
      </c>
      <c r="O54" s="1270">
        <f t="shared" si="14"/>
        <v>21</v>
      </c>
      <c r="P54" s="680">
        <f t="shared" si="14"/>
        <v>7866.8320000000003</v>
      </c>
      <c r="Q54" s="702">
        <f t="shared" si="14"/>
        <v>7135.8320000000003</v>
      </c>
      <c r="R54" s="733">
        <f t="shared" si="14"/>
        <v>7135.83</v>
      </c>
      <c r="S54" s="1270">
        <f t="shared" si="14"/>
        <v>1</v>
      </c>
      <c r="T54" s="680">
        <f t="shared" si="14"/>
        <v>354</v>
      </c>
      <c r="U54" s="702">
        <f t="shared" si="14"/>
        <v>354</v>
      </c>
      <c r="V54" s="733">
        <f t="shared" si="14"/>
        <v>354</v>
      </c>
      <c r="W54" s="1270">
        <f t="shared" si="14"/>
        <v>19</v>
      </c>
      <c r="X54" s="680">
        <f t="shared" si="14"/>
        <v>8196</v>
      </c>
      <c r="Y54" s="702">
        <f t="shared" si="14"/>
        <v>6346</v>
      </c>
      <c r="Z54" s="733">
        <f t="shared" si="14"/>
        <v>6346</v>
      </c>
      <c r="AA54" s="1270">
        <f t="shared" si="14"/>
        <v>19</v>
      </c>
      <c r="AB54" s="680">
        <f t="shared" si="14"/>
        <v>16987</v>
      </c>
      <c r="AC54" s="702">
        <f t="shared" si="14"/>
        <v>8367</v>
      </c>
      <c r="AD54" s="733">
        <f t="shared" si="14"/>
        <v>8367</v>
      </c>
      <c r="AE54" s="1270">
        <f t="shared" si="14"/>
        <v>10</v>
      </c>
      <c r="AF54" s="680">
        <f t="shared" si="14"/>
        <v>3978</v>
      </c>
      <c r="AG54" s="702">
        <f t="shared" si="14"/>
        <v>3546</v>
      </c>
      <c r="AH54" s="733">
        <f t="shared" si="14"/>
        <v>3546</v>
      </c>
      <c r="AI54" s="1270">
        <f t="shared" ref="AI54:BN54" si="15">+AI6+AI30</f>
        <v>8</v>
      </c>
      <c r="AJ54" s="680">
        <f t="shared" si="15"/>
        <v>2015</v>
      </c>
      <c r="AK54" s="702">
        <f t="shared" si="15"/>
        <v>1982</v>
      </c>
      <c r="AL54" s="733">
        <f t="shared" si="15"/>
        <v>1982</v>
      </c>
      <c r="AM54" s="1270">
        <f t="shared" si="15"/>
        <v>16</v>
      </c>
      <c r="AN54" s="680">
        <f t="shared" si="15"/>
        <v>5733</v>
      </c>
      <c r="AO54" s="702">
        <f t="shared" si="15"/>
        <v>4054</v>
      </c>
      <c r="AP54" s="733">
        <f t="shared" si="15"/>
        <v>4054</v>
      </c>
      <c r="AQ54" s="1270">
        <f t="shared" si="15"/>
        <v>2</v>
      </c>
      <c r="AR54" s="680">
        <f t="shared" si="15"/>
        <v>1011</v>
      </c>
      <c r="AS54" s="702">
        <f t="shared" si="15"/>
        <v>1011</v>
      </c>
      <c r="AT54" s="733">
        <f t="shared" si="15"/>
        <v>1011</v>
      </c>
      <c r="AU54" s="1270">
        <f t="shared" si="15"/>
        <v>20</v>
      </c>
      <c r="AV54" s="680">
        <f t="shared" si="15"/>
        <v>11422</v>
      </c>
      <c r="AW54" s="702">
        <f t="shared" si="15"/>
        <v>7871</v>
      </c>
      <c r="AX54" s="733">
        <f t="shared" si="15"/>
        <v>7871</v>
      </c>
      <c r="AY54" s="1270">
        <f t="shared" si="15"/>
        <v>1</v>
      </c>
      <c r="AZ54" s="680">
        <f t="shared" si="15"/>
        <v>2734</v>
      </c>
      <c r="BA54" s="702">
        <f t="shared" si="15"/>
        <v>700</v>
      </c>
      <c r="BB54" s="733">
        <f t="shared" si="15"/>
        <v>700</v>
      </c>
      <c r="BC54" s="1270">
        <f t="shared" si="15"/>
        <v>47</v>
      </c>
      <c r="BD54" s="680">
        <f t="shared" si="15"/>
        <v>15490</v>
      </c>
      <c r="BE54" s="702">
        <f t="shared" si="15"/>
        <v>12410</v>
      </c>
      <c r="BF54" s="733">
        <f t="shared" si="15"/>
        <v>12410</v>
      </c>
      <c r="BG54" s="1270">
        <f t="shared" si="15"/>
        <v>3</v>
      </c>
      <c r="BH54" s="680">
        <f t="shared" si="15"/>
        <v>1185</v>
      </c>
      <c r="BI54" s="702">
        <f t="shared" si="15"/>
        <v>1185</v>
      </c>
      <c r="BJ54" s="733">
        <f t="shared" si="15"/>
        <v>1185</v>
      </c>
      <c r="BK54" s="1270">
        <f t="shared" si="15"/>
        <v>0</v>
      </c>
      <c r="BL54" s="680">
        <f t="shared" si="15"/>
        <v>0</v>
      </c>
      <c r="BM54" s="702">
        <f t="shared" si="15"/>
        <v>0</v>
      </c>
      <c r="BN54" s="733">
        <f t="shared" si="15"/>
        <v>0</v>
      </c>
      <c r="BO54" s="90">
        <f t="shared" ref="BO54" si="16">+C54+G54+K54+O54+S54+W54+AA54+AE54+AI54+AM54+AQ54+AU54+AY54+BC54+BG54+BK54</f>
        <v>215</v>
      </c>
      <c r="BP54" s="178">
        <f t="shared" ref="BP54" si="17">+D54+H54+L54+P54+T54+X54+AB54+AF54+AJ54+AN54+AR54+AV54+AZ54+BD54+BH54+BL54</f>
        <v>119869.83199999999</v>
      </c>
      <c r="BQ54" s="750">
        <f t="shared" ref="BQ54" si="18">+E54+I54+M54+Q54+U54+Y54+AC54+AG54+AK54+AO54+AS54+AW54+BA54+BE54+BI54+BM54</f>
        <v>79957.831999999995</v>
      </c>
      <c r="BR54" s="751">
        <f t="shared" ref="BR54" si="19">+F54+J54+N54+R54+V54+Z54+AD54+AH54+AL54+AP54+AT54+AX54+BB54+BF54+BJ54+BN54</f>
        <v>79957.83</v>
      </c>
      <c r="BS54" s="177" t="str">
        <f>VLOOKUP(A54,Sheet2!A:B,2,FALSE)</f>
        <v>โรงพยาบาลพระนครศรีอยุธยา</v>
      </c>
    </row>
    <row r="55" spans="1:71" x14ac:dyDescent="0.35">
      <c r="A55" s="50" t="s">
        <v>2952</v>
      </c>
      <c r="B55" s="51" t="s">
        <v>7</v>
      </c>
      <c r="C55" s="429">
        <f t="shared" ref="C55:AH55" si="20">+C7+C31</f>
        <v>104</v>
      </c>
      <c r="D55" s="68">
        <f t="shared" si="20"/>
        <v>112900.75</v>
      </c>
      <c r="E55" s="694">
        <f t="shared" si="20"/>
        <v>42886</v>
      </c>
      <c r="F55" s="725">
        <f t="shared" si="20"/>
        <v>42886</v>
      </c>
      <c r="G55" s="71">
        <f t="shared" si="20"/>
        <v>0</v>
      </c>
      <c r="H55" s="91">
        <f t="shared" si="20"/>
        <v>0</v>
      </c>
      <c r="I55" s="693">
        <f t="shared" si="20"/>
        <v>0</v>
      </c>
      <c r="J55" s="724">
        <f t="shared" si="20"/>
        <v>0</v>
      </c>
      <c r="K55" s="429">
        <f t="shared" si="20"/>
        <v>0</v>
      </c>
      <c r="L55" s="68">
        <f t="shared" si="20"/>
        <v>0</v>
      </c>
      <c r="M55" s="694">
        <f t="shared" si="20"/>
        <v>0</v>
      </c>
      <c r="N55" s="725">
        <f t="shared" si="20"/>
        <v>0</v>
      </c>
      <c r="O55" s="429">
        <f t="shared" si="20"/>
        <v>0</v>
      </c>
      <c r="P55" s="68">
        <f t="shared" si="20"/>
        <v>0</v>
      </c>
      <c r="Q55" s="694">
        <f t="shared" si="20"/>
        <v>0</v>
      </c>
      <c r="R55" s="725">
        <f t="shared" si="20"/>
        <v>0</v>
      </c>
      <c r="S55" s="429">
        <f t="shared" si="20"/>
        <v>12</v>
      </c>
      <c r="T55" s="68">
        <f t="shared" si="20"/>
        <v>5976</v>
      </c>
      <c r="U55" s="694">
        <f t="shared" si="20"/>
        <v>4123</v>
      </c>
      <c r="V55" s="725">
        <f t="shared" si="20"/>
        <v>4123</v>
      </c>
      <c r="W55" s="429">
        <f t="shared" si="20"/>
        <v>19</v>
      </c>
      <c r="X55" s="68">
        <f t="shared" si="20"/>
        <v>3845</v>
      </c>
      <c r="Y55" s="694">
        <f t="shared" si="20"/>
        <v>3228</v>
      </c>
      <c r="Z55" s="725">
        <f t="shared" si="20"/>
        <v>3228</v>
      </c>
      <c r="AA55" s="429">
        <f t="shared" si="20"/>
        <v>2</v>
      </c>
      <c r="AB55" s="68">
        <f t="shared" si="20"/>
        <v>210</v>
      </c>
      <c r="AC55" s="694">
        <f t="shared" si="20"/>
        <v>210</v>
      </c>
      <c r="AD55" s="725">
        <f t="shared" si="20"/>
        <v>210</v>
      </c>
      <c r="AE55" s="429">
        <f t="shared" si="20"/>
        <v>2</v>
      </c>
      <c r="AF55" s="68">
        <f t="shared" si="20"/>
        <v>1274</v>
      </c>
      <c r="AG55" s="694">
        <f t="shared" si="20"/>
        <v>1274</v>
      </c>
      <c r="AH55" s="725">
        <f t="shared" si="20"/>
        <v>1274</v>
      </c>
      <c r="AI55" s="429">
        <f t="shared" ref="AI55:BN55" si="21">+AI7+AI31</f>
        <v>7</v>
      </c>
      <c r="AJ55" s="68">
        <f t="shared" si="21"/>
        <v>4972</v>
      </c>
      <c r="AK55" s="694">
        <f t="shared" si="21"/>
        <v>3223</v>
      </c>
      <c r="AL55" s="725">
        <f t="shared" si="21"/>
        <v>3223</v>
      </c>
      <c r="AM55" s="429">
        <f t="shared" si="21"/>
        <v>0</v>
      </c>
      <c r="AN55" s="68">
        <f t="shared" si="21"/>
        <v>0</v>
      </c>
      <c r="AO55" s="694">
        <f t="shared" si="21"/>
        <v>0</v>
      </c>
      <c r="AP55" s="725">
        <f t="shared" si="21"/>
        <v>0</v>
      </c>
      <c r="AQ55" s="429">
        <f t="shared" si="21"/>
        <v>28</v>
      </c>
      <c r="AR55" s="68">
        <f t="shared" si="21"/>
        <v>10848</v>
      </c>
      <c r="AS55" s="694">
        <f t="shared" si="21"/>
        <v>8382</v>
      </c>
      <c r="AT55" s="725">
        <f t="shared" si="21"/>
        <v>8382</v>
      </c>
      <c r="AU55" s="429">
        <f t="shared" si="21"/>
        <v>0</v>
      </c>
      <c r="AV55" s="68">
        <f t="shared" si="21"/>
        <v>0</v>
      </c>
      <c r="AW55" s="694">
        <f t="shared" si="21"/>
        <v>0</v>
      </c>
      <c r="AX55" s="725">
        <f t="shared" si="21"/>
        <v>0</v>
      </c>
      <c r="AY55" s="429">
        <f t="shared" si="21"/>
        <v>0</v>
      </c>
      <c r="AZ55" s="68">
        <f t="shared" si="21"/>
        <v>0</v>
      </c>
      <c r="BA55" s="694">
        <f t="shared" si="21"/>
        <v>0</v>
      </c>
      <c r="BB55" s="725">
        <f t="shared" si="21"/>
        <v>0</v>
      </c>
      <c r="BC55" s="429">
        <f t="shared" si="21"/>
        <v>1</v>
      </c>
      <c r="BD55" s="68">
        <f t="shared" si="21"/>
        <v>260</v>
      </c>
      <c r="BE55" s="694">
        <f t="shared" si="21"/>
        <v>260</v>
      </c>
      <c r="BF55" s="725">
        <f t="shared" si="21"/>
        <v>260</v>
      </c>
      <c r="BG55" s="429">
        <f t="shared" si="21"/>
        <v>0</v>
      </c>
      <c r="BH55" s="68">
        <f t="shared" si="21"/>
        <v>0</v>
      </c>
      <c r="BI55" s="694">
        <f t="shared" si="21"/>
        <v>0</v>
      </c>
      <c r="BJ55" s="725">
        <f t="shared" si="21"/>
        <v>0</v>
      </c>
      <c r="BK55" s="429">
        <f t="shared" si="21"/>
        <v>0</v>
      </c>
      <c r="BL55" s="68">
        <f t="shared" si="21"/>
        <v>0</v>
      </c>
      <c r="BM55" s="694">
        <f t="shared" si="21"/>
        <v>0</v>
      </c>
      <c r="BN55" s="725">
        <f t="shared" si="21"/>
        <v>0</v>
      </c>
      <c r="BO55" s="90">
        <f t="shared" ref="BO55:BO70" si="22">+C55+G55+K55+O55+S55+W55+AA55+AE55+AI55+AM55+AQ55+AU55+AY55+BC55+BG55+BK55</f>
        <v>175</v>
      </c>
      <c r="BP55" s="178">
        <f t="shared" ref="BP55:BP70" si="23">+D55+H55+L55+P55+T55+X55+AB55+AF55+AJ55+AN55+AR55+AV55+AZ55+BD55+BH55+BL55</f>
        <v>140285.75</v>
      </c>
      <c r="BQ55" s="750">
        <f t="shared" ref="BQ55:BQ70" si="24">+E55+I55+M55+Q55+U55+Y55+AC55+AG55+AK55+AO55+AS55+AW55+BA55+BE55+BI55+BM55</f>
        <v>63586</v>
      </c>
      <c r="BR55" s="751">
        <f t="shared" ref="BR55:BR70" si="25">+F55+J55+N55+R55+V55+Z55+AD55+AH55+AL55+AP55+AT55+AX55+BB55+BF55+BJ55+BN55</f>
        <v>63586</v>
      </c>
      <c r="BS55" s="45" t="str">
        <f>VLOOKUP(A55,Sheet2!A:B,2,FALSE)</f>
        <v>โรงพยาบาลเสนา</v>
      </c>
    </row>
    <row r="56" spans="1:71" x14ac:dyDescent="0.35">
      <c r="A56" s="50" t="s">
        <v>3053</v>
      </c>
      <c r="B56" s="51" t="s">
        <v>3054</v>
      </c>
      <c r="C56" s="429">
        <f t="shared" ref="C56:AH56" si="26">+C8+C32</f>
        <v>342</v>
      </c>
      <c r="D56" s="68">
        <f t="shared" si="26"/>
        <v>367452.75</v>
      </c>
      <c r="E56" s="694">
        <f t="shared" si="26"/>
        <v>76628.25</v>
      </c>
      <c r="F56" s="725">
        <f t="shared" si="26"/>
        <v>76628.34</v>
      </c>
      <c r="G56" s="429">
        <f t="shared" si="26"/>
        <v>11</v>
      </c>
      <c r="H56" s="68">
        <f t="shared" si="26"/>
        <v>21337</v>
      </c>
      <c r="I56" s="694">
        <f t="shared" si="26"/>
        <v>3554.5</v>
      </c>
      <c r="J56" s="725">
        <f t="shared" si="26"/>
        <v>3554.5</v>
      </c>
      <c r="K56" s="71">
        <f t="shared" si="26"/>
        <v>0</v>
      </c>
      <c r="L56" s="91">
        <f t="shared" si="26"/>
        <v>0</v>
      </c>
      <c r="M56" s="693">
        <f t="shared" si="26"/>
        <v>0</v>
      </c>
      <c r="N56" s="724">
        <f t="shared" si="26"/>
        <v>0</v>
      </c>
      <c r="O56" s="429">
        <f t="shared" si="26"/>
        <v>1</v>
      </c>
      <c r="P56" s="68">
        <f t="shared" si="26"/>
        <v>427</v>
      </c>
      <c r="Q56" s="694">
        <f t="shared" si="26"/>
        <v>213.5</v>
      </c>
      <c r="R56" s="725">
        <f t="shared" si="26"/>
        <v>213.5</v>
      </c>
      <c r="S56" s="429">
        <f t="shared" si="26"/>
        <v>0</v>
      </c>
      <c r="T56" s="68">
        <f t="shared" si="26"/>
        <v>0</v>
      </c>
      <c r="U56" s="694">
        <f t="shared" si="26"/>
        <v>0</v>
      </c>
      <c r="V56" s="725">
        <f t="shared" si="26"/>
        <v>0</v>
      </c>
      <c r="W56" s="429">
        <f t="shared" si="26"/>
        <v>0</v>
      </c>
      <c r="X56" s="68">
        <f t="shared" si="26"/>
        <v>0</v>
      </c>
      <c r="Y56" s="694">
        <f t="shared" si="26"/>
        <v>0</v>
      </c>
      <c r="Z56" s="725">
        <f t="shared" si="26"/>
        <v>0</v>
      </c>
      <c r="AA56" s="429">
        <f t="shared" si="26"/>
        <v>0</v>
      </c>
      <c r="AB56" s="68">
        <f t="shared" si="26"/>
        <v>0</v>
      </c>
      <c r="AC56" s="694">
        <f t="shared" si="26"/>
        <v>0</v>
      </c>
      <c r="AD56" s="725">
        <f t="shared" si="26"/>
        <v>0</v>
      </c>
      <c r="AE56" s="429">
        <f t="shared" si="26"/>
        <v>0</v>
      </c>
      <c r="AF56" s="68">
        <f t="shared" si="26"/>
        <v>0</v>
      </c>
      <c r="AG56" s="694">
        <f t="shared" si="26"/>
        <v>0</v>
      </c>
      <c r="AH56" s="725">
        <f t="shared" si="26"/>
        <v>0</v>
      </c>
      <c r="AI56" s="429">
        <f t="shared" ref="AI56:BN56" si="27">+AI8+AI32</f>
        <v>2</v>
      </c>
      <c r="AJ56" s="68">
        <f t="shared" si="27"/>
        <v>881</v>
      </c>
      <c r="AK56" s="694">
        <f t="shared" si="27"/>
        <v>404.5</v>
      </c>
      <c r="AL56" s="725">
        <f t="shared" si="27"/>
        <v>404.5</v>
      </c>
      <c r="AM56" s="429">
        <f t="shared" si="27"/>
        <v>1</v>
      </c>
      <c r="AN56" s="68">
        <f t="shared" si="27"/>
        <v>59</v>
      </c>
      <c r="AO56" s="694">
        <f t="shared" si="27"/>
        <v>29.5</v>
      </c>
      <c r="AP56" s="725">
        <f t="shared" si="27"/>
        <v>29.5</v>
      </c>
      <c r="AQ56" s="429">
        <f t="shared" si="27"/>
        <v>0</v>
      </c>
      <c r="AR56" s="68">
        <f t="shared" si="27"/>
        <v>0</v>
      </c>
      <c r="AS56" s="694">
        <f t="shared" si="27"/>
        <v>0</v>
      </c>
      <c r="AT56" s="725">
        <f t="shared" si="27"/>
        <v>0</v>
      </c>
      <c r="AU56" s="429">
        <f t="shared" si="27"/>
        <v>2</v>
      </c>
      <c r="AV56" s="68">
        <f t="shared" si="27"/>
        <v>100</v>
      </c>
      <c r="AW56" s="694">
        <f t="shared" si="27"/>
        <v>50</v>
      </c>
      <c r="AX56" s="725">
        <f t="shared" si="27"/>
        <v>50</v>
      </c>
      <c r="AY56" s="429">
        <f t="shared" si="27"/>
        <v>0</v>
      </c>
      <c r="AZ56" s="68">
        <f t="shared" si="27"/>
        <v>0</v>
      </c>
      <c r="BA56" s="694">
        <f t="shared" si="27"/>
        <v>0</v>
      </c>
      <c r="BB56" s="725">
        <f t="shared" si="27"/>
        <v>0</v>
      </c>
      <c r="BC56" s="429">
        <f t="shared" si="27"/>
        <v>2</v>
      </c>
      <c r="BD56" s="68">
        <f t="shared" si="27"/>
        <v>525</v>
      </c>
      <c r="BE56" s="694">
        <f t="shared" si="27"/>
        <v>262.5</v>
      </c>
      <c r="BF56" s="725">
        <f t="shared" si="27"/>
        <v>262.5</v>
      </c>
      <c r="BG56" s="429">
        <f t="shared" si="27"/>
        <v>0</v>
      </c>
      <c r="BH56" s="68">
        <f t="shared" si="27"/>
        <v>0</v>
      </c>
      <c r="BI56" s="694">
        <f t="shared" si="27"/>
        <v>0</v>
      </c>
      <c r="BJ56" s="725">
        <f t="shared" si="27"/>
        <v>0</v>
      </c>
      <c r="BK56" s="429">
        <f t="shared" si="27"/>
        <v>0</v>
      </c>
      <c r="BL56" s="68">
        <f t="shared" si="27"/>
        <v>0</v>
      </c>
      <c r="BM56" s="694">
        <f t="shared" si="27"/>
        <v>0</v>
      </c>
      <c r="BN56" s="725">
        <f t="shared" si="27"/>
        <v>0</v>
      </c>
      <c r="BO56" s="90">
        <f t="shared" si="22"/>
        <v>361</v>
      </c>
      <c r="BP56" s="178">
        <f t="shared" si="23"/>
        <v>390781.75</v>
      </c>
      <c r="BQ56" s="750">
        <f t="shared" si="24"/>
        <v>81142.75</v>
      </c>
      <c r="BR56" s="751">
        <f t="shared" si="25"/>
        <v>81142.84</v>
      </c>
      <c r="BS56" s="45" t="str">
        <f>VLOOKUP(A56,Sheet2!A:B,2,FALSE)</f>
        <v>โรงพยาบาลท่าเรือ</v>
      </c>
    </row>
    <row r="57" spans="1:71" x14ac:dyDescent="0.35">
      <c r="A57" s="48" t="s">
        <v>3055</v>
      </c>
      <c r="B57" s="51" t="s">
        <v>8</v>
      </c>
      <c r="C57" s="429">
        <f t="shared" ref="C57:AH57" si="28">+C9+C33</f>
        <v>562</v>
      </c>
      <c r="D57" s="68">
        <f t="shared" si="28"/>
        <v>775302.25</v>
      </c>
      <c r="E57" s="694">
        <f t="shared" si="28"/>
        <v>139220.875</v>
      </c>
      <c r="F57" s="725">
        <f t="shared" si="28"/>
        <v>139221.01999999996</v>
      </c>
      <c r="G57" s="429">
        <f t="shared" si="28"/>
        <v>24</v>
      </c>
      <c r="H57" s="68">
        <f t="shared" si="28"/>
        <v>25026</v>
      </c>
      <c r="I57" s="694">
        <f t="shared" si="28"/>
        <v>6997</v>
      </c>
      <c r="J57" s="725">
        <f t="shared" si="28"/>
        <v>6997</v>
      </c>
      <c r="K57" s="429">
        <f t="shared" si="28"/>
        <v>1</v>
      </c>
      <c r="L57" s="68">
        <f t="shared" si="28"/>
        <v>50</v>
      </c>
      <c r="M57" s="694">
        <f t="shared" si="28"/>
        <v>25</v>
      </c>
      <c r="N57" s="725">
        <f t="shared" si="28"/>
        <v>25</v>
      </c>
      <c r="O57" s="71">
        <f t="shared" si="28"/>
        <v>0</v>
      </c>
      <c r="P57" s="91">
        <f t="shared" si="28"/>
        <v>0</v>
      </c>
      <c r="Q57" s="693">
        <f t="shared" si="28"/>
        <v>0</v>
      </c>
      <c r="R57" s="724">
        <f t="shared" si="28"/>
        <v>0</v>
      </c>
      <c r="S57" s="429">
        <f t="shared" si="28"/>
        <v>0</v>
      </c>
      <c r="T57" s="68">
        <f t="shared" si="28"/>
        <v>0</v>
      </c>
      <c r="U57" s="694">
        <f t="shared" si="28"/>
        <v>0</v>
      </c>
      <c r="V57" s="725">
        <f t="shared" si="28"/>
        <v>0</v>
      </c>
      <c r="W57" s="429">
        <f t="shared" si="28"/>
        <v>0</v>
      </c>
      <c r="X57" s="68">
        <f t="shared" si="28"/>
        <v>0</v>
      </c>
      <c r="Y57" s="694">
        <f t="shared" si="28"/>
        <v>0</v>
      </c>
      <c r="Z57" s="725">
        <f t="shared" si="28"/>
        <v>0</v>
      </c>
      <c r="AA57" s="429">
        <f t="shared" si="28"/>
        <v>0</v>
      </c>
      <c r="AB57" s="68">
        <f t="shared" si="28"/>
        <v>0</v>
      </c>
      <c r="AC57" s="694">
        <f t="shared" si="28"/>
        <v>0</v>
      </c>
      <c r="AD57" s="725">
        <f t="shared" si="28"/>
        <v>0</v>
      </c>
      <c r="AE57" s="429">
        <f t="shared" si="28"/>
        <v>25</v>
      </c>
      <c r="AF57" s="68">
        <f t="shared" si="28"/>
        <v>7700</v>
      </c>
      <c r="AG57" s="694">
        <f t="shared" si="28"/>
        <v>3850</v>
      </c>
      <c r="AH57" s="725">
        <f t="shared" si="28"/>
        <v>3850</v>
      </c>
      <c r="AI57" s="429">
        <f t="shared" ref="AI57:BN57" si="29">+AI9+AI33</f>
        <v>0</v>
      </c>
      <c r="AJ57" s="68">
        <f t="shared" si="29"/>
        <v>0</v>
      </c>
      <c r="AK57" s="694">
        <f t="shared" si="29"/>
        <v>0</v>
      </c>
      <c r="AL57" s="725">
        <f t="shared" si="29"/>
        <v>0</v>
      </c>
      <c r="AM57" s="429">
        <f t="shared" si="29"/>
        <v>6</v>
      </c>
      <c r="AN57" s="68">
        <f t="shared" si="29"/>
        <v>3025</v>
      </c>
      <c r="AO57" s="694">
        <f t="shared" si="29"/>
        <v>974.5</v>
      </c>
      <c r="AP57" s="725">
        <f t="shared" si="29"/>
        <v>974.5</v>
      </c>
      <c r="AQ57" s="429">
        <f t="shared" si="29"/>
        <v>0</v>
      </c>
      <c r="AR57" s="68">
        <f t="shared" si="29"/>
        <v>0</v>
      </c>
      <c r="AS57" s="694">
        <f t="shared" si="29"/>
        <v>0</v>
      </c>
      <c r="AT57" s="725">
        <f t="shared" si="29"/>
        <v>0</v>
      </c>
      <c r="AU57" s="429">
        <f t="shared" si="29"/>
        <v>2</v>
      </c>
      <c r="AV57" s="68">
        <f t="shared" si="29"/>
        <v>880</v>
      </c>
      <c r="AW57" s="694">
        <f t="shared" si="29"/>
        <v>440</v>
      </c>
      <c r="AX57" s="725">
        <f t="shared" si="29"/>
        <v>440</v>
      </c>
      <c r="AY57" s="429">
        <f t="shared" si="29"/>
        <v>0</v>
      </c>
      <c r="AZ57" s="68">
        <f t="shared" si="29"/>
        <v>0</v>
      </c>
      <c r="BA57" s="694">
        <f t="shared" si="29"/>
        <v>0</v>
      </c>
      <c r="BB57" s="725">
        <f t="shared" si="29"/>
        <v>0</v>
      </c>
      <c r="BC57" s="429">
        <f t="shared" si="29"/>
        <v>4</v>
      </c>
      <c r="BD57" s="68">
        <f t="shared" si="29"/>
        <v>630</v>
      </c>
      <c r="BE57" s="694">
        <f t="shared" si="29"/>
        <v>315</v>
      </c>
      <c r="BF57" s="725">
        <f t="shared" si="29"/>
        <v>315</v>
      </c>
      <c r="BG57" s="429">
        <f t="shared" si="29"/>
        <v>1</v>
      </c>
      <c r="BH57" s="68">
        <f t="shared" si="29"/>
        <v>484</v>
      </c>
      <c r="BI57" s="694">
        <f t="shared" si="29"/>
        <v>242</v>
      </c>
      <c r="BJ57" s="725">
        <f t="shared" si="29"/>
        <v>242</v>
      </c>
      <c r="BK57" s="429">
        <f t="shared" si="29"/>
        <v>0</v>
      </c>
      <c r="BL57" s="68">
        <f t="shared" si="29"/>
        <v>0</v>
      </c>
      <c r="BM57" s="694">
        <f t="shared" si="29"/>
        <v>0</v>
      </c>
      <c r="BN57" s="725">
        <f t="shared" si="29"/>
        <v>0</v>
      </c>
      <c r="BO57" s="90">
        <f t="shared" si="22"/>
        <v>625</v>
      </c>
      <c r="BP57" s="178">
        <f t="shared" si="23"/>
        <v>813097.25</v>
      </c>
      <c r="BQ57" s="750">
        <f t="shared" si="24"/>
        <v>152064.375</v>
      </c>
      <c r="BR57" s="751">
        <f t="shared" si="25"/>
        <v>152064.51999999996</v>
      </c>
      <c r="BS57" s="45" t="str">
        <f>VLOOKUP(A57,Sheet2!A:B,2,FALSE)</f>
        <v>โรงพยาบาลสมเด็จพระสังฆราช(นครหลวง)</v>
      </c>
    </row>
    <row r="58" spans="1:71" x14ac:dyDescent="0.35">
      <c r="A58" s="50" t="s">
        <v>3057</v>
      </c>
      <c r="B58" s="52" t="s">
        <v>3058</v>
      </c>
      <c r="C58" s="429">
        <f t="shared" ref="C58:AH58" si="30">+C10+C34</f>
        <v>81</v>
      </c>
      <c r="D58" s="68">
        <f t="shared" si="30"/>
        <v>100274.5</v>
      </c>
      <c r="E58" s="694">
        <f t="shared" si="30"/>
        <v>16752.625</v>
      </c>
      <c r="F58" s="725">
        <f t="shared" si="30"/>
        <v>16752.66</v>
      </c>
      <c r="G58" s="429">
        <f t="shared" si="30"/>
        <v>226</v>
      </c>
      <c r="H58" s="68">
        <f t="shared" si="30"/>
        <v>203268</v>
      </c>
      <c r="I58" s="694">
        <f t="shared" si="30"/>
        <v>48002.5</v>
      </c>
      <c r="J58" s="725">
        <f t="shared" si="30"/>
        <v>48002.5</v>
      </c>
      <c r="K58" s="429">
        <f t="shared" si="30"/>
        <v>0</v>
      </c>
      <c r="L58" s="68">
        <f t="shared" si="30"/>
        <v>0</v>
      </c>
      <c r="M58" s="694">
        <f t="shared" si="30"/>
        <v>0</v>
      </c>
      <c r="N58" s="725">
        <f t="shared" si="30"/>
        <v>0</v>
      </c>
      <c r="O58" s="429">
        <f t="shared" si="30"/>
        <v>0</v>
      </c>
      <c r="P58" s="68">
        <f t="shared" si="30"/>
        <v>0</v>
      </c>
      <c r="Q58" s="694">
        <f t="shared" si="30"/>
        <v>0</v>
      </c>
      <c r="R58" s="725">
        <f t="shared" si="30"/>
        <v>0</v>
      </c>
      <c r="S58" s="71">
        <f t="shared" si="30"/>
        <v>0</v>
      </c>
      <c r="T58" s="91">
        <f t="shared" si="30"/>
        <v>0</v>
      </c>
      <c r="U58" s="693">
        <f t="shared" si="30"/>
        <v>0</v>
      </c>
      <c r="V58" s="724">
        <f t="shared" si="30"/>
        <v>0</v>
      </c>
      <c r="W58" s="429">
        <f t="shared" si="30"/>
        <v>0</v>
      </c>
      <c r="X58" s="68">
        <f t="shared" si="30"/>
        <v>0</v>
      </c>
      <c r="Y58" s="694">
        <f t="shared" si="30"/>
        <v>0</v>
      </c>
      <c r="Z58" s="725">
        <f t="shared" si="30"/>
        <v>0</v>
      </c>
      <c r="AA58" s="429">
        <f t="shared" si="30"/>
        <v>9</v>
      </c>
      <c r="AB58" s="68">
        <f t="shared" si="30"/>
        <v>6479</v>
      </c>
      <c r="AC58" s="694">
        <f t="shared" si="30"/>
        <v>1763</v>
      </c>
      <c r="AD58" s="725">
        <f t="shared" si="30"/>
        <v>1763</v>
      </c>
      <c r="AE58" s="429">
        <f t="shared" si="30"/>
        <v>0</v>
      </c>
      <c r="AF58" s="68">
        <f t="shared" si="30"/>
        <v>0</v>
      </c>
      <c r="AG58" s="694">
        <f t="shared" si="30"/>
        <v>0</v>
      </c>
      <c r="AH58" s="725">
        <f t="shared" si="30"/>
        <v>0</v>
      </c>
      <c r="AI58" s="429">
        <f t="shared" ref="AI58:BN58" si="31">+AI10+AI34</f>
        <v>0</v>
      </c>
      <c r="AJ58" s="68">
        <f t="shared" si="31"/>
        <v>0</v>
      </c>
      <c r="AK58" s="694">
        <f t="shared" si="31"/>
        <v>0</v>
      </c>
      <c r="AL58" s="725">
        <f t="shared" si="31"/>
        <v>0</v>
      </c>
      <c r="AM58" s="429">
        <f t="shared" si="31"/>
        <v>0</v>
      </c>
      <c r="AN58" s="68">
        <f t="shared" si="31"/>
        <v>0</v>
      </c>
      <c r="AO58" s="694">
        <f t="shared" si="31"/>
        <v>0</v>
      </c>
      <c r="AP58" s="725">
        <f t="shared" si="31"/>
        <v>0</v>
      </c>
      <c r="AQ58" s="429">
        <f t="shared" si="31"/>
        <v>0</v>
      </c>
      <c r="AR58" s="68">
        <f t="shared" si="31"/>
        <v>0</v>
      </c>
      <c r="AS58" s="694">
        <f t="shared" si="31"/>
        <v>0</v>
      </c>
      <c r="AT58" s="725">
        <f t="shared" si="31"/>
        <v>0</v>
      </c>
      <c r="AU58" s="429">
        <f t="shared" si="31"/>
        <v>0</v>
      </c>
      <c r="AV58" s="68">
        <f t="shared" si="31"/>
        <v>0</v>
      </c>
      <c r="AW58" s="694">
        <f t="shared" si="31"/>
        <v>0</v>
      </c>
      <c r="AX58" s="725">
        <f t="shared" si="31"/>
        <v>0</v>
      </c>
      <c r="AY58" s="429">
        <f t="shared" si="31"/>
        <v>0</v>
      </c>
      <c r="AZ58" s="68">
        <f t="shared" si="31"/>
        <v>0</v>
      </c>
      <c r="BA58" s="694">
        <f t="shared" si="31"/>
        <v>0</v>
      </c>
      <c r="BB58" s="725">
        <f t="shared" si="31"/>
        <v>0</v>
      </c>
      <c r="BC58" s="429">
        <f t="shared" si="31"/>
        <v>1</v>
      </c>
      <c r="BD58" s="68">
        <f t="shared" si="31"/>
        <v>275</v>
      </c>
      <c r="BE58" s="694">
        <f t="shared" si="31"/>
        <v>137.5</v>
      </c>
      <c r="BF58" s="725">
        <f t="shared" si="31"/>
        <v>137.5</v>
      </c>
      <c r="BG58" s="429">
        <f t="shared" si="31"/>
        <v>0</v>
      </c>
      <c r="BH58" s="68">
        <f t="shared" si="31"/>
        <v>0</v>
      </c>
      <c r="BI58" s="694">
        <f t="shared" si="31"/>
        <v>0</v>
      </c>
      <c r="BJ58" s="725">
        <f t="shared" si="31"/>
        <v>0</v>
      </c>
      <c r="BK58" s="429">
        <f t="shared" si="31"/>
        <v>0</v>
      </c>
      <c r="BL58" s="68">
        <f t="shared" si="31"/>
        <v>0</v>
      </c>
      <c r="BM58" s="694">
        <f t="shared" si="31"/>
        <v>0</v>
      </c>
      <c r="BN58" s="725">
        <f t="shared" si="31"/>
        <v>0</v>
      </c>
      <c r="BO58" s="90">
        <f t="shared" si="22"/>
        <v>317</v>
      </c>
      <c r="BP58" s="178">
        <f t="shared" si="23"/>
        <v>310296.5</v>
      </c>
      <c r="BQ58" s="750">
        <f t="shared" si="24"/>
        <v>66655.625</v>
      </c>
      <c r="BR58" s="751">
        <f t="shared" si="25"/>
        <v>66655.66</v>
      </c>
      <c r="BS58" s="45" t="str">
        <f>VLOOKUP(A58,Sheet2!A:B,2,FALSE)</f>
        <v>โรงพยาบาลบางไทร</v>
      </c>
    </row>
    <row r="59" spans="1:71" x14ac:dyDescent="0.35">
      <c r="A59" s="50" t="s">
        <v>23618</v>
      </c>
      <c r="B59" s="52" t="s">
        <v>23619</v>
      </c>
      <c r="C59" s="429">
        <f t="shared" ref="C59:AH59" si="32">+C11+C35</f>
        <v>412</v>
      </c>
      <c r="D59" s="68">
        <f t="shared" si="32"/>
        <v>539842</v>
      </c>
      <c r="E59" s="694">
        <f t="shared" si="32"/>
        <v>59312.474999999991</v>
      </c>
      <c r="F59" s="725">
        <f t="shared" si="32"/>
        <v>59312.610000000015</v>
      </c>
      <c r="G59" s="429">
        <f t="shared" si="32"/>
        <v>29</v>
      </c>
      <c r="H59" s="68">
        <f t="shared" si="32"/>
        <v>22313</v>
      </c>
      <c r="I59" s="694">
        <f t="shared" si="32"/>
        <v>4674</v>
      </c>
      <c r="J59" s="725">
        <f t="shared" si="32"/>
        <v>4674</v>
      </c>
      <c r="K59" s="429">
        <f t="shared" si="32"/>
        <v>0</v>
      </c>
      <c r="L59" s="68">
        <f t="shared" si="32"/>
        <v>0</v>
      </c>
      <c r="M59" s="694">
        <f t="shared" si="32"/>
        <v>0</v>
      </c>
      <c r="N59" s="725">
        <f t="shared" si="32"/>
        <v>0</v>
      </c>
      <c r="O59" s="429">
        <f t="shared" si="32"/>
        <v>0</v>
      </c>
      <c r="P59" s="68">
        <f t="shared" si="32"/>
        <v>0</v>
      </c>
      <c r="Q59" s="694">
        <f t="shared" si="32"/>
        <v>0</v>
      </c>
      <c r="R59" s="725">
        <f t="shared" si="32"/>
        <v>0</v>
      </c>
      <c r="S59" s="429">
        <f t="shared" si="32"/>
        <v>3</v>
      </c>
      <c r="T59" s="68">
        <f t="shared" si="32"/>
        <v>630</v>
      </c>
      <c r="U59" s="694">
        <f t="shared" si="32"/>
        <v>189</v>
      </c>
      <c r="V59" s="725">
        <f t="shared" si="32"/>
        <v>189</v>
      </c>
      <c r="W59" s="71">
        <f t="shared" si="32"/>
        <v>0</v>
      </c>
      <c r="X59" s="91">
        <f t="shared" si="32"/>
        <v>0</v>
      </c>
      <c r="Y59" s="693">
        <f t="shared" si="32"/>
        <v>0</v>
      </c>
      <c r="Z59" s="724">
        <f t="shared" si="32"/>
        <v>0</v>
      </c>
      <c r="AA59" s="429">
        <f t="shared" si="32"/>
        <v>0</v>
      </c>
      <c r="AB59" s="68">
        <f t="shared" si="32"/>
        <v>0</v>
      </c>
      <c r="AC59" s="694">
        <f t="shared" si="32"/>
        <v>0</v>
      </c>
      <c r="AD59" s="725">
        <f t="shared" si="32"/>
        <v>0</v>
      </c>
      <c r="AE59" s="429">
        <f t="shared" si="32"/>
        <v>1</v>
      </c>
      <c r="AF59" s="68">
        <f t="shared" si="32"/>
        <v>677</v>
      </c>
      <c r="AG59" s="694">
        <f t="shared" si="32"/>
        <v>203.1</v>
      </c>
      <c r="AH59" s="725">
        <f t="shared" si="32"/>
        <v>203.1</v>
      </c>
      <c r="AI59" s="429">
        <f t="shared" ref="AI59:BN59" si="33">+AI11+AI35</f>
        <v>0</v>
      </c>
      <c r="AJ59" s="68">
        <f t="shared" si="33"/>
        <v>0</v>
      </c>
      <c r="AK59" s="694">
        <f t="shared" si="33"/>
        <v>0</v>
      </c>
      <c r="AL59" s="725">
        <f t="shared" si="33"/>
        <v>0</v>
      </c>
      <c r="AM59" s="429">
        <f t="shared" si="33"/>
        <v>0</v>
      </c>
      <c r="AN59" s="68">
        <f t="shared" si="33"/>
        <v>0</v>
      </c>
      <c r="AO59" s="694">
        <f t="shared" si="33"/>
        <v>0</v>
      </c>
      <c r="AP59" s="725">
        <f t="shared" si="33"/>
        <v>0</v>
      </c>
      <c r="AQ59" s="429">
        <f t="shared" si="33"/>
        <v>0</v>
      </c>
      <c r="AR59" s="68">
        <f t="shared" si="33"/>
        <v>0</v>
      </c>
      <c r="AS59" s="694">
        <f t="shared" si="33"/>
        <v>0</v>
      </c>
      <c r="AT59" s="725">
        <f t="shared" si="33"/>
        <v>0</v>
      </c>
      <c r="AU59" s="429">
        <f t="shared" si="33"/>
        <v>0</v>
      </c>
      <c r="AV59" s="68">
        <f t="shared" si="33"/>
        <v>0</v>
      </c>
      <c r="AW59" s="694">
        <f t="shared" si="33"/>
        <v>0</v>
      </c>
      <c r="AX59" s="725">
        <f t="shared" si="33"/>
        <v>0</v>
      </c>
      <c r="AY59" s="429">
        <f t="shared" si="33"/>
        <v>0</v>
      </c>
      <c r="AZ59" s="68">
        <f t="shared" si="33"/>
        <v>0</v>
      </c>
      <c r="BA59" s="694">
        <f t="shared" si="33"/>
        <v>0</v>
      </c>
      <c r="BB59" s="725">
        <f t="shared" si="33"/>
        <v>0</v>
      </c>
      <c r="BC59" s="429">
        <f t="shared" si="33"/>
        <v>0</v>
      </c>
      <c r="BD59" s="68">
        <f t="shared" si="33"/>
        <v>0</v>
      </c>
      <c r="BE59" s="694">
        <f t="shared" si="33"/>
        <v>0</v>
      </c>
      <c r="BF59" s="725">
        <f t="shared" si="33"/>
        <v>0</v>
      </c>
      <c r="BG59" s="429">
        <f t="shared" si="33"/>
        <v>2</v>
      </c>
      <c r="BH59" s="68">
        <f t="shared" si="33"/>
        <v>466</v>
      </c>
      <c r="BI59" s="694">
        <f t="shared" si="33"/>
        <v>139.80000000000001</v>
      </c>
      <c r="BJ59" s="725">
        <f t="shared" si="33"/>
        <v>139.80000000000001</v>
      </c>
      <c r="BK59" s="429">
        <f t="shared" si="33"/>
        <v>0</v>
      </c>
      <c r="BL59" s="68">
        <f t="shared" si="33"/>
        <v>0</v>
      </c>
      <c r="BM59" s="694">
        <f t="shared" si="33"/>
        <v>0</v>
      </c>
      <c r="BN59" s="725">
        <f t="shared" si="33"/>
        <v>0</v>
      </c>
      <c r="BO59" s="90">
        <f t="shared" si="22"/>
        <v>447</v>
      </c>
      <c r="BP59" s="178">
        <f t="shared" si="23"/>
        <v>563928</v>
      </c>
      <c r="BQ59" s="750">
        <f t="shared" si="24"/>
        <v>64518.374999999993</v>
      </c>
      <c r="BR59" s="751">
        <f t="shared" si="25"/>
        <v>64518.510000000017</v>
      </c>
      <c r="BS59" s="45" t="str">
        <f>VLOOKUP(A59,Sheet2!A:B,2,FALSE)</f>
        <v>โรงพยาบาลบางบาล</v>
      </c>
    </row>
    <row r="60" spans="1:71" x14ac:dyDescent="0.35">
      <c r="A60" s="50" t="s">
        <v>3059</v>
      </c>
      <c r="B60" s="52" t="s">
        <v>3060</v>
      </c>
      <c r="C60" s="429">
        <f t="shared" ref="C60:AH60" si="34">+C12+C36</f>
        <v>754</v>
      </c>
      <c r="D60" s="68">
        <f t="shared" si="34"/>
        <v>806166.5</v>
      </c>
      <c r="E60" s="694">
        <f t="shared" si="34"/>
        <v>277700.00000000006</v>
      </c>
      <c r="F60" s="725">
        <f t="shared" si="34"/>
        <v>277700.00000000006</v>
      </c>
      <c r="G60" s="429">
        <f t="shared" si="34"/>
        <v>26</v>
      </c>
      <c r="H60" s="68">
        <f t="shared" si="34"/>
        <v>20825</v>
      </c>
      <c r="I60" s="694">
        <f t="shared" si="34"/>
        <v>12452</v>
      </c>
      <c r="J60" s="725">
        <f t="shared" si="34"/>
        <v>12452</v>
      </c>
      <c r="K60" s="429">
        <f t="shared" si="34"/>
        <v>0</v>
      </c>
      <c r="L60" s="68">
        <f t="shared" si="34"/>
        <v>0</v>
      </c>
      <c r="M60" s="694">
        <f t="shared" si="34"/>
        <v>0</v>
      </c>
      <c r="N60" s="725">
        <f t="shared" si="34"/>
        <v>0</v>
      </c>
      <c r="O60" s="429">
        <f t="shared" si="34"/>
        <v>1</v>
      </c>
      <c r="P60" s="68">
        <f t="shared" si="34"/>
        <v>197.5</v>
      </c>
      <c r="Q60" s="694">
        <f t="shared" si="34"/>
        <v>158</v>
      </c>
      <c r="R60" s="725">
        <f t="shared" si="34"/>
        <v>158</v>
      </c>
      <c r="S60" s="429">
        <f t="shared" si="34"/>
        <v>3</v>
      </c>
      <c r="T60" s="68">
        <f t="shared" si="34"/>
        <v>1169</v>
      </c>
      <c r="U60" s="694">
        <f t="shared" si="34"/>
        <v>770.4</v>
      </c>
      <c r="V60" s="725">
        <f t="shared" si="34"/>
        <v>770.4</v>
      </c>
      <c r="W60" s="429">
        <f t="shared" si="34"/>
        <v>1</v>
      </c>
      <c r="X60" s="68">
        <f t="shared" si="34"/>
        <v>50</v>
      </c>
      <c r="Y60" s="694">
        <f t="shared" si="34"/>
        <v>40</v>
      </c>
      <c r="Z60" s="725">
        <f t="shared" si="34"/>
        <v>40</v>
      </c>
      <c r="AA60" s="71">
        <f t="shared" si="34"/>
        <v>0</v>
      </c>
      <c r="AB60" s="91">
        <f t="shared" si="34"/>
        <v>0</v>
      </c>
      <c r="AC60" s="693">
        <f t="shared" si="34"/>
        <v>0</v>
      </c>
      <c r="AD60" s="724">
        <f t="shared" si="34"/>
        <v>0</v>
      </c>
      <c r="AE60" s="429">
        <f t="shared" si="34"/>
        <v>0</v>
      </c>
      <c r="AF60" s="68">
        <f t="shared" si="34"/>
        <v>0</v>
      </c>
      <c r="AG60" s="694">
        <f t="shared" si="34"/>
        <v>0</v>
      </c>
      <c r="AH60" s="725">
        <f t="shared" si="34"/>
        <v>0</v>
      </c>
      <c r="AI60" s="429">
        <f t="shared" ref="AI60:BN60" si="35">+AI12+AI36</f>
        <v>0</v>
      </c>
      <c r="AJ60" s="68">
        <f t="shared" si="35"/>
        <v>0</v>
      </c>
      <c r="AK60" s="694">
        <f t="shared" si="35"/>
        <v>0</v>
      </c>
      <c r="AL60" s="725">
        <f t="shared" si="35"/>
        <v>0</v>
      </c>
      <c r="AM60" s="429">
        <f t="shared" si="35"/>
        <v>0</v>
      </c>
      <c r="AN60" s="68">
        <f t="shared" si="35"/>
        <v>0</v>
      </c>
      <c r="AO60" s="694">
        <f t="shared" si="35"/>
        <v>0</v>
      </c>
      <c r="AP60" s="725">
        <f t="shared" si="35"/>
        <v>0</v>
      </c>
      <c r="AQ60" s="429">
        <f t="shared" si="35"/>
        <v>1</v>
      </c>
      <c r="AR60" s="68">
        <f t="shared" si="35"/>
        <v>979</v>
      </c>
      <c r="AS60" s="694">
        <f t="shared" si="35"/>
        <v>560</v>
      </c>
      <c r="AT60" s="725">
        <f t="shared" si="35"/>
        <v>560</v>
      </c>
      <c r="AU60" s="429">
        <f t="shared" si="35"/>
        <v>7</v>
      </c>
      <c r="AV60" s="68">
        <f t="shared" si="35"/>
        <v>5730</v>
      </c>
      <c r="AW60" s="694">
        <f t="shared" si="35"/>
        <v>1936</v>
      </c>
      <c r="AX60" s="725">
        <f t="shared" si="35"/>
        <v>1936</v>
      </c>
      <c r="AY60" s="429">
        <f t="shared" si="35"/>
        <v>0</v>
      </c>
      <c r="AZ60" s="68">
        <f t="shared" si="35"/>
        <v>0</v>
      </c>
      <c r="BA60" s="694">
        <f t="shared" si="35"/>
        <v>0</v>
      </c>
      <c r="BB60" s="725">
        <f t="shared" si="35"/>
        <v>0</v>
      </c>
      <c r="BC60" s="429">
        <f t="shared" si="35"/>
        <v>1</v>
      </c>
      <c r="BD60" s="68">
        <f t="shared" si="35"/>
        <v>200</v>
      </c>
      <c r="BE60" s="694">
        <f t="shared" si="35"/>
        <v>160</v>
      </c>
      <c r="BF60" s="725">
        <f t="shared" si="35"/>
        <v>160</v>
      </c>
      <c r="BG60" s="429">
        <f t="shared" si="35"/>
        <v>0</v>
      </c>
      <c r="BH60" s="68">
        <f t="shared" si="35"/>
        <v>0</v>
      </c>
      <c r="BI60" s="694">
        <f t="shared" si="35"/>
        <v>0</v>
      </c>
      <c r="BJ60" s="725">
        <f t="shared" si="35"/>
        <v>0</v>
      </c>
      <c r="BK60" s="429">
        <f t="shared" si="35"/>
        <v>0</v>
      </c>
      <c r="BL60" s="68">
        <f t="shared" si="35"/>
        <v>0</v>
      </c>
      <c r="BM60" s="694">
        <f t="shared" si="35"/>
        <v>0</v>
      </c>
      <c r="BN60" s="725">
        <f t="shared" si="35"/>
        <v>0</v>
      </c>
      <c r="BO60" s="90">
        <f t="shared" si="22"/>
        <v>794</v>
      </c>
      <c r="BP60" s="178">
        <f t="shared" si="23"/>
        <v>835317</v>
      </c>
      <c r="BQ60" s="750">
        <f t="shared" si="24"/>
        <v>293776.40000000008</v>
      </c>
      <c r="BR60" s="751">
        <f t="shared" si="25"/>
        <v>293776.40000000008</v>
      </c>
      <c r="BS60" s="45" t="str">
        <f>VLOOKUP(A60,Sheet2!A:B,2,FALSE)</f>
        <v>โรงพยาบาลบางปะอิน</v>
      </c>
    </row>
    <row r="61" spans="1:71" x14ac:dyDescent="0.35">
      <c r="A61" s="53" t="s">
        <v>3061</v>
      </c>
      <c r="B61" s="51" t="s">
        <v>14</v>
      </c>
      <c r="C61" s="429">
        <f t="shared" ref="C61:AH61" si="36">+C13+C37</f>
        <v>406</v>
      </c>
      <c r="D61" s="68">
        <f t="shared" si="36"/>
        <v>470516.5</v>
      </c>
      <c r="E61" s="694">
        <f t="shared" si="36"/>
        <v>58779.675000000003</v>
      </c>
      <c r="F61" s="725">
        <f t="shared" si="36"/>
        <v>58779.770000000011</v>
      </c>
      <c r="G61" s="429">
        <f t="shared" si="36"/>
        <v>17</v>
      </c>
      <c r="H61" s="68">
        <f t="shared" si="36"/>
        <v>10650</v>
      </c>
      <c r="I61" s="694">
        <f t="shared" si="36"/>
        <v>2683.5000000000005</v>
      </c>
      <c r="J61" s="725">
        <f t="shared" si="36"/>
        <v>2683.5000000000005</v>
      </c>
      <c r="K61" s="429">
        <f t="shared" si="36"/>
        <v>0</v>
      </c>
      <c r="L61" s="68">
        <f t="shared" si="36"/>
        <v>0</v>
      </c>
      <c r="M61" s="694">
        <f t="shared" si="36"/>
        <v>0</v>
      </c>
      <c r="N61" s="725">
        <f t="shared" si="36"/>
        <v>0</v>
      </c>
      <c r="O61" s="429">
        <f t="shared" si="36"/>
        <v>8</v>
      </c>
      <c r="P61" s="68">
        <f t="shared" si="36"/>
        <v>4188</v>
      </c>
      <c r="Q61" s="694">
        <f t="shared" si="36"/>
        <v>791.4</v>
      </c>
      <c r="R61" s="725">
        <f t="shared" si="36"/>
        <v>791.4</v>
      </c>
      <c r="S61" s="429">
        <f t="shared" si="36"/>
        <v>0</v>
      </c>
      <c r="T61" s="68">
        <f t="shared" si="36"/>
        <v>0</v>
      </c>
      <c r="U61" s="694">
        <f t="shared" si="36"/>
        <v>0</v>
      </c>
      <c r="V61" s="725">
        <f t="shared" si="36"/>
        <v>0</v>
      </c>
      <c r="W61" s="429">
        <f t="shared" si="36"/>
        <v>2</v>
      </c>
      <c r="X61" s="68">
        <f t="shared" si="36"/>
        <v>355</v>
      </c>
      <c r="Y61" s="694">
        <f t="shared" si="36"/>
        <v>106.5</v>
      </c>
      <c r="Z61" s="725">
        <f t="shared" si="36"/>
        <v>106.5</v>
      </c>
      <c r="AA61" s="429">
        <f t="shared" si="36"/>
        <v>2</v>
      </c>
      <c r="AB61" s="68">
        <f t="shared" si="36"/>
        <v>1470</v>
      </c>
      <c r="AC61" s="694">
        <f t="shared" si="36"/>
        <v>361.79999999999995</v>
      </c>
      <c r="AD61" s="725">
        <f t="shared" si="36"/>
        <v>361.8</v>
      </c>
      <c r="AE61" s="71">
        <f t="shared" si="36"/>
        <v>0</v>
      </c>
      <c r="AF61" s="91">
        <f t="shared" si="36"/>
        <v>0</v>
      </c>
      <c r="AG61" s="693">
        <f t="shared" si="36"/>
        <v>0</v>
      </c>
      <c r="AH61" s="724">
        <f t="shared" si="36"/>
        <v>0</v>
      </c>
      <c r="AI61" s="429">
        <f t="shared" ref="AI61:BN61" si="37">+AI13+AI37</f>
        <v>0</v>
      </c>
      <c r="AJ61" s="68">
        <f t="shared" si="37"/>
        <v>0</v>
      </c>
      <c r="AK61" s="694">
        <f t="shared" si="37"/>
        <v>0</v>
      </c>
      <c r="AL61" s="725">
        <f t="shared" si="37"/>
        <v>0</v>
      </c>
      <c r="AM61" s="429">
        <f t="shared" si="37"/>
        <v>0</v>
      </c>
      <c r="AN61" s="68">
        <f t="shared" si="37"/>
        <v>0</v>
      </c>
      <c r="AO61" s="694">
        <f t="shared" si="37"/>
        <v>0</v>
      </c>
      <c r="AP61" s="725">
        <f t="shared" si="37"/>
        <v>0</v>
      </c>
      <c r="AQ61" s="429">
        <f t="shared" si="37"/>
        <v>0</v>
      </c>
      <c r="AR61" s="68">
        <f t="shared" si="37"/>
        <v>0</v>
      </c>
      <c r="AS61" s="694">
        <f t="shared" si="37"/>
        <v>0</v>
      </c>
      <c r="AT61" s="725">
        <f t="shared" si="37"/>
        <v>0</v>
      </c>
      <c r="AU61" s="429">
        <f t="shared" si="37"/>
        <v>1</v>
      </c>
      <c r="AV61" s="68">
        <f t="shared" si="37"/>
        <v>65</v>
      </c>
      <c r="AW61" s="694">
        <f t="shared" si="37"/>
        <v>19.5</v>
      </c>
      <c r="AX61" s="725">
        <f t="shared" si="37"/>
        <v>19.5</v>
      </c>
      <c r="AY61" s="429">
        <f t="shared" si="37"/>
        <v>0</v>
      </c>
      <c r="AZ61" s="68">
        <f t="shared" si="37"/>
        <v>0</v>
      </c>
      <c r="BA61" s="694">
        <f t="shared" si="37"/>
        <v>0</v>
      </c>
      <c r="BB61" s="725">
        <f t="shared" si="37"/>
        <v>0</v>
      </c>
      <c r="BC61" s="429">
        <f t="shared" si="37"/>
        <v>0</v>
      </c>
      <c r="BD61" s="68">
        <f t="shared" si="37"/>
        <v>0</v>
      </c>
      <c r="BE61" s="694">
        <f t="shared" si="37"/>
        <v>0</v>
      </c>
      <c r="BF61" s="725">
        <f t="shared" si="37"/>
        <v>0</v>
      </c>
      <c r="BG61" s="429">
        <f t="shared" si="37"/>
        <v>14</v>
      </c>
      <c r="BH61" s="68">
        <f t="shared" si="37"/>
        <v>5618</v>
      </c>
      <c r="BI61" s="694">
        <f t="shared" si="37"/>
        <v>1202.4000000000001</v>
      </c>
      <c r="BJ61" s="725">
        <f t="shared" si="37"/>
        <v>1202.4000000000001</v>
      </c>
      <c r="BK61" s="429">
        <f t="shared" si="37"/>
        <v>0</v>
      </c>
      <c r="BL61" s="68">
        <f t="shared" si="37"/>
        <v>0</v>
      </c>
      <c r="BM61" s="694">
        <f t="shared" si="37"/>
        <v>0</v>
      </c>
      <c r="BN61" s="725">
        <f t="shared" si="37"/>
        <v>0</v>
      </c>
      <c r="BO61" s="90">
        <f t="shared" si="22"/>
        <v>450</v>
      </c>
      <c r="BP61" s="178">
        <f t="shared" si="23"/>
        <v>492862.5</v>
      </c>
      <c r="BQ61" s="750">
        <f t="shared" si="24"/>
        <v>63944.775000000009</v>
      </c>
      <c r="BR61" s="751">
        <f t="shared" si="25"/>
        <v>63944.870000000017</v>
      </c>
      <c r="BS61" s="45" t="str">
        <f>VLOOKUP(A61,Sheet2!A:B,2,FALSE)</f>
        <v>โรงพยาบาลบางปะหัน</v>
      </c>
    </row>
    <row r="62" spans="1:71" x14ac:dyDescent="0.35">
      <c r="A62" s="53" t="s">
        <v>3062</v>
      </c>
      <c r="B62" s="51" t="s">
        <v>3063</v>
      </c>
      <c r="C62" s="429">
        <f t="shared" ref="C62:AH62" si="38">+C14+C38</f>
        <v>121</v>
      </c>
      <c r="D62" s="68">
        <f t="shared" si="38"/>
        <v>147269</v>
      </c>
      <c r="E62" s="694">
        <f t="shared" si="38"/>
        <v>28962.25</v>
      </c>
      <c r="F62" s="725">
        <f t="shared" si="38"/>
        <v>28962.3</v>
      </c>
      <c r="G62" s="429">
        <f t="shared" si="38"/>
        <v>375</v>
      </c>
      <c r="H62" s="68">
        <f t="shared" si="38"/>
        <v>362491</v>
      </c>
      <c r="I62" s="694">
        <f t="shared" si="38"/>
        <v>84658</v>
      </c>
      <c r="J62" s="725">
        <f t="shared" si="38"/>
        <v>84658</v>
      </c>
      <c r="K62" s="429">
        <f t="shared" si="38"/>
        <v>0</v>
      </c>
      <c r="L62" s="68">
        <f t="shared" si="38"/>
        <v>0</v>
      </c>
      <c r="M62" s="694">
        <f t="shared" si="38"/>
        <v>0</v>
      </c>
      <c r="N62" s="725">
        <f t="shared" si="38"/>
        <v>0</v>
      </c>
      <c r="O62" s="429">
        <f t="shared" si="38"/>
        <v>0</v>
      </c>
      <c r="P62" s="68">
        <f t="shared" si="38"/>
        <v>0</v>
      </c>
      <c r="Q62" s="694">
        <f t="shared" si="38"/>
        <v>0</v>
      </c>
      <c r="R62" s="725">
        <f t="shared" si="38"/>
        <v>0</v>
      </c>
      <c r="S62" s="429">
        <f t="shared" si="38"/>
        <v>0</v>
      </c>
      <c r="T62" s="68">
        <f t="shared" si="38"/>
        <v>0</v>
      </c>
      <c r="U62" s="694">
        <f t="shared" si="38"/>
        <v>0</v>
      </c>
      <c r="V62" s="725">
        <f t="shared" si="38"/>
        <v>0</v>
      </c>
      <c r="W62" s="429">
        <f t="shared" si="38"/>
        <v>0</v>
      </c>
      <c r="X62" s="68">
        <f t="shared" si="38"/>
        <v>0</v>
      </c>
      <c r="Y62" s="694">
        <f t="shared" si="38"/>
        <v>0</v>
      </c>
      <c r="Z62" s="725">
        <f t="shared" si="38"/>
        <v>0</v>
      </c>
      <c r="AA62" s="429">
        <f t="shared" si="38"/>
        <v>0</v>
      </c>
      <c r="AB62" s="68">
        <f t="shared" si="38"/>
        <v>0</v>
      </c>
      <c r="AC62" s="694">
        <f t="shared" si="38"/>
        <v>0</v>
      </c>
      <c r="AD62" s="725">
        <f t="shared" si="38"/>
        <v>0</v>
      </c>
      <c r="AE62" s="429">
        <f t="shared" si="38"/>
        <v>1</v>
      </c>
      <c r="AF62" s="68">
        <f t="shared" si="38"/>
        <v>146</v>
      </c>
      <c r="AG62" s="694">
        <f t="shared" si="38"/>
        <v>73</v>
      </c>
      <c r="AH62" s="725">
        <f t="shared" si="38"/>
        <v>73</v>
      </c>
      <c r="AI62" s="71">
        <f t="shared" ref="AI62:BN62" si="39">+AI14+AI38</f>
        <v>0</v>
      </c>
      <c r="AJ62" s="91">
        <f t="shared" si="39"/>
        <v>0</v>
      </c>
      <c r="AK62" s="693">
        <f t="shared" si="39"/>
        <v>0</v>
      </c>
      <c r="AL62" s="724">
        <f t="shared" si="39"/>
        <v>0</v>
      </c>
      <c r="AM62" s="429">
        <f t="shared" si="39"/>
        <v>0</v>
      </c>
      <c r="AN62" s="68">
        <f t="shared" si="39"/>
        <v>0</v>
      </c>
      <c r="AO62" s="694">
        <f t="shared" si="39"/>
        <v>0</v>
      </c>
      <c r="AP62" s="725">
        <f t="shared" si="39"/>
        <v>0</v>
      </c>
      <c r="AQ62" s="429">
        <f t="shared" si="39"/>
        <v>0</v>
      </c>
      <c r="AR62" s="68">
        <f t="shared" si="39"/>
        <v>0</v>
      </c>
      <c r="AS62" s="694">
        <f t="shared" si="39"/>
        <v>0</v>
      </c>
      <c r="AT62" s="725">
        <f t="shared" si="39"/>
        <v>0</v>
      </c>
      <c r="AU62" s="429">
        <f t="shared" si="39"/>
        <v>0</v>
      </c>
      <c r="AV62" s="68">
        <f t="shared" si="39"/>
        <v>0</v>
      </c>
      <c r="AW62" s="694">
        <f t="shared" si="39"/>
        <v>0</v>
      </c>
      <c r="AX62" s="725">
        <f t="shared" si="39"/>
        <v>0</v>
      </c>
      <c r="AY62" s="429">
        <f t="shared" si="39"/>
        <v>0</v>
      </c>
      <c r="AZ62" s="68">
        <f t="shared" si="39"/>
        <v>0</v>
      </c>
      <c r="BA62" s="694">
        <f t="shared" si="39"/>
        <v>0</v>
      </c>
      <c r="BB62" s="725">
        <f t="shared" si="39"/>
        <v>0</v>
      </c>
      <c r="BC62" s="429">
        <f t="shared" si="39"/>
        <v>3</v>
      </c>
      <c r="BD62" s="68">
        <f t="shared" si="39"/>
        <v>3750</v>
      </c>
      <c r="BE62" s="694">
        <f t="shared" si="39"/>
        <v>895</v>
      </c>
      <c r="BF62" s="725">
        <f t="shared" si="39"/>
        <v>895</v>
      </c>
      <c r="BG62" s="429">
        <f t="shared" si="39"/>
        <v>0</v>
      </c>
      <c r="BH62" s="68">
        <f t="shared" si="39"/>
        <v>0</v>
      </c>
      <c r="BI62" s="694">
        <f t="shared" si="39"/>
        <v>0</v>
      </c>
      <c r="BJ62" s="725">
        <f t="shared" si="39"/>
        <v>0</v>
      </c>
      <c r="BK62" s="429">
        <f t="shared" si="39"/>
        <v>0</v>
      </c>
      <c r="BL62" s="68">
        <f t="shared" si="39"/>
        <v>0</v>
      </c>
      <c r="BM62" s="694">
        <f t="shared" si="39"/>
        <v>0</v>
      </c>
      <c r="BN62" s="725">
        <f t="shared" si="39"/>
        <v>0</v>
      </c>
      <c r="BO62" s="90">
        <f t="shared" si="22"/>
        <v>500</v>
      </c>
      <c r="BP62" s="178">
        <f t="shared" si="23"/>
        <v>513656</v>
      </c>
      <c r="BQ62" s="750">
        <f t="shared" si="24"/>
        <v>114588.25</v>
      </c>
      <c r="BR62" s="751">
        <f t="shared" si="25"/>
        <v>114588.3</v>
      </c>
      <c r="BS62" s="45" t="str">
        <f>VLOOKUP(A62,Sheet2!A:B,2,FALSE)</f>
        <v>โรงพยาบาลผักไห่</v>
      </c>
    </row>
    <row r="63" spans="1:71" x14ac:dyDescent="0.35">
      <c r="A63" s="53" t="s">
        <v>3064</v>
      </c>
      <c r="B63" s="51" t="s">
        <v>9</v>
      </c>
      <c r="C63" s="429">
        <f t="shared" ref="C63:AH63" si="40">+C15+C39</f>
        <v>382</v>
      </c>
      <c r="D63" s="68">
        <f t="shared" si="40"/>
        <v>423421.75</v>
      </c>
      <c r="E63" s="694">
        <f t="shared" si="40"/>
        <v>89459</v>
      </c>
      <c r="F63" s="725">
        <f t="shared" si="40"/>
        <v>89459.09</v>
      </c>
      <c r="G63" s="429">
        <f t="shared" si="40"/>
        <v>10</v>
      </c>
      <c r="H63" s="68">
        <f t="shared" si="40"/>
        <v>8774</v>
      </c>
      <c r="I63" s="694">
        <f t="shared" si="40"/>
        <v>3287.5</v>
      </c>
      <c r="J63" s="725">
        <f t="shared" si="40"/>
        <v>3287.5</v>
      </c>
      <c r="K63" s="429">
        <f t="shared" si="40"/>
        <v>2</v>
      </c>
      <c r="L63" s="68">
        <f t="shared" si="40"/>
        <v>859</v>
      </c>
      <c r="M63" s="694">
        <f t="shared" si="40"/>
        <v>424.5</v>
      </c>
      <c r="N63" s="725">
        <f t="shared" si="40"/>
        <v>424.5</v>
      </c>
      <c r="O63" s="429">
        <f t="shared" si="40"/>
        <v>3</v>
      </c>
      <c r="P63" s="68">
        <f t="shared" si="40"/>
        <v>1602.28</v>
      </c>
      <c r="Q63" s="694">
        <f t="shared" si="40"/>
        <v>773.14</v>
      </c>
      <c r="R63" s="725">
        <f t="shared" si="40"/>
        <v>773.14</v>
      </c>
      <c r="S63" s="429">
        <f t="shared" si="40"/>
        <v>0</v>
      </c>
      <c r="T63" s="68">
        <f t="shared" si="40"/>
        <v>0</v>
      </c>
      <c r="U63" s="694">
        <f t="shared" si="40"/>
        <v>0</v>
      </c>
      <c r="V63" s="725">
        <f t="shared" si="40"/>
        <v>0</v>
      </c>
      <c r="W63" s="429">
        <f t="shared" si="40"/>
        <v>0</v>
      </c>
      <c r="X63" s="68">
        <f t="shared" si="40"/>
        <v>0</v>
      </c>
      <c r="Y63" s="694">
        <f t="shared" si="40"/>
        <v>0</v>
      </c>
      <c r="Z63" s="725">
        <f t="shared" si="40"/>
        <v>0</v>
      </c>
      <c r="AA63" s="429">
        <f t="shared" si="40"/>
        <v>0</v>
      </c>
      <c r="AB63" s="68">
        <f t="shared" si="40"/>
        <v>0</v>
      </c>
      <c r="AC63" s="694">
        <f t="shared" si="40"/>
        <v>0</v>
      </c>
      <c r="AD63" s="725">
        <f t="shared" si="40"/>
        <v>0</v>
      </c>
      <c r="AE63" s="429">
        <f t="shared" si="40"/>
        <v>0</v>
      </c>
      <c r="AF63" s="68">
        <f t="shared" si="40"/>
        <v>0</v>
      </c>
      <c r="AG63" s="694">
        <f t="shared" si="40"/>
        <v>0</v>
      </c>
      <c r="AH63" s="725">
        <f t="shared" si="40"/>
        <v>0</v>
      </c>
      <c r="AI63" s="429">
        <f t="shared" ref="AI63:BN63" si="41">+AI15+AI39</f>
        <v>0</v>
      </c>
      <c r="AJ63" s="68">
        <f t="shared" si="41"/>
        <v>0</v>
      </c>
      <c r="AK63" s="694">
        <f t="shared" si="41"/>
        <v>0</v>
      </c>
      <c r="AL63" s="725">
        <f t="shared" si="41"/>
        <v>0</v>
      </c>
      <c r="AM63" s="71">
        <f t="shared" si="41"/>
        <v>0</v>
      </c>
      <c r="AN63" s="91">
        <f t="shared" si="41"/>
        <v>0</v>
      </c>
      <c r="AO63" s="693">
        <f t="shared" si="41"/>
        <v>0</v>
      </c>
      <c r="AP63" s="724">
        <f t="shared" si="41"/>
        <v>0</v>
      </c>
      <c r="AQ63" s="429">
        <f t="shared" si="41"/>
        <v>0</v>
      </c>
      <c r="AR63" s="68">
        <f t="shared" si="41"/>
        <v>0</v>
      </c>
      <c r="AS63" s="694">
        <f t="shared" si="41"/>
        <v>0</v>
      </c>
      <c r="AT63" s="725">
        <f t="shared" si="41"/>
        <v>0</v>
      </c>
      <c r="AU63" s="429">
        <f t="shared" si="41"/>
        <v>0</v>
      </c>
      <c r="AV63" s="68">
        <f t="shared" si="41"/>
        <v>0</v>
      </c>
      <c r="AW63" s="694">
        <f t="shared" si="41"/>
        <v>0</v>
      </c>
      <c r="AX63" s="725">
        <f t="shared" si="41"/>
        <v>0</v>
      </c>
      <c r="AY63" s="429">
        <f t="shared" si="41"/>
        <v>0</v>
      </c>
      <c r="AZ63" s="68">
        <f t="shared" si="41"/>
        <v>0</v>
      </c>
      <c r="BA63" s="694">
        <f t="shared" si="41"/>
        <v>0</v>
      </c>
      <c r="BB63" s="725">
        <f t="shared" si="41"/>
        <v>0</v>
      </c>
      <c r="BC63" s="429">
        <f t="shared" si="41"/>
        <v>10</v>
      </c>
      <c r="BD63" s="68">
        <f t="shared" si="41"/>
        <v>2217</v>
      </c>
      <c r="BE63" s="694">
        <f t="shared" si="41"/>
        <v>1108.5</v>
      </c>
      <c r="BF63" s="725">
        <f t="shared" si="41"/>
        <v>1108.5</v>
      </c>
      <c r="BG63" s="429">
        <f t="shared" si="41"/>
        <v>0</v>
      </c>
      <c r="BH63" s="68">
        <f t="shared" si="41"/>
        <v>0</v>
      </c>
      <c r="BI63" s="694">
        <f t="shared" si="41"/>
        <v>0</v>
      </c>
      <c r="BJ63" s="725">
        <f t="shared" si="41"/>
        <v>0</v>
      </c>
      <c r="BK63" s="429">
        <f t="shared" si="41"/>
        <v>0</v>
      </c>
      <c r="BL63" s="68">
        <f t="shared" si="41"/>
        <v>0</v>
      </c>
      <c r="BM63" s="694">
        <f t="shared" si="41"/>
        <v>0</v>
      </c>
      <c r="BN63" s="725">
        <f t="shared" si="41"/>
        <v>0</v>
      </c>
      <c r="BO63" s="90">
        <f t="shared" si="22"/>
        <v>407</v>
      </c>
      <c r="BP63" s="178">
        <f t="shared" si="23"/>
        <v>436874.03</v>
      </c>
      <c r="BQ63" s="750">
        <f t="shared" si="24"/>
        <v>95052.64</v>
      </c>
      <c r="BR63" s="751">
        <f t="shared" si="25"/>
        <v>95052.73</v>
      </c>
      <c r="BS63" s="45" t="str">
        <f>VLOOKUP(A63,Sheet2!A:B,2,FALSE)</f>
        <v>โรงพยาบาลภาชี</v>
      </c>
    </row>
    <row r="64" spans="1:71" s="177" customFormat="1" x14ac:dyDescent="0.35">
      <c r="A64" s="1304" t="s">
        <v>3065</v>
      </c>
      <c r="B64" s="180" t="s">
        <v>3066</v>
      </c>
      <c r="C64" s="1270">
        <f t="shared" ref="C64:AH64" si="42">+C16+C40</f>
        <v>63</v>
      </c>
      <c r="D64" s="680">
        <f t="shared" si="42"/>
        <v>64064</v>
      </c>
      <c r="E64" s="702">
        <f t="shared" si="42"/>
        <v>8422.4249999999993</v>
      </c>
      <c r="F64" s="733">
        <f t="shared" si="42"/>
        <v>8422.4599999999991</v>
      </c>
      <c r="G64" s="1270">
        <f t="shared" si="42"/>
        <v>306</v>
      </c>
      <c r="H64" s="680">
        <f t="shared" si="42"/>
        <v>304529</v>
      </c>
      <c r="I64" s="702">
        <f t="shared" si="42"/>
        <v>40484.700000000012</v>
      </c>
      <c r="J64" s="733">
        <f t="shared" si="42"/>
        <v>40484.700000000012</v>
      </c>
      <c r="K64" s="1270">
        <f t="shared" si="42"/>
        <v>0</v>
      </c>
      <c r="L64" s="680">
        <f t="shared" si="42"/>
        <v>0</v>
      </c>
      <c r="M64" s="702">
        <f t="shared" si="42"/>
        <v>0</v>
      </c>
      <c r="N64" s="733">
        <f t="shared" si="42"/>
        <v>0</v>
      </c>
      <c r="O64" s="1270">
        <f t="shared" si="42"/>
        <v>2</v>
      </c>
      <c r="P64" s="680">
        <f t="shared" si="42"/>
        <v>505</v>
      </c>
      <c r="Q64" s="702">
        <f t="shared" si="42"/>
        <v>151.5</v>
      </c>
      <c r="R64" s="733">
        <f t="shared" si="42"/>
        <v>151.5</v>
      </c>
      <c r="S64" s="1270">
        <f t="shared" si="42"/>
        <v>0</v>
      </c>
      <c r="T64" s="680">
        <f t="shared" si="42"/>
        <v>0</v>
      </c>
      <c r="U64" s="702">
        <f t="shared" si="42"/>
        <v>0</v>
      </c>
      <c r="V64" s="733">
        <f t="shared" si="42"/>
        <v>0</v>
      </c>
      <c r="W64" s="1270">
        <f t="shared" si="42"/>
        <v>0</v>
      </c>
      <c r="X64" s="680">
        <f t="shared" si="42"/>
        <v>0</v>
      </c>
      <c r="Y64" s="702">
        <f t="shared" si="42"/>
        <v>0</v>
      </c>
      <c r="Z64" s="733">
        <f t="shared" si="42"/>
        <v>0</v>
      </c>
      <c r="AA64" s="1270">
        <f t="shared" si="42"/>
        <v>0</v>
      </c>
      <c r="AB64" s="680">
        <f t="shared" si="42"/>
        <v>0</v>
      </c>
      <c r="AC64" s="702">
        <f t="shared" si="42"/>
        <v>0</v>
      </c>
      <c r="AD64" s="733">
        <f t="shared" si="42"/>
        <v>0</v>
      </c>
      <c r="AE64" s="1270">
        <f t="shared" si="42"/>
        <v>0</v>
      </c>
      <c r="AF64" s="680">
        <f t="shared" si="42"/>
        <v>0</v>
      </c>
      <c r="AG64" s="702">
        <f t="shared" si="42"/>
        <v>0</v>
      </c>
      <c r="AH64" s="733">
        <f t="shared" si="42"/>
        <v>0</v>
      </c>
      <c r="AI64" s="1270">
        <f t="shared" ref="AI64:BN64" si="43">+AI16+AI40</f>
        <v>0</v>
      </c>
      <c r="AJ64" s="680">
        <f t="shared" si="43"/>
        <v>0</v>
      </c>
      <c r="AK64" s="702">
        <f t="shared" si="43"/>
        <v>0</v>
      </c>
      <c r="AL64" s="733">
        <f t="shared" si="43"/>
        <v>0</v>
      </c>
      <c r="AM64" s="1270">
        <f t="shared" si="43"/>
        <v>0</v>
      </c>
      <c r="AN64" s="680">
        <f t="shared" si="43"/>
        <v>0</v>
      </c>
      <c r="AO64" s="702">
        <f t="shared" si="43"/>
        <v>0</v>
      </c>
      <c r="AP64" s="733">
        <f t="shared" si="43"/>
        <v>0</v>
      </c>
      <c r="AQ64" s="1270">
        <f t="shared" si="43"/>
        <v>0</v>
      </c>
      <c r="AR64" s="680">
        <f t="shared" si="43"/>
        <v>0</v>
      </c>
      <c r="AS64" s="702">
        <f t="shared" si="43"/>
        <v>0</v>
      </c>
      <c r="AT64" s="733">
        <f t="shared" si="43"/>
        <v>0</v>
      </c>
      <c r="AU64" s="1270">
        <f t="shared" si="43"/>
        <v>0</v>
      </c>
      <c r="AV64" s="680">
        <f t="shared" si="43"/>
        <v>0</v>
      </c>
      <c r="AW64" s="702">
        <f t="shared" si="43"/>
        <v>0</v>
      </c>
      <c r="AX64" s="733">
        <f t="shared" si="43"/>
        <v>0</v>
      </c>
      <c r="AY64" s="1270">
        <f t="shared" si="43"/>
        <v>0</v>
      </c>
      <c r="AZ64" s="680">
        <f t="shared" si="43"/>
        <v>0</v>
      </c>
      <c r="BA64" s="702">
        <f t="shared" si="43"/>
        <v>0</v>
      </c>
      <c r="BB64" s="733">
        <f t="shared" si="43"/>
        <v>0</v>
      </c>
      <c r="BC64" s="1270">
        <f t="shared" si="43"/>
        <v>0</v>
      </c>
      <c r="BD64" s="680">
        <f t="shared" si="43"/>
        <v>0</v>
      </c>
      <c r="BE64" s="702">
        <f t="shared" si="43"/>
        <v>0</v>
      </c>
      <c r="BF64" s="733">
        <f t="shared" si="43"/>
        <v>0</v>
      </c>
      <c r="BG64" s="1270">
        <f t="shared" si="43"/>
        <v>0</v>
      </c>
      <c r="BH64" s="680">
        <f t="shared" si="43"/>
        <v>0</v>
      </c>
      <c r="BI64" s="702">
        <f t="shared" si="43"/>
        <v>0</v>
      </c>
      <c r="BJ64" s="733">
        <f t="shared" si="43"/>
        <v>0</v>
      </c>
      <c r="BK64" s="1270">
        <f t="shared" si="43"/>
        <v>0</v>
      </c>
      <c r="BL64" s="680">
        <f t="shared" si="43"/>
        <v>0</v>
      </c>
      <c r="BM64" s="702">
        <f t="shared" si="43"/>
        <v>0</v>
      </c>
      <c r="BN64" s="733">
        <f t="shared" si="43"/>
        <v>0</v>
      </c>
      <c r="BO64" s="90">
        <f t="shared" si="22"/>
        <v>371</v>
      </c>
      <c r="BP64" s="178">
        <f t="shared" si="23"/>
        <v>369098</v>
      </c>
      <c r="BQ64" s="750">
        <f t="shared" si="24"/>
        <v>49058.625000000015</v>
      </c>
      <c r="BR64" s="751">
        <f t="shared" si="25"/>
        <v>49058.660000000011</v>
      </c>
      <c r="BS64" s="177" t="str">
        <f>VLOOKUP(A64,Sheet2!A:B,2,FALSE)</f>
        <v>โรงพยาบาลลาดบัวหลวง</v>
      </c>
    </row>
    <row r="65" spans="1:71" x14ac:dyDescent="0.35">
      <c r="A65" s="53" t="s">
        <v>3067</v>
      </c>
      <c r="B65" s="51" t="s">
        <v>10</v>
      </c>
      <c r="C65" s="429">
        <f t="shared" ref="C65:AH65" si="44">+C17+C41</f>
        <v>597</v>
      </c>
      <c r="D65" s="68">
        <f t="shared" si="44"/>
        <v>751707.75</v>
      </c>
      <c r="E65" s="694">
        <f t="shared" si="44"/>
        <v>227505.8</v>
      </c>
      <c r="F65" s="725">
        <f t="shared" si="44"/>
        <v>227505.8</v>
      </c>
      <c r="G65" s="429">
        <f t="shared" si="44"/>
        <v>14</v>
      </c>
      <c r="H65" s="68">
        <f t="shared" si="44"/>
        <v>18343</v>
      </c>
      <c r="I65" s="694">
        <f t="shared" si="44"/>
        <v>6090.4</v>
      </c>
      <c r="J65" s="725">
        <f t="shared" si="44"/>
        <v>6090.4</v>
      </c>
      <c r="K65" s="429">
        <f t="shared" si="44"/>
        <v>1</v>
      </c>
      <c r="L65" s="68">
        <f t="shared" si="44"/>
        <v>1550</v>
      </c>
      <c r="M65" s="694">
        <f t="shared" si="44"/>
        <v>560</v>
      </c>
      <c r="N65" s="725">
        <f t="shared" si="44"/>
        <v>560</v>
      </c>
      <c r="O65" s="429">
        <f t="shared" si="44"/>
        <v>6</v>
      </c>
      <c r="P65" s="68">
        <f t="shared" si="44"/>
        <v>1697</v>
      </c>
      <c r="Q65" s="694">
        <f t="shared" si="44"/>
        <v>1357.6</v>
      </c>
      <c r="R65" s="725">
        <f t="shared" si="44"/>
        <v>1357.6</v>
      </c>
      <c r="S65" s="429">
        <f t="shared" si="44"/>
        <v>0</v>
      </c>
      <c r="T65" s="68">
        <f t="shared" si="44"/>
        <v>0</v>
      </c>
      <c r="U65" s="694">
        <f t="shared" si="44"/>
        <v>0</v>
      </c>
      <c r="V65" s="725">
        <f t="shared" si="44"/>
        <v>0</v>
      </c>
      <c r="W65" s="429">
        <f t="shared" si="44"/>
        <v>1</v>
      </c>
      <c r="X65" s="68">
        <f t="shared" si="44"/>
        <v>50</v>
      </c>
      <c r="Y65" s="694">
        <f t="shared" si="44"/>
        <v>40</v>
      </c>
      <c r="Z65" s="725">
        <f t="shared" si="44"/>
        <v>40</v>
      </c>
      <c r="AA65" s="429">
        <f t="shared" si="44"/>
        <v>2</v>
      </c>
      <c r="AB65" s="68">
        <f t="shared" si="44"/>
        <v>369</v>
      </c>
      <c r="AC65" s="694">
        <f t="shared" si="44"/>
        <v>295.2</v>
      </c>
      <c r="AD65" s="725">
        <f t="shared" si="44"/>
        <v>295.2</v>
      </c>
      <c r="AE65" s="429">
        <f t="shared" si="44"/>
        <v>0</v>
      </c>
      <c r="AF65" s="68">
        <f t="shared" si="44"/>
        <v>0</v>
      </c>
      <c r="AG65" s="694">
        <f t="shared" si="44"/>
        <v>0</v>
      </c>
      <c r="AH65" s="725">
        <f t="shared" si="44"/>
        <v>0</v>
      </c>
      <c r="AI65" s="429">
        <f t="shared" ref="AI65:BN65" si="45">+AI17+AI41</f>
        <v>0</v>
      </c>
      <c r="AJ65" s="68">
        <f t="shared" si="45"/>
        <v>0</v>
      </c>
      <c r="AK65" s="694">
        <f t="shared" si="45"/>
        <v>0</v>
      </c>
      <c r="AL65" s="725">
        <f t="shared" si="45"/>
        <v>0</v>
      </c>
      <c r="AM65" s="429">
        <f t="shared" si="45"/>
        <v>0</v>
      </c>
      <c r="AN65" s="68">
        <f t="shared" si="45"/>
        <v>0</v>
      </c>
      <c r="AO65" s="694">
        <f t="shared" si="45"/>
        <v>0</v>
      </c>
      <c r="AP65" s="725">
        <f t="shared" si="45"/>
        <v>0</v>
      </c>
      <c r="AQ65" s="429">
        <f t="shared" si="45"/>
        <v>0</v>
      </c>
      <c r="AR65" s="68">
        <f t="shared" si="45"/>
        <v>0</v>
      </c>
      <c r="AS65" s="694">
        <f t="shared" si="45"/>
        <v>0</v>
      </c>
      <c r="AT65" s="725">
        <f t="shared" si="45"/>
        <v>0</v>
      </c>
      <c r="AU65" s="71">
        <f t="shared" si="45"/>
        <v>0</v>
      </c>
      <c r="AV65" s="91">
        <f t="shared" si="45"/>
        <v>0</v>
      </c>
      <c r="AW65" s="693">
        <f t="shared" si="45"/>
        <v>0</v>
      </c>
      <c r="AX65" s="724">
        <f t="shared" si="45"/>
        <v>0</v>
      </c>
      <c r="AY65" s="429">
        <f t="shared" si="45"/>
        <v>0</v>
      </c>
      <c r="AZ65" s="68">
        <f t="shared" si="45"/>
        <v>0</v>
      </c>
      <c r="BA65" s="694">
        <f t="shared" si="45"/>
        <v>0</v>
      </c>
      <c r="BB65" s="725">
        <f t="shared" si="45"/>
        <v>0</v>
      </c>
      <c r="BC65" s="429">
        <f t="shared" si="45"/>
        <v>3</v>
      </c>
      <c r="BD65" s="68">
        <f t="shared" si="45"/>
        <v>1581</v>
      </c>
      <c r="BE65" s="694">
        <f t="shared" si="45"/>
        <v>1144.8</v>
      </c>
      <c r="BF65" s="725">
        <f t="shared" si="45"/>
        <v>1144.8</v>
      </c>
      <c r="BG65" s="429">
        <f t="shared" si="45"/>
        <v>0</v>
      </c>
      <c r="BH65" s="68">
        <f t="shared" si="45"/>
        <v>0</v>
      </c>
      <c r="BI65" s="694">
        <f t="shared" si="45"/>
        <v>0</v>
      </c>
      <c r="BJ65" s="725">
        <f t="shared" si="45"/>
        <v>0</v>
      </c>
      <c r="BK65" s="429">
        <f t="shared" si="45"/>
        <v>0</v>
      </c>
      <c r="BL65" s="68">
        <f t="shared" si="45"/>
        <v>0</v>
      </c>
      <c r="BM65" s="694">
        <f t="shared" si="45"/>
        <v>0</v>
      </c>
      <c r="BN65" s="725">
        <f t="shared" si="45"/>
        <v>0</v>
      </c>
      <c r="BO65" s="90">
        <f t="shared" si="22"/>
        <v>624</v>
      </c>
      <c r="BP65" s="178">
        <f t="shared" si="23"/>
        <v>775297.75</v>
      </c>
      <c r="BQ65" s="750">
        <f t="shared" si="24"/>
        <v>236993.8</v>
      </c>
      <c r="BR65" s="751">
        <f t="shared" si="25"/>
        <v>236993.8</v>
      </c>
      <c r="BS65" s="45" t="str">
        <f>VLOOKUP(A65,Sheet2!A:B,2,FALSE)</f>
        <v>โรงพยาบาลวังน้อย</v>
      </c>
    </row>
    <row r="66" spans="1:71" x14ac:dyDescent="0.35">
      <c r="A66" s="53" t="s">
        <v>3068</v>
      </c>
      <c r="B66" s="51" t="s">
        <v>11</v>
      </c>
      <c r="C66" s="429">
        <f t="shared" ref="C66:AH66" si="46">+C18+C42</f>
        <v>31</v>
      </c>
      <c r="D66" s="68">
        <f t="shared" si="46"/>
        <v>30417.75</v>
      </c>
      <c r="E66" s="694">
        <f t="shared" si="46"/>
        <v>7077.75</v>
      </c>
      <c r="F66" s="725">
        <f t="shared" si="46"/>
        <v>7077.77</v>
      </c>
      <c r="G66" s="429">
        <f t="shared" si="46"/>
        <v>194</v>
      </c>
      <c r="H66" s="68">
        <f t="shared" si="46"/>
        <v>170347</v>
      </c>
      <c r="I66" s="694">
        <f t="shared" si="46"/>
        <v>42015.5</v>
      </c>
      <c r="J66" s="725">
        <f t="shared" si="46"/>
        <v>42015.5</v>
      </c>
      <c r="K66" s="429">
        <f t="shared" si="46"/>
        <v>2</v>
      </c>
      <c r="L66" s="68">
        <f t="shared" si="46"/>
        <v>420</v>
      </c>
      <c r="M66" s="694">
        <f t="shared" si="46"/>
        <v>210</v>
      </c>
      <c r="N66" s="725">
        <f t="shared" si="46"/>
        <v>210</v>
      </c>
      <c r="O66" s="429">
        <f t="shared" si="46"/>
        <v>0</v>
      </c>
      <c r="P66" s="68">
        <f t="shared" si="46"/>
        <v>0</v>
      </c>
      <c r="Q66" s="694">
        <f t="shared" si="46"/>
        <v>0</v>
      </c>
      <c r="R66" s="725">
        <f t="shared" si="46"/>
        <v>0</v>
      </c>
      <c r="S66" s="429">
        <f t="shared" si="46"/>
        <v>0</v>
      </c>
      <c r="T66" s="68">
        <f t="shared" si="46"/>
        <v>0</v>
      </c>
      <c r="U66" s="694">
        <f t="shared" si="46"/>
        <v>0</v>
      </c>
      <c r="V66" s="725">
        <f t="shared" si="46"/>
        <v>0</v>
      </c>
      <c r="W66" s="429">
        <f t="shared" si="46"/>
        <v>0</v>
      </c>
      <c r="X66" s="68">
        <f t="shared" si="46"/>
        <v>0</v>
      </c>
      <c r="Y66" s="694">
        <f t="shared" si="46"/>
        <v>0</v>
      </c>
      <c r="Z66" s="725">
        <f t="shared" si="46"/>
        <v>0</v>
      </c>
      <c r="AA66" s="429">
        <f t="shared" si="46"/>
        <v>0</v>
      </c>
      <c r="AB66" s="68">
        <f t="shared" si="46"/>
        <v>0</v>
      </c>
      <c r="AC66" s="694">
        <f t="shared" si="46"/>
        <v>0</v>
      </c>
      <c r="AD66" s="725">
        <f t="shared" si="46"/>
        <v>0</v>
      </c>
      <c r="AE66" s="429">
        <f t="shared" si="46"/>
        <v>0</v>
      </c>
      <c r="AF66" s="68">
        <f t="shared" si="46"/>
        <v>0</v>
      </c>
      <c r="AG66" s="694">
        <f t="shared" si="46"/>
        <v>0</v>
      </c>
      <c r="AH66" s="725">
        <f t="shared" si="46"/>
        <v>0</v>
      </c>
      <c r="AI66" s="429">
        <f t="shared" ref="AI66:BN66" si="47">+AI18+AI42</f>
        <v>0</v>
      </c>
      <c r="AJ66" s="68">
        <f t="shared" si="47"/>
        <v>0</v>
      </c>
      <c r="AK66" s="694">
        <f t="shared" si="47"/>
        <v>0</v>
      </c>
      <c r="AL66" s="725">
        <f t="shared" si="47"/>
        <v>0</v>
      </c>
      <c r="AM66" s="429">
        <f t="shared" si="47"/>
        <v>0</v>
      </c>
      <c r="AN66" s="68">
        <f t="shared" si="47"/>
        <v>0</v>
      </c>
      <c r="AO66" s="694">
        <f t="shared" si="47"/>
        <v>0</v>
      </c>
      <c r="AP66" s="725">
        <f t="shared" si="47"/>
        <v>0</v>
      </c>
      <c r="AQ66" s="429">
        <f t="shared" si="47"/>
        <v>0</v>
      </c>
      <c r="AR66" s="68">
        <f t="shared" si="47"/>
        <v>0</v>
      </c>
      <c r="AS66" s="694">
        <f t="shared" si="47"/>
        <v>0</v>
      </c>
      <c r="AT66" s="725">
        <f t="shared" si="47"/>
        <v>0</v>
      </c>
      <c r="AU66" s="429">
        <f t="shared" si="47"/>
        <v>1</v>
      </c>
      <c r="AV66" s="68">
        <f t="shared" si="47"/>
        <v>741</v>
      </c>
      <c r="AW66" s="694">
        <f t="shared" si="47"/>
        <v>350</v>
      </c>
      <c r="AX66" s="725">
        <f t="shared" si="47"/>
        <v>350</v>
      </c>
      <c r="AY66" s="71">
        <f t="shared" si="47"/>
        <v>0</v>
      </c>
      <c r="AZ66" s="91">
        <f t="shared" si="47"/>
        <v>0</v>
      </c>
      <c r="BA66" s="693">
        <f t="shared" si="47"/>
        <v>0</v>
      </c>
      <c r="BB66" s="724">
        <f t="shared" si="47"/>
        <v>0</v>
      </c>
      <c r="BC66" s="429">
        <f t="shared" si="47"/>
        <v>0</v>
      </c>
      <c r="BD66" s="68">
        <f t="shared" si="47"/>
        <v>0</v>
      </c>
      <c r="BE66" s="694">
        <f t="shared" si="47"/>
        <v>0</v>
      </c>
      <c r="BF66" s="725">
        <f t="shared" si="47"/>
        <v>0</v>
      </c>
      <c r="BG66" s="429">
        <f t="shared" si="47"/>
        <v>0</v>
      </c>
      <c r="BH66" s="68">
        <f t="shared" si="47"/>
        <v>0</v>
      </c>
      <c r="BI66" s="694">
        <f t="shared" si="47"/>
        <v>0</v>
      </c>
      <c r="BJ66" s="725">
        <f t="shared" si="47"/>
        <v>0</v>
      </c>
      <c r="BK66" s="429">
        <f t="shared" si="47"/>
        <v>0</v>
      </c>
      <c r="BL66" s="68">
        <f t="shared" si="47"/>
        <v>0</v>
      </c>
      <c r="BM66" s="694">
        <f t="shared" si="47"/>
        <v>0</v>
      </c>
      <c r="BN66" s="725">
        <f t="shared" si="47"/>
        <v>0</v>
      </c>
      <c r="BO66" s="90">
        <f t="shared" si="22"/>
        <v>228</v>
      </c>
      <c r="BP66" s="178">
        <f t="shared" si="23"/>
        <v>201925.75</v>
      </c>
      <c r="BQ66" s="750">
        <f t="shared" si="24"/>
        <v>49653.25</v>
      </c>
      <c r="BR66" s="751">
        <f t="shared" si="25"/>
        <v>49653.270000000004</v>
      </c>
      <c r="BS66" s="45" t="str">
        <f>VLOOKUP(A66,Sheet2!A:B,2,FALSE)</f>
        <v>โรงพยาบาลบางซ้าย</v>
      </c>
    </row>
    <row r="67" spans="1:71" x14ac:dyDescent="0.35">
      <c r="A67" s="53" t="s">
        <v>3069</v>
      </c>
      <c r="B67" s="52" t="s">
        <v>3070</v>
      </c>
      <c r="C67" s="429">
        <f t="shared" ref="C67:AH67" si="48">+C19+C43</f>
        <v>495</v>
      </c>
      <c r="D67" s="68">
        <f t="shared" si="48"/>
        <v>643446.75</v>
      </c>
      <c r="E67" s="694">
        <f t="shared" si="48"/>
        <v>112506.625</v>
      </c>
      <c r="F67" s="725">
        <f t="shared" si="48"/>
        <v>112506.76999999999</v>
      </c>
      <c r="G67" s="429">
        <f t="shared" si="48"/>
        <v>13</v>
      </c>
      <c r="H67" s="68">
        <f t="shared" si="48"/>
        <v>12599</v>
      </c>
      <c r="I67" s="694">
        <f t="shared" si="48"/>
        <v>3638.5</v>
      </c>
      <c r="J67" s="725">
        <f t="shared" si="48"/>
        <v>3638.5</v>
      </c>
      <c r="K67" s="429">
        <f t="shared" si="48"/>
        <v>1</v>
      </c>
      <c r="L67" s="68">
        <f t="shared" si="48"/>
        <v>517</v>
      </c>
      <c r="M67" s="694">
        <f t="shared" si="48"/>
        <v>258.5</v>
      </c>
      <c r="N67" s="725">
        <f t="shared" si="48"/>
        <v>258.5</v>
      </c>
      <c r="O67" s="429">
        <f t="shared" si="48"/>
        <v>2</v>
      </c>
      <c r="P67" s="68">
        <f t="shared" si="48"/>
        <v>1859</v>
      </c>
      <c r="Q67" s="694">
        <f t="shared" si="48"/>
        <v>350</v>
      </c>
      <c r="R67" s="725">
        <f t="shared" si="48"/>
        <v>350</v>
      </c>
      <c r="S67" s="429">
        <f t="shared" si="48"/>
        <v>0</v>
      </c>
      <c r="T67" s="68">
        <f t="shared" si="48"/>
        <v>0</v>
      </c>
      <c r="U67" s="694">
        <f t="shared" si="48"/>
        <v>0</v>
      </c>
      <c r="V67" s="725">
        <f t="shared" si="48"/>
        <v>0</v>
      </c>
      <c r="W67" s="429">
        <f t="shared" si="48"/>
        <v>1</v>
      </c>
      <c r="X67" s="68">
        <f t="shared" si="48"/>
        <v>460</v>
      </c>
      <c r="Y67" s="694">
        <f t="shared" si="48"/>
        <v>230</v>
      </c>
      <c r="Z67" s="725">
        <f t="shared" si="48"/>
        <v>230</v>
      </c>
      <c r="AA67" s="429">
        <f t="shared" si="48"/>
        <v>2</v>
      </c>
      <c r="AB67" s="68">
        <f t="shared" si="48"/>
        <v>571</v>
      </c>
      <c r="AC67" s="694">
        <f t="shared" si="48"/>
        <v>285.5</v>
      </c>
      <c r="AD67" s="725">
        <f t="shared" si="48"/>
        <v>285.5</v>
      </c>
      <c r="AE67" s="429">
        <f t="shared" si="48"/>
        <v>0</v>
      </c>
      <c r="AF67" s="68">
        <f t="shared" si="48"/>
        <v>0</v>
      </c>
      <c r="AG67" s="694">
        <f t="shared" si="48"/>
        <v>0</v>
      </c>
      <c r="AH67" s="725">
        <f t="shared" si="48"/>
        <v>0</v>
      </c>
      <c r="AI67" s="429">
        <f t="shared" ref="AI67:BN67" si="49">+AI19+AI43</f>
        <v>0</v>
      </c>
      <c r="AJ67" s="68">
        <f t="shared" si="49"/>
        <v>0</v>
      </c>
      <c r="AK67" s="694">
        <f t="shared" si="49"/>
        <v>0</v>
      </c>
      <c r="AL67" s="725">
        <f t="shared" si="49"/>
        <v>0</v>
      </c>
      <c r="AM67" s="429">
        <f t="shared" si="49"/>
        <v>4</v>
      </c>
      <c r="AN67" s="68">
        <f t="shared" si="49"/>
        <v>1092</v>
      </c>
      <c r="AO67" s="694">
        <f t="shared" si="49"/>
        <v>546</v>
      </c>
      <c r="AP67" s="725">
        <f t="shared" si="49"/>
        <v>546</v>
      </c>
      <c r="AQ67" s="429">
        <f t="shared" si="49"/>
        <v>0</v>
      </c>
      <c r="AR67" s="68">
        <f t="shared" si="49"/>
        <v>0</v>
      </c>
      <c r="AS67" s="694">
        <f t="shared" si="49"/>
        <v>0</v>
      </c>
      <c r="AT67" s="725">
        <f t="shared" si="49"/>
        <v>0</v>
      </c>
      <c r="AU67" s="429">
        <f t="shared" si="49"/>
        <v>5</v>
      </c>
      <c r="AV67" s="68">
        <f t="shared" si="49"/>
        <v>6097</v>
      </c>
      <c r="AW67" s="694">
        <f t="shared" si="49"/>
        <v>1412.5</v>
      </c>
      <c r="AX67" s="725">
        <f t="shared" si="49"/>
        <v>1412.5</v>
      </c>
      <c r="AY67" s="429">
        <f t="shared" si="49"/>
        <v>0</v>
      </c>
      <c r="AZ67" s="68">
        <f t="shared" si="49"/>
        <v>0</v>
      </c>
      <c r="BA67" s="694">
        <f t="shared" si="49"/>
        <v>0</v>
      </c>
      <c r="BB67" s="725">
        <f t="shared" si="49"/>
        <v>0</v>
      </c>
      <c r="BC67" s="71">
        <f t="shared" si="49"/>
        <v>0</v>
      </c>
      <c r="BD67" s="91">
        <f t="shared" si="49"/>
        <v>0</v>
      </c>
      <c r="BE67" s="693">
        <f t="shared" si="49"/>
        <v>0</v>
      </c>
      <c r="BF67" s="724">
        <f t="shared" si="49"/>
        <v>0</v>
      </c>
      <c r="BG67" s="429">
        <f t="shared" si="49"/>
        <v>0</v>
      </c>
      <c r="BH67" s="68">
        <f t="shared" si="49"/>
        <v>0</v>
      </c>
      <c r="BI67" s="694">
        <f t="shared" si="49"/>
        <v>0</v>
      </c>
      <c r="BJ67" s="725">
        <f t="shared" si="49"/>
        <v>0</v>
      </c>
      <c r="BK67" s="429">
        <f t="shared" si="49"/>
        <v>0</v>
      </c>
      <c r="BL67" s="68">
        <f t="shared" si="49"/>
        <v>0</v>
      </c>
      <c r="BM67" s="694">
        <f t="shared" si="49"/>
        <v>0</v>
      </c>
      <c r="BN67" s="725">
        <f t="shared" si="49"/>
        <v>0</v>
      </c>
      <c r="BO67" s="90">
        <f t="shared" si="22"/>
        <v>523</v>
      </c>
      <c r="BP67" s="178">
        <f t="shared" si="23"/>
        <v>666641.75</v>
      </c>
      <c r="BQ67" s="750">
        <f t="shared" si="24"/>
        <v>119227.625</v>
      </c>
      <c r="BR67" s="751">
        <f t="shared" si="25"/>
        <v>119227.76999999999</v>
      </c>
      <c r="BS67" s="45" t="str">
        <f>VLOOKUP(A67,Sheet2!A:B,2,FALSE)</f>
        <v>โรงพยาบาลอุทัย</v>
      </c>
    </row>
    <row r="68" spans="1:71" x14ac:dyDescent="0.35">
      <c r="A68" s="53" t="s">
        <v>3071</v>
      </c>
      <c r="B68" s="52" t="s">
        <v>3072</v>
      </c>
      <c r="C68" s="429">
        <f t="shared" ref="C68:AH68" si="50">+C20+C44</f>
        <v>171</v>
      </c>
      <c r="D68" s="68">
        <f t="shared" si="50"/>
        <v>157486.25</v>
      </c>
      <c r="E68" s="694">
        <f t="shared" si="50"/>
        <v>23534.625</v>
      </c>
      <c r="F68" s="725">
        <f t="shared" si="50"/>
        <v>23534.679999999997</v>
      </c>
      <c r="G68" s="429">
        <f t="shared" si="50"/>
        <v>9</v>
      </c>
      <c r="H68" s="68">
        <f t="shared" si="50"/>
        <v>9934</v>
      </c>
      <c r="I68" s="694">
        <f t="shared" si="50"/>
        <v>1890</v>
      </c>
      <c r="J68" s="725">
        <f t="shared" si="50"/>
        <v>1890</v>
      </c>
      <c r="K68" s="429">
        <f t="shared" si="50"/>
        <v>0</v>
      </c>
      <c r="L68" s="68">
        <f t="shared" si="50"/>
        <v>0</v>
      </c>
      <c r="M68" s="694">
        <f t="shared" si="50"/>
        <v>0</v>
      </c>
      <c r="N68" s="725">
        <f t="shared" si="50"/>
        <v>0</v>
      </c>
      <c r="O68" s="429">
        <f t="shared" si="50"/>
        <v>0</v>
      </c>
      <c r="P68" s="68">
        <f t="shared" si="50"/>
        <v>0</v>
      </c>
      <c r="Q68" s="694">
        <f t="shared" si="50"/>
        <v>0</v>
      </c>
      <c r="R68" s="725">
        <f t="shared" si="50"/>
        <v>0</v>
      </c>
      <c r="S68" s="429">
        <f t="shared" si="50"/>
        <v>0</v>
      </c>
      <c r="T68" s="68">
        <f t="shared" si="50"/>
        <v>0</v>
      </c>
      <c r="U68" s="694">
        <f t="shared" si="50"/>
        <v>0</v>
      </c>
      <c r="V68" s="725">
        <f t="shared" si="50"/>
        <v>0</v>
      </c>
      <c r="W68" s="429">
        <f t="shared" si="50"/>
        <v>0</v>
      </c>
      <c r="X68" s="68">
        <f t="shared" si="50"/>
        <v>0</v>
      </c>
      <c r="Y68" s="694">
        <f t="shared" si="50"/>
        <v>0</v>
      </c>
      <c r="Z68" s="725">
        <f t="shared" si="50"/>
        <v>0</v>
      </c>
      <c r="AA68" s="429">
        <f t="shared" si="50"/>
        <v>0</v>
      </c>
      <c r="AB68" s="68">
        <f t="shared" si="50"/>
        <v>0</v>
      </c>
      <c r="AC68" s="694">
        <f t="shared" si="50"/>
        <v>0</v>
      </c>
      <c r="AD68" s="725">
        <f t="shared" si="50"/>
        <v>0</v>
      </c>
      <c r="AE68" s="429">
        <f t="shared" si="50"/>
        <v>2</v>
      </c>
      <c r="AF68" s="68">
        <f t="shared" si="50"/>
        <v>1536</v>
      </c>
      <c r="AG68" s="694">
        <f t="shared" si="50"/>
        <v>403.5</v>
      </c>
      <c r="AH68" s="725">
        <f t="shared" si="50"/>
        <v>403.5</v>
      </c>
      <c r="AI68" s="429">
        <f t="shared" ref="AI68:BN68" si="51">+AI20+AI44</f>
        <v>0</v>
      </c>
      <c r="AJ68" s="68">
        <f t="shared" si="51"/>
        <v>0</v>
      </c>
      <c r="AK68" s="694">
        <f t="shared" si="51"/>
        <v>0</v>
      </c>
      <c r="AL68" s="725">
        <f t="shared" si="51"/>
        <v>0</v>
      </c>
      <c r="AM68" s="429">
        <f t="shared" si="51"/>
        <v>1</v>
      </c>
      <c r="AN68" s="68">
        <f t="shared" si="51"/>
        <v>279</v>
      </c>
      <c r="AO68" s="694">
        <f t="shared" si="51"/>
        <v>83.7</v>
      </c>
      <c r="AP68" s="725">
        <f t="shared" si="51"/>
        <v>83.7</v>
      </c>
      <c r="AQ68" s="429">
        <f t="shared" si="51"/>
        <v>0</v>
      </c>
      <c r="AR68" s="68">
        <f t="shared" si="51"/>
        <v>0</v>
      </c>
      <c r="AS68" s="694">
        <f t="shared" si="51"/>
        <v>0</v>
      </c>
      <c r="AT68" s="725">
        <f t="shared" si="51"/>
        <v>0</v>
      </c>
      <c r="AU68" s="429">
        <f t="shared" si="51"/>
        <v>0</v>
      </c>
      <c r="AV68" s="68">
        <f t="shared" si="51"/>
        <v>0</v>
      </c>
      <c r="AW68" s="694">
        <f t="shared" si="51"/>
        <v>0</v>
      </c>
      <c r="AX68" s="725">
        <f t="shared" si="51"/>
        <v>0</v>
      </c>
      <c r="AY68" s="429">
        <f t="shared" si="51"/>
        <v>0</v>
      </c>
      <c r="AZ68" s="68">
        <f t="shared" si="51"/>
        <v>0</v>
      </c>
      <c r="BA68" s="694">
        <f t="shared" si="51"/>
        <v>0</v>
      </c>
      <c r="BB68" s="725">
        <f t="shared" si="51"/>
        <v>0</v>
      </c>
      <c r="BC68" s="429">
        <f t="shared" si="51"/>
        <v>0</v>
      </c>
      <c r="BD68" s="68">
        <f t="shared" si="51"/>
        <v>0</v>
      </c>
      <c r="BE68" s="694">
        <f t="shared" si="51"/>
        <v>0</v>
      </c>
      <c r="BF68" s="725">
        <f t="shared" si="51"/>
        <v>0</v>
      </c>
      <c r="BG68" s="71">
        <f t="shared" si="51"/>
        <v>0</v>
      </c>
      <c r="BH68" s="91">
        <f t="shared" si="51"/>
        <v>0</v>
      </c>
      <c r="BI68" s="693">
        <f t="shared" si="51"/>
        <v>0</v>
      </c>
      <c r="BJ68" s="724">
        <f t="shared" si="51"/>
        <v>0</v>
      </c>
      <c r="BK68" s="429">
        <f t="shared" si="51"/>
        <v>2</v>
      </c>
      <c r="BL68" s="68">
        <f t="shared" si="51"/>
        <v>222</v>
      </c>
      <c r="BM68" s="694">
        <f t="shared" si="51"/>
        <v>66.599999999999994</v>
      </c>
      <c r="BN68" s="725">
        <f t="shared" si="51"/>
        <v>66.599999999999994</v>
      </c>
      <c r="BO68" s="90">
        <f t="shared" si="22"/>
        <v>185</v>
      </c>
      <c r="BP68" s="178">
        <f t="shared" si="23"/>
        <v>169457.25</v>
      </c>
      <c r="BQ68" s="750">
        <f t="shared" si="24"/>
        <v>25978.424999999999</v>
      </c>
      <c r="BR68" s="751">
        <f t="shared" si="25"/>
        <v>25978.479999999996</v>
      </c>
      <c r="BS68" s="45" t="str">
        <f>VLOOKUP(A68,Sheet2!A:B,2,FALSE)</f>
        <v>โรงพยาบาลมหาราช</v>
      </c>
    </row>
    <row r="69" spans="1:71" x14ac:dyDescent="0.35">
      <c r="A69" s="48" t="s">
        <v>3073</v>
      </c>
      <c r="B69" s="51" t="s">
        <v>15</v>
      </c>
      <c r="C69" s="429">
        <f t="shared" ref="C69:AH69" si="52">+C21+C45</f>
        <v>81</v>
      </c>
      <c r="D69" s="68">
        <f t="shared" si="52"/>
        <v>77459.25</v>
      </c>
      <c r="E69" s="694">
        <f t="shared" si="52"/>
        <v>12061.949999999999</v>
      </c>
      <c r="F69" s="725">
        <f t="shared" si="52"/>
        <v>12061.949999999999</v>
      </c>
      <c r="G69" s="429">
        <f t="shared" si="52"/>
        <v>5</v>
      </c>
      <c r="H69" s="68">
        <f t="shared" si="52"/>
        <v>3802</v>
      </c>
      <c r="I69" s="694">
        <f t="shared" si="52"/>
        <v>993.6</v>
      </c>
      <c r="J69" s="725">
        <f t="shared" si="52"/>
        <v>993.6</v>
      </c>
      <c r="K69" s="429">
        <f t="shared" si="52"/>
        <v>0</v>
      </c>
      <c r="L69" s="68">
        <f t="shared" si="52"/>
        <v>0</v>
      </c>
      <c r="M69" s="694">
        <f t="shared" si="52"/>
        <v>0</v>
      </c>
      <c r="N69" s="725">
        <f t="shared" si="52"/>
        <v>0</v>
      </c>
      <c r="O69" s="429">
        <f t="shared" si="52"/>
        <v>1</v>
      </c>
      <c r="P69" s="68">
        <f t="shared" si="52"/>
        <v>50</v>
      </c>
      <c r="Q69" s="694">
        <f t="shared" si="52"/>
        <v>15</v>
      </c>
      <c r="R69" s="725">
        <f t="shared" si="52"/>
        <v>15</v>
      </c>
      <c r="S69" s="429">
        <f t="shared" si="52"/>
        <v>0</v>
      </c>
      <c r="T69" s="68">
        <f t="shared" si="52"/>
        <v>0</v>
      </c>
      <c r="U69" s="694">
        <f t="shared" si="52"/>
        <v>0</v>
      </c>
      <c r="V69" s="725">
        <f t="shared" si="52"/>
        <v>0</v>
      </c>
      <c r="W69" s="429">
        <f t="shared" si="52"/>
        <v>0</v>
      </c>
      <c r="X69" s="68">
        <f t="shared" si="52"/>
        <v>0</v>
      </c>
      <c r="Y69" s="694">
        <f t="shared" si="52"/>
        <v>0</v>
      </c>
      <c r="Z69" s="725">
        <f t="shared" si="52"/>
        <v>0</v>
      </c>
      <c r="AA69" s="429">
        <f t="shared" si="52"/>
        <v>0</v>
      </c>
      <c r="AB69" s="68">
        <f t="shared" si="52"/>
        <v>0</v>
      </c>
      <c r="AC69" s="694">
        <f t="shared" si="52"/>
        <v>0</v>
      </c>
      <c r="AD69" s="725">
        <f t="shared" si="52"/>
        <v>0</v>
      </c>
      <c r="AE69" s="429">
        <f t="shared" si="52"/>
        <v>0</v>
      </c>
      <c r="AF69" s="68">
        <f t="shared" si="52"/>
        <v>0</v>
      </c>
      <c r="AG69" s="694">
        <f t="shared" si="52"/>
        <v>0</v>
      </c>
      <c r="AH69" s="725">
        <f t="shared" si="52"/>
        <v>0</v>
      </c>
      <c r="AI69" s="429">
        <f t="shared" ref="AI69:BN69" si="53">+AI21+AI45</f>
        <v>0</v>
      </c>
      <c r="AJ69" s="68">
        <f t="shared" si="53"/>
        <v>0</v>
      </c>
      <c r="AK69" s="694">
        <f t="shared" si="53"/>
        <v>0</v>
      </c>
      <c r="AL69" s="725">
        <f t="shared" si="53"/>
        <v>0</v>
      </c>
      <c r="AM69" s="429">
        <f t="shared" si="53"/>
        <v>0</v>
      </c>
      <c r="AN69" s="68">
        <f t="shared" si="53"/>
        <v>0</v>
      </c>
      <c r="AO69" s="694">
        <f t="shared" si="53"/>
        <v>0</v>
      </c>
      <c r="AP69" s="725">
        <f t="shared" si="53"/>
        <v>0</v>
      </c>
      <c r="AQ69" s="429">
        <f t="shared" si="53"/>
        <v>0</v>
      </c>
      <c r="AR69" s="68">
        <f t="shared" si="53"/>
        <v>0</v>
      </c>
      <c r="AS69" s="694">
        <f t="shared" si="53"/>
        <v>0</v>
      </c>
      <c r="AT69" s="725">
        <f t="shared" si="53"/>
        <v>0</v>
      </c>
      <c r="AU69" s="429">
        <f t="shared" si="53"/>
        <v>0</v>
      </c>
      <c r="AV69" s="68">
        <f t="shared" si="53"/>
        <v>0</v>
      </c>
      <c r="AW69" s="694">
        <f t="shared" si="53"/>
        <v>0</v>
      </c>
      <c r="AX69" s="725">
        <f t="shared" si="53"/>
        <v>0</v>
      </c>
      <c r="AY69" s="429">
        <f t="shared" si="53"/>
        <v>0</v>
      </c>
      <c r="AZ69" s="68">
        <f t="shared" si="53"/>
        <v>0</v>
      </c>
      <c r="BA69" s="694">
        <f t="shared" si="53"/>
        <v>0</v>
      </c>
      <c r="BB69" s="725">
        <f t="shared" si="53"/>
        <v>0</v>
      </c>
      <c r="BC69" s="429">
        <f t="shared" si="53"/>
        <v>0</v>
      </c>
      <c r="BD69" s="68">
        <f t="shared" si="53"/>
        <v>0</v>
      </c>
      <c r="BE69" s="694">
        <f t="shared" si="53"/>
        <v>0</v>
      </c>
      <c r="BF69" s="725">
        <f t="shared" si="53"/>
        <v>0</v>
      </c>
      <c r="BG69" s="429">
        <f t="shared" si="53"/>
        <v>2</v>
      </c>
      <c r="BH69" s="68">
        <f t="shared" si="53"/>
        <v>415</v>
      </c>
      <c r="BI69" s="694">
        <f t="shared" si="53"/>
        <v>124.5</v>
      </c>
      <c r="BJ69" s="725">
        <f t="shared" si="53"/>
        <v>124.5</v>
      </c>
      <c r="BK69" s="71">
        <f t="shared" si="53"/>
        <v>0</v>
      </c>
      <c r="BL69" s="91">
        <f t="shared" si="53"/>
        <v>0</v>
      </c>
      <c r="BM69" s="693">
        <f t="shared" si="53"/>
        <v>0</v>
      </c>
      <c r="BN69" s="724">
        <f t="shared" si="53"/>
        <v>0</v>
      </c>
      <c r="BO69" s="90">
        <f t="shared" si="22"/>
        <v>89</v>
      </c>
      <c r="BP69" s="178">
        <f t="shared" si="23"/>
        <v>81726.25</v>
      </c>
      <c r="BQ69" s="750">
        <f t="shared" si="24"/>
        <v>13195.05</v>
      </c>
      <c r="BR69" s="751">
        <f t="shared" si="25"/>
        <v>13195.05</v>
      </c>
      <c r="BS69" s="45" t="str">
        <f>VLOOKUP(A69,Sheet2!A:B,2,FALSE)</f>
        <v>โรงพยาบาลบ้านแพรก</v>
      </c>
    </row>
    <row r="70" spans="1:71" x14ac:dyDescent="0.35">
      <c r="A70" s="1507" t="s">
        <v>12</v>
      </c>
      <c r="B70" s="1507"/>
      <c r="C70" s="88">
        <f t="shared" ref="C70:AH70" si="54">SUM(C54:C69)</f>
        <v>4602</v>
      </c>
      <c r="D70" s="92">
        <f t="shared" si="54"/>
        <v>5467727.75</v>
      </c>
      <c r="E70" s="695">
        <f t="shared" si="54"/>
        <v>1180810.3250000002</v>
      </c>
      <c r="F70" s="726">
        <f t="shared" si="54"/>
        <v>1180811.22</v>
      </c>
      <c r="G70" s="88">
        <f t="shared" si="54"/>
        <v>1301</v>
      </c>
      <c r="H70" s="92">
        <f t="shared" si="54"/>
        <v>1235283</v>
      </c>
      <c r="I70" s="695">
        <f t="shared" si="54"/>
        <v>284574.69999999995</v>
      </c>
      <c r="J70" s="726">
        <f t="shared" si="54"/>
        <v>284574.69999999995</v>
      </c>
      <c r="K70" s="88">
        <f t="shared" si="54"/>
        <v>13</v>
      </c>
      <c r="L70" s="92">
        <f t="shared" si="54"/>
        <v>5249</v>
      </c>
      <c r="M70" s="695">
        <f t="shared" si="54"/>
        <v>3321</v>
      </c>
      <c r="N70" s="726">
        <f t="shared" si="54"/>
        <v>3321</v>
      </c>
      <c r="O70" s="88">
        <f t="shared" si="54"/>
        <v>45</v>
      </c>
      <c r="P70" s="92">
        <f t="shared" si="54"/>
        <v>18392.612000000001</v>
      </c>
      <c r="Q70" s="695">
        <f t="shared" si="54"/>
        <v>10945.972</v>
      </c>
      <c r="R70" s="726">
        <f t="shared" si="54"/>
        <v>10945.97</v>
      </c>
      <c r="S70" s="88">
        <f t="shared" si="54"/>
        <v>19</v>
      </c>
      <c r="T70" s="92">
        <f t="shared" si="54"/>
        <v>8129</v>
      </c>
      <c r="U70" s="695">
        <f t="shared" si="54"/>
        <v>5436.4</v>
      </c>
      <c r="V70" s="726">
        <f t="shared" si="54"/>
        <v>5436.4</v>
      </c>
      <c r="W70" s="88">
        <f t="shared" si="54"/>
        <v>43</v>
      </c>
      <c r="X70" s="92">
        <f t="shared" si="54"/>
        <v>12956</v>
      </c>
      <c r="Y70" s="695">
        <f t="shared" si="54"/>
        <v>9990.5</v>
      </c>
      <c r="Z70" s="726">
        <f t="shared" si="54"/>
        <v>9990.5</v>
      </c>
      <c r="AA70" s="88">
        <f t="shared" si="54"/>
        <v>36</v>
      </c>
      <c r="AB70" s="92">
        <f t="shared" si="54"/>
        <v>26086</v>
      </c>
      <c r="AC70" s="695">
        <f t="shared" si="54"/>
        <v>11282.5</v>
      </c>
      <c r="AD70" s="726">
        <f t="shared" si="54"/>
        <v>11282.5</v>
      </c>
      <c r="AE70" s="88">
        <f t="shared" si="54"/>
        <v>41</v>
      </c>
      <c r="AF70" s="92">
        <f t="shared" si="54"/>
        <v>15311</v>
      </c>
      <c r="AG70" s="695">
        <f t="shared" si="54"/>
        <v>9349.6</v>
      </c>
      <c r="AH70" s="726">
        <f t="shared" si="54"/>
        <v>9349.6</v>
      </c>
      <c r="AI70" s="88">
        <f t="shared" ref="AI70:BN70" si="55">SUM(AI54:AI69)</f>
        <v>17</v>
      </c>
      <c r="AJ70" s="92">
        <f t="shared" si="55"/>
        <v>7868</v>
      </c>
      <c r="AK70" s="695">
        <f t="shared" si="55"/>
        <v>5609.5</v>
      </c>
      <c r="AL70" s="726">
        <f t="shared" si="55"/>
        <v>5609.5</v>
      </c>
      <c r="AM70" s="88">
        <f t="shared" si="55"/>
        <v>28</v>
      </c>
      <c r="AN70" s="92">
        <f t="shared" si="55"/>
        <v>10188</v>
      </c>
      <c r="AO70" s="695">
        <f t="shared" si="55"/>
        <v>5687.7</v>
      </c>
      <c r="AP70" s="726">
        <f t="shared" si="55"/>
        <v>5687.7</v>
      </c>
      <c r="AQ70" s="88">
        <f t="shared" si="55"/>
        <v>31</v>
      </c>
      <c r="AR70" s="92">
        <f t="shared" si="55"/>
        <v>12838</v>
      </c>
      <c r="AS70" s="695">
        <f t="shared" si="55"/>
        <v>9953</v>
      </c>
      <c r="AT70" s="726">
        <f t="shared" si="55"/>
        <v>9953</v>
      </c>
      <c r="AU70" s="88">
        <f t="shared" si="55"/>
        <v>38</v>
      </c>
      <c r="AV70" s="92">
        <f t="shared" si="55"/>
        <v>25035</v>
      </c>
      <c r="AW70" s="695">
        <f t="shared" si="55"/>
        <v>12079</v>
      </c>
      <c r="AX70" s="726">
        <f t="shared" si="55"/>
        <v>12079</v>
      </c>
      <c r="AY70" s="88">
        <f t="shared" si="55"/>
        <v>1</v>
      </c>
      <c r="AZ70" s="92">
        <f t="shared" si="55"/>
        <v>2734</v>
      </c>
      <c r="BA70" s="695">
        <f t="shared" si="55"/>
        <v>700</v>
      </c>
      <c r="BB70" s="726">
        <f t="shared" si="55"/>
        <v>700</v>
      </c>
      <c r="BC70" s="88">
        <f t="shared" si="55"/>
        <v>72</v>
      </c>
      <c r="BD70" s="92">
        <f t="shared" si="55"/>
        <v>24928</v>
      </c>
      <c r="BE70" s="695">
        <f t="shared" si="55"/>
        <v>16693.3</v>
      </c>
      <c r="BF70" s="726">
        <f t="shared" si="55"/>
        <v>16693.3</v>
      </c>
      <c r="BG70" s="88">
        <f t="shared" si="55"/>
        <v>22</v>
      </c>
      <c r="BH70" s="92">
        <f t="shared" si="55"/>
        <v>8168</v>
      </c>
      <c r="BI70" s="695">
        <f t="shared" si="55"/>
        <v>2893.7</v>
      </c>
      <c r="BJ70" s="726">
        <f t="shared" si="55"/>
        <v>2893.7</v>
      </c>
      <c r="BK70" s="88">
        <f t="shared" si="55"/>
        <v>2</v>
      </c>
      <c r="BL70" s="92">
        <f t="shared" si="55"/>
        <v>222</v>
      </c>
      <c r="BM70" s="695">
        <f t="shared" si="55"/>
        <v>66.599999999999994</v>
      </c>
      <c r="BN70" s="726">
        <f t="shared" si="55"/>
        <v>66.599999999999994</v>
      </c>
      <c r="BO70" s="90">
        <f t="shared" si="22"/>
        <v>6311</v>
      </c>
      <c r="BP70" s="178">
        <f t="shared" si="23"/>
        <v>6881115.3619999997</v>
      </c>
      <c r="BQ70" s="750">
        <f t="shared" si="24"/>
        <v>1569393.7970000003</v>
      </c>
      <c r="BR70" s="751">
        <f t="shared" si="25"/>
        <v>1569394.69</v>
      </c>
    </row>
    <row r="72" spans="1:71" x14ac:dyDescent="0.35">
      <c r="A72" s="177"/>
      <c r="B72" s="177"/>
      <c r="BO72" s="60">
        <f>SUM(BO54:BO69)</f>
        <v>6311</v>
      </c>
      <c r="BP72" s="685">
        <f>SUM(BP54:BP69)</f>
        <v>6881115.3619999997</v>
      </c>
      <c r="BQ72" s="716">
        <f>SUM(BQ54:BQ69)</f>
        <v>1569393.7970000003</v>
      </c>
      <c r="BR72" s="747">
        <f>SUM(BR54:BR69)</f>
        <v>1569394.6900000002</v>
      </c>
      <c r="BS72" s="423" t="e">
        <f>+#REF!+BQ54+BQ55+BQ56+BQ57+BQ58+BQ59+BQ60+BQ61+BQ62+BQ63+BQ64+BQ65+BQ66+BQ67+BQ68+BQ69</f>
        <v>#REF!</v>
      </c>
    </row>
    <row r="73" spans="1:71" x14ac:dyDescent="0.35">
      <c r="A73" s="177"/>
      <c r="B73" s="177"/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C3:BD3"/>
    <mergeCell ref="BG3:BH3"/>
    <mergeCell ref="BK3:BL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6:B46"/>
    <mergeCell ref="A49:AJ49"/>
    <mergeCell ref="A50:AJ50"/>
    <mergeCell ref="AY28:AZ28"/>
    <mergeCell ref="BC28:BD28"/>
    <mergeCell ref="BG28:BH28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I28:AJ28"/>
    <mergeCell ref="G51:H51"/>
    <mergeCell ref="K51:L51"/>
    <mergeCell ref="O51:P51"/>
    <mergeCell ref="S51:T51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C51:D51"/>
    <mergeCell ref="AM28:AN28"/>
    <mergeCell ref="AQ28:AR28"/>
    <mergeCell ref="AU28:AV28"/>
    <mergeCell ref="A70:B70"/>
    <mergeCell ref="AY52:AZ52"/>
    <mergeCell ref="BC52:BD52"/>
    <mergeCell ref="BG52:BH52"/>
    <mergeCell ref="BK52:BL52"/>
    <mergeCell ref="AY51:AZ51"/>
    <mergeCell ref="BC51:BD51"/>
    <mergeCell ref="BG51:BH51"/>
    <mergeCell ref="BK51:BL51"/>
    <mergeCell ref="W51:X51"/>
    <mergeCell ref="AA51:AB51"/>
    <mergeCell ref="AE51:AF51"/>
    <mergeCell ref="AI51:AJ51"/>
    <mergeCell ref="AM51:AN51"/>
    <mergeCell ref="AQ51:AR51"/>
    <mergeCell ref="O28:P28"/>
    <mergeCell ref="S28:T28"/>
    <mergeCell ref="W28:X28"/>
    <mergeCell ref="AA28:AB28"/>
    <mergeCell ref="AE28:AF28"/>
    <mergeCell ref="BO52:BP52"/>
    <mergeCell ref="AA52:AB52"/>
    <mergeCell ref="AE52:AF52"/>
    <mergeCell ref="AI52:AJ52"/>
    <mergeCell ref="AM52:AN52"/>
    <mergeCell ref="AQ52:AR52"/>
    <mergeCell ref="AU52:AV52"/>
    <mergeCell ref="A52:A53"/>
    <mergeCell ref="B52:B53"/>
    <mergeCell ref="C52:D52"/>
    <mergeCell ref="G52:H52"/>
    <mergeCell ref="K52:L52"/>
    <mergeCell ref="O52:P52"/>
    <mergeCell ref="S52:T52"/>
    <mergeCell ref="W52:X52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80" zoomScaleNormal="80" workbookViewId="0">
      <pane xSplit="2" ySplit="3" topLeftCell="AE58" activePane="bottomRight" state="frozen"/>
      <selection pane="topRight" activeCell="C1" sqref="C1"/>
      <selection pane="bottomLeft" activeCell="A4" sqref="A4"/>
      <selection pane="bottomRight" activeCell="J21" sqref="J21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7" style="2" bestFit="1" customWidth="1"/>
    <col min="4" max="4" width="16.42578125" style="767" bestFit="1" customWidth="1"/>
    <col min="5" max="5" width="16.140625" style="806" bestFit="1" customWidth="1"/>
    <col min="6" max="6" width="16.42578125" style="785" bestFit="1" customWidth="1"/>
    <col min="7" max="7" width="7" style="2" bestFit="1" customWidth="1"/>
    <col min="8" max="8" width="16.140625" style="767" bestFit="1" customWidth="1"/>
    <col min="9" max="9" width="14.28515625" style="806" bestFit="1" customWidth="1"/>
    <col min="10" max="10" width="14.5703125" style="785" bestFit="1" customWidth="1"/>
    <col min="11" max="11" width="4.5703125" style="2" bestFit="1" customWidth="1"/>
    <col min="12" max="12" width="11.85546875" style="767" bestFit="1" customWidth="1"/>
    <col min="13" max="13" width="11.85546875" style="806" bestFit="1" customWidth="1"/>
    <col min="14" max="14" width="11.85546875" style="785" bestFit="1" customWidth="1"/>
    <col min="15" max="15" width="4.5703125" style="2" bestFit="1" customWidth="1"/>
    <col min="16" max="16" width="13.140625" style="767" bestFit="1" customWidth="1"/>
    <col min="17" max="17" width="13.28515625" style="806" bestFit="1" customWidth="1"/>
    <col min="18" max="18" width="13.28515625" style="785" bestFit="1" customWidth="1"/>
    <col min="19" max="19" width="4.5703125" style="2" bestFit="1" customWidth="1"/>
    <col min="20" max="20" width="13.140625" style="767" bestFit="1" customWidth="1"/>
    <col min="21" max="21" width="13.140625" style="806" bestFit="1" customWidth="1"/>
    <col min="22" max="22" width="13.140625" style="785" bestFit="1" customWidth="1"/>
    <col min="23" max="23" width="4.5703125" style="2" bestFit="1" customWidth="1"/>
    <col min="24" max="24" width="13.140625" style="767" bestFit="1" customWidth="1"/>
    <col min="25" max="25" width="11.85546875" style="806" bestFit="1" customWidth="1"/>
    <col min="26" max="26" width="11.85546875" style="785" bestFit="1" customWidth="1"/>
    <col min="27" max="27" width="4.5703125" style="2" bestFit="1" customWidth="1"/>
    <col min="28" max="28" width="13.140625" style="767" bestFit="1" customWidth="1"/>
    <col min="29" max="29" width="13.140625" style="806" bestFit="1" customWidth="1"/>
    <col min="30" max="30" width="13.140625" style="785" bestFit="1" customWidth="1"/>
    <col min="31" max="31" width="4.5703125" style="2" bestFit="1" customWidth="1"/>
    <col min="32" max="32" width="13.140625" style="767" bestFit="1" customWidth="1"/>
    <col min="33" max="33" width="11.85546875" style="806" bestFit="1" customWidth="1"/>
    <col min="34" max="34" width="11.85546875" style="785" bestFit="1" customWidth="1"/>
    <col min="35" max="35" width="4.5703125" style="2" bestFit="1" customWidth="1"/>
    <col min="36" max="36" width="11.85546875" style="767" bestFit="1" customWidth="1"/>
    <col min="37" max="37" width="12" style="806" bestFit="1" customWidth="1"/>
    <col min="38" max="38" width="12" style="785" bestFit="1" customWidth="1"/>
    <col min="39" max="39" width="4.5703125" style="2" bestFit="1" customWidth="1"/>
    <col min="40" max="40" width="13.140625" style="767" bestFit="1" customWidth="1"/>
    <col min="41" max="41" width="11.85546875" style="806" bestFit="1" customWidth="1"/>
    <col min="42" max="42" width="11.85546875" style="785" bestFit="1" customWidth="1"/>
    <col min="43" max="43" width="4.5703125" style="2" bestFit="1" customWidth="1"/>
    <col min="44" max="44" width="11.85546875" style="767" bestFit="1" customWidth="1"/>
    <col min="45" max="45" width="11.85546875" style="806" bestFit="1" customWidth="1"/>
    <col min="46" max="46" width="11.85546875" style="785" bestFit="1" customWidth="1"/>
    <col min="47" max="47" width="4.5703125" style="2" bestFit="1" customWidth="1"/>
    <col min="48" max="48" width="13.140625" style="767" bestFit="1" customWidth="1"/>
    <col min="49" max="49" width="12.85546875" style="806" bestFit="1" customWidth="1"/>
    <col min="50" max="50" width="13.140625" style="785" bestFit="1" customWidth="1"/>
    <col min="51" max="51" width="4.5703125" style="2" bestFit="1" customWidth="1"/>
    <col min="52" max="52" width="6.5703125" style="767" bestFit="1" customWidth="1"/>
    <col min="53" max="53" width="7" style="806" bestFit="1" customWidth="1"/>
    <col min="54" max="54" width="8.7109375" style="785" bestFit="1" customWidth="1"/>
    <col min="55" max="55" width="4.5703125" style="2" bestFit="1" customWidth="1"/>
    <col min="56" max="56" width="13.140625" style="767" bestFit="1" customWidth="1"/>
    <col min="57" max="57" width="13.140625" style="806" bestFit="1" customWidth="1"/>
    <col min="58" max="58" width="13.140625" style="785" bestFit="1" customWidth="1"/>
    <col min="59" max="59" width="4.5703125" style="2" bestFit="1" customWidth="1"/>
    <col min="60" max="60" width="13.140625" style="767" bestFit="1" customWidth="1"/>
    <col min="61" max="61" width="11.85546875" style="806" bestFit="1" customWidth="1"/>
    <col min="62" max="62" width="11.85546875" style="785" bestFit="1" customWidth="1"/>
    <col min="63" max="63" width="4.5703125" style="2" bestFit="1" customWidth="1"/>
    <col min="64" max="64" width="11.85546875" style="767" bestFit="1" customWidth="1"/>
    <col min="65" max="65" width="11.85546875" style="806" bestFit="1" customWidth="1"/>
    <col min="66" max="66" width="11.85546875" style="785" bestFit="1" customWidth="1"/>
    <col min="67" max="67" width="11.28515625" style="1295" customWidth="1"/>
    <col min="68" max="68" width="16.42578125" style="767" bestFit="1" customWidth="1"/>
    <col min="69" max="69" width="16.140625" style="806" bestFit="1" customWidth="1"/>
    <col min="70" max="70" width="16.42578125" style="785" bestFit="1" customWidth="1"/>
    <col min="71" max="16384" width="9.140625" style="2"/>
  </cols>
  <sheetData>
    <row r="1" spans="1:71" x14ac:dyDescent="0.35">
      <c r="A1" s="1525" t="s">
        <v>0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AJ1" s="772"/>
      <c r="AK1" s="810"/>
      <c r="AL1" s="778"/>
      <c r="AM1" s="20"/>
      <c r="AN1" s="772"/>
      <c r="AO1" s="810"/>
      <c r="AP1" s="778"/>
      <c r="AQ1" s="20"/>
      <c r="AR1" s="772"/>
      <c r="AS1" s="810"/>
      <c r="AT1" s="778"/>
    </row>
    <row r="2" spans="1:71" x14ac:dyDescent="0.35">
      <c r="A2" s="1525" t="s">
        <v>23745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5"/>
      <c r="R2" s="1525"/>
      <c r="S2" s="1525"/>
      <c r="T2" s="1525"/>
      <c r="U2" s="1525"/>
      <c r="V2" s="1525"/>
      <c r="W2" s="1525"/>
      <c r="X2" s="1525"/>
      <c r="AJ2" s="772"/>
      <c r="AK2" s="810"/>
      <c r="AL2" s="778"/>
      <c r="AM2" s="20"/>
      <c r="AN2" s="772"/>
      <c r="AO2" s="810"/>
      <c r="AP2" s="778"/>
      <c r="AQ2" s="20"/>
      <c r="AR2" s="772"/>
      <c r="AS2" s="810"/>
      <c r="AT2" s="778"/>
    </row>
    <row r="3" spans="1:71" s="45" customFormat="1" ht="21" x14ac:dyDescent="0.35">
      <c r="A3" s="46" t="s">
        <v>1</v>
      </c>
      <c r="B3" s="73"/>
      <c r="C3" s="1521" t="s">
        <v>23672</v>
      </c>
      <c r="D3" s="1522"/>
      <c r="E3" s="1522"/>
      <c r="F3" s="1523"/>
      <c r="G3" s="1521" t="s">
        <v>23673</v>
      </c>
      <c r="H3" s="1522"/>
      <c r="I3" s="1522"/>
      <c r="J3" s="1523"/>
      <c r="K3" s="1521" t="s">
        <v>23674</v>
      </c>
      <c r="L3" s="1522"/>
      <c r="M3" s="1522"/>
      <c r="N3" s="1523"/>
      <c r="O3" s="1521" t="s">
        <v>23675</v>
      </c>
      <c r="P3" s="1522"/>
      <c r="Q3" s="1522"/>
      <c r="R3" s="1523"/>
      <c r="S3" s="1521" t="s">
        <v>23676</v>
      </c>
      <c r="T3" s="1522"/>
      <c r="U3" s="1522"/>
      <c r="V3" s="1523"/>
      <c r="W3" s="1521" t="s">
        <v>17</v>
      </c>
      <c r="X3" s="1522"/>
      <c r="Y3" s="1522"/>
      <c r="Z3" s="1523"/>
      <c r="AA3" s="1521" t="s">
        <v>23677</v>
      </c>
      <c r="AB3" s="1522"/>
      <c r="AC3" s="1522"/>
      <c r="AD3" s="1523"/>
      <c r="AE3" s="1521" t="s">
        <v>23681</v>
      </c>
      <c r="AF3" s="1522"/>
      <c r="AG3" s="1522"/>
      <c r="AH3" s="1523"/>
      <c r="AI3" s="1514" t="s">
        <v>2</v>
      </c>
      <c r="AJ3" s="1524"/>
      <c r="AK3" s="1524"/>
      <c r="AL3" s="1515"/>
      <c r="AM3" s="1521" t="s">
        <v>23670</v>
      </c>
      <c r="AN3" s="1522"/>
      <c r="AO3" s="1522"/>
      <c r="AP3" s="1523"/>
      <c r="AQ3" s="1521" t="s">
        <v>23678</v>
      </c>
      <c r="AR3" s="1522"/>
      <c r="AS3" s="1522"/>
      <c r="AT3" s="1523"/>
      <c r="AU3" s="1521" t="s">
        <v>23669</v>
      </c>
      <c r="AV3" s="1522"/>
      <c r="AW3" s="1522"/>
      <c r="AX3" s="1523"/>
      <c r="AY3" s="1521" t="s">
        <v>23679</v>
      </c>
      <c r="AZ3" s="1522"/>
      <c r="BA3" s="1522"/>
      <c r="BB3" s="1523"/>
      <c r="BC3" s="1514" t="s">
        <v>23671</v>
      </c>
      <c r="BD3" s="1524"/>
      <c r="BE3" s="1524"/>
      <c r="BF3" s="1515"/>
      <c r="BG3" s="1521" t="s">
        <v>13</v>
      </c>
      <c r="BH3" s="1522"/>
      <c r="BI3" s="1522"/>
      <c r="BJ3" s="1523"/>
      <c r="BK3" s="1521" t="s">
        <v>23680</v>
      </c>
      <c r="BL3" s="1522"/>
      <c r="BM3" s="1522"/>
      <c r="BN3" s="1523"/>
      <c r="BO3" s="1531" t="s">
        <v>12</v>
      </c>
      <c r="BP3" s="1532"/>
      <c r="BQ3" s="1532"/>
      <c r="BR3" s="1532"/>
    </row>
    <row r="4" spans="1:71" s="45" customFormat="1" ht="21" x14ac:dyDescent="0.35">
      <c r="A4" s="1503" t="s">
        <v>18</v>
      </c>
      <c r="B4" s="1503" t="s">
        <v>3</v>
      </c>
      <c r="C4" s="1501" t="s">
        <v>23688</v>
      </c>
      <c r="D4" s="1502"/>
      <c r="E4" s="686"/>
      <c r="F4" s="718"/>
      <c r="G4" s="1501" t="s">
        <v>23688</v>
      </c>
      <c r="H4" s="1502"/>
      <c r="I4" s="686"/>
      <c r="J4" s="718"/>
      <c r="K4" s="1501" t="s">
        <v>23688</v>
      </c>
      <c r="L4" s="1502"/>
      <c r="M4" s="686"/>
      <c r="N4" s="718"/>
      <c r="O4" s="1501" t="s">
        <v>23688</v>
      </c>
      <c r="P4" s="1502"/>
      <c r="Q4" s="686"/>
      <c r="R4" s="718"/>
      <c r="S4" s="1501" t="s">
        <v>23688</v>
      </c>
      <c r="T4" s="1502"/>
      <c r="U4" s="686"/>
      <c r="V4" s="718"/>
      <c r="W4" s="1501" t="s">
        <v>23688</v>
      </c>
      <c r="X4" s="1502"/>
      <c r="Y4" s="686"/>
      <c r="Z4" s="718"/>
      <c r="AA4" s="1501" t="s">
        <v>23688</v>
      </c>
      <c r="AB4" s="1502"/>
      <c r="AC4" s="686"/>
      <c r="AD4" s="718"/>
      <c r="AE4" s="1501" t="s">
        <v>23688</v>
      </c>
      <c r="AF4" s="1502"/>
      <c r="AG4" s="686"/>
      <c r="AH4" s="718"/>
      <c r="AI4" s="1501" t="s">
        <v>23688</v>
      </c>
      <c r="AJ4" s="1502"/>
      <c r="AK4" s="686"/>
      <c r="AL4" s="718"/>
      <c r="AM4" s="1501" t="s">
        <v>23688</v>
      </c>
      <c r="AN4" s="1502"/>
      <c r="AO4" s="686"/>
      <c r="AP4" s="718"/>
      <c r="AQ4" s="1501" t="s">
        <v>23688</v>
      </c>
      <c r="AR4" s="1502"/>
      <c r="AS4" s="686"/>
      <c r="AT4" s="718"/>
      <c r="AU4" s="1501" t="s">
        <v>23688</v>
      </c>
      <c r="AV4" s="1502"/>
      <c r="AW4" s="686"/>
      <c r="AX4" s="718"/>
      <c r="AY4" s="1501" t="s">
        <v>23688</v>
      </c>
      <c r="AZ4" s="1502"/>
      <c r="BA4" s="686"/>
      <c r="BB4" s="718"/>
      <c r="BC4" s="1501" t="s">
        <v>23688</v>
      </c>
      <c r="BD4" s="1502"/>
      <c r="BE4" s="686"/>
      <c r="BF4" s="718"/>
      <c r="BG4" s="1501" t="s">
        <v>23688</v>
      </c>
      <c r="BH4" s="1502"/>
      <c r="BI4" s="686"/>
      <c r="BJ4" s="718"/>
      <c r="BK4" s="1501" t="s">
        <v>23688</v>
      </c>
      <c r="BL4" s="1502"/>
      <c r="BM4" s="686"/>
      <c r="BN4" s="718"/>
      <c r="BO4" s="1501" t="s">
        <v>23688</v>
      </c>
      <c r="BP4" s="1502"/>
      <c r="BQ4" s="715"/>
      <c r="BR4" s="746"/>
    </row>
    <row r="5" spans="1:71" s="45" customFormat="1" ht="21" x14ac:dyDescent="0.35">
      <c r="A5" s="1503"/>
      <c r="B5" s="1503"/>
      <c r="C5" s="530" t="s">
        <v>4</v>
      </c>
      <c r="D5" s="673" t="s">
        <v>5</v>
      </c>
      <c r="E5" s="687" t="s">
        <v>23723</v>
      </c>
      <c r="F5" s="668" t="s">
        <v>23732</v>
      </c>
      <c r="G5" s="530" t="s">
        <v>4</v>
      </c>
      <c r="H5" s="673" t="s">
        <v>5</v>
      </c>
      <c r="I5" s="687" t="s">
        <v>23723</v>
      </c>
      <c r="J5" s="668" t="s">
        <v>23732</v>
      </c>
      <c r="K5" s="530" t="s">
        <v>4</v>
      </c>
      <c r="L5" s="673" t="s">
        <v>5</v>
      </c>
      <c r="M5" s="687" t="s">
        <v>23723</v>
      </c>
      <c r="N5" s="668" t="s">
        <v>23732</v>
      </c>
      <c r="O5" s="530" t="s">
        <v>4</v>
      </c>
      <c r="P5" s="673" t="s">
        <v>5</v>
      </c>
      <c r="Q5" s="687" t="s">
        <v>23723</v>
      </c>
      <c r="R5" s="668" t="s">
        <v>23732</v>
      </c>
      <c r="S5" s="530" t="s">
        <v>4</v>
      </c>
      <c r="T5" s="673" t="s">
        <v>5</v>
      </c>
      <c r="U5" s="687" t="s">
        <v>23723</v>
      </c>
      <c r="V5" s="668" t="s">
        <v>23732</v>
      </c>
      <c r="W5" s="530" t="s">
        <v>4</v>
      </c>
      <c r="X5" s="673" t="s">
        <v>5</v>
      </c>
      <c r="Y5" s="687" t="s">
        <v>23723</v>
      </c>
      <c r="Z5" s="668" t="s">
        <v>23732</v>
      </c>
      <c r="AA5" s="530" t="s">
        <v>4</v>
      </c>
      <c r="AB5" s="673" t="s">
        <v>5</v>
      </c>
      <c r="AC5" s="687" t="s">
        <v>23723</v>
      </c>
      <c r="AD5" s="668" t="s">
        <v>23732</v>
      </c>
      <c r="AE5" s="530" t="s">
        <v>4</v>
      </c>
      <c r="AF5" s="673" t="s">
        <v>5</v>
      </c>
      <c r="AG5" s="687" t="s">
        <v>23723</v>
      </c>
      <c r="AH5" s="668" t="s">
        <v>23732</v>
      </c>
      <c r="AI5" s="530" t="s">
        <v>4</v>
      </c>
      <c r="AJ5" s="673" t="s">
        <v>5</v>
      </c>
      <c r="AK5" s="687" t="s">
        <v>23723</v>
      </c>
      <c r="AL5" s="668" t="s">
        <v>23732</v>
      </c>
      <c r="AM5" s="530" t="s">
        <v>4</v>
      </c>
      <c r="AN5" s="673" t="s">
        <v>5</v>
      </c>
      <c r="AO5" s="687" t="s">
        <v>23723</v>
      </c>
      <c r="AP5" s="668" t="s">
        <v>23732</v>
      </c>
      <c r="AQ5" s="530" t="s">
        <v>4</v>
      </c>
      <c r="AR5" s="673" t="s">
        <v>5</v>
      </c>
      <c r="AS5" s="687" t="s">
        <v>23723</v>
      </c>
      <c r="AT5" s="668" t="s">
        <v>23732</v>
      </c>
      <c r="AU5" s="530" t="s">
        <v>4</v>
      </c>
      <c r="AV5" s="673" t="s">
        <v>5</v>
      </c>
      <c r="AW5" s="687" t="s">
        <v>23723</v>
      </c>
      <c r="AX5" s="668" t="s">
        <v>23732</v>
      </c>
      <c r="AY5" s="530" t="s">
        <v>4</v>
      </c>
      <c r="AZ5" s="673" t="s">
        <v>5</v>
      </c>
      <c r="BA5" s="687" t="s">
        <v>23723</v>
      </c>
      <c r="BB5" s="668" t="s">
        <v>23732</v>
      </c>
      <c r="BC5" s="530" t="s">
        <v>4</v>
      </c>
      <c r="BD5" s="673" t="s">
        <v>5</v>
      </c>
      <c r="BE5" s="687" t="s">
        <v>23723</v>
      </c>
      <c r="BF5" s="668" t="s">
        <v>23732</v>
      </c>
      <c r="BG5" s="530" t="s">
        <v>4</v>
      </c>
      <c r="BH5" s="673" t="s">
        <v>5</v>
      </c>
      <c r="BI5" s="687" t="s">
        <v>23723</v>
      </c>
      <c r="BJ5" s="668" t="s">
        <v>23732</v>
      </c>
      <c r="BK5" s="530" t="s">
        <v>4</v>
      </c>
      <c r="BL5" s="673" t="s">
        <v>5</v>
      </c>
      <c r="BM5" s="687" t="s">
        <v>23723</v>
      </c>
      <c r="BN5" s="668" t="s">
        <v>23732</v>
      </c>
      <c r="BO5" s="1296" t="s">
        <v>4</v>
      </c>
      <c r="BP5" s="673" t="s">
        <v>5</v>
      </c>
      <c r="BQ5" s="687" t="s">
        <v>23723</v>
      </c>
      <c r="BR5" s="668" t="s">
        <v>23732</v>
      </c>
    </row>
    <row r="6" spans="1:71" s="29" customFormat="1" x14ac:dyDescent="0.35">
      <c r="A6" s="30" t="s">
        <v>2910</v>
      </c>
      <c r="B6" s="31" t="s">
        <v>6</v>
      </c>
      <c r="C6" s="98"/>
      <c r="D6" s="774"/>
      <c r="E6" s="800"/>
      <c r="F6" s="780"/>
      <c r="G6" s="1078">
        <v>1</v>
      </c>
      <c r="H6" s="69">
        <v>50</v>
      </c>
      <c r="I6" s="564">
        <v>50</v>
      </c>
      <c r="J6" s="441">
        <v>50</v>
      </c>
      <c r="K6" s="1078">
        <v>2</v>
      </c>
      <c r="L6" s="69">
        <v>412</v>
      </c>
      <c r="M6" s="564">
        <v>412</v>
      </c>
      <c r="N6" s="441">
        <v>412</v>
      </c>
      <c r="O6" s="1078">
        <v>26</v>
      </c>
      <c r="P6" s="69">
        <v>7373</v>
      </c>
      <c r="Q6" s="564">
        <v>7373</v>
      </c>
      <c r="R6" s="441">
        <v>7373</v>
      </c>
      <c r="S6" s="1078">
        <v>3</v>
      </c>
      <c r="T6" s="69">
        <v>859</v>
      </c>
      <c r="U6" s="564">
        <v>859</v>
      </c>
      <c r="V6" s="441">
        <v>859</v>
      </c>
      <c r="W6" s="1078">
        <v>15</v>
      </c>
      <c r="X6" s="69">
        <v>5429</v>
      </c>
      <c r="Y6" s="564">
        <v>4270</v>
      </c>
      <c r="Z6" s="441">
        <v>4270</v>
      </c>
      <c r="AA6" s="1078">
        <v>17</v>
      </c>
      <c r="AB6" s="69">
        <v>21418</v>
      </c>
      <c r="AC6" s="564">
        <v>9006</v>
      </c>
      <c r="AD6" s="441">
        <v>9006</v>
      </c>
      <c r="AE6" s="1078">
        <v>16</v>
      </c>
      <c r="AF6" s="69">
        <v>7322</v>
      </c>
      <c r="AG6" s="564">
        <v>6472</v>
      </c>
      <c r="AH6" s="441">
        <v>6472</v>
      </c>
      <c r="AI6" s="1078">
        <v>10</v>
      </c>
      <c r="AJ6" s="69">
        <v>3356</v>
      </c>
      <c r="AK6" s="564">
        <v>3168</v>
      </c>
      <c r="AL6" s="441">
        <v>3168</v>
      </c>
      <c r="AM6" s="1078">
        <v>22</v>
      </c>
      <c r="AN6" s="69">
        <v>15745</v>
      </c>
      <c r="AO6" s="564">
        <v>6238</v>
      </c>
      <c r="AP6" s="441">
        <v>6238</v>
      </c>
      <c r="AQ6" s="1078"/>
      <c r="AR6" s="69"/>
      <c r="AS6" s="564"/>
      <c r="AT6" s="441"/>
      <c r="AU6" s="1078">
        <v>16</v>
      </c>
      <c r="AV6" s="69">
        <v>10025</v>
      </c>
      <c r="AW6" s="564">
        <v>6301</v>
      </c>
      <c r="AX6" s="441">
        <v>6301</v>
      </c>
      <c r="AY6" s="755"/>
      <c r="AZ6" s="769"/>
      <c r="BA6" s="808"/>
      <c r="BB6" s="787"/>
      <c r="BC6" s="1078">
        <v>58</v>
      </c>
      <c r="BD6" s="69">
        <v>15342</v>
      </c>
      <c r="BE6" s="564">
        <v>14374</v>
      </c>
      <c r="BF6" s="441">
        <v>14374</v>
      </c>
      <c r="BG6" s="1078">
        <v>3</v>
      </c>
      <c r="BH6" s="69">
        <v>812</v>
      </c>
      <c r="BI6" s="564">
        <v>812</v>
      </c>
      <c r="BJ6" s="441">
        <v>812</v>
      </c>
      <c r="BK6" s="1078">
        <v>2</v>
      </c>
      <c r="BL6" s="69">
        <v>535</v>
      </c>
      <c r="BM6" s="564">
        <v>535</v>
      </c>
      <c r="BN6" s="441">
        <v>535</v>
      </c>
      <c r="BO6" s="1297">
        <f>+C6+G6+K6+O6+S6+W6+AA6+AE6+AI6+AM6+AQ6+AU6+AY6+BC6+BG6+BK6</f>
        <v>191</v>
      </c>
      <c r="BP6" s="769">
        <f t="shared" ref="BP6:BR6" si="0">+D6+H6+L6+P6+T6+X6+AB6+AF6+AJ6+AN6+AR6+AV6+AZ6+BD6+BH6+BL6</f>
        <v>88678</v>
      </c>
      <c r="BQ6" s="808">
        <f t="shared" si="0"/>
        <v>59870</v>
      </c>
      <c r="BR6" s="1292">
        <f t="shared" si="0"/>
        <v>59870</v>
      </c>
      <c r="BS6" s="177" t="str">
        <f>VLOOKUP(A6,Sheet2!A:B,2,FALSE)</f>
        <v>โรงพยาบาลพระนครศรีอยุธยา</v>
      </c>
    </row>
    <row r="7" spans="1:71" s="29" customFormat="1" x14ac:dyDescent="0.35">
      <c r="A7" s="30" t="s">
        <v>2952</v>
      </c>
      <c r="B7" s="31" t="s">
        <v>7</v>
      </c>
      <c r="C7" s="1078">
        <v>54</v>
      </c>
      <c r="D7" s="69">
        <v>77492.25</v>
      </c>
      <c r="E7" s="564">
        <v>25611.75</v>
      </c>
      <c r="F7" s="441">
        <v>25611.75</v>
      </c>
      <c r="G7" s="98"/>
      <c r="H7" s="774"/>
      <c r="I7" s="800"/>
      <c r="J7" s="850"/>
      <c r="K7" s="1078"/>
      <c r="L7" s="69"/>
      <c r="M7" s="564"/>
      <c r="N7" s="441"/>
      <c r="O7" s="1078">
        <v>2</v>
      </c>
      <c r="P7" s="69">
        <v>1754</v>
      </c>
      <c r="Q7" s="564">
        <v>1200</v>
      </c>
      <c r="R7" s="441">
        <v>1200</v>
      </c>
      <c r="S7" s="1078">
        <v>26</v>
      </c>
      <c r="T7" s="69">
        <v>19487</v>
      </c>
      <c r="U7" s="564">
        <v>12742</v>
      </c>
      <c r="V7" s="441">
        <v>12742</v>
      </c>
      <c r="W7" s="1078">
        <v>22</v>
      </c>
      <c r="X7" s="69">
        <v>2514</v>
      </c>
      <c r="Y7" s="564">
        <v>2444</v>
      </c>
      <c r="Z7" s="441">
        <v>2444</v>
      </c>
      <c r="AA7" s="1078"/>
      <c r="AB7" s="69"/>
      <c r="AC7" s="564"/>
      <c r="AD7" s="441"/>
      <c r="AE7" s="1078"/>
      <c r="AF7" s="69"/>
      <c r="AG7" s="564"/>
      <c r="AH7" s="441"/>
      <c r="AI7" s="1078">
        <v>6</v>
      </c>
      <c r="AJ7" s="69">
        <v>1547</v>
      </c>
      <c r="AK7" s="564">
        <v>1547</v>
      </c>
      <c r="AL7" s="441">
        <v>1547</v>
      </c>
      <c r="AM7" s="1078"/>
      <c r="AN7" s="69"/>
      <c r="AO7" s="564"/>
      <c r="AP7" s="441"/>
      <c r="AQ7" s="1078">
        <v>19</v>
      </c>
      <c r="AR7" s="69">
        <v>7074</v>
      </c>
      <c r="AS7" s="564">
        <v>5930</v>
      </c>
      <c r="AT7" s="441">
        <v>5930</v>
      </c>
      <c r="AU7" s="1078">
        <v>1</v>
      </c>
      <c r="AV7" s="69">
        <v>1920</v>
      </c>
      <c r="AW7" s="564">
        <v>700</v>
      </c>
      <c r="AX7" s="441">
        <v>700</v>
      </c>
      <c r="AY7" s="755"/>
      <c r="AZ7" s="769"/>
      <c r="BA7" s="808"/>
      <c r="BB7" s="787"/>
      <c r="BC7" s="1078">
        <v>2</v>
      </c>
      <c r="BD7" s="69">
        <v>239</v>
      </c>
      <c r="BE7" s="564">
        <v>239</v>
      </c>
      <c r="BF7" s="441">
        <v>239</v>
      </c>
      <c r="BG7" s="1078"/>
      <c r="BH7" s="69"/>
      <c r="BI7" s="564"/>
      <c r="BJ7" s="441"/>
      <c r="BK7" s="1078"/>
      <c r="BL7" s="69"/>
      <c r="BM7" s="564"/>
      <c r="BN7" s="441"/>
      <c r="BO7" s="1297">
        <f t="shared" ref="BO7:BO21" si="1">+C7+G7+K7+O7+S7+W7+AA7+AE7+AI7+AM7+AQ7+AU7+AY7+BC7+BG7+BK7</f>
        <v>132</v>
      </c>
      <c r="BP7" s="769">
        <f t="shared" ref="BP7:BP22" si="2">+D7+H7+L7+P7+T7+X7+AB7+AF7+AJ7+AN7+AR7+AV7+AZ7+BD7+BH7+BL7</f>
        <v>112027.25</v>
      </c>
      <c r="BQ7" s="808">
        <f t="shared" ref="BQ7:BQ22" si="3">+E7+I7+M7+Q7+U7+Y7+AC7+AG7+AK7+AO7+AS7+AW7+BA7+BE7+BI7+BM7</f>
        <v>50413.75</v>
      </c>
      <c r="BR7" s="1292">
        <f t="shared" ref="BR7:BR22" si="4">+F7+J7+N7+R7+V7+Z7+AD7+AH7+AL7+AP7+AT7+AX7+BB7+BF7+BJ7+BN7</f>
        <v>50413.75</v>
      </c>
      <c r="BS7" s="75" t="str">
        <f>VLOOKUP(A7,Sheet2!A:B,2,FALSE)</f>
        <v>โรงพยาบาลเสนา</v>
      </c>
    </row>
    <row r="8" spans="1:71" s="29" customFormat="1" x14ac:dyDescent="0.35">
      <c r="A8" s="30" t="s">
        <v>3053</v>
      </c>
      <c r="B8" s="31" t="s">
        <v>3054</v>
      </c>
      <c r="C8" s="1078">
        <v>123</v>
      </c>
      <c r="D8" s="69">
        <v>141455.75</v>
      </c>
      <c r="E8" s="564">
        <v>29443.5</v>
      </c>
      <c r="F8" s="441">
        <v>29443.519999999997</v>
      </c>
      <c r="G8" s="1078"/>
      <c r="H8" s="69"/>
      <c r="I8" s="564"/>
      <c r="J8" s="441"/>
      <c r="K8" s="98"/>
      <c r="L8" s="774"/>
      <c r="M8" s="800"/>
      <c r="N8" s="850"/>
      <c r="O8" s="1078">
        <v>3</v>
      </c>
      <c r="P8" s="69">
        <v>1326</v>
      </c>
      <c r="Q8" s="564">
        <v>632.5</v>
      </c>
      <c r="R8" s="441">
        <v>632.5</v>
      </c>
      <c r="S8" s="1078"/>
      <c r="T8" s="69"/>
      <c r="U8" s="564"/>
      <c r="V8" s="441"/>
      <c r="W8" s="1078"/>
      <c r="X8" s="69"/>
      <c r="Y8" s="564"/>
      <c r="Z8" s="441"/>
      <c r="AA8" s="1078"/>
      <c r="AB8" s="69"/>
      <c r="AC8" s="564"/>
      <c r="AD8" s="441"/>
      <c r="AE8" s="1078"/>
      <c r="AF8" s="69"/>
      <c r="AG8" s="564"/>
      <c r="AH8" s="441"/>
      <c r="AI8" s="1078"/>
      <c r="AJ8" s="69"/>
      <c r="AK8" s="564"/>
      <c r="AL8" s="441"/>
      <c r="AM8" s="1078">
        <v>2</v>
      </c>
      <c r="AN8" s="69">
        <v>649</v>
      </c>
      <c r="AO8" s="564">
        <v>324.5</v>
      </c>
      <c r="AP8" s="441">
        <v>324.5</v>
      </c>
      <c r="AQ8" s="1078"/>
      <c r="AR8" s="69"/>
      <c r="AS8" s="564"/>
      <c r="AT8" s="441"/>
      <c r="AU8" s="1078"/>
      <c r="AV8" s="69"/>
      <c r="AW8" s="564"/>
      <c r="AX8" s="441"/>
      <c r="AY8" s="755"/>
      <c r="AZ8" s="769"/>
      <c r="BA8" s="808"/>
      <c r="BB8" s="787"/>
      <c r="BC8" s="1078">
        <v>1</v>
      </c>
      <c r="BD8" s="69">
        <v>492</v>
      </c>
      <c r="BE8" s="564">
        <v>246</v>
      </c>
      <c r="BF8" s="441">
        <v>246</v>
      </c>
      <c r="BG8" s="1078"/>
      <c r="BH8" s="69"/>
      <c r="BI8" s="564"/>
      <c r="BJ8" s="441"/>
      <c r="BK8" s="1078"/>
      <c r="BL8" s="69"/>
      <c r="BM8" s="564"/>
      <c r="BN8" s="441"/>
      <c r="BO8" s="1297">
        <f t="shared" si="1"/>
        <v>129</v>
      </c>
      <c r="BP8" s="769">
        <f t="shared" si="2"/>
        <v>143922.75</v>
      </c>
      <c r="BQ8" s="808">
        <f t="shared" si="3"/>
        <v>30646.5</v>
      </c>
      <c r="BR8" s="1292">
        <f t="shared" si="4"/>
        <v>30646.519999999997</v>
      </c>
      <c r="BS8" s="75" t="str">
        <f>VLOOKUP(A8,Sheet2!A:B,2,FALSE)</f>
        <v>โรงพยาบาลท่าเรือ</v>
      </c>
    </row>
    <row r="9" spans="1:71" s="29" customFormat="1" x14ac:dyDescent="0.35">
      <c r="A9" s="25" t="s">
        <v>3055</v>
      </c>
      <c r="B9" s="31" t="s">
        <v>8</v>
      </c>
      <c r="C9" s="1078">
        <v>215</v>
      </c>
      <c r="D9" s="69">
        <v>315233</v>
      </c>
      <c r="E9" s="564">
        <v>51255.25</v>
      </c>
      <c r="F9" s="441">
        <v>51255.289999999994</v>
      </c>
      <c r="G9" s="1078"/>
      <c r="H9" s="69"/>
      <c r="I9" s="564"/>
      <c r="J9" s="441"/>
      <c r="K9" s="1078">
        <v>5</v>
      </c>
      <c r="L9" s="69">
        <v>1565</v>
      </c>
      <c r="M9" s="564">
        <v>782.5</v>
      </c>
      <c r="N9" s="441">
        <v>782.5</v>
      </c>
      <c r="O9" s="98"/>
      <c r="P9" s="774"/>
      <c r="Q9" s="800"/>
      <c r="R9" s="850"/>
      <c r="S9" s="1078">
        <v>1</v>
      </c>
      <c r="T9" s="69">
        <v>1733</v>
      </c>
      <c r="U9" s="564">
        <v>350</v>
      </c>
      <c r="V9" s="441">
        <v>350</v>
      </c>
      <c r="W9" s="1078">
        <v>2</v>
      </c>
      <c r="X9" s="69">
        <v>990</v>
      </c>
      <c r="Y9" s="564">
        <v>495</v>
      </c>
      <c r="Z9" s="441">
        <v>495</v>
      </c>
      <c r="AA9" s="1078"/>
      <c r="AB9" s="69"/>
      <c r="AC9" s="564"/>
      <c r="AD9" s="441"/>
      <c r="AE9" s="1078">
        <v>3</v>
      </c>
      <c r="AF9" s="69">
        <v>2185</v>
      </c>
      <c r="AG9" s="564">
        <v>617.5</v>
      </c>
      <c r="AH9" s="441">
        <v>617.5</v>
      </c>
      <c r="AI9" s="1078">
        <v>1</v>
      </c>
      <c r="AJ9" s="69">
        <v>132</v>
      </c>
      <c r="AK9" s="564">
        <v>66</v>
      </c>
      <c r="AL9" s="441">
        <v>66</v>
      </c>
      <c r="AM9" s="1078">
        <v>1</v>
      </c>
      <c r="AN9" s="69">
        <v>2228</v>
      </c>
      <c r="AO9" s="564">
        <v>350</v>
      </c>
      <c r="AP9" s="441">
        <v>350</v>
      </c>
      <c r="AQ9" s="1078"/>
      <c r="AR9" s="69"/>
      <c r="AS9" s="564"/>
      <c r="AT9" s="441"/>
      <c r="AU9" s="1078">
        <v>1</v>
      </c>
      <c r="AV9" s="69">
        <v>295</v>
      </c>
      <c r="AW9" s="564">
        <v>147.5</v>
      </c>
      <c r="AX9" s="441">
        <v>147.5</v>
      </c>
      <c r="AY9" s="755"/>
      <c r="AZ9" s="769"/>
      <c r="BA9" s="808"/>
      <c r="BB9" s="787"/>
      <c r="BC9" s="1078">
        <v>3</v>
      </c>
      <c r="BD9" s="69">
        <v>829</v>
      </c>
      <c r="BE9" s="564">
        <v>414.5</v>
      </c>
      <c r="BF9" s="441">
        <v>414.5</v>
      </c>
      <c r="BG9" s="1078"/>
      <c r="BH9" s="69"/>
      <c r="BI9" s="564"/>
      <c r="BJ9" s="441"/>
      <c r="BK9" s="1078"/>
      <c r="BL9" s="69"/>
      <c r="BM9" s="564"/>
      <c r="BN9" s="441"/>
      <c r="BO9" s="1297">
        <f t="shared" si="1"/>
        <v>232</v>
      </c>
      <c r="BP9" s="769">
        <f t="shared" si="2"/>
        <v>325190</v>
      </c>
      <c r="BQ9" s="808">
        <f t="shared" si="3"/>
        <v>54478.25</v>
      </c>
      <c r="BR9" s="1292">
        <f t="shared" si="4"/>
        <v>54478.289999999994</v>
      </c>
      <c r="BS9" s="75" t="str">
        <f>VLOOKUP(A9,Sheet2!A:B,2,FALSE)</f>
        <v>โรงพยาบาลสมเด็จพระสังฆราช(นครหลวง)</v>
      </c>
    </row>
    <row r="10" spans="1:71" s="29" customFormat="1" x14ac:dyDescent="0.35">
      <c r="A10" s="30" t="s">
        <v>3057</v>
      </c>
      <c r="B10" s="31" t="s">
        <v>3058</v>
      </c>
      <c r="C10" s="1078">
        <v>33</v>
      </c>
      <c r="D10" s="69">
        <v>39507.5</v>
      </c>
      <c r="E10" s="564">
        <v>7362.75</v>
      </c>
      <c r="F10" s="441">
        <v>7362.76</v>
      </c>
      <c r="G10" s="1078">
        <v>19</v>
      </c>
      <c r="H10" s="69">
        <v>12068</v>
      </c>
      <c r="I10" s="564">
        <v>3741</v>
      </c>
      <c r="J10" s="441">
        <v>3741</v>
      </c>
      <c r="K10" s="1078"/>
      <c r="L10" s="69"/>
      <c r="M10" s="564"/>
      <c r="N10" s="441"/>
      <c r="O10" s="1078"/>
      <c r="P10" s="69"/>
      <c r="Q10" s="564"/>
      <c r="R10" s="441"/>
      <c r="S10" s="98"/>
      <c r="T10" s="774"/>
      <c r="U10" s="800"/>
      <c r="V10" s="850"/>
      <c r="W10" s="1078">
        <v>1</v>
      </c>
      <c r="X10" s="69">
        <v>924</v>
      </c>
      <c r="Y10" s="564">
        <v>350</v>
      </c>
      <c r="Z10" s="441">
        <v>350</v>
      </c>
      <c r="AA10" s="1078">
        <v>1</v>
      </c>
      <c r="AB10" s="69">
        <v>125</v>
      </c>
      <c r="AC10" s="564">
        <v>62.5</v>
      </c>
      <c r="AD10" s="441">
        <v>62.5</v>
      </c>
      <c r="AE10" s="1078"/>
      <c r="AF10" s="69"/>
      <c r="AG10" s="564"/>
      <c r="AH10" s="441"/>
      <c r="AI10" s="1078"/>
      <c r="AJ10" s="69"/>
      <c r="AK10" s="564"/>
      <c r="AL10" s="441"/>
      <c r="AM10" s="1078"/>
      <c r="AN10" s="69"/>
      <c r="AO10" s="564"/>
      <c r="AP10" s="441"/>
      <c r="AQ10" s="1078"/>
      <c r="AR10" s="69"/>
      <c r="AS10" s="564"/>
      <c r="AT10" s="441"/>
      <c r="AU10" s="1078"/>
      <c r="AV10" s="69"/>
      <c r="AW10" s="564"/>
      <c r="AX10" s="441"/>
      <c r="AY10" s="755"/>
      <c r="AZ10" s="769"/>
      <c r="BA10" s="808"/>
      <c r="BB10" s="787"/>
      <c r="BC10" s="1078">
        <v>3</v>
      </c>
      <c r="BD10" s="69">
        <v>2908</v>
      </c>
      <c r="BE10" s="564">
        <v>762.5</v>
      </c>
      <c r="BF10" s="441">
        <v>762.5</v>
      </c>
      <c r="BG10" s="1078"/>
      <c r="BH10" s="69"/>
      <c r="BI10" s="564"/>
      <c r="BJ10" s="441"/>
      <c r="BK10" s="1078"/>
      <c r="BL10" s="69"/>
      <c r="BM10" s="564"/>
      <c r="BN10" s="441"/>
      <c r="BO10" s="1297">
        <f t="shared" si="1"/>
        <v>57</v>
      </c>
      <c r="BP10" s="769">
        <f t="shared" si="2"/>
        <v>55532.5</v>
      </c>
      <c r="BQ10" s="808">
        <f t="shared" si="3"/>
        <v>12278.75</v>
      </c>
      <c r="BR10" s="1292">
        <f t="shared" si="4"/>
        <v>12278.76</v>
      </c>
      <c r="BS10" s="75" t="str">
        <f>VLOOKUP(A10,Sheet2!A:B,2,FALSE)</f>
        <v>โรงพยาบาลบางไทร</v>
      </c>
    </row>
    <row r="11" spans="1:71" s="29" customFormat="1" x14ac:dyDescent="0.35">
      <c r="A11" s="30" t="s">
        <v>23618</v>
      </c>
      <c r="B11" s="33" t="s">
        <v>23619</v>
      </c>
      <c r="C11" s="1078">
        <v>128</v>
      </c>
      <c r="D11" s="1078">
        <v>164707.5</v>
      </c>
      <c r="E11" s="812">
        <v>19442.100000000002</v>
      </c>
      <c r="F11" s="440">
        <v>19442.13</v>
      </c>
      <c r="G11" s="1078">
        <v>11</v>
      </c>
      <c r="H11" s="69">
        <v>9022</v>
      </c>
      <c r="I11" s="564">
        <v>1363.5</v>
      </c>
      <c r="J11" s="441">
        <v>1363.5</v>
      </c>
      <c r="K11" s="1078"/>
      <c r="L11" s="69"/>
      <c r="M11" s="564"/>
      <c r="N11" s="441"/>
      <c r="O11" s="1078"/>
      <c r="P11" s="69"/>
      <c r="Q11" s="564"/>
      <c r="R11" s="441"/>
      <c r="S11" s="1078">
        <v>1</v>
      </c>
      <c r="T11" s="69">
        <v>4155</v>
      </c>
      <c r="U11" s="564">
        <v>210</v>
      </c>
      <c r="V11" s="441">
        <v>210</v>
      </c>
      <c r="W11" s="98"/>
      <c r="X11" s="774"/>
      <c r="Y11" s="800"/>
      <c r="Z11" s="850"/>
      <c r="AA11" s="1078"/>
      <c r="AB11" s="69"/>
      <c r="AC11" s="564"/>
      <c r="AD11" s="441"/>
      <c r="AE11" s="1078">
        <v>1</v>
      </c>
      <c r="AF11" s="69">
        <v>1582</v>
      </c>
      <c r="AG11" s="564">
        <v>210</v>
      </c>
      <c r="AH11" s="441">
        <v>210</v>
      </c>
      <c r="AI11" s="1078">
        <v>2</v>
      </c>
      <c r="AJ11" s="69">
        <v>670</v>
      </c>
      <c r="AK11" s="564">
        <v>201</v>
      </c>
      <c r="AL11" s="441">
        <v>201</v>
      </c>
      <c r="AM11" s="1078"/>
      <c r="AN11" s="69"/>
      <c r="AO11" s="564"/>
      <c r="AP11" s="441"/>
      <c r="AQ11" s="1078"/>
      <c r="AR11" s="69"/>
      <c r="AS11" s="564"/>
      <c r="AT11" s="441"/>
      <c r="AU11" s="1078"/>
      <c r="AV11" s="69"/>
      <c r="AW11" s="564"/>
      <c r="AX11" s="441"/>
      <c r="AY11" s="755"/>
      <c r="AZ11" s="769"/>
      <c r="BA11" s="808"/>
      <c r="BB11" s="787"/>
      <c r="BC11" s="1078">
        <v>2</v>
      </c>
      <c r="BD11" s="69">
        <v>752</v>
      </c>
      <c r="BE11" s="564">
        <v>225.6</v>
      </c>
      <c r="BF11" s="441">
        <v>225.6</v>
      </c>
      <c r="BG11" s="1078"/>
      <c r="BH11" s="69"/>
      <c r="BI11" s="564"/>
      <c r="BJ11" s="441"/>
      <c r="BK11" s="1078"/>
      <c r="BL11" s="69"/>
      <c r="BM11" s="564"/>
      <c r="BN11" s="441"/>
      <c r="BO11" s="1297">
        <f t="shared" si="1"/>
        <v>145</v>
      </c>
      <c r="BP11" s="769">
        <f t="shared" si="2"/>
        <v>180888.5</v>
      </c>
      <c r="BQ11" s="808">
        <f t="shared" si="3"/>
        <v>21652.2</v>
      </c>
      <c r="BR11" s="1292">
        <f t="shared" si="4"/>
        <v>21652.23</v>
      </c>
      <c r="BS11" s="75" t="str">
        <f>VLOOKUP(A11,Sheet2!A:B,2,FALSE)</f>
        <v>โรงพยาบาลบางบาล</v>
      </c>
    </row>
    <row r="12" spans="1:71" s="29" customFormat="1" x14ac:dyDescent="0.35">
      <c r="A12" s="35" t="s">
        <v>3059</v>
      </c>
      <c r="B12" s="31" t="s">
        <v>3060</v>
      </c>
      <c r="C12" s="1078">
        <v>248</v>
      </c>
      <c r="D12" s="69">
        <v>262483.5</v>
      </c>
      <c r="E12" s="564">
        <v>90341.39999999998</v>
      </c>
      <c r="F12" s="441">
        <v>90341.39999999998</v>
      </c>
      <c r="G12" s="1078"/>
      <c r="H12" s="69"/>
      <c r="I12" s="564"/>
      <c r="J12" s="441"/>
      <c r="K12" s="1078"/>
      <c r="L12" s="69"/>
      <c r="M12" s="564"/>
      <c r="N12" s="441"/>
      <c r="O12" s="1078"/>
      <c r="P12" s="69"/>
      <c r="Q12" s="564"/>
      <c r="R12" s="441"/>
      <c r="S12" s="1078">
        <v>1</v>
      </c>
      <c r="T12" s="69">
        <v>138</v>
      </c>
      <c r="U12" s="564">
        <v>110.4</v>
      </c>
      <c r="V12" s="441">
        <v>110.4</v>
      </c>
      <c r="W12" s="1078">
        <v>2</v>
      </c>
      <c r="X12" s="69">
        <v>595</v>
      </c>
      <c r="Y12" s="564">
        <v>476</v>
      </c>
      <c r="Z12" s="441">
        <v>476</v>
      </c>
      <c r="AA12" s="98"/>
      <c r="AB12" s="774"/>
      <c r="AC12" s="800"/>
      <c r="AD12" s="850"/>
      <c r="AE12" s="1078"/>
      <c r="AF12" s="69"/>
      <c r="AG12" s="564"/>
      <c r="AH12" s="441"/>
      <c r="AI12" s="1078"/>
      <c r="AJ12" s="69"/>
      <c r="AK12" s="564"/>
      <c r="AL12" s="441"/>
      <c r="AM12" s="1078"/>
      <c r="AN12" s="69"/>
      <c r="AO12" s="564"/>
      <c r="AP12" s="441"/>
      <c r="AQ12" s="1078"/>
      <c r="AR12" s="69"/>
      <c r="AS12" s="564"/>
      <c r="AT12" s="441"/>
      <c r="AU12" s="1078">
        <v>2</v>
      </c>
      <c r="AV12" s="69">
        <v>120</v>
      </c>
      <c r="AW12" s="564">
        <v>96</v>
      </c>
      <c r="AX12" s="441">
        <v>96</v>
      </c>
      <c r="AY12" s="755"/>
      <c r="AZ12" s="769"/>
      <c r="BA12" s="808"/>
      <c r="BB12" s="787"/>
      <c r="BC12" s="1078">
        <v>8</v>
      </c>
      <c r="BD12" s="69">
        <v>3049</v>
      </c>
      <c r="BE12" s="564">
        <v>2094.4</v>
      </c>
      <c r="BF12" s="441">
        <v>2094.4</v>
      </c>
      <c r="BG12" s="1078"/>
      <c r="BH12" s="69"/>
      <c r="BI12" s="564"/>
      <c r="BJ12" s="441"/>
      <c r="BK12" s="1078"/>
      <c r="BL12" s="69"/>
      <c r="BM12" s="564"/>
      <c r="BN12" s="441"/>
      <c r="BO12" s="1297">
        <f t="shared" si="1"/>
        <v>261</v>
      </c>
      <c r="BP12" s="769">
        <f t="shared" si="2"/>
        <v>266385.5</v>
      </c>
      <c r="BQ12" s="808">
        <f t="shared" si="3"/>
        <v>93118.199999999968</v>
      </c>
      <c r="BR12" s="1292">
        <f t="shared" si="4"/>
        <v>93118.199999999968</v>
      </c>
      <c r="BS12" s="75" t="str">
        <f>VLOOKUP(A12,Sheet2!A:B,2,FALSE)</f>
        <v>โรงพยาบาลบางปะอิน</v>
      </c>
    </row>
    <row r="13" spans="1:71" s="29" customFormat="1" x14ac:dyDescent="0.35">
      <c r="A13" s="35" t="s">
        <v>3061</v>
      </c>
      <c r="B13" s="31" t="s">
        <v>14</v>
      </c>
      <c r="C13" s="1078">
        <v>139</v>
      </c>
      <c r="D13" s="69">
        <v>154231.25</v>
      </c>
      <c r="E13" s="564">
        <v>18566.55</v>
      </c>
      <c r="F13" s="441">
        <v>18566.579999999998</v>
      </c>
      <c r="G13" s="1078"/>
      <c r="H13" s="69"/>
      <c r="I13" s="564"/>
      <c r="J13" s="441"/>
      <c r="K13" s="1078"/>
      <c r="L13" s="69"/>
      <c r="M13" s="564"/>
      <c r="N13" s="441"/>
      <c r="O13" s="1078">
        <v>4</v>
      </c>
      <c r="P13" s="69">
        <v>6962</v>
      </c>
      <c r="Q13" s="564">
        <v>719.1</v>
      </c>
      <c r="R13" s="441">
        <v>719.1</v>
      </c>
      <c r="S13" s="1078"/>
      <c r="T13" s="69"/>
      <c r="U13" s="564"/>
      <c r="V13" s="441"/>
      <c r="W13" s="1078"/>
      <c r="X13" s="69"/>
      <c r="Y13" s="564"/>
      <c r="Z13" s="441"/>
      <c r="AA13" s="1078">
        <v>1</v>
      </c>
      <c r="AB13" s="69">
        <v>75</v>
      </c>
      <c r="AC13" s="564">
        <v>22.5</v>
      </c>
      <c r="AD13" s="441">
        <v>22.5</v>
      </c>
      <c r="AE13" s="98"/>
      <c r="AF13" s="774"/>
      <c r="AG13" s="800"/>
      <c r="AH13" s="850"/>
      <c r="AI13" s="1078">
        <v>1</v>
      </c>
      <c r="AJ13" s="69">
        <v>81</v>
      </c>
      <c r="AK13" s="564">
        <v>24.3</v>
      </c>
      <c r="AL13" s="441">
        <v>24.3</v>
      </c>
      <c r="AM13" s="1078"/>
      <c r="AN13" s="69"/>
      <c r="AO13" s="564"/>
      <c r="AP13" s="441"/>
      <c r="AQ13" s="1078"/>
      <c r="AR13" s="69"/>
      <c r="AS13" s="564"/>
      <c r="AT13" s="441"/>
      <c r="AU13" s="1078">
        <v>1</v>
      </c>
      <c r="AV13" s="69">
        <v>365</v>
      </c>
      <c r="AW13" s="564">
        <v>109.5</v>
      </c>
      <c r="AX13" s="441">
        <v>109.5</v>
      </c>
      <c r="AY13" s="755"/>
      <c r="AZ13" s="769"/>
      <c r="BA13" s="808"/>
      <c r="BB13" s="787"/>
      <c r="BC13" s="1078"/>
      <c r="BD13" s="69"/>
      <c r="BE13" s="564"/>
      <c r="BF13" s="441"/>
      <c r="BG13" s="1078">
        <v>10</v>
      </c>
      <c r="BH13" s="69">
        <v>2185</v>
      </c>
      <c r="BI13" s="564">
        <v>655.49999999999989</v>
      </c>
      <c r="BJ13" s="441">
        <v>655.5</v>
      </c>
      <c r="BK13" s="1078"/>
      <c r="BL13" s="69"/>
      <c r="BM13" s="564"/>
      <c r="BN13" s="441"/>
      <c r="BO13" s="1297">
        <f t="shared" si="1"/>
        <v>156</v>
      </c>
      <c r="BP13" s="769">
        <f t="shared" si="2"/>
        <v>163899.25</v>
      </c>
      <c r="BQ13" s="808">
        <f t="shared" si="3"/>
        <v>20097.449999999997</v>
      </c>
      <c r="BR13" s="1292">
        <f t="shared" si="4"/>
        <v>20097.479999999996</v>
      </c>
      <c r="BS13" s="75" t="str">
        <f>VLOOKUP(A13,Sheet2!A:B,2,FALSE)</f>
        <v>โรงพยาบาลบางปะหัน</v>
      </c>
    </row>
    <row r="14" spans="1:71" s="29" customFormat="1" x14ac:dyDescent="0.35">
      <c r="A14" s="35" t="s">
        <v>3062</v>
      </c>
      <c r="B14" s="31" t="s">
        <v>3063</v>
      </c>
      <c r="C14" s="1078">
        <v>53</v>
      </c>
      <c r="D14" s="69">
        <v>95838.75</v>
      </c>
      <c r="E14" s="564">
        <v>13421.25</v>
      </c>
      <c r="F14" s="441">
        <v>13421.269999999999</v>
      </c>
      <c r="G14" s="1078">
        <v>16</v>
      </c>
      <c r="H14" s="69">
        <v>8202</v>
      </c>
      <c r="I14" s="564">
        <v>2479.5</v>
      </c>
      <c r="J14" s="441">
        <v>2479.5</v>
      </c>
      <c r="K14" s="1078"/>
      <c r="L14" s="69"/>
      <c r="M14" s="564"/>
      <c r="N14" s="441"/>
      <c r="O14" s="1078"/>
      <c r="P14" s="69"/>
      <c r="Q14" s="564"/>
      <c r="R14" s="441"/>
      <c r="S14" s="1078"/>
      <c r="T14" s="69"/>
      <c r="U14" s="564"/>
      <c r="V14" s="441"/>
      <c r="W14" s="1078">
        <v>1</v>
      </c>
      <c r="X14" s="69">
        <v>841</v>
      </c>
      <c r="Y14" s="564">
        <v>350</v>
      </c>
      <c r="Z14" s="441">
        <v>350</v>
      </c>
      <c r="AA14" s="1078">
        <v>1</v>
      </c>
      <c r="AB14" s="69">
        <v>275</v>
      </c>
      <c r="AC14" s="564">
        <v>137.5</v>
      </c>
      <c r="AD14" s="441">
        <v>137.5</v>
      </c>
      <c r="AE14" s="1078">
        <v>1</v>
      </c>
      <c r="AF14" s="69">
        <v>611</v>
      </c>
      <c r="AG14" s="564">
        <v>305.5</v>
      </c>
      <c r="AH14" s="441">
        <v>305.5</v>
      </c>
      <c r="AI14" s="98"/>
      <c r="AJ14" s="774"/>
      <c r="AK14" s="800"/>
      <c r="AL14" s="850"/>
      <c r="AM14" s="1078"/>
      <c r="AN14" s="69"/>
      <c r="AO14" s="564"/>
      <c r="AP14" s="441"/>
      <c r="AQ14" s="1078"/>
      <c r="AR14" s="69"/>
      <c r="AS14" s="564"/>
      <c r="AT14" s="441"/>
      <c r="AU14" s="1078"/>
      <c r="AV14" s="69"/>
      <c r="AW14" s="564"/>
      <c r="AX14" s="441"/>
      <c r="AY14" s="755"/>
      <c r="AZ14" s="769"/>
      <c r="BA14" s="808"/>
      <c r="BB14" s="787"/>
      <c r="BC14" s="1078">
        <v>3</v>
      </c>
      <c r="BD14" s="69">
        <v>1030</v>
      </c>
      <c r="BE14" s="564">
        <v>515</v>
      </c>
      <c r="BF14" s="441">
        <v>515</v>
      </c>
      <c r="BG14" s="1078"/>
      <c r="BH14" s="69"/>
      <c r="BI14" s="564"/>
      <c r="BJ14" s="441"/>
      <c r="BK14" s="1078"/>
      <c r="BL14" s="69"/>
      <c r="BM14" s="564"/>
      <c r="BN14" s="441"/>
      <c r="BO14" s="1297">
        <f t="shared" si="1"/>
        <v>75</v>
      </c>
      <c r="BP14" s="769">
        <f t="shared" si="2"/>
        <v>106797.75</v>
      </c>
      <c r="BQ14" s="808">
        <f t="shared" si="3"/>
        <v>17208.75</v>
      </c>
      <c r="BR14" s="1292">
        <f t="shared" si="4"/>
        <v>17208.769999999997</v>
      </c>
      <c r="BS14" s="75" t="str">
        <f>VLOOKUP(A14,Sheet2!A:B,2,FALSE)</f>
        <v>โรงพยาบาลผักไห่</v>
      </c>
    </row>
    <row r="15" spans="1:71" s="29" customFormat="1" x14ac:dyDescent="0.35">
      <c r="A15" s="35" t="s">
        <v>3064</v>
      </c>
      <c r="B15" s="31" t="s">
        <v>9</v>
      </c>
      <c r="C15" s="1078">
        <v>122</v>
      </c>
      <c r="D15" s="69">
        <v>134348.5</v>
      </c>
      <c r="E15" s="564">
        <v>27855.375</v>
      </c>
      <c r="F15" s="441">
        <v>27855.379999999997</v>
      </c>
      <c r="G15" s="1078"/>
      <c r="H15" s="69"/>
      <c r="I15" s="564"/>
      <c r="J15" s="441"/>
      <c r="K15" s="1078"/>
      <c r="L15" s="69"/>
      <c r="M15" s="564"/>
      <c r="N15" s="441"/>
      <c r="O15" s="1078">
        <v>1</v>
      </c>
      <c r="P15" s="69">
        <v>403</v>
      </c>
      <c r="Q15" s="564">
        <v>201.5</v>
      </c>
      <c r="R15" s="441">
        <v>201.5</v>
      </c>
      <c r="S15" s="1078"/>
      <c r="T15" s="69"/>
      <c r="U15" s="564"/>
      <c r="V15" s="441"/>
      <c r="W15" s="1078"/>
      <c r="X15" s="69"/>
      <c r="Y15" s="564"/>
      <c r="Z15" s="441"/>
      <c r="AA15" s="1078"/>
      <c r="AB15" s="69"/>
      <c r="AC15" s="564"/>
      <c r="AD15" s="441"/>
      <c r="AE15" s="1078">
        <v>1</v>
      </c>
      <c r="AF15" s="69">
        <v>576</v>
      </c>
      <c r="AG15" s="564">
        <v>288</v>
      </c>
      <c r="AH15" s="441">
        <v>288</v>
      </c>
      <c r="AI15" s="1078"/>
      <c r="AJ15" s="69"/>
      <c r="AK15" s="564"/>
      <c r="AL15" s="441"/>
      <c r="AM15" s="98"/>
      <c r="AN15" s="774"/>
      <c r="AO15" s="800"/>
      <c r="AP15" s="850"/>
      <c r="AQ15" s="1078"/>
      <c r="AR15" s="69"/>
      <c r="AS15" s="564"/>
      <c r="AT15" s="441"/>
      <c r="AU15" s="1078">
        <v>1</v>
      </c>
      <c r="AV15" s="69">
        <v>2670</v>
      </c>
      <c r="AW15" s="564">
        <v>350</v>
      </c>
      <c r="AX15" s="441">
        <v>350</v>
      </c>
      <c r="AY15" s="755"/>
      <c r="AZ15" s="769"/>
      <c r="BA15" s="808"/>
      <c r="BB15" s="787"/>
      <c r="BC15" s="1078">
        <v>4</v>
      </c>
      <c r="BD15" s="69">
        <v>1627</v>
      </c>
      <c r="BE15" s="564">
        <v>650</v>
      </c>
      <c r="BF15" s="441">
        <v>650</v>
      </c>
      <c r="BG15" s="1078"/>
      <c r="BH15" s="69"/>
      <c r="BI15" s="564"/>
      <c r="BJ15" s="441"/>
      <c r="BK15" s="1078"/>
      <c r="BL15" s="69"/>
      <c r="BM15" s="564"/>
      <c r="BN15" s="441"/>
      <c r="BO15" s="1297">
        <f t="shared" si="1"/>
        <v>129</v>
      </c>
      <c r="BP15" s="769">
        <f t="shared" si="2"/>
        <v>139624.5</v>
      </c>
      <c r="BQ15" s="808">
        <f t="shared" si="3"/>
        <v>29344.875</v>
      </c>
      <c r="BR15" s="1292">
        <f t="shared" si="4"/>
        <v>29344.879999999997</v>
      </c>
      <c r="BS15" s="75" t="str">
        <f>VLOOKUP(A15,Sheet2!A:B,2,FALSE)</f>
        <v>โรงพยาบาลภาชี</v>
      </c>
    </row>
    <row r="16" spans="1:71" s="29" customFormat="1" x14ac:dyDescent="0.35">
      <c r="A16" s="35" t="s">
        <v>3065</v>
      </c>
      <c r="B16" s="31" t="s">
        <v>3066</v>
      </c>
      <c r="C16" s="1078">
        <v>27</v>
      </c>
      <c r="D16" s="69">
        <v>20183.5</v>
      </c>
      <c r="E16" s="564">
        <v>3516.5249999999996</v>
      </c>
      <c r="F16" s="441">
        <v>3516.55</v>
      </c>
      <c r="G16" s="1078">
        <v>23</v>
      </c>
      <c r="H16" s="69">
        <v>28751</v>
      </c>
      <c r="I16" s="564">
        <v>2196.3000000000002</v>
      </c>
      <c r="J16" s="441">
        <v>2196.3000000000002</v>
      </c>
      <c r="K16" s="1078"/>
      <c r="L16" s="69"/>
      <c r="M16" s="564"/>
      <c r="N16" s="441"/>
      <c r="O16" s="1078">
        <v>3</v>
      </c>
      <c r="P16" s="69">
        <v>620</v>
      </c>
      <c r="Q16" s="564">
        <v>186</v>
      </c>
      <c r="R16" s="441">
        <v>186</v>
      </c>
      <c r="S16" s="1078">
        <v>1</v>
      </c>
      <c r="T16" s="69">
        <v>118</v>
      </c>
      <c r="U16" s="564">
        <v>35.4</v>
      </c>
      <c r="V16" s="441">
        <v>35.4</v>
      </c>
      <c r="W16" s="1078"/>
      <c r="X16" s="69"/>
      <c r="Y16" s="564"/>
      <c r="Z16" s="441"/>
      <c r="AA16" s="1078"/>
      <c r="AB16" s="69"/>
      <c r="AC16" s="564"/>
      <c r="AD16" s="441"/>
      <c r="AE16" s="1078"/>
      <c r="AF16" s="69"/>
      <c r="AG16" s="564"/>
      <c r="AH16" s="441"/>
      <c r="AI16" s="1078"/>
      <c r="AJ16" s="69"/>
      <c r="AK16" s="564"/>
      <c r="AL16" s="441"/>
      <c r="AM16" s="1078"/>
      <c r="AN16" s="69"/>
      <c r="AO16" s="564"/>
      <c r="AP16" s="441"/>
      <c r="AQ16" s="98"/>
      <c r="AR16" s="774"/>
      <c r="AS16" s="800"/>
      <c r="AT16" s="850"/>
      <c r="AU16" s="1078"/>
      <c r="AV16" s="69"/>
      <c r="AW16" s="564"/>
      <c r="AX16" s="441"/>
      <c r="AY16" s="755"/>
      <c r="AZ16" s="769"/>
      <c r="BA16" s="808"/>
      <c r="BB16" s="787"/>
      <c r="BC16" s="1078"/>
      <c r="BD16" s="69"/>
      <c r="BE16" s="564"/>
      <c r="BF16" s="441"/>
      <c r="BG16" s="1078"/>
      <c r="BH16" s="69"/>
      <c r="BI16" s="564"/>
      <c r="BJ16" s="441"/>
      <c r="BK16" s="1078"/>
      <c r="BL16" s="69"/>
      <c r="BM16" s="564"/>
      <c r="BN16" s="441"/>
      <c r="BO16" s="1297">
        <f t="shared" si="1"/>
        <v>54</v>
      </c>
      <c r="BP16" s="769">
        <f t="shared" si="2"/>
        <v>49672.5</v>
      </c>
      <c r="BQ16" s="808">
        <f t="shared" si="3"/>
        <v>5934.2249999999995</v>
      </c>
      <c r="BR16" s="1292">
        <f t="shared" si="4"/>
        <v>5934.25</v>
      </c>
      <c r="BS16" s="75" t="str">
        <f>VLOOKUP(A16,Sheet2!A:B,2,FALSE)</f>
        <v>โรงพยาบาลลาดบัวหลวง</v>
      </c>
    </row>
    <row r="17" spans="1:71" s="29" customFormat="1" x14ac:dyDescent="0.35">
      <c r="A17" s="35" t="s">
        <v>3067</v>
      </c>
      <c r="B17" s="31" t="s">
        <v>10</v>
      </c>
      <c r="C17" s="1078">
        <v>206</v>
      </c>
      <c r="D17" s="69">
        <v>228656.25</v>
      </c>
      <c r="E17" s="564">
        <v>74500.000000000015</v>
      </c>
      <c r="F17" s="441">
        <v>74500.000000000015</v>
      </c>
      <c r="G17" s="1078"/>
      <c r="H17" s="69"/>
      <c r="I17" s="564"/>
      <c r="J17" s="441"/>
      <c r="K17" s="1078"/>
      <c r="L17" s="69"/>
      <c r="M17" s="564"/>
      <c r="N17" s="441"/>
      <c r="O17" s="1078">
        <v>1</v>
      </c>
      <c r="P17" s="69">
        <v>108</v>
      </c>
      <c r="Q17" s="564">
        <v>86.4</v>
      </c>
      <c r="R17" s="441">
        <v>86.4</v>
      </c>
      <c r="S17" s="1078"/>
      <c r="T17" s="69"/>
      <c r="U17" s="564"/>
      <c r="V17" s="441"/>
      <c r="W17" s="1078">
        <v>1</v>
      </c>
      <c r="X17" s="69">
        <v>125</v>
      </c>
      <c r="Y17" s="564">
        <v>100</v>
      </c>
      <c r="Z17" s="441">
        <v>100</v>
      </c>
      <c r="AA17" s="1078">
        <v>4</v>
      </c>
      <c r="AB17" s="69">
        <v>1871</v>
      </c>
      <c r="AC17" s="564">
        <v>1006.4</v>
      </c>
      <c r="AD17" s="441">
        <v>1006.4</v>
      </c>
      <c r="AE17" s="1078"/>
      <c r="AF17" s="69"/>
      <c r="AG17" s="564"/>
      <c r="AH17" s="441"/>
      <c r="AI17" s="1078"/>
      <c r="AJ17" s="69"/>
      <c r="AK17" s="564"/>
      <c r="AL17" s="441"/>
      <c r="AM17" s="1078"/>
      <c r="AN17" s="69"/>
      <c r="AO17" s="564"/>
      <c r="AP17" s="441"/>
      <c r="AQ17" s="1078">
        <v>2</v>
      </c>
      <c r="AR17" s="69">
        <v>561</v>
      </c>
      <c r="AS17" s="564">
        <v>448.8</v>
      </c>
      <c r="AT17" s="441">
        <v>448.8</v>
      </c>
      <c r="AU17" s="98"/>
      <c r="AV17" s="774"/>
      <c r="AW17" s="800"/>
      <c r="AX17" s="850"/>
      <c r="AY17" s="755"/>
      <c r="AZ17" s="769"/>
      <c r="BA17" s="808"/>
      <c r="BB17" s="787"/>
      <c r="BC17" s="1078">
        <v>2</v>
      </c>
      <c r="BD17" s="69">
        <v>400</v>
      </c>
      <c r="BE17" s="564">
        <v>320</v>
      </c>
      <c r="BF17" s="441">
        <v>320</v>
      </c>
      <c r="BG17" s="1078"/>
      <c r="BH17" s="69"/>
      <c r="BI17" s="564"/>
      <c r="BJ17" s="441"/>
      <c r="BK17" s="1078"/>
      <c r="BL17" s="69"/>
      <c r="BM17" s="564"/>
      <c r="BN17" s="441"/>
      <c r="BO17" s="1297">
        <f t="shared" si="1"/>
        <v>216</v>
      </c>
      <c r="BP17" s="769">
        <f t="shared" si="2"/>
        <v>231721.25</v>
      </c>
      <c r="BQ17" s="808">
        <f t="shared" si="3"/>
        <v>76461.600000000006</v>
      </c>
      <c r="BR17" s="1292">
        <f t="shared" si="4"/>
        <v>76461.600000000006</v>
      </c>
      <c r="BS17" s="75" t="str">
        <f>VLOOKUP(A17,Sheet2!A:B,2,FALSE)</f>
        <v>โรงพยาบาลวังน้อย</v>
      </c>
    </row>
    <row r="18" spans="1:71" s="29" customFormat="1" x14ac:dyDescent="0.35">
      <c r="A18" s="35" t="s">
        <v>3068</v>
      </c>
      <c r="B18" s="31" t="s">
        <v>11</v>
      </c>
      <c r="C18" s="1078">
        <v>6</v>
      </c>
      <c r="D18" s="69">
        <v>7147</v>
      </c>
      <c r="E18" s="564">
        <v>1421</v>
      </c>
      <c r="F18" s="441">
        <v>1421</v>
      </c>
      <c r="G18" s="1078">
        <v>8</v>
      </c>
      <c r="H18" s="69">
        <v>7260</v>
      </c>
      <c r="I18" s="564">
        <v>1997</v>
      </c>
      <c r="J18" s="441">
        <v>1997</v>
      </c>
      <c r="K18" s="1078"/>
      <c r="L18" s="69"/>
      <c r="M18" s="564"/>
      <c r="N18" s="441"/>
      <c r="O18" s="1078"/>
      <c r="P18" s="69"/>
      <c r="Q18" s="564"/>
      <c r="R18" s="441"/>
      <c r="S18" s="1078"/>
      <c r="T18" s="69"/>
      <c r="U18" s="564"/>
      <c r="V18" s="441"/>
      <c r="W18" s="1078"/>
      <c r="X18" s="69"/>
      <c r="Y18" s="564"/>
      <c r="Z18" s="441"/>
      <c r="AA18" s="1078"/>
      <c r="AB18" s="69"/>
      <c r="AC18" s="564"/>
      <c r="AD18" s="441"/>
      <c r="AE18" s="1078"/>
      <c r="AF18" s="69"/>
      <c r="AG18" s="564"/>
      <c r="AH18" s="441"/>
      <c r="AI18" s="1078"/>
      <c r="AJ18" s="69"/>
      <c r="AK18" s="564"/>
      <c r="AL18" s="441"/>
      <c r="AM18" s="1078"/>
      <c r="AN18" s="69"/>
      <c r="AO18" s="564"/>
      <c r="AP18" s="441"/>
      <c r="AQ18" s="1078">
        <v>1</v>
      </c>
      <c r="AR18" s="69">
        <v>677</v>
      </c>
      <c r="AS18" s="564">
        <v>338.5</v>
      </c>
      <c r="AT18" s="441">
        <v>338.5</v>
      </c>
      <c r="AU18" s="1078"/>
      <c r="AV18" s="69"/>
      <c r="AW18" s="564"/>
      <c r="AX18" s="441"/>
      <c r="AY18" s="763"/>
      <c r="AZ18" s="770"/>
      <c r="BA18" s="809"/>
      <c r="BB18" s="788"/>
      <c r="BC18" s="1078"/>
      <c r="BD18" s="69"/>
      <c r="BE18" s="564"/>
      <c r="BF18" s="441"/>
      <c r="BG18" s="1078"/>
      <c r="BH18" s="69"/>
      <c r="BI18" s="564"/>
      <c r="BJ18" s="441"/>
      <c r="BK18" s="1078"/>
      <c r="BL18" s="69"/>
      <c r="BM18" s="564"/>
      <c r="BN18" s="441"/>
      <c r="BO18" s="1297">
        <f t="shared" si="1"/>
        <v>15</v>
      </c>
      <c r="BP18" s="769">
        <f t="shared" si="2"/>
        <v>15084</v>
      </c>
      <c r="BQ18" s="808">
        <f t="shared" si="3"/>
        <v>3756.5</v>
      </c>
      <c r="BR18" s="1292">
        <f t="shared" si="4"/>
        <v>3756.5</v>
      </c>
      <c r="BS18" s="75" t="str">
        <f>VLOOKUP(A18,Sheet2!A:B,2,FALSE)</f>
        <v>โรงพยาบาลบางซ้าย</v>
      </c>
    </row>
    <row r="19" spans="1:71" s="29" customFormat="1" x14ac:dyDescent="0.35">
      <c r="A19" s="35" t="s">
        <v>3069</v>
      </c>
      <c r="B19" s="29" t="s">
        <v>3070</v>
      </c>
      <c r="C19" s="1078">
        <v>179</v>
      </c>
      <c r="D19" s="69">
        <v>242125.25</v>
      </c>
      <c r="E19" s="564">
        <v>42214.25</v>
      </c>
      <c r="F19" s="441">
        <v>42214.29</v>
      </c>
      <c r="G19" s="1078">
        <v>1</v>
      </c>
      <c r="H19" s="69">
        <v>210</v>
      </c>
      <c r="I19" s="564">
        <v>105</v>
      </c>
      <c r="J19" s="441">
        <v>105</v>
      </c>
      <c r="K19" s="1078">
        <v>1</v>
      </c>
      <c r="L19" s="69">
        <v>160</v>
      </c>
      <c r="M19" s="564">
        <v>80</v>
      </c>
      <c r="N19" s="441">
        <v>80</v>
      </c>
      <c r="O19" s="1078">
        <v>3</v>
      </c>
      <c r="P19" s="69">
        <v>2274</v>
      </c>
      <c r="Q19" s="564">
        <v>653.5</v>
      </c>
      <c r="R19" s="441">
        <v>653.5</v>
      </c>
      <c r="S19" s="1078">
        <v>1</v>
      </c>
      <c r="T19" s="69">
        <v>681</v>
      </c>
      <c r="U19" s="564">
        <v>340.5</v>
      </c>
      <c r="V19" s="441">
        <v>340.5</v>
      </c>
      <c r="W19" s="1078"/>
      <c r="X19" s="69"/>
      <c r="Y19" s="564"/>
      <c r="Z19" s="441"/>
      <c r="AA19" s="1078"/>
      <c r="AB19" s="69"/>
      <c r="AC19" s="564"/>
      <c r="AD19" s="441"/>
      <c r="AE19" s="1078"/>
      <c r="AF19" s="69"/>
      <c r="AG19" s="564"/>
      <c r="AH19" s="441"/>
      <c r="AI19" s="1078"/>
      <c r="AJ19" s="69"/>
      <c r="AK19" s="564"/>
      <c r="AL19" s="441"/>
      <c r="AM19" s="1078">
        <v>9</v>
      </c>
      <c r="AN19" s="69">
        <v>2978</v>
      </c>
      <c r="AO19" s="564">
        <v>1489</v>
      </c>
      <c r="AP19" s="441">
        <v>1489</v>
      </c>
      <c r="AQ19" s="1078"/>
      <c r="AR19" s="69"/>
      <c r="AS19" s="564"/>
      <c r="AT19" s="441"/>
      <c r="AU19" s="1078">
        <v>4</v>
      </c>
      <c r="AV19" s="69">
        <v>4252</v>
      </c>
      <c r="AW19" s="564">
        <v>1190</v>
      </c>
      <c r="AX19" s="441">
        <v>1190</v>
      </c>
      <c r="AY19" s="755"/>
      <c r="AZ19" s="769"/>
      <c r="BA19" s="808"/>
      <c r="BB19" s="787"/>
      <c r="BC19" s="98"/>
      <c r="BD19" s="774"/>
      <c r="BE19" s="800"/>
      <c r="BF19" s="850"/>
      <c r="BG19" s="1078"/>
      <c r="BH19" s="69"/>
      <c r="BI19" s="564"/>
      <c r="BJ19" s="441"/>
      <c r="BK19" s="1078"/>
      <c r="BL19" s="69"/>
      <c r="BM19" s="564"/>
      <c r="BN19" s="441"/>
      <c r="BO19" s="1297">
        <f t="shared" si="1"/>
        <v>198</v>
      </c>
      <c r="BP19" s="769">
        <f t="shared" si="2"/>
        <v>252680.25</v>
      </c>
      <c r="BQ19" s="808">
        <f t="shared" si="3"/>
        <v>46072.25</v>
      </c>
      <c r="BR19" s="1292">
        <f t="shared" si="4"/>
        <v>46072.29</v>
      </c>
      <c r="BS19" s="75" t="str">
        <f>VLOOKUP(A19,Sheet2!A:B,2,FALSE)</f>
        <v>โรงพยาบาลอุทัย</v>
      </c>
    </row>
    <row r="20" spans="1:71" s="29" customFormat="1" x14ac:dyDescent="0.35">
      <c r="A20" s="35" t="s">
        <v>3071</v>
      </c>
      <c r="B20" s="31" t="s">
        <v>3072</v>
      </c>
      <c r="C20" s="1078">
        <v>58</v>
      </c>
      <c r="D20" s="69">
        <v>52907</v>
      </c>
      <c r="E20" s="564">
        <v>7602.0000000000009</v>
      </c>
      <c r="F20" s="441">
        <v>7602.02</v>
      </c>
      <c r="G20" s="1078"/>
      <c r="H20" s="69"/>
      <c r="I20" s="564"/>
      <c r="J20" s="441"/>
      <c r="K20" s="1078">
        <v>1</v>
      </c>
      <c r="L20" s="69">
        <v>3068</v>
      </c>
      <c r="M20" s="564">
        <v>210</v>
      </c>
      <c r="N20" s="441">
        <v>210</v>
      </c>
      <c r="O20" s="1078">
        <v>2</v>
      </c>
      <c r="P20" s="69">
        <v>1953</v>
      </c>
      <c r="Q20" s="564">
        <v>420</v>
      </c>
      <c r="R20" s="441">
        <v>420</v>
      </c>
      <c r="S20" s="1078"/>
      <c r="T20" s="69"/>
      <c r="U20" s="564"/>
      <c r="V20" s="441"/>
      <c r="W20" s="1078">
        <v>1</v>
      </c>
      <c r="X20" s="69">
        <v>625</v>
      </c>
      <c r="Y20" s="564">
        <v>187.5</v>
      </c>
      <c r="Z20" s="441">
        <v>187.5</v>
      </c>
      <c r="AA20" s="1078"/>
      <c r="AB20" s="69"/>
      <c r="AC20" s="564"/>
      <c r="AD20" s="441"/>
      <c r="AE20" s="1078"/>
      <c r="AF20" s="69"/>
      <c r="AG20" s="564"/>
      <c r="AH20" s="441"/>
      <c r="AI20" s="1078">
        <v>1</v>
      </c>
      <c r="AJ20" s="69">
        <v>464</v>
      </c>
      <c r="AK20" s="564">
        <v>139.19999999999999</v>
      </c>
      <c r="AL20" s="441">
        <v>139.19999999999999</v>
      </c>
      <c r="AM20" s="1078"/>
      <c r="AN20" s="69"/>
      <c r="AO20" s="564"/>
      <c r="AP20" s="441"/>
      <c r="AQ20" s="1078"/>
      <c r="AR20" s="69"/>
      <c r="AS20" s="564"/>
      <c r="AT20" s="441"/>
      <c r="AU20" s="1078"/>
      <c r="AV20" s="69"/>
      <c r="AW20" s="564"/>
      <c r="AX20" s="441"/>
      <c r="AY20" s="755"/>
      <c r="AZ20" s="769"/>
      <c r="BA20" s="808"/>
      <c r="BB20" s="787"/>
      <c r="BC20" s="1078"/>
      <c r="BD20" s="69"/>
      <c r="BE20" s="564"/>
      <c r="BF20" s="441"/>
      <c r="BG20" s="98"/>
      <c r="BH20" s="774"/>
      <c r="BI20" s="800"/>
      <c r="BJ20" s="850"/>
      <c r="BK20" s="1078">
        <v>12</v>
      </c>
      <c r="BL20" s="69">
        <v>1976</v>
      </c>
      <c r="BM20" s="564">
        <v>592.79999999999995</v>
      </c>
      <c r="BN20" s="441">
        <v>592.79999999999995</v>
      </c>
      <c r="BO20" s="1297">
        <f t="shared" si="1"/>
        <v>75</v>
      </c>
      <c r="BP20" s="769">
        <f t="shared" si="2"/>
        <v>60993</v>
      </c>
      <c r="BQ20" s="808">
        <f t="shared" si="3"/>
        <v>9151.5</v>
      </c>
      <c r="BR20" s="1292">
        <f t="shared" si="4"/>
        <v>9151.52</v>
      </c>
      <c r="BS20" s="75" t="str">
        <f>VLOOKUP(A20,Sheet2!A:B,2,FALSE)</f>
        <v>โรงพยาบาลมหาราช</v>
      </c>
    </row>
    <row r="21" spans="1:71" s="29" customFormat="1" x14ac:dyDescent="0.35">
      <c r="A21" s="25" t="s">
        <v>3073</v>
      </c>
      <c r="B21" s="31" t="s">
        <v>15</v>
      </c>
      <c r="C21" s="1078">
        <v>27</v>
      </c>
      <c r="D21" s="69">
        <v>28745.75</v>
      </c>
      <c r="E21" s="564">
        <v>3834.1499999999996</v>
      </c>
      <c r="F21" s="441">
        <v>3834.16</v>
      </c>
      <c r="G21" s="1078"/>
      <c r="H21" s="69"/>
      <c r="I21" s="564"/>
      <c r="J21" s="441"/>
      <c r="K21" s="1078"/>
      <c r="L21" s="69"/>
      <c r="M21" s="564"/>
      <c r="N21" s="441"/>
      <c r="O21" s="1078">
        <v>1</v>
      </c>
      <c r="P21" s="69">
        <v>165</v>
      </c>
      <c r="Q21" s="564">
        <v>49.5</v>
      </c>
      <c r="R21" s="441">
        <v>49.5</v>
      </c>
      <c r="S21" s="1078"/>
      <c r="T21" s="69"/>
      <c r="U21" s="564"/>
      <c r="V21" s="441"/>
      <c r="W21" s="1078"/>
      <c r="X21" s="69"/>
      <c r="Y21" s="564"/>
      <c r="Z21" s="441"/>
      <c r="AA21" s="1078">
        <v>10</v>
      </c>
      <c r="AB21" s="69">
        <v>2026</v>
      </c>
      <c r="AC21" s="564">
        <v>607.79999999999995</v>
      </c>
      <c r="AD21" s="441">
        <v>607.79999999999995</v>
      </c>
      <c r="AE21" s="1078"/>
      <c r="AF21" s="69"/>
      <c r="AG21" s="564"/>
      <c r="AH21" s="441"/>
      <c r="AI21" s="1078"/>
      <c r="AJ21" s="69"/>
      <c r="AK21" s="564"/>
      <c r="AL21" s="441"/>
      <c r="AM21" s="1078">
        <v>1</v>
      </c>
      <c r="AN21" s="69">
        <v>3107</v>
      </c>
      <c r="AO21" s="564">
        <v>210</v>
      </c>
      <c r="AP21" s="441">
        <v>210</v>
      </c>
      <c r="AQ21" s="1078"/>
      <c r="AR21" s="69"/>
      <c r="AS21" s="564"/>
      <c r="AT21" s="441"/>
      <c r="AU21" s="1078"/>
      <c r="AV21" s="69"/>
      <c r="AW21" s="564"/>
      <c r="AX21" s="441"/>
      <c r="AY21" s="755"/>
      <c r="AZ21" s="769"/>
      <c r="BA21" s="808"/>
      <c r="BB21" s="787"/>
      <c r="BC21" s="1078"/>
      <c r="BD21" s="69"/>
      <c r="BE21" s="564"/>
      <c r="BF21" s="441"/>
      <c r="BG21" s="1078">
        <v>2</v>
      </c>
      <c r="BH21" s="69">
        <v>1748</v>
      </c>
      <c r="BI21" s="564">
        <v>420</v>
      </c>
      <c r="BJ21" s="441">
        <v>420</v>
      </c>
      <c r="BK21" s="98"/>
      <c r="BL21" s="774"/>
      <c r="BM21" s="800"/>
      <c r="BN21" s="850"/>
      <c r="BO21" s="1297">
        <f t="shared" si="1"/>
        <v>41</v>
      </c>
      <c r="BP21" s="769">
        <f t="shared" si="2"/>
        <v>35791.75</v>
      </c>
      <c r="BQ21" s="808">
        <f t="shared" si="3"/>
        <v>5121.45</v>
      </c>
      <c r="BR21" s="1292">
        <f t="shared" si="4"/>
        <v>5121.46</v>
      </c>
      <c r="BS21" s="75" t="str">
        <f>VLOOKUP(A21,Sheet2!A:B,2,FALSE)</f>
        <v>โรงพยาบาลบ้านแพรก</v>
      </c>
    </row>
    <row r="22" spans="1:71" s="29" customFormat="1" x14ac:dyDescent="0.35">
      <c r="A22" s="1527" t="s">
        <v>12</v>
      </c>
      <c r="B22" s="1538"/>
      <c r="C22" s="758">
        <f t="shared" ref="C22:AH22" si="5">SUM(C6:C21)</f>
        <v>1618</v>
      </c>
      <c r="D22" s="759">
        <f t="shared" si="5"/>
        <v>1965062.75</v>
      </c>
      <c r="E22" s="801">
        <f t="shared" si="5"/>
        <v>416387.85000000003</v>
      </c>
      <c r="F22" s="777">
        <f t="shared" si="5"/>
        <v>416388.09999999992</v>
      </c>
      <c r="G22" s="758">
        <f t="shared" si="5"/>
        <v>79</v>
      </c>
      <c r="H22" s="759">
        <f t="shared" si="5"/>
        <v>65563</v>
      </c>
      <c r="I22" s="801">
        <f t="shared" si="5"/>
        <v>11932.3</v>
      </c>
      <c r="J22" s="777">
        <f t="shared" si="5"/>
        <v>11932.3</v>
      </c>
      <c r="K22" s="758">
        <f t="shared" si="5"/>
        <v>9</v>
      </c>
      <c r="L22" s="759">
        <f t="shared" si="5"/>
        <v>5205</v>
      </c>
      <c r="M22" s="801">
        <f t="shared" si="5"/>
        <v>1484.5</v>
      </c>
      <c r="N22" s="777">
        <f t="shared" si="5"/>
        <v>1484.5</v>
      </c>
      <c r="O22" s="758">
        <f t="shared" si="5"/>
        <v>46</v>
      </c>
      <c r="P22" s="759">
        <f t="shared" si="5"/>
        <v>22938</v>
      </c>
      <c r="Q22" s="801">
        <f t="shared" si="5"/>
        <v>11521.5</v>
      </c>
      <c r="R22" s="777">
        <f t="shared" si="5"/>
        <v>11521.5</v>
      </c>
      <c r="S22" s="758">
        <f t="shared" si="5"/>
        <v>34</v>
      </c>
      <c r="T22" s="759">
        <f t="shared" si="5"/>
        <v>27171</v>
      </c>
      <c r="U22" s="801">
        <f t="shared" si="5"/>
        <v>14647.3</v>
      </c>
      <c r="V22" s="777">
        <f t="shared" si="5"/>
        <v>14647.3</v>
      </c>
      <c r="W22" s="758">
        <f t="shared" si="5"/>
        <v>45</v>
      </c>
      <c r="X22" s="759">
        <f t="shared" si="5"/>
        <v>12043</v>
      </c>
      <c r="Y22" s="801">
        <f t="shared" si="5"/>
        <v>8672.5</v>
      </c>
      <c r="Z22" s="777">
        <f t="shared" si="5"/>
        <v>8672.5</v>
      </c>
      <c r="AA22" s="758">
        <f t="shared" si="5"/>
        <v>34</v>
      </c>
      <c r="AB22" s="759">
        <f t="shared" si="5"/>
        <v>25790</v>
      </c>
      <c r="AC22" s="801">
        <f t="shared" si="5"/>
        <v>10842.699999999999</v>
      </c>
      <c r="AD22" s="777">
        <f t="shared" si="5"/>
        <v>10842.699999999999</v>
      </c>
      <c r="AE22" s="758">
        <f t="shared" si="5"/>
        <v>22</v>
      </c>
      <c r="AF22" s="759">
        <f t="shared" si="5"/>
        <v>12276</v>
      </c>
      <c r="AG22" s="801">
        <f t="shared" si="5"/>
        <v>7893</v>
      </c>
      <c r="AH22" s="777">
        <f t="shared" si="5"/>
        <v>7893</v>
      </c>
      <c r="AI22" s="758">
        <f t="shared" ref="AI22:BN22" si="6">SUM(AI6:AI21)</f>
        <v>21</v>
      </c>
      <c r="AJ22" s="759">
        <f t="shared" si="6"/>
        <v>6250</v>
      </c>
      <c r="AK22" s="801">
        <f t="shared" si="6"/>
        <v>5145.5</v>
      </c>
      <c r="AL22" s="777">
        <f t="shared" si="6"/>
        <v>5145.5</v>
      </c>
      <c r="AM22" s="758">
        <f t="shared" si="6"/>
        <v>35</v>
      </c>
      <c r="AN22" s="759">
        <f t="shared" si="6"/>
        <v>24707</v>
      </c>
      <c r="AO22" s="801">
        <f t="shared" si="6"/>
        <v>8611.5</v>
      </c>
      <c r="AP22" s="777">
        <f t="shared" si="6"/>
        <v>8611.5</v>
      </c>
      <c r="AQ22" s="758">
        <f t="shared" si="6"/>
        <v>22</v>
      </c>
      <c r="AR22" s="759">
        <f t="shared" si="6"/>
        <v>8312</v>
      </c>
      <c r="AS22" s="801">
        <f t="shared" si="6"/>
        <v>6717.3</v>
      </c>
      <c r="AT22" s="777">
        <f t="shared" si="6"/>
        <v>6717.3</v>
      </c>
      <c r="AU22" s="758">
        <f t="shared" si="6"/>
        <v>26</v>
      </c>
      <c r="AV22" s="759">
        <f t="shared" si="6"/>
        <v>19647</v>
      </c>
      <c r="AW22" s="801">
        <f t="shared" si="6"/>
        <v>8894</v>
      </c>
      <c r="AX22" s="777">
        <f t="shared" si="6"/>
        <v>8894</v>
      </c>
      <c r="AY22" s="758">
        <f t="shared" si="6"/>
        <v>0</v>
      </c>
      <c r="AZ22" s="759">
        <f t="shared" si="6"/>
        <v>0</v>
      </c>
      <c r="BA22" s="801">
        <f t="shared" si="6"/>
        <v>0</v>
      </c>
      <c r="BB22" s="777">
        <f t="shared" si="6"/>
        <v>0</v>
      </c>
      <c r="BC22" s="758">
        <f t="shared" si="6"/>
        <v>86</v>
      </c>
      <c r="BD22" s="759">
        <f t="shared" si="6"/>
        <v>26668</v>
      </c>
      <c r="BE22" s="801">
        <f t="shared" si="6"/>
        <v>19841</v>
      </c>
      <c r="BF22" s="777">
        <f t="shared" si="6"/>
        <v>19841</v>
      </c>
      <c r="BG22" s="758">
        <f t="shared" si="6"/>
        <v>15</v>
      </c>
      <c r="BH22" s="759">
        <f t="shared" si="6"/>
        <v>4745</v>
      </c>
      <c r="BI22" s="801">
        <f t="shared" si="6"/>
        <v>1887.5</v>
      </c>
      <c r="BJ22" s="777">
        <f t="shared" si="6"/>
        <v>1887.5</v>
      </c>
      <c r="BK22" s="758">
        <f t="shared" si="6"/>
        <v>14</v>
      </c>
      <c r="BL22" s="759">
        <f t="shared" si="6"/>
        <v>2511</v>
      </c>
      <c r="BM22" s="801">
        <f t="shared" si="6"/>
        <v>1127.8</v>
      </c>
      <c r="BN22" s="777">
        <f t="shared" si="6"/>
        <v>1127.8</v>
      </c>
      <c r="BO22" s="1297">
        <f>+C22+G22+K22+O22+S22+W22+AA22+AE22+AI22+AM22+AQ22+AU22+AY22+BC22+BG22+BK22</f>
        <v>2106</v>
      </c>
      <c r="BP22" s="769">
        <f t="shared" si="2"/>
        <v>2228888.75</v>
      </c>
      <c r="BQ22" s="808">
        <f t="shared" si="3"/>
        <v>535606.25</v>
      </c>
      <c r="BR22" s="1292">
        <f t="shared" si="4"/>
        <v>535606.5</v>
      </c>
      <c r="BS22" s="75"/>
    </row>
    <row r="23" spans="1:71" s="29" customFormat="1" x14ac:dyDescent="0.35">
      <c r="D23" s="765"/>
      <c r="E23" s="802"/>
      <c r="F23" s="781"/>
      <c r="H23" s="765"/>
      <c r="I23" s="802"/>
      <c r="J23" s="781"/>
      <c r="L23" s="765"/>
      <c r="M23" s="802"/>
      <c r="N23" s="781"/>
      <c r="P23" s="765"/>
      <c r="Q23" s="802"/>
      <c r="R23" s="781"/>
      <c r="T23" s="765"/>
      <c r="U23" s="802"/>
      <c r="V23" s="781"/>
      <c r="X23" s="765"/>
      <c r="Y23" s="802"/>
      <c r="Z23" s="781"/>
      <c r="AB23" s="765"/>
      <c r="AC23" s="802"/>
      <c r="AD23" s="781"/>
      <c r="AF23" s="765"/>
      <c r="AG23" s="802"/>
      <c r="AH23" s="781"/>
      <c r="AJ23" s="765"/>
      <c r="AK23" s="802"/>
      <c r="AL23" s="781"/>
      <c r="AN23" s="765"/>
      <c r="AO23" s="802"/>
      <c r="AP23" s="781"/>
      <c r="AR23" s="765"/>
      <c r="AS23" s="802"/>
      <c r="AT23" s="781"/>
      <c r="AV23" s="765"/>
      <c r="AW23" s="802"/>
      <c r="AX23" s="781"/>
      <c r="AZ23" s="765"/>
      <c r="BA23" s="802"/>
      <c r="BB23" s="781"/>
      <c r="BD23" s="765"/>
      <c r="BE23" s="802"/>
      <c r="BF23" s="781"/>
      <c r="BH23" s="765"/>
      <c r="BI23" s="802"/>
      <c r="BJ23" s="781"/>
      <c r="BL23" s="765"/>
      <c r="BM23" s="802"/>
      <c r="BN23" s="781"/>
      <c r="BO23" s="1298"/>
      <c r="BP23" s="765"/>
      <c r="BQ23" s="802"/>
      <c r="BR23" s="781"/>
      <c r="BS23" s="75"/>
    </row>
    <row r="24" spans="1:71" s="760" customFormat="1" x14ac:dyDescent="0.35">
      <c r="D24" s="766"/>
      <c r="E24" s="803"/>
      <c r="F24" s="782"/>
      <c r="H24" s="766"/>
      <c r="I24" s="803"/>
      <c r="J24" s="782"/>
      <c r="L24" s="766"/>
      <c r="M24" s="803"/>
      <c r="N24" s="782"/>
      <c r="P24" s="766"/>
      <c r="Q24" s="803"/>
      <c r="R24" s="782"/>
      <c r="T24" s="766"/>
      <c r="U24" s="803"/>
      <c r="V24" s="782"/>
      <c r="X24" s="766"/>
      <c r="Y24" s="803"/>
      <c r="Z24" s="782"/>
      <c r="AB24" s="766"/>
      <c r="AC24" s="803"/>
      <c r="AD24" s="782"/>
      <c r="AF24" s="766"/>
      <c r="AG24" s="803"/>
      <c r="AH24" s="782"/>
      <c r="AJ24" s="766"/>
      <c r="AK24" s="803"/>
      <c r="AL24" s="782"/>
      <c r="AN24" s="766"/>
      <c r="AO24" s="803"/>
      <c r="AP24" s="782"/>
      <c r="AR24" s="766"/>
      <c r="AS24" s="803"/>
      <c r="AT24" s="782"/>
      <c r="AU24" s="61"/>
      <c r="AV24" s="757"/>
      <c r="AW24" s="814"/>
      <c r="AX24" s="792"/>
      <c r="AZ24" s="766"/>
      <c r="BA24" s="803"/>
      <c r="BB24" s="782"/>
      <c r="BD24" s="766"/>
      <c r="BE24" s="803"/>
      <c r="BF24" s="782"/>
      <c r="BH24" s="766"/>
      <c r="BI24" s="803"/>
      <c r="BJ24" s="782"/>
      <c r="BL24" s="766"/>
      <c r="BM24" s="803"/>
      <c r="BN24" s="782"/>
      <c r="BO24" s="1299">
        <f>SUM(BO6:BO22)</f>
        <v>4212</v>
      </c>
      <c r="BP24" s="1290">
        <f t="shared" ref="BP24:BR24" si="7">SUM(BP6:BP22)</f>
        <v>4457777.5</v>
      </c>
      <c r="BQ24" s="1291">
        <f t="shared" si="7"/>
        <v>1071212.5</v>
      </c>
      <c r="BR24" s="1293">
        <f t="shared" si="7"/>
        <v>1071213</v>
      </c>
      <c r="BS24" s="177"/>
    </row>
    <row r="25" spans="1:71" x14ac:dyDescent="0.35">
      <c r="A25" s="1525" t="s">
        <v>23685</v>
      </c>
      <c r="B25" s="1525"/>
      <c r="C25" s="1525"/>
      <c r="D25" s="1525"/>
      <c r="E25" s="1525"/>
      <c r="F25" s="1525"/>
      <c r="G25" s="1525"/>
      <c r="H25" s="1525"/>
      <c r="I25" s="1525"/>
      <c r="J25" s="1525"/>
      <c r="K25" s="1525"/>
      <c r="L25" s="1525"/>
      <c r="M25" s="1525"/>
      <c r="N25" s="1525"/>
      <c r="O25" s="1525"/>
      <c r="P25" s="1525"/>
      <c r="Q25" s="1525"/>
      <c r="R25" s="1525"/>
      <c r="S25" s="1525"/>
      <c r="T25" s="1525"/>
      <c r="U25" s="1525"/>
      <c r="V25" s="1525"/>
      <c r="W25" s="1525"/>
      <c r="X25" s="1525"/>
      <c r="Y25" s="810"/>
      <c r="Z25" s="778"/>
      <c r="AA25" s="20"/>
      <c r="AB25" s="772"/>
      <c r="AC25" s="810"/>
      <c r="AD25" s="778"/>
      <c r="AE25" s="20"/>
      <c r="AF25" s="772"/>
      <c r="AG25" s="810"/>
      <c r="AH25" s="778"/>
      <c r="AI25" s="20"/>
      <c r="AJ25" s="772"/>
      <c r="AK25" s="810"/>
      <c r="AL25" s="778"/>
      <c r="AO25" s="810"/>
      <c r="AP25" s="778"/>
      <c r="AQ25" s="20"/>
      <c r="AR25" s="772"/>
      <c r="AS25" s="810"/>
      <c r="AT25" s="778"/>
      <c r="BS25" s="45"/>
    </row>
    <row r="26" spans="1:71" x14ac:dyDescent="0.35">
      <c r="A26" s="1525" t="str">
        <f>+A2</f>
        <v>เดือน......กรกฏาคม 2560.................</v>
      </c>
      <c r="B26" s="1525"/>
      <c r="C26" s="1525"/>
      <c r="D26" s="1525"/>
      <c r="E26" s="1525"/>
      <c r="F26" s="1525"/>
      <c r="G26" s="1525"/>
      <c r="H26" s="1525"/>
      <c r="I26" s="1525"/>
      <c r="J26" s="1525"/>
      <c r="K26" s="1525"/>
      <c r="L26" s="1525"/>
      <c r="M26" s="1525"/>
      <c r="N26" s="1525"/>
      <c r="O26" s="1525"/>
      <c r="P26" s="1525"/>
      <c r="Q26" s="1525"/>
      <c r="R26" s="1525"/>
      <c r="S26" s="1525"/>
      <c r="T26" s="1525"/>
      <c r="U26" s="1525"/>
      <c r="V26" s="1525"/>
      <c r="W26" s="1525"/>
      <c r="X26" s="1525"/>
      <c r="Y26" s="810"/>
      <c r="Z26" s="778"/>
      <c r="AA26" s="20"/>
      <c r="AB26" s="772"/>
      <c r="AC26" s="810"/>
      <c r="AD26" s="778"/>
      <c r="AE26" s="20"/>
      <c r="AF26" s="772"/>
      <c r="AG26" s="810"/>
      <c r="AH26" s="778"/>
      <c r="AI26" s="20"/>
      <c r="AJ26" s="772"/>
      <c r="AK26" s="810"/>
      <c r="AL26" s="778"/>
      <c r="AO26" s="810"/>
      <c r="AP26" s="778"/>
      <c r="AQ26" s="20"/>
      <c r="AR26" s="772"/>
      <c r="AS26" s="810"/>
      <c r="AT26" s="778"/>
      <c r="BS26" s="45"/>
    </row>
    <row r="27" spans="1:71" s="47" customFormat="1" ht="21" x14ac:dyDescent="0.35">
      <c r="A27" s="56" t="s">
        <v>1</v>
      </c>
      <c r="B27" s="57"/>
      <c r="C27" s="1533" t="s">
        <v>23672</v>
      </c>
      <c r="D27" s="1534"/>
      <c r="E27" s="1534"/>
      <c r="F27" s="1535"/>
      <c r="G27" s="1533" t="s">
        <v>23673</v>
      </c>
      <c r="H27" s="1534"/>
      <c r="I27" s="1534"/>
      <c r="J27" s="1535"/>
      <c r="K27" s="1533" t="s">
        <v>23674</v>
      </c>
      <c r="L27" s="1534"/>
      <c r="M27" s="1534"/>
      <c r="N27" s="1535"/>
      <c r="O27" s="1533" t="s">
        <v>23675</v>
      </c>
      <c r="P27" s="1534"/>
      <c r="Q27" s="1534"/>
      <c r="R27" s="1535"/>
      <c r="S27" s="1533" t="s">
        <v>23676</v>
      </c>
      <c r="T27" s="1534"/>
      <c r="U27" s="1534"/>
      <c r="V27" s="1535"/>
      <c r="W27" s="1533" t="s">
        <v>17</v>
      </c>
      <c r="X27" s="1534"/>
      <c r="Y27" s="1534"/>
      <c r="Z27" s="1535"/>
      <c r="AA27" s="1533" t="s">
        <v>23677</v>
      </c>
      <c r="AB27" s="1534"/>
      <c r="AC27" s="1534"/>
      <c r="AD27" s="1535"/>
      <c r="AE27" s="1533" t="s">
        <v>23681</v>
      </c>
      <c r="AF27" s="1534"/>
      <c r="AG27" s="1534"/>
      <c r="AH27" s="1535"/>
      <c r="AI27" s="1533" t="s">
        <v>2</v>
      </c>
      <c r="AJ27" s="1534"/>
      <c r="AK27" s="1534"/>
      <c r="AL27" s="1535"/>
      <c r="AM27" s="1533" t="s">
        <v>23670</v>
      </c>
      <c r="AN27" s="1534"/>
      <c r="AO27" s="1534"/>
      <c r="AP27" s="1535"/>
      <c r="AQ27" s="1533" t="s">
        <v>23678</v>
      </c>
      <c r="AR27" s="1534"/>
      <c r="AS27" s="1534"/>
      <c r="AT27" s="1535"/>
      <c r="AU27" s="1533" t="s">
        <v>23669</v>
      </c>
      <c r="AV27" s="1534"/>
      <c r="AW27" s="1534"/>
      <c r="AX27" s="1535"/>
      <c r="AY27" s="1533" t="s">
        <v>23679</v>
      </c>
      <c r="AZ27" s="1534"/>
      <c r="BA27" s="1534"/>
      <c r="BB27" s="1535"/>
      <c r="BC27" s="1533" t="s">
        <v>23671</v>
      </c>
      <c r="BD27" s="1534"/>
      <c r="BE27" s="1534"/>
      <c r="BF27" s="1535"/>
      <c r="BG27" s="1533" t="s">
        <v>13</v>
      </c>
      <c r="BH27" s="1534"/>
      <c r="BI27" s="1534"/>
      <c r="BJ27" s="1535"/>
      <c r="BK27" s="1533" t="s">
        <v>23680</v>
      </c>
      <c r="BL27" s="1534"/>
      <c r="BM27" s="1534"/>
      <c r="BN27" s="1535"/>
      <c r="BO27" s="1536" t="s">
        <v>12</v>
      </c>
      <c r="BP27" s="1537"/>
      <c r="BQ27" s="1537"/>
      <c r="BR27" s="1537"/>
    </row>
    <row r="28" spans="1:71" s="45" customFormat="1" ht="21" x14ac:dyDescent="0.35">
      <c r="A28" s="1503" t="s">
        <v>18</v>
      </c>
      <c r="B28" s="1503" t="s">
        <v>3</v>
      </c>
      <c r="C28" s="1501" t="s">
        <v>23686</v>
      </c>
      <c r="D28" s="1506"/>
      <c r="E28" s="686"/>
      <c r="F28" s="718"/>
      <c r="G28" s="1501" t="s">
        <v>23686</v>
      </c>
      <c r="H28" s="1506"/>
      <c r="I28" s="686"/>
      <c r="J28" s="718"/>
      <c r="K28" s="1501" t="s">
        <v>23686</v>
      </c>
      <c r="L28" s="1506"/>
      <c r="M28" s="686"/>
      <c r="N28" s="718"/>
      <c r="O28" s="1501" t="s">
        <v>23686</v>
      </c>
      <c r="P28" s="1506"/>
      <c r="Q28" s="686"/>
      <c r="R28" s="718"/>
      <c r="S28" s="1501" t="s">
        <v>23686</v>
      </c>
      <c r="T28" s="1506"/>
      <c r="U28" s="686"/>
      <c r="V28" s="718"/>
      <c r="W28" s="1501" t="s">
        <v>23686</v>
      </c>
      <c r="X28" s="1506"/>
      <c r="Y28" s="686"/>
      <c r="Z28" s="718"/>
      <c r="AA28" s="1501" t="s">
        <v>23686</v>
      </c>
      <c r="AB28" s="1506"/>
      <c r="AC28" s="686"/>
      <c r="AD28" s="718"/>
      <c r="AE28" s="1501" t="s">
        <v>23686</v>
      </c>
      <c r="AF28" s="1506"/>
      <c r="AG28" s="686"/>
      <c r="AH28" s="718"/>
      <c r="AI28" s="1501" t="s">
        <v>23686</v>
      </c>
      <c r="AJ28" s="1506"/>
      <c r="AK28" s="686"/>
      <c r="AL28" s="718"/>
      <c r="AM28" s="1501" t="s">
        <v>23686</v>
      </c>
      <c r="AN28" s="1506"/>
      <c r="AO28" s="686"/>
      <c r="AP28" s="718"/>
      <c r="AQ28" s="1501" t="s">
        <v>23686</v>
      </c>
      <c r="AR28" s="1506"/>
      <c r="AS28" s="686"/>
      <c r="AT28" s="718"/>
      <c r="AU28" s="1501" t="s">
        <v>23686</v>
      </c>
      <c r="AV28" s="1506"/>
      <c r="AW28" s="686"/>
      <c r="AX28" s="718"/>
      <c r="AY28" s="1501" t="s">
        <v>23686</v>
      </c>
      <c r="AZ28" s="1506"/>
      <c r="BA28" s="686"/>
      <c r="BB28" s="718"/>
      <c r="BC28" s="1501" t="s">
        <v>23686</v>
      </c>
      <c r="BD28" s="1506"/>
      <c r="BE28" s="686"/>
      <c r="BF28" s="718"/>
      <c r="BG28" s="1501" t="s">
        <v>23686</v>
      </c>
      <c r="BH28" s="1506"/>
      <c r="BI28" s="686"/>
      <c r="BJ28" s="718"/>
      <c r="BK28" s="1501" t="s">
        <v>23686</v>
      </c>
      <c r="BL28" s="1506"/>
      <c r="BM28" s="686"/>
      <c r="BN28" s="718"/>
      <c r="BO28" s="1501" t="s">
        <v>23686</v>
      </c>
      <c r="BP28" s="1506"/>
      <c r="BQ28" s="715"/>
      <c r="BR28" s="746"/>
    </row>
    <row r="29" spans="1:71" s="45" customFormat="1" ht="21" x14ac:dyDescent="0.35">
      <c r="A29" s="1503"/>
      <c r="B29" s="1503"/>
      <c r="C29" s="530" t="s">
        <v>4</v>
      </c>
      <c r="D29" s="673" t="s">
        <v>5</v>
      </c>
      <c r="E29" s="687" t="s">
        <v>23723</v>
      </c>
      <c r="F29" s="668" t="s">
        <v>23732</v>
      </c>
      <c r="G29" s="530" t="s">
        <v>4</v>
      </c>
      <c r="H29" s="673" t="s">
        <v>5</v>
      </c>
      <c r="I29" s="687" t="s">
        <v>23723</v>
      </c>
      <c r="J29" s="668" t="s">
        <v>23732</v>
      </c>
      <c r="K29" s="530" t="s">
        <v>4</v>
      </c>
      <c r="L29" s="673" t="s">
        <v>5</v>
      </c>
      <c r="M29" s="687" t="s">
        <v>23723</v>
      </c>
      <c r="N29" s="668" t="s">
        <v>23732</v>
      </c>
      <c r="O29" s="530" t="s">
        <v>4</v>
      </c>
      <c r="P29" s="673" t="s">
        <v>5</v>
      </c>
      <c r="Q29" s="687" t="s">
        <v>23723</v>
      </c>
      <c r="R29" s="668" t="s">
        <v>23732</v>
      </c>
      <c r="S29" s="530" t="s">
        <v>4</v>
      </c>
      <c r="T29" s="673" t="s">
        <v>5</v>
      </c>
      <c r="U29" s="687" t="s">
        <v>23723</v>
      </c>
      <c r="V29" s="668" t="s">
        <v>23732</v>
      </c>
      <c r="W29" s="530" t="s">
        <v>4</v>
      </c>
      <c r="X29" s="673" t="s">
        <v>5</v>
      </c>
      <c r="Y29" s="687" t="s">
        <v>23723</v>
      </c>
      <c r="Z29" s="668" t="s">
        <v>23732</v>
      </c>
      <c r="AA29" s="530" t="s">
        <v>4</v>
      </c>
      <c r="AB29" s="673" t="s">
        <v>5</v>
      </c>
      <c r="AC29" s="687" t="s">
        <v>23723</v>
      </c>
      <c r="AD29" s="668" t="s">
        <v>23732</v>
      </c>
      <c r="AE29" s="530" t="s">
        <v>4</v>
      </c>
      <c r="AF29" s="673" t="s">
        <v>5</v>
      </c>
      <c r="AG29" s="687" t="s">
        <v>23723</v>
      </c>
      <c r="AH29" s="668" t="s">
        <v>23732</v>
      </c>
      <c r="AI29" s="530" t="s">
        <v>4</v>
      </c>
      <c r="AJ29" s="673" t="s">
        <v>5</v>
      </c>
      <c r="AK29" s="687" t="s">
        <v>23723</v>
      </c>
      <c r="AL29" s="668" t="s">
        <v>23732</v>
      </c>
      <c r="AM29" s="530" t="s">
        <v>4</v>
      </c>
      <c r="AN29" s="673" t="s">
        <v>5</v>
      </c>
      <c r="AO29" s="687" t="s">
        <v>23723</v>
      </c>
      <c r="AP29" s="668" t="s">
        <v>23732</v>
      </c>
      <c r="AQ29" s="530" t="s">
        <v>4</v>
      </c>
      <c r="AR29" s="673" t="s">
        <v>5</v>
      </c>
      <c r="AS29" s="687" t="s">
        <v>23723</v>
      </c>
      <c r="AT29" s="668" t="s">
        <v>23732</v>
      </c>
      <c r="AU29" s="530" t="s">
        <v>4</v>
      </c>
      <c r="AV29" s="673" t="s">
        <v>5</v>
      </c>
      <c r="AW29" s="687" t="s">
        <v>23723</v>
      </c>
      <c r="AX29" s="668" t="s">
        <v>23732</v>
      </c>
      <c r="AY29" s="530" t="s">
        <v>4</v>
      </c>
      <c r="AZ29" s="673" t="s">
        <v>5</v>
      </c>
      <c r="BA29" s="687" t="s">
        <v>23723</v>
      </c>
      <c r="BB29" s="668" t="s">
        <v>23732</v>
      </c>
      <c r="BC29" s="530" t="s">
        <v>4</v>
      </c>
      <c r="BD29" s="673" t="s">
        <v>5</v>
      </c>
      <c r="BE29" s="687" t="s">
        <v>23723</v>
      </c>
      <c r="BF29" s="668" t="s">
        <v>23732</v>
      </c>
      <c r="BG29" s="530" t="s">
        <v>4</v>
      </c>
      <c r="BH29" s="673" t="s">
        <v>5</v>
      </c>
      <c r="BI29" s="687" t="s">
        <v>23723</v>
      </c>
      <c r="BJ29" s="668" t="s">
        <v>23732</v>
      </c>
      <c r="BK29" s="530" t="s">
        <v>4</v>
      </c>
      <c r="BL29" s="673" t="s">
        <v>5</v>
      </c>
      <c r="BM29" s="687" t="s">
        <v>23723</v>
      </c>
      <c r="BN29" s="668" t="s">
        <v>23732</v>
      </c>
      <c r="BO29" s="1296" t="s">
        <v>4</v>
      </c>
      <c r="BP29" s="673" t="s">
        <v>5</v>
      </c>
      <c r="BQ29" s="687" t="s">
        <v>23723</v>
      </c>
      <c r="BR29" s="668" t="s">
        <v>23732</v>
      </c>
    </row>
    <row r="30" spans="1:71" s="29" customFormat="1" x14ac:dyDescent="0.35">
      <c r="A30" s="30" t="s">
        <v>2910</v>
      </c>
      <c r="B30" s="32" t="s">
        <v>6</v>
      </c>
      <c r="C30" s="98"/>
      <c r="D30" s="774"/>
      <c r="E30" s="800"/>
      <c r="F30" s="850"/>
      <c r="G30" s="1078">
        <v>36</v>
      </c>
      <c r="H30" s="69">
        <v>48423</v>
      </c>
      <c r="I30" s="564">
        <v>21246</v>
      </c>
      <c r="J30" s="441">
        <v>21246</v>
      </c>
      <c r="K30" s="756"/>
      <c r="L30" s="769"/>
      <c r="M30" s="804"/>
      <c r="N30" s="777"/>
      <c r="O30" s="1078">
        <v>2</v>
      </c>
      <c r="P30" s="69">
        <v>4560</v>
      </c>
      <c r="Q30" s="564">
        <v>1400</v>
      </c>
      <c r="R30" s="441">
        <v>1400</v>
      </c>
      <c r="S30" s="63"/>
      <c r="T30" s="769"/>
      <c r="U30" s="808"/>
      <c r="V30" s="787"/>
      <c r="W30" s="63"/>
      <c r="X30" s="771"/>
      <c r="Y30" s="799"/>
      <c r="Z30" s="779"/>
      <c r="AA30" s="753"/>
      <c r="AB30" s="93"/>
      <c r="AC30" s="797"/>
      <c r="AD30" s="783"/>
      <c r="AE30" s="753"/>
      <c r="AF30" s="756"/>
      <c r="AG30" s="807"/>
      <c r="AH30" s="786"/>
      <c r="AI30" s="63"/>
      <c r="AJ30" s="771"/>
      <c r="AK30" s="807"/>
      <c r="AL30" s="786"/>
      <c r="AM30" s="1078"/>
      <c r="AN30" s="69"/>
      <c r="AO30" s="564"/>
      <c r="AP30" s="441"/>
      <c r="AQ30" s="756"/>
      <c r="AR30" s="93"/>
      <c r="AS30" s="797"/>
      <c r="AT30" s="783"/>
      <c r="AU30" s="1078">
        <v>4</v>
      </c>
      <c r="AV30" s="69">
        <v>1110</v>
      </c>
      <c r="AW30" s="564">
        <v>1110</v>
      </c>
      <c r="AX30" s="441">
        <v>1110</v>
      </c>
      <c r="AY30" s="34"/>
      <c r="AZ30" s="773"/>
      <c r="BA30" s="816"/>
      <c r="BB30" s="794"/>
      <c r="BC30" s="39"/>
      <c r="BD30" s="70"/>
      <c r="BE30" s="815"/>
      <c r="BF30" s="793"/>
      <c r="BG30" s="34"/>
      <c r="BH30" s="773"/>
      <c r="BI30" s="816"/>
      <c r="BJ30" s="794"/>
      <c r="BK30" s="34"/>
      <c r="BL30" s="773"/>
      <c r="BM30" s="816"/>
      <c r="BN30" s="794"/>
      <c r="BO30" s="1300">
        <f>+C30+G30+K30+O30+S30+W30+AA30+AE30+AI30+AM30+AQ30+AU30+AY30+BC30+BG30+BK30</f>
        <v>42</v>
      </c>
      <c r="BP30" s="773">
        <f t="shared" ref="BP30:BQ30" si="8">+D30+H30+L30+P30+T30+X30+AB30+AF30+AJ30+AN30+AR30+AV30+AZ30+BD30+BH30+BL30</f>
        <v>54093</v>
      </c>
      <c r="BQ30" s="816">
        <f t="shared" si="8"/>
        <v>23756</v>
      </c>
      <c r="BR30" s="1294">
        <f>+F30+J30+N30+R30+V30+Z30+AD30+AH30+AL30+AP30+AT30+AX30+BB30+BF30+BJ30+BN30</f>
        <v>23756</v>
      </c>
      <c r="BS30" s="177" t="str">
        <f>VLOOKUP(A30,Sheet2!A:B,2,FALSE)</f>
        <v>โรงพยาบาลพระนครศรีอยุธยา</v>
      </c>
    </row>
    <row r="31" spans="1:71" s="29" customFormat="1" x14ac:dyDescent="0.35">
      <c r="A31" s="30" t="s">
        <v>2952</v>
      </c>
      <c r="B31" s="32" t="s">
        <v>7</v>
      </c>
      <c r="C31" s="1078">
        <v>62</v>
      </c>
      <c r="D31" s="69">
        <v>53726</v>
      </c>
      <c r="E31" s="564">
        <v>23659</v>
      </c>
      <c r="F31" s="441">
        <v>23659</v>
      </c>
      <c r="G31" s="98"/>
      <c r="H31" s="774"/>
      <c r="I31" s="800"/>
      <c r="J31" s="850"/>
      <c r="K31" s="753"/>
      <c r="L31" s="769"/>
      <c r="M31" s="804"/>
      <c r="N31" s="777"/>
      <c r="O31" s="39"/>
      <c r="P31" s="70"/>
      <c r="Q31" s="815"/>
      <c r="R31" s="793"/>
      <c r="S31" s="63"/>
      <c r="T31" s="769"/>
      <c r="U31" s="808"/>
      <c r="V31" s="787"/>
      <c r="W31" s="63"/>
      <c r="X31" s="771"/>
      <c r="Y31" s="799"/>
      <c r="Z31" s="779"/>
      <c r="AA31" s="753"/>
      <c r="AB31" s="93"/>
      <c r="AC31" s="797"/>
      <c r="AD31" s="783"/>
      <c r="AE31" s="753"/>
      <c r="AF31" s="756"/>
      <c r="AG31" s="799"/>
      <c r="AH31" s="779"/>
      <c r="AI31" s="753"/>
      <c r="AJ31" s="771"/>
      <c r="AK31" s="807"/>
      <c r="AL31" s="786"/>
      <c r="AM31" s="1078"/>
      <c r="AN31" s="69"/>
      <c r="AO31" s="564"/>
      <c r="AP31" s="441"/>
      <c r="AQ31" s="756"/>
      <c r="AR31" s="93"/>
      <c r="AS31" s="797"/>
      <c r="AT31" s="783"/>
      <c r="AU31" s="1078"/>
      <c r="AV31" s="69"/>
      <c r="AW31" s="564"/>
      <c r="AX31" s="441"/>
      <c r="AY31" s="34"/>
      <c r="AZ31" s="773"/>
      <c r="BA31" s="816"/>
      <c r="BB31" s="794"/>
      <c r="BC31" s="39"/>
      <c r="BD31" s="70"/>
      <c r="BE31" s="815"/>
      <c r="BF31" s="793"/>
      <c r="BG31" s="34"/>
      <c r="BH31" s="773"/>
      <c r="BI31" s="816"/>
      <c r="BJ31" s="794"/>
      <c r="BK31" s="34"/>
      <c r="BL31" s="773"/>
      <c r="BM31" s="816"/>
      <c r="BN31" s="794"/>
      <c r="BO31" s="1300">
        <f t="shared" ref="BO31:BO46" si="9">+C31+G31+K31+O31+S31+W31+AA31+AE31+AI31+AM31+AQ31+AU31+AY31+BC31+BG31+BK31</f>
        <v>62</v>
      </c>
      <c r="BP31" s="773">
        <f t="shared" ref="BP31:BP46" si="10">+D31+H31+L31+P31+T31+X31+AB31+AF31+AJ31+AN31+AR31+AV31+AZ31+BD31+BH31+BL31</f>
        <v>53726</v>
      </c>
      <c r="BQ31" s="816">
        <f t="shared" ref="BQ31:BQ46" si="11">+E31+I31+M31+Q31+U31+Y31+AC31+AG31+AK31+AO31+AS31+AW31+BA31+BE31+BI31+BM31</f>
        <v>23659</v>
      </c>
      <c r="BR31" s="1294">
        <f t="shared" ref="BR31:BR46" si="12">+F31+J31+N31+R31+V31+Z31+AD31+AH31+AL31+AP31+AT31+AX31+BB31+BF31+BJ31+BN31</f>
        <v>23659</v>
      </c>
      <c r="BS31" s="75" t="str">
        <f>VLOOKUP(A31,Sheet2!A:B,2,FALSE)</f>
        <v>โรงพยาบาลเสนา</v>
      </c>
    </row>
    <row r="32" spans="1:71" s="29" customFormat="1" x14ac:dyDescent="0.35">
      <c r="A32" s="30" t="s">
        <v>3053</v>
      </c>
      <c r="B32" s="32" t="s">
        <v>3054</v>
      </c>
      <c r="C32" s="1078">
        <v>224</v>
      </c>
      <c r="D32" s="69">
        <v>386163.75</v>
      </c>
      <c r="E32" s="564">
        <v>52661.5</v>
      </c>
      <c r="F32" s="441">
        <v>52661.539999999994</v>
      </c>
      <c r="G32" s="1078">
        <v>1</v>
      </c>
      <c r="H32" s="69">
        <v>270</v>
      </c>
      <c r="I32" s="564">
        <v>135</v>
      </c>
      <c r="J32" s="441">
        <v>135</v>
      </c>
      <c r="K32" s="64"/>
      <c r="L32" s="770"/>
      <c r="M32" s="805"/>
      <c r="N32" s="784"/>
      <c r="O32" s="39"/>
      <c r="P32" s="70"/>
      <c r="Q32" s="815"/>
      <c r="R32" s="793"/>
      <c r="S32" s="63"/>
      <c r="T32" s="769"/>
      <c r="U32" s="808"/>
      <c r="V32" s="787"/>
      <c r="W32" s="63"/>
      <c r="X32" s="771"/>
      <c r="Y32" s="799"/>
      <c r="Z32" s="779"/>
      <c r="AA32" s="753"/>
      <c r="AB32" s="93"/>
      <c r="AC32" s="797"/>
      <c r="AD32" s="783"/>
      <c r="AE32" s="753"/>
      <c r="AF32" s="756"/>
      <c r="AG32" s="799"/>
      <c r="AH32" s="779"/>
      <c r="AI32" s="753"/>
      <c r="AJ32" s="771"/>
      <c r="AK32" s="807"/>
      <c r="AL32" s="786"/>
      <c r="AM32" s="1078"/>
      <c r="AN32" s="69"/>
      <c r="AO32" s="564"/>
      <c r="AP32" s="441"/>
      <c r="AQ32" s="756"/>
      <c r="AR32" s="93"/>
      <c r="AS32" s="797"/>
      <c r="AT32" s="783"/>
      <c r="AU32" s="1078"/>
      <c r="AV32" s="69"/>
      <c r="AW32" s="564"/>
      <c r="AX32" s="441"/>
      <c r="AY32" s="34"/>
      <c r="AZ32" s="773"/>
      <c r="BA32" s="816"/>
      <c r="BB32" s="794"/>
      <c r="BC32" s="39"/>
      <c r="BD32" s="70"/>
      <c r="BE32" s="815"/>
      <c r="BF32" s="793"/>
      <c r="BG32" s="34"/>
      <c r="BH32" s="773"/>
      <c r="BI32" s="816"/>
      <c r="BJ32" s="794"/>
      <c r="BK32" s="34"/>
      <c r="BL32" s="773"/>
      <c r="BM32" s="816"/>
      <c r="BN32" s="794"/>
      <c r="BO32" s="1300">
        <f t="shared" si="9"/>
        <v>225</v>
      </c>
      <c r="BP32" s="773">
        <f t="shared" si="10"/>
        <v>386433.75</v>
      </c>
      <c r="BQ32" s="816">
        <f t="shared" si="11"/>
        <v>52796.5</v>
      </c>
      <c r="BR32" s="1294">
        <f t="shared" si="12"/>
        <v>52796.539999999994</v>
      </c>
      <c r="BS32" s="75" t="str">
        <f>VLOOKUP(A32,Sheet2!A:B,2,FALSE)</f>
        <v>โรงพยาบาลท่าเรือ</v>
      </c>
    </row>
    <row r="33" spans="1:71" s="29" customFormat="1" x14ac:dyDescent="0.35">
      <c r="A33" s="25" t="s">
        <v>3055</v>
      </c>
      <c r="B33" s="32" t="s">
        <v>8</v>
      </c>
      <c r="C33" s="1078">
        <v>394</v>
      </c>
      <c r="D33" s="69">
        <v>481771.25</v>
      </c>
      <c r="E33" s="564">
        <v>89051.375</v>
      </c>
      <c r="F33" s="441">
        <v>89051.48000000001</v>
      </c>
      <c r="G33" s="1078">
        <v>18</v>
      </c>
      <c r="H33" s="69">
        <v>22917</v>
      </c>
      <c r="I33" s="564">
        <v>5477.5</v>
      </c>
      <c r="J33" s="441">
        <v>5477.5</v>
      </c>
      <c r="K33" s="753"/>
      <c r="L33" s="769"/>
      <c r="M33" s="804"/>
      <c r="N33" s="777"/>
      <c r="O33" s="64"/>
      <c r="P33" s="764"/>
      <c r="Q33" s="811"/>
      <c r="R33" s="789"/>
      <c r="S33" s="63"/>
      <c r="T33" s="769"/>
      <c r="U33" s="808"/>
      <c r="V33" s="787"/>
      <c r="W33" s="63"/>
      <c r="X33" s="771"/>
      <c r="Y33" s="799"/>
      <c r="Z33" s="779"/>
      <c r="AA33" s="753"/>
      <c r="AB33" s="93"/>
      <c r="AC33" s="797"/>
      <c r="AD33" s="783"/>
      <c r="AE33" s="753"/>
      <c r="AF33" s="756"/>
      <c r="AG33" s="799"/>
      <c r="AH33" s="779"/>
      <c r="AI33" s="753"/>
      <c r="AJ33" s="771"/>
      <c r="AK33" s="807"/>
      <c r="AL33" s="786"/>
      <c r="AM33" s="1078"/>
      <c r="AN33" s="69"/>
      <c r="AO33" s="564"/>
      <c r="AP33" s="441"/>
      <c r="AQ33" s="756"/>
      <c r="AR33" s="93"/>
      <c r="AS33" s="797"/>
      <c r="AT33" s="783"/>
      <c r="AU33" s="1078">
        <v>1</v>
      </c>
      <c r="AV33" s="69">
        <v>480</v>
      </c>
      <c r="AW33" s="564">
        <v>240</v>
      </c>
      <c r="AX33" s="441">
        <v>240</v>
      </c>
      <c r="AY33" s="34"/>
      <c r="AZ33" s="773"/>
      <c r="BA33" s="816"/>
      <c r="BB33" s="794"/>
      <c r="BC33" s="39"/>
      <c r="BD33" s="70"/>
      <c r="BE33" s="815"/>
      <c r="BF33" s="793"/>
      <c r="BG33" s="34"/>
      <c r="BH33" s="773"/>
      <c r="BI33" s="816"/>
      <c r="BJ33" s="794"/>
      <c r="BK33" s="34"/>
      <c r="BL33" s="773"/>
      <c r="BM33" s="816"/>
      <c r="BN33" s="794"/>
      <c r="BO33" s="1300">
        <f t="shared" si="9"/>
        <v>413</v>
      </c>
      <c r="BP33" s="773">
        <f t="shared" si="10"/>
        <v>505168.25</v>
      </c>
      <c r="BQ33" s="816">
        <f t="shared" si="11"/>
        <v>94768.875</v>
      </c>
      <c r="BR33" s="1294">
        <f t="shared" si="12"/>
        <v>94768.98000000001</v>
      </c>
      <c r="BS33" s="75" t="str">
        <f>VLOOKUP(A33,Sheet2!A:B,2,FALSE)</f>
        <v>โรงพยาบาลสมเด็จพระสังฆราช(นครหลวง)</v>
      </c>
    </row>
    <row r="34" spans="1:71" s="29" customFormat="1" x14ac:dyDescent="0.35">
      <c r="A34" s="30" t="s">
        <v>3057</v>
      </c>
      <c r="B34" s="34" t="s">
        <v>3058</v>
      </c>
      <c r="C34" s="1078">
        <v>34</v>
      </c>
      <c r="D34" s="69">
        <v>64108</v>
      </c>
      <c r="E34" s="564">
        <v>5667</v>
      </c>
      <c r="F34" s="441">
        <v>5667.01</v>
      </c>
      <c r="G34" s="1078">
        <v>175</v>
      </c>
      <c r="H34" s="69">
        <v>148407</v>
      </c>
      <c r="I34" s="564">
        <v>40198.5</v>
      </c>
      <c r="J34" s="441">
        <v>40198.5</v>
      </c>
      <c r="K34" s="753"/>
      <c r="L34" s="769"/>
      <c r="M34" s="804"/>
      <c r="N34" s="777"/>
      <c r="O34" s="39"/>
      <c r="P34" s="70"/>
      <c r="Q34" s="815"/>
      <c r="R34" s="793"/>
      <c r="S34" s="97"/>
      <c r="T34" s="770"/>
      <c r="U34" s="809"/>
      <c r="V34" s="788"/>
      <c r="W34" s="63"/>
      <c r="X34" s="771"/>
      <c r="Y34" s="799"/>
      <c r="Z34" s="779"/>
      <c r="AA34" s="753"/>
      <c r="AB34" s="93"/>
      <c r="AC34" s="797"/>
      <c r="AD34" s="783"/>
      <c r="AE34" s="753"/>
      <c r="AF34" s="756"/>
      <c r="AG34" s="799"/>
      <c r="AH34" s="779"/>
      <c r="AI34" s="753"/>
      <c r="AJ34" s="771"/>
      <c r="AK34" s="807"/>
      <c r="AL34" s="786"/>
      <c r="AM34" s="1078"/>
      <c r="AN34" s="69"/>
      <c r="AO34" s="564"/>
      <c r="AP34" s="441"/>
      <c r="AQ34" s="756"/>
      <c r="AR34" s="93"/>
      <c r="AS34" s="797"/>
      <c r="AT34" s="783"/>
      <c r="AU34" s="1078"/>
      <c r="AV34" s="69"/>
      <c r="AW34" s="564"/>
      <c r="AX34" s="441"/>
      <c r="AY34" s="34"/>
      <c r="AZ34" s="773"/>
      <c r="BA34" s="816"/>
      <c r="BB34" s="794"/>
      <c r="BC34" s="39"/>
      <c r="BD34" s="70"/>
      <c r="BE34" s="815"/>
      <c r="BF34" s="793"/>
      <c r="BG34" s="34"/>
      <c r="BH34" s="773"/>
      <c r="BI34" s="816"/>
      <c r="BJ34" s="794"/>
      <c r="BK34" s="34"/>
      <c r="BL34" s="773"/>
      <c r="BM34" s="816"/>
      <c r="BN34" s="794"/>
      <c r="BO34" s="1300">
        <f t="shared" si="9"/>
        <v>209</v>
      </c>
      <c r="BP34" s="773">
        <f t="shared" si="10"/>
        <v>212515</v>
      </c>
      <c r="BQ34" s="816">
        <f t="shared" si="11"/>
        <v>45865.5</v>
      </c>
      <c r="BR34" s="1294">
        <f t="shared" si="12"/>
        <v>45865.51</v>
      </c>
      <c r="BS34" s="75" t="str">
        <f>VLOOKUP(A34,Sheet2!A:B,2,FALSE)</f>
        <v>โรงพยาบาลบางไทร</v>
      </c>
    </row>
    <row r="35" spans="1:71" s="29" customFormat="1" x14ac:dyDescent="0.35">
      <c r="A35" s="30" t="s">
        <v>23618</v>
      </c>
      <c r="B35" s="34" t="s">
        <v>23619</v>
      </c>
      <c r="C35" s="1078">
        <v>237</v>
      </c>
      <c r="D35" s="69">
        <v>345032.75</v>
      </c>
      <c r="E35" s="564">
        <v>33808.050000000003</v>
      </c>
      <c r="F35" s="441">
        <v>33808.14</v>
      </c>
      <c r="G35" s="1078">
        <v>18</v>
      </c>
      <c r="H35" s="69">
        <v>13662</v>
      </c>
      <c r="I35" s="564">
        <v>3026.7000000000003</v>
      </c>
      <c r="J35" s="441">
        <v>3026.7000000000003</v>
      </c>
      <c r="K35" s="753"/>
      <c r="L35" s="769"/>
      <c r="M35" s="804"/>
      <c r="N35" s="777"/>
      <c r="O35" s="39"/>
      <c r="P35" s="70"/>
      <c r="Q35" s="815"/>
      <c r="R35" s="793"/>
      <c r="S35" s="63"/>
      <c r="T35" s="769"/>
      <c r="U35" s="808"/>
      <c r="V35" s="787"/>
      <c r="W35" s="97"/>
      <c r="X35" s="102"/>
      <c r="Y35" s="811"/>
      <c r="Z35" s="789"/>
      <c r="AA35" s="753"/>
      <c r="AB35" s="93"/>
      <c r="AC35" s="797"/>
      <c r="AD35" s="783"/>
      <c r="AE35" s="753"/>
      <c r="AF35" s="756"/>
      <c r="AG35" s="799"/>
      <c r="AH35" s="779"/>
      <c r="AI35" s="753"/>
      <c r="AJ35" s="771"/>
      <c r="AK35" s="807"/>
      <c r="AL35" s="786"/>
      <c r="AM35" s="1078"/>
      <c r="AN35" s="69"/>
      <c r="AO35" s="564"/>
      <c r="AP35" s="441"/>
      <c r="AQ35" s="756"/>
      <c r="AR35" s="93"/>
      <c r="AS35" s="797"/>
      <c r="AT35" s="783"/>
      <c r="AU35" s="1078"/>
      <c r="AV35" s="69"/>
      <c r="AW35" s="564"/>
      <c r="AX35" s="441"/>
      <c r="AY35" s="34"/>
      <c r="AZ35" s="773"/>
      <c r="BA35" s="816"/>
      <c r="BB35" s="794"/>
      <c r="BC35" s="39"/>
      <c r="BD35" s="70"/>
      <c r="BE35" s="815"/>
      <c r="BF35" s="793"/>
      <c r="BG35" s="34"/>
      <c r="BH35" s="773"/>
      <c r="BI35" s="816"/>
      <c r="BJ35" s="794"/>
      <c r="BK35" s="34"/>
      <c r="BL35" s="773"/>
      <c r="BM35" s="816"/>
      <c r="BN35" s="794"/>
      <c r="BO35" s="1300">
        <f t="shared" si="9"/>
        <v>255</v>
      </c>
      <c r="BP35" s="773">
        <f t="shared" si="10"/>
        <v>358694.75</v>
      </c>
      <c r="BQ35" s="816">
        <f t="shared" si="11"/>
        <v>36834.75</v>
      </c>
      <c r="BR35" s="1294">
        <f t="shared" si="12"/>
        <v>36834.839999999997</v>
      </c>
      <c r="BS35" s="75" t="str">
        <f>VLOOKUP(A35,Sheet2!A:B,2,FALSE)</f>
        <v>โรงพยาบาลบางบาล</v>
      </c>
    </row>
    <row r="36" spans="1:71" s="29" customFormat="1" x14ac:dyDescent="0.35">
      <c r="A36" s="30" t="s">
        <v>3059</v>
      </c>
      <c r="B36" s="34" t="s">
        <v>3060</v>
      </c>
      <c r="C36" s="1078">
        <v>484</v>
      </c>
      <c r="D36" s="69">
        <v>652388.75</v>
      </c>
      <c r="E36" s="564">
        <v>167214.39999999997</v>
      </c>
      <c r="F36" s="441">
        <v>167214.39999999997</v>
      </c>
      <c r="G36" s="1078">
        <v>28</v>
      </c>
      <c r="H36" s="69">
        <v>29266</v>
      </c>
      <c r="I36" s="564">
        <v>13605.6</v>
      </c>
      <c r="J36" s="441">
        <v>13605.6</v>
      </c>
      <c r="K36" s="753"/>
      <c r="L36" s="769"/>
      <c r="M36" s="804"/>
      <c r="N36" s="777"/>
      <c r="O36" s="39"/>
      <c r="P36" s="70"/>
      <c r="Q36" s="815"/>
      <c r="R36" s="793"/>
      <c r="S36" s="63"/>
      <c r="T36" s="769"/>
      <c r="U36" s="808"/>
      <c r="V36" s="787"/>
      <c r="W36" s="63"/>
      <c r="X36" s="771"/>
      <c r="Y36" s="799"/>
      <c r="Z36" s="779"/>
      <c r="AA36" s="64"/>
      <c r="AB36" s="768"/>
      <c r="AC36" s="798"/>
      <c r="AD36" s="790"/>
      <c r="AE36" s="753"/>
      <c r="AF36" s="756"/>
      <c r="AG36" s="799"/>
      <c r="AH36" s="779"/>
      <c r="AI36" s="753"/>
      <c r="AJ36" s="771"/>
      <c r="AK36" s="807"/>
      <c r="AL36" s="786"/>
      <c r="AM36" s="1078"/>
      <c r="AN36" s="69"/>
      <c r="AO36" s="564"/>
      <c r="AP36" s="441"/>
      <c r="AQ36" s="756"/>
      <c r="AR36" s="93"/>
      <c r="AS36" s="797"/>
      <c r="AT36" s="783"/>
      <c r="AU36" s="1078">
        <v>1</v>
      </c>
      <c r="AV36" s="69">
        <v>580</v>
      </c>
      <c r="AW36" s="564">
        <v>464</v>
      </c>
      <c r="AX36" s="441">
        <v>464</v>
      </c>
      <c r="AY36" s="34"/>
      <c r="AZ36" s="773"/>
      <c r="BA36" s="816"/>
      <c r="BB36" s="794"/>
      <c r="BC36" s="39"/>
      <c r="BD36" s="70"/>
      <c r="BE36" s="815"/>
      <c r="BF36" s="793"/>
      <c r="BG36" s="34"/>
      <c r="BH36" s="773"/>
      <c r="BI36" s="816"/>
      <c r="BJ36" s="794"/>
      <c r="BK36" s="34"/>
      <c r="BL36" s="773"/>
      <c r="BM36" s="816"/>
      <c r="BN36" s="794"/>
      <c r="BO36" s="1300">
        <f t="shared" si="9"/>
        <v>513</v>
      </c>
      <c r="BP36" s="773">
        <f t="shared" si="10"/>
        <v>682234.75</v>
      </c>
      <c r="BQ36" s="816">
        <f t="shared" si="11"/>
        <v>181283.99999999997</v>
      </c>
      <c r="BR36" s="1294">
        <f t="shared" si="12"/>
        <v>181283.99999999997</v>
      </c>
      <c r="BS36" s="75" t="str">
        <f>VLOOKUP(A36,Sheet2!A:B,2,FALSE)</f>
        <v>โรงพยาบาลบางปะอิน</v>
      </c>
    </row>
    <row r="37" spans="1:71" s="29" customFormat="1" x14ac:dyDescent="0.35">
      <c r="A37" s="35" t="s">
        <v>3061</v>
      </c>
      <c r="B37" s="32" t="s">
        <v>14</v>
      </c>
      <c r="C37" s="1078">
        <v>251</v>
      </c>
      <c r="D37" s="69">
        <v>245398.25</v>
      </c>
      <c r="E37" s="564">
        <v>32719.349999999995</v>
      </c>
      <c r="F37" s="441">
        <v>32719.420000000006</v>
      </c>
      <c r="G37" s="1078">
        <v>14</v>
      </c>
      <c r="H37" s="69">
        <v>11750</v>
      </c>
      <c r="I37" s="564">
        <v>2391.8999999999996</v>
      </c>
      <c r="J37" s="441">
        <v>2391.9</v>
      </c>
      <c r="K37" s="753"/>
      <c r="L37" s="769"/>
      <c r="M37" s="804"/>
      <c r="N37" s="777"/>
      <c r="O37" s="39"/>
      <c r="P37" s="70"/>
      <c r="Q37" s="815"/>
      <c r="R37" s="793"/>
      <c r="S37" s="63"/>
      <c r="T37" s="769"/>
      <c r="U37" s="808"/>
      <c r="V37" s="787"/>
      <c r="W37" s="63"/>
      <c r="X37" s="771"/>
      <c r="Y37" s="799"/>
      <c r="Z37" s="779"/>
      <c r="AA37" s="753"/>
      <c r="AB37" s="93"/>
      <c r="AC37" s="797"/>
      <c r="AD37" s="783"/>
      <c r="AE37" s="64"/>
      <c r="AF37" s="764"/>
      <c r="AG37" s="811"/>
      <c r="AH37" s="789"/>
      <c r="AI37" s="753"/>
      <c r="AJ37" s="771"/>
      <c r="AK37" s="807"/>
      <c r="AL37" s="786"/>
      <c r="AM37" s="1078"/>
      <c r="AN37" s="69"/>
      <c r="AO37" s="564"/>
      <c r="AP37" s="441"/>
      <c r="AQ37" s="756"/>
      <c r="AR37" s="93"/>
      <c r="AS37" s="797"/>
      <c r="AT37" s="783"/>
      <c r="AU37" s="1078"/>
      <c r="AV37" s="69"/>
      <c r="AW37" s="564"/>
      <c r="AX37" s="441"/>
      <c r="AY37" s="34"/>
      <c r="AZ37" s="773"/>
      <c r="BA37" s="816"/>
      <c r="BB37" s="794"/>
      <c r="BC37" s="39"/>
      <c r="BD37" s="70"/>
      <c r="BE37" s="815"/>
      <c r="BF37" s="793"/>
      <c r="BG37" s="34"/>
      <c r="BH37" s="773"/>
      <c r="BI37" s="816"/>
      <c r="BJ37" s="794"/>
      <c r="BK37" s="34"/>
      <c r="BL37" s="773"/>
      <c r="BM37" s="816"/>
      <c r="BN37" s="794"/>
      <c r="BO37" s="1300">
        <f t="shared" si="9"/>
        <v>265</v>
      </c>
      <c r="BP37" s="773">
        <f t="shared" si="10"/>
        <v>257148.25</v>
      </c>
      <c r="BQ37" s="816">
        <f t="shared" si="11"/>
        <v>35111.249999999993</v>
      </c>
      <c r="BR37" s="1294">
        <f t="shared" si="12"/>
        <v>35111.320000000007</v>
      </c>
      <c r="BS37" s="75" t="str">
        <f>VLOOKUP(A37,Sheet2!A:B,2,FALSE)</f>
        <v>โรงพยาบาลบางปะหัน</v>
      </c>
    </row>
    <row r="38" spans="1:71" s="29" customFormat="1" x14ac:dyDescent="0.35">
      <c r="A38" s="35" t="s">
        <v>3062</v>
      </c>
      <c r="B38" s="32" t="s">
        <v>3063</v>
      </c>
      <c r="C38" s="1078">
        <v>59</v>
      </c>
      <c r="D38" s="69">
        <v>60174</v>
      </c>
      <c r="E38" s="564">
        <v>12409.375</v>
      </c>
      <c r="F38" s="441">
        <v>12409.399999999998</v>
      </c>
      <c r="G38" s="1078">
        <v>350</v>
      </c>
      <c r="H38" s="69">
        <v>319838</v>
      </c>
      <c r="I38" s="564">
        <v>74974.5</v>
      </c>
      <c r="J38" s="441">
        <v>74974.5</v>
      </c>
      <c r="K38" s="753"/>
      <c r="L38" s="769"/>
      <c r="M38" s="804"/>
      <c r="N38" s="777"/>
      <c r="O38" s="39"/>
      <c r="P38" s="70"/>
      <c r="Q38" s="815"/>
      <c r="R38" s="793"/>
      <c r="S38" s="63"/>
      <c r="T38" s="769"/>
      <c r="U38" s="808"/>
      <c r="V38" s="787"/>
      <c r="W38" s="63"/>
      <c r="X38" s="771"/>
      <c r="Y38" s="799"/>
      <c r="Z38" s="779"/>
      <c r="AA38" s="753"/>
      <c r="AB38" s="93"/>
      <c r="AC38" s="797"/>
      <c r="AD38" s="783"/>
      <c r="AE38" s="753"/>
      <c r="AF38" s="756"/>
      <c r="AG38" s="799"/>
      <c r="AH38" s="779"/>
      <c r="AI38" s="64"/>
      <c r="AJ38" s="102"/>
      <c r="AK38" s="813"/>
      <c r="AL38" s="791"/>
      <c r="AM38" s="1078"/>
      <c r="AN38" s="69"/>
      <c r="AO38" s="564"/>
      <c r="AP38" s="441"/>
      <c r="AQ38" s="756"/>
      <c r="AR38" s="93"/>
      <c r="AS38" s="797"/>
      <c r="AT38" s="783"/>
      <c r="AU38" s="1078"/>
      <c r="AV38" s="69"/>
      <c r="AW38" s="564"/>
      <c r="AX38" s="441"/>
      <c r="AY38" s="34"/>
      <c r="AZ38" s="773"/>
      <c r="BA38" s="816"/>
      <c r="BB38" s="794"/>
      <c r="BC38" s="39"/>
      <c r="BD38" s="70"/>
      <c r="BE38" s="815"/>
      <c r="BF38" s="793"/>
      <c r="BG38" s="34"/>
      <c r="BH38" s="773"/>
      <c r="BI38" s="816"/>
      <c r="BJ38" s="794"/>
      <c r="BK38" s="34"/>
      <c r="BL38" s="773"/>
      <c r="BM38" s="816"/>
      <c r="BN38" s="794"/>
      <c r="BO38" s="1300">
        <f t="shared" si="9"/>
        <v>409</v>
      </c>
      <c r="BP38" s="773">
        <f t="shared" si="10"/>
        <v>380012</v>
      </c>
      <c r="BQ38" s="816">
        <f t="shared" si="11"/>
        <v>87383.875</v>
      </c>
      <c r="BR38" s="1294">
        <f t="shared" si="12"/>
        <v>87383.9</v>
      </c>
      <c r="BS38" s="75" t="str">
        <f>VLOOKUP(A38,Sheet2!A:B,2,FALSE)</f>
        <v>โรงพยาบาลผักไห่</v>
      </c>
    </row>
    <row r="39" spans="1:71" s="29" customFormat="1" x14ac:dyDescent="0.35">
      <c r="A39" s="35" t="s">
        <v>3064</v>
      </c>
      <c r="B39" s="32" t="s">
        <v>9</v>
      </c>
      <c r="C39" s="1078">
        <v>209</v>
      </c>
      <c r="D39" s="69">
        <v>204074</v>
      </c>
      <c r="E39" s="564">
        <v>46144.25</v>
      </c>
      <c r="F39" s="441">
        <v>46144.30999999999</v>
      </c>
      <c r="G39" s="1078">
        <v>9</v>
      </c>
      <c r="H39" s="69">
        <v>9327</v>
      </c>
      <c r="I39" s="564">
        <v>3017</v>
      </c>
      <c r="J39" s="441">
        <v>3017</v>
      </c>
      <c r="K39" s="753"/>
      <c r="L39" s="769"/>
      <c r="M39" s="804"/>
      <c r="N39" s="777"/>
      <c r="O39" s="39"/>
      <c r="P39" s="70"/>
      <c r="Q39" s="815"/>
      <c r="R39" s="793"/>
      <c r="S39" s="63"/>
      <c r="T39" s="769"/>
      <c r="U39" s="808"/>
      <c r="V39" s="787"/>
      <c r="W39" s="63"/>
      <c r="X39" s="771"/>
      <c r="Y39" s="799"/>
      <c r="Z39" s="779"/>
      <c r="AA39" s="753"/>
      <c r="AB39" s="93"/>
      <c r="AC39" s="797"/>
      <c r="AD39" s="783"/>
      <c r="AE39" s="753"/>
      <c r="AF39" s="756"/>
      <c r="AG39" s="799"/>
      <c r="AH39" s="779"/>
      <c r="AI39" s="753"/>
      <c r="AJ39" s="771"/>
      <c r="AK39" s="807"/>
      <c r="AL39" s="786"/>
      <c r="AM39" s="98"/>
      <c r="AN39" s="774"/>
      <c r="AO39" s="800"/>
      <c r="AP39" s="850"/>
      <c r="AQ39" s="756"/>
      <c r="AR39" s="93"/>
      <c r="AS39" s="797"/>
      <c r="AT39" s="783"/>
      <c r="AU39" s="1078"/>
      <c r="AV39" s="69"/>
      <c r="AW39" s="564"/>
      <c r="AX39" s="441"/>
      <c r="AY39" s="34"/>
      <c r="AZ39" s="773"/>
      <c r="BA39" s="816"/>
      <c r="BB39" s="794"/>
      <c r="BC39" s="39"/>
      <c r="BD39" s="70"/>
      <c r="BE39" s="815"/>
      <c r="BF39" s="793"/>
      <c r="BG39" s="34"/>
      <c r="BH39" s="773"/>
      <c r="BI39" s="816"/>
      <c r="BJ39" s="794"/>
      <c r="BK39" s="34"/>
      <c r="BL39" s="773"/>
      <c r="BM39" s="816"/>
      <c r="BN39" s="794"/>
      <c r="BO39" s="1300">
        <f t="shared" si="9"/>
        <v>218</v>
      </c>
      <c r="BP39" s="773">
        <f t="shared" si="10"/>
        <v>213401</v>
      </c>
      <c r="BQ39" s="816">
        <f t="shared" si="11"/>
        <v>49161.25</v>
      </c>
      <c r="BR39" s="1294">
        <f t="shared" si="12"/>
        <v>49161.30999999999</v>
      </c>
      <c r="BS39" s="75" t="str">
        <f>VLOOKUP(A39,Sheet2!A:B,2,FALSE)</f>
        <v>โรงพยาบาลภาชี</v>
      </c>
    </row>
    <row r="40" spans="1:71" s="29" customFormat="1" x14ac:dyDescent="0.35">
      <c r="A40" s="35" t="s">
        <v>3065</v>
      </c>
      <c r="B40" s="32" t="s">
        <v>3066</v>
      </c>
      <c r="C40" s="1078">
        <v>38</v>
      </c>
      <c r="D40" s="69">
        <v>30867.25</v>
      </c>
      <c r="E40" s="564">
        <v>5155.875</v>
      </c>
      <c r="F40" s="441">
        <v>5155.8900000000003</v>
      </c>
      <c r="G40" s="1078">
        <v>245</v>
      </c>
      <c r="H40" s="69">
        <v>206656</v>
      </c>
      <c r="I40" s="564">
        <v>30950.399999999994</v>
      </c>
      <c r="J40" s="441">
        <v>30950.399999999994</v>
      </c>
      <c r="K40" s="753"/>
      <c r="L40" s="769"/>
      <c r="M40" s="804"/>
      <c r="N40" s="777"/>
      <c r="O40" s="39"/>
      <c r="P40" s="70"/>
      <c r="Q40" s="815"/>
      <c r="R40" s="793"/>
      <c r="S40" s="63"/>
      <c r="T40" s="769"/>
      <c r="U40" s="808"/>
      <c r="V40" s="787"/>
      <c r="W40" s="63"/>
      <c r="X40" s="771"/>
      <c r="Y40" s="799"/>
      <c r="Z40" s="779"/>
      <c r="AA40" s="753"/>
      <c r="AB40" s="93"/>
      <c r="AC40" s="797"/>
      <c r="AD40" s="783"/>
      <c r="AE40" s="753"/>
      <c r="AF40" s="756"/>
      <c r="AG40" s="799"/>
      <c r="AH40" s="779"/>
      <c r="AI40" s="753"/>
      <c r="AJ40" s="771"/>
      <c r="AK40" s="807"/>
      <c r="AL40" s="786"/>
      <c r="AM40" s="1078"/>
      <c r="AN40" s="69"/>
      <c r="AO40" s="564"/>
      <c r="AP40" s="441"/>
      <c r="AQ40" s="764"/>
      <c r="AR40" s="768"/>
      <c r="AS40" s="798"/>
      <c r="AT40" s="790"/>
      <c r="AU40" s="1078"/>
      <c r="AV40" s="69"/>
      <c r="AW40" s="564"/>
      <c r="AX40" s="441"/>
      <c r="AY40" s="34"/>
      <c r="AZ40" s="773"/>
      <c r="BA40" s="816"/>
      <c r="BB40" s="794"/>
      <c r="BC40" s="39"/>
      <c r="BD40" s="70"/>
      <c r="BE40" s="815"/>
      <c r="BF40" s="793"/>
      <c r="BG40" s="34"/>
      <c r="BH40" s="773"/>
      <c r="BI40" s="816"/>
      <c r="BJ40" s="794"/>
      <c r="BK40" s="34"/>
      <c r="BL40" s="773"/>
      <c r="BM40" s="816"/>
      <c r="BN40" s="794"/>
      <c r="BO40" s="1300">
        <f t="shared" si="9"/>
        <v>283</v>
      </c>
      <c r="BP40" s="773">
        <f t="shared" si="10"/>
        <v>237523.25</v>
      </c>
      <c r="BQ40" s="816">
        <f t="shared" si="11"/>
        <v>36106.274999999994</v>
      </c>
      <c r="BR40" s="1294">
        <f t="shared" si="12"/>
        <v>36106.289999999994</v>
      </c>
      <c r="BS40" s="75" t="str">
        <f>VLOOKUP(A40,Sheet2!A:B,2,FALSE)</f>
        <v>โรงพยาบาลลาดบัวหลวง</v>
      </c>
    </row>
    <row r="41" spans="1:71" s="29" customFormat="1" x14ac:dyDescent="0.35">
      <c r="A41" s="35" t="s">
        <v>3067</v>
      </c>
      <c r="B41" s="32" t="s">
        <v>10</v>
      </c>
      <c r="C41" s="1078">
        <v>365</v>
      </c>
      <c r="D41" s="69">
        <v>455765.75</v>
      </c>
      <c r="E41" s="564">
        <v>130669.59999999998</v>
      </c>
      <c r="F41" s="441">
        <v>130669.59999999998</v>
      </c>
      <c r="G41" s="1078">
        <v>18</v>
      </c>
      <c r="H41" s="69">
        <v>16310</v>
      </c>
      <c r="I41" s="564">
        <v>9299.2000000000007</v>
      </c>
      <c r="J41" s="441">
        <v>9299.2000000000007</v>
      </c>
      <c r="K41" s="753"/>
      <c r="L41" s="769"/>
      <c r="M41" s="804"/>
      <c r="N41" s="777"/>
      <c r="O41" s="39"/>
      <c r="P41" s="70"/>
      <c r="Q41" s="815"/>
      <c r="R41" s="793"/>
      <c r="S41" s="63"/>
      <c r="T41" s="769"/>
      <c r="U41" s="808"/>
      <c r="V41" s="787"/>
      <c r="W41" s="63"/>
      <c r="X41" s="771"/>
      <c r="Y41" s="799"/>
      <c r="Z41" s="779"/>
      <c r="AA41" s="753"/>
      <c r="AB41" s="93"/>
      <c r="AC41" s="797"/>
      <c r="AD41" s="783"/>
      <c r="AE41" s="753"/>
      <c r="AF41" s="756"/>
      <c r="AG41" s="799"/>
      <c r="AH41" s="779"/>
      <c r="AI41" s="753"/>
      <c r="AJ41" s="771"/>
      <c r="AK41" s="807"/>
      <c r="AL41" s="786"/>
      <c r="AM41" s="1078">
        <v>2</v>
      </c>
      <c r="AN41" s="69">
        <v>4999</v>
      </c>
      <c r="AO41" s="564">
        <v>1120</v>
      </c>
      <c r="AP41" s="441">
        <v>1120</v>
      </c>
      <c r="AQ41" s="756"/>
      <c r="AR41" s="93"/>
      <c r="AS41" s="797"/>
      <c r="AT41" s="783"/>
      <c r="AU41" s="98"/>
      <c r="AV41" s="774"/>
      <c r="AW41" s="800"/>
      <c r="AX41" s="850"/>
      <c r="AY41" s="34"/>
      <c r="AZ41" s="773"/>
      <c r="BA41" s="816"/>
      <c r="BB41" s="794"/>
      <c r="BC41" s="39"/>
      <c r="BD41" s="70"/>
      <c r="BE41" s="815"/>
      <c r="BF41" s="793"/>
      <c r="BG41" s="34"/>
      <c r="BH41" s="773"/>
      <c r="BI41" s="816"/>
      <c r="BJ41" s="794"/>
      <c r="BK41" s="34"/>
      <c r="BL41" s="773"/>
      <c r="BM41" s="816"/>
      <c r="BN41" s="794"/>
      <c r="BO41" s="1300">
        <f t="shared" si="9"/>
        <v>385</v>
      </c>
      <c r="BP41" s="773">
        <f t="shared" si="10"/>
        <v>477074.75</v>
      </c>
      <c r="BQ41" s="816">
        <f t="shared" si="11"/>
        <v>141088.79999999999</v>
      </c>
      <c r="BR41" s="1294">
        <f t="shared" si="12"/>
        <v>141088.79999999999</v>
      </c>
      <c r="BS41" s="75" t="str">
        <f>VLOOKUP(A41,Sheet2!A:B,2,FALSE)</f>
        <v>โรงพยาบาลวังน้อย</v>
      </c>
    </row>
    <row r="42" spans="1:71" s="29" customFormat="1" x14ac:dyDescent="0.35">
      <c r="A42" s="35" t="s">
        <v>3068</v>
      </c>
      <c r="B42" s="32" t="s">
        <v>11</v>
      </c>
      <c r="C42" s="1078">
        <v>17</v>
      </c>
      <c r="D42" s="69">
        <v>22180.75</v>
      </c>
      <c r="E42" s="564">
        <v>4400</v>
      </c>
      <c r="F42" s="441">
        <v>4400</v>
      </c>
      <c r="G42" s="1078">
        <v>185</v>
      </c>
      <c r="H42" s="69">
        <v>187987</v>
      </c>
      <c r="I42" s="564">
        <v>40722.5</v>
      </c>
      <c r="J42" s="441">
        <v>40722.5</v>
      </c>
      <c r="K42" s="753"/>
      <c r="L42" s="769"/>
      <c r="M42" s="804"/>
      <c r="N42" s="777"/>
      <c r="O42" s="39"/>
      <c r="P42" s="70"/>
      <c r="Q42" s="815"/>
      <c r="R42" s="793"/>
      <c r="S42" s="63"/>
      <c r="T42" s="769"/>
      <c r="U42" s="808"/>
      <c r="V42" s="787"/>
      <c r="W42" s="63"/>
      <c r="X42" s="771"/>
      <c r="Y42" s="799"/>
      <c r="Z42" s="779"/>
      <c r="AA42" s="753"/>
      <c r="AB42" s="93"/>
      <c r="AC42" s="797"/>
      <c r="AD42" s="783"/>
      <c r="AE42" s="753"/>
      <c r="AF42" s="756"/>
      <c r="AG42" s="799"/>
      <c r="AH42" s="779"/>
      <c r="AI42" s="753"/>
      <c r="AJ42" s="771"/>
      <c r="AK42" s="807"/>
      <c r="AL42" s="786"/>
      <c r="AM42" s="1078"/>
      <c r="AN42" s="69"/>
      <c r="AO42" s="564"/>
      <c r="AP42" s="441"/>
      <c r="AQ42" s="756"/>
      <c r="AR42" s="93"/>
      <c r="AS42" s="797"/>
      <c r="AT42" s="783"/>
      <c r="AU42" s="1078"/>
      <c r="AV42" s="69"/>
      <c r="AW42" s="564"/>
      <c r="AX42" s="441"/>
      <c r="AY42" s="763"/>
      <c r="AZ42" s="770"/>
      <c r="BA42" s="809"/>
      <c r="BB42" s="788"/>
      <c r="BC42" s="39"/>
      <c r="BD42" s="70"/>
      <c r="BE42" s="815"/>
      <c r="BF42" s="793"/>
      <c r="BG42" s="34"/>
      <c r="BH42" s="773"/>
      <c r="BI42" s="816"/>
      <c r="BJ42" s="794"/>
      <c r="BK42" s="34"/>
      <c r="BL42" s="773"/>
      <c r="BM42" s="816"/>
      <c r="BN42" s="794"/>
      <c r="BO42" s="1300">
        <f t="shared" si="9"/>
        <v>202</v>
      </c>
      <c r="BP42" s="773">
        <f t="shared" si="10"/>
        <v>210167.75</v>
      </c>
      <c r="BQ42" s="816">
        <f t="shared" si="11"/>
        <v>45122.5</v>
      </c>
      <c r="BR42" s="1294">
        <f t="shared" si="12"/>
        <v>45122.5</v>
      </c>
      <c r="BS42" s="75" t="str">
        <f>VLOOKUP(A42,Sheet2!A:B,2,FALSE)</f>
        <v>โรงพยาบาลบางซ้าย</v>
      </c>
    </row>
    <row r="43" spans="1:71" s="29" customFormat="1" x14ac:dyDescent="0.35">
      <c r="A43" s="35" t="s">
        <v>3069</v>
      </c>
      <c r="B43" s="34" t="s">
        <v>3070</v>
      </c>
      <c r="C43" s="1078">
        <v>286</v>
      </c>
      <c r="D43" s="69">
        <v>373066.75</v>
      </c>
      <c r="E43" s="564">
        <v>66484.625</v>
      </c>
      <c r="F43" s="441">
        <v>66484.689999999988</v>
      </c>
      <c r="G43" s="1078">
        <v>14</v>
      </c>
      <c r="H43" s="69">
        <v>12243</v>
      </c>
      <c r="I43" s="564">
        <v>4032.5</v>
      </c>
      <c r="J43" s="441">
        <v>4032.5</v>
      </c>
      <c r="K43" s="753"/>
      <c r="L43" s="769"/>
      <c r="M43" s="804"/>
      <c r="N43" s="777"/>
      <c r="O43" s="39"/>
      <c r="P43" s="70"/>
      <c r="Q43" s="815"/>
      <c r="R43" s="793"/>
      <c r="S43" s="63"/>
      <c r="T43" s="769"/>
      <c r="U43" s="808"/>
      <c r="V43" s="787"/>
      <c r="W43" s="63"/>
      <c r="X43" s="771"/>
      <c r="Y43" s="799"/>
      <c r="Z43" s="779"/>
      <c r="AA43" s="753"/>
      <c r="AB43" s="93"/>
      <c r="AC43" s="797"/>
      <c r="AD43" s="783"/>
      <c r="AE43" s="753"/>
      <c r="AF43" s="756"/>
      <c r="AG43" s="799"/>
      <c r="AH43" s="779"/>
      <c r="AI43" s="753"/>
      <c r="AJ43" s="771"/>
      <c r="AK43" s="807"/>
      <c r="AL43" s="786"/>
      <c r="AM43" s="1078"/>
      <c r="AN43" s="69"/>
      <c r="AO43" s="564"/>
      <c r="AP43" s="441"/>
      <c r="AQ43" s="756"/>
      <c r="AR43" s="93"/>
      <c r="AS43" s="797"/>
      <c r="AT43" s="783"/>
      <c r="AU43" s="1078">
        <v>2</v>
      </c>
      <c r="AV43" s="69">
        <v>770</v>
      </c>
      <c r="AW43" s="564">
        <v>385</v>
      </c>
      <c r="AX43" s="441">
        <v>385</v>
      </c>
      <c r="AY43" s="34"/>
      <c r="AZ43" s="773"/>
      <c r="BA43" s="816"/>
      <c r="BB43" s="794"/>
      <c r="BC43" s="64"/>
      <c r="BD43" s="764"/>
      <c r="BE43" s="811"/>
      <c r="BF43" s="789"/>
      <c r="BG43" s="34"/>
      <c r="BH43" s="773"/>
      <c r="BI43" s="816"/>
      <c r="BJ43" s="794"/>
      <c r="BK43" s="34"/>
      <c r="BL43" s="773"/>
      <c r="BM43" s="816"/>
      <c r="BN43" s="794"/>
      <c r="BO43" s="1300">
        <f t="shared" si="9"/>
        <v>302</v>
      </c>
      <c r="BP43" s="773">
        <f t="shared" si="10"/>
        <v>386079.75</v>
      </c>
      <c r="BQ43" s="816">
        <f t="shared" si="11"/>
        <v>70902.125</v>
      </c>
      <c r="BR43" s="1294">
        <f t="shared" si="12"/>
        <v>70902.189999999988</v>
      </c>
      <c r="BS43" s="75" t="str">
        <f>VLOOKUP(A43,Sheet2!A:B,2,FALSE)</f>
        <v>โรงพยาบาลอุทัย</v>
      </c>
    </row>
    <row r="44" spans="1:71" s="29" customFormat="1" x14ac:dyDescent="0.35">
      <c r="A44" s="35" t="s">
        <v>3071</v>
      </c>
      <c r="B44" s="34" t="s">
        <v>3072</v>
      </c>
      <c r="C44" s="1078">
        <v>103</v>
      </c>
      <c r="D44" s="69">
        <v>134023.5</v>
      </c>
      <c r="E44" s="564">
        <v>14838.224999999999</v>
      </c>
      <c r="F44" s="441">
        <v>14838.239999999998</v>
      </c>
      <c r="G44" s="1078">
        <v>5</v>
      </c>
      <c r="H44" s="69">
        <v>3531</v>
      </c>
      <c r="I44" s="564">
        <v>844.8</v>
      </c>
      <c r="J44" s="441">
        <v>844.8</v>
      </c>
      <c r="K44" s="753"/>
      <c r="L44" s="769"/>
      <c r="M44" s="804"/>
      <c r="N44" s="777"/>
      <c r="O44" s="39"/>
      <c r="P44" s="70"/>
      <c r="Q44" s="815"/>
      <c r="R44" s="793"/>
      <c r="S44" s="63"/>
      <c r="T44" s="769"/>
      <c r="U44" s="808"/>
      <c r="V44" s="787"/>
      <c r="W44" s="63"/>
      <c r="X44" s="771"/>
      <c r="Y44" s="799"/>
      <c r="Z44" s="779"/>
      <c r="AA44" s="753"/>
      <c r="AB44" s="93"/>
      <c r="AC44" s="797"/>
      <c r="AD44" s="783"/>
      <c r="AE44" s="753"/>
      <c r="AF44" s="756"/>
      <c r="AG44" s="799"/>
      <c r="AH44" s="779"/>
      <c r="AI44" s="753"/>
      <c r="AJ44" s="771"/>
      <c r="AK44" s="807"/>
      <c r="AL44" s="786"/>
      <c r="AM44" s="1078"/>
      <c r="AN44" s="69"/>
      <c r="AO44" s="564"/>
      <c r="AP44" s="441"/>
      <c r="AQ44" s="756"/>
      <c r="AR44" s="93"/>
      <c r="AS44" s="797"/>
      <c r="AT44" s="783"/>
      <c r="AU44" s="1078"/>
      <c r="AV44" s="69"/>
      <c r="AW44" s="564"/>
      <c r="AX44" s="441"/>
      <c r="AY44" s="34"/>
      <c r="AZ44" s="773"/>
      <c r="BA44" s="816"/>
      <c r="BB44" s="794"/>
      <c r="BC44" s="39"/>
      <c r="BD44" s="70"/>
      <c r="BE44" s="815"/>
      <c r="BF44" s="793"/>
      <c r="BG44" s="763"/>
      <c r="BH44" s="770"/>
      <c r="BI44" s="809"/>
      <c r="BJ44" s="788"/>
      <c r="BK44" s="34"/>
      <c r="BL44" s="773"/>
      <c r="BM44" s="816"/>
      <c r="BN44" s="794"/>
      <c r="BO44" s="1300">
        <f t="shared" si="9"/>
        <v>108</v>
      </c>
      <c r="BP44" s="773">
        <f t="shared" si="10"/>
        <v>137554.5</v>
      </c>
      <c r="BQ44" s="816">
        <f t="shared" si="11"/>
        <v>15683.024999999998</v>
      </c>
      <c r="BR44" s="1294">
        <f t="shared" si="12"/>
        <v>15683.039999999997</v>
      </c>
      <c r="BS44" s="75" t="str">
        <f>VLOOKUP(A44,Sheet2!A:B,2,FALSE)</f>
        <v>โรงพยาบาลมหาราช</v>
      </c>
    </row>
    <row r="45" spans="1:71" s="29" customFormat="1" x14ac:dyDescent="0.35">
      <c r="A45" s="25" t="s">
        <v>3073</v>
      </c>
      <c r="B45" s="32" t="s">
        <v>15</v>
      </c>
      <c r="C45" s="1078">
        <v>55</v>
      </c>
      <c r="D45" s="69">
        <v>72863</v>
      </c>
      <c r="E45" s="564">
        <v>8240.25</v>
      </c>
      <c r="F45" s="441">
        <v>8240.25</v>
      </c>
      <c r="G45" s="1078">
        <v>4</v>
      </c>
      <c r="H45" s="69">
        <v>3567</v>
      </c>
      <c r="I45" s="564">
        <v>840</v>
      </c>
      <c r="J45" s="441">
        <v>840</v>
      </c>
      <c r="K45" s="753"/>
      <c r="L45" s="769"/>
      <c r="M45" s="804"/>
      <c r="N45" s="777"/>
      <c r="O45" s="39"/>
      <c r="P45" s="70"/>
      <c r="Q45" s="815"/>
      <c r="R45" s="793"/>
      <c r="S45" s="63"/>
      <c r="T45" s="769"/>
      <c r="U45" s="808"/>
      <c r="V45" s="787"/>
      <c r="W45" s="63"/>
      <c r="X45" s="771"/>
      <c r="Y45" s="799"/>
      <c r="Z45" s="779"/>
      <c r="AA45" s="753"/>
      <c r="AB45" s="93"/>
      <c r="AC45" s="797"/>
      <c r="AD45" s="783"/>
      <c r="AE45" s="753"/>
      <c r="AF45" s="756"/>
      <c r="AG45" s="799"/>
      <c r="AH45" s="779"/>
      <c r="AI45" s="753"/>
      <c r="AJ45" s="771"/>
      <c r="AK45" s="807"/>
      <c r="AL45" s="786"/>
      <c r="AM45" s="1078"/>
      <c r="AN45" s="69"/>
      <c r="AO45" s="564"/>
      <c r="AP45" s="441"/>
      <c r="AQ45" s="754"/>
      <c r="AR45" s="93"/>
      <c r="AS45" s="797"/>
      <c r="AT45" s="783"/>
      <c r="AU45" s="1078"/>
      <c r="AV45" s="69"/>
      <c r="AW45" s="564"/>
      <c r="AX45" s="441"/>
      <c r="AY45" s="34"/>
      <c r="AZ45" s="773"/>
      <c r="BA45" s="816"/>
      <c r="BB45" s="794"/>
      <c r="BC45" s="39"/>
      <c r="BD45" s="70"/>
      <c r="BE45" s="815"/>
      <c r="BF45" s="793"/>
      <c r="BG45" s="34"/>
      <c r="BH45" s="773"/>
      <c r="BI45" s="816"/>
      <c r="BJ45" s="794"/>
      <c r="BK45" s="763"/>
      <c r="BL45" s="770"/>
      <c r="BM45" s="809"/>
      <c r="BN45" s="788"/>
      <c r="BO45" s="1300">
        <f t="shared" si="9"/>
        <v>59</v>
      </c>
      <c r="BP45" s="773">
        <f t="shared" si="10"/>
        <v>76430</v>
      </c>
      <c r="BQ45" s="816">
        <f t="shared" si="11"/>
        <v>9080.25</v>
      </c>
      <c r="BR45" s="1294">
        <f t="shared" si="12"/>
        <v>9080.25</v>
      </c>
      <c r="BS45" s="75" t="str">
        <f>VLOOKUP(A45,Sheet2!A:B,2,FALSE)</f>
        <v>โรงพยาบาลบ้านแพรก</v>
      </c>
    </row>
    <row r="46" spans="1:71" s="29" customFormat="1" x14ac:dyDescent="0.35">
      <c r="A46" s="1527" t="s">
        <v>12</v>
      </c>
      <c r="B46" s="1527"/>
      <c r="C46" s="38">
        <f t="shared" ref="C46:AH46" si="13">SUM(C30:C45)</f>
        <v>2818</v>
      </c>
      <c r="D46" s="93">
        <f t="shared" si="13"/>
        <v>3581603.75</v>
      </c>
      <c r="E46" s="797">
        <f t="shared" si="13"/>
        <v>693122.87499999988</v>
      </c>
      <c r="F46" s="783">
        <f t="shared" si="13"/>
        <v>693123.36999999988</v>
      </c>
      <c r="G46" s="38">
        <f t="shared" si="13"/>
        <v>1120</v>
      </c>
      <c r="H46" s="93">
        <f t="shared" si="13"/>
        <v>1034154</v>
      </c>
      <c r="I46" s="797">
        <f t="shared" si="13"/>
        <v>250762.1</v>
      </c>
      <c r="J46" s="783">
        <f t="shared" si="13"/>
        <v>250762.1</v>
      </c>
      <c r="K46" s="38">
        <f t="shared" si="13"/>
        <v>0</v>
      </c>
      <c r="L46" s="93">
        <f t="shared" si="13"/>
        <v>0</v>
      </c>
      <c r="M46" s="797">
        <f t="shared" si="13"/>
        <v>0</v>
      </c>
      <c r="N46" s="783">
        <f t="shared" si="13"/>
        <v>0</v>
      </c>
      <c r="O46" s="38">
        <f t="shared" si="13"/>
        <v>2</v>
      </c>
      <c r="P46" s="93">
        <f t="shared" si="13"/>
        <v>4560</v>
      </c>
      <c r="Q46" s="797">
        <f t="shared" si="13"/>
        <v>1400</v>
      </c>
      <c r="R46" s="783">
        <f t="shared" si="13"/>
        <v>1400</v>
      </c>
      <c r="S46" s="38">
        <f t="shared" si="13"/>
        <v>0</v>
      </c>
      <c r="T46" s="93">
        <f t="shared" si="13"/>
        <v>0</v>
      </c>
      <c r="U46" s="797">
        <f t="shared" si="13"/>
        <v>0</v>
      </c>
      <c r="V46" s="783">
        <f t="shared" si="13"/>
        <v>0</v>
      </c>
      <c r="W46" s="38">
        <f t="shared" si="13"/>
        <v>0</v>
      </c>
      <c r="X46" s="93">
        <f t="shared" si="13"/>
        <v>0</v>
      </c>
      <c r="Y46" s="797">
        <f t="shared" si="13"/>
        <v>0</v>
      </c>
      <c r="Z46" s="783">
        <f t="shared" si="13"/>
        <v>0</v>
      </c>
      <c r="AA46" s="38">
        <f t="shared" si="13"/>
        <v>0</v>
      </c>
      <c r="AB46" s="93">
        <f t="shared" si="13"/>
        <v>0</v>
      </c>
      <c r="AC46" s="797">
        <f t="shared" si="13"/>
        <v>0</v>
      </c>
      <c r="AD46" s="783">
        <f t="shared" si="13"/>
        <v>0</v>
      </c>
      <c r="AE46" s="38">
        <f t="shared" si="13"/>
        <v>0</v>
      </c>
      <c r="AF46" s="93">
        <f t="shared" si="13"/>
        <v>0</v>
      </c>
      <c r="AG46" s="797">
        <f t="shared" si="13"/>
        <v>0</v>
      </c>
      <c r="AH46" s="783">
        <f t="shared" si="13"/>
        <v>0</v>
      </c>
      <c r="AI46" s="38">
        <f t="shared" ref="AI46:BN46" si="14">SUM(AI30:AI45)</f>
        <v>0</v>
      </c>
      <c r="AJ46" s="93">
        <f t="shared" si="14"/>
        <v>0</v>
      </c>
      <c r="AK46" s="797">
        <f t="shared" si="14"/>
        <v>0</v>
      </c>
      <c r="AL46" s="783">
        <f t="shared" si="14"/>
        <v>0</v>
      </c>
      <c r="AM46" s="38">
        <f t="shared" si="14"/>
        <v>2</v>
      </c>
      <c r="AN46" s="93">
        <f t="shared" si="14"/>
        <v>4999</v>
      </c>
      <c r="AO46" s="797">
        <f t="shared" si="14"/>
        <v>1120</v>
      </c>
      <c r="AP46" s="783">
        <f t="shared" si="14"/>
        <v>1120</v>
      </c>
      <c r="AQ46" s="38">
        <f t="shared" si="14"/>
        <v>0</v>
      </c>
      <c r="AR46" s="93">
        <f t="shared" si="14"/>
        <v>0</v>
      </c>
      <c r="AS46" s="797">
        <f t="shared" si="14"/>
        <v>0</v>
      </c>
      <c r="AT46" s="783">
        <f t="shared" si="14"/>
        <v>0</v>
      </c>
      <c r="AU46" s="38">
        <f t="shared" si="14"/>
        <v>8</v>
      </c>
      <c r="AV46" s="93">
        <f t="shared" si="14"/>
        <v>2940</v>
      </c>
      <c r="AW46" s="797">
        <f t="shared" si="14"/>
        <v>2199</v>
      </c>
      <c r="AX46" s="783">
        <f t="shared" si="14"/>
        <v>2199</v>
      </c>
      <c r="AY46" s="38">
        <f t="shared" si="14"/>
        <v>0</v>
      </c>
      <c r="AZ46" s="93">
        <f t="shared" si="14"/>
        <v>0</v>
      </c>
      <c r="BA46" s="797">
        <f t="shared" si="14"/>
        <v>0</v>
      </c>
      <c r="BB46" s="783">
        <f t="shared" si="14"/>
        <v>0</v>
      </c>
      <c r="BC46" s="38">
        <f t="shared" si="14"/>
        <v>0</v>
      </c>
      <c r="BD46" s="93">
        <f t="shared" si="14"/>
        <v>0</v>
      </c>
      <c r="BE46" s="797">
        <f t="shared" si="14"/>
        <v>0</v>
      </c>
      <c r="BF46" s="783">
        <f t="shared" si="14"/>
        <v>0</v>
      </c>
      <c r="BG46" s="38">
        <f t="shared" si="14"/>
        <v>0</v>
      </c>
      <c r="BH46" s="93">
        <f t="shared" si="14"/>
        <v>0</v>
      </c>
      <c r="BI46" s="797">
        <f t="shared" si="14"/>
        <v>0</v>
      </c>
      <c r="BJ46" s="783">
        <f t="shared" si="14"/>
        <v>0</v>
      </c>
      <c r="BK46" s="38">
        <f t="shared" si="14"/>
        <v>0</v>
      </c>
      <c r="BL46" s="93">
        <f t="shared" si="14"/>
        <v>0</v>
      </c>
      <c r="BM46" s="797">
        <f t="shared" si="14"/>
        <v>0</v>
      </c>
      <c r="BN46" s="783">
        <f t="shared" si="14"/>
        <v>0</v>
      </c>
      <c r="BO46" s="1300">
        <f t="shared" si="9"/>
        <v>3950</v>
      </c>
      <c r="BP46" s="773">
        <f t="shared" si="10"/>
        <v>4628256.75</v>
      </c>
      <c r="BQ46" s="816">
        <f t="shared" si="11"/>
        <v>948603.97499999986</v>
      </c>
      <c r="BR46" s="1294">
        <f t="shared" si="12"/>
        <v>948604.46999999986</v>
      </c>
      <c r="BS46" s="75"/>
    </row>
    <row r="47" spans="1:71" s="29" customFormat="1" x14ac:dyDescent="0.35">
      <c r="D47" s="765"/>
      <c r="E47" s="802"/>
      <c r="F47" s="781"/>
      <c r="H47" s="765"/>
      <c r="I47" s="802"/>
      <c r="J47" s="781"/>
      <c r="L47" s="765"/>
      <c r="M47" s="802"/>
      <c r="N47" s="781"/>
      <c r="P47" s="765"/>
      <c r="Q47" s="802"/>
      <c r="R47" s="781"/>
      <c r="T47" s="765"/>
      <c r="U47" s="802"/>
      <c r="V47" s="781"/>
      <c r="X47" s="765"/>
      <c r="Y47" s="802"/>
      <c r="Z47" s="781"/>
      <c r="AB47" s="765"/>
      <c r="AC47" s="802"/>
      <c r="AD47" s="781"/>
      <c r="AF47" s="765"/>
      <c r="AG47" s="802"/>
      <c r="AH47" s="781"/>
      <c r="AJ47" s="765"/>
      <c r="AK47" s="802"/>
      <c r="AL47" s="781"/>
      <c r="AN47" s="765"/>
      <c r="AO47" s="802"/>
      <c r="AP47" s="781"/>
      <c r="AR47" s="765"/>
      <c r="AS47" s="803"/>
      <c r="AT47" s="782"/>
      <c r="AU47" s="760"/>
      <c r="AV47" s="766"/>
      <c r="AW47" s="803"/>
      <c r="AX47" s="782"/>
      <c r="AZ47" s="765"/>
      <c r="BA47" s="802"/>
      <c r="BB47" s="781"/>
      <c r="BD47" s="765"/>
      <c r="BE47" s="802"/>
      <c r="BF47" s="781"/>
      <c r="BH47" s="765"/>
      <c r="BI47" s="802"/>
      <c r="BJ47" s="781"/>
      <c r="BL47" s="765"/>
      <c r="BM47" s="802"/>
      <c r="BN47" s="781"/>
      <c r="BO47" s="1298"/>
      <c r="BP47" s="765"/>
      <c r="BQ47" s="802"/>
      <c r="BR47" s="781"/>
      <c r="BS47" s="75"/>
    </row>
    <row r="48" spans="1:71" s="29" customFormat="1" x14ac:dyDescent="0.35">
      <c r="D48" s="765"/>
      <c r="E48" s="802"/>
      <c r="F48" s="781"/>
      <c r="H48" s="765"/>
      <c r="I48" s="802"/>
      <c r="J48" s="781"/>
      <c r="L48" s="765"/>
      <c r="M48" s="802"/>
      <c r="N48" s="781"/>
      <c r="P48" s="765"/>
      <c r="Q48" s="802"/>
      <c r="R48" s="781"/>
      <c r="T48" s="765"/>
      <c r="U48" s="802"/>
      <c r="V48" s="781"/>
      <c r="X48" s="765"/>
      <c r="Y48" s="802"/>
      <c r="Z48" s="781"/>
      <c r="AB48" s="765"/>
      <c r="AC48" s="802"/>
      <c r="AD48" s="781"/>
      <c r="AF48" s="765"/>
      <c r="AG48" s="802"/>
      <c r="AH48" s="781"/>
      <c r="AJ48" s="765"/>
      <c r="AK48" s="802"/>
      <c r="AL48" s="781"/>
      <c r="AN48" s="765"/>
      <c r="AO48" s="802"/>
      <c r="AP48" s="781"/>
      <c r="AR48" s="765"/>
      <c r="AS48" s="803"/>
      <c r="AT48" s="782"/>
      <c r="AU48" s="61"/>
      <c r="AV48" s="757"/>
      <c r="AW48" s="814"/>
      <c r="AX48" s="792"/>
      <c r="AZ48" s="765"/>
      <c r="BA48" s="802"/>
      <c r="BB48" s="781"/>
      <c r="BD48" s="765"/>
      <c r="BE48" s="802"/>
      <c r="BF48" s="781"/>
      <c r="BH48" s="765"/>
      <c r="BI48" s="802"/>
      <c r="BJ48" s="781"/>
      <c r="BL48" s="765"/>
      <c r="BM48" s="802"/>
      <c r="BN48" s="781"/>
      <c r="BO48" s="1299">
        <f>SUM(BO30:BO45)</f>
        <v>3950</v>
      </c>
      <c r="BP48" s="1290">
        <f t="shared" ref="BP48:BR48" si="15">SUM(BP30:BP45)</f>
        <v>4628256.75</v>
      </c>
      <c r="BQ48" s="1291">
        <f t="shared" si="15"/>
        <v>948603.97499999998</v>
      </c>
      <c r="BR48" s="1293">
        <f t="shared" si="15"/>
        <v>948604.47</v>
      </c>
      <c r="BS48" s="75"/>
    </row>
    <row r="49" spans="1:71" x14ac:dyDescent="0.35">
      <c r="A49" s="1525" t="e">
        <f>+#REF!</f>
        <v>#REF!</v>
      </c>
      <c r="B49" s="1525"/>
      <c r="C49" s="1525"/>
      <c r="D49" s="1525"/>
      <c r="E49" s="1525"/>
      <c r="F49" s="1525"/>
      <c r="G49" s="1525"/>
      <c r="H49" s="1525"/>
      <c r="I49" s="1525"/>
      <c r="J49" s="1525"/>
      <c r="K49" s="1525"/>
      <c r="L49" s="1525"/>
      <c r="M49" s="1525"/>
      <c r="N49" s="1525"/>
      <c r="O49" s="1525"/>
      <c r="P49" s="1525"/>
      <c r="Q49" s="1525"/>
      <c r="R49" s="1525"/>
      <c r="S49" s="1525"/>
      <c r="T49" s="1525"/>
      <c r="U49" s="1525"/>
      <c r="V49" s="1525"/>
      <c r="W49" s="1525"/>
      <c r="X49" s="1525"/>
      <c r="Y49" s="810"/>
      <c r="Z49" s="778"/>
      <c r="AA49" s="20"/>
      <c r="AB49" s="772"/>
      <c r="AC49" s="810"/>
      <c r="AD49" s="778"/>
      <c r="AE49" s="20"/>
      <c r="AF49" s="772"/>
      <c r="AG49" s="810"/>
      <c r="AH49" s="778"/>
      <c r="AI49" s="20"/>
      <c r="AJ49" s="772"/>
      <c r="AK49" s="810"/>
      <c r="AL49" s="778"/>
      <c r="AO49" s="810"/>
      <c r="AP49" s="778"/>
      <c r="AQ49" s="20"/>
      <c r="AR49" s="772"/>
      <c r="AS49" s="810"/>
      <c r="AT49" s="778"/>
      <c r="BS49" s="45"/>
    </row>
    <row r="50" spans="1:71" x14ac:dyDescent="0.35">
      <c r="A50" s="1525" t="str">
        <f>+A2</f>
        <v>เดือน......กรกฏาคม 2560.................</v>
      </c>
      <c r="B50" s="1525"/>
      <c r="C50" s="1525"/>
      <c r="D50" s="1525"/>
      <c r="E50" s="1525"/>
      <c r="F50" s="1525"/>
      <c r="G50" s="1525"/>
      <c r="H50" s="1525"/>
      <c r="I50" s="1525"/>
      <c r="J50" s="1525"/>
      <c r="K50" s="1525"/>
      <c r="L50" s="1525"/>
      <c r="M50" s="1525"/>
      <c r="N50" s="1525"/>
      <c r="O50" s="1525"/>
      <c r="P50" s="1525"/>
      <c r="Q50" s="1525"/>
      <c r="R50" s="1525"/>
      <c r="S50" s="1525"/>
      <c r="T50" s="1525"/>
      <c r="U50" s="1525"/>
      <c r="V50" s="1525"/>
      <c r="W50" s="1525"/>
      <c r="X50" s="1525"/>
      <c r="Y50" s="810"/>
      <c r="Z50" s="778"/>
      <c r="AA50" s="20"/>
      <c r="AB50" s="772"/>
      <c r="AC50" s="810"/>
      <c r="AD50" s="778"/>
      <c r="AE50" s="20"/>
      <c r="AF50" s="772"/>
      <c r="AG50" s="810"/>
      <c r="AH50" s="778"/>
      <c r="AI50" s="20"/>
      <c r="AJ50" s="772"/>
      <c r="AK50" s="810"/>
      <c r="AL50" s="778"/>
      <c r="AO50" s="810"/>
      <c r="AP50" s="778"/>
      <c r="AQ50" s="20"/>
      <c r="AR50" s="772"/>
      <c r="AS50" s="810"/>
      <c r="AT50" s="778"/>
      <c r="BS50" s="45"/>
    </row>
    <row r="51" spans="1:71" s="47" customFormat="1" ht="21" x14ac:dyDescent="0.35">
      <c r="A51" s="58" t="s">
        <v>1</v>
      </c>
      <c r="B51" s="59"/>
      <c r="C51" s="1528" t="s">
        <v>23672</v>
      </c>
      <c r="D51" s="1529"/>
      <c r="E51" s="1529"/>
      <c r="F51" s="1530"/>
      <c r="G51" s="1528" t="s">
        <v>23673</v>
      </c>
      <c r="H51" s="1529"/>
      <c r="I51" s="1529"/>
      <c r="J51" s="1530"/>
      <c r="K51" s="1528" t="s">
        <v>23674</v>
      </c>
      <c r="L51" s="1529"/>
      <c r="M51" s="1529"/>
      <c r="N51" s="1530"/>
      <c r="O51" s="1528" t="s">
        <v>23675</v>
      </c>
      <c r="P51" s="1529"/>
      <c r="Q51" s="1529"/>
      <c r="R51" s="1530"/>
      <c r="S51" s="1528" t="s">
        <v>23676</v>
      </c>
      <c r="T51" s="1529"/>
      <c r="U51" s="1529"/>
      <c r="V51" s="1530"/>
      <c r="W51" s="1528" t="s">
        <v>17</v>
      </c>
      <c r="X51" s="1529"/>
      <c r="Y51" s="1529"/>
      <c r="Z51" s="1530"/>
      <c r="AA51" s="1528" t="s">
        <v>23677</v>
      </c>
      <c r="AB51" s="1529"/>
      <c r="AC51" s="1529"/>
      <c r="AD51" s="1530"/>
      <c r="AE51" s="1528" t="s">
        <v>23681</v>
      </c>
      <c r="AF51" s="1529"/>
      <c r="AG51" s="1529"/>
      <c r="AH51" s="1530"/>
      <c r="AI51" s="1528" t="s">
        <v>2</v>
      </c>
      <c r="AJ51" s="1529"/>
      <c r="AK51" s="1529"/>
      <c r="AL51" s="1530"/>
      <c r="AM51" s="1528" t="s">
        <v>23670</v>
      </c>
      <c r="AN51" s="1529"/>
      <c r="AO51" s="1529"/>
      <c r="AP51" s="1530"/>
      <c r="AQ51" s="1528" t="s">
        <v>23678</v>
      </c>
      <c r="AR51" s="1529"/>
      <c r="AS51" s="1529"/>
      <c r="AT51" s="1530"/>
      <c r="AU51" s="1528" t="s">
        <v>23669</v>
      </c>
      <c r="AV51" s="1529"/>
      <c r="AW51" s="1529"/>
      <c r="AX51" s="1530"/>
      <c r="AY51" s="1528" t="s">
        <v>23679</v>
      </c>
      <c r="AZ51" s="1529"/>
      <c r="BA51" s="1529"/>
      <c r="BB51" s="1530"/>
      <c r="BC51" s="1528" t="s">
        <v>23671</v>
      </c>
      <c r="BD51" s="1529"/>
      <c r="BE51" s="1529"/>
      <c r="BF51" s="1530"/>
      <c r="BG51" s="1528" t="s">
        <v>13</v>
      </c>
      <c r="BH51" s="1529"/>
      <c r="BI51" s="1529"/>
      <c r="BJ51" s="1530"/>
      <c r="BK51" s="1528" t="s">
        <v>23680</v>
      </c>
      <c r="BL51" s="1529"/>
      <c r="BM51" s="1529"/>
      <c r="BN51" s="1530"/>
      <c r="BO51" s="1536" t="s">
        <v>12</v>
      </c>
      <c r="BP51" s="1537"/>
      <c r="BQ51" s="1537"/>
      <c r="BR51" s="1537"/>
    </row>
    <row r="52" spans="1:71" s="45" customFormat="1" ht="21" x14ac:dyDescent="0.35">
      <c r="A52" s="1503" t="s">
        <v>18</v>
      </c>
      <c r="B52" s="1503" t="s">
        <v>3</v>
      </c>
      <c r="C52" s="1501" t="s">
        <v>23687</v>
      </c>
      <c r="D52" s="1502"/>
      <c r="E52" s="686"/>
      <c r="F52" s="718"/>
      <c r="G52" s="1501" t="s">
        <v>23687</v>
      </c>
      <c r="H52" s="1502"/>
      <c r="I52" s="686"/>
      <c r="J52" s="718"/>
      <c r="K52" s="1501" t="s">
        <v>23687</v>
      </c>
      <c r="L52" s="1502"/>
      <c r="M52" s="686"/>
      <c r="N52" s="718"/>
      <c r="O52" s="1501" t="s">
        <v>23687</v>
      </c>
      <c r="P52" s="1502"/>
      <c r="Q52" s="686"/>
      <c r="R52" s="718"/>
      <c r="S52" s="1501" t="s">
        <v>23687</v>
      </c>
      <c r="T52" s="1502"/>
      <c r="U52" s="686"/>
      <c r="V52" s="718"/>
      <c r="W52" s="1501" t="s">
        <v>23687</v>
      </c>
      <c r="X52" s="1502"/>
      <c r="Y52" s="686"/>
      <c r="Z52" s="718"/>
      <c r="AA52" s="1501" t="s">
        <v>23687</v>
      </c>
      <c r="AB52" s="1502"/>
      <c r="AC52" s="686"/>
      <c r="AD52" s="718"/>
      <c r="AE52" s="1501" t="s">
        <v>23687</v>
      </c>
      <c r="AF52" s="1502"/>
      <c r="AG52" s="686"/>
      <c r="AH52" s="718"/>
      <c r="AI52" s="1501" t="s">
        <v>23687</v>
      </c>
      <c r="AJ52" s="1502"/>
      <c r="AK52" s="686"/>
      <c r="AL52" s="718"/>
      <c r="AM52" s="1501" t="s">
        <v>23687</v>
      </c>
      <c r="AN52" s="1502"/>
      <c r="AO52" s="686"/>
      <c r="AP52" s="718"/>
      <c r="AQ52" s="1501" t="s">
        <v>23687</v>
      </c>
      <c r="AR52" s="1502"/>
      <c r="AS52" s="686"/>
      <c r="AT52" s="718"/>
      <c r="AU52" s="1501" t="s">
        <v>23687</v>
      </c>
      <c r="AV52" s="1502"/>
      <c r="AW52" s="686"/>
      <c r="AX52" s="718"/>
      <c r="AY52" s="1501" t="s">
        <v>23687</v>
      </c>
      <c r="AZ52" s="1502"/>
      <c r="BA52" s="686"/>
      <c r="BB52" s="718"/>
      <c r="BC52" s="1501" t="s">
        <v>23687</v>
      </c>
      <c r="BD52" s="1502"/>
      <c r="BE52" s="686"/>
      <c r="BF52" s="718"/>
      <c r="BG52" s="1501" t="s">
        <v>23687</v>
      </c>
      <c r="BH52" s="1502"/>
      <c r="BI52" s="686"/>
      <c r="BJ52" s="718"/>
      <c r="BK52" s="1501" t="s">
        <v>23687</v>
      </c>
      <c r="BL52" s="1502"/>
      <c r="BM52" s="686"/>
      <c r="BN52" s="718"/>
      <c r="BO52" s="1501" t="s">
        <v>23687</v>
      </c>
      <c r="BP52" s="1502"/>
      <c r="BQ52" s="715"/>
      <c r="BR52" s="746"/>
    </row>
    <row r="53" spans="1:71" s="45" customFormat="1" ht="21" x14ac:dyDescent="0.35">
      <c r="A53" s="1503"/>
      <c r="B53" s="1503"/>
      <c r="C53" s="530" t="s">
        <v>4</v>
      </c>
      <c r="D53" s="673" t="s">
        <v>5</v>
      </c>
      <c r="E53" s="687" t="s">
        <v>23723</v>
      </c>
      <c r="F53" s="668" t="s">
        <v>23732</v>
      </c>
      <c r="G53" s="530" t="s">
        <v>4</v>
      </c>
      <c r="H53" s="673" t="s">
        <v>5</v>
      </c>
      <c r="I53" s="687" t="s">
        <v>23723</v>
      </c>
      <c r="J53" s="668" t="s">
        <v>23732</v>
      </c>
      <c r="K53" s="530" t="s">
        <v>4</v>
      </c>
      <c r="L53" s="673" t="s">
        <v>5</v>
      </c>
      <c r="M53" s="687" t="s">
        <v>23723</v>
      </c>
      <c r="N53" s="668" t="s">
        <v>23732</v>
      </c>
      <c r="O53" s="530" t="s">
        <v>4</v>
      </c>
      <c r="P53" s="673" t="s">
        <v>5</v>
      </c>
      <c r="Q53" s="687" t="s">
        <v>23723</v>
      </c>
      <c r="R53" s="668" t="s">
        <v>23732</v>
      </c>
      <c r="S53" s="530" t="s">
        <v>4</v>
      </c>
      <c r="T53" s="673" t="s">
        <v>5</v>
      </c>
      <c r="U53" s="687" t="s">
        <v>23723</v>
      </c>
      <c r="V53" s="668" t="s">
        <v>23732</v>
      </c>
      <c r="W53" s="530" t="s">
        <v>4</v>
      </c>
      <c r="X53" s="673" t="s">
        <v>5</v>
      </c>
      <c r="Y53" s="687" t="s">
        <v>23723</v>
      </c>
      <c r="Z53" s="668" t="s">
        <v>23732</v>
      </c>
      <c r="AA53" s="530" t="s">
        <v>4</v>
      </c>
      <c r="AB53" s="673" t="s">
        <v>5</v>
      </c>
      <c r="AC53" s="687" t="s">
        <v>23723</v>
      </c>
      <c r="AD53" s="668" t="s">
        <v>23732</v>
      </c>
      <c r="AE53" s="530" t="s">
        <v>4</v>
      </c>
      <c r="AF53" s="673" t="s">
        <v>5</v>
      </c>
      <c r="AG53" s="687" t="s">
        <v>23723</v>
      </c>
      <c r="AH53" s="668" t="s">
        <v>23732</v>
      </c>
      <c r="AI53" s="530" t="s">
        <v>4</v>
      </c>
      <c r="AJ53" s="673" t="s">
        <v>5</v>
      </c>
      <c r="AK53" s="687" t="s">
        <v>23723</v>
      </c>
      <c r="AL53" s="668" t="s">
        <v>23732</v>
      </c>
      <c r="AM53" s="530" t="s">
        <v>4</v>
      </c>
      <c r="AN53" s="673" t="s">
        <v>5</v>
      </c>
      <c r="AO53" s="687" t="s">
        <v>23723</v>
      </c>
      <c r="AP53" s="668" t="s">
        <v>23732</v>
      </c>
      <c r="AQ53" s="530" t="s">
        <v>4</v>
      </c>
      <c r="AR53" s="673" t="s">
        <v>5</v>
      </c>
      <c r="AS53" s="687" t="s">
        <v>23723</v>
      </c>
      <c r="AT53" s="668" t="s">
        <v>23732</v>
      </c>
      <c r="AU53" s="530" t="s">
        <v>4</v>
      </c>
      <c r="AV53" s="673" t="s">
        <v>5</v>
      </c>
      <c r="AW53" s="687" t="s">
        <v>23723</v>
      </c>
      <c r="AX53" s="668" t="s">
        <v>23732</v>
      </c>
      <c r="AY53" s="530" t="s">
        <v>4</v>
      </c>
      <c r="AZ53" s="673" t="s">
        <v>5</v>
      </c>
      <c r="BA53" s="687" t="s">
        <v>23723</v>
      </c>
      <c r="BB53" s="668" t="s">
        <v>23732</v>
      </c>
      <c r="BC53" s="530" t="s">
        <v>4</v>
      </c>
      <c r="BD53" s="673" t="s">
        <v>5</v>
      </c>
      <c r="BE53" s="687" t="s">
        <v>23723</v>
      </c>
      <c r="BF53" s="668" t="s">
        <v>23732</v>
      </c>
      <c r="BG53" s="530" t="s">
        <v>4</v>
      </c>
      <c r="BH53" s="673" t="s">
        <v>5</v>
      </c>
      <c r="BI53" s="687" t="s">
        <v>23723</v>
      </c>
      <c r="BJ53" s="668" t="s">
        <v>23732</v>
      </c>
      <c r="BK53" s="530" t="s">
        <v>4</v>
      </c>
      <c r="BL53" s="673" t="s">
        <v>5</v>
      </c>
      <c r="BM53" s="687" t="s">
        <v>23723</v>
      </c>
      <c r="BN53" s="668" t="s">
        <v>23732</v>
      </c>
      <c r="BO53" s="1296" t="s">
        <v>4</v>
      </c>
      <c r="BP53" s="673" t="s">
        <v>5</v>
      </c>
      <c r="BQ53" s="687" t="s">
        <v>23723</v>
      </c>
      <c r="BR53" s="668" t="s">
        <v>23732</v>
      </c>
    </row>
    <row r="54" spans="1:71" x14ac:dyDescent="0.35">
      <c r="A54" s="15" t="s">
        <v>2910</v>
      </c>
      <c r="B54" s="5" t="s">
        <v>6</v>
      </c>
      <c r="C54" s="40">
        <f t="shared" ref="C54:AH54" si="16">+C6+C30</f>
        <v>0</v>
      </c>
      <c r="D54" s="99">
        <f t="shared" si="16"/>
        <v>0</v>
      </c>
      <c r="E54" s="805">
        <f t="shared" si="16"/>
        <v>0</v>
      </c>
      <c r="F54" s="784">
        <f t="shared" si="16"/>
        <v>0</v>
      </c>
      <c r="G54" s="761">
        <f t="shared" si="16"/>
        <v>37</v>
      </c>
      <c r="H54" s="762">
        <f t="shared" si="16"/>
        <v>48473</v>
      </c>
      <c r="I54" s="804">
        <f t="shared" si="16"/>
        <v>21296</v>
      </c>
      <c r="J54" s="777">
        <f t="shared" si="16"/>
        <v>21296</v>
      </c>
      <c r="K54" s="761">
        <f t="shared" si="16"/>
        <v>2</v>
      </c>
      <c r="L54" s="762">
        <f t="shared" si="16"/>
        <v>412</v>
      </c>
      <c r="M54" s="804">
        <f t="shared" si="16"/>
        <v>412</v>
      </c>
      <c r="N54" s="777">
        <f t="shared" si="16"/>
        <v>412</v>
      </c>
      <c r="O54" s="761">
        <f t="shared" si="16"/>
        <v>28</v>
      </c>
      <c r="P54" s="762">
        <f t="shared" si="16"/>
        <v>11933</v>
      </c>
      <c r="Q54" s="804">
        <f t="shared" si="16"/>
        <v>8773</v>
      </c>
      <c r="R54" s="777">
        <f t="shared" si="16"/>
        <v>8773</v>
      </c>
      <c r="S54" s="761">
        <f t="shared" si="16"/>
        <v>3</v>
      </c>
      <c r="T54" s="762">
        <f t="shared" si="16"/>
        <v>859</v>
      </c>
      <c r="U54" s="804">
        <f t="shared" si="16"/>
        <v>859</v>
      </c>
      <c r="V54" s="777">
        <f t="shared" si="16"/>
        <v>859</v>
      </c>
      <c r="W54" s="761">
        <f t="shared" si="16"/>
        <v>15</v>
      </c>
      <c r="X54" s="762">
        <f t="shared" si="16"/>
        <v>5429</v>
      </c>
      <c r="Y54" s="804">
        <f t="shared" si="16"/>
        <v>4270</v>
      </c>
      <c r="Z54" s="777">
        <f t="shared" si="16"/>
        <v>4270</v>
      </c>
      <c r="AA54" s="761">
        <f t="shared" si="16"/>
        <v>17</v>
      </c>
      <c r="AB54" s="762">
        <f t="shared" si="16"/>
        <v>21418</v>
      </c>
      <c r="AC54" s="804">
        <f t="shared" si="16"/>
        <v>9006</v>
      </c>
      <c r="AD54" s="777">
        <f t="shared" si="16"/>
        <v>9006</v>
      </c>
      <c r="AE54" s="761">
        <f t="shared" si="16"/>
        <v>16</v>
      </c>
      <c r="AF54" s="762">
        <f t="shared" si="16"/>
        <v>7322</v>
      </c>
      <c r="AG54" s="804">
        <f t="shared" si="16"/>
        <v>6472</v>
      </c>
      <c r="AH54" s="777">
        <f t="shared" si="16"/>
        <v>6472</v>
      </c>
      <c r="AI54" s="761">
        <f t="shared" ref="AI54:BN54" si="17">+AI6+AI30</f>
        <v>10</v>
      </c>
      <c r="AJ54" s="762">
        <f t="shared" si="17"/>
        <v>3356</v>
      </c>
      <c r="AK54" s="804">
        <f t="shared" si="17"/>
        <v>3168</v>
      </c>
      <c r="AL54" s="777">
        <f t="shared" si="17"/>
        <v>3168</v>
      </c>
      <c r="AM54" s="761">
        <f t="shared" si="17"/>
        <v>22</v>
      </c>
      <c r="AN54" s="762">
        <f t="shared" si="17"/>
        <v>15745</v>
      </c>
      <c r="AO54" s="804">
        <f t="shared" si="17"/>
        <v>6238</v>
      </c>
      <c r="AP54" s="777">
        <f t="shared" si="17"/>
        <v>6238</v>
      </c>
      <c r="AQ54" s="761">
        <f t="shared" si="17"/>
        <v>0</v>
      </c>
      <c r="AR54" s="762">
        <f t="shared" si="17"/>
        <v>0</v>
      </c>
      <c r="AS54" s="804">
        <f t="shared" si="17"/>
        <v>0</v>
      </c>
      <c r="AT54" s="777">
        <f t="shared" si="17"/>
        <v>0</v>
      </c>
      <c r="AU54" s="761">
        <f t="shared" si="17"/>
        <v>20</v>
      </c>
      <c r="AV54" s="762">
        <f t="shared" si="17"/>
        <v>11135</v>
      </c>
      <c r="AW54" s="804">
        <f t="shared" si="17"/>
        <v>7411</v>
      </c>
      <c r="AX54" s="777">
        <f t="shared" si="17"/>
        <v>7411</v>
      </c>
      <c r="AY54" s="761">
        <f t="shared" si="17"/>
        <v>0</v>
      </c>
      <c r="AZ54" s="762">
        <f t="shared" si="17"/>
        <v>0</v>
      </c>
      <c r="BA54" s="804">
        <f t="shared" si="17"/>
        <v>0</v>
      </c>
      <c r="BB54" s="777">
        <f t="shared" si="17"/>
        <v>0</v>
      </c>
      <c r="BC54" s="761">
        <f t="shared" si="17"/>
        <v>58</v>
      </c>
      <c r="BD54" s="762">
        <f t="shared" si="17"/>
        <v>15342</v>
      </c>
      <c r="BE54" s="804">
        <f t="shared" si="17"/>
        <v>14374</v>
      </c>
      <c r="BF54" s="777">
        <f t="shared" si="17"/>
        <v>14374</v>
      </c>
      <c r="BG54" s="761">
        <f t="shared" si="17"/>
        <v>3</v>
      </c>
      <c r="BH54" s="762">
        <f t="shared" si="17"/>
        <v>812</v>
      </c>
      <c r="BI54" s="804">
        <f t="shared" si="17"/>
        <v>812</v>
      </c>
      <c r="BJ54" s="777">
        <f t="shared" si="17"/>
        <v>812</v>
      </c>
      <c r="BK54" s="761">
        <f t="shared" si="17"/>
        <v>2</v>
      </c>
      <c r="BL54" s="762">
        <f t="shared" si="17"/>
        <v>535</v>
      </c>
      <c r="BM54" s="804">
        <f t="shared" si="17"/>
        <v>535</v>
      </c>
      <c r="BN54" s="777">
        <f t="shared" si="17"/>
        <v>535</v>
      </c>
      <c r="BO54" s="1300">
        <f>+C54+G54+K54+O54+S54+W54+AA54+AE54+AI54+AM54+AQ54+AU54+AY54+BC54+BG54+BK54</f>
        <v>233</v>
      </c>
      <c r="BP54" s="773">
        <f t="shared" ref="BP54" si="18">+D54+H54+L54+P54+T54+X54+AB54+AF54+AJ54+AN54+AR54+AV54+AZ54+BD54+BH54+BL54</f>
        <v>142771</v>
      </c>
      <c r="BQ54" s="816">
        <f t="shared" ref="BQ54" si="19">+E54+I54+M54+Q54+U54+Y54+AC54+AG54+AK54+AO54+AS54+AW54+BA54+BE54+BI54+BM54</f>
        <v>83626</v>
      </c>
      <c r="BR54" s="1294">
        <f t="shared" ref="BR54" si="20">+F54+J54+N54+R54+V54+Z54+AD54+AH54+AL54+AP54+AT54+AX54+BB54+BF54+BJ54+BN54</f>
        <v>83626</v>
      </c>
      <c r="BS54" s="177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761">
        <f t="shared" ref="C55:AH55" si="21">+C7+C31</f>
        <v>116</v>
      </c>
      <c r="D55" s="762">
        <f t="shared" si="21"/>
        <v>131218.25</v>
      </c>
      <c r="E55" s="804">
        <f t="shared" si="21"/>
        <v>49270.75</v>
      </c>
      <c r="F55" s="777">
        <f t="shared" si="21"/>
        <v>49270.75</v>
      </c>
      <c r="G55" s="40">
        <f t="shared" si="21"/>
        <v>0</v>
      </c>
      <c r="H55" s="99">
        <f t="shared" si="21"/>
        <v>0</v>
      </c>
      <c r="I55" s="805">
        <f t="shared" si="21"/>
        <v>0</v>
      </c>
      <c r="J55" s="784">
        <f t="shared" si="21"/>
        <v>0</v>
      </c>
      <c r="K55" s="761">
        <f t="shared" si="21"/>
        <v>0</v>
      </c>
      <c r="L55" s="762">
        <f t="shared" si="21"/>
        <v>0</v>
      </c>
      <c r="M55" s="804">
        <f t="shared" si="21"/>
        <v>0</v>
      </c>
      <c r="N55" s="777">
        <f t="shared" si="21"/>
        <v>0</v>
      </c>
      <c r="O55" s="761">
        <f t="shared" si="21"/>
        <v>2</v>
      </c>
      <c r="P55" s="762">
        <f t="shared" si="21"/>
        <v>1754</v>
      </c>
      <c r="Q55" s="804">
        <f t="shared" si="21"/>
        <v>1200</v>
      </c>
      <c r="R55" s="777">
        <f t="shared" si="21"/>
        <v>1200</v>
      </c>
      <c r="S55" s="761">
        <f t="shared" si="21"/>
        <v>26</v>
      </c>
      <c r="T55" s="762">
        <f t="shared" si="21"/>
        <v>19487</v>
      </c>
      <c r="U55" s="804">
        <f t="shared" si="21"/>
        <v>12742</v>
      </c>
      <c r="V55" s="777">
        <f t="shared" si="21"/>
        <v>12742</v>
      </c>
      <c r="W55" s="761">
        <f t="shared" si="21"/>
        <v>22</v>
      </c>
      <c r="X55" s="762">
        <f t="shared" si="21"/>
        <v>2514</v>
      </c>
      <c r="Y55" s="804">
        <f t="shared" si="21"/>
        <v>2444</v>
      </c>
      <c r="Z55" s="777">
        <f t="shared" si="21"/>
        <v>2444</v>
      </c>
      <c r="AA55" s="761">
        <f t="shared" si="21"/>
        <v>0</v>
      </c>
      <c r="AB55" s="762">
        <f t="shared" si="21"/>
        <v>0</v>
      </c>
      <c r="AC55" s="804">
        <f t="shared" si="21"/>
        <v>0</v>
      </c>
      <c r="AD55" s="777">
        <f t="shared" si="21"/>
        <v>0</v>
      </c>
      <c r="AE55" s="761">
        <f t="shared" si="21"/>
        <v>0</v>
      </c>
      <c r="AF55" s="762">
        <f t="shared" si="21"/>
        <v>0</v>
      </c>
      <c r="AG55" s="804">
        <f t="shared" si="21"/>
        <v>0</v>
      </c>
      <c r="AH55" s="777">
        <f t="shared" si="21"/>
        <v>0</v>
      </c>
      <c r="AI55" s="761">
        <f t="shared" ref="AI55:BN55" si="22">+AI7+AI31</f>
        <v>6</v>
      </c>
      <c r="AJ55" s="762">
        <f t="shared" si="22"/>
        <v>1547</v>
      </c>
      <c r="AK55" s="804">
        <f t="shared" si="22"/>
        <v>1547</v>
      </c>
      <c r="AL55" s="777">
        <f t="shared" si="22"/>
        <v>1547</v>
      </c>
      <c r="AM55" s="761">
        <f t="shared" si="22"/>
        <v>0</v>
      </c>
      <c r="AN55" s="762">
        <f t="shared" si="22"/>
        <v>0</v>
      </c>
      <c r="AO55" s="804">
        <f t="shared" si="22"/>
        <v>0</v>
      </c>
      <c r="AP55" s="777">
        <f t="shared" si="22"/>
        <v>0</v>
      </c>
      <c r="AQ55" s="761">
        <f t="shared" si="22"/>
        <v>19</v>
      </c>
      <c r="AR55" s="762">
        <f t="shared" si="22"/>
        <v>7074</v>
      </c>
      <c r="AS55" s="804">
        <f t="shared" si="22"/>
        <v>5930</v>
      </c>
      <c r="AT55" s="777">
        <f t="shared" si="22"/>
        <v>5930</v>
      </c>
      <c r="AU55" s="761">
        <f t="shared" si="22"/>
        <v>1</v>
      </c>
      <c r="AV55" s="762">
        <f t="shared" si="22"/>
        <v>1920</v>
      </c>
      <c r="AW55" s="804">
        <f t="shared" si="22"/>
        <v>700</v>
      </c>
      <c r="AX55" s="777">
        <f t="shared" si="22"/>
        <v>700</v>
      </c>
      <c r="AY55" s="761">
        <f t="shared" si="22"/>
        <v>0</v>
      </c>
      <c r="AZ55" s="762">
        <f t="shared" si="22"/>
        <v>0</v>
      </c>
      <c r="BA55" s="804">
        <f t="shared" si="22"/>
        <v>0</v>
      </c>
      <c r="BB55" s="777">
        <f t="shared" si="22"/>
        <v>0</v>
      </c>
      <c r="BC55" s="761">
        <f t="shared" si="22"/>
        <v>2</v>
      </c>
      <c r="BD55" s="762">
        <f t="shared" si="22"/>
        <v>239</v>
      </c>
      <c r="BE55" s="804">
        <f t="shared" si="22"/>
        <v>239</v>
      </c>
      <c r="BF55" s="777">
        <f t="shared" si="22"/>
        <v>239</v>
      </c>
      <c r="BG55" s="761">
        <f t="shared" si="22"/>
        <v>0</v>
      </c>
      <c r="BH55" s="762">
        <f t="shared" si="22"/>
        <v>0</v>
      </c>
      <c r="BI55" s="804">
        <f t="shared" si="22"/>
        <v>0</v>
      </c>
      <c r="BJ55" s="777">
        <f t="shared" si="22"/>
        <v>0</v>
      </c>
      <c r="BK55" s="761">
        <f t="shared" si="22"/>
        <v>0</v>
      </c>
      <c r="BL55" s="762">
        <f t="shared" si="22"/>
        <v>0</v>
      </c>
      <c r="BM55" s="804">
        <f t="shared" si="22"/>
        <v>0</v>
      </c>
      <c r="BN55" s="777">
        <f t="shared" si="22"/>
        <v>0</v>
      </c>
      <c r="BO55" s="1300">
        <f t="shared" ref="BO55:BO70" si="23">+C55+G55+K55+O55+S55+W55+AA55+AE55+AI55+AM55+AQ55+AU55+AY55+BC55+BG55+BK55</f>
        <v>194</v>
      </c>
      <c r="BP55" s="773">
        <f t="shared" ref="BP55:BP70" si="24">+D55+H55+L55+P55+T55+X55+AB55+AF55+AJ55+AN55+AR55+AV55+AZ55+BD55+BH55+BL55</f>
        <v>165753.25</v>
      </c>
      <c r="BQ55" s="816">
        <f t="shared" ref="BQ55:BQ70" si="25">+E55+I55+M55+Q55+U55+Y55+AC55+AG55+AK55+AO55+AS55+AW55+BA55+BE55+BI55+BM55</f>
        <v>74072.75</v>
      </c>
      <c r="BR55" s="1294">
        <f t="shared" ref="BR55:BR70" si="26">+F55+J55+N55+R55+V55+Z55+AD55+AH55+AL55+AP55+AT55+AX55+BB55+BF55+BJ55+BN55</f>
        <v>74072.75</v>
      </c>
      <c r="BS55" s="45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761">
        <f t="shared" ref="C56:AH56" si="27">+C8+C32</f>
        <v>347</v>
      </c>
      <c r="D56" s="762">
        <f t="shared" si="27"/>
        <v>527619.5</v>
      </c>
      <c r="E56" s="804">
        <f t="shared" si="27"/>
        <v>82105</v>
      </c>
      <c r="F56" s="777">
        <f t="shared" si="27"/>
        <v>82105.06</v>
      </c>
      <c r="G56" s="761">
        <f t="shared" si="27"/>
        <v>1</v>
      </c>
      <c r="H56" s="762">
        <f t="shared" si="27"/>
        <v>270</v>
      </c>
      <c r="I56" s="804">
        <f t="shared" si="27"/>
        <v>135</v>
      </c>
      <c r="J56" s="777">
        <f t="shared" si="27"/>
        <v>135</v>
      </c>
      <c r="K56" s="40">
        <f t="shared" si="27"/>
        <v>0</v>
      </c>
      <c r="L56" s="99">
        <f t="shared" si="27"/>
        <v>0</v>
      </c>
      <c r="M56" s="805">
        <f t="shared" si="27"/>
        <v>0</v>
      </c>
      <c r="N56" s="784">
        <f t="shared" si="27"/>
        <v>0</v>
      </c>
      <c r="O56" s="761">
        <f t="shared" si="27"/>
        <v>3</v>
      </c>
      <c r="P56" s="762">
        <f t="shared" si="27"/>
        <v>1326</v>
      </c>
      <c r="Q56" s="804">
        <f t="shared" si="27"/>
        <v>632.5</v>
      </c>
      <c r="R56" s="777">
        <f t="shared" si="27"/>
        <v>632.5</v>
      </c>
      <c r="S56" s="761">
        <f t="shared" si="27"/>
        <v>0</v>
      </c>
      <c r="T56" s="762">
        <f t="shared" si="27"/>
        <v>0</v>
      </c>
      <c r="U56" s="804">
        <f t="shared" si="27"/>
        <v>0</v>
      </c>
      <c r="V56" s="777">
        <f t="shared" si="27"/>
        <v>0</v>
      </c>
      <c r="W56" s="761">
        <f t="shared" si="27"/>
        <v>0</v>
      </c>
      <c r="X56" s="762">
        <f t="shared" si="27"/>
        <v>0</v>
      </c>
      <c r="Y56" s="804">
        <f t="shared" si="27"/>
        <v>0</v>
      </c>
      <c r="Z56" s="777">
        <f t="shared" si="27"/>
        <v>0</v>
      </c>
      <c r="AA56" s="761">
        <f t="shared" si="27"/>
        <v>0</v>
      </c>
      <c r="AB56" s="762">
        <f t="shared" si="27"/>
        <v>0</v>
      </c>
      <c r="AC56" s="804">
        <f t="shared" si="27"/>
        <v>0</v>
      </c>
      <c r="AD56" s="777">
        <f t="shared" si="27"/>
        <v>0</v>
      </c>
      <c r="AE56" s="761">
        <f t="shared" si="27"/>
        <v>0</v>
      </c>
      <c r="AF56" s="762">
        <f t="shared" si="27"/>
        <v>0</v>
      </c>
      <c r="AG56" s="804">
        <f t="shared" si="27"/>
        <v>0</v>
      </c>
      <c r="AH56" s="777">
        <f t="shared" si="27"/>
        <v>0</v>
      </c>
      <c r="AI56" s="761">
        <f t="shared" ref="AI56:BN56" si="28">+AI8+AI32</f>
        <v>0</v>
      </c>
      <c r="AJ56" s="762">
        <f t="shared" si="28"/>
        <v>0</v>
      </c>
      <c r="AK56" s="804">
        <f t="shared" si="28"/>
        <v>0</v>
      </c>
      <c r="AL56" s="777">
        <f t="shared" si="28"/>
        <v>0</v>
      </c>
      <c r="AM56" s="761">
        <f t="shared" si="28"/>
        <v>2</v>
      </c>
      <c r="AN56" s="762">
        <f t="shared" si="28"/>
        <v>649</v>
      </c>
      <c r="AO56" s="804">
        <f t="shared" si="28"/>
        <v>324.5</v>
      </c>
      <c r="AP56" s="777">
        <f t="shared" si="28"/>
        <v>324.5</v>
      </c>
      <c r="AQ56" s="761">
        <f t="shared" si="28"/>
        <v>0</v>
      </c>
      <c r="AR56" s="762">
        <f t="shared" si="28"/>
        <v>0</v>
      </c>
      <c r="AS56" s="804">
        <f t="shared" si="28"/>
        <v>0</v>
      </c>
      <c r="AT56" s="777">
        <f t="shared" si="28"/>
        <v>0</v>
      </c>
      <c r="AU56" s="761">
        <f t="shared" si="28"/>
        <v>0</v>
      </c>
      <c r="AV56" s="762">
        <f t="shared" si="28"/>
        <v>0</v>
      </c>
      <c r="AW56" s="804">
        <f t="shared" si="28"/>
        <v>0</v>
      </c>
      <c r="AX56" s="777">
        <f t="shared" si="28"/>
        <v>0</v>
      </c>
      <c r="AY56" s="761">
        <f t="shared" si="28"/>
        <v>0</v>
      </c>
      <c r="AZ56" s="762">
        <f t="shared" si="28"/>
        <v>0</v>
      </c>
      <c r="BA56" s="804">
        <f t="shared" si="28"/>
        <v>0</v>
      </c>
      <c r="BB56" s="777">
        <f t="shared" si="28"/>
        <v>0</v>
      </c>
      <c r="BC56" s="761">
        <f t="shared" si="28"/>
        <v>1</v>
      </c>
      <c r="BD56" s="762">
        <f t="shared" si="28"/>
        <v>492</v>
      </c>
      <c r="BE56" s="804">
        <f t="shared" si="28"/>
        <v>246</v>
      </c>
      <c r="BF56" s="777">
        <f t="shared" si="28"/>
        <v>246</v>
      </c>
      <c r="BG56" s="761">
        <f t="shared" si="28"/>
        <v>0</v>
      </c>
      <c r="BH56" s="762">
        <f t="shared" si="28"/>
        <v>0</v>
      </c>
      <c r="BI56" s="804">
        <f t="shared" si="28"/>
        <v>0</v>
      </c>
      <c r="BJ56" s="777">
        <f t="shared" si="28"/>
        <v>0</v>
      </c>
      <c r="BK56" s="761">
        <f t="shared" si="28"/>
        <v>0</v>
      </c>
      <c r="BL56" s="762">
        <f t="shared" si="28"/>
        <v>0</v>
      </c>
      <c r="BM56" s="804">
        <f t="shared" si="28"/>
        <v>0</v>
      </c>
      <c r="BN56" s="777">
        <f t="shared" si="28"/>
        <v>0</v>
      </c>
      <c r="BO56" s="1300">
        <f t="shared" si="23"/>
        <v>354</v>
      </c>
      <c r="BP56" s="773">
        <f t="shared" si="24"/>
        <v>530356.5</v>
      </c>
      <c r="BQ56" s="816">
        <f t="shared" si="25"/>
        <v>83443</v>
      </c>
      <c r="BR56" s="1294">
        <f t="shared" si="26"/>
        <v>83443.06</v>
      </c>
      <c r="BS56" s="45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761">
        <f t="shared" ref="C57:AH57" si="29">+C9+C33</f>
        <v>609</v>
      </c>
      <c r="D57" s="762">
        <f t="shared" si="29"/>
        <v>797004.25</v>
      </c>
      <c r="E57" s="804">
        <f t="shared" si="29"/>
        <v>140306.625</v>
      </c>
      <c r="F57" s="777">
        <f t="shared" si="29"/>
        <v>140306.77000000002</v>
      </c>
      <c r="G57" s="761">
        <f t="shared" si="29"/>
        <v>18</v>
      </c>
      <c r="H57" s="762">
        <f t="shared" si="29"/>
        <v>22917</v>
      </c>
      <c r="I57" s="804">
        <f t="shared" si="29"/>
        <v>5477.5</v>
      </c>
      <c r="J57" s="777">
        <f t="shared" si="29"/>
        <v>5477.5</v>
      </c>
      <c r="K57" s="761">
        <f t="shared" si="29"/>
        <v>5</v>
      </c>
      <c r="L57" s="762">
        <f t="shared" si="29"/>
        <v>1565</v>
      </c>
      <c r="M57" s="804">
        <f t="shared" si="29"/>
        <v>782.5</v>
      </c>
      <c r="N57" s="777">
        <f t="shared" si="29"/>
        <v>782.5</v>
      </c>
      <c r="O57" s="40">
        <f t="shared" si="29"/>
        <v>0</v>
      </c>
      <c r="P57" s="99">
        <f t="shared" si="29"/>
        <v>0</v>
      </c>
      <c r="Q57" s="805">
        <f t="shared" si="29"/>
        <v>0</v>
      </c>
      <c r="R57" s="784">
        <f t="shared" si="29"/>
        <v>0</v>
      </c>
      <c r="S57" s="761">
        <f t="shared" si="29"/>
        <v>1</v>
      </c>
      <c r="T57" s="762">
        <f t="shared" si="29"/>
        <v>1733</v>
      </c>
      <c r="U57" s="804">
        <f t="shared" si="29"/>
        <v>350</v>
      </c>
      <c r="V57" s="777">
        <f t="shared" si="29"/>
        <v>350</v>
      </c>
      <c r="W57" s="761">
        <f t="shared" si="29"/>
        <v>2</v>
      </c>
      <c r="X57" s="762">
        <f t="shared" si="29"/>
        <v>990</v>
      </c>
      <c r="Y57" s="804">
        <f t="shared" si="29"/>
        <v>495</v>
      </c>
      <c r="Z57" s="777">
        <f t="shared" si="29"/>
        <v>495</v>
      </c>
      <c r="AA57" s="761">
        <f t="shared" si="29"/>
        <v>0</v>
      </c>
      <c r="AB57" s="762">
        <f t="shared" si="29"/>
        <v>0</v>
      </c>
      <c r="AC57" s="804">
        <f t="shared" si="29"/>
        <v>0</v>
      </c>
      <c r="AD57" s="777">
        <f t="shared" si="29"/>
        <v>0</v>
      </c>
      <c r="AE57" s="761">
        <f t="shared" si="29"/>
        <v>3</v>
      </c>
      <c r="AF57" s="762">
        <f t="shared" si="29"/>
        <v>2185</v>
      </c>
      <c r="AG57" s="804">
        <f t="shared" si="29"/>
        <v>617.5</v>
      </c>
      <c r="AH57" s="777">
        <f t="shared" si="29"/>
        <v>617.5</v>
      </c>
      <c r="AI57" s="761">
        <f t="shared" ref="AI57:BN57" si="30">+AI9+AI33</f>
        <v>1</v>
      </c>
      <c r="AJ57" s="762">
        <f t="shared" si="30"/>
        <v>132</v>
      </c>
      <c r="AK57" s="804">
        <f t="shared" si="30"/>
        <v>66</v>
      </c>
      <c r="AL57" s="777">
        <f t="shared" si="30"/>
        <v>66</v>
      </c>
      <c r="AM57" s="761">
        <f t="shared" si="30"/>
        <v>1</v>
      </c>
      <c r="AN57" s="762">
        <f t="shared" si="30"/>
        <v>2228</v>
      </c>
      <c r="AO57" s="804">
        <f t="shared" si="30"/>
        <v>350</v>
      </c>
      <c r="AP57" s="777">
        <f t="shared" si="30"/>
        <v>350</v>
      </c>
      <c r="AQ57" s="761">
        <f t="shared" si="30"/>
        <v>0</v>
      </c>
      <c r="AR57" s="762">
        <f t="shared" si="30"/>
        <v>0</v>
      </c>
      <c r="AS57" s="804">
        <f t="shared" si="30"/>
        <v>0</v>
      </c>
      <c r="AT57" s="777">
        <f t="shared" si="30"/>
        <v>0</v>
      </c>
      <c r="AU57" s="761">
        <f t="shared" si="30"/>
        <v>2</v>
      </c>
      <c r="AV57" s="762">
        <f t="shared" si="30"/>
        <v>775</v>
      </c>
      <c r="AW57" s="804">
        <f t="shared" si="30"/>
        <v>387.5</v>
      </c>
      <c r="AX57" s="777">
        <f t="shared" si="30"/>
        <v>387.5</v>
      </c>
      <c r="AY57" s="761">
        <f t="shared" si="30"/>
        <v>0</v>
      </c>
      <c r="AZ57" s="762">
        <f t="shared" si="30"/>
        <v>0</v>
      </c>
      <c r="BA57" s="804">
        <f t="shared" si="30"/>
        <v>0</v>
      </c>
      <c r="BB57" s="777">
        <f t="shared" si="30"/>
        <v>0</v>
      </c>
      <c r="BC57" s="761">
        <f t="shared" si="30"/>
        <v>3</v>
      </c>
      <c r="BD57" s="762">
        <f t="shared" si="30"/>
        <v>829</v>
      </c>
      <c r="BE57" s="804">
        <f t="shared" si="30"/>
        <v>414.5</v>
      </c>
      <c r="BF57" s="777">
        <f t="shared" si="30"/>
        <v>414.5</v>
      </c>
      <c r="BG57" s="761">
        <f t="shared" si="30"/>
        <v>0</v>
      </c>
      <c r="BH57" s="762">
        <f t="shared" si="30"/>
        <v>0</v>
      </c>
      <c r="BI57" s="804">
        <f t="shared" si="30"/>
        <v>0</v>
      </c>
      <c r="BJ57" s="777">
        <f t="shared" si="30"/>
        <v>0</v>
      </c>
      <c r="BK57" s="761">
        <f t="shared" si="30"/>
        <v>0</v>
      </c>
      <c r="BL57" s="762">
        <f t="shared" si="30"/>
        <v>0</v>
      </c>
      <c r="BM57" s="804">
        <f t="shared" si="30"/>
        <v>0</v>
      </c>
      <c r="BN57" s="777">
        <f t="shared" si="30"/>
        <v>0</v>
      </c>
      <c r="BO57" s="1300">
        <f t="shared" si="23"/>
        <v>645</v>
      </c>
      <c r="BP57" s="773">
        <f t="shared" si="24"/>
        <v>830358.25</v>
      </c>
      <c r="BQ57" s="816">
        <f t="shared" si="25"/>
        <v>149247.125</v>
      </c>
      <c r="BR57" s="1294">
        <f t="shared" si="26"/>
        <v>149247.27000000002</v>
      </c>
      <c r="BS57" s="45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761">
        <f t="shared" ref="C58:AH58" si="31">+C10+C34</f>
        <v>67</v>
      </c>
      <c r="D58" s="762">
        <f t="shared" si="31"/>
        <v>103615.5</v>
      </c>
      <c r="E58" s="804">
        <f t="shared" si="31"/>
        <v>13029.75</v>
      </c>
      <c r="F58" s="777">
        <f t="shared" si="31"/>
        <v>13029.77</v>
      </c>
      <c r="G58" s="761">
        <f t="shared" si="31"/>
        <v>194</v>
      </c>
      <c r="H58" s="762">
        <f t="shared" si="31"/>
        <v>160475</v>
      </c>
      <c r="I58" s="804">
        <f t="shared" si="31"/>
        <v>43939.5</v>
      </c>
      <c r="J58" s="777">
        <f t="shared" si="31"/>
        <v>43939.5</v>
      </c>
      <c r="K58" s="761">
        <f t="shared" si="31"/>
        <v>0</v>
      </c>
      <c r="L58" s="762">
        <f t="shared" si="31"/>
        <v>0</v>
      </c>
      <c r="M58" s="804">
        <f t="shared" si="31"/>
        <v>0</v>
      </c>
      <c r="N58" s="777">
        <f t="shared" si="31"/>
        <v>0</v>
      </c>
      <c r="O58" s="761">
        <f t="shared" si="31"/>
        <v>0</v>
      </c>
      <c r="P58" s="762">
        <f t="shared" si="31"/>
        <v>0</v>
      </c>
      <c r="Q58" s="804">
        <f t="shared" si="31"/>
        <v>0</v>
      </c>
      <c r="R58" s="777">
        <f t="shared" si="31"/>
        <v>0</v>
      </c>
      <c r="S58" s="40">
        <f t="shared" si="31"/>
        <v>0</v>
      </c>
      <c r="T58" s="99">
        <f t="shared" si="31"/>
        <v>0</v>
      </c>
      <c r="U58" s="805">
        <f t="shared" si="31"/>
        <v>0</v>
      </c>
      <c r="V58" s="784">
        <f t="shared" si="31"/>
        <v>0</v>
      </c>
      <c r="W58" s="761">
        <f t="shared" si="31"/>
        <v>1</v>
      </c>
      <c r="X58" s="762">
        <f t="shared" si="31"/>
        <v>924</v>
      </c>
      <c r="Y58" s="804">
        <f t="shared" si="31"/>
        <v>350</v>
      </c>
      <c r="Z58" s="777">
        <f t="shared" si="31"/>
        <v>350</v>
      </c>
      <c r="AA58" s="761">
        <f t="shared" si="31"/>
        <v>1</v>
      </c>
      <c r="AB58" s="762">
        <f t="shared" si="31"/>
        <v>125</v>
      </c>
      <c r="AC58" s="804">
        <f t="shared" si="31"/>
        <v>62.5</v>
      </c>
      <c r="AD58" s="777">
        <f t="shared" si="31"/>
        <v>62.5</v>
      </c>
      <c r="AE58" s="761">
        <f t="shared" si="31"/>
        <v>0</v>
      </c>
      <c r="AF58" s="762">
        <f t="shared" si="31"/>
        <v>0</v>
      </c>
      <c r="AG58" s="804">
        <f t="shared" si="31"/>
        <v>0</v>
      </c>
      <c r="AH58" s="777">
        <f t="shared" si="31"/>
        <v>0</v>
      </c>
      <c r="AI58" s="761">
        <f t="shared" ref="AI58:BN58" si="32">+AI10+AI34</f>
        <v>0</v>
      </c>
      <c r="AJ58" s="762">
        <f t="shared" si="32"/>
        <v>0</v>
      </c>
      <c r="AK58" s="804">
        <f t="shared" si="32"/>
        <v>0</v>
      </c>
      <c r="AL58" s="777">
        <f t="shared" si="32"/>
        <v>0</v>
      </c>
      <c r="AM58" s="761">
        <f t="shared" si="32"/>
        <v>0</v>
      </c>
      <c r="AN58" s="762">
        <f t="shared" si="32"/>
        <v>0</v>
      </c>
      <c r="AO58" s="804">
        <f t="shared" si="32"/>
        <v>0</v>
      </c>
      <c r="AP58" s="777">
        <f t="shared" si="32"/>
        <v>0</v>
      </c>
      <c r="AQ58" s="761">
        <f t="shared" si="32"/>
        <v>0</v>
      </c>
      <c r="AR58" s="762">
        <f t="shared" si="32"/>
        <v>0</v>
      </c>
      <c r="AS58" s="804">
        <f t="shared" si="32"/>
        <v>0</v>
      </c>
      <c r="AT58" s="777">
        <f t="shared" si="32"/>
        <v>0</v>
      </c>
      <c r="AU58" s="761">
        <f t="shared" si="32"/>
        <v>0</v>
      </c>
      <c r="AV58" s="762">
        <f t="shared" si="32"/>
        <v>0</v>
      </c>
      <c r="AW58" s="804">
        <f t="shared" si="32"/>
        <v>0</v>
      </c>
      <c r="AX58" s="777">
        <f t="shared" si="32"/>
        <v>0</v>
      </c>
      <c r="AY58" s="761">
        <f t="shared" si="32"/>
        <v>0</v>
      </c>
      <c r="AZ58" s="762">
        <f t="shared" si="32"/>
        <v>0</v>
      </c>
      <c r="BA58" s="804">
        <f t="shared" si="32"/>
        <v>0</v>
      </c>
      <c r="BB58" s="777">
        <f t="shared" si="32"/>
        <v>0</v>
      </c>
      <c r="BC58" s="761">
        <f t="shared" si="32"/>
        <v>3</v>
      </c>
      <c r="BD58" s="762">
        <f t="shared" si="32"/>
        <v>2908</v>
      </c>
      <c r="BE58" s="804">
        <f t="shared" si="32"/>
        <v>762.5</v>
      </c>
      <c r="BF58" s="777">
        <f t="shared" si="32"/>
        <v>762.5</v>
      </c>
      <c r="BG58" s="761">
        <f t="shared" si="32"/>
        <v>0</v>
      </c>
      <c r="BH58" s="762">
        <f t="shared" si="32"/>
        <v>0</v>
      </c>
      <c r="BI58" s="804">
        <f t="shared" si="32"/>
        <v>0</v>
      </c>
      <c r="BJ58" s="777">
        <f t="shared" si="32"/>
        <v>0</v>
      </c>
      <c r="BK58" s="761">
        <f t="shared" si="32"/>
        <v>0</v>
      </c>
      <c r="BL58" s="762">
        <f t="shared" si="32"/>
        <v>0</v>
      </c>
      <c r="BM58" s="804">
        <f t="shared" si="32"/>
        <v>0</v>
      </c>
      <c r="BN58" s="777">
        <f t="shared" si="32"/>
        <v>0</v>
      </c>
      <c r="BO58" s="1300">
        <f t="shared" si="23"/>
        <v>266</v>
      </c>
      <c r="BP58" s="773">
        <f t="shared" si="24"/>
        <v>268047.5</v>
      </c>
      <c r="BQ58" s="816">
        <f t="shared" si="25"/>
        <v>58144.25</v>
      </c>
      <c r="BR58" s="1294">
        <f t="shared" si="26"/>
        <v>58144.270000000004</v>
      </c>
      <c r="BS58" s="45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761">
        <f t="shared" ref="C59:AH59" si="33">+C11+C35</f>
        <v>365</v>
      </c>
      <c r="D59" s="762">
        <f t="shared" si="33"/>
        <v>509740.25</v>
      </c>
      <c r="E59" s="804">
        <f t="shared" si="33"/>
        <v>53250.150000000009</v>
      </c>
      <c r="F59" s="777">
        <f t="shared" si="33"/>
        <v>53250.270000000004</v>
      </c>
      <c r="G59" s="761">
        <f t="shared" si="33"/>
        <v>29</v>
      </c>
      <c r="H59" s="762">
        <f t="shared" si="33"/>
        <v>22684</v>
      </c>
      <c r="I59" s="804">
        <f t="shared" si="33"/>
        <v>4390.2000000000007</v>
      </c>
      <c r="J59" s="777">
        <f t="shared" si="33"/>
        <v>4390.2000000000007</v>
      </c>
      <c r="K59" s="761">
        <f t="shared" si="33"/>
        <v>0</v>
      </c>
      <c r="L59" s="762">
        <f t="shared" si="33"/>
        <v>0</v>
      </c>
      <c r="M59" s="804">
        <f t="shared" si="33"/>
        <v>0</v>
      </c>
      <c r="N59" s="777">
        <f t="shared" si="33"/>
        <v>0</v>
      </c>
      <c r="O59" s="761">
        <f t="shared" si="33"/>
        <v>0</v>
      </c>
      <c r="P59" s="762">
        <f t="shared" si="33"/>
        <v>0</v>
      </c>
      <c r="Q59" s="804">
        <f t="shared" si="33"/>
        <v>0</v>
      </c>
      <c r="R59" s="777">
        <f t="shared" si="33"/>
        <v>0</v>
      </c>
      <c r="S59" s="761">
        <f t="shared" si="33"/>
        <v>1</v>
      </c>
      <c r="T59" s="762">
        <f t="shared" si="33"/>
        <v>4155</v>
      </c>
      <c r="U59" s="804">
        <f t="shared" si="33"/>
        <v>210</v>
      </c>
      <c r="V59" s="777">
        <f t="shared" si="33"/>
        <v>210</v>
      </c>
      <c r="W59" s="40">
        <f t="shared" si="33"/>
        <v>0</v>
      </c>
      <c r="X59" s="99">
        <f t="shared" si="33"/>
        <v>0</v>
      </c>
      <c r="Y59" s="805">
        <f t="shared" si="33"/>
        <v>0</v>
      </c>
      <c r="Z59" s="784">
        <f t="shared" si="33"/>
        <v>0</v>
      </c>
      <c r="AA59" s="761">
        <f t="shared" si="33"/>
        <v>0</v>
      </c>
      <c r="AB59" s="762">
        <f t="shared" si="33"/>
        <v>0</v>
      </c>
      <c r="AC59" s="804">
        <f t="shared" si="33"/>
        <v>0</v>
      </c>
      <c r="AD59" s="777">
        <f t="shared" si="33"/>
        <v>0</v>
      </c>
      <c r="AE59" s="761">
        <f t="shared" si="33"/>
        <v>1</v>
      </c>
      <c r="AF59" s="762">
        <f t="shared" si="33"/>
        <v>1582</v>
      </c>
      <c r="AG59" s="804">
        <f t="shared" si="33"/>
        <v>210</v>
      </c>
      <c r="AH59" s="777">
        <f t="shared" si="33"/>
        <v>210</v>
      </c>
      <c r="AI59" s="761">
        <f t="shared" ref="AI59:BN59" si="34">+AI11+AI35</f>
        <v>2</v>
      </c>
      <c r="AJ59" s="762">
        <f t="shared" si="34"/>
        <v>670</v>
      </c>
      <c r="AK59" s="804">
        <f t="shared" si="34"/>
        <v>201</v>
      </c>
      <c r="AL59" s="777">
        <f t="shared" si="34"/>
        <v>201</v>
      </c>
      <c r="AM59" s="761">
        <f t="shared" si="34"/>
        <v>0</v>
      </c>
      <c r="AN59" s="762">
        <f t="shared" si="34"/>
        <v>0</v>
      </c>
      <c r="AO59" s="804">
        <f t="shared" si="34"/>
        <v>0</v>
      </c>
      <c r="AP59" s="777">
        <f t="shared" si="34"/>
        <v>0</v>
      </c>
      <c r="AQ59" s="761">
        <f t="shared" si="34"/>
        <v>0</v>
      </c>
      <c r="AR59" s="762">
        <f t="shared" si="34"/>
        <v>0</v>
      </c>
      <c r="AS59" s="804">
        <f t="shared" si="34"/>
        <v>0</v>
      </c>
      <c r="AT59" s="777">
        <f t="shared" si="34"/>
        <v>0</v>
      </c>
      <c r="AU59" s="761">
        <f t="shared" si="34"/>
        <v>0</v>
      </c>
      <c r="AV59" s="762">
        <f t="shared" si="34"/>
        <v>0</v>
      </c>
      <c r="AW59" s="804">
        <f t="shared" si="34"/>
        <v>0</v>
      </c>
      <c r="AX59" s="777">
        <f t="shared" si="34"/>
        <v>0</v>
      </c>
      <c r="AY59" s="761">
        <f t="shared" si="34"/>
        <v>0</v>
      </c>
      <c r="AZ59" s="762">
        <f t="shared" si="34"/>
        <v>0</v>
      </c>
      <c r="BA59" s="804">
        <f t="shared" si="34"/>
        <v>0</v>
      </c>
      <c r="BB59" s="777">
        <f t="shared" si="34"/>
        <v>0</v>
      </c>
      <c r="BC59" s="761">
        <f t="shared" si="34"/>
        <v>2</v>
      </c>
      <c r="BD59" s="762">
        <f t="shared" si="34"/>
        <v>752</v>
      </c>
      <c r="BE59" s="804">
        <f t="shared" si="34"/>
        <v>225.6</v>
      </c>
      <c r="BF59" s="777">
        <f t="shared" si="34"/>
        <v>225.6</v>
      </c>
      <c r="BG59" s="761">
        <f t="shared" si="34"/>
        <v>0</v>
      </c>
      <c r="BH59" s="762">
        <f t="shared" si="34"/>
        <v>0</v>
      </c>
      <c r="BI59" s="804">
        <f t="shared" si="34"/>
        <v>0</v>
      </c>
      <c r="BJ59" s="777">
        <f t="shared" si="34"/>
        <v>0</v>
      </c>
      <c r="BK59" s="761">
        <f t="shared" si="34"/>
        <v>0</v>
      </c>
      <c r="BL59" s="762">
        <f t="shared" si="34"/>
        <v>0</v>
      </c>
      <c r="BM59" s="804">
        <f t="shared" si="34"/>
        <v>0</v>
      </c>
      <c r="BN59" s="777">
        <f t="shared" si="34"/>
        <v>0</v>
      </c>
      <c r="BO59" s="1300">
        <f t="shared" si="23"/>
        <v>400</v>
      </c>
      <c r="BP59" s="773">
        <f t="shared" si="24"/>
        <v>539583.25</v>
      </c>
      <c r="BQ59" s="816">
        <f t="shared" si="25"/>
        <v>58486.950000000004</v>
      </c>
      <c r="BR59" s="1294">
        <f t="shared" si="26"/>
        <v>58487.07</v>
      </c>
      <c r="BS59" s="45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761">
        <f t="shared" ref="C60:AH60" si="35">+C12+C36</f>
        <v>732</v>
      </c>
      <c r="D60" s="762">
        <f t="shared" si="35"/>
        <v>914872.25</v>
      </c>
      <c r="E60" s="804">
        <f t="shared" si="35"/>
        <v>257555.79999999993</v>
      </c>
      <c r="F60" s="777">
        <f t="shared" si="35"/>
        <v>257555.79999999993</v>
      </c>
      <c r="G60" s="761">
        <f t="shared" si="35"/>
        <v>28</v>
      </c>
      <c r="H60" s="762">
        <f t="shared" si="35"/>
        <v>29266</v>
      </c>
      <c r="I60" s="804">
        <f t="shared" si="35"/>
        <v>13605.6</v>
      </c>
      <c r="J60" s="777">
        <f t="shared" si="35"/>
        <v>13605.6</v>
      </c>
      <c r="K60" s="761">
        <f t="shared" si="35"/>
        <v>0</v>
      </c>
      <c r="L60" s="762">
        <f t="shared" si="35"/>
        <v>0</v>
      </c>
      <c r="M60" s="804">
        <f t="shared" si="35"/>
        <v>0</v>
      </c>
      <c r="N60" s="777">
        <f t="shared" si="35"/>
        <v>0</v>
      </c>
      <c r="O60" s="761">
        <f t="shared" si="35"/>
        <v>0</v>
      </c>
      <c r="P60" s="762">
        <f t="shared" si="35"/>
        <v>0</v>
      </c>
      <c r="Q60" s="804">
        <f t="shared" si="35"/>
        <v>0</v>
      </c>
      <c r="R60" s="777">
        <f t="shared" si="35"/>
        <v>0</v>
      </c>
      <c r="S60" s="761">
        <f t="shared" si="35"/>
        <v>1</v>
      </c>
      <c r="T60" s="762">
        <f t="shared" si="35"/>
        <v>138</v>
      </c>
      <c r="U60" s="804">
        <f t="shared" si="35"/>
        <v>110.4</v>
      </c>
      <c r="V60" s="777">
        <f t="shared" si="35"/>
        <v>110.4</v>
      </c>
      <c r="W60" s="761">
        <f t="shared" si="35"/>
        <v>2</v>
      </c>
      <c r="X60" s="762">
        <f t="shared" si="35"/>
        <v>595</v>
      </c>
      <c r="Y60" s="804">
        <f t="shared" si="35"/>
        <v>476</v>
      </c>
      <c r="Z60" s="777">
        <f t="shared" si="35"/>
        <v>476</v>
      </c>
      <c r="AA60" s="40">
        <f t="shared" si="35"/>
        <v>0</v>
      </c>
      <c r="AB60" s="99">
        <f t="shared" si="35"/>
        <v>0</v>
      </c>
      <c r="AC60" s="805">
        <f t="shared" si="35"/>
        <v>0</v>
      </c>
      <c r="AD60" s="784">
        <f t="shared" si="35"/>
        <v>0</v>
      </c>
      <c r="AE60" s="761">
        <f t="shared" si="35"/>
        <v>0</v>
      </c>
      <c r="AF60" s="762">
        <f t="shared" si="35"/>
        <v>0</v>
      </c>
      <c r="AG60" s="804">
        <f t="shared" si="35"/>
        <v>0</v>
      </c>
      <c r="AH60" s="777">
        <f t="shared" si="35"/>
        <v>0</v>
      </c>
      <c r="AI60" s="761">
        <f t="shared" ref="AI60:BN60" si="36">+AI12+AI36</f>
        <v>0</v>
      </c>
      <c r="AJ60" s="762">
        <f t="shared" si="36"/>
        <v>0</v>
      </c>
      <c r="AK60" s="804">
        <f t="shared" si="36"/>
        <v>0</v>
      </c>
      <c r="AL60" s="777">
        <f t="shared" si="36"/>
        <v>0</v>
      </c>
      <c r="AM60" s="761">
        <f t="shared" si="36"/>
        <v>0</v>
      </c>
      <c r="AN60" s="762">
        <f t="shared" si="36"/>
        <v>0</v>
      </c>
      <c r="AO60" s="804">
        <f t="shared" si="36"/>
        <v>0</v>
      </c>
      <c r="AP60" s="777">
        <f t="shared" si="36"/>
        <v>0</v>
      </c>
      <c r="AQ60" s="761">
        <f t="shared" si="36"/>
        <v>0</v>
      </c>
      <c r="AR60" s="762">
        <f t="shared" si="36"/>
        <v>0</v>
      </c>
      <c r="AS60" s="804">
        <f t="shared" si="36"/>
        <v>0</v>
      </c>
      <c r="AT60" s="777">
        <f t="shared" si="36"/>
        <v>0</v>
      </c>
      <c r="AU60" s="761">
        <f t="shared" si="36"/>
        <v>3</v>
      </c>
      <c r="AV60" s="762">
        <f t="shared" si="36"/>
        <v>700</v>
      </c>
      <c r="AW60" s="804">
        <f t="shared" si="36"/>
        <v>560</v>
      </c>
      <c r="AX60" s="777">
        <f t="shared" si="36"/>
        <v>560</v>
      </c>
      <c r="AY60" s="761">
        <f t="shared" si="36"/>
        <v>0</v>
      </c>
      <c r="AZ60" s="762">
        <f t="shared" si="36"/>
        <v>0</v>
      </c>
      <c r="BA60" s="804">
        <f t="shared" si="36"/>
        <v>0</v>
      </c>
      <c r="BB60" s="777">
        <f t="shared" si="36"/>
        <v>0</v>
      </c>
      <c r="BC60" s="761">
        <f t="shared" si="36"/>
        <v>8</v>
      </c>
      <c r="BD60" s="762">
        <f t="shared" si="36"/>
        <v>3049</v>
      </c>
      <c r="BE60" s="804">
        <f t="shared" si="36"/>
        <v>2094.4</v>
      </c>
      <c r="BF60" s="777">
        <f t="shared" si="36"/>
        <v>2094.4</v>
      </c>
      <c r="BG60" s="761">
        <f t="shared" si="36"/>
        <v>0</v>
      </c>
      <c r="BH60" s="762">
        <f t="shared" si="36"/>
        <v>0</v>
      </c>
      <c r="BI60" s="804">
        <f t="shared" si="36"/>
        <v>0</v>
      </c>
      <c r="BJ60" s="777">
        <f t="shared" si="36"/>
        <v>0</v>
      </c>
      <c r="BK60" s="761">
        <f t="shared" si="36"/>
        <v>0</v>
      </c>
      <c r="BL60" s="762">
        <f t="shared" si="36"/>
        <v>0</v>
      </c>
      <c r="BM60" s="804">
        <f t="shared" si="36"/>
        <v>0</v>
      </c>
      <c r="BN60" s="777">
        <f t="shared" si="36"/>
        <v>0</v>
      </c>
      <c r="BO60" s="1300">
        <f t="shared" si="23"/>
        <v>774</v>
      </c>
      <c r="BP60" s="773">
        <f t="shared" si="24"/>
        <v>948620.25</v>
      </c>
      <c r="BQ60" s="816">
        <f t="shared" si="25"/>
        <v>274402.19999999995</v>
      </c>
      <c r="BR60" s="1294">
        <f t="shared" si="26"/>
        <v>274402.19999999995</v>
      </c>
      <c r="BS60" s="45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761">
        <f t="shared" ref="C61:AH61" si="37">+C13+C37</f>
        <v>390</v>
      </c>
      <c r="D61" s="762">
        <f t="shared" si="37"/>
        <v>399629.5</v>
      </c>
      <c r="E61" s="804">
        <f t="shared" si="37"/>
        <v>51285.899999999994</v>
      </c>
      <c r="F61" s="777">
        <f t="shared" si="37"/>
        <v>51286</v>
      </c>
      <c r="G61" s="761">
        <f t="shared" si="37"/>
        <v>14</v>
      </c>
      <c r="H61" s="762">
        <f t="shared" si="37"/>
        <v>11750</v>
      </c>
      <c r="I61" s="804">
        <f t="shared" si="37"/>
        <v>2391.8999999999996</v>
      </c>
      <c r="J61" s="777">
        <f t="shared" si="37"/>
        <v>2391.9</v>
      </c>
      <c r="K61" s="761">
        <f t="shared" si="37"/>
        <v>0</v>
      </c>
      <c r="L61" s="762">
        <f t="shared" si="37"/>
        <v>0</v>
      </c>
      <c r="M61" s="804">
        <f t="shared" si="37"/>
        <v>0</v>
      </c>
      <c r="N61" s="777">
        <f t="shared" si="37"/>
        <v>0</v>
      </c>
      <c r="O61" s="761">
        <f t="shared" si="37"/>
        <v>4</v>
      </c>
      <c r="P61" s="762">
        <f t="shared" si="37"/>
        <v>6962</v>
      </c>
      <c r="Q61" s="804">
        <f t="shared" si="37"/>
        <v>719.1</v>
      </c>
      <c r="R61" s="777">
        <f t="shared" si="37"/>
        <v>719.1</v>
      </c>
      <c r="S61" s="761">
        <f t="shared" si="37"/>
        <v>0</v>
      </c>
      <c r="T61" s="762">
        <f t="shared" si="37"/>
        <v>0</v>
      </c>
      <c r="U61" s="804">
        <f t="shared" si="37"/>
        <v>0</v>
      </c>
      <c r="V61" s="777">
        <f t="shared" si="37"/>
        <v>0</v>
      </c>
      <c r="W61" s="761">
        <f t="shared" si="37"/>
        <v>0</v>
      </c>
      <c r="X61" s="762">
        <f t="shared" si="37"/>
        <v>0</v>
      </c>
      <c r="Y61" s="804">
        <f t="shared" si="37"/>
        <v>0</v>
      </c>
      <c r="Z61" s="777">
        <f t="shared" si="37"/>
        <v>0</v>
      </c>
      <c r="AA61" s="761">
        <f t="shared" si="37"/>
        <v>1</v>
      </c>
      <c r="AB61" s="762">
        <f t="shared" si="37"/>
        <v>75</v>
      </c>
      <c r="AC61" s="804">
        <f t="shared" si="37"/>
        <v>22.5</v>
      </c>
      <c r="AD61" s="777">
        <f t="shared" si="37"/>
        <v>22.5</v>
      </c>
      <c r="AE61" s="40">
        <f t="shared" si="37"/>
        <v>0</v>
      </c>
      <c r="AF61" s="99">
        <f t="shared" si="37"/>
        <v>0</v>
      </c>
      <c r="AG61" s="805">
        <f t="shared" si="37"/>
        <v>0</v>
      </c>
      <c r="AH61" s="784">
        <f t="shared" si="37"/>
        <v>0</v>
      </c>
      <c r="AI61" s="761">
        <f t="shared" ref="AI61:BN61" si="38">+AI13+AI37</f>
        <v>1</v>
      </c>
      <c r="AJ61" s="762">
        <f t="shared" si="38"/>
        <v>81</v>
      </c>
      <c r="AK61" s="804">
        <f t="shared" si="38"/>
        <v>24.3</v>
      </c>
      <c r="AL61" s="777">
        <f t="shared" si="38"/>
        <v>24.3</v>
      </c>
      <c r="AM61" s="761">
        <f t="shared" si="38"/>
        <v>0</v>
      </c>
      <c r="AN61" s="762">
        <f t="shared" si="38"/>
        <v>0</v>
      </c>
      <c r="AO61" s="804">
        <f t="shared" si="38"/>
        <v>0</v>
      </c>
      <c r="AP61" s="777">
        <f t="shared" si="38"/>
        <v>0</v>
      </c>
      <c r="AQ61" s="761">
        <f t="shared" si="38"/>
        <v>0</v>
      </c>
      <c r="AR61" s="762">
        <f t="shared" si="38"/>
        <v>0</v>
      </c>
      <c r="AS61" s="804">
        <f t="shared" si="38"/>
        <v>0</v>
      </c>
      <c r="AT61" s="777">
        <f t="shared" si="38"/>
        <v>0</v>
      </c>
      <c r="AU61" s="761">
        <f t="shared" si="38"/>
        <v>1</v>
      </c>
      <c r="AV61" s="762">
        <f t="shared" si="38"/>
        <v>365</v>
      </c>
      <c r="AW61" s="804">
        <f t="shared" si="38"/>
        <v>109.5</v>
      </c>
      <c r="AX61" s="777">
        <f t="shared" si="38"/>
        <v>109.5</v>
      </c>
      <c r="AY61" s="761">
        <f t="shared" si="38"/>
        <v>0</v>
      </c>
      <c r="AZ61" s="762">
        <f t="shared" si="38"/>
        <v>0</v>
      </c>
      <c r="BA61" s="804">
        <f t="shared" si="38"/>
        <v>0</v>
      </c>
      <c r="BB61" s="777">
        <f t="shared" si="38"/>
        <v>0</v>
      </c>
      <c r="BC61" s="761">
        <f t="shared" si="38"/>
        <v>0</v>
      </c>
      <c r="BD61" s="762">
        <f t="shared" si="38"/>
        <v>0</v>
      </c>
      <c r="BE61" s="804">
        <f t="shared" si="38"/>
        <v>0</v>
      </c>
      <c r="BF61" s="777">
        <f t="shared" si="38"/>
        <v>0</v>
      </c>
      <c r="BG61" s="761">
        <f t="shared" si="38"/>
        <v>10</v>
      </c>
      <c r="BH61" s="762">
        <f t="shared" si="38"/>
        <v>2185</v>
      </c>
      <c r="BI61" s="804">
        <f t="shared" si="38"/>
        <v>655.49999999999989</v>
      </c>
      <c r="BJ61" s="777">
        <f t="shared" si="38"/>
        <v>655.5</v>
      </c>
      <c r="BK61" s="761">
        <f t="shared" si="38"/>
        <v>0</v>
      </c>
      <c r="BL61" s="762">
        <f t="shared" si="38"/>
        <v>0</v>
      </c>
      <c r="BM61" s="804">
        <f t="shared" si="38"/>
        <v>0</v>
      </c>
      <c r="BN61" s="777">
        <f t="shared" si="38"/>
        <v>0</v>
      </c>
      <c r="BO61" s="1300">
        <f t="shared" si="23"/>
        <v>421</v>
      </c>
      <c r="BP61" s="773">
        <f t="shared" si="24"/>
        <v>421047.5</v>
      </c>
      <c r="BQ61" s="816">
        <f t="shared" si="25"/>
        <v>55208.7</v>
      </c>
      <c r="BR61" s="1294">
        <f t="shared" si="26"/>
        <v>55208.800000000003</v>
      </c>
      <c r="BS61" s="45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761">
        <f t="shared" ref="C62:AH62" si="39">+C14+C38</f>
        <v>112</v>
      </c>
      <c r="D62" s="762">
        <f t="shared" si="39"/>
        <v>156012.75</v>
      </c>
      <c r="E62" s="804">
        <f t="shared" si="39"/>
        <v>25830.625</v>
      </c>
      <c r="F62" s="777">
        <f t="shared" si="39"/>
        <v>25830.67</v>
      </c>
      <c r="G62" s="761">
        <f t="shared" si="39"/>
        <v>366</v>
      </c>
      <c r="H62" s="762">
        <f t="shared" si="39"/>
        <v>328040</v>
      </c>
      <c r="I62" s="804">
        <f t="shared" si="39"/>
        <v>77454</v>
      </c>
      <c r="J62" s="777">
        <f t="shared" si="39"/>
        <v>77454</v>
      </c>
      <c r="K62" s="761">
        <f t="shared" si="39"/>
        <v>0</v>
      </c>
      <c r="L62" s="762">
        <f t="shared" si="39"/>
        <v>0</v>
      </c>
      <c r="M62" s="804">
        <f t="shared" si="39"/>
        <v>0</v>
      </c>
      <c r="N62" s="777">
        <f t="shared" si="39"/>
        <v>0</v>
      </c>
      <c r="O62" s="761">
        <f t="shared" si="39"/>
        <v>0</v>
      </c>
      <c r="P62" s="762">
        <f t="shared" si="39"/>
        <v>0</v>
      </c>
      <c r="Q62" s="804">
        <f t="shared" si="39"/>
        <v>0</v>
      </c>
      <c r="R62" s="777">
        <f t="shared" si="39"/>
        <v>0</v>
      </c>
      <c r="S62" s="761">
        <f t="shared" si="39"/>
        <v>0</v>
      </c>
      <c r="T62" s="762">
        <f t="shared" si="39"/>
        <v>0</v>
      </c>
      <c r="U62" s="804">
        <f t="shared" si="39"/>
        <v>0</v>
      </c>
      <c r="V62" s="777">
        <f t="shared" si="39"/>
        <v>0</v>
      </c>
      <c r="W62" s="761">
        <f t="shared" si="39"/>
        <v>1</v>
      </c>
      <c r="X62" s="762">
        <f t="shared" si="39"/>
        <v>841</v>
      </c>
      <c r="Y62" s="804">
        <f t="shared" si="39"/>
        <v>350</v>
      </c>
      <c r="Z62" s="777">
        <f t="shared" si="39"/>
        <v>350</v>
      </c>
      <c r="AA62" s="761">
        <f t="shared" si="39"/>
        <v>1</v>
      </c>
      <c r="AB62" s="762">
        <f t="shared" si="39"/>
        <v>275</v>
      </c>
      <c r="AC62" s="804">
        <f t="shared" si="39"/>
        <v>137.5</v>
      </c>
      <c r="AD62" s="777">
        <f t="shared" si="39"/>
        <v>137.5</v>
      </c>
      <c r="AE62" s="761">
        <f t="shared" si="39"/>
        <v>1</v>
      </c>
      <c r="AF62" s="762">
        <f t="shared" si="39"/>
        <v>611</v>
      </c>
      <c r="AG62" s="804">
        <f t="shared" si="39"/>
        <v>305.5</v>
      </c>
      <c r="AH62" s="777">
        <f t="shared" si="39"/>
        <v>305.5</v>
      </c>
      <c r="AI62" s="40">
        <f t="shared" ref="AI62:BN62" si="40">+AI14+AI38</f>
        <v>0</v>
      </c>
      <c r="AJ62" s="99">
        <f t="shared" si="40"/>
        <v>0</v>
      </c>
      <c r="AK62" s="805">
        <f t="shared" si="40"/>
        <v>0</v>
      </c>
      <c r="AL62" s="784">
        <f t="shared" si="40"/>
        <v>0</v>
      </c>
      <c r="AM62" s="761">
        <f t="shared" si="40"/>
        <v>0</v>
      </c>
      <c r="AN62" s="762">
        <f t="shared" si="40"/>
        <v>0</v>
      </c>
      <c r="AO62" s="804">
        <f t="shared" si="40"/>
        <v>0</v>
      </c>
      <c r="AP62" s="777">
        <f t="shared" si="40"/>
        <v>0</v>
      </c>
      <c r="AQ62" s="761">
        <f t="shared" si="40"/>
        <v>0</v>
      </c>
      <c r="AR62" s="762">
        <f t="shared" si="40"/>
        <v>0</v>
      </c>
      <c r="AS62" s="804">
        <f t="shared" si="40"/>
        <v>0</v>
      </c>
      <c r="AT62" s="777">
        <f t="shared" si="40"/>
        <v>0</v>
      </c>
      <c r="AU62" s="761">
        <f t="shared" si="40"/>
        <v>0</v>
      </c>
      <c r="AV62" s="762">
        <f t="shared" si="40"/>
        <v>0</v>
      </c>
      <c r="AW62" s="804">
        <f t="shared" si="40"/>
        <v>0</v>
      </c>
      <c r="AX62" s="777">
        <f t="shared" si="40"/>
        <v>0</v>
      </c>
      <c r="AY62" s="761">
        <f t="shared" si="40"/>
        <v>0</v>
      </c>
      <c r="AZ62" s="762">
        <f t="shared" si="40"/>
        <v>0</v>
      </c>
      <c r="BA62" s="804">
        <f t="shared" si="40"/>
        <v>0</v>
      </c>
      <c r="BB62" s="777">
        <f t="shared" si="40"/>
        <v>0</v>
      </c>
      <c r="BC62" s="761">
        <f t="shared" si="40"/>
        <v>3</v>
      </c>
      <c r="BD62" s="762">
        <f t="shared" si="40"/>
        <v>1030</v>
      </c>
      <c r="BE62" s="804">
        <f t="shared" si="40"/>
        <v>515</v>
      </c>
      <c r="BF62" s="777">
        <f t="shared" si="40"/>
        <v>515</v>
      </c>
      <c r="BG62" s="761">
        <f t="shared" si="40"/>
        <v>0</v>
      </c>
      <c r="BH62" s="762">
        <f t="shared" si="40"/>
        <v>0</v>
      </c>
      <c r="BI62" s="804">
        <f t="shared" si="40"/>
        <v>0</v>
      </c>
      <c r="BJ62" s="777">
        <f t="shared" si="40"/>
        <v>0</v>
      </c>
      <c r="BK62" s="761">
        <f t="shared" si="40"/>
        <v>0</v>
      </c>
      <c r="BL62" s="762">
        <f t="shared" si="40"/>
        <v>0</v>
      </c>
      <c r="BM62" s="804">
        <f t="shared" si="40"/>
        <v>0</v>
      </c>
      <c r="BN62" s="777">
        <f t="shared" si="40"/>
        <v>0</v>
      </c>
      <c r="BO62" s="1300">
        <f t="shared" si="23"/>
        <v>484</v>
      </c>
      <c r="BP62" s="773">
        <f t="shared" si="24"/>
        <v>486809.75</v>
      </c>
      <c r="BQ62" s="816">
        <f t="shared" si="25"/>
        <v>104592.625</v>
      </c>
      <c r="BR62" s="1294">
        <f t="shared" si="26"/>
        <v>104592.67</v>
      </c>
      <c r="BS62" s="45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761">
        <f t="shared" ref="C63:AH63" si="41">+C15+C39</f>
        <v>331</v>
      </c>
      <c r="D63" s="762">
        <f t="shared" si="41"/>
        <v>338422.5</v>
      </c>
      <c r="E63" s="804">
        <f t="shared" si="41"/>
        <v>73999.625</v>
      </c>
      <c r="F63" s="777">
        <f t="shared" si="41"/>
        <v>73999.689999999988</v>
      </c>
      <c r="G63" s="761">
        <f t="shared" si="41"/>
        <v>9</v>
      </c>
      <c r="H63" s="762">
        <f t="shared" si="41"/>
        <v>9327</v>
      </c>
      <c r="I63" s="804">
        <f t="shared" si="41"/>
        <v>3017</v>
      </c>
      <c r="J63" s="777">
        <f t="shared" si="41"/>
        <v>3017</v>
      </c>
      <c r="K63" s="761">
        <f t="shared" si="41"/>
        <v>0</v>
      </c>
      <c r="L63" s="762">
        <f t="shared" si="41"/>
        <v>0</v>
      </c>
      <c r="M63" s="804">
        <f t="shared" si="41"/>
        <v>0</v>
      </c>
      <c r="N63" s="777">
        <f t="shared" si="41"/>
        <v>0</v>
      </c>
      <c r="O63" s="761">
        <f t="shared" si="41"/>
        <v>1</v>
      </c>
      <c r="P63" s="762">
        <f t="shared" si="41"/>
        <v>403</v>
      </c>
      <c r="Q63" s="804">
        <f t="shared" si="41"/>
        <v>201.5</v>
      </c>
      <c r="R63" s="777">
        <f t="shared" si="41"/>
        <v>201.5</v>
      </c>
      <c r="S63" s="761">
        <f t="shared" si="41"/>
        <v>0</v>
      </c>
      <c r="T63" s="762">
        <f t="shared" si="41"/>
        <v>0</v>
      </c>
      <c r="U63" s="804">
        <f t="shared" si="41"/>
        <v>0</v>
      </c>
      <c r="V63" s="777">
        <f t="shared" si="41"/>
        <v>0</v>
      </c>
      <c r="W63" s="761">
        <f t="shared" si="41"/>
        <v>0</v>
      </c>
      <c r="X63" s="762">
        <f t="shared" si="41"/>
        <v>0</v>
      </c>
      <c r="Y63" s="804">
        <f t="shared" si="41"/>
        <v>0</v>
      </c>
      <c r="Z63" s="777">
        <f t="shared" si="41"/>
        <v>0</v>
      </c>
      <c r="AA63" s="761">
        <f t="shared" si="41"/>
        <v>0</v>
      </c>
      <c r="AB63" s="762">
        <f t="shared" si="41"/>
        <v>0</v>
      </c>
      <c r="AC63" s="804">
        <f t="shared" si="41"/>
        <v>0</v>
      </c>
      <c r="AD63" s="777">
        <f t="shared" si="41"/>
        <v>0</v>
      </c>
      <c r="AE63" s="761">
        <f t="shared" si="41"/>
        <v>1</v>
      </c>
      <c r="AF63" s="762">
        <f t="shared" si="41"/>
        <v>576</v>
      </c>
      <c r="AG63" s="804">
        <f t="shared" si="41"/>
        <v>288</v>
      </c>
      <c r="AH63" s="777">
        <f t="shared" si="41"/>
        <v>288</v>
      </c>
      <c r="AI63" s="761">
        <f t="shared" ref="AI63:BN63" si="42">+AI15+AI39</f>
        <v>0</v>
      </c>
      <c r="AJ63" s="762">
        <f t="shared" si="42"/>
        <v>0</v>
      </c>
      <c r="AK63" s="804">
        <f t="shared" si="42"/>
        <v>0</v>
      </c>
      <c r="AL63" s="777">
        <f t="shared" si="42"/>
        <v>0</v>
      </c>
      <c r="AM63" s="40">
        <f t="shared" si="42"/>
        <v>0</v>
      </c>
      <c r="AN63" s="99">
        <f t="shared" si="42"/>
        <v>0</v>
      </c>
      <c r="AO63" s="805">
        <f t="shared" si="42"/>
        <v>0</v>
      </c>
      <c r="AP63" s="784">
        <f t="shared" si="42"/>
        <v>0</v>
      </c>
      <c r="AQ63" s="761">
        <f t="shared" si="42"/>
        <v>0</v>
      </c>
      <c r="AR63" s="762">
        <f t="shared" si="42"/>
        <v>0</v>
      </c>
      <c r="AS63" s="804">
        <f t="shared" si="42"/>
        <v>0</v>
      </c>
      <c r="AT63" s="777">
        <f t="shared" si="42"/>
        <v>0</v>
      </c>
      <c r="AU63" s="761">
        <f t="shared" si="42"/>
        <v>1</v>
      </c>
      <c r="AV63" s="762">
        <f t="shared" si="42"/>
        <v>2670</v>
      </c>
      <c r="AW63" s="804">
        <f t="shared" si="42"/>
        <v>350</v>
      </c>
      <c r="AX63" s="777">
        <f t="shared" si="42"/>
        <v>350</v>
      </c>
      <c r="AY63" s="761">
        <f t="shared" si="42"/>
        <v>0</v>
      </c>
      <c r="AZ63" s="762">
        <f t="shared" si="42"/>
        <v>0</v>
      </c>
      <c r="BA63" s="804">
        <f t="shared" si="42"/>
        <v>0</v>
      </c>
      <c r="BB63" s="777">
        <f t="shared" si="42"/>
        <v>0</v>
      </c>
      <c r="BC63" s="761">
        <f t="shared" si="42"/>
        <v>4</v>
      </c>
      <c r="BD63" s="762">
        <f t="shared" si="42"/>
        <v>1627</v>
      </c>
      <c r="BE63" s="804">
        <f t="shared" si="42"/>
        <v>650</v>
      </c>
      <c r="BF63" s="777">
        <f t="shared" si="42"/>
        <v>650</v>
      </c>
      <c r="BG63" s="761">
        <f t="shared" si="42"/>
        <v>0</v>
      </c>
      <c r="BH63" s="762">
        <f t="shared" si="42"/>
        <v>0</v>
      </c>
      <c r="BI63" s="804">
        <f t="shared" si="42"/>
        <v>0</v>
      </c>
      <c r="BJ63" s="777">
        <f t="shared" si="42"/>
        <v>0</v>
      </c>
      <c r="BK63" s="761">
        <f t="shared" si="42"/>
        <v>0</v>
      </c>
      <c r="BL63" s="762">
        <f t="shared" si="42"/>
        <v>0</v>
      </c>
      <c r="BM63" s="804">
        <f t="shared" si="42"/>
        <v>0</v>
      </c>
      <c r="BN63" s="777">
        <f t="shared" si="42"/>
        <v>0</v>
      </c>
      <c r="BO63" s="1300">
        <f t="shared" si="23"/>
        <v>347</v>
      </c>
      <c r="BP63" s="773">
        <f t="shared" si="24"/>
        <v>353025.5</v>
      </c>
      <c r="BQ63" s="816">
        <f t="shared" si="25"/>
        <v>78506.125</v>
      </c>
      <c r="BR63" s="1294">
        <f t="shared" si="26"/>
        <v>78506.189999999988</v>
      </c>
      <c r="BS63" s="45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761">
        <f t="shared" ref="C64:AH64" si="43">+C16+C40</f>
        <v>65</v>
      </c>
      <c r="D64" s="762">
        <f t="shared" si="43"/>
        <v>51050.75</v>
      </c>
      <c r="E64" s="804">
        <f t="shared" si="43"/>
        <v>8672.4</v>
      </c>
      <c r="F64" s="777">
        <f t="shared" si="43"/>
        <v>8672.44</v>
      </c>
      <c r="G64" s="761">
        <f t="shared" si="43"/>
        <v>268</v>
      </c>
      <c r="H64" s="762">
        <f t="shared" si="43"/>
        <v>235407</v>
      </c>
      <c r="I64" s="804">
        <f t="shared" si="43"/>
        <v>33146.699999999997</v>
      </c>
      <c r="J64" s="777">
        <f t="shared" si="43"/>
        <v>33146.699999999997</v>
      </c>
      <c r="K64" s="761">
        <f t="shared" si="43"/>
        <v>0</v>
      </c>
      <c r="L64" s="762">
        <f t="shared" si="43"/>
        <v>0</v>
      </c>
      <c r="M64" s="804">
        <f t="shared" si="43"/>
        <v>0</v>
      </c>
      <c r="N64" s="777">
        <f t="shared" si="43"/>
        <v>0</v>
      </c>
      <c r="O64" s="761">
        <f t="shared" si="43"/>
        <v>3</v>
      </c>
      <c r="P64" s="762">
        <f t="shared" si="43"/>
        <v>620</v>
      </c>
      <c r="Q64" s="804">
        <f t="shared" si="43"/>
        <v>186</v>
      </c>
      <c r="R64" s="777">
        <f t="shared" si="43"/>
        <v>186</v>
      </c>
      <c r="S64" s="761">
        <f t="shared" si="43"/>
        <v>1</v>
      </c>
      <c r="T64" s="762">
        <f t="shared" si="43"/>
        <v>118</v>
      </c>
      <c r="U64" s="804">
        <f t="shared" si="43"/>
        <v>35.4</v>
      </c>
      <c r="V64" s="777">
        <f t="shared" si="43"/>
        <v>35.4</v>
      </c>
      <c r="W64" s="761">
        <f t="shared" si="43"/>
        <v>0</v>
      </c>
      <c r="X64" s="762">
        <f t="shared" si="43"/>
        <v>0</v>
      </c>
      <c r="Y64" s="804">
        <f t="shared" si="43"/>
        <v>0</v>
      </c>
      <c r="Z64" s="777">
        <f t="shared" si="43"/>
        <v>0</v>
      </c>
      <c r="AA64" s="761">
        <f t="shared" si="43"/>
        <v>0</v>
      </c>
      <c r="AB64" s="762">
        <f t="shared" si="43"/>
        <v>0</v>
      </c>
      <c r="AC64" s="804">
        <f t="shared" si="43"/>
        <v>0</v>
      </c>
      <c r="AD64" s="777">
        <f t="shared" si="43"/>
        <v>0</v>
      </c>
      <c r="AE64" s="761">
        <f t="shared" si="43"/>
        <v>0</v>
      </c>
      <c r="AF64" s="762">
        <f t="shared" si="43"/>
        <v>0</v>
      </c>
      <c r="AG64" s="804">
        <f t="shared" si="43"/>
        <v>0</v>
      </c>
      <c r="AH64" s="777">
        <f t="shared" si="43"/>
        <v>0</v>
      </c>
      <c r="AI64" s="761">
        <f t="shared" ref="AI64:BN64" si="44">+AI16+AI40</f>
        <v>0</v>
      </c>
      <c r="AJ64" s="762">
        <f t="shared" si="44"/>
        <v>0</v>
      </c>
      <c r="AK64" s="804">
        <f t="shared" si="44"/>
        <v>0</v>
      </c>
      <c r="AL64" s="777">
        <f t="shared" si="44"/>
        <v>0</v>
      </c>
      <c r="AM64" s="761">
        <f t="shared" si="44"/>
        <v>0</v>
      </c>
      <c r="AN64" s="762">
        <f t="shared" si="44"/>
        <v>0</v>
      </c>
      <c r="AO64" s="804">
        <f t="shared" si="44"/>
        <v>0</v>
      </c>
      <c r="AP64" s="777">
        <f t="shared" si="44"/>
        <v>0</v>
      </c>
      <c r="AQ64" s="40">
        <f t="shared" si="44"/>
        <v>0</v>
      </c>
      <c r="AR64" s="99">
        <f t="shared" si="44"/>
        <v>0</v>
      </c>
      <c r="AS64" s="805">
        <f t="shared" si="44"/>
        <v>0</v>
      </c>
      <c r="AT64" s="784">
        <f t="shared" si="44"/>
        <v>0</v>
      </c>
      <c r="AU64" s="761">
        <f t="shared" si="44"/>
        <v>0</v>
      </c>
      <c r="AV64" s="762">
        <f t="shared" si="44"/>
        <v>0</v>
      </c>
      <c r="AW64" s="804">
        <f t="shared" si="44"/>
        <v>0</v>
      </c>
      <c r="AX64" s="777">
        <f t="shared" si="44"/>
        <v>0</v>
      </c>
      <c r="AY64" s="761">
        <f t="shared" si="44"/>
        <v>0</v>
      </c>
      <c r="AZ64" s="762">
        <f t="shared" si="44"/>
        <v>0</v>
      </c>
      <c r="BA64" s="804">
        <f t="shared" si="44"/>
        <v>0</v>
      </c>
      <c r="BB64" s="777">
        <f t="shared" si="44"/>
        <v>0</v>
      </c>
      <c r="BC64" s="761">
        <f t="shared" si="44"/>
        <v>0</v>
      </c>
      <c r="BD64" s="762">
        <f t="shared" si="44"/>
        <v>0</v>
      </c>
      <c r="BE64" s="804">
        <f t="shared" si="44"/>
        <v>0</v>
      </c>
      <c r="BF64" s="777">
        <f t="shared" si="44"/>
        <v>0</v>
      </c>
      <c r="BG64" s="761">
        <f t="shared" si="44"/>
        <v>0</v>
      </c>
      <c r="BH64" s="762">
        <f t="shared" si="44"/>
        <v>0</v>
      </c>
      <c r="BI64" s="804">
        <f t="shared" si="44"/>
        <v>0</v>
      </c>
      <c r="BJ64" s="777">
        <f t="shared" si="44"/>
        <v>0</v>
      </c>
      <c r="BK64" s="761">
        <f t="shared" si="44"/>
        <v>0</v>
      </c>
      <c r="BL64" s="762">
        <f t="shared" si="44"/>
        <v>0</v>
      </c>
      <c r="BM64" s="804">
        <f t="shared" si="44"/>
        <v>0</v>
      </c>
      <c r="BN64" s="777">
        <f t="shared" si="44"/>
        <v>0</v>
      </c>
      <c r="BO64" s="1300">
        <f t="shared" si="23"/>
        <v>337</v>
      </c>
      <c r="BP64" s="773">
        <f t="shared" si="24"/>
        <v>287195.75</v>
      </c>
      <c r="BQ64" s="816">
        <f t="shared" si="25"/>
        <v>42040.5</v>
      </c>
      <c r="BR64" s="1294">
        <f t="shared" si="26"/>
        <v>42040.54</v>
      </c>
      <c r="BS64" s="45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761">
        <f t="shared" ref="C65:AH65" si="45">+C17+C41</f>
        <v>571</v>
      </c>
      <c r="D65" s="762">
        <f t="shared" si="45"/>
        <v>684422</v>
      </c>
      <c r="E65" s="804">
        <f t="shared" si="45"/>
        <v>205169.59999999998</v>
      </c>
      <c r="F65" s="777">
        <f t="shared" si="45"/>
        <v>205169.59999999998</v>
      </c>
      <c r="G65" s="761">
        <f t="shared" si="45"/>
        <v>18</v>
      </c>
      <c r="H65" s="762">
        <f t="shared" si="45"/>
        <v>16310</v>
      </c>
      <c r="I65" s="804">
        <f t="shared" si="45"/>
        <v>9299.2000000000007</v>
      </c>
      <c r="J65" s="777">
        <f t="shared" si="45"/>
        <v>9299.2000000000007</v>
      </c>
      <c r="K65" s="761">
        <f t="shared" si="45"/>
        <v>0</v>
      </c>
      <c r="L65" s="762">
        <f t="shared" si="45"/>
        <v>0</v>
      </c>
      <c r="M65" s="804">
        <f t="shared" si="45"/>
        <v>0</v>
      </c>
      <c r="N65" s="777">
        <f t="shared" si="45"/>
        <v>0</v>
      </c>
      <c r="O65" s="761">
        <f t="shared" si="45"/>
        <v>1</v>
      </c>
      <c r="P65" s="762">
        <f t="shared" si="45"/>
        <v>108</v>
      </c>
      <c r="Q65" s="804">
        <f t="shared" si="45"/>
        <v>86.4</v>
      </c>
      <c r="R65" s="777">
        <f t="shared" si="45"/>
        <v>86.4</v>
      </c>
      <c r="S65" s="761">
        <f t="shared" si="45"/>
        <v>0</v>
      </c>
      <c r="T65" s="762">
        <f t="shared" si="45"/>
        <v>0</v>
      </c>
      <c r="U65" s="804">
        <f t="shared" si="45"/>
        <v>0</v>
      </c>
      <c r="V65" s="777">
        <f t="shared" si="45"/>
        <v>0</v>
      </c>
      <c r="W65" s="761">
        <f t="shared" si="45"/>
        <v>1</v>
      </c>
      <c r="X65" s="762">
        <f t="shared" si="45"/>
        <v>125</v>
      </c>
      <c r="Y65" s="804">
        <f t="shared" si="45"/>
        <v>100</v>
      </c>
      <c r="Z65" s="777">
        <f t="shared" si="45"/>
        <v>100</v>
      </c>
      <c r="AA65" s="761">
        <f t="shared" si="45"/>
        <v>4</v>
      </c>
      <c r="AB65" s="762">
        <f t="shared" si="45"/>
        <v>1871</v>
      </c>
      <c r="AC65" s="804">
        <f t="shared" si="45"/>
        <v>1006.4</v>
      </c>
      <c r="AD65" s="777">
        <f t="shared" si="45"/>
        <v>1006.4</v>
      </c>
      <c r="AE65" s="761">
        <f t="shared" si="45"/>
        <v>0</v>
      </c>
      <c r="AF65" s="762">
        <f t="shared" si="45"/>
        <v>0</v>
      </c>
      <c r="AG65" s="804">
        <f t="shared" si="45"/>
        <v>0</v>
      </c>
      <c r="AH65" s="777">
        <f t="shared" si="45"/>
        <v>0</v>
      </c>
      <c r="AI65" s="761">
        <f t="shared" ref="AI65:BN65" si="46">+AI17+AI41</f>
        <v>0</v>
      </c>
      <c r="AJ65" s="762">
        <f t="shared" si="46"/>
        <v>0</v>
      </c>
      <c r="AK65" s="804">
        <f t="shared" si="46"/>
        <v>0</v>
      </c>
      <c r="AL65" s="777">
        <f t="shared" si="46"/>
        <v>0</v>
      </c>
      <c r="AM65" s="761">
        <f t="shared" si="46"/>
        <v>2</v>
      </c>
      <c r="AN65" s="762">
        <f t="shared" si="46"/>
        <v>4999</v>
      </c>
      <c r="AO65" s="804">
        <f t="shared" si="46"/>
        <v>1120</v>
      </c>
      <c r="AP65" s="777">
        <f t="shared" si="46"/>
        <v>1120</v>
      </c>
      <c r="AQ65" s="761">
        <f t="shared" si="46"/>
        <v>2</v>
      </c>
      <c r="AR65" s="762">
        <f t="shared" si="46"/>
        <v>561</v>
      </c>
      <c r="AS65" s="804">
        <f t="shared" si="46"/>
        <v>448.8</v>
      </c>
      <c r="AT65" s="777">
        <f t="shared" si="46"/>
        <v>448.8</v>
      </c>
      <c r="AU65" s="40">
        <f t="shared" si="46"/>
        <v>0</v>
      </c>
      <c r="AV65" s="99">
        <f t="shared" si="46"/>
        <v>0</v>
      </c>
      <c r="AW65" s="805">
        <f t="shared" si="46"/>
        <v>0</v>
      </c>
      <c r="AX65" s="784">
        <f t="shared" si="46"/>
        <v>0</v>
      </c>
      <c r="AY65" s="761">
        <f t="shared" si="46"/>
        <v>0</v>
      </c>
      <c r="AZ65" s="762">
        <f t="shared" si="46"/>
        <v>0</v>
      </c>
      <c r="BA65" s="804">
        <f t="shared" si="46"/>
        <v>0</v>
      </c>
      <c r="BB65" s="777">
        <f t="shared" si="46"/>
        <v>0</v>
      </c>
      <c r="BC65" s="761">
        <f t="shared" si="46"/>
        <v>2</v>
      </c>
      <c r="BD65" s="762">
        <f t="shared" si="46"/>
        <v>400</v>
      </c>
      <c r="BE65" s="804">
        <f t="shared" si="46"/>
        <v>320</v>
      </c>
      <c r="BF65" s="777">
        <f t="shared" si="46"/>
        <v>320</v>
      </c>
      <c r="BG65" s="761">
        <f t="shared" si="46"/>
        <v>0</v>
      </c>
      <c r="BH65" s="762">
        <f t="shared" si="46"/>
        <v>0</v>
      </c>
      <c r="BI65" s="804">
        <f t="shared" si="46"/>
        <v>0</v>
      </c>
      <c r="BJ65" s="777">
        <f t="shared" si="46"/>
        <v>0</v>
      </c>
      <c r="BK65" s="761">
        <f t="shared" si="46"/>
        <v>0</v>
      </c>
      <c r="BL65" s="762">
        <f t="shared" si="46"/>
        <v>0</v>
      </c>
      <c r="BM65" s="804">
        <f t="shared" si="46"/>
        <v>0</v>
      </c>
      <c r="BN65" s="777">
        <f t="shared" si="46"/>
        <v>0</v>
      </c>
      <c r="BO65" s="1300">
        <f t="shared" si="23"/>
        <v>601</v>
      </c>
      <c r="BP65" s="773">
        <f t="shared" si="24"/>
        <v>708796</v>
      </c>
      <c r="BQ65" s="816">
        <f t="shared" si="25"/>
        <v>217550.39999999997</v>
      </c>
      <c r="BR65" s="1294">
        <f t="shared" si="26"/>
        <v>217550.39999999997</v>
      </c>
      <c r="BS65" s="45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761">
        <f t="shared" ref="C66:AH66" si="47">+C18+C42</f>
        <v>23</v>
      </c>
      <c r="D66" s="762">
        <f t="shared" si="47"/>
        <v>29327.75</v>
      </c>
      <c r="E66" s="804">
        <f t="shared" si="47"/>
        <v>5821</v>
      </c>
      <c r="F66" s="777">
        <f t="shared" si="47"/>
        <v>5821</v>
      </c>
      <c r="G66" s="761">
        <f t="shared" si="47"/>
        <v>193</v>
      </c>
      <c r="H66" s="762">
        <f t="shared" si="47"/>
        <v>195247</v>
      </c>
      <c r="I66" s="804">
        <f t="shared" si="47"/>
        <v>42719.5</v>
      </c>
      <c r="J66" s="777">
        <f t="shared" si="47"/>
        <v>42719.5</v>
      </c>
      <c r="K66" s="761">
        <f t="shared" si="47"/>
        <v>0</v>
      </c>
      <c r="L66" s="762">
        <f t="shared" si="47"/>
        <v>0</v>
      </c>
      <c r="M66" s="804">
        <f t="shared" si="47"/>
        <v>0</v>
      </c>
      <c r="N66" s="777">
        <f t="shared" si="47"/>
        <v>0</v>
      </c>
      <c r="O66" s="761">
        <f t="shared" si="47"/>
        <v>0</v>
      </c>
      <c r="P66" s="762">
        <f t="shared" si="47"/>
        <v>0</v>
      </c>
      <c r="Q66" s="804">
        <f t="shared" si="47"/>
        <v>0</v>
      </c>
      <c r="R66" s="777">
        <f t="shared" si="47"/>
        <v>0</v>
      </c>
      <c r="S66" s="761">
        <f t="shared" si="47"/>
        <v>0</v>
      </c>
      <c r="T66" s="762">
        <f t="shared" si="47"/>
        <v>0</v>
      </c>
      <c r="U66" s="804">
        <f t="shared" si="47"/>
        <v>0</v>
      </c>
      <c r="V66" s="777">
        <f t="shared" si="47"/>
        <v>0</v>
      </c>
      <c r="W66" s="761">
        <f t="shared" si="47"/>
        <v>0</v>
      </c>
      <c r="X66" s="762">
        <f t="shared" si="47"/>
        <v>0</v>
      </c>
      <c r="Y66" s="804">
        <f t="shared" si="47"/>
        <v>0</v>
      </c>
      <c r="Z66" s="777">
        <f t="shared" si="47"/>
        <v>0</v>
      </c>
      <c r="AA66" s="761">
        <f t="shared" si="47"/>
        <v>0</v>
      </c>
      <c r="AB66" s="762">
        <f t="shared" si="47"/>
        <v>0</v>
      </c>
      <c r="AC66" s="804">
        <f t="shared" si="47"/>
        <v>0</v>
      </c>
      <c r="AD66" s="777">
        <f t="shared" si="47"/>
        <v>0</v>
      </c>
      <c r="AE66" s="761">
        <f t="shared" si="47"/>
        <v>0</v>
      </c>
      <c r="AF66" s="762">
        <f t="shared" si="47"/>
        <v>0</v>
      </c>
      <c r="AG66" s="804">
        <f t="shared" si="47"/>
        <v>0</v>
      </c>
      <c r="AH66" s="777">
        <f t="shared" si="47"/>
        <v>0</v>
      </c>
      <c r="AI66" s="761">
        <f t="shared" ref="AI66:BN66" si="48">+AI18+AI42</f>
        <v>0</v>
      </c>
      <c r="AJ66" s="762">
        <f t="shared" si="48"/>
        <v>0</v>
      </c>
      <c r="AK66" s="804">
        <f t="shared" si="48"/>
        <v>0</v>
      </c>
      <c r="AL66" s="777">
        <f t="shared" si="48"/>
        <v>0</v>
      </c>
      <c r="AM66" s="761">
        <f t="shared" si="48"/>
        <v>0</v>
      </c>
      <c r="AN66" s="762">
        <f t="shared" si="48"/>
        <v>0</v>
      </c>
      <c r="AO66" s="804">
        <f t="shared" si="48"/>
        <v>0</v>
      </c>
      <c r="AP66" s="777">
        <f t="shared" si="48"/>
        <v>0</v>
      </c>
      <c r="AQ66" s="761">
        <f t="shared" si="48"/>
        <v>1</v>
      </c>
      <c r="AR66" s="762">
        <f t="shared" si="48"/>
        <v>677</v>
      </c>
      <c r="AS66" s="804">
        <f t="shared" si="48"/>
        <v>338.5</v>
      </c>
      <c r="AT66" s="777">
        <f t="shared" si="48"/>
        <v>338.5</v>
      </c>
      <c r="AU66" s="761">
        <f t="shared" si="48"/>
        <v>0</v>
      </c>
      <c r="AV66" s="762">
        <f t="shared" si="48"/>
        <v>0</v>
      </c>
      <c r="AW66" s="804">
        <f t="shared" si="48"/>
        <v>0</v>
      </c>
      <c r="AX66" s="777">
        <f t="shared" si="48"/>
        <v>0</v>
      </c>
      <c r="AY66" s="40">
        <f t="shared" si="48"/>
        <v>0</v>
      </c>
      <c r="AZ66" s="99">
        <f t="shared" si="48"/>
        <v>0</v>
      </c>
      <c r="BA66" s="805">
        <f t="shared" si="48"/>
        <v>0</v>
      </c>
      <c r="BB66" s="784">
        <f t="shared" si="48"/>
        <v>0</v>
      </c>
      <c r="BC66" s="761">
        <f t="shared" si="48"/>
        <v>0</v>
      </c>
      <c r="BD66" s="762">
        <f t="shared" si="48"/>
        <v>0</v>
      </c>
      <c r="BE66" s="804">
        <f t="shared" si="48"/>
        <v>0</v>
      </c>
      <c r="BF66" s="777">
        <f t="shared" si="48"/>
        <v>0</v>
      </c>
      <c r="BG66" s="761">
        <f t="shared" si="48"/>
        <v>0</v>
      </c>
      <c r="BH66" s="762">
        <f t="shared" si="48"/>
        <v>0</v>
      </c>
      <c r="BI66" s="804">
        <f t="shared" si="48"/>
        <v>0</v>
      </c>
      <c r="BJ66" s="777">
        <f t="shared" si="48"/>
        <v>0</v>
      </c>
      <c r="BK66" s="761">
        <f t="shared" si="48"/>
        <v>0</v>
      </c>
      <c r="BL66" s="762">
        <f t="shared" si="48"/>
        <v>0</v>
      </c>
      <c r="BM66" s="804">
        <f t="shared" si="48"/>
        <v>0</v>
      </c>
      <c r="BN66" s="777">
        <f t="shared" si="48"/>
        <v>0</v>
      </c>
      <c r="BO66" s="1300">
        <f t="shared" si="23"/>
        <v>217</v>
      </c>
      <c r="BP66" s="773">
        <f t="shared" si="24"/>
        <v>225251.75</v>
      </c>
      <c r="BQ66" s="816">
        <f t="shared" si="25"/>
        <v>48879</v>
      </c>
      <c r="BR66" s="1294">
        <f t="shared" si="26"/>
        <v>48879</v>
      </c>
      <c r="BS66" s="45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761">
        <f t="shared" ref="C67:AH67" si="49">+C19+C43</f>
        <v>465</v>
      </c>
      <c r="D67" s="762">
        <f t="shared" si="49"/>
        <v>615192</v>
      </c>
      <c r="E67" s="804">
        <f t="shared" si="49"/>
        <v>108698.875</v>
      </c>
      <c r="F67" s="777">
        <f t="shared" si="49"/>
        <v>108698.97999999998</v>
      </c>
      <c r="G67" s="761">
        <f t="shared" si="49"/>
        <v>15</v>
      </c>
      <c r="H67" s="762">
        <f t="shared" si="49"/>
        <v>12453</v>
      </c>
      <c r="I67" s="804">
        <f t="shared" si="49"/>
        <v>4137.5</v>
      </c>
      <c r="J67" s="777">
        <f t="shared" si="49"/>
        <v>4137.5</v>
      </c>
      <c r="K67" s="761">
        <f t="shared" si="49"/>
        <v>1</v>
      </c>
      <c r="L67" s="762">
        <f t="shared" si="49"/>
        <v>160</v>
      </c>
      <c r="M67" s="804">
        <f t="shared" si="49"/>
        <v>80</v>
      </c>
      <c r="N67" s="777">
        <f t="shared" si="49"/>
        <v>80</v>
      </c>
      <c r="O67" s="761">
        <f t="shared" si="49"/>
        <v>3</v>
      </c>
      <c r="P67" s="762">
        <f t="shared" si="49"/>
        <v>2274</v>
      </c>
      <c r="Q67" s="804">
        <f t="shared" si="49"/>
        <v>653.5</v>
      </c>
      <c r="R67" s="777">
        <f t="shared" si="49"/>
        <v>653.5</v>
      </c>
      <c r="S67" s="761">
        <f t="shared" si="49"/>
        <v>1</v>
      </c>
      <c r="T67" s="762">
        <f t="shared" si="49"/>
        <v>681</v>
      </c>
      <c r="U67" s="804">
        <f t="shared" si="49"/>
        <v>340.5</v>
      </c>
      <c r="V67" s="777">
        <f t="shared" si="49"/>
        <v>340.5</v>
      </c>
      <c r="W67" s="761">
        <f t="shared" si="49"/>
        <v>0</v>
      </c>
      <c r="X67" s="762">
        <f t="shared" si="49"/>
        <v>0</v>
      </c>
      <c r="Y67" s="804">
        <f t="shared" si="49"/>
        <v>0</v>
      </c>
      <c r="Z67" s="777">
        <f t="shared" si="49"/>
        <v>0</v>
      </c>
      <c r="AA67" s="761">
        <f t="shared" si="49"/>
        <v>0</v>
      </c>
      <c r="AB67" s="762">
        <f t="shared" si="49"/>
        <v>0</v>
      </c>
      <c r="AC67" s="804">
        <f t="shared" si="49"/>
        <v>0</v>
      </c>
      <c r="AD67" s="777">
        <f t="shared" si="49"/>
        <v>0</v>
      </c>
      <c r="AE67" s="761">
        <f t="shared" si="49"/>
        <v>0</v>
      </c>
      <c r="AF67" s="762">
        <f t="shared" si="49"/>
        <v>0</v>
      </c>
      <c r="AG67" s="804">
        <f t="shared" si="49"/>
        <v>0</v>
      </c>
      <c r="AH67" s="777">
        <f t="shared" si="49"/>
        <v>0</v>
      </c>
      <c r="AI67" s="761">
        <f t="shared" ref="AI67:BN67" si="50">+AI19+AI43</f>
        <v>0</v>
      </c>
      <c r="AJ67" s="762">
        <f t="shared" si="50"/>
        <v>0</v>
      </c>
      <c r="AK67" s="804">
        <f t="shared" si="50"/>
        <v>0</v>
      </c>
      <c r="AL67" s="777">
        <f t="shared" si="50"/>
        <v>0</v>
      </c>
      <c r="AM67" s="761">
        <f t="shared" si="50"/>
        <v>9</v>
      </c>
      <c r="AN67" s="762">
        <f t="shared" si="50"/>
        <v>2978</v>
      </c>
      <c r="AO67" s="804">
        <f t="shared" si="50"/>
        <v>1489</v>
      </c>
      <c r="AP67" s="777">
        <f t="shared" si="50"/>
        <v>1489</v>
      </c>
      <c r="AQ67" s="761">
        <f t="shared" si="50"/>
        <v>0</v>
      </c>
      <c r="AR67" s="762">
        <f t="shared" si="50"/>
        <v>0</v>
      </c>
      <c r="AS67" s="804">
        <f t="shared" si="50"/>
        <v>0</v>
      </c>
      <c r="AT67" s="777">
        <f t="shared" si="50"/>
        <v>0</v>
      </c>
      <c r="AU67" s="761">
        <f t="shared" si="50"/>
        <v>6</v>
      </c>
      <c r="AV67" s="762">
        <f t="shared" si="50"/>
        <v>5022</v>
      </c>
      <c r="AW67" s="804">
        <f t="shared" si="50"/>
        <v>1575</v>
      </c>
      <c r="AX67" s="777">
        <f t="shared" si="50"/>
        <v>1575</v>
      </c>
      <c r="AY67" s="761">
        <f t="shared" si="50"/>
        <v>0</v>
      </c>
      <c r="AZ67" s="762">
        <f t="shared" si="50"/>
        <v>0</v>
      </c>
      <c r="BA67" s="804">
        <f t="shared" si="50"/>
        <v>0</v>
      </c>
      <c r="BB67" s="777">
        <f t="shared" si="50"/>
        <v>0</v>
      </c>
      <c r="BC67" s="40">
        <f t="shared" si="50"/>
        <v>0</v>
      </c>
      <c r="BD67" s="99">
        <f t="shared" si="50"/>
        <v>0</v>
      </c>
      <c r="BE67" s="805">
        <f t="shared" si="50"/>
        <v>0</v>
      </c>
      <c r="BF67" s="784">
        <f t="shared" si="50"/>
        <v>0</v>
      </c>
      <c r="BG67" s="761">
        <f t="shared" si="50"/>
        <v>0</v>
      </c>
      <c r="BH67" s="762">
        <f t="shared" si="50"/>
        <v>0</v>
      </c>
      <c r="BI67" s="804">
        <f t="shared" si="50"/>
        <v>0</v>
      </c>
      <c r="BJ67" s="777">
        <f t="shared" si="50"/>
        <v>0</v>
      </c>
      <c r="BK67" s="761">
        <f t="shared" si="50"/>
        <v>0</v>
      </c>
      <c r="BL67" s="762">
        <f t="shared" si="50"/>
        <v>0</v>
      </c>
      <c r="BM67" s="804">
        <f t="shared" si="50"/>
        <v>0</v>
      </c>
      <c r="BN67" s="777">
        <f t="shared" si="50"/>
        <v>0</v>
      </c>
      <c r="BO67" s="1300">
        <f t="shared" si="23"/>
        <v>500</v>
      </c>
      <c r="BP67" s="773">
        <f t="shared" si="24"/>
        <v>638760</v>
      </c>
      <c r="BQ67" s="816">
        <f t="shared" si="25"/>
        <v>116974.375</v>
      </c>
      <c r="BR67" s="1294">
        <f t="shared" si="26"/>
        <v>116974.47999999998</v>
      </c>
      <c r="BS67" s="45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761">
        <f t="shared" ref="C68:AH68" si="51">+C20+C44</f>
        <v>161</v>
      </c>
      <c r="D68" s="762">
        <f t="shared" si="51"/>
        <v>186930.5</v>
      </c>
      <c r="E68" s="804">
        <f t="shared" si="51"/>
        <v>22440.224999999999</v>
      </c>
      <c r="F68" s="777">
        <f t="shared" si="51"/>
        <v>22440.26</v>
      </c>
      <c r="G68" s="761">
        <f t="shared" si="51"/>
        <v>5</v>
      </c>
      <c r="H68" s="762">
        <f t="shared" si="51"/>
        <v>3531</v>
      </c>
      <c r="I68" s="804">
        <f t="shared" si="51"/>
        <v>844.8</v>
      </c>
      <c r="J68" s="777">
        <f t="shared" si="51"/>
        <v>844.8</v>
      </c>
      <c r="K68" s="761">
        <f t="shared" si="51"/>
        <v>1</v>
      </c>
      <c r="L68" s="762">
        <f t="shared" si="51"/>
        <v>3068</v>
      </c>
      <c r="M68" s="804">
        <f t="shared" si="51"/>
        <v>210</v>
      </c>
      <c r="N68" s="777">
        <f t="shared" si="51"/>
        <v>210</v>
      </c>
      <c r="O68" s="761">
        <f t="shared" si="51"/>
        <v>2</v>
      </c>
      <c r="P68" s="762">
        <f t="shared" si="51"/>
        <v>1953</v>
      </c>
      <c r="Q68" s="804">
        <f t="shared" si="51"/>
        <v>420</v>
      </c>
      <c r="R68" s="777">
        <f t="shared" si="51"/>
        <v>420</v>
      </c>
      <c r="S68" s="761">
        <f t="shared" si="51"/>
        <v>0</v>
      </c>
      <c r="T68" s="762">
        <f t="shared" si="51"/>
        <v>0</v>
      </c>
      <c r="U68" s="804">
        <f t="shared" si="51"/>
        <v>0</v>
      </c>
      <c r="V68" s="777">
        <f t="shared" si="51"/>
        <v>0</v>
      </c>
      <c r="W68" s="761">
        <f t="shared" si="51"/>
        <v>1</v>
      </c>
      <c r="X68" s="762">
        <f t="shared" si="51"/>
        <v>625</v>
      </c>
      <c r="Y68" s="804">
        <f t="shared" si="51"/>
        <v>187.5</v>
      </c>
      <c r="Z68" s="777">
        <f t="shared" si="51"/>
        <v>187.5</v>
      </c>
      <c r="AA68" s="761">
        <f t="shared" si="51"/>
        <v>0</v>
      </c>
      <c r="AB68" s="762">
        <f t="shared" si="51"/>
        <v>0</v>
      </c>
      <c r="AC68" s="804">
        <f t="shared" si="51"/>
        <v>0</v>
      </c>
      <c r="AD68" s="777">
        <f t="shared" si="51"/>
        <v>0</v>
      </c>
      <c r="AE68" s="761">
        <f t="shared" si="51"/>
        <v>0</v>
      </c>
      <c r="AF68" s="762">
        <f t="shared" si="51"/>
        <v>0</v>
      </c>
      <c r="AG68" s="804">
        <f t="shared" si="51"/>
        <v>0</v>
      </c>
      <c r="AH68" s="777">
        <f t="shared" si="51"/>
        <v>0</v>
      </c>
      <c r="AI68" s="761">
        <f t="shared" ref="AI68:BN68" si="52">+AI20+AI44</f>
        <v>1</v>
      </c>
      <c r="AJ68" s="762">
        <f t="shared" si="52"/>
        <v>464</v>
      </c>
      <c r="AK68" s="804">
        <f t="shared" si="52"/>
        <v>139.19999999999999</v>
      </c>
      <c r="AL68" s="777">
        <f t="shared" si="52"/>
        <v>139.19999999999999</v>
      </c>
      <c r="AM68" s="761">
        <f t="shared" si="52"/>
        <v>0</v>
      </c>
      <c r="AN68" s="762">
        <f t="shared" si="52"/>
        <v>0</v>
      </c>
      <c r="AO68" s="804">
        <f t="shared" si="52"/>
        <v>0</v>
      </c>
      <c r="AP68" s="777">
        <f t="shared" si="52"/>
        <v>0</v>
      </c>
      <c r="AQ68" s="761">
        <f t="shared" si="52"/>
        <v>0</v>
      </c>
      <c r="AR68" s="762">
        <f t="shared" si="52"/>
        <v>0</v>
      </c>
      <c r="AS68" s="804">
        <f t="shared" si="52"/>
        <v>0</v>
      </c>
      <c r="AT68" s="777">
        <f t="shared" si="52"/>
        <v>0</v>
      </c>
      <c r="AU68" s="761">
        <f t="shared" si="52"/>
        <v>0</v>
      </c>
      <c r="AV68" s="762">
        <f t="shared" si="52"/>
        <v>0</v>
      </c>
      <c r="AW68" s="804">
        <f t="shared" si="52"/>
        <v>0</v>
      </c>
      <c r="AX68" s="777">
        <f t="shared" si="52"/>
        <v>0</v>
      </c>
      <c r="AY68" s="761">
        <f t="shared" si="52"/>
        <v>0</v>
      </c>
      <c r="AZ68" s="762">
        <f t="shared" si="52"/>
        <v>0</v>
      </c>
      <c r="BA68" s="804">
        <f t="shared" si="52"/>
        <v>0</v>
      </c>
      <c r="BB68" s="777">
        <f t="shared" si="52"/>
        <v>0</v>
      </c>
      <c r="BC68" s="761">
        <f t="shared" si="52"/>
        <v>0</v>
      </c>
      <c r="BD68" s="762">
        <f t="shared" si="52"/>
        <v>0</v>
      </c>
      <c r="BE68" s="804">
        <f t="shared" si="52"/>
        <v>0</v>
      </c>
      <c r="BF68" s="777">
        <f t="shared" si="52"/>
        <v>0</v>
      </c>
      <c r="BG68" s="40">
        <f t="shared" si="52"/>
        <v>0</v>
      </c>
      <c r="BH68" s="99">
        <f t="shared" si="52"/>
        <v>0</v>
      </c>
      <c r="BI68" s="805">
        <f t="shared" si="52"/>
        <v>0</v>
      </c>
      <c r="BJ68" s="784">
        <f t="shared" si="52"/>
        <v>0</v>
      </c>
      <c r="BK68" s="761">
        <f t="shared" si="52"/>
        <v>12</v>
      </c>
      <c r="BL68" s="762">
        <f t="shared" si="52"/>
        <v>1976</v>
      </c>
      <c r="BM68" s="804">
        <f t="shared" si="52"/>
        <v>592.79999999999995</v>
      </c>
      <c r="BN68" s="777">
        <f t="shared" si="52"/>
        <v>592.79999999999995</v>
      </c>
      <c r="BO68" s="1300">
        <f t="shared" si="23"/>
        <v>183</v>
      </c>
      <c r="BP68" s="773">
        <f t="shared" si="24"/>
        <v>198547.5</v>
      </c>
      <c r="BQ68" s="816">
        <f t="shared" si="25"/>
        <v>24834.524999999998</v>
      </c>
      <c r="BR68" s="1294">
        <f t="shared" si="26"/>
        <v>24834.559999999998</v>
      </c>
      <c r="BS68" s="45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761">
        <f t="shared" ref="C69:AH69" si="53">+C21+C45</f>
        <v>82</v>
      </c>
      <c r="D69" s="762">
        <f t="shared" si="53"/>
        <v>101608.75</v>
      </c>
      <c r="E69" s="804">
        <f t="shared" si="53"/>
        <v>12074.4</v>
      </c>
      <c r="F69" s="777">
        <f t="shared" si="53"/>
        <v>12074.41</v>
      </c>
      <c r="G69" s="761">
        <f t="shared" si="53"/>
        <v>4</v>
      </c>
      <c r="H69" s="762">
        <f t="shared" si="53"/>
        <v>3567</v>
      </c>
      <c r="I69" s="804">
        <f t="shared" si="53"/>
        <v>840</v>
      </c>
      <c r="J69" s="777">
        <f t="shared" si="53"/>
        <v>840</v>
      </c>
      <c r="K69" s="761">
        <f t="shared" si="53"/>
        <v>0</v>
      </c>
      <c r="L69" s="762">
        <f t="shared" si="53"/>
        <v>0</v>
      </c>
      <c r="M69" s="804">
        <f t="shared" si="53"/>
        <v>0</v>
      </c>
      <c r="N69" s="777">
        <f t="shared" si="53"/>
        <v>0</v>
      </c>
      <c r="O69" s="761">
        <f t="shared" si="53"/>
        <v>1</v>
      </c>
      <c r="P69" s="762">
        <f t="shared" si="53"/>
        <v>165</v>
      </c>
      <c r="Q69" s="804">
        <f t="shared" si="53"/>
        <v>49.5</v>
      </c>
      <c r="R69" s="777">
        <f t="shared" si="53"/>
        <v>49.5</v>
      </c>
      <c r="S69" s="761">
        <f t="shared" si="53"/>
        <v>0</v>
      </c>
      <c r="T69" s="762">
        <f t="shared" si="53"/>
        <v>0</v>
      </c>
      <c r="U69" s="804">
        <f t="shared" si="53"/>
        <v>0</v>
      </c>
      <c r="V69" s="777">
        <f t="shared" si="53"/>
        <v>0</v>
      </c>
      <c r="W69" s="761">
        <f t="shared" si="53"/>
        <v>0</v>
      </c>
      <c r="X69" s="762">
        <f t="shared" si="53"/>
        <v>0</v>
      </c>
      <c r="Y69" s="804">
        <f t="shared" si="53"/>
        <v>0</v>
      </c>
      <c r="Z69" s="777">
        <f t="shared" si="53"/>
        <v>0</v>
      </c>
      <c r="AA69" s="761">
        <f t="shared" si="53"/>
        <v>10</v>
      </c>
      <c r="AB69" s="762">
        <f t="shared" si="53"/>
        <v>2026</v>
      </c>
      <c r="AC69" s="804">
        <f t="shared" si="53"/>
        <v>607.79999999999995</v>
      </c>
      <c r="AD69" s="777">
        <f t="shared" si="53"/>
        <v>607.79999999999995</v>
      </c>
      <c r="AE69" s="761">
        <f t="shared" si="53"/>
        <v>0</v>
      </c>
      <c r="AF69" s="762">
        <f t="shared" si="53"/>
        <v>0</v>
      </c>
      <c r="AG69" s="804">
        <f t="shared" si="53"/>
        <v>0</v>
      </c>
      <c r="AH69" s="777">
        <f t="shared" si="53"/>
        <v>0</v>
      </c>
      <c r="AI69" s="761">
        <f t="shared" ref="AI69:BN69" si="54">+AI21+AI45</f>
        <v>0</v>
      </c>
      <c r="AJ69" s="762">
        <f t="shared" si="54"/>
        <v>0</v>
      </c>
      <c r="AK69" s="804">
        <f t="shared" si="54"/>
        <v>0</v>
      </c>
      <c r="AL69" s="777">
        <f t="shared" si="54"/>
        <v>0</v>
      </c>
      <c r="AM69" s="761">
        <f t="shared" si="54"/>
        <v>1</v>
      </c>
      <c r="AN69" s="762">
        <f t="shared" si="54"/>
        <v>3107</v>
      </c>
      <c r="AO69" s="804">
        <f t="shared" si="54"/>
        <v>210</v>
      </c>
      <c r="AP69" s="777">
        <f t="shared" si="54"/>
        <v>210</v>
      </c>
      <c r="AQ69" s="761">
        <f t="shared" si="54"/>
        <v>0</v>
      </c>
      <c r="AR69" s="762">
        <f t="shared" si="54"/>
        <v>0</v>
      </c>
      <c r="AS69" s="804">
        <f t="shared" si="54"/>
        <v>0</v>
      </c>
      <c r="AT69" s="777">
        <f t="shared" si="54"/>
        <v>0</v>
      </c>
      <c r="AU69" s="761">
        <f t="shared" si="54"/>
        <v>0</v>
      </c>
      <c r="AV69" s="762">
        <f t="shared" si="54"/>
        <v>0</v>
      </c>
      <c r="AW69" s="804">
        <f t="shared" si="54"/>
        <v>0</v>
      </c>
      <c r="AX69" s="777">
        <f t="shared" si="54"/>
        <v>0</v>
      </c>
      <c r="AY69" s="761">
        <f t="shared" si="54"/>
        <v>0</v>
      </c>
      <c r="AZ69" s="762">
        <f t="shared" si="54"/>
        <v>0</v>
      </c>
      <c r="BA69" s="804">
        <f t="shared" si="54"/>
        <v>0</v>
      </c>
      <c r="BB69" s="777">
        <f t="shared" si="54"/>
        <v>0</v>
      </c>
      <c r="BC69" s="761">
        <f t="shared" si="54"/>
        <v>0</v>
      </c>
      <c r="BD69" s="762">
        <f t="shared" si="54"/>
        <v>0</v>
      </c>
      <c r="BE69" s="804">
        <f t="shared" si="54"/>
        <v>0</v>
      </c>
      <c r="BF69" s="777">
        <f t="shared" si="54"/>
        <v>0</v>
      </c>
      <c r="BG69" s="761">
        <f t="shared" si="54"/>
        <v>2</v>
      </c>
      <c r="BH69" s="762">
        <f t="shared" si="54"/>
        <v>1748</v>
      </c>
      <c r="BI69" s="804">
        <f t="shared" si="54"/>
        <v>420</v>
      </c>
      <c r="BJ69" s="777">
        <f t="shared" si="54"/>
        <v>420</v>
      </c>
      <c r="BK69" s="40">
        <f t="shared" si="54"/>
        <v>0</v>
      </c>
      <c r="BL69" s="99">
        <f t="shared" si="54"/>
        <v>0</v>
      </c>
      <c r="BM69" s="805">
        <f t="shared" si="54"/>
        <v>0</v>
      </c>
      <c r="BN69" s="784">
        <f t="shared" si="54"/>
        <v>0</v>
      </c>
      <c r="BO69" s="1300">
        <f t="shared" si="23"/>
        <v>100</v>
      </c>
      <c r="BP69" s="773">
        <f t="shared" si="24"/>
        <v>112221.75</v>
      </c>
      <c r="BQ69" s="816">
        <f t="shared" si="25"/>
        <v>14201.699999999999</v>
      </c>
      <c r="BR69" s="1294">
        <f t="shared" si="26"/>
        <v>14201.71</v>
      </c>
      <c r="BS69" s="45" t="str">
        <f>VLOOKUP(A69,Sheet2!A:B,2,FALSE)</f>
        <v>โรงพยาบาลบ้านแพรก</v>
      </c>
    </row>
    <row r="70" spans="1:71" x14ac:dyDescent="0.35">
      <c r="A70" s="1526" t="s">
        <v>12</v>
      </c>
      <c r="B70" s="1526"/>
      <c r="C70" s="38">
        <f t="shared" ref="C70:AH70" si="55">SUM(C54:C69)</f>
        <v>4436</v>
      </c>
      <c r="D70" s="93">
        <f t="shared" si="55"/>
        <v>5546666.5</v>
      </c>
      <c r="E70" s="797">
        <f t="shared" si="55"/>
        <v>1109510.7250000001</v>
      </c>
      <c r="F70" s="783">
        <f t="shared" si="55"/>
        <v>1109511.4699999997</v>
      </c>
      <c r="G70" s="38">
        <f t="shared" si="55"/>
        <v>1199</v>
      </c>
      <c r="H70" s="93">
        <f t="shared" si="55"/>
        <v>1099717</v>
      </c>
      <c r="I70" s="797">
        <f t="shared" si="55"/>
        <v>262694.40000000002</v>
      </c>
      <c r="J70" s="783">
        <f t="shared" si="55"/>
        <v>262694.40000000002</v>
      </c>
      <c r="K70" s="38">
        <f t="shared" si="55"/>
        <v>9</v>
      </c>
      <c r="L70" s="93">
        <f t="shared" si="55"/>
        <v>5205</v>
      </c>
      <c r="M70" s="797">
        <f t="shared" si="55"/>
        <v>1484.5</v>
      </c>
      <c r="N70" s="783">
        <f t="shared" si="55"/>
        <v>1484.5</v>
      </c>
      <c r="O70" s="38">
        <f t="shared" si="55"/>
        <v>48</v>
      </c>
      <c r="P70" s="93">
        <f t="shared" si="55"/>
        <v>27498</v>
      </c>
      <c r="Q70" s="797">
        <f t="shared" si="55"/>
        <v>12921.5</v>
      </c>
      <c r="R70" s="783">
        <f t="shared" si="55"/>
        <v>12921.5</v>
      </c>
      <c r="S70" s="38">
        <f t="shared" si="55"/>
        <v>34</v>
      </c>
      <c r="T70" s="93">
        <f t="shared" si="55"/>
        <v>27171</v>
      </c>
      <c r="U70" s="797">
        <f t="shared" si="55"/>
        <v>14647.3</v>
      </c>
      <c r="V70" s="783">
        <f t="shared" si="55"/>
        <v>14647.3</v>
      </c>
      <c r="W70" s="38">
        <f t="shared" si="55"/>
        <v>45</v>
      </c>
      <c r="X70" s="93">
        <f t="shared" si="55"/>
        <v>12043</v>
      </c>
      <c r="Y70" s="797">
        <f t="shared" si="55"/>
        <v>8672.5</v>
      </c>
      <c r="Z70" s="783">
        <f t="shared" si="55"/>
        <v>8672.5</v>
      </c>
      <c r="AA70" s="38">
        <f t="shared" si="55"/>
        <v>34</v>
      </c>
      <c r="AB70" s="93">
        <f t="shared" si="55"/>
        <v>25790</v>
      </c>
      <c r="AC70" s="797">
        <f t="shared" si="55"/>
        <v>10842.699999999999</v>
      </c>
      <c r="AD70" s="783">
        <f t="shared" si="55"/>
        <v>10842.699999999999</v>
      </c>
      <c r="AE70" s="38">
        <f t="shared" si="55"/>
        <v>22</v>
      </c>
      <c r="AF70" s="93">
        <f t="shared" si="55"/>
        <v>12276</v>
      </c>
      <c r="AG70" s="797">
        <f t="shared" si="55"/>
        <v>7893</v>
      </c>
      <c r="AH70" s="783">
        <f t="shared" si="55"/>
        <v>7893</v>
      </c>
      <c r="AI70" s="38">
        <f t="shared" ref="AI70:BN70" si="56">SUM(AI54:AI69)</f>
        <v>21</v>
      </c>
      <c r="AJ70" s="93">
        <f t="shared" si="56"/>
        <v>6250</v>
      </c>
      <c r="AK70" s="797">
        <f t="shared" si="56"/>
        <v>5145.5</v>
      </c>
      <c r="AL70" s="783">
        <f t="shared" si="56"/>
        <v>5145.5</v>
      </c>
      <c r="AM70" s="38">
        <f t="shared" si="56"/>
        <v>37</v>
      </c>
      <c r="AN70" s="93">
        <f t="shared" si="56"/>
        <v>29706</v>
      </c>
      <c r="AO70" s="797">
        <f t="shared" si="56"/>
        <v>9731.5</v>
      </c>
      <c r="AP70" s="783">
        <f t="shared" si="56"/>
        <v>9731.5</v>
      </c>
      <c r="AQ70" s="38">
        <f t="shared" si="56"/>
        <v>22</v>
      </c>
      <c r="AR70" s="93">
        <f t="shared" si="56"/>
        <v>8312</v>
      </c>
      <c r="AS70" s="797">
        <f t="shared" si="56"/>
        <v>6717.3</v>
      </c>
      <c r="AT70" s="783">
        <f t="shared" si="56"/>
        <v>6717.3</v>
      </c>
      <c r="AU70" s="38">
        <f t="shared" si="56"/>
        <v>34</v>
      </c>
      <c r="AV70" s="93">
        <f t="shared" si="56"/>
        <v>22587</v>
      </c>
      <c r="AW70" s="797">
        <f t="shared" si="56"/>
        <v>11093</v>
      </c>
      <c r="AX70" s="783">
        <f t="shared" si="56"/>
        <v>11093</v>
      </c>
      <c r="AY70" s="38">
        <f t="shared" si="56"/>
        <v>0</v>
      </c>
      <c r="AZ70" s="93">
        <f t="shared" si="56"/>
        <v>0</v>
      </c>
      <c r="BA70" s="797">
        <f t="shared" si="56"/>
        <v>0</v>
      </c>
      <c r="BB70" s="783">
        <f t="shared" si="56"/>
        <v>0</v>
      </c>
      <c r="BC70" s="38">
        <f t="shared" si="56"/>
        <v>86</v>
      </c>
      <c r="BD70" s="93">
        <f t="shared" si="56"/>
        <v>26668</v>
      </c>
      <c r="BE70" s="797">
        <f t="shared" si="56"/>
        <v>19841</v>
      </c>
      <c r="BF70" s="783">
        <f t="shared" si="56"/>
        <v>19841</v>
      </c>
      <c r="BG70" s="38">
        <f t="shared" si="56"/>
        <v>15</v>
      </c>
      <c r="BH70" s="93">
        <f t="shared" si="56"/>
        <v>4745</v>
      </c>
      <c r="BI70" s="797">
        <f t="shared" si="56"/>
        <v>1887.5</v>
      </c>
      <c r="BJ70" s="783">
        <f t="shared" si="56"/>
        <v>1887.5</v>
      </c>
      <c r="BK70" s="38">
        <f t="shared" si="56"/>
        <v>14</v>
      </c>
      <c r="BL70" s="93">
        <f t="shared" si="56"/>
        <v>2511</v>
      </c>
      <c r="BM70" s="797">
        <f t="shared" si="56"/>
        <v>1127.8</v>
      </c>
      <c r="BN70" s="783">
        <f t="shared" si="56"/>
        <v>1127.8</v>
      </c>
      <c r="BO70" s="1300">
        <f t="shared" si="23"/>
        <v>6056</v>
      </c>
      <c r="BP70" s="773">
        <f t="shared" si="24"/>
        <v>6857145.5</v>
      </c>
      <c r="BQ70" s="816">
        <f t="shared" si="25"/>
        <v>1484210.2250000001</v>
      </c>
      <c r="BR70" s="1294">
        <f t="shared" si="26"/>
        <v>1484210.9699999997</v>
      </c>
      <c r="BS70" s="45"/>
    </row>
    <row r="71" spans="1:71" x14ac:dyDescent="0.35">
      <c r="C71" s="760"/>
      <c r="D71" s="766"/>
      <c r="E71" s="803"/>
      <c r="F71" s="782"/>
      <c r="G71" s="760"/>
      <c r="H71" s="766"/>
      <c r="I71" s="803"/>
      <c r="J71" s="782"/>
      <c r="K71" s="760"/>
      <c r="L71" s="766"/>
      <c r="M71" s="803"/>
      <c r="N71" s="782"/>
      <c r="O71" s="760"/>
      <c r="P71" s="766"/>
      <c r="Q71" s="803"/>
      <c r="R71" s="782"/>
      <c r="S71" s="760"/>
      <c r="T71" s="766"/>
      <c r="U71" s="803"/>
      <c r="V71" s="782"/>
      <c r="W71" s="760"/>
      <c r="X71" s="766"/>
      <c r="Y71" s="803"/>
      <c r="Z71" s="782"/>
      <c r="AA71" s="760"/>
      <c r="AB71" s="766"/>
      <c r="AC71" s="803"/>
      <c r="AD71" s="782"/>
      <c r="AE71" s="760"/>
      <c r="AF71" s="766"/>
      <c r="AG71" s="803"/>
      <c r="AH71" s="782"/>
      <c r="AI71" s="760"/>
      <c r="AJ71" s="766"/>
      <c r="AK71" s="803"/>
      <c r="AL71" s="782"/>
      <c r="AM71" s="760"/>
      <c r="AN71" s="766"/>
      <c r="AO71" s="803"/>
      <c r="AP71" s="782"/>
      <c r="AQ71" s="760"/>
      <c r="AR71" s="766"/>
      <c r="AS71" s="803"/>
      <c r="AT71" s="782"/>
      <c r="AU71" s="760"/>
      <c r="AV71" s="766"/>
      <c r="AW71" s="803"/>
      <c r="AX71" s="782"/>
    </row>
    <row r="72" spans="1:71" x14ac:dyDescent="0.35">
      <c r="A72" s="760"/>
      <c r="B72" s="760"/>
      <c r="C72" s="760"/>
      <c r="D72" s="766"/>
      <c r="E72" s="803"/>
      <c r="F72" s="782"/>
      <c r="G72" s="760"/>
      <c r="H72" s="766"/>
      <c r="I72" s="803"/>
      <c r="J72" s="782"/>
      <c r="K72" s="760"/>
      <c r="L72" s="766"/>
      <c r="M72" s="803"/>
      <c r="N72" s="782"/>
      <c r="O72" s="760"/>
      <c r="P72" s="766"/>
      <c r="Q72" s="803"/>
      <c r="R72" s="782"/>
      <c r="S72" s="760"/>
      <c r="T72" s="766"/>
      <c r="U72" s="803"/>
      <c r="V72" s="782"/>
      <c r="W72" s="760"/>
      <c r="X72" s="766"/>
      <c r="Y72" s="803"/>
      <c r="Z72" s="782"/>
      <c r="AA72" s="760"/>
      <c r="AB72" s="766"/>
      <c r="AC72" s="803"/>
      <c r="AD72" s="782"/>
      <c r="AE72" s="760"/>
      <c r="AF72" s="766"/>
      <c r="AG72" s="803"/>
      <c r="AH72" s="782"/>
      <c r="AI72" s="760"/>
      <c r="AJ72" s="766"/>
      <c r="AK72" s="803"/>
      <c r="AL72" s="782"/>
      <c r="AM72" s="760"/>
      <c r="AN72" s="766"/>
      <c r="AO72" s="803"/>
      <c r="AP72" s="782"/>
      <c r="AQ72" s="760"/>
      <c r="AR72" s="766"/>
      <c r="AS72" s="803"/>
      <c r="AT72" s="817"/>
      <c r="AU72" s="818"/>
      <c r="AV72" s="819"/>
      <c r="AW72" s="814"/>
      <c r="AX72" s="792"/>
      <c r="BO72" s="1301">
        <f>SUM(BO54:BO69)</f>
        <v>6056</v>
      </c>
      <c r="BP72" s="685">
        <f t="shared" ref="BP72:BR72" si="57">SUM(BP54:BP69)</f>
        <v>6857145.5</v>
      </c>
      <c r="BQ72" s="716">
        <f t="shared" si="57"/>
        <v>1484210.2249999996</v>
      </c>
      <c r="BR72" s="747">
        <f t="shared" si="57"/>
        <v>1484210.97</v>
      </c>
    </row>
    <row r="73" spans="1:71" x14ac:dyDescent="0.35">
      <c r="A73" s="760"/>
      <c r="B73" s="760"/>
    </row>
  </sheetData>
  <mergeCells count="117">
    <mergeCell ref="AQ52:AR52"/>
    <mergeCell ref="AY52:AZ52"/>
    <mergeCell ref="BC52:BD52"/>
    <mergeCell ref="BG52:BH52"/>
    <mergeCell ref="BK52:BL52"/>
    <mergeCell ref="BK28:BL28"/>
    <mergeCell ref="BO51:BR51"/>
    <mergeCell ref="C51:F51"/>
    <mergeCell ref="G51:J51"/>
    <mergeCell ref="K51:N51"/>
    <mergeCell ref="O51:R51"/>
    <mergeCell ref="S51:V51"/>
    <mergeCell ref="W51:Z51"/>
    <mergeCell ref="AA51:AD51"/>
    <mergeCell ref="BO52:BP52"/>
    <mergeCell ref="AE51:AH51"/>
    <mergeCell ref="AI51:AL51"/>
    <mergeCell ref="AM51:AP51"/>
    <mergeCell ref="AQ51:AT51"/>
    <mergeCell ref="AU51:AX51"/>
    <mergeCell ref="AY51:BB51"/>
    <mergeCell ref="C28:D28"/>
    <mergeCell ref="K28:L28"/>
    <mergeCell ref="S28:T28"/>
    <mergeCell ref="AM4:AN4"/>
    <mergeCell ref="AU4:AV4"/>
    <mergeCell ref="A25:X25"/>
    <mergeCell ref="W4:X4"/>
    <mergeCell ref="AE4:AF4"/>
    <mergeCell ref="A4:A5"/>
    <mergeCell ref="C27:F27"/>
    <mergeCell ref="G27:J27"/>
    <mergeCell ref="K27:N27"/>
    <mergeCell ref="O27:R27"/>
    <mergeCell ref="S27:V27"/>
    <mergeCell ref="W27:Z27"/>
    <mergeCell ref="AA27:AD27"/>
    <mergeCell ref="AE27:AH27"/>
    <mergeCell ref="C4:D4"/>
    <mergeCell ref="K4:L4"/>
    <mergeCell ref="S4:T4"/>
    <mergeCell ref="AA4:AB4"/>
    <mergeCell ref="A26:X26"/>
    <mergeCell ref="A22:B22"/>
    <mergeCell ref="O4:P4"/>
    <mergeCell ref="B4:B5"/>
    <mergeCell ref="G4:H4"/>
    <mergeCell ref="BO28:BP28"/>
    <mergeCell ref="AU52:AV52"/>
    <mergeCell ref="AU28:AV28"/>
    <mergeCell ref="AY3:BB3"/>
    <mergeCell ref="BC3:BF3"/>
    <mergeCell ref="BG3:BJ3"/>
    <mergeCell ref="BK3:BN3"/>
    <mergeCell ref="BO3:BR3"/>
    <mergeCell ref="AI27:AL27"/>
    <mergeCell ref="AM27:AP27"/>
    <mergeCell ref="AQ27:AT27"/>
    <mergeCell ref="AU27:AX27"/>
    <mergeCell ref="AY27:BB27"/>
    <mergeCell ref="BC27:BF27"/>
    <mergeCell ref="BG27:BJ27"/>
    <mergeCell ref="BK27:BN27"/>
    <mergeCell ref="BO27:BR27"/>
    <mergeCell ref="AI4:AJ4"/>
    <mergeCell ref="AQ4:AR4"/>
    <mergeCell ref="AY4:AZ4"/>
    <mergeCell ref="BC4:BD4"/>
    <mergeCell ref="BG4:BH4"/>
    <mergeCell ref="BK4:BL4"/>
    <mergeCell ref="BO4:BP4"/>
    <mergeCell ref="W28:X28"/>
    <mergeCell ref="BC51:BF51"/>
    <mergeCell ref="BG51:BJ51"/>
    <mergeCell ref="BK51:BN51"/>
    <mergeCell ref="A28:A29"/>
    <mergeCell ref="B28:B29"/>
    <mergeCell ref="G28:H28"/>
    <mergeCell ref="AM28:AN28"/>
    <mergeCell ref="O28:P28"/>
    <mergeCell ref="AA28:AB28"/>
    <mergeCell ref="AI28:AJ28"/>
    <mergeCell ref="AQ28:AR28"/>
    <mergeCell ref="AY28:AZ28"/>
    <mergeCell ref="BC28:BD28"/>
    <mergeCell ref="BG28:BH28"/>
    <mergeCell ref="AE28:AF28"/>
    <mergeCell ref="A70:B70"/>
    <mergeCell ref="AM52:AN52"/>
    <mergeCell ref="A52:A53"/>
    <mergeCell ref="B52:B53"/>
    <mergeCell ref="G52:H52"/>
    <mergeCell ref="O52:P52"/>
    <mergeCell ref="W52:X52"/>
    <mergeCell ref="AE52:AF52"/>
    <mergeCell ref="A46:B46"/>
    <mergeCell ref="A49:X49"/>
    <mergeCell ref="A50:X50"/>
    <mergeCell ref="C52:D52"/>
    <mergeCell ref="K52:L52"/>
    <mergeCell ref="S52:T52"/>
    <mergeCell ref="AA52:AB52"/>
    <mergeCell ref="AI52:AJ52"/>
    <mergeCell ref="AA3:AD3"/>
    <mergeCell ref="AE3:AH3"/>
    <mergeCell ref="AI3:AL3"/>
    <mergeCell ref="AM3:AP3"/>
    <mergeCell ref="AQ3:AT3"/>
    <mergeCell ref="AU3:AX3"/>
    <mergeCell ref="A1:X1"/>
    <mergeCell ref="A2:X2"/>
    <mergeCell ref="C3:F3"/>
    <mergeCell ref="G3:J3"/>
    <mergeCell ref="K3:N3"/>
    <mergeCell ref="O3:R3"/>
    <mergeCell ref="S3:V3"/>
    <mergeCell ref="W3:Z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70" zoomScaleNormal="70" workbookViewId="0">
      <pane xSplit="2" ySplit="4" topLeftCell="C5" activePane="bottomRight" state="frozen"/>
      <selection activeCell="B18" sqref="B18"/>
      <selection pane="topRight" activeCell="B18" sqref="B18"/>
      <selection pane="bottomLeft" activeCell="B18" sqref="B18"/>
      <selection pane="bottomRight" activeCell="BF13" sqref="BF13"/>
    </sheetView>
  </sheetViews>
  <sheetFormatPr defaultRowHeight="23.25" x14ac:dyDescent="0.35"/>
  <cols>
    <col min="1" max="1" width="19.42578125" style="2" bestFit="1" customWidth="1"/>
    <col min="2" max="2" width="51.85546875" style="2" bestFit="1" customWidth="1"/>
    <col min="3" max="3" width="10.28515625" style="2" bestFit="1" customWidth="1"/>
    <col min="4" max="4" width="16.42578125" style="767" bestFit="1" customWidth="1"/>
    <col min="5" max="5" width="16.28515625" style="806" customWidth="1"/>
    <col min="6" max="6" width="16.28515625" style="826" customWidth="1"/>
    <col min="7" max="7" width="10.28515625" style="2" bestFit="1" customWidth="1"/>
    <col min="8" max="8" width="16.28515625" style="767" bestFit="1" customWidth="1"/>
    <col min="9" max="9" width="16.140625" style="806" customWidth="1"/>
    <col min="10" max="10" width="16.140625" style="826" customWidth="1"/>
    <col min="11" max="11" width="7.85546875" style="2" bestFit="1" customWidth="1"/>
    <col min="12" max="12" width="12.140625" style="767" bestFit="1" customWidth="1"/>
    <col min="13" max="13" width="12" style="806" customWidth="1"/>
    <col min="14" max="14" width="12" style="826" customWidth="1"/>
    <col min="15" max="15" width="7.85546875" style="2" bestFit="1" customWidth="1"/>
    <col min="16" max="16" width="13.28515625" style="767" bestFit="1" customWidth="1"/>
    <col min="17" max="17" width="13.140625" style="806" bestFit="1" customWidth="1"/>
    <col min="18" max="18" width="13.140625" style="826" bestFit="1" customWidth="1"/>
    <col min="19" max="19" width="7.85546875" style="2" bestFit="1" customWidth="1"/>
    <col min="20" max="20" width="13.42578125" style="767" bestFit="1" customWidth="1"/>
    <col min="21" max="21" width="13.28515625" style="806" customWidth="1"/>
    <col min="22" max="22" width="13.28515625" style="826" customWidth="1"/>
    <col min="23" max="23" width="7.85546875" style="2" bestFit="1" customWidth="1"/>
    <col min="24" max="24" width="13.42578125" style="767" bestFit="1" customWidth="1"/>
    <col min="25" max="25" width="13.28515625" style="806" customWidth="1"/>
    <col min="26" max="26" width="13.28515625" style="826" customWidth="1"/>
    <col min="27" max="27" width="7.85546875" style="2" bestFit="1" customWidth="1"/>
    <col min="28" max="28" width="13.42578125" style="767" bestFit="1" customWidth="1"/>
    <col min="29" max="29" width="13.28515625" style="806" customWidth="1"/>
    <col min="30" max="30" width="13.28515625" style="826" customWidth="1"/>
    <col min="31" max="31" width="7.85546875" style="2" bestFit="1" customWidth="1"/>
    <col min="32" max="32" width="13.28515625" style="767" bestFit="1" customWidth="1"/>
    <col min="33" max="33" width="12" style="806" customWidth="1"/>
    <col min="34" max="34" width="12" style="826" customWidth="1"/>
    <col min="35" max="35" width="7.85546875" style="2" bestFit="1" customWidth="1"/>
    <col min="36" max="36" width="13.42578125" style="767" bestFit="1" customWidth="1"/>
    <col min="37" max="37" width="13.28515625" style="806" customWidth="1"/>
    <col min="38" max="38" width="13.28515625" style="826" customWidth="1"/>
    <col min="39" max="39" width="7.85546875" style="2" bestFit="1" customWidth="1"/>
    <col min="40" max="40" width="12.140625" style="767" bestFit="1" customWidth="1"/>
    <col min="41" max="41" width="12" style="806" customWidth="1"/>
    <col min="42" max="42" width="12" style="826" customWidth="1"/>
    <col min="43" max="43" width="7.85546875" style="2" bestFit="1" customWidth="1"/>
    <col min="44" max="44" width="13.42578125" style="767" bestFit="1" customWidth="1"/>
    <col min="45" max="45" width="13.28515625" style="806" customWidth="1"/>
    <col min="46" max="46" width="13.28515625" style="826" customWidth="1"/>
    <col min="47" max="47" width="7.85546875" style="2" bestFit="1" customWidth="1"/>
    <col min="48" max="48" width="13.140625" style="767" bestFit="1" customWidth="1"/>
    <col min="49" max="49" width="12.85546875" style="806" customWidth="1"/>
    <col min="50" max="50" width="12.85546875" style="826" customWidth="1"/>
    <col min="51" max="51" width="7.85546875" style="2" bestFit="1" customWidth="1"/>
    <col min="52" max="52" width="11.7109375" style="767" bestFit="1" customWidth="1"/>
    <col min="53" max="53" width="11.5703125" style="806" customWidth="1"/>
    <col min="54" max="54" width="11.5703125" style="826" customWidth="1"/>
    <col min="55" max="55" width="7.85546875" style="2" bestFit="1" customWidth="1"/>
    <col min="56" max="56" width="13.42578125" style="767" bestFit="1" customWidth="1"/>
    <col min="57" max="57" width="13.28515625" style="806" customWidth="1"/>
    <col min="58" max="58" width="13.28515625" style="826" customWidth="1"/>
    <col min="59" max="59" width="7.85546875" style="2" bestFit="1" customWidth="1"/>
    <col min="60" max="60" width="12.140625" style="767" bestFit="1" customWidth="1"/>
    <col min="61" max="61" width="12" style="806" customWidth="1"/>
    <col min="62" max="62" width="12" style="826" customWidth="1"/>
    <col min="63" max="63" width="7.85546875" style="2" bestFit="1" customWidth="1"/>
    <col min="64" max="64" width="12.140625" style="767" bestFit="1" customWidth="1"/>
    <col min="65" max="65" width="12" style="806" customWidth="1"/>
    <col min="66" max="66" width="12" style="826" customWidth="1"/>
    <col min="67" max="67" width="8.42578125" style="2" bestFit="1" customWidth="1"/>
    <col min="68" max="68" width="16.5703125" style="2" bestFit="1" customWidth="1"/>
    <col min="69" max="69" width="16.28515625" style="806" bestFit="1" customWidth="1"/>
    <col min="70" max="70" width="16.28515625" style="826" bestFit="1" customWidth="1"/>
    <col min="71" max="71" width="71" style="2" bestFit="1" customWidth="1"/>
    <col min="72" max="16384" width="9.140625" style="2"/>
  </cols>
  <sheetData>
    <row r="1" spans="1:71" x14ac:dyDescent="0.35">
      <c r="A1" s="1525" t="s">
        <v>0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Y1" s="1525"/>
      <c r="Z1" s="1525"/>
      <c r="AA1" s="1525"/>
      <c r="AB1" s="1525"/>
      <c r="AC1" s="1525"/>
      <c r="AD1" s="1525"/>
      <c r="AE1" s="1525"/>
      <c r="AF1" s="1525"/>
      <c r="AG1" s="1525"/>
      <c r="AH1" s="1525"/>
      <c r="AI1" s="1525"/>
      <c r="AJ1" s="1525"/>
      <c r="AK1" s="810"/>
      <c r="AL1" s="778"/>
      <c r="BC1" s="1378"/>
      <c r="BD1" s="772"/>
      <c r="BE1" s="810"/>
      <c r="BF1" s="778"/>
      <c r="BG1" s="1378"/>
      <c r="BH1" s="772"/>
      <c r="BI1" s="810"/>
      <c r="BJ1" s="778"/>
      <c r="BK1" s="1378"/>
      <c r="BL1" s="772"/>
      <c r="BM1" s="810"/>
      <c r="BN1" s="778"/>
    </row>
    <row r="2" spans="1:71" x14ac:dyDescent="0.35">
      <c r="A2" s="1525" t="s">
        <v>23746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5"/>
      <c r="R2" s="1525"/>
      <c r="S2" s="1525"/>
      <c r="T2" s="1525"/>
      <c r="U2" s="1525"/>
      <c r="V2" s="1525"/>
      <c r="W2" s="1525"/>
      <c r="X2" s="1525"/>
      <c r="Y2" s="1525"/>
      <c r="Z2" s="1525"/>
      <c r="AA2" s="1525"/>
      <c r="AB2" s="1525"/>
      <c r="AC2" s="1525"/>
      <c r="AD2" s="1525"/>
      <c r="AE2" s="1525"/>
      <c r="AF2" s="1525"/>
      <c r="AG2" s="1525"/>
      <c r="AH2" s="1525"/>
      <c r="AI2" s="1525"/>
      <c r="AJ2" s="1525"/>
      <c r="AK2" s="810"/>
      <c r="AL2" s="778"/>
      <c r="BC2" s="1378"/>
      <c r="BD2" s="772"/>
      <c r="BE2" s="810"/>
      <c r="BF2" s="778"/>
      <c r="BG2" s="1378"/>
      <c r="BH2" s="772"/>
      <c r="BI2" s="810"/>
      <c r="BJ2" s="778"/>
      <c r="BK2" s="1378"/>
      <c r="BL2" s="772"/>
      <c r="BM2" s="810"/>
      <c r="BN2" s="778"/>
    </row>
    <row r="3" spans="1:71" x14ac:dyDescent="0.35">
      <c r="A3" s="3" t="s">
        <v>1</v>
      </c>
      <c r="B3" s="4"/>
      <c r="C3" s="1551" t="s">
        <v>23672</v>
      </c>
      <c r="D3" s="1551"/>
      <c r="E3" s="1352"/>
      <c r="F3" s="1353"/>
      <c r="G3" s="1551" t="s">
        <v>23673</v>
      </c>
      <c r="H3" s="1551"/>
      <c r="I3" s="1352"/>
      <c r="J3" s="1353"/>
      <c r="K3" s="1551" t="s">
        <v>23674</v>
      </c>
      <c r="L3" s="1551"/>
      <c r="M3" s="1352"/>
      <c r="N3" s="1353"/>
      <c r="O3" s="1551" t="s">
        <v>23675</v>
      </c>
      <c r="P3" s="1551"/>
      <c r="Q3" s="1352"/>
      <c r="R3" s="1353"/>
      <c r="S3" s="1551" t="s">
        <v>23676</v>
      </c>
      <c r="T3" s="1551"/>
      <c r="U3" s="1352"/>
      <c r="V3" s="1353"/>
      <c r="W3" s="1551" t="s">
        <v>17</v>
      </c>
      <c r="X3" s="1551"/>
      <c r="Y3" s="1352"/>
      <c r="Z3" s="1353"/>
      <c r="AA3" s="1551" t="s">
        <v>23677</v>
      </c>
      <c r="AB3" s="1551"/>
      <c r="AC3" s="1352"/>
      <c r="AD3" s="1353"/>
      <c r="AE3" s="1551" t="s">
        <v>23681</v>
      </c>
      <c r="AF3" s="1551"/>
      <c r="AG3" s="1352"/>
      <c r="AH3" s="1353"/>
      <c r="AI3" s="1554" t="s">
        <v>2</v>
      </c>
      <c r="AJ3" s="1554"/>
      <c r="AK3" s="1366"/>
      <c r="AL3" s="1367"/>
      <c r="AM3" s="1551" t="s">
        <v>23670</v>
      </c>
      <c r="AN3" s="1551"/>
      <c r="AO3" s="1352"/>
      <c r="AP3" s="1353"/>
      <c r="AQ3" s="1551" t="s">
        <v>23678</v>
      </c>
      <c r="AR3" s="1551"/>
      <c r="AS3" s="1352"/>
      <c r="AT3" s="1353"/>
      <c r="AU3" s="1551" t="s">
        <v>23669</v>
      </c>
      <c r="AV3" s="1551"/>
      <c r="AW3" s="1352"/>
      <c r="AX3" s="1353"/>
      <c r="AY3" s="1551" t="s">
        <v>23679</v>
      </c>
      <c r="AZ3" s="1551"/>
      <c r="BA3" s="1368"/>
      <c r="BB3" s="1369"/>
      <c r="BC3" s="1549" t="s">
        <v>23671</v>
      </c>
      <c r="BD3" s="1550"/>
      <c r="BE3" s="1370"/>
      <c r="BF3" s="1371"/>
      <c r="BG3" s="1551" t="s">
        <v>13</v>
      </c>
      <c r="BH3" s="1551"/>
      <c r="BI3" s="1352"/>
      <c r="BJ3" s="1353"/>
      <c r="BK3" s="1551" t="s">
        <v>23680</v>
      </c>
      <c r="BL3" s="1551"/>
      <c r="BM3" s="1352"/>
      <c r="BN3" s="1353"/>
      <c r="BO3" s="1552" t="s">
        <v>12</v>
      </c>
      <c r="BP3" s="1553"/>
      <c r="BQ3" s="1341"/>
      <c r="BR3" s="827"/>
    </row>
    <row r="4" spans="1:71" x14ac:dyDescent="0.35">
      <c r="A4" s="1541" t="s">
        <v>18</v>
      </c>
      <c r="B4" s="1541" t="s">
        <v>3</v>
      </c>
      <c r="C4" s="1539" t="s">
        <v>23688</v>
      </c>
      <c r="D4" s="1540"/>
      <c r="E4" s="1354"/>
      <c r="F4" s="1355"/>
      <c r="G4" s="1539" t="s">
        <v>23688</v>
      </c>
      <c r="H4" s="1540"/>
      <c r="I4" s="1354"/>
      <c r="J4" s="1355"/>
      <c r="K4" s="1539" t="s">
        <v>23688</v>
      </c>
      <c r="L4" s="1540"/>
      <c r="M4" s="1354"/>
      <c r="N4" s="1355"/>
      <c r="O4" s="1539" t="s">
        <v>23688</v>
      </c>
      <c r="P4" s="1540"/>
      <c r="Q4" s="1354"/>
      <c r="R4" s="1355"/>
      <c r="S4" s="1539" t="s">
        <v>23688</v>
      </c>
      <c r="T4" s="1540"/>
      <c r="U4" s="1354"/>
      <c r="V4" s="1355"/>
      <c r="W4" s="1539" t="s">
        <v>23688</v>
      </c>
      <c r="X4" s="1540"/>
      <c r="Y4" s="1354"/>
      <c r="Z4" s="1355"/>
      <c r="AA4" s="1539" t="s">
        <v>23688</v>
      </c>
      <c r="AB4" s="1540"/>
      <c r="AC4" s="1354"/>
      <c r="AD4" s="1355"/>
      <c r="AE4" s="1539" t="s">
        <v>23688</v>
      </c>
      <c r="AF4" s="1540"/>
      <c r="AG4" s="1354"/>
      <c r="AH4" s="1355"/>
      <c r="AI4" s="1539" t="s">
        <v>23688</v>
      </c>
      <c r="AJ4" s="1540"/>
      <c r="AK4" s="1354"/>
      <c r="AL4" s="1355"/>
      <c r="AM4" s="1539" t="s">
        <v>23688</v>
      </c>
      <c r="AN4" s="1540"/>
      <c r="AO4" s="1354"/>
      <c r="AP4" s="1355"/>
      <c r="AQ4" s="1539" t="s">
        <v>23688</v>
      </c>
      <c r="AR4" s="1540"/>
      <c r="AS4" s="1354"/>
      <c r="AT4" s="1355"/>
      <c r="AU4" s="1539" t="s">
        <v>23688</v>
      </c>
      <c r="AV4" s="1540"/>
      <c r="AW4" s="1354"/>
      <c r="AX4" s="1355"/>
      <c r="AY4" s="1539" t="s">
        <v>23688</v>
      </c>
      <c r="AZ4" s="1540"/>
      <c r="BA4" s="1354"/>
      <c r="BB4" s="1355"/>
      <c r="BC4" s="1539" t="s">
        <v>23688</v>
      </c>
      <c r="BD4" s="1540"/>
      <c r="BE4" s="1354"/>
      <c r="BF4" s="1355"/>
      <c r="BG4" s="1539" t="s">
        <v>23688</v>
      </c>
      <c r="BH4" s="1540"/>
      <c r="BI4" s="1354"/>
      <c r="BJ4" s="1355"/>
      <c r="BK4" s="1539" t="s">
        <v>23688</v>
      </c>
      <c r="BL4" s="1540"/>
      <c r="BM4" s="1354"/>
      <c r="BN4" s="1355"/>
      <c r="BO4" s="1539" t="s">
        <v>23688</v>
      </c>
      <c r="BP4" s="1540"/>
      <c r="BQ4" s="1342"/>
      <c r="BR4" s="828"/>
    </row>
    <row r="5" spans="1:71" x14ac:dyDescent="0.35">
      <c r="A5" s="1541"/>
      <c r="B5" s="1541"/>
      <c r="C5" s="1380" t="s">
        <v>4</v>
      </c>
      <c r="D5" s="1356" t="s">
        <v>5</v>
      </c>
      <c r="E5" s="1343" t="s">
        <v>23723</v>
      </c>
      <c r="F5" s="836" t="s">
        <v>23732</v>
      </c>
      <c r="G5" s="1380" t="s">
        <v>4</v>
      </c>
      <c r="H5" s="1356" t="s">
        <v>5</v>
      </c>
      <c r="I5" s="1343" t="s">
        <v>23723</v>
      </c>
      <c r="J5" s="836" t="s">
        <v>23732</v>
      </c>
      <c r="K5" s="1380" t="s">
        <v>4</v>
      </c>
      <c r="L5" s="1356" t="s">
        <v>5</v>
      </c>
      <c r="M5" s="1343" t="s">
        <v>23723</v>
      </c>
      <c r="N5" s="836" t="s">
        <v>23732</v>
      </c>
      <c r="O5" s="1380" t="s">
        <v>4</v>
      </c>
      <c r="P5" s="1356" t="s">
        <v>5</v>
      </c>
      <c r="Q5" s="1343" t="s">
        <v>23723</v>
      </c>
      <c r="R5" s="836" t="s">
        <v>23732</v>
      </c>
      <c r="S5" s="1380" t="s">
        <v>4</v>
      </c>
      <c r="T5" s="1356" t="s">
        <v>5</v>
      </c>
      <c r="U5" s="1343" t="s">
        <v>23723</v>
      </c>
      <c r="V5" s="836" t="s">
        <v>23732</v>
      </c>
      <c r="W5" s="1380" t="s">
        <v>4</v>
      </c>
      <c r="X5" s="1356" t="s">
        <v>5</v>
      </c>
      <c r="Y5" s="1343" t="s">
        <v>23723</v>
      </c>
      <c r="Z5" s="836" t="s">
        <v>23732</v>
      </c>
      <c r="AA5" s="1380" t="s">
        <v>4</v>
      </c>
      <c r="AB5" s="1356" t="s">
        <v>5</v>
      </c>
      <c r="AC5" s="1343" t="s">
        <v>23723</v>
      </c>
      <c r="AD5" s="836" t="s">
        <v>23732</v>
      </c>
      <c r="AE5" s="1380" t="s">
        <v>4</v>
      </c>
      <c r="AF5" s="1356" t="s">
        <v>5</v>
      </c>
      <c r="AG5" s="1343" t="s">
        <v>23723</v>
      </c>
      <c r="AH5" s="836" t="s">
        <v>23732</v>
      </c>
      <c r="AI5" s="1380" t="s">
        <v>4</v>
      </c>
      <c r="AJ5" s="1356" t="s">
        <v>5</v>
      </c>
      <c r="AK5" s="1343" t="s">
        <v>23723</v>
      </c>
      <c r="AL5" s="836" t="s">
        <v>23732</v>
      </c>
      <c r="AM5" s="1380" t="s">
        <v>4</v>
      </c>
      <c r="AN5" s="1356" t="s">
        <v>5</v>
      </c>
      <c r="AO5" s="1343" t="s">
        <v>23723</v>
      </c>
      <c r="AP5" s="836" t="s">
        <v>23732</v>
      </c>
      <c r="AQ5" s="1380" t="s">
        <v>4</v>
      </c>
      <c r="AR5" s="1356" t="s">
        <v>5</v>
      </c>
      <c r="AS5" s="1343" t="s">
        <v>23723</v>
      </c>
      <c r="AT5" s="836" t="s">
        <v>23732</v>
      </c>
      <c r="AU5" s="1380" t="s">
        <v>4</v>
      </c>
      <c r="AV5" s="1356" t="s">
        <v>5</v>
      </c>
      <c r="AW5" s="1343" t="s">
        <v>23723</v>
      </c>
      <c r="AX5" s="836" t="s">
        <v>23732</v>
      </c>
      <c r="AY5" s="1380" t="s">
        <v>4</v>
      </c>
      <c r="AZ5" s="1356" t="s">
        <v>5</v>
      </c>
      <c r="BA5" s="1343" t="s">
        <v>23723</v>
      </c>
      <c r="BB5" s="836" t="s">
        <v>23732</v>
      </c>
      <c r="BC5" s="1380" t="s">
        <v>4</v>
      </c>
      <c r="BD5" s="1356" t="s">
        <v>5</v>
      </c>
      <c r="BE5" s="1343" t="s">
        <v>23723</v>
      </c>
      <c r="BF5" s="836" t="s">
        <v>23732</v>
      </c>
      <c r="BG5" s="1380" t="s">
        <v>4</v>
      </c>
      <c r="BH5" s="1356" t="s">
        <v>5</v>
      </c>
      <c r="BI5" s="1343" t="s">
        <v>23723</v>
      </c>
      <c r="BJ5" s="836" t="s">
        <v>23732</v>
      </c>
      <c r="BK5" s="1380" t="s">
        <v>4</v>
      </c>
      <c r="BL5" s="1356" t="s">
        <v>5</v>
      </c>
      <c r="BM5" s="1343" t="s">
        <v>23723</v>
      </c>
      <c r="BN5" s="836" t="s">
        <v>23732</v>
      </c>
      <c r="BO5" s="1380" t="s">
        <v>4</v>
      </c>
      <c r="BP5" s="835" t="s">
        <v>5</v>
      </c>
      <c r="BQ5" s="1343" t="s">
        <v>23723</v>
      </c>
      <c r="BR5" s="836" t="s">
        <v>23732</v>
      </c>
    </row>
    <row r="6" spans="1:71" s="29" customFormat="1" x14ac:dyDescent="0.35">
      <c r="A6" s="30" t="s">
        <v>2910</v>
      </c>
      <c r="B6" s="31" t="s">
        <v>6</v>
      </c>
      <c r="C6" s="838"/>
      <c r="D6" s="839"/>
      <c r="E6" s="1339"/>
      <c r="F6" s="840"/>
      <c r="G6" s="837">
        <v>7</v>
      </c>
      <c r="H6" s="767">
        <v>2855</v>
      </c>
      <c r="I6" s="806">
        <v>2359</v>
      </c>
      <c r="J6" s="826">
        <v>2359</v>
      </c>
      <c r="K6" s="837">
        <v>5</v>
      </c>
      <c r="L6" s="767">
        <v>1235</v>
      </c>
      <c r="M6" s="806">
        <v>1235</v>
      </c>
      <c r="N6" s="826">
        <v>1235</v>
      </c>
      <c r="O6" s="837">
        <v>20</v>
      </c>
      <c r="P6" s="767">
        <v>15601</v>
      </c>
      <c r="Q6" s="806">
        <v>8185</v>
      </c>
      <c r="R6" s="826">
        <v>8185</v>
      </c>
      <c r="S6" s="837">
        <v>21</v>
      </c>
      <c r="T6" s="767">
        <v>5475</v>
      </c>
      <c r="U6" s="806">
        <v>4462</v>
      </c>
      <c r="V6" s="826">
        <v>4462</v>
      </c>
      <c r="W6" s="837">
        <v>14</v>
      </c>
      <c r="X6" s="767">
        <v>4909</v>
      </c>
      <c r="Y6" s="806">
        <v>4909</v>
      </c>
      <c r="Z6" s="826">
        <v>4909</v>
      </c>
      <c r="AA6" s="837">
        <v>13</v>
      </c>
      <c r="AB6" s="767">
        <v>10208</v>
      </c>
      <c r="AC6" s="806">
        <v>4894</v>
      </c>
      <c r="AD6" s="826">
        <v>4894</v>
      </c>
      <c r="AE6" s="837">
        <v>14</v>
      </c>
      <c r="AF6" s="767">
        <v>8356</v>
      </c>
      <c r="AG6" s="806">
        <v>6047</v>
      </c>
      <c r="AH6" s="826">
        <v>6047</v>
      </c>
      <c r="AI6" s="837">
        <v>8</v>
      </c>
      <c r="AJ6" s="767">
        <v>2284</v>
      </c>
      <c r="AK6" s="806">
        <v>2206</v>
      </c>
      <c r="AL6" s="826">
        <v>2206</v>
      </c>
      <c r="AM6" s="837">
        <v>16</v>
      </c>
      <c r="AN6" s="767">
        <v>2108</v>
      </c>
      <c r="AO6" s="806">
        <v>2108</v>
      </c>
      <c r="AP6" s="826">
        <v>2108</v>
      </c>
      <c r="AQ6" s="837"/>
      <c r="AR6" s="767"/>
      <c r="AS6" s="806"/>
      <c r="AT6" s="826"/>
      <c r="AU6" s="837">
        <v>12</v>
      </c>
      <c r="AV6" s="767">
        <v>5177</v>
      </c>
      <c r="AW6" s="806">
        <v>4401</v>
      </c>
      <c r="AX6" s="826">
        <v>4401</v>
      </c>
      <c r="AY6" s="837"/>
      <c r="AZ6" s="767"/>
      <c r="BA6" s="806"/>
      <c r="BB6" s="826"/>
      <c r="BC6" s="837">
        <v>45</v>
      </c>
      <c r="BD6" s="767">
        <v>14833</v>
      </c>
      <c r="BE6" s="806">
        <v>13617</v>
      </c>
      <c r="BF6" s="826">
        <v>13617</v>
      </c>
      <c r="BG6" s="837">
        <v>4</v>
      </c>
      <c r="BH6" s="767">
        <v>5058</v>
      </c>
      <c r="BI6" s="806">
        <v>1549</v>
      </c>
      <c r="BJ6" s="826">
        <v>1549</v>
      </c>
      <c r="BK6" s="837">
        <v>3</v>
      </c>
      <c r="BL6" s="767">
        <v>1961</v>
      </c>
      <c r="BM6" s="806">
        <v>1571</v>
      </c>
      <c r="BN6" s="826">
        <v>1571</v>
      </c>
      <c r="BO6" s="28">
        <f>+C6+G6+K6+O6+S6+W6+AA6+AE6+AI6+AM6+AQ6+AU6+AY6+BC6+BG6+BK6</f>
        <v>182</v>
      </c>
      <c r="BP6" s="28">
        <f t="shared" ref="BP6:BR6" si="0">+D6+H6+L6+P6+T6+X6+AB6+AF6+AJ6+AN6+AR6+AV6+AZ6+BD6+BH6+BL6</f>
        <v>80060</v>
      </c>
      <c r="BQ6" s="1344">
        <f t="shared" si="0"/>
        <v>57543</v>
      </c>
      <c r="BR6" s="1340">
        <f t="shared" si="0"/>
        <v>57543</v>
      </c>
      <c r="BS6" s="29" t="str">
        <f>VLOOKUP(A6,Sheet2!A:B,2,FALSE)</f>
        <v>โรงพยาบาลพระนครศรีอยุธยา</v>
      </c>
    </row>
    <row r="7" spans="1:71" s="29" customFormat="1" x14ac:dyDescent="0.35">
      <c r="A7" s="30" t="s">
        <v>2952</v>
      </c>
      <c r="B7" s="31" t="s">
        <v>7</v>
      </c>
      <c r="C7" s="837">
        <v>49</v>
      </c>
      <c r="D7" s="767">
        <v>42855.75</v>
      </c>
      <c r="E7" s="806">
        <v>19467.75</v>
      </c>
      <c r="F7" s="826">
        <v>19467.75</v>
      </c>
      <c r="G7" s="838"/>
      <c r="H7" s="839"/>
      <c r="I7" s="1339"/>
      <c r="J7" s="840"/>
      <c r="K7" s="837">
        <v>1</v>
      </c>
      <c r="L7" s="767">
        <v>127</v>
      </c>
      <c r="M7" s="806">
        <v>127</v>
      </c>
      <c r="N7" s="826">
        <v>127</v>
      </c>
      <c r="O7" s="837"/>
      <c r="P7" s="767"/>
      <c r="Q7" s="806"/>
      <c r="R7" s="826"/>
      <c r="S7" s="837">
        <v>26</v>
      </c>
      <c r="T7" s="767">
        <v>8659</v>
      </c>
      <c r="U7" s="806">
        <v>7702</v>
      </c>
      <c r="V7" s="826">
        <v>7702</v>
      </c>
      <c r="W7" s="837">
        <v>24</v>
      </c>
      <c r="X7" s="767">
        <v>3576</v>
      </c>
      <c r="Y7" s="806">
        <v>3470</v>
      </c>
      <c r="Z7" s="826">
        <v>3470</v>
      </c>
      <c r="AA7" s="837">
        <v>1</v>
      </c>
      <c r="AB7" s="767">
        <v>2363</v>
      </c>
      <c r="AC7" s="806">
        <v>700</v>
      </c>
      <c r="AD7" s="826">
        <v>700</v>
      </c>
      <c r="AE7" s="837">
        <v>3</v>
      </c>
      <c r="AF7" s="767">
        <v>2324</v>
      </c>
      <c r="AG7" s="806">
        <v>2064</v>
      </c>
      <c r="AH7" s="826">
        <v>2064</v>
      </c>
      <c r="AI7" s="837">
        <v>22</v>
      </c>
      <c r="AJ7" s="767">
        <v>7990</v>
      </c>
      <c r="AK7" s="806">
        <v>6771</v>
      </c>
      <c r="AL7" s="826">
        <v>6771</v>
      </c>
      <c r="AM7" s="837"/>
      <c r="AN7" s="767"/>
      <c r="AO7" s="806"/>
      <c r="AP7" s="826"/>
      <c r="AQ7" s="837">
        <v>25</v>
      </c>
      <c r="AR7" s="767">
        <v>23211</v>
      </c>
      <c r="AS7" s="806">
        <v>10837</v>
      </c>
      <c r="AT7" s="826">
        <v>10837</v>
      </c>
      <c r="AU7" s="837">
        <v>4</v>
      </c>
      <c r="AV7" s="767">
        <v>1610</v>
      </c>
      <c r="AW7" s="806">
        <v>1610</v>
      </c>
      <c r="AX7" s="826">
        <v>1610</v>
      </c>
      <c r="AY7" s="837"/>
      <c r="AZ7" s="767"/>
      <c r="BA7" s="806"/>
      <c r="BB7" s="826"/>
      <c r="BC7" s="837">
        <v>1</v>
      </c>
      <c r="BD7" s="767">
        <v>400</v>
      </c>
      <c r="BE7" s="806">
        <v>400</v>
      </c>
      <c r="BF7" s="826">
        <v>400</v>
      </c>
      <c r="BG7" s="837"/>
      <c r="BH7" s="767"/>
      <c r="BI7" s="806"/>
      <c r="BJ7" s="826"/>
      <c r="BK7" s="837"/>
      <c r="BL7" s="767"/>
      <c r="BM7" s="806"/>
      <c r="BN7" s="826"/>
      <c r="BO7" s="28">
        <f t="shared" ref="BO7:BO22" si="1">+C7+G7+K7+O7+S7+W7+AA7+AE7+AI7+AM7+AQ7+AU7+AY7+BC7+BG7+BK7</f>
        <v>156</v>
      </c>
      <c r="BP7" s="28">
        <f t="shared" ref="BP7:BP22" si="2">+D7+H7+L7+P7+T7+X7+AB7+AF7+AJ7+AN7+AR7+AV7+AZ7+BD7+BH7+BL7</f>
        <v>93115.75</v>
      </c>
      <c r="BQ7" s="1344">
        <f t="shared" ref="BQ7:BQ22" si="3">+E7+I7+M7+Q7+U7+Y7+AC7+AG7+AK7+AO7+AS7+AW7+BA7+BE7+BI7+BM7</f>
        <v>53148.75</v>
      </c>
      <c r="BR7" s="1340">
        <f t="shared" ref="BR7:BR22" si="4">+F7+J7+N7+R7+V7+Z7+AD7+AH7+AL7+AP7+AT7+AX7+BB7+BF7+BJ7+BN7</f>
        <v>53148.75</v>
      </c>
      <c r="BS7" s="29" t="str">
        <f>VLOOKUP(A7,Sheet2!A:B,2,FALSE)</f>
        <v>โรงพยาบาลเสนา</v>
      </c>
    </row>
    <row r="8" spans="1:71" s="29" customFormat="1" x14ac:dyDescent="0.35">
      <c r="A8" s="30" t="s">
        <v>3053</v>
      </c>
      <c r="B8" s="31" t="s">
        <v>3054</v>
      </c>
      <c r="C8" s="837">
        <v>125</v>
      </c>
      <c r="D8" s="767">
        <v>119401.75</v>
      </c>
      <c r="E8" s="806">
        <v>29167.125</v>
      </c>
      <c r="F8" s="826">
        <v>29167.14</v>
      </c>
      <c r="G8" s="837">
        <v>1</v>
      </c>
      <c r="H8" s="767">
        <v>1732</v>
      </c>
      <c r="I8" s="806">
        <v>350</v>
      </c>
      <c r="J8" s="826">
        <v>350</v>
      </c>
      <c r="K8" s="838"/>
      <c r="L8" s="839"/>
      <c r="M8" s="1339"/>
      <c r="N8" s="840"/>
      <c r="O8" s="837">
        <v>3</v>
      </c>
      <c r="P8" s="767">
        <v>2510</v>
      </c>
      <c r="Q8" s="806">
        <v>750</v>
      </c>
      <c r="R8" s="826">
        <v>750</v>
      </c>
      <c r="S8" s="837"/>
      <c r="T8" s="767"/>
      <c r="U8" s="806"/>
      <c r="V8" s="826"/>
      <c r="W8" s="837"/>
      <c r="X8" s="767"/>
      <c r="Y8" s="806"/>
      <c r="Z8" s="826"/>
      <c r="AA8" s="837"/>
      <c r="AB8" s="767"/>
      <c r="AC8" s="806"/>
      <c r="AD8" s="826"/>
      <c r="AE8" s="837"/>
      <c r="AF8" s="767"/>
      <c r="AG8" s="806"/>
      <c r="AH8" s="826"/>
      <c r="AI8" s="837"/>
      <c r="AJ8" s="767"/>
      <c r="AK8" s="806"/>
      <c r="AL8" s="826"/>
      <c r="AM8" s="837">
        <v>4</v>
      </c>
      <c r="AN8" s="767">
        <v>1125</v>
      </c>
      <c r="AO8" s="806">
        <v>562.5</v>
      </c>
      <c r="AP8" s="826">
        <v>562.5</v>
      </c>
      <c r="AQ8" s="837"/>
      <c r="AR8" s="767"/>
      <c r="AS8" s="806"/>
      <c r="AT8" s="826"/>
      <c r="AU8" s="837"/>
      <c r="AV8" s="767"/>
      <c r="AW8" s="806"/>
      <c r="AX8" s="826"/>
      <c r="AY8" s="837"/>
      <c r="AZ8" s="767"/>
      <c r="BA8" s="806"/>
      <c r="BB8" s="826"/>
      <c r="BC8" s="837"/>
      <c r="BD8" s="767"/>
      <c r="BE8" s="806"/>
      <c r="BF8" s="826"/>
      <c r="BG8" s="837"/>
      <c r="BH8" s="767"/>
      <c r="BI8" s="806"/>
      <c r="BJ8" s="826"/>
      <c r="BK8" s="837"/>
      <c r="BL8" s="767"/>
      <c r="BM8" s="806"/>
      <c r="BN8" s="826"/>
      <c r="BO8" s="28">
        <f t="shared" si="1"/>
        <v>133</v>
      </c>
      <c r="BP8" s="28">
        <f t="shared" si="2"/>
        <v>124768.75</v>
      </c>
      <c r="BQ8" s="1344">
        <f t="shared" si="3"/>
        <v>30829.625</v>
      </c>
      <c r="BR8" s="1340">
        <f t="shared" si="4"/>
        <v>30829.64</v>
      </c>
      <c r="BS8" s="29" t="str">
        <f>VLOOKUP(A8,Sheet2!A:B,2,FALSE)</f>
        <v>โรงพยาบาลท่าเรือ</v>
      </c>
    </row>
    <row r="9" spans="1:71" s="29" customFormat="1" x14ac:dyDescent="0.35">
      <c r="A9" s="25" t="s">
        <v>3055</v>
      </c>
      <c r="B9" s="31" t="s">
        <v>8</v>
      </c>
      <c r="C9" s="837">
        <v>227</v>
      </c>
      <c r="D9" s="767">
        <v>293375</v>
      </c>
      <c r="E9" s="806">
        <v>56122.75</v>
      </c>
      <c r="F9" s="826">
        <v>56122.80999999999</v>
      </c>
      <c r="G9" s="837"/>
      <c r="H9" s="767"/>
      <c r="I9" s="806"/>
      <c r="J9" s="826"/>
      <c r="K9" s="837">
        <v>3</v>
      </c>
      <c r="L9" s="767">
        <v>1190</v>
      </c>
      <c r="M9" s="806">
        <v>595</v>
      </c>
      <c r="N9" s="826">
        <v>595</v>
      </c>
      <c r="O9" s="838"/>
      <c r="P9" s="839"/>
      <c r="Q9" s="1339"/>
      <c r="R9" s="840"/>
      <c r="S9" s="837"/>
      <c r="T9" s="767"/>
      <c r="U9" s="806"/>
      <c r="V9" s="826"/>
      <c r="W9" s="837"/>
      <c r="X9" s="767"/>
      <c r="Y9" s="806"/>
      <c r="Z9" s="826"/>
      <c r="AA9" s="837"/>
      <c r="AB9" s="767"/>
      <c r="AC9" s="806"/>
      <c r="AD9" s="826"/>
      <c r="AE9" s="837">
        <v>5</v>
      </c>
      <c r="AF9" s="767">
        <v>3802</v>
      </c>
      <c r="AG9" s="806">
        <v>1204</v>
      </c>
      <c r="AH9" s="826">
        <v>1204</v>
      </c>
      <c r="AI9" s="837"/>
      <c r="AJ9" s="767"/>
      <c r="AK9" s="806"/>
      <c r="AL9" s="826"/>
      <c r="AM9" s="837">
        <v>6</v>
      </c>
      <c r="AN9" s="767">
        <v>2722</v>
      </c>
      <c r="AO9" s="806">
        <v>1201.5</v>
      </c>
      <c r="AP9" s="826">
        <v>1201.5</v>
      </c>
      <c r="AQ9" s="837"/>
      <c r="AR9" s="767"/>
      <c r="AS9" s="806"/>
      <c r="AT9" s="826"/>
      <c r="AU9" s="837"/>
      <c r="AV9" s="767"/>
      <c r="AW9" s="806"/>
      <c r="AX9" s="826"/>
      <c r="AY9" s="837"/>
      <c r="AZ9" s="767"/>
      <c r="BA9" s="806"/>
      <c r="BB9" s="826"/>
      <c r="BC9" s="837"/>
      <c r="BD9" s="767"/>
      <c r="BE9" s="806"/>
      <c r="BF9" s="826"/>
      <c r="BG9" s="837">
        <v>3</v>
      </c>
      <c r="BH9" s="767">
        <v>2709</v>
      </c>
      <c r="BI9" s="806">
        <v>1027</v>
      </c>
      <c r="BJ9" s="826">
        <v>1027</v>
      </c>
      <c r="BK9" s="837"/>
      <c r="BL9" s="767"/>
      <c r="BM9" s="806"/>
      <c r="BN9" s="826"/>
      <c r="BO9" s="28">
        <f t="shared" si="1"/>
        <v>244</v>
      </c>
      <c r="BP9" s="28">
        <f t="shared" si="2"/>
        <v>303798</v>
      </c>
      <c r="BQ9" s="1344">
        <f t="shared" si="3"/>
        <v>60150.25</v>
      </c>
      <c r="BR9" s="1340">
        <f t="shared" si="4"/>
        <v>60150.30999999999</v>
      </c>
      <c r="BS9" s="29" t="str">
        <f>VLOOKUP(A9,Sheet2!A:B,2,FALSE)</f>
        <v>โรงพยาบาลสมเด็จพระสังฆราช(นครหลวง)</v>
      </c>
    </row>
    <row r="10" spans="1:71" s="29" customFormat="1" x14ac:dyDescent="0.35">
      <c r="A10" s="30" t="s">
        <v>3057</v>
      </c>
      <c r="B10" s="31" t="s">
        <v>3058</v>
      </c>
      <c r="C10" s="837">
        <v>36</v>
      </c>
      <c r="D10" s="767">
        <v>44548.75</v>
      </c>
      <c r="E10" s="806">
        <v>6921.75</v>
      </c>
      <c r="F10" s="826">
        <v>6921.7800000000007</v>
      </c>
      <c r="G10" s="837">
        <v>13</v>
      </c>
      <c r="H10" s="767">
        <v>8836</v>
      </c>
      <c r="I10" s="806">
        <v>2300.5</v>
      </c>
      <c r="J10" s="826">
        <v>2300.5</v>
      </c>
      <c r="K10" s="837"/>
      <c r="L10" s="767"/>
      <c r="M10" s="806"/>
      <c r="N10" s="826"/>
      <c r="O10" s="837"/>
      <c r="P10" s="767"/>
      <c r="Q10" s="806"/>
      <c r="R10" s="826"/>
      <c r="S10" s="838"/>
      <c r="T10" s="839"/>
      <c r="U10" s="1339"/>
      <c r="V10" s="840"/>
      <c r="W10" s="837">
        <v>1</v>
      </c>
      <c r="X10" s="767">
        <v>925</v>
      </c>
      <c r="Y10" s="806">
        <v>350</v>
      </c>
      <c r="Z10" s="826">
        <v>350</v>
      </c>
      <c r="AA10" s="837">
        <v>7</v>
      </c>
      <c r="AB10" s="767">
        <v>614</v>
      </c>
      <c r="AC10" s="806">
        <v>307</v>
      </c>
      <c r="AD10" s="826">
        <v>307</v>
      </c>
      <c r="AE10" s="837"/>
      <c r="AF10" s="767"/>
      <c r="AG10" s="806"/>
      <c r="AH10" s="826"/>
      <c r="AI10" s="837"/>
      <c r="AJ10" s="767"/>
      <c r="AK10" s="806"/>
      <c r="AL10" s="826"/>
      <c r="AM10" s="837"/>
      <c r="AN10" s="767"/>
      <c r="AO10" s="806"/>
      <c r="AP10" s="826"/>
      <c r="AQ10" s="837">
        <v>1</v>
      </c>
      <c r="AR10" s="767">
        <v>545</v>
      </c>
      <c r="AS10" s="806">
        <v>272.5</v>
      </c>
      <c r="AT10" s="826">
        <v>272.5</v>
      </c>
      <c r="AU10" s="837"/>
      <c r="AV10" s="767"/>
      <c r="AW10" s="806"/>
      <c r="AX10" s="826"/>
      <c r="AY10" s="837"/>
      <c r="AZ10" s="767"/>
      <c r="BA10" s="806"/>
      <c r="BB10" s="826"/>
      <c r="BC10" s="837">
        <v>3</v>
      </c>
      <c r="BD10" s="767">
        <v>964</v>
      </c>
      <c r="BE10" s="806">
        <v>482</v>
      </c>
      <c r="BF10" s="826">
        <v>482</v>
      </c>
      <c r="BG10" s="837"/>
      <c r="BH10" s="767"/>
      <c r="BI10" s="806"/>
      <c r="BJ10" s="826"/>
      <c r="BK10" s="837"/>
      <c r="BL10" s="767"/>
      <c r="BM10" s="806"/>
      <c r="BN10" s="826"/>
      <c r="BO10" s="28">
        <f t="shared" si="1"/>
        <v>61</v>
      </c>
      <c r="BP10" s="28">
        <f t="shared" si="2"/>
        <v>56432.75</v>
      </c>
      <c r="BQ10" s="1344">
        <f t="shared" si="3"/>
        <v>10633.75</v>
      </c>
      <c r="BR10" s="1340">
        <f t="shared" si="4"/>
        <v>10633.78</v>
      </c>
      <c r="BS10" s="29" t="str">
        <f>VLOOKUP(A10,Sheet2!A:B,2,FALSE)</f>
        <v>โรงพยาบาลบางไทร</v>
      </c>
    </row>
    <row r="11" spans="1:71" s="29" customFormat="1" x14ac:dyDescent="0.35">
      <c r="A11" s="30" t="s">
        <v>23618</v>
      </c>
      <c r="B11" s="33" t="s">
        <v>23619</v>
      </c>
      <c r="C11" s="837">
        <v>166</v>
      </c>
      <c r="D11" s="767">
        <v>217450.25</v>
      </c>
      <c r="E11" s="806">
        <v>24374.325000000001</v>
      </c>
      <c r="F11" s="826">
        <v>24374.36</v>
      </c>
      <c r="G11" s="837">
        <v>7</v>
      </c>
      <c r="H11" s="767">
        <v>3766</v>
      </c>
      <c r="I11" s="806">
        <v>982.8</v>
      </c>
      <c r="J11" s="826">
        <v>982.8</v>
      </c>
      <c r="K11" s="837"/>
      <c r="L11" s="767"/>
      <c r="M11" s="806"/>
      <c r="N11" s="826"/>
      <c r="O11" s="837">
        <v>1</v>
      </c>
      <c r="P11" s="767">
        <v>180</v>
      </c>
      <c r="Q11" s="806">
        <v>54</v>
      </c>
      <c r="R11" s="826">
        <v>54</v>
      </c>
      <c r="S11" s="837">
        <v>1</v>
      </c>
      <c r="T11" s="767">
        <v>608</v>
      </c>
      <c r="U11" s="806">
        <v>182.4</v>
      </c>
      <c r="V11" s="826">
        <v>182.4</v>
      </c>
      <c r="W11" s="838"/>
      <c r="X11" s="839"/>
      <c r="Y11" s="1339"/>
      <c r="Z11" s="840"/>
      <c r="AA11" s="837"/>
      <c r="AB11" s="767"/>
      <c r="AC11" s="806"/>
      <c r="AD11" s="826"/>
      <c r="AE11" s="837"/>
      <c r="AF11" s="767"/>
      <c r="AG11" s="806"/>
      <c r="AH11" s="826"/>
      <c r="AI11" s="837">
        <v>2</v>
      </c>
      <c r="AJ11" s="767">
        <v>419</v>
      </c>
      <c r="AK11" s="806">
        <v>125.69999999999999</v>
      </c>
      <c r="AL11" s="826">
        <v>125.7</v>
      </c>
      <c r="AM11" s="837"/>
      <c r="AN11" s="767"/>
      <c r="AO11" s="806"/>
      <c r="AP11" s="826"/>
      <c r="AQ11" s="837"/>
      <c r="AR11" s="767"/>
      <c r="AS11" s="806"/>
      <c r="AT11" s="826"/>
      <c r="AU11" s="837">
        <v>1</v>
      </c>
      <c r="AV11" s="767">
        <v>130</v>
      </c>
      <c r="AW11" s="806">
        <v>39</v>
      </c>
      <c r="AX11" s="826">
        <v>39</v>
      </c>
      <c r="AY11" s="837"/>
      <c r="AZ11" s="767"/>
      <c r="BA11" s="806"/>
      <c r="BB11" s="826"/>
      <c r="BC11" s="837"/>
      <c r="BD11" s="767"/>
      <c r="BE11" s="806"/>
      <c r="BF11" s="826"/>
      <c r="BG11" s="837"/>
      <c r="BH11" s="767"/>
      <c r="BI11" s="806"/>
      <c r="BJ11" s="826"/>
      <c r="BK11" s="837"/>
      <c r="BL11" s="767"/>
      <c r="BM11" s="806"/>
      <c r="BN11" s="826"/>
      <c r="BO11" s="28">
        <f t="shared" si="1"/>
        <v>178</v>
      </c>
      <c r="BP11" s="28">
        <f t="shared" si="2"/>
        <v>222553.25</v>
      </c>
      <c r="BQ11" s="1344">
        <f t="shared" si="3"/>
        <v>25758.225000000002</v>
      </c>
      <c r="BR11" s="1340">
        <f t="shared" si="4"/>
        <v>25758.260000000002</v>
      </c>
      <c r="BS11" s="29" t="str">
        <f>VLOOKUP(A11,Sheet2!A:B,2,FALSE)</f>
        <v>โรงพยาบาลบางบาล</v>
      </c>
    </row>
    <row r="12" spans="1:71" s="29" customFormat="1" x14ac:dyDescent="0.35">
      <c r="A12" s="35" t="s">
        <v>3059</v>
      </c>
      <c r="B12" s="31" t="s">
        <v>3060</v>
      </c>
      <c r="C12" s="837">
        <v>217</v>
      </c>
      <c r="D12" s="767">
        <v>262721.5</v>
      </c>
      <c r="E12" s="806">
        <v>80248.599999999991</v>
      </c>
      <c r="F12" s="826">
        <v>80248.599999999991</v>
      </c>
      <c r="G12" s="837">
        <v>1</v>
      </c>
      <c r="H12" s="767">
        <v>400</v>
      </c>
      <c r="I12" s="806">
        <v>320</v>
      </c>
      <c r="J12" s="826">
        <v>320</v>
      </c>
      <c r="K12" s="837"/>
      <c r="L12" s="767"/>
      <c r="M12" s="806"/>
      <c r="N12" s="826"/>
      <c r="O12" s="837"/>
      <c r="P12" s="767"/>
      <c r="Q12" s="806"/>
      <c r="R12" s="826"/>
      <c r="S12" s="837">
        <v>5</v>
      </c>
      <c r="T12" s="767">
        <v>737</v>
      </c>
      <c r="U12" s="806">
        <v>589.6</v>
      </c>
      <c r="V12" s="826">
        <v>589.6</v>
      </c>
      <c r="W12" s="837">
        <v>1</v>
      </c>
      <c r="X12" s="767">
        <v>140</v>
      </c>
      <c r="Y12" s="806">
        <v>112</v>
      </c>
      <c r="Z12" s="826">
        <v>112</v>
      </c>
      <c r="AA12" s="838"/>
      <c r="AB12" s="839"/>
      <c r="AC12" s="1339"/>
      <c r="AD12" s="840"/>
      <c r="AE12" s="837"/>
      <c r="AF12" s="767"/>
      <c r="AG12" s="806"/>
      <c r="AH12" s="826"/>
      <c r="AI12" s="837"/>
      <c r="AJ12" s="767"/>
      <c r="AK12" s="806"/>
      <c r="AL12" s="826"/>
      <c r="AM12" s="837"/>
      <c r="AN12" s="767"/>
      <c r="AO12" s="806"/>
      <c r="AP12" s="826"/>
      <c r="AQ12" s="837"/>
      <c r="AR12" s="767"/>
      <c r="AS12" s="806"/>
      <c r="AT12" s="826"/>
      <c r="AU12" s="837">
        <v>1</v>
      </c>
      <c r="AV12" s="767">
        <v>435</v>
      </c>
      <c r="AW12" s="806">
        <v>348</v>
      </c>
      <c r="AX12" s="826">
        <v>348</v>
      </c>
      <c r="AY12" s="837"/>
      <c r="AZ12" s="767"/>
      <c r="BA12" s="806"/>
      <c r="BB12" s="826"/>
      <c r="BC12" s="837">
        <v>5</v>
      </c>
      <c r="BD12" s="767">
        <v>1469</v>
      </c>
      <c r="BE12" s="806">
        <v>1175.2</v>
      </c>
      <c r="BF12" s="826">
        <v>1175.2</v>
      </c>
      <c r="BG12" s="837"/>
      <c r="BH12" s="767"/>
      <c r="BI12" s="806"/>
      <c r="BJ12" s="826"/>
      <c r="BK12" s="837"/>
      <c r="BL12" s="767"/>
      <c r="BM12" s="806"/>
      <c r="BN12" s="826"/>
      <c r="BO12" s="28">
        <f t="shared" si="1"/>
        <v>230</v>
      </c>
      <c r="BP12" s="28">
        <f t="shared" si="2"/>
        <v>265902.5</v>
      </c>
      <c r="BQ12" s="1344">
        <f t="shared" si="3"/>
        <v>82793.399999999994</v>
      </c>
      <c r="BR12" s="1340">
        <f t="shared" si="4"/>
        <v>82793.399999999994</v>
      </c>
      <c r="BS12" s="29" t="str">
        <f>VLOOKUP(A12,Sheet2!A:B,2,FALSE)</f>
        <v>โรงพยาบาลบางปะอิน</v>
      </c>
    </row>
    <row r="13" spans="1:71" s="29" customFormat="1" x14ac:dyDescent="0.35">
      <c r="A13" s="35" t="s">
        <v>3061</v>
      </c>
      <c r="B13" s="31" t="s">
        <v>14</v>
      </c>
      <c r="C13" s="837">
        <v>154</v>
      </c>
      <c r="D13" s="767">
        <v>196683.5</v>
      </c>
      <c r="E13" s="806">
        <v>21423.675000000003</v>
      </c>
      <c r="F13" s="826">
        <v>21423.710000000006</v>
      </c>
      <c r="G13" s="837"/>
      <c r="H13" s="767"/>
      <c r="I13" s="806"/>
      <c r="J13" s="826"/>
      <c r="K13" s="837"/>
      <c r="L13" s="767"/>
      <c r="M13" s="806"/>
      <c r="N13" s="826"/>
      <c r="O13" s="837">
        <v>4</v>
      </c>
      <c r="P13" s="767">
        <v>4400</v>
      </c>
      <c r="Q13" s="806">
        <v>686.7</v>
      </c>
      <c r="R13" s="826">
        <v>686.7</v>
      </c>
      <c r="S13" s="837">
        <v>1</v>
      </c>
      <c r="T13" s="767">
        <v>103</v>
      </c>
      <c r="U13" s="806">
        <v>30.9</v>
      </c>
      <c r="V13" s="826">
        <v>30.9</v>
      </c>
      <c r="W13" s="837"/>
      <c r="X13" s="767"/>
      <c r="Y13" s="806"/>
      <c r="Z13" s="826"/>
      <c r="AA13" s="837"/>
      <c r="AB13" s="767"/>
      <c r="AC13" s="806"/>
      <c r="AD13" s="826"/>
      <c r="AE13" s="838"/>
      <c r="AF13" s="839"/>
      <c r="AG13" s="1339"/>
      <c r="AH13" s="840"/>
      <c r="AI13" s="837"/>
      <c r="AJ13" s="767"/>
      <c r="AK13" s="806"/>
      <c r="AL13" s="826"/>
      <c r="AM13" s="837"/>
      <c r="AN13" s="767"/>
      <c r="AO13" s="806"/>
      <c r="AP13" s="826"/>
      <c r="AQ13" s="837"/>
      <c r="AR13" s="767"/>
      <c r="AS13" s="806"/>
      <c r="AT13" s="826"/>
      <c r="AU13" s="837">
        <v>1</v>
      </c>
      <c r="AV13" s="767">
        <v>1780</v>
      </c>
      <c r="AW13" s="806">
        <v>210</v>
      </c>
      <c r="AX13" s="826">
        <v>210</v>
      </c>
      <c r="AY13" s="837"/>
      <c r="AZ13" s="767"/>
      <c r="BA13" s="806"/>
      <c r="BB13" s="826"/>
      <c r="BC13" s="837"/>
      <c r="BD13" s="767"/>
      <c r="BE13" s="806"/>
      <c r="BF13" s="826"/>
      <c r="BG13" s="837">
        <v>9</v>
      </c>
      <c r="BH13" s="767">
        <v>1444</v>
      </c>
      <c r="BI13" s="806">
        <v>433.2</v>
      </c>
      <c r="BJ13" s="826">
        <v>433.2</v>
      </c>
      <c r="BK13" s="837">
        <v>1</v>
      </c>
      <c r="BL13" s="767">
        <v>83</v>
      </c>
      <c r="BM13" s="806">
        <v>24.9</v>
      </c>
      <c r="BN13" s="826">
        <v>24.9</v>
      </c>
      <c r="BO13" s="28">
        <f t="shared" si="1"/>
        <v>170</v>
      </c>
      <c r="BP13" s="28">
        <f t="shared" si="2"/>
        <v>204493.5</v>
      </c>
      <c r="BQ13" s="1344">
        <f t="shared" si="3"/>
        <v>22809.375000000007</v>
      </c>
      <c r="BR13" s="1340">
        <f t="shared" si="4"/>
        <v>22809.410000000011</v>
      </c>
      <c r="BS13" s="29" t="str">
        <f>VLOOKUP(A13,Sheet2!A:B,2,FALSE)</f>
        <v>โรงพยาบาลบางปะหัน</v>
      </c>
    </row>
    <row r="14" spans="1:71" s="29" customFormat="1" x14ac:dyDescent="0.35">
      <c r="A14" s="35" t="s">
        <v>3062</v>
      </c>
      <c r="B14" s="31" t="s">
        <v>3063</v>
      </c>
      <c r="C14" s="837">
        <v>37</v>
      </c>
      <c r="D14" s="767">
        <v>23787.75</v>
      </c>
      <c r="E14" s="806">
        <v>7735.875</v>
      </c>
      <c r="F14" s="826">
        <v>7735.89</v>
      </c>
      <c r="G14" s="837">
        <v>14</v>
      </c>
      <c r="H14" s="767">
        <v>15314</v>
      </c>
      <c r="I14" s="806">
        <v>3088</v>
      </c>
      <c r="J14" s="826">
        <v>3088</v>
      </c>
      <c r="K14" s="837">
        <v>1</v>
      </c>
      <c r="L14" s="767">
        <v>156</v>
      </c>
      <c r="M14" s="806">
        <v>78</v>
      </c>
      <c r="N14" s="826">
        <v>78</v>
      </c>
      <c r="O14" s="837"/>
      <c r="P14" s="767"/>
      <c r="Q14" s="806"/>
      <c r="R14" s="826"/>
      <c r="S14" s="837"/>
      <c r="T14" s="767"/>
      <c r="U14" s="806"/>
      <c r="V14" s="826"/>
      <c r="W14" s="837">
        <v>1</v>
      </c>
      <c r="X14" s="767">
        <v>720</v>
      </c>
      <c r="Y14" s="806">
        <v>350</v>
      </c>
      <c r="Z14" s="826">
        <v>350</v>
      </c>
      <c r="AA14" s="837"/>
      <c r="AB14" s="767"/>
      <c r="AC14" s="806"/>
      <c r="AD14" s="826"/>
      <c r="AE14" s="837"/>
      <c r="AF14" s="767"/>
      <c r="AG14" s="806"/>
      <c r="AH14" s="826"/>
      <c r="AI14" s="838"/>
      <c r="AJ14" s="839"/>
      <c r="AK14" s="1339"/>
      <c r="AL14" s="840"/>
      <c r="AM14" s="837"/>
      <c r="AN14" s="767"/>
      <c r="AO14" s="806"/>
      <c r="AP14" s="826"/>
      <c r="AQ14" s="837"/>
      <c r="AR14" s="767"/>
      <c r="AS14" s="806"/>
      <c r="AT14" s="826"/>
      <c r="AU14" s="837">
        <v>1</v>
      </c>
      <c r="AV14" s="767">
        <v>340</v>
      </c>
      <c r="AW14" s="806">
        <v>170</v>
      </c>
      <c r="AX14" s="826">
        <v>170</v>
      </c>
      <c r="AY14" s="837"/>
      <c r="AZ14" s="767"/>
      <c r="BA14" s="806"/>
      <c r="BB14" s="826"/>
      <c r="BC14" s="837">
        <v>3</v>
      </c>
      <c r="BD14" s="767">
        <v>2232</v>
      </c>
      <c r="BE14" s="806">
        <v>740</v>
      </c>
      <c r="BF14" s="826">
        <v>740</v>
      </c>
      <c r="BG14" s="837"/>
      <c r="BH14" s="767"/>
      <c r="BI14" s="806"/>
      <c r="BJ14" s="826"/>
      <c r="BK14" s="837"/>
      <c r="BL14" s="767"/>
      <c r="BM14" s="806"/>
      <c r="BN14" s="826"/>
      <c r="BO14" s="28">
        <f t="shared" si="1"/>
        <v>57</v>
      </c>
      <c r="BP14" s="28">
        <f t="shared" si="2"/>
        <v>42549.75</v>
      </c>
      <c r="BQ14" s="1344">
        <f t="shared" si="3"/>
        <v>12161.875</v>
      </c>
      <c r="BR14" s="1340">
        <f t="shared" si="4"/>
        <v>12161.89</v>
      </c>
      <c r="BS14" s="29" t="str">
        <f>VLOOKUP(A14,Sheet2!A:B,2,FALSE)</f>
        <v>โรงพยาบาลผักไห่</v>
      </c>
    </row>
    <row r="15" spans="1:71" s="29" customFormat="1" x14ac:dyDescent="0.35">
      <c r="A15" s="35" t="s">
        <v>3064</v>
      </c>
      <c r="B15" s="31" t="s">
        <v>9</v>
      </c>
      <c r="C15" s="837">
        <v>128</v>
      </c>
      <c r="D15" s="767">
        <v>214002.5</v>
      </c>
      <c r="E15" s="806">
        <v>31210.25</v>
      </c>
      <c r="F15" s="826">
        <v>31210.27</v>
      </c>
      <c r="G15" s="837"/>
      <c r="H15" s="767"/>
      <c r="I15" s="806"/>
      <c r="J15" s="826"/>
      <c r="K15" s="837">
        <v>1</v>
      </c>
      <c r="L15" s="767">
        <v>1421</v>
      </c>
      <c r="M15" s="806">
        <v>350</v>
      </c>
      <c r="N15" s="826">
        <v>350</v>
      </c>
      <c r="O15" s="837">
        <v>3</v>
      </c>
      <c r="P15" s="767">
        <v>2085</v>
      </c>
      <c r="Q15" s="806">
        <v>790</v>
      </c>
      <c r="R15" s="826">
        <v>790</v>
      </c>
      <c r="S15" s="837"/>
      <c r="T15" s="767"/>
      <c r="U15" s="806"/>
      <c r="V15" s="826"/>
      <c r="W15" s="837"/>
      <c r="X15" s="767"/>
      <c r="Y15" s="806"/>
      <c r="Z15" s="826"/>
      <c r="AA15" s="837"/>
      <c r="AB15" s="767"/>
      <c r="AC15" s="806"/>
      <c r="AD15" s="826"/>
      <c r="AE15" s="837"/>
      <c r="AF15" s="767"/>
      <c r="AG15" s="806"/>
      <c r="AH15" s="826"/>
      <c r="AI15" s="837"/>
      <c r="AJ15" s="767"/>
      <c r="AK15" s="806"/>
      <c r="AL15" s="826"/>
      <c r="AM15" s="838"/>
      <c r="AN15" s="839"/>
      <c r="AO15" s="1339"/>
      <c r="AP15" s="840"/>
      <c r="AQ15" s="837"/>
      <c r="AR15" s="767"/>
      <c r="AS15" s="806"/>
      <c r="AT15" s="826"/>
      <c r="AU15" s="837"/>
      <c r="AV15" s="767"/>
      <c r="AW15" s="806"/>
      <c r="AX15" s="826"/>
      <c r="AY15" s="837"/>
      <c r="AZ15" s="767"/>
      <c r="BA15" s="806"/>
      <c r="BB15" s="826"/>
      <c r="BC15" s="837">
        <v>10</v>
      </c>
      <c r="BD15" s="767">
        <v>2415</v>
      </c>
      <c r="BE15" s="806">
        <v>1207.5</v>
      </c>
      <c r="BF15" s="826">
        <v>1207.5</v>
      </c>
      <c r="BG15" s="837"/>
      <c r="BH15" s="767"/>
      <c r="BI15" s="806"/>
      <c r="BJ15" s="826"/>
      <c r="BK15" s="837"/>
      <c r="BL15" s="767"/>
      <c r="BM15" s="806"/>
      <c r="BN15" s="826"/>
      <c r="BO15" s="28">
        <f t="shared" si="1"/>
        <v>142</v>
      </c>
      <c r="BP15" s="28">
        <f t="shared" si="2"/>
        <v>219923.5</v>
      </c>
      <c r="BQ15" s="1344">
        <f t="shared" si="3"/>
        <v>33557.75</v>
      </c>
      <c r="BR15" s="1340">
        <f t="shared" si="4"/>
        <v>33557.770000000004</v>
      </c>
      <c r="BS15" s="29" t="str">
        <f>VLOOKUP(A15,Sheet2!A:B,2,FALSE)</f>
        <v>โรงพยาบาลภาชี</v>
      </c>
    </row>
    <row r="16" spans="1:71" s="29" customFormat="1" x14ac:dyDescent="0.35">
      <c r="A16" s="35" t="s">
        <v>3065</v>
      </c>
      <c r="B16" s="31" t="s">
        <v>3066</v>
      </c>
      <c r="C16" s="837">
        <v>26</v>
      </c>
      <c r="D16" s="767">
        <v>45727</v>
      </c>
      <c r="E16" s="806">
        <v>3937.875</v>
      </c>
      <c r="F16" s="826">
        <v>3937.89</v>
      </c>
      <c r="G16" s="837">
        <v>33</v>
      </c>
      <c r="H16" s="767">
        <v>28951</v>
      </c>
      <c r="I16" s="806">
        <v>3589.8</v>
      </c>
      <c r="J16" s="826">
        <v>3589.8</v>
      </c>
      <c r="K16" s="837"/>
      <c r="L16" s="767"/>
      <c r="M16" s="806"/>
      <c r="N16" s="826"/>
      <c r="O16" s="837"/>
      <c r="P16" s="767"/>
      <c r="Q16" s="806"/>
      <c r="R16" s="826"/>
      <c r="S16" s="837">
        <v>2</v>
      </c>
      <c r="T16" s="767">
        <v>725</v>
      </c>
      <c r="U16" s="806">
        <v>217.5</v>
      </c>
      <c r="V16" s="826">
        <v>217.5</v>
      </c>
      <c r="W16" s="837">
        <v>1</v>
      </c>
      <c r="X16" s="767">
        <v>240</v>
      </c>
      <c r="Y16" s="806">
        <v>72</v>
      </c>
      <c r="Z16" s="826">
        <v>72</v>
      </c>
      <c r="AA16" s="837"/>
      <c r="AB16" s="767"/>
      <c r="AC16" s="806"/>
      <c r="AD16" s="826"/>
      <c r="AE16" s="837"/>
      <c r="AF16" s="767"/>
      <c r="AG16" s="806"/>
      <c r="AH16" s="826"/>
      <c r="AI16" s="837"/>
      <c r="AJ16" s="767"/>
      <c r="AK16" s="806"/>
      <c r="AL16" s="826"/>
      <c r="AM16" s="837"/>
      <c r="AN16" s="767"/>
      <c r="AO16" s="806"/>
      <c r="AP16" s="826"/>
      <c r="AQ16" s="838"/>
      <c r="AR16" s="839"/>
      <c r="AS16" s="1339"/>
      <c r="AT16" s="840"/>
      <c r="AU16" s="837"/>
      <c r="AV16" s="767"/>
      <c r="AW16" s="806"/>
      <c r="AX16" s="826"/>
      <c r="AY16" s="837"/>
      <c r="AZ16" s="767"/>
      <c r="BA16" s="806"/>
      <c r="BB16" s="826"/>
      <c r="BC16" s="837">
        <v>1</v>
      </c>
      <c r="BD16" s="767">
        <v>150</v>
      </c>
      <c r="BE16" s="806">
        <v>45</v>
      </c>
      <c r="BF16" s="826">
        <v>45</v>
      </c>
      <c r="BG16" s="837"/>
      <c r="BH16" s="767"/>
      <c r="BI16" s="806"/>
      <c r="BJ16" s="826"/>
      <c r="BK16" s="837"/>
      <c r="BL16" s="767"/>
      <c r="BM16" s="806"/>
      <c r="BN16" s="826"/>
      <c r="BO16" s="28">
        <f t="shared" si="1"/>
        <v>63</v>
      </c>
      <c r="BP16" s="28">
        <f t="shared" si="2"/>
        <v>75793</v>
      </c>
      <c r="BQ16" s="1344">
        <f t="shared" si="3"/>
        <v>7862.1750000000002</v>
      </c>
      <c r="BR16" s="1340">
        <f t="shared" si="4"/>
        <v>7862.1900000000005</v>
      </c>
      <c r="BS16" s="29" t="str">
        <f>VLOOKUP(A16,Sheet2!A:B,2,FALSE)</f>
        <v>โรงพยาบาลลาดบัวหลวง</v>
      </c>
    </row>
    <row r="17" spans="1:71" s="29" customFormat="1" x14ac:dyDescent="0.35">
      <c r="A17" s="35" t="s">
        <v>3067</v>
      </c>
      <c r="B17" s="31" t="s">
        <v>10</v>
      </c>
      <c r="C17" s="837">
        <v>230</v>
      </c>
      <c r="D17" s="767">
        <v>312999</v>
      </c>
      <c r="E17" s="806">
        <v>91719.6</v>
      </c>
      <c r="F17" s="826">
        <v>91719.6</v>
      </c>
      <c r="G17" s="837">
        <v>1</v>
      </c>
      <c r="H17" s="767">
        <v>70</v>
      </c>
      <c r="I17" s="806">
        <v>56</v>
      </c>
      <c r="J17" s="826">
        <v>56</v>
      </c>
      <c r="K17" s="837"/>
      <c r="L17" s="767"/>
      <c r="M17" s="806"/>
      <c r="N17" s="826"/>
      <c r="O17" s="837"/>
      <c r="P17" s="767"/>
      <c r="Q17" s="806"/>
      <c r="R17" s="826"/>
      <c r="S17" s="837"/>
      <c r="T17" s="767"/>
      <c r="U17" s="806"/>
      <c r="V17" s="826"/>
      <c r="W17" s="837">
        <v>1</v>
      </c>
      <c r="X17" s="767">
        <v>78</v>
      </c>
      <c r="Y17" s="806">
        <v>62.400000000000006</v>
      </c>
      <c r="Z17" s="826">
        <v>62.4</v>
      </c>
      <c r="AA17" s="837">
        <v>2</v>
      </c>
      <c r="AB17" s="767">
        <v>1130</v>
      </c>
      <c r="AC17" s="806">
        <v>904</v>
      </c>
      <c r="AD17" s="826">
        <v>904</v>
      </c>
      <c r="AE17" s="837"/>
      <c r="AF17" s="767"/>
      <c r="AG17" s="806"/>
      <c r="AH17" s="826"/>
      <c r="AI17" s="837"/>
      <c r="AJ17" s="767"/>
      <c r="AK17" s="806"/>
      <c r="AL17" s="826"/>
      <c r="AM17" s="837"/>
      <c r="AN17" s="767"/>
      <c r="AO17" s="806"/>
      <c r="AP17" s="826"/>
      <c r="AQ17" s="837"/>
      <c r="AR17" s="767"/>
      <c r="AS17" s="806"/>
      <c r="AT17" s="826"/>
      <c r="AU17" s="838"/>
      <c r="AV17" s="839"/>
      <c r="AW17" s="1339"/>
      <c r="AX17" s="840"/>
      <c r="AY17" s="837"/>
      <c r="AZ17" s="767"/>
      <c r="BA17" s="806"/>
      <c r="BB17" s="826"/>
      <c r="BC17" s="837">
        <v>8</v>
      </c>
      <c r="BD17" s="767">
        <v>1766</v>
      </c>
      <c r="BE17" s="806">
        <v>1412.7999999999997</v>
      </c>
      <c r="BF17" s="826">
        <v>1412.7999999999997</v>
      </c>
      <c r="BG17" s="837"/>
      <c r="BH17" s="767"/>
      <c r="BI17" s="806"/>
      <c r="BJ17" s="826"/>
      <c r="BK17" s="837"/>
      <c r="BL17" s="767"/>
      <c r="BM17" s="806"/>
      <c r="BN17" s="826"/>
      <c r="BO17" s="28">
        <f t="shared" si="1"/>
        <v>242</v>
      </c>
      <c r="BP17" s="28">
        <f t="shared" si="2"/>
        <v>316043</v>
      </c>
      <c r="BQ17" s="1344">
        <f t="shared" si="3"/>
        <v>94154.8</v>
      </c>
      <c r="BR17" s="1340">
        <f t="shared" si="4"/>
        <v>94154.8</v>
      </c>
      <c r="BS17" s="29" t="str">
        <f>VLOOKUP(A17,Sheet2!A:B,2,FALSE)</f>
        <v>โรงพยาบาลวังน้อย</v>
      </c>
    </row>
    <row r="18" spans="1:71" s="29" customFormat="1" x14ac:dyDescent="0.35">
      <c r="A18" s="35" t="s">
        <v>3068</v>
      </c>
      <c r="B18" s="31" t="s">
        <v>11</v>
      </c>
      <c r="C18" s="837">
        <v>10</v>
      </c>
      <c r="D18" s="767">
        <v>9474.5</v>
      </c>
      <c r="E18" s="806">
        <v>2400.25</v>
      </c>
      <c r="F18" s="826">
        <v>2400.25</v>
      </c>
      <c r="G18" s="837">
        <v>9</v>
      </c>
      <c r="H18" s="767">
        <v>8516</v>
      </c>
      <c r="I18" s="806">
        <v>1769</v>
      </c>
      <c r="J18" s="826">
        <v>1769</v>
      </c>
      <c r="K18" s="837">
        <v>2</v>
      </c>
      <c r="L18" s="767">
        <v>213</v>
      </c>
      <c r="M18" s="806">
        <v>106.5</v>
      </c>
      <c r="N18" s="826">
        <v>106.5</v>
      </c>
      <c r="O18" s="837"/>
      <c r="P18" s="767"/>
      <c r="Q18" s="806"/>
      <c r="R18" s="826"/>
      <c r="S18" s="837"/>
      <c r="T18" s="767"/>
      <c r="U18" s="806"/>
      <c r="V18" s="826"/>
      <c r="W18" s="837"/>
      <c r="X18" s="767"/>
      <c r="Y18" s="806"/>
      <c r="Z18" s="826"/>
      <c r="AA18" s="837"/>
      <c r="AB18" s="767"/>
      <c r="AC18" s="806"/>
      <c r="AD18" s="826"/>
      <c r="AE18" s="837"/>
      <c r="AF18" s="767"/>
      <c r="AG18" s="806"/>
      <c r="AH18" s="826"/>
      <c r="AI18" s="837"/>
      <c r="AJ18" s="767"/>
      <c r="AK18" s="806"/>
      <c r="AL18" s="826"/>
      <c r="AM18" s="837"/>
      <c r="AN18" s="767"/>
      <c r="AO18" s="806"/>
      <c r="AP18" s="826"/>
      <c r="AQ18" s="837">
        <v>3</v>
      </c>
      <c r="AR18" s="767">
        <v>1111</v>
      </c>
      <c r="AS18" s="806">
        <v>555.5</v>
      </c>
      <c r="AT18" s="826">
        <v>555.5</v>
      </c>
      <c r="AU18" s="837"/>
      <c r="AV18" s="767"/>
      <c r="AW18" s="806"/>
      <c r="AX18" s="826"/>
      <c r="AY18" s="838"/>
      <c r="AZ18" s="839"/>
      <c r="BA18" s="1339"/>
      <c r="BB18" s="840"/>
      <c r="BC18" s="837"/>
      <c r="BD18" s="767"/>
      <c r="BE18" s="806"/>
      <c r="BF18" s="826"/>
      <c r="BG18" s="837"/>
      <c r="BH18" s="767"/>
      <c r="BI18" s="806"/>
      <c r="BJ18" s="826"/>
      <c r="BK18" s="837"/>
      <c r="BL18" s="767"/>
      <c r="BM18" s="806"/>
      <c r="BN18" s="826"/>
      <c r="BO18" s="28">
        <f t="shared" si="1"/>
        <v>24</v>
      </c>
      <c r="BP18" s="28">
        <f t="shared" si="2"/>
        <v>19314.5</v>
      </c>
      <c r="BQ18" s="1344">
        <f t="shared" si="3"/>
        <v>4831.25</v>
      </c>
      <c r="BR18" s="1340">
        <f t="shared" si="4"/>
        <v>4831.25</v>
      </c>
      <c r="BS18" s="29" t="str">
        <f>VLOOKUP(A18,Sheet2!A:B,2,FALSE)</f>
        <v>โรงพยาบาลบางซ้าย</v>
      </c>
    </row>
    <row r="19" spans="1:71" s="29" customFormat="1" x14ac:dyDescent="0.35">
      <c r="A19" s="35" t="s">
        <v>3069</v>
      </c>
      <c r="B19" s="29" t="s">
        <v>3070</v>
      </c>
      <c r="C19" s="837">
        <v>196</v>
      </c>
      <c r="D19" s="767">
        <v>259867</v>
      </c>
      <c r="E19" s="806">
        <v>45955.75</v>
      </c>
      <c r="F19" s="826">
        <v>45955.819999999992</v>
      </c>
      <c r="G19" s="837"/>
      <c r="H19" s="767"/>
      <c r="I19" s="806"/>
      <c r="J19" s="826"/>
      <c r="K19" s="837"/>
      <c r="L19" s="767"/>
      <c r="M19" s="806"/>
      <c r="N19" s="826"/>
      <c r="O19" s="837">
        <v>5</v>
      </c>
      <c r="P19" s="767">
        <v>3289</v>
      </c>
      <c r="Q19" s="806">
        <v>1097</v>
      </c>
      <c r="R19" s="826">
        <v>1097</v>
      </c>
      <c r="S19" s="837">
        <v>1</v>
      </c>
      <c r="T19" s="767">
        <v>1099</v>
      </c>
      <c r="U19" s="806">
        <v>350</v>
      </c>
      <c r="V19" s="826">
        <v>350</v>
      </c>
      <c r="W19" s="837"/>
      <c r="X19" s="767"/>
      <c r="Y19" s="806"/>
      <c r="Z19" s="826"/>
      <c r="AA19" s="837">
        <v>1</v>
      </c>
      <c r="AB19" s="767">
        <v>1805</v>
      </c>
      <c r="AC19" s="806">
        <v>350</v>
      </c>
      <c r="AD19" s="826">
        <v>350</v>
      </c>
      <c r="AE19" s="837">
        <v>1</v>
      </c>
      <c r="AF19" s="767">
        <v>4907</v>
      </c>
      <c r="AG19" s="806">
        <v>350</v>
      </c>
      <c r="AH19" s="826">
        <v>350</v>
      </c>
      <c r="AI19" s="837"/>
      <c r="AJ19" s="767"/>
      <c r="AK19" s="806"/>
      <c r="AL19" s="826"/>
      <c r="AM19" s="837">
        <v>6</v>
      </c>
      <c r="AN19" s="767">
        <v>2900</v>
      </c>
      <c r="AO19" s="806">
        <v>1366.5</v>
      </c>
      <c r="AP19" s="826">
        <v>1366.5</v>
      </c>
      <c r="AQ19" s="837"/>
      <c r="AR19" s="767"/>
      <c r="AS19" s="806"/>
      <c r="AT19" s="826"/>
      <c r="AU19" s="837">
        <v>5</v>
      </c>
      <c r="AV19" s="767">
        <v>4175</v>
      </c>
      <c r="AW19" s="806">
        <v>1234</v>
      </c>
      <c r="AX19" s="826">
        <v>1234</v>
      </c>
      <c r="AY19" s="837"/>
      <c r="AZ19" s="767"/>
      <c r="BA19" s="806"/>
      <c r="BB19" s="826"/>
      <c r="BC19" s="838"/>
      <c r="BD19" s="839"/>
      <c r="BE19" s="1339"/>
      <c r="BF19" s="840"/>
      <c r="BG19" s="837"/>
      <c r="BH19" s="767"/>
      <c r="BI19" s="806"/>
      <c r="BJ19" s="826"/>
      <c r="BK19" s="837">
        <v>1</v>
      </c>
      <c r="BL19" s="767">
        <v>963</v>
      </c>
      <c r="BM19" s="806">
        <v>350</v>
      </c>
      <c r="BN19" s="826">
        <v>350</v>
      </c>
      <c r="BO19" s="28">
        <f t="shared" si="1"/>
        <v>216</v>
      </c>
      <c r="BP19" s="28">
        <f t="shared" si="2"/>
        <v>279005</v>
      </c>
      <c r="BQ19" s="1344">
        <f t="shared" si="3"/>
        <v>51053.25</v>
      </c>
      <c r="BR19" s="1340">
        <f t="shared" si="4"/>
        <v>51053.319999999992</v>
      </c>
      <c r="BS19" s="29" t="str">
        <f>VLOOKUP(A19,Sheet2!A:B,2,FALSE)</f>
        <v>โรงพยาบาลอุทัย</v>
      </c>
    </row>
    <row r="20" spans="1:71" s="29" customFormat="1" x14ac:dyDescent="0.35">
      <c r="A20" s="35" t="s">
        <v>3071</v>
      </c>
      <c r="B20" s="31" t="s">
        <v>3072</v>
      </c>
      <c r="C20" s="837">
        <v>74</v>
      </c>
      <c r="D20" s="767">
        <v>65659.25</v>
      </c>
      <c r="E20" s="806">
        <v>10343.700000000001</v>
      </c>
      <c r="F20" s="826">
        <v>10343.720000000001</v>
      </c>
      <c r="G20" s="837"/>
      <c r="H20" s="767"/>
      <c r="I20" s="806"/>
      <c r="J20" s="826"/>
      <c r="K20" s="837">
        <v>1</v>
      </c>
      <c r="L20" s="767">
        <v>97</v>
      </c>
      <c r="M20" s="806">
        <v>29.099999999999998</v>
      </c>
      <c r="N20" s="826">
        <v>29.1</v>
      </c>
      <c r="O20" s="837"/>
      <c r="P20" s="767"/>
      <c r="Q20" s="806"/>
      <c r="R20" s="826"/>
      <c r="S20" s="837"/>
      <c r="T20" s="767"/>
      <c r="U20" s="806"/>
      <c r="V20" s="826"/>
      <c r="W20" s="837"/>
      <c r="X20" s="767"/>
      <c r="Y20" s="806"/>
      <c r="Z20" s="826"/>
      <c r="AA20" s="837"/>
      <c r="AB20" s="767"/>
      <c r="AC20" s="806"/>
      <c r="AD20" s="826"/>
      <c r="AE20" s="837">
        <v>2</v>
      </c>
      <c r="AF20" s="767">
        <v>3179</v>
      </c>
      <c r="AG20" s="806">
        <v>251.1</v>
      </c>
      <c r="AH20" s="826">
        <v>251.1</v>
      </c>
      <c r="AI20" s="837"/>
      <c r="AJ20" s="767"/>
      <c r="AK20" s="806"/>
      <c r="AL20" s="826"/>
      <c r="AM20" s="837"/>
      <c r="AN20" s="767"/>
      <c r="AO20" s="806"/>
      <c r="AP20" s="826"/>
      <c r="AQ20" s="837"/>
      <c r="AR20" s="767"/>
      <c r="AS20" s="806"/>
      <c r="AT20" s="826"/>
      <c r="AU20" s="837"/>
      <c r="AV20" s="767"/>
      <c r="AW20" s="806"/>
      <c r="AX20" s="826"/>
      <c r="AY20" s="837"/>
      <c r="AZ20" s="767"/>
      <c r="BA20" s="806"/>
      <c r="BB20" s="826"/>
      <c r="BC20" s="837"/>
      <c r="BD20" s="767"/>
      <c r="BE20" s="806"/>
      <c r="BF20" s="826"/>
      <c r="BG20" s="838"/>
      <c r="BH20" s="839"/>
      <c r="BI20" s="1339"/>
      <c r="BJ20" s="840"/>
      <c r="BK20" s="837">
        <v>4</v>
      </c>
      <c r="BL20" s="767">
        <v>2531</v>
      </c>
      <c r="BM20" s="806">
        <v>475.2</v>
      </c>
      <c r="BN20" s="826">
        <v>475.2</v>
      </c>
      <c r="BO20" s="28">
        <f t="shared" si="1"/>
        <v>81</v>
      </c>
      <c r="BP20" s="28">
        <f t="shared" si="2"/>
        <v>71466.25</v>
      </c>
      <c r="BQ20" s="1344">
        <f t="shared" si="3"/>
        <v>11099.100000000002</v>
      </c>
      <c r="BR20" s="1340">
        <f t="shared" si="4"/>
        <v>11099.120000000003</v>
      </c>
      <c r="BS20" s="29" t="str">
        <f>VLOOKUP(A20,Sheet2!A:B,2,FALSE)</f>
        <v>โรงพยาบาลมหาราช</v>
      </c>
    </row>
    <row r="21" spans="1:71" s="29" customFormat="1" x14ac:dyDescent="0.35">
      <c r="A21" s="25" t="s">
        <v>3073</v>
      </c>
      <c r="B21" s="31" t="s">
        <v>15</v>
      </c>
      <c r="C21" s="837">
        <v>31</v>
      </c>
      <c r="D21" s="767">
        <v>33923.75</v>
      </c>
      <c r="E21" s="806">
        <v>4819.6500000000015</v>
      </c>
      <c r="F21" s="826">
        <v>4819.6600000000008</v>
      </c>
      <c r="G21" s="837"/>
      <c r="H21" s="767"/>
      <c r="I21" s="806"/>
      <c r="J21" s="826"/>
      <c r="K21" s="837"/>
      <c r="L21" s="767"/>
      <c r="M21" s="806"/>
      <c r="N21" s="826"/>
      <c r="O21" s="837"/>
      <c r="P21" s="767"/>
      <c r="Q21" s="806"/>
      <c r="R21" s="826"/>
      <c r="S21" s="837"/>
      <c r="T21" s="767"/>
      <c r="U21" s="806"/>
      <c r="V21" s="826"/>
      <c r="W21" s="837"/>
      <c r="X21" s="767"/>
      <c r="Y21" s="806"/>
      <c r="Z21" s="826"/>
      <c r="AA21" s="837">
        <v>4</v>
      </c>
      <c r="AB21" s="767">
        <v>560</v>
      </c>
      <c r="AC21" s="806">
        <v>168</v>
      </c>
      <c r="AD21" s="826">
        <v>168</v>
      </c>
      <c r="AE21" s="837"/>
      <c r="AF21" s="767"/>
      <c r="AG21" s="806"/>
      <c r="AH21" s="826"/>
      <c r="AI21" s="837">
        <v>1</v>
      </c>
      <c r="AJ21" s="767">
        <v>400</v>
      </c>
      <c r="AK21" s="806">
        <v>120</v>
      </c>
      <c r="AL21" s="826">
        <v>120</v>
      </c>
      <c r="AM21" s="837"/>
      <c r="AN21" s="767"/>
      <c r="AO21" s="806"/>
      <c r="AP21" s="826"/>
      <c r="AQ21" s="837"/>
      <c r="AR21" s="767"/>
      <c r="AS21" s="806"/>
      <c r="AT21" s="826"/>
      <c r="AU21" s="837"/>
      <c r="AV21" s="767"/>
      <c r="AW21" s="806"/>
      <c r="AX21" s="826"/>
      <c r="AY21" s="837"/>
      <c r="AZ21" s="767"/>
      <c r="BA21" s="806"/>
      <c r="BB21" s="826"/>
      <c r="BC21" s="837"/>
      <c r="BD21" s="767"/>
      <c r="BE21" s="806"/>
      <c r="BF21" s="826"/>
      <c r="BG21" s="837"/>
      <c r="BH21" s="767"/>
      <c r="BI21" s="806"/>
      <c r="BJ21" s="826"/>
      <c r="BK21" s="838"/>
      <c r="BL21" s="839"/>
      <c r="BM21" s="1339"/>
      <c r="BN21" s="840"/>
      <c r="BO21" s="28">
        <f t="shared" si="1"/>
        <v>36</v>
      </c>
      <c r="BP21" s="28">
        <f t="shared" si="2"/>
        <v>34883.75</v>
      </c>
      <c r="BQ21" s="1344">
        <f t="shared" si="3"/>
        <v>5107.6500000000015</v>
      </c>
      <c r="BR21" s="1340">
        <f t="shared" si="4"/>
        <v>5107.6600000000008</v>
      </c>
      <c r="BS21" s="29" t="str">
        <f>VLOOKUP(A21,Sheet2!A:B,2,FALSE)</f>
        <v>โรงพยาบาลบ้านแพรก</v>
      </c>
    </row>
    <row r="22" spans="1:71" s="29" customFormat="1" x14ac:dyDescent="0.35">
      <c r="A22" s="1527" t="s">
        <v>12</v>
      </c>
      <c r="B22" s="1527"/>
      <c r="C22" s="27">
        <f t="shared" ref="C22:AH22" si="5">SUM(C6:C21)</f>
        <v>1706</v>
      </c>
      <c r="D22" s="94">
        <f t="shared" si="5"/>
        <v>2142477.25</v>
      </c>
      <c r="E22" s="845">
        <f t="shared" si="5"/>
        <v>435848.92499999999</v>
      </c>
      <c r="F22" s="824">
        <f t="shared" si="5"/>
        <v>435849.25000000006</v>
      </c>
      <c r="G22" s="27">
        <f t="shared" si="5"/>
        <v>86</v>
      </c>
      <c r="H22" s="94">
        <f t="shared" si="5"/>
        <v>70440</v>
      </c>
      <c r="I22" s="845">
        <f t="shared" si="5"/>
        <v>14815.099999999999</v>
      </c>
      <c r="J22" s="824">
        <f t="shared" si="5"/>
        <v>14815.099999999999</v>
      </c>
      <c r="K22" s="27">
        <f t="shared" si="5"/>
        <v>14</v>
      </c>
      <c r="L22" s="94">
        <f t="shared" si="5"/>
        <v>4439</v>
      </c>
      <c r="M22" s="845">
        <f t="shared" si="5"/>
        <v>2520.6</v>
      </c>
      <c r="N22" s="824">
        <f t="shared" si="5"/>
        <v>2520.6</v>
      </c>
      <c r="O22" s="27">
        <f t="shared" si="5"/>
        <v>36</v>
      </c>
      <c r="P22" s="94">
        <f t="shared" si="5"/>
        <v>28065</v>
      </c>
      <c r="Q22" s="845">
        <f t="shared" si="5"/>
        <v>11562.7</v>
      </c>
      <c r="R22" s="824">
        <f t="shared" si="5"/>
        <v>11562.7</v>
      </c>
      <c r="S22" s="27">
        <f t="shared" si="5"/>
        <v>57</v>
      </c>
      <c r="T22" s="94">
        <f t="shared" si="5"/>
        <v>17406</v>
      </c>
      <c r="U22" s="845">
        <f t="shared" si="5"/>
        <v>13534.4</v>
      </c>
      <c r="V22" s="824">
        <f t="shared" si="5"/>
        <v>13534.4</v>
      </c>
      <c r="W22" s="27">
        <f t="shared" si="5"/>
        <v>43</v>
      </c>
      <c r="X22" s="94">
        <f t="shared" si="5"/>
        <v>10588</v>
      </c>
      <c r="Y22" s="845">
        <f t="shared" si="5"/>
        <v>9325.4</v>
      </c>
      <c r="Z22" s="824">
        <f t="shared" si="5"/>
        <v>9325.4</v>
      </c>
      <c r="AA22" s="27">
        <f t="shared" si="5"/>
        <v>28</v>
      </c>
      <c r="AB22" s="94">
        <f t="shared" si="5"/>
        <v>16680</v>
      </c>
      <c r="AC22" s="845">
        <f t="shared" si="5"/>
        <v>7323</v>
      </c>
      <c r="AD22" s="824">
        <f t="shared" si="5"/>
        <v>7323</v>
      </c>
      <c r="AE22" s="27">
        <f t="shared" si="5"/>
        <v>25</v>
      </c>
      <c r="AF22" s="94">
        <f t="shared" si="5"/>
        <v>22568</v>
      </c>
      <c r="AG22" s="845">
        <f t="shared" si="5"/>
        <v>9916.1</v>
      </c>
      <c r="AH22" s="824">
        <f t="shared" si="5"/>
        <v>9916.1</v>
      </c>
      <c r="AI22" s="27">
        <f t="shared" ref="AI22:BN22" si="6">SUM(AI6:AI21)</f>
        <v>33</v>
      </c>
      <c r="AJ22" s="94">
        <f t="shared" si="6"/>
        <v>11093</v>
      </c>
      <c r="AK22" s="845">
        <f t="shared" si="6"/>
        <v>9222.7000000000007</v>
      </c>
      <c r="AL22" s="824">
        <f t="shared" si="6"/>
        <v>9222.7000000000007</v>
      </c>
      <c r="AM22" s="27">
        <f t="shared" si="6"/>
        <v>32</v>
      </c>
      <c r="AN22" s="94">
        <f t="shared" si="6"/>
        <v>8855</v>
      </c>
      <c r="AO22" s="845">
        <f t="shared" si="6"/>
        <v>5238.5</v>
      </c>
      <c r="AP22" s="824">
        <f t="shared" si="6"/>
        <v>5238.5</v>
      </c>
      <c r="AQ22" s="27">
        <f t="shared" si="6"/>
        <v>29</v>
      </c>
      <c r="AR22" s="94">
        <f t="shared" si="6"/>
        <v>24867</v>
      </c>
      <c r="AS22" s="845">
        <f t="shared" si="6"/>
        <v>11665</v>
      </c>
      <c r="AT22" s="824">
        <f t="shared" si="6"/>
        <v>11665</v>
      </c>
      <c r="AU22" s="27">
        <f t="shared" si="6"/>
        <v>25</v>
      </c>
      <c r="AV22" s="94">
        <f t="shared" si="6"/>
        <v>13647</v>
      </c>
      <c r="AW22" s="845">
        <f t="shared" si="6"/>
        <v>8012</v>
      </c>
      <c r="AX22" s="824">
        <f t="shared" si="6"/>
        <v>8012</v>
      </c>
      <c r="AY22" s="27">
        <f t="shared" si="6"/>
        <v>0</v>
      </c>
      <c r="AZ22" s="94">
        <f t="shared" si="6"/>
        <v>0</v>
      </c>
      <c r="BA22" s="845">
        <f t="shared" si="6"/>
        <v>0</v>
      </c>
      <c r="BB22" s="824">
        <f t="shared" si="6"/>
        <v>0</v>
      </c>
      <c r="BC22" s="27">
        <f t="shared" si="6"/>
        <v>76</v>
      </c>
      <c r="BD22" s="94">
        <f t="shared" si="6"/>
        <v>24229</v>
      </c>
      <c r="BE22" s="845">
        <f t="shared" si="6"/>
        <v>19079.5</v>
      </c>
      <c r="BF22" s="824">
        <f t="shared" si="6"/>
        <v>19079.5</v>
      </c>
      <c r="BG22" s="27">
        <f t="shared" si="6"/>
        <v>16</v>
      </c>
      <c r="BH22" s="94">
        <f t="shared" si="6"/>
        <v>9211</v>
      </c>
      <c r="BI22" s="845">
        <f t="shared" si="6"/>
        <v>3009.2</v>
      </c>
      <c r="BJ22" s="824">
        <f t="shared" si="6"/>
        <v>3009.2</v>
      </c>
      <c r="BK22" s="27">
        <f t="shared" si="6"/>
        <v>9</v>
      </c>
      <c r="BL22" s="94">
        <f t="shared" si="6"/>
        <v>5538</v>
      </c>
      <c r="BM22" s="845">
        <f t="shared" si="6"/>
        <v>2421.1</v>
      </c>
      <c r="BN22" s="824">
        <f t="shared" si="6"/>
        <v>2421.1</v>
      </c>
      <c r="BO22" s="28">
        <f t="shared" si="1"/>
        <v>2215</v>
      </c>
      <c r="BP22" s="28">
        <f t="shared" si="2"/>
        <v>2410103.25</v>
      </c>
      <c r="BQ22" s="1344">
        <f t="shared" si="3"/>
        <v>563494.22499999998</v>
      </c>
      <c r="BR22" s="1340">
        <f t="shared" si="4"/>
        <v>563494.54999999993</v>
      </c>
    </row>
    <row r="23" spans="1:71" s="29" customFormat="1" x14ac:dyDescent="0.35">
      <c r="D23" s="765"/>
      <c r="E23" s="802"/>
      <c r="F23" s="829"/>
      <c r="H23" s="765"/>
      <c r="I23" s="802"/>
      <c r="J23" s="829"/>
      <c r="L23" s="765"/>
      <c r="M23" s="802"/>
      <c r="N23" s="829"/>
      <c r="P23" s="765"/>
      <c r="Q23" s="802"/>
      <c r="R23" s="829"/>
      <c r="T23" s="765"/>
      <c r="U23" s="802"/>
      <c r="V23" s="829"/>
      <c r="X23" s="765"/>
      <c r="Y23" s="802"/>
      <c r="Z23" s="829"/>
      <c r="AB23" s="765"/>
      <c r="AC23" s="802"/>
      <c r="AD23" s="829"/>
      <c r="AF23" s="765"/>
      <c r="AG23" s="802"/>
      <c r="AH23" s="829"/>
      <c r="AJ23" s="765"/>
      <c r="AK23" s="802"/>
      <c r="AL23" s="829"/>
      <c r="AN23" s="765"/>
      <c r="AO23" s="802"/>
      <c r="AP23" s="829"/>
      <c r="AR23" s="765"/>
      <c r="AS23" s="802"/>
      <c r="AT23" s="829"/>
      <c r="AV23" s="765"/>
      <c r="AW23" s="802"/>
      <c r="AX23" s="829"/>
      <c r="AZ23" s="765"/>
      <c r="BA23" s="802"/>
      <c r="BB23" s="829"/>
      <c r="BD23" s="765"/>
      <c r="BE23" s="802"/>
      <c r="BF23" s="829"/>
      <c r="BH23" s="765"/>
      <c r="BI23" s="802"/>
      <c r="BJ23" s="829"/>
      <c r="BL23" s="765"/>
      <c r="BM23" s="802"/>
      <c r="BN23" s="829"/>
      <c r="BQ23" s="802"/>
      <c r="BR23" s="829"/>
    </row>
    <row r="24" spans="1:71" s="29" customFormat="1" x14ac:dyDescent="0.35">
      <c r="D24" s="765"/>
      <c r="E24" s="802"/>
      <c r="F24" s="829"/>
      <c r="H24" s="765"/>
      <c r="I24" s="802"/>
      <c r="J24" s="829"/>
      <c r="L24" s="765"/>
      <c r="M24" s="802"/>
      <c r="N24" s="829"/>
      <c r="P24" s="765"/>
      <c r="Q24" s="802"/>
      <c r="R24" s="829"/>
      <c r="T24" s="765"/>
      <c r="U24" s="802"/>
      <c r="V24" s="829"/>
      <c r="X24" s="765"/>
      <c r="Y24" s="802"/>
      <c r="Z24" s="829"/>
      <c r="AB24" s="765"/>
      <c r="AC24" s="802"/>
      <c r="AD24" s="829"/>
      <c r="AF24" s="765"/>
      <c r="AG24" s="802"/>
      <c r="AH24" s="829"/>
      <c r="AJ24" s="765"/>
      <c r="AK24" s="802"/>
      <c r="AL24" s="829"/>
      <c r="AN24" s="765"/>
      <c r="AO24" s="802"/>
      <c r="AP24" s="829"/>
      <c r="AR24" s="765"/>
      <c r="AS24" s="802"/>
      <c r="AT24" s="829"/>
      <c r="AV24" s="765"/>
      <c r="AW24" s="802"/>
      <c r="AX24" s="829"/>
      <c r="AZ24" s="765"/>
      <c r="BA24" s="802"/>
      <c r="BB24" s="829"/>
      <c r="BD24" s="765"/>
      <c r="BE24" s="802"/>
      <c r="BF24" s="829"/>
      <c r="BH24" s="765"/>
      <c r="BI24" s="802"/>
      <c r="BJ24" s="829"/>
      <c r="BL24" s="765"/>
      <c r="BM24" s="802"/>
      <c r="BN24" s="829"/>
      <c r="BO24" s="17">
        <f>SUM(BO6:BO21)</f>
        <v>2215</v>
      </c>
      <c r="BP24" s="18">
        <f>SUM(BP6:BP21)</f>
        <v>2410103.25</v>
      </c>
      <c r="BQ24" s="1345">
        <f>SUM(BQ6:BQ21)</f>
        <v>563494.22499999998</v>
      </c>
      <c r="BR24" s="830">
        <f>SUM(BR6:BR21)</f>
        <v>563494.55000000005</v>
      </c>
    </row>
    <row r="25" spans="1:71" x14ac:dyDescent="0.35">
      <c r="A25" s="1525" t="s">
        <v>23685</v>
      </c>
      <c r="B25" s="1525"/>
      <c r="C25" s="1525"/>
      <c r="D25" s="1525"/>
      <c r="E25" s="1525"/>
      <c r="F25" s="1525"/>
      <c r="G25" s="1525"/>
      <c r="H25" s="1525"/>
      <c r="I25" s="1525"/>
      <c r="J25" s="1525"/>
      <c r="K25" s="1525"/>
      <c r="L25" s="1525"/>
      <c r="M25" s="1525"/>
      <c r="N25" s="1525"/>
      <c r="O25" s="1525"/>
      <c r="P25" s="1525"/>
      <c r="Q25" s="1525"/>
      <c r="R25" s="1525"/>
      <c r="S25" s="1525"/>
      <c r="T25" s="1525"/>
      <c r="U25" s="1525"/>
      <c r="V25" s="1525"/>
      <c r="W25" s="1525"/>
      <c r="X25" s="1525"/>
      <c r="Y25" s="1525"/>
      <c r="Z25" s="1525"/>
      <c r="AA25" s="1525"/>
      <c r="AB25" s="1525"/>
      <c r="AC25" s="1525"/>
      <c r="AD25" s="1525"/>
      <c r="AE25" s="1525"/>
      <c r="AF25" s="1525"/>
      <c r="AG25" s="1525"/>
      <c r="AH25" s="1525"/>
      <c r="AI25" s="1525"/>
      <c r="AJ25" s="1525"/>
      <c r="AK25" s="810"/>
      <c r="AL25" s="778"/>
      <c r="AM25" s="1378"/>
      <c r="AN25" s="772"/>
      <c r="AO25" s="810"/>
      <c r="AP25" s="778"/>
      <c r="AQ25" s="1378"/>
      <c r="AR25" s="772"/>
      <c r="AS25" s="810"/>
      <c r="AT25" s="778"/>
      <c r="AU25" s="1378"/>
      <c r="AV25" s="772"/>
      <c r="AW25" s="810"/>
      <c r="AX25" s="778"/>
      <c r="AY25" s="1378"/>
      <c r="AZ25" s="772"/>
      <c r="BA25" s="810"/>
      <c r="BB25" s="778"/>
      <c r="BC25" s="1378"/>
      <c r="BD25" s="772"/>
      <c r="BE25" s="810"/>
      <c r="BF25" s="778"/>
      <c r="BK25" s="1378"/>
      <c r="BL25" s="772"/>
      <c r="BM25" s="810"/>
      <c r="BN25" s="778"/>
    </row>
    <row r="26" spans="1:71" x14ac:dyDescent="0.35">
      <c r="A26" s="1525" t="str">
        <f>+A2</f>
        <v>เดือน......สิงหาคม 2560................</v>
      </c>
      <c r="B26" s="1525"/>
      <c r="C26" s="1525"/>
      <c r="D26" s="1525"/>
      <c r="E26" s="1525"/>
      <c r="F26" s="1525"/>
      <c r="G26" s="1525"/>
      <c r="H26" s="1525"/>
      <c r="I26" s="1525"/>
      <c r="J26" s="1525"/>
      <c r="K26" s="1525"/>
      <c r="L26" s="1525"/>
      <c r="M26" s="1525"/>
      <c r="N26" s="1525"/>
      <c r="O26" s="1525"/>
      <c r="P26" s="1525"/>
      <c r="Q26" s="1525"/>
      <c r="R26" s="1525"/>
      <c r="S26" s="1525"/>
      <c r="T26" s="1525"/>
      <c r="U26" s="1525"/>
      <c r="V26" s="1525"/>
      <c r="W26" s="1525"/>
      <c r="X26" s="1525"/>
      <c r="Y26" s="1525"/>
      <c r="Z26" s="1525"/>
      <c r="AA26" s="1525"/>
      <c r="AB26" s="1525"/>
      <c r="AC26" s="1525"/>
      <c r="AD26" s="1525"/>
      <c r="AE26" s="1525"/>
      <c r="AF26" s="1525"/>
      <c r="AG26" s="1525"/>
      <c r="AH26" s="1525"/>
      <c r="AI26" s="1525"/>
      <c r="AJ26" s="1525"/>
      <c r="AK26" s="810"/>
      <c r="AL26" s="778"/>
      <c r="AM26" s="1378"/>
      <c r="AN26" s="772"/>
      <c r="AO26" s="810"/>
      <c r="AP26" s="778"/>
      <c r="AQ26" s="1378"/>
      <c r="AR26" s="772"/>
      <c r="AS26" s="810"/>
      <c r="AT26" s="778"/>
      <c r="AU26" s="1378"/>
      <c r="AV26" s="772"/>
      <c r="AW26" s="810"/>
      <c r="AX26" s="778"/>
      <c r="AY26" s="1378"/>
      <c r="AZ26" s="772"/>
      <c r="BA26" s="810"/>
      <c r="BB26" s="778"/>
      <c r="BC26" s="1378"/>
      <c r="BD26" s="772"/>
      <c r="BE26" s="810"/>
      <c r="BF26" s="778"/>
      <c r="BK26" s="1378"/>
      <c r="BL26" s="772"/>
      <c r="BM26" s="810"/>
      <c r="BN26" s="778"/>
    </row>
    <row r="27" spans="1:71" s="19" customFormat="1" x14ac:dyDescent="0.35">
      <c r="A27" s="21" t="s">
        <v>1</v>
      </c>
      <c r="B27" s="22"/>
      <c r="C27" s="1547" t="s">
        <v>23672</v>
      </c>
      <c r="D27" s="1547"/>
      <c r="E27" s="1357"/>
      <c r="F27" s="1358"/>
      <c r="G27" s="1547" t="s">
        <v>23673</v>
      </c>
      <c r="H27" s="1547"/>
      <c r="I27" s="1357"/>
      <c r="J27" s="1358"/>
      <c r="K27" s="1547" t="s">
        <v>23674</v>
      </c>
      <c r="L27" s="1547"/>
      <c r="M27" s="1357"/>
      <c r="N27" s="1358"/>
      <c r="O27" s="1547" t="s">
        <v>23675</v>
      </c>
      <c r="P27" s="1547"/>
      <c r="Q27" s="1357"/>
      <c r="R27" s="1358"/>
      <c r="S27" s="1547" t="s">
        <v>23676</v>
      </c>
      <c r="T27" s="1547"/>
      <c r="U27" s="1357"/>
      <c r="V27" s="1358"/>
      <c r="W27" s="1547" t="s">
        <v>17</v>
      </c>
      <c r="X27" s="1547"/>
      <c r="Y27" s="1357"/>
      <c r="Z27" s="1358"/>
      <c r="AA27" s="1547" t="s">
        <v>23677</v>
      </c>
      <c r="AB27" s="1547"/>
      <c r="AC27" s="1357"/>
      <c r="AD27" s="1358"/>
      <c r="AE27" s="1547" t="s">
        <v>23681</v>
      </c>
      <c r="AF27" s="1547"/>
      <c r="AG27" s="1357"/>
      <c r="AH27" s="1358"/>
      <c r="AI27" s="1547" t="s">
        <v>2</v>
      </c>
      <c r="AJ27" s="1547"/>
      <c r="AK27" s="1357"/>
      <c r="AL27" s="1358"/>
      <c r="AM27" s="1547" t="s">
        <v>23670</v>
      </c>
      <c r="AN27" s="1547"/>
      <c r="AO27" s="1357"/>
      <c r="AP27" s="1358"/>
      <c r="AQ27" s="1547" t="s">
        <v>23678</v>
      </c>
      <c r="AR27" s="1547"/>
      <c r="AS27" s="1357"/>
      <c r="AT27" s="1358"/>
      <c r="AU27" s="1547" t="s">
        <v>23669</v>
      </c>
      <c r="AV27" s="1547"/>
      <c r="AW27" s="1357"/>
      <c r="AX27" s="1358"/>
      <c r="AY27" s="1547" t="s">
        <v>23679</v>
      </c>
      <c r="AZ27" s="1547"/>
      <c r="BA27" s="1357"/>
      <c r="BB27" s="1358"/>
      <c r="BC27" s="1547" t="s">
        <v>23671</v>
      </c>
      <c r="BD27" s="1547"/>
      <c r="BE27" s="1357"/>
      <c r="BF27" s="1358"/>
      <c r="BG27" s="1547" t="s">
        <v>13</v>
      </c>
      <c r="BH27" s="1547"/>
      <c r="BI27" s="1357"/>
      <c r="BJ27" s="1358"/>
      <c r="BK27" s="1547" t="s">
        <v>23680</v>
      </c>
      <c r="BL27" s="1547"/>
      <c r="BM27" s="1357"/>
      <c r="BN27" s="1358"/>
      <c r="BO27" s="1545" t="s">
        <v>12</v>
      </c>
      <c r="BP27" s="1548"/>
      <c r="BQ27" s="1346"/>
      <c r="BR27" s="831"/>
    </row>
    <row r="28" spans="1:71" x14ac:dyDescent="0.35">
      <c r="A28" s="1541" t="s">
        <v>18</v>
      </c>
      <c r="B28" s="1541" t="s">
        <v>3</v>
      </c>
      <c r="C28" s="1539" t="s">
        <v>23686</v>
      </c>
      <c r="D28" s="1544"/>
      <c r="E28" s="1354"/>
      <c r="F28" s="1355"/>
      <c r="G28" s="1539" t="s">
        <v>23686</v>
      </c>
      <c r="H28" s="1544"/>
      <c r="I28" s="1354"/>
      <c r="J28" s="1355"/>
      <c r="K28" s="1539" t="s">
        <v>23686</v>
      </c>
      <c r="L28" s="1544"/>
      <c r="M28" s="1354"/>
      <c r="N28" s="1355"/>
      <c r="O28" s="1539" t="s">
        <v>23686</v>
      </c>
      <c r="P28" s="1544"/>
      <c r="Q28" s="1354"/>
      <c r="R28" s="1355"/>
      <c r="S28" s="1539" t="s">
        <v>23686</v>
      </c>
      <c r="T28" s="1544"/>
      <c r="U28" s="1354"/>
      <c r="V28" s="1355"/>
      <c r="W28" s="1539" t="s">
        <v>23686</v>
      </c>
      <c r="X28" s="1544"/>
      <c r="Y28" s="1354"/>
      <c r="Z28" s="1355"/>
      <c r="AA28" s="1539" t="s">
        <v>23686</v>
      </c>
      <c r="AB28" s="1544"/>
      <c r="AC28" s="1354"/>
      <c r="AD28" s="1355"/>
      <c r="AE28" s="1539" t="s">
        <v>23686</v>
      </c>
      <c r="AF28" s="1544"/>
      <c r="AG28" s="1354"/>
      <c r="AH28" s="1355"/>
      <c r="AI28" s="1539" t="s">
        <v>23686</v>
      </c>
      <c r="AJ28" s="1544"/>
      <c r="AK28" s="1354"/>
      <c r="AL28" s="1355"/>
      <c r="AM28" s="1539" t="s">
        <v>23686</v>
      </c>
      <c r="AN28" s="1544"/>
      <c r="AO28" s="1354"/>
      <c r="AP28" s="1355"/>
      <c r="AQ28" s="1539" t="s">
        <v>23686</v>
      </c>
      <c r="AR28" s="1544"/>
      <c r="AS28" s="1354"/>
      <c r="AT28" s="1355"/>
      <c r="AU28" s="1539" t="s">
        <v>23686</v>
      </c>
      <c r="AV28" s="1544"/>
      <c r="AW28" s="1354"/>
      <c r="AX28" s="1355"/>
      <c r="AY28" s="1539" t="s">
        <v>23686</v>
      </c>
      <c r="AZ28" s="1544"/>
      <c r="BA28" s="1354"/>
      <c r="BB28" s="1355"/>
      <c r="BC28" s="1539" t="s">
        <v>23686</v>
      </c>
      <c r="BD28" s="1544"/>
      <c r="BE28" s="1354"/>
      <c r="BF28" s="1355"/>
      <c r="BG28" s="1539" t="s">
        <v>23686</v>
      </c>
      <c r="BH28" s="1544"/>
      <c r="BI28" s="1354"/>
      <c r="BJ28" s="1355"/>
      <c r="BK28" s="1539" t="s">
        <v>23686</v>
      </c>
      <c r="BL28" s="1544"/>
      <c r="BM28" s="1354"/>
      <c r="BN28" s="1355"/>
      <c r="BO28" s="1539" t="s">
        <v>23686</v>
      </c>
      <c r="BP28" s="1544"/>
      <c r="BQ28" s="1342"/>
      <c r="BR28" s="828"/>
    </row>
    <row r="29" spans="1:71" x14ac:dyDescent="0.35">
      <c r="A29" s="1541"/>
      <c r="B29" s="1541"/>
      <c r="C29" s="1380" t="s">
        <v>4</v>
      </c>
      <c r="D29" s="1356" t="s">
        <v>5</v>
      </c>
      <c r="E29" s="1343" t="s">
        <v>23723</v>
      </c>
      <c r="F29" s="836" t="s">
        <v>23732</v>
      </c>
      <c r="G29" s="1380" t="s">
        <v>4</v>
      </c>
      <c r="H29" s="1356" t="s">
        <v>5</v>
      </c>
      <c r="I29" s="1343" t="s">
        <v>23723</v>
      </c>
      <c r="J29" s="836" t="s">
        <v>23732</v>
      </c>
      <c r="K29" s="1380" t="s">
        <v>4</v>
      </c>
      <c r="L29" s="1356" t="s">
        <v>5</v>
      </c>
      <c r="M29" s="1343" t="s">
        <v>23723</v>
      </c>
      <c r="N29" s="836" t="s">
        <v>23732</v>
      </c>
      <c r="O29" s="1380" t="s">
        <v>4</v>
      </c>
      <c r="P29" s="1356" t="s">
        <v>5</v>
      </c>
      <c r="Q29" s="1343" t="s">
        <v>23723</v>
      </c>
      <c r="R29" s="836" t="s">
        <v>23732</v>
      </c>
      <c r="S29" s="1380" t="s">
        <v>4</v>
      </c>
      <c r="T29" s="1356" t="s">
        <v>5</v>
      </c>
      <c r="U29" s="1343" t="s">
        <v>23723</v>
      </c>
      <c r="V29" s="836" t="s">
        <v>23732</v>
      </c>
      <c r="W29" s="1380" t="s">
        <v>4</v>
      </c>
      <c r="X29" s="1356" t="s">
        <v>5</v>
      </c>
      <c r="Y29" s="1343" t="s">
        <v>23723</v>
      </c>
      <c r="Z29" s="836" t="s">
        <v>23732</v>
      </c>
      <c r="AA29" s="1380" t="s">
        <v>4</v>
      </c>
      <c r="AB29" s="1356" t="s">
        <v>5</v>
      </c>
      <c r="AC29" s="1343" t="s">
        <v>23723</v>
      </c>
      <c r="AD29" s="836" t="s">
        <v>23732</v>
      </c>
      <c r="AE29" s="1380" t="s">
        <v>4</v>
      </c>
      <c r="AF29" s="1356" t="s">
        <v>5</v>
      </c>
      <c r="AG29" s="1343" t="s">
        <v>23723</v>
      </c>
      <c r="AH29" s="836" t="s">
        <v>23732</v>
      </c>
      <c r="AI29" s="1380" t="s">
        <v>4</v>
      </c>
      <c r="AJ29" s="1356" t="s">
        <v>5</v>
      </c>
      <c r="AK29" s="1343" t="s">
        <v>23723</v>
      </c>
      <c r="AL29" s="836" t="s">
        <v>23732</v>
      </c>
      <c r="AM29" s="1380" t="s">
        <v>4</v>
      </c>
      <c r="AN29" s="1356" t="s">
        <v>5</v>
      </c>
      <c r="AO29" s="1343" t="s">
        <v>23723</v>
      </c>
      <c r="AP29" s="836" t="s">
        <v>23732</v>
      </c>
      <c r="AQ29" s="1380" t="s">
        <v>4</v>
      </c>
      <c r="AR29" s="1356" t="s">
        <v>5</v>
      </c>
      <c r="AS29" s="1343" t="s">
        <v>23723</v>
      </c>
      <c r="AT29" s="836" t="s">
        <v>23732</v>
      </c>
      <c r="AU29" s="1380" t="s">
        <v>4</v>
      </c>
      <c r="AV29" s="1356" t="s">
        <v>5</v>
      </c>
      <c r="AW29" s="1343" t="s">
        <v>23723</v>
      </c>
      <c r="AX29" s="836" t="s">
        <v>23732</v>
      </c>
      <c r="AY29" s="1380" t="s">
        <v>4</v>
      </c>
      <c r="AZ29" s="1356" t="s">
        <v>5</v>
      </c>
      <c r="BA29" s="1343" t="s">
        <v>23723</v>
      </c>
      <c r="BB29" s="836" t="s">
        <v>23732</v>
      </c>
      <c r="BC29" s="1380" t="s">
        <v>4</v>
      </c>
      <c r="BD29" s="1356" t="s">
        <v>5</v>
      </c>
      <c r="BE29" s="1343" t="s">
        <v>23723</v>
      </c>
      <c r="BF29" s="836" t="s">
        <v>23732</v>
      </c>
      <c r="BG29" s="1380" t="s">
        <v>4</v>
      </c>
      <c r="BH29" s="1356" t="s">
        <v>5</v>
      </c>
      <c r="BI29" s="1343" t="s">
        <v>23723</v>
      </c>
      <c r="BJ29" s="836" t="s">
        <v>23732</v>
      </c>
      <c r="BK29" s="1380" t="s">
        <v>4</v>
      </c>
      <c r="BL29" s="1356" t="s">
        <v>5</v>
      </c>
      <c r="BM29" s="1343" t="s">
        <v>23723</v>
      </c>
      <c r="BN29" s="836" t="s">
        <v>23732</v>
      </c>
      <c r="BO29" s="1380" t="s">
        <v>4</v>
      </c>
      <c r="BP29" s="835" t="s">
        <v>5</v>
      </c>
      <c r="BQ29" s="1343" t="s">
        <v>23723</v>
      </c>
      <c r="BR29" s="836" t="s">
        <v>23732</v>
      </c>
    </row>
    <row r="30" spans="1:71" s="29" customFormat="1" x14ac:dyDescent="0.35">
      <c r="A30" s="30" t="s">
        <v>2910</v>
      </c>
      <c r="B30" s="32" t="s">
        <v>6</v>
      </c>
      <c r="C30" s="65"/>
      <c r="D30" s="770"/>
      <c r="E30" s="809"/>
      <c r="F30" s="1351"/>
      <c r="G30" s="834">
        <v>15</v>
      </c>
      <c r="H30" s="1348">
        <v>14470</v>
      </c>
      <c r="I30" s="1349">
        <v>8500</v>
      </c>
      <c r="J30" s="1350">
        <v>8500</v>
      </c>
      <c r="K30" s="24"/>
      <c r="L30" s="72"/>
      <c r="M30" s="847"/>
      <c r="N30" s="832"/>
      <c r="O30" s="834"/>
      <c r="P30" s="1348"/>
      <c r="Q30" s="1349"/>
      <c r="R30" s="1350"/>
      <c r="S30" s="23"/>
      <c r="T30" s="1362"/>
      <c r="U30" s="1363"/>
      <c r="V30" s="1364"/>
      <c r="W30" s="24"/>
      <c r="X30" s="72"/>
      <c r="Y30" s="847"/>
      <c r="Z30" s="832"/>
      <c r="AA30" s="834"/>
      <c r="AB30" s="1348"/>
      <c r="AC30" s="1349"/>
      <c r="AD30" s="1350"/>
      <c r="AE30" s="23"/>
      <c r="AF30" s="773"/>
      <c r="AG30" s="816"/>
      <c r="AH30" s="1294"/>
      <c r="AI30" s="834"/>
      <c r="AJ30" s="1348"/>
      <c r="AK30" s="1349"/>
      <c r="AL30" s="1350"/>
      <c r="AM30" s="834"/>
      <c r="AN30" s="1348"/>
      <c r="AO30" s="1349"/>
      <c r="AP30" s="1350"/>
      <c r="AQ30" s="24"/>
      <c r="AR30" s="72"/>
      <c r="AS30" s="847"/>
      <c r="AT30" s="832"/>
      <c r="AU30" s="834">
        <v>1</v>
      </c>
      <c r="AV30" s="1348">
        <v>1500</v>
      </c>
      <c r="AW30" s="1349">
        <v>700</v>
      </c>
      <c r="AX30" s="1350">
        <v>700</v>
      </c>
      <c r="AY30" s="834"/>
      <c r="AZ30" s="1348"/>
      <c r="BA30" s="1349"/>
      <c r="BB30" s="1350"/>
      <c r="BC30" s="834"/>
      <c r="BD30" s="1348"/>
      <c r="BE30" s="1349"/>
      <c r="BF30" s="1350"/>
      <c r="BG30" s="26"/>
      <c r="BH30" s="1372"/>
      <c r="BI30" s="1373"/>
      <c r="BJ30" s="1374"/>
      <c r="BK30" s="834"/>
      <c r="BL30" s="1348"/>
      <c r="BM30" s="1349"/>
      <c r="BN30" s="1350"/>
      <c r="BO30" s="28">
        <f>+C30+G30+K30+O30+S30+W30+AA30+AE30+AI30+AM30+AQ30+AU30+AY30+BC30+BG30+BK30</f>
        <v>16</v>
      </c>
      <c r="BP30" s="28">
        <f t="shared" ref="BP30:BR30" si="7">+D30+H30+L30+P30+T30+X30+AB30+AF30+AJ30+AN30+AR30+AV30+AZ30+BD30+BH30+BL30</f>
        <v>15970</v>
      </c>
      <c r="BQ30" s="1344">
        <f t="shared" si="7"/>
        <v>9200</v>
      </c>
      <c r="BR30" s="1340">
        <f t="shared" si="7"/>
        <v>9200</v>
      </c>
      <c r="BS30" s="29" t="str">
        <f>VLOOKUP(A30,Sheet2!A:B,2,FALSE)</f>
        <v>โรงพยาบาลพระนครศรีอยุธยา</v>
      </c>
    </row>
    <row r="31" spans="1:71" s="29" customFormat="1" x14ac:dyDescent="0.35">
      <c r="A31" s="30" t="s">
        <v>2952</v>
      </c>
      <c r="B31" s="32" t="s">
        <v>7</v>
      </c>
      <c r="C31" s="834">
        <v>67</v>
      </c>
      <c r="D31" s="1348">
        <v>86316.75</v>
      </c>
      <c r="E31" s="1349">
        <v>28382.25</v>
      </c>
      <c r="F31" s="1350">
        <v>28382.25</v>
      </c>
      <c r="G31" s="65"/>
      <c r="H31" s="770"/>
      <c r="I31" s="809"/>
      <c r="J31" s="1351"/>
      <c r="K31" s="24"/>
      <c r="L31" s="72"/>
      <c r="M31" s="847"/>
      <c r="N31" s="832"/>
      <c r="O31" s="834"/>
      <c r="P31" s="1348"/>
      <c r="Q31" s="1349"/>
      <c r="R31" s="1350"/>
      <c r="S31" s="23"/>
      <c r="T31" s="1362"/>
      <c r="U31" s="1363"/>
      <c r="V31" s="1364"/>
      <c r="W31" s="24"/>
      <c r="X31" s="72"/>
      <c r="Y31" s="847"/>
      <c r="Z31" s="832"/>
      <c r="AA31" s="834"/>
      <c r="AB31" s="1348"/>
      <c r="AC31" s="1349"/>
      <c r="AD31" s="1350"/>
      <c r="AE31" s="23"/>
      <c r="AF31" s="773"/>
      <c r="AG31" s="816"/>
      <c r="AH31" s="1294"/>
      <c r="AI31" s="834"/>
      <c r="AJ31" s="1348"/>
      <c r="AK31" s="1349"/>
      <c r="AL31" s="1350"/>
      <c r="AM31" s="834"/>
      <c r="AN31" s="1348"/>
      <c r="AO31" s="1349"/>
      <c r="AP31" s="1350"/>
      <c r="AQ31" s="24"/>
      <c r="AR31" s="72"/>
      <c r="AS31" s="847"/>
      <c r="AT31" s="832"/>
      <c r="AU31" s="834"/>
      <c r="AV31" s="1348"/>
      <c r="AW31" s="1349"/>
      <c r="AX31" s="1350"/>
      <c r="AY31" s="834"/>
      <c r="AZ31" s="1348"/>
      <c r="BA31" s="1349"/>
      <c r="BB31" s="1350"/>
      <c r="BC31" s="834"/>
      <c r="BD31" s="1348"/>
      <c r="BE31" s="1349"/>
      <c r="BF31" s="1350"/>
      <c r="BG31" s="26"/>
      <c r="BH31" s="1372"/>
      <c r="BI31" s="1373"/>
      <c r="BJ31" s="1374"/>
      <c r="BK31" s="834"/>
      <c r="BL31" s="1348"/>
      <c r="BM31" s="1349"/>
      <c r="BN31" s="1350"/>
      <c r="BO31" s="28">
        <f t="shared" ref="BO31:BO46" si="8">+C31+G31+K31+O31+S31+W31+AA31+AE31+AI31+AM31+AQ31+AU31+AY31+BC31+BG31+BK31</f>
        <v>67</v>
      </c>
      <c r="BP31" s="28">
        <f t="shared" ref="BP31:BP46" si="9">+D31+H31+L31+P31+T31+X31+AB31+AF31+AJ31+AN31+AR31+AV31+AZ31+BD31+BH31+BL31</f>
        <v>86316.75</v>
      </c>
      <c r="BQ31" s="1344">
        <f t="shared" ref="BQ31:BQ46" si="10">+E31+I31+M31+Q31+U31+Y31+AC31+AG31+AK31+AO31+AS31+AW31+BA31+BE31+BI31+BM31</f>
        <v>28382.25</v>
      </c>
      <c r="BR31" s="1340">
        <f t="shared" ref="BR31:BR46" si="11">+F31+J31+N31+R31+V31+Z31+AD31+AH31+AL31+AP31+AT31+AX31+BB31+BF31+BJ31+BN31</f>
        <v>28382.25</v>
      </c>
      <c r="BS31" s="29" t="str">
        <f>VLOOKUP(A31,Sheet2!A:B,2,FALSE)</f>
        <v>โรงพยาบาลเสนา</v>
      </c>
    </row>
    <row r="32" spans="1:71" s="29" customFormat="1" x14ac:dyDescent="0.35">
      <c r="A32" s="30" t="s">
        <v>3053</v>
      </c>
      <c r="B32" s="32" t="s">
        <v>3054</v>
      </c>
      <c r="C32" s="834">
        <v>242</v>
      </c>
      <c r="D32" s="1348">
        <v>295139.75</v>
      </c>
      <c r="E32" s="1349">
        <v>53436</v>
      </c>
      <c r="F32" s="1350">
        <v>53436.05999999999</v>
      </c>
      <c r="G32" s="834">
        <v>15</v>
      </c>
      <c r="H32" s="1348">
        <v>13739</v>
      </c>
      <c r="I32" s="1349">
        <v>4524.5</v>
      </c>
      <c r="J32" s="1350">
        <v>4524.5</v>
      </c>
      <c r="K32" s="66"/>
      <c r="L32" s="768"/>
      <c r="M32" s="798"/>
      <c r="N32" s="1361"/>
      <c r="O32" s="834"/>
      <c r="P32" s="1348"/>
      <c r="Q32" s="1349"/>
      <c r="R32" s="1350"/>
      <c r="S32" s="23"/>
      <c r="T32" s="1362"/>
      <c r="U32" s="1363"/>
      <c r="V32" s="1364"/>
      <c r="W32" s="24"/>
      <c r="X32" s="72"/>
      <c r="Y32" s="847"/>
      <c r="Z32" s="832"/>
      <c r="AA32" s="834"/>
      <c r="AB32" s="1348"/>
      <c r="AC32" s="1349"/>
      <c r="AD32" s="1350"/>
      <c r="AE32" s="23"/>
      <c r="AF32" s="773"/>
      <c r="AG32" s="816"/>
      <c r="AH32" s="1294"/>
      <c r="AI32" s="834"/>
      <c r="AJ32" s="1348"/>
      <c r="AK32" s="1349"/>
      <c r="AL32" s="1350"/>
      <c r="AM32" s="834"/>
      <c r="AN32" s="1348"/>
      <c r="AO32" s="1349"/>
      <c r="AP32" s="1350"/>
      <c r="AQ32" s="24"/>
      <c r="AR32" s="72"/>
      <c r="AS32" s="847"/>
      <c r="AT32" s="832"/>
      <c r="AU32" s="834">
        <v>2</v>
      </c>
      <c r="AV32" s="1348">
        <v>820</v>
      </c>
      <c r="AW32" s="1349">
        <v>410</v>
      </c>
      <c r="AX32" s="1350">
        <v>410</v>
      </c>
      <c r="AY32" s="834"/>
      <c r="AZ32" s="1348"/>
      <c r="BA32" s="1349"/>
      <c r="BB32" s="1350"/>
      <c r="BC32" s="834"/>
      <c r="BD32" s="1348"/>
      <c r="BE32" s="1349"/>
      <c r="BF32" s="1350"/>
      <c r="BG32" s="26"/>
      <c r="BH32" s="1372"/>
      <c r="BI32" s="1373"/>
      <c r="BJ32" s="1374"/>
      <c r="BK32" s="834"/>
      <c r="BL32" s="1348"/>
      <c r="BM32" s="1349"/>
      <c r="BN32" s="1350"/>
      <c r="BO32" s="28">
        <f t="shared" si="8"/>
        <v>259</v>
      </c>
      <c r="BP32" s="28">
        <f t="shared" si="9"/>
        <v>309698.75</v>
      </c>
      <c r="BQ32" s="1344">
        <f t="shared" si="10"/>
        <v>58370.5</v>
      </c>
      <c r="BR32" s="1340">
        <f t="shared" si="11"/>
        <v>58370.55999999999</v>
      </c>
      <c r="BS32" s="29" t="str">
        <f>VLOOKUP(A32,Sheet2!A:B,2,FALSE)</f>
        <v>โรงพยาบาลท่าเรือ</v>
      </c>
    </row>
    <row r="33" spans="1:71" s="29" customFormat="1" x14ac:dyDescent="0.35">
      <c r="A33" s="25" t="s">
        <v>3055</v>
      </c>
      <c r="B33" s="32" t="s">
        <v>8</v>
      </c>
      <c r="C33" s="834">
        <v>406</v>
      </c>
      <c r="D33" s="1348">
        <v>536561.5</v>
      </c>
      <c r="E33" s="1349">
        <v>94621.25</v>
      </c>
      <c r="F33" s="1350">
        <v>94621.370000000024</v>
      </c>
      <c r="G33" s="834">
        <v>5</v>
      </c>
      <c r="H33" s="1348">
        <v>5528</v>
      </c>
      <c r="I33" s="1349">
        <v>1578.5</v>
      </c>
      <c r="J33" s="1350">
        <v>1578.5</v>
      </c>
      <c r="K33" s="24"/>
      <c r="L33" s="72"/>
      <c r="M33" s="847"/>
      <c r="N33" s="832"/>
      <c r="O33" s="65"/>
      <c r="P33" s="770"/>
      <c r="Q33" s="809"/>
      <c r="R33" s="1351"/>
      <c r="S33" s="23"/>
      <c r="T33" s="1362"/>
      <c r="U33" s="1363"/>
      <c r="V33" s="1364"/>
      <c r="W33" s="24"/>
      <c r="X33" s="72"/>
      <c r="Y33" s="847"/>
      <c r="Z33" s="832"/>
      <c r="AA33" s="834"/>
      <c r="AB33" s="1348"/>
      <c r="AC33" s="1349"/>
      <c r="AD33" s="1350"/>
      <c r="AE33" s="23"/>
      <c r="AF33" s="773"/>
      <c r="AG33" s="816"/>
      <c r="AH33" s="1294"/>
      <c r="AI33" s="834"/>
      <c r="AJ33" s="1348"/>
      <c r="AK33" s="1349"/>
      <c r="AL33" s="1350"/>
      <c r="AM33" s="834"/>
      <c r="AN33" s="1348"/>
      <c r="AO33" s="1349"/>
      <c r="AP33" s="1350"/>
      <c r="AQ33" s="24"/>
      <c r="AR33" s="72"/>
      <c r="AS33" s="847"/>
      <c r="AT33" s="832"/>
      <c r="AU33" s="834">
        <v>2</v>
      </c>
      <c r="AV33" s="1348">
        <v>610</v>
      </c>
      <c r="AW33" s="1349">
        <v>305</v>
      </c>
      <c r="AX33" s="1350">
        <v>305</v>
      </c>
      <c r="AY33" s="834"/>
      <c r="AZ33" s="1348"/>
      <c r="BA33" s="1349"/>
      <c r="BB33" s="1350"/>
      <c r="BC33" s="834"/>
      <c r="BD33" s="1348"/>
      <c r="BE33" s="1349"/>
      <c r="BF33" s="1350"/>
      <c r="BG33" s="26"/>
      <c r="BH33" s="1372"/>
      <c r="BI33" s="1373"/>
      <c r="BJ33" s="1374"/>
      <c r="BK33" s="834"/>
      <c r="BL33" s="1348"/>
      <c r="BM33" s="1349"/>
      <c r="BN33" s="1350"/>
      <c r="BO33" s="28">
        <f t="shared" si="8"/>
        <v>413</v>
      </c>
      <c r="BP33" s="28">
        <f t="shared" si="9"/>
        <v>542699.5</v>
      </c>
      <c r="BQ33" s="1344">
        <f t="shared" si="10"/>
        <v>96504.75</v>
      </c>
      <c r="BR33" s="1340">
        <f t="shared" si="11"/>
        <v>96504.870000000024</v>
      </c>
      <c r="BS33" s="29" t="str">
        <f>VLOOKUP(A33,Sheet2!A:B,2,FALSE)</f>
        <v>โรงพยาบาลสมเด็จพระสังฆราช(นครหลวง)</v>
      </c>
    </row>
    <row r="34" spans="1:71" s="29" customFormat="1" x14ac:dyDescent="0.35">
      <c r="A34" s="30" t="s">
        <v>3057</v>
      </c>
      <c r="B34" s="34" t="s">
        <v>3058</v>
      </c>
      <c r="C34" s="834">
        <v>48</v>
      </c>
      <c r="D34" s="1348">
        <v>74257.75</v>
      </c>
      <c r="E34" s="1349">
        <v>9229.125</v>
      </c>
      <c r="F34" s="1350">
        <v>9229.15</v>
      </c>
      <c r="G34" s="834">
        <v>214</v>
      </c>
      <c r="H34" s="1348">
        <v>189248</v>
      </c>
      <c r="I34" s="1349">
        <v>44567</v>
      </c>
      <c r="J34" s="1350">
        <v>44567</v>
      </c>
      <c r="K34" s="24"/>
      <c r="L34" s="72"/>
      <c r="M34" s="847"/>
      <c r="N34" s="832"/>
      <c r="O34" s="834"/>
      <c r="P34" s="1348"/>
      <c r="Q34" s="1349"/>
      <c r="R34" s="1350"/>
      <c r="S34" s="65"/>
      <c r="T34" s="99"/>
      <c r="U34" s="805"/>
      <c r="V34" s="776"/>
      <c r="W34" s="24"/>
      <c r="X34" s="72"/>
      <c r="Y34" s="847"/>
      <c r="Z34" s="832"/>
      <c r="AA34" s="834"/>
      <c r="AB34" s="1348"/>
      <c r="AC34" s="1349"/>
      <c r="AD34" s="1350"/>
      <c r="AE34" s="23"/>
      <c r="AF34" s="773"/>
      <c r="AG34" s="816"/>
      <c r="AH34" s="1294"/>
      <c r="AI34" s="834"/>
      <c r="AJ34" s="1348"/>
      <c r="AK34" s="1349"/>
      <c r="AL34" s="1350"/>
      <c r="AM34" s="834"/>
      <c r="AN34" s="1348"/>
      <c r="AO34" s="1349"/>
      <c r="AP34" s="1350"/>
      <c r="AQ34" s="24"/>
      <c r="AR34" s="72"/>
      <c r="AS34" s="847"/>
      <c r="AT34" s="832"/>
      <c r="AU34" s="834"/>
      <c r="AV34" s="1348"/>
      <c r="AW34" s="1349"/>
      <c r="AX34" s="1350"/>
      <c r="AY34" s="834"/>
      <c r="AZ34" s="1348"/>
      <c r="BA34" s="1349"/>
      <c r="BB34" s="1350"/>
      <c r="BC34" s="834"/>
      <c r="BD34" s="1348"/>
      <c r="BE34" s="1349"/>
      <c r="BF34" s="1350"/>
      <c r="BG34" s="26"/>
      <c r="BH34" s="1372"/>
      <c r="BI34" s="1373"/>
      <c r="BJ34" s="1374"/>
      <c r="BK34" s="834"/>
      <c r="BL34" s="1348"/>
      <c r="BM34" s="1349"/>
      <c r="BN34" s="1350"/>
      <c r="BO34" s="28">
        <f t="shared" si="8"/>
        <v>262</v>
      </c>
      <c r="BP34" s="28">
        <f t="shared" si="9"/>
        <v>263505.75</v>
      </c>
      <c r="BQ34" s="1344">
        <f t="shared" si="10"/>
        <v>53796.125</v>
      </c>
      <c r="BR34" s="1340">
        <f t="shared" si="11"/>
        <v>53796.15</v>
      </c>
      <c r="BS34" s="29" t="str">
        <f>VLOOKUP(A34,Sheet2!A:B,2,FALSE)</f>
        <v>โรงพยาบาลบางไทร</v>
      </c>
    </row>
    <row r="35" spans="1:71" s="29" customFormat="1" x14ac:dyDescent="0.35">
      <c r="A35" s="30" t="s">
        <v>23618</v>
      </c>
      <c r="B35" s="34" t="s">
        <v>23619</v>
      </c>
      <c r="C35" s="834">
        <v>287</v>
      </c>
      <c r="D35" s="1348">
        <v>387250.25</v>
      </c>
      <c r="E35" s="1349">
        <v>42522.074999999997</v>
      </c>
      <c r="F35" s="1350">
        <v>42522.12999999999</v>
      </c>
      <c r="G35" s="834">
        <v>20</v>
      </c>
      <c r="H35" s="1348">
        <v>17435</v>
      </c>
      <c r="I35" s="1349">
        <v>3411.6</v>
      </c>
      <c r="J35" s="1350">
        <v>3411.6</v>
      </c>
      <c r="K35" s="24"/>
      <c r="L35" s="72"/>
      <c r="M35" s="847"/>
      <c r="N35" s="832"/>
      <c r="O35" s="834"/>
      <c r="P35" s="1348"/>
      <c r="Q35" s="1349"/>
      <c r="R35" s="1350"/>
      <c r="S35" s="23"/>
      <c r="T35" s="1362"/>
      <c r="U35" s="1363"/>
      <c r="V35" s="1364"/>
      <c r="W35" s="66"/>
      <c r="X35" s="768"/>
      <c r="Y35" s="798"/>
      <c r="Z35" s="1361"/>
      <c r="AA35" s="834"/>
      <c r="AB35" s="1348"/>
      <c r="AC35" s="1349"/>
      <c r="AD35" s="1350"/>
      <c r="AE35" s="23"/>
      <c r="AF35" s="773"/>
      <c r="AG35" s="816"/>
      <c r="AH35" s="1294"/>
      <c r="AI35" s="834"/>
      <c r="AJ35" s="1348"/>
      <c r="AK35" s="1349"/>
      <c r="AL35" s="1350"/>
      <c r="AM35" s="834"/>
      <c r="AN35" s="1348"/>
      <c r="AO35" s="1349"/>
      <c r="AP35" s="1350"/>
      <c r="AQ35" s="24"/>
      <c r="AR35" s="72"/>
      <c r="AS35" s="847"/>
      <c r="AT35" s="832"/>
      <c r="AU35" s="834"/>
      <c r="AV35" s="1348"/>
      <c r="AW35" s="1349"/>
      <c r="AX35" s="1350"/>
      <c r="AY35" s="834"/>
      <c r="AZ35" s="1348"/>
      <c r="BA35" s="1349"/>
      <c r="BB35" s="1350"/>
      <c r="BC35" s="834"/>
      <c r="BD35" s="1348"/>
      <c r="BE35" s="1349"/>
      <c r="BF35" s="1350"/>
      <c r="BG35" s="26"/>
      <c r="BH35" s="1372"/>
      <c r="BI35" s="1373"/>
      <c r="BJ35" s="1374"/>
      <c r="BK35" s="834"/>
      <c r="BL35" s="1348"/>
      <c r="BM35" s="1349"/>
      <c r="BN35" s="1350"/>
      <c r="BO35" s="28">
        <f t="shared" si="8"/>
        <v>307</v>
      </c>
      <c r="BP35" s="28">
        <f t="shared" si="9"/>
        <v>404685.25</v>
      </c>
      <c r="BQ35" s="1344">
        <f t="shared" si="10"/>
        <v>45933.674999999996</v>
      </c>
      <c r="BR35" s="1340">
        <f t="shared" si="11"/>
        <v>45933.729999999989</v>
      </c>
      <c r="BS35" s="29" t="str">
        <f>VLOOKUP(A35,Sheet2!A:B,2,FALSE)</f>
        <v>โรงพยาบาลบางบาล</v>
      </c>
    </row>
    <row r="36" spans="1:71" s="29" customFormat="1" x14ac:dyDescent="0.35">
      <c r="A36" s="30" t="s">
        <v>3059</v>
      </c>
      <c r="B36" s="34" t="s">
        <v>3060</v>
      </c>
      <c r="C36" s="834">
        <v>542</v>
      </c>
      <c r="D36" s="1348">
        <v>660602.5</v>
      </c>
      <c r="E36" s="1349">
        <v>190652.40000000008</v>
      </c>
      <c r="F36" s="1350">
        <v>190652.40000000008</v>
      </c>
      <c r="G36" s="834">
        <v>26</v>
      </c>
      <c r="H36" s="1348">
        <v>21208</v>
      </c>
      <c r="I36" s="1349">
        <v>12920</v>
      </c>
      <c r="J36" s="1350">
        <v>12920</v>
      </c>
      <c r="K36" s="38"/>
      <c r="L36" s="93"/>
      <c r="M36" s="797"/>
      <c r="N36" s="775"/>
      <c r="O36" s="834"/>
      <c r="P36" s="1348"/>
      <c r="Q36" s="1349"/>
      <c r="R36" s="1350"/>
      <c r="S36" s="62"/>
      <c r="T36" s="762"/>
      <c r="U36" s="804"/>
      <c r="V36" s="1365"/>
      <c r="W36" s="38"/>
      <c r="X36" s="93"/>
      <c r="Y36" s="797"/>
      <c r="Z36" s="775"/>
      <c r="AA36" s="65"/>
      <c r="AB36" s="770"/>
      <c r="AC36" s="809"/>
      <c r="AD36" s="1351"/>
      <c r="AE36" s="62"/>
      <c r="AF36" s="773"/>
      <c r="AG36" s="816"/>
      <c r="AH36" s="1294"/>
      <c r="AI36" s="834"/>
      <c r="AJ36" s="1348"/>
      <c r="AK36" s="1349"/>
      <c r="AL36" s="1350"/>
      <c r="AM36" s="834"/>
      <c r="AN36" s="1348"/>
      <c r="AO36" s="1349"/>
      <c r="AP36" s="1350"/>
      <c r="AQ36" s="24"/>
      <c r="AR36" s="72"/>
      <c r="AS36" s="847"/>
      <c r="AT36" s="832"/>
      <c r="AU36" s="834">
        <v>1</v>
      </c>
      <c r="AV36" s="1348">
        <v>1990</v>
      </c>
      <c r="AW36" s="1349">
        <v>560</v>
      </c>
      <c r="AX36" s="1350">
        <v>560</v>
      </c>
      <c r="AY36" s="834"/>
      <c r="AZ36" s="1348"/>
      <c r="BA36" s="1349"/>
      <c r="BB36" s="1350"/>
      <c r="BC36" s="834"/>
      <c r="BD36" s="1348"/>
      <c r="BE36" s="1349"/>
      <c r="BF36" s="1350"/>
      <c r="BG36" s="26"/>
      <c r="BH36" s="1372"/>
      <c r="BI36" s="1373"/>
      <c r="BJ36" s="1374"/>
      <c r="BK36" s="834"/>
      <c r="BL36" s="1348"/>
      <c r="BM36" s="1349"/>
      <c r="BN36" s="1350"/>
      <c r="BO36" s="28">
        <f t="shared" si="8"/>
        <v>569</v>
      </c>
      <c r="BP36" s="28">
        <f t="shared" si="9"/>
        <v>683800.5</v>
      </c>
      <c r="BQ36" s="1344">
        <f t="shared" si="10"/>
        <v>204132.40000000008</v>
      </c>
      <c r="BR36" s="1340">
        <f t="shared" si="11"/>
        <v>204132.40000000008</v>
      </c>
      <c r="BS36" s="29" t="str">
        <f>VLOOKUP(A36,Sheet2!A:B,2,FALSE)</f>
        <v>โรงพยาบาลบางปะอิน</v>
      </c>
    </row>
    <row r="37" spans="1:71" s="29" customFormat="1" x14ac:dyDescent="0.35">
      <c r="A37" s="35" t="s">
        <v>3061</v>
      </c>
      <c r="B37" s="32" t="s">
        <v>14</v>
      </c>
      <c r="C37" s="834">
        <v>359</v>
      </c>
      <c r="D37" s="1348">
        <v>412584.25</v>
      </c>
      <c r="E37" s="1349">
        <v>48008.32499999999</v>
      </c>
      <c r="F37" s="1350">
        <v>48008.439999999981</v>
      </c>
      <c r="G37" s="834">
        <v>17</v>
      </c>
      <c r="H37" s="1348">
        <v>12942</v>
      </c>
      <c r="I37" s="1349">
        <v>3037.8</v>
      </c>
      <c r="J37" s="1350">
        <v>3037.8</v>
      </c>
      <c r="K37" s="38"/>
      <c r="L37" s="93"/>
      <c r="M37" s="797"/>
      <c r="N37" s="775"/>
      <c r="O37" s="834"/>
      <c r="P37" s="1348"/>
      <c r="Q37" s="1349"/>
      <c r="R37" s="1350"/>
      <c r="S37" s="62"/>
      <c r="T37" s="762"/>
      <c r="U37" s="804"/>
      <c r="V37" s="1365"/>
      <c r="W37" s="38"/>
      <c r="X37" s="93"/>
      <c r="Y37" s="797"/>
      <c r="Z37" s="775"/>
      <c r="AA37" s="62"/>
      <c r="AB37" s="769"/>
      <c r="AC37" s="808"/>
      <c r="AD37" s="1292"/>
      <c r="AE37" s="65"/>
      <c r="AF37" s="770"/>
      <c r="AG37" s="809"/>
      <c r="AH37" s="1351"/>
      <c r="AI37" s="834"/>
      <c r="AJ37" s="1348"/>
      <c r="AK37" s="1349"/>
      <c r="AL37" s="1350"/>
      <c r="AM37" s="834"/>
      <c r="AN37" s="1348"/>
      <c r="AO37" s="1349"/>
      <c r="AP37" s="1350"/>
      <c r="AQ37" s="24"/>
      <c r="AR37" s="72"/>
      <c r="AS37" s="847"/>
      <c r="AT37" s="832"/>
      <c r="AU37" s="834">
        <v>1</v>
      </c>
      <c r="AV37" s="1348">
        <v>800</v>
      </c>
      <c r="AW37" s="1349">
        <v>210</v>
      </c>
      <c r="AX37" s="1350">
        <v>210</v>
      </c>
      <c r="AY37" s="834"/>
      <c r="AZ37" s="1348"/>
      <c r="BA37" s="1349"/>
      <c r="BB37" s="1350"/>
      <c r="BC37" s="834"/>
      <c r="BD37" s="1348"/>
      <c r="BE37" s="1349"/>
      <c r="BF37" s="1350"/>
      <c r="BG37" s="26"/>
      <c r="BH37" s="1372"/>
      <c r="BI37" s="1373"/>
      <c r="BJ37" s="1374"/>
      <c r="BK37" s="834"/>
      <c r="BL37" s="1348"/>
      <c r="BM37" s="1349"/>
      <c r="BN37" s="1350"/>
      <c r="BO37" s="28">
        <f t="shared" si="8"/>
        <v>377</v>
      </c>
      <c r="BP37" s="28">
        <f t="shared" si="9"/>
        <v>426326.25</v>
      </c>
      <c r="BQ37" s="1344">
        <f t="shared" si="10"/>
        <v>51256.124999999993</v>
      </c>
      <c r="BR37" s="1340">
        <f t="shared" si="11"/>
        <v>51256.239999999983</v>
      </c>
      <c r="BS37" s="29" t="str">
        <f>VLOOKUP(A37,Sheet2!A:B,2,FALSE)</f>
        <v>โรงพยาบาลบางปะหัน</v>
      </c>
    </row>
    <row r="38" spans="1:71" s="29" customFormat="1" x14ac:dyDescent="0.35">
      <c r="A38" s="35" t="s">
        <v>3062</v>
      </c>
      <c r="B38" s="32" t="s">
        <v>3063</v>
      </c>
      <c r="C38" s="834">
        <v>80</v>
      </c>
      <c r="D38" s="1348">
        <v>76904.5</v>
      </c>
      <c r="E38" s="1349">
        <v>17193.125</v>
      </c>
      <c r="F38" s="1350">
        <v>17193.179999999993</v>
      </c>
      <c r="G38" s="834">
        <v>414</v>
      </c>
      <c r="H38" s="1348">
        <v>356318</v>
      </c>
      <c r="I38" s="1349">
        <v>87248.5</v>
      </c>
      <c r="J38" s="1350">
        <v>87248.5</v>
      </c>
      <c r="K38" s="38"/>
      <c r="L38" s="93"/>
      <c r="M38" s="797"/>
      <c r="N38" s="775"/>
      <c r="O38" s="834"/>
      <c r="P38" s="1348"/>
      <c r="Q38" s="1349"/>
      <c r="R38" s="1350"/>
      <c r="S38" s="62"/>
      <c r="T38" s="762"/>
      <c r="U38" s="804"/>
      <c r="V38" s="1365"/>
      <c r="W38" s="38"/>
      <c r="X38" s="93"/>
      <c r="Y38" s="797"/>
      <c r="Z38" s="775"/>
      <c r="AA38" s="62"/>
      <c r="AB38" s="769"/>
      <c r="AC38" s="808"/>
      <c r="AD38" s="1292"/>
      <c r="AE38" s="62"/>
      <c r="AF38" s="773"/>
      <c r="AG38" s="816"/>
      <c r="AH38" s="1294"/>
      <c r="AI38" s="65"/>
      <c r="AJ38" s="770"/>
      <c r="AK38" s="809"/>
      <c r="AL38" s="1351"/>
      <c r="AM38" s="834"/>
      <c r="AN38" s="1348"/>
      <c r="AO38" s="1349"/>
      <c r="AP38" s="1350"/>
      <c r="AQ38" s="24"/>
      <c r="AR38" s="72"/>
      <c r="AS38" s="847"/>
      <c r="AT38" s="832"/>
      <c r="AU38" s="834"/>
      <c r="AV38" s="1348"/>
      <c r="AW38" s="1349"/>
      <c r="AX38" s="1350"/>
      <c r="AY38" s="834"/>
      <c r="AZ38" s="1348"/>
      <c r="BA38" s="1349"/>
      <c r="BB38" s="1350"/>
      <c r="BC38" s="834"/>
      <c r="BD38" s="1348"/>
      <c r="BE38" s="1349"/>
      <c r="BF38" s="1350"/>
      <c r="BG38" s="26"/>
      <c r="BH38" s="1372"/>
      <c r="BI38" s="1373"/>
      <c r="BJ38" s="1374"/>
      <c r="BK38" s="834"/>
      <c r="BL38" s="1348"/>
      <c r="BM38" s="1349"/>
      <c r="BN38" s="1350"/>
      <c r="BO38" s="28">
        <f t="shared" si="8"/>
        <v>494</v>
      </c>
      <c r="BP38" s="28">
        <f t="shared" si="9"/>
        <v>433222.5</v>
      </c>
      <c r="BQ38" s="1344">
        <f t="shared" si="10"/>
        <v>104441.625</v>
      </c>
      <c r="BR38" s="1340">
        <f t="shared" si="11"/>
        <v>104441.68</v>
      </c>
      <c r="BS38" s="29" t="str">
        <f>VLOOKUP(A38,Sheet2!A:B,2,FALSE)</f>
        <v>โรงพยาบาลผักไห่</v>
      </c>
    </row>
    <row r="39" spans="1:71" s="29" customFormat="1" x14ac:dyDescent="0.35">
      <c r="A39" s="35" t="s">
        <v>3064</v>
      </c>
      <c r="B39" s="32" t="s">
        <v>9</v>
      </c>
      <c r="C39" s="834">
        <v>262</v>
      </c>
      <c r="D39" s="1348">
        <v>296493.75</v>
      </c>
      <c r="E39" s="1349">
        <v>59475.125</v>
      </c>
      <c r="F39" s="1350">
        <v>59475.159999999989</v>
      </c>
      <c r="G39" s="834">
        <v>9</v>
      </c>
      <c r="H39" s="1348">
        <v>9393</v>
      </c>
      <c r="I39" s="1349">
        <v>2321.5</v>
      </c>
      <c r="J39" s="1350">
        <v>2321.5</v>
      </c>
      <c r="K39" s="38"/>
      <c r="L39" s="93"/>
      <c r="M39" s="797"/>
      <c r="N39" s="775"/>
      <c r="O39" s="834"/>
      <c r="P39" s="1348"/>
      <c r="Q39" s="1349"/>
      <c r="R39" s="1350"/>
      <c r="S39" s="62"/>
      <c r="T39" s="762"/>
      <c r="U39" s="804"/>
      <c r="V39" s="1365"/>
      <c r="W39" s="38"/>
      <c r="X39" s="93"/>
      <c r="Y39" s="797"/>
      <c r="Z39" s="775"/>
      <c r="AA39" s="62"/>
      <c r="AB39" s="769"/>
      <c r="AC39" s="808"/>
      <c r="AD39" s="1292"/>
      <c r="AE39" s="62"/>
      <c r="AF39" s="773"/>
      <c r="AG39" s="816"/>
      <c r="AH39" s="1294"/>
      <c r="AI39" s="834"/>
      <c r="AJ39" s="1348"/>
      <c r="AK39" s="1349"/>
      <c r="AL39" s="1350"/>
      <c r="AM39" s="65"/>
      <c r="AN39" s="770"/>
      <c r="AO39" s="809"/>
      <c r="AP39" s="1351"/>
      <c r="AQ39" s="24"/>
      <c r="AR39" s="72"/>
      <c r="AS39" s="847"/>
      <c r="AT39" s="832"/>
      <c r="AU39" s="834">
        <v>1</v>
      </c>
      <c r="AV39" s="1348">
        <v>1030</v>
      </c>
      <c r="AW39" s="1349">
        <v>350</v>
      </c>
      <c r="AX39" s="1350">
        <v>350</v>
      </c>
      <c r="AY39" s="834"/>
      <c r="AZ39" s="1348"/>
      <c r="BA39" s="1349"/>
      <c r="BB39" s="1350"/>
      <c r="BC39" s="834"/>
      <c r="BD39" s="1348"/>
      <c r="BE39" s="1349"/>
      <c r="BF39" s="1350"/>
      <c r="BG39" s="26"/>
      <c r="BH39" s="1372"/>
      <c r="BI39" s="1373"/>
      <c r="BJ39" s="1374"/>
      <c r="BK39" s="834"/>
      <c r="BL39" s="1348"/>
      <c r="BM39" s="1349"/>
      <c r="BN39" s="1350"/>
      <c r="BO39" s="28">
        <f t="shared" si="8"/>
        <v>272</v>
      </c>
      <c r="BP39" s="28">
        <f t="shared" si="9"/>
        <v>306916.75</v>
      </c>
      <c r="BQ39" s="1344">
        <f t="shared" si="10"/>
        <v>62146.625</v>
      </c>
      <c r="BR39" s="1340">
        <f t="shared" si="11"/>
        <v>62146.659999999989</v>
      </c>
      <c r="BS39" s="29" t="str">
        <f>VLOOKUP(A39,Sheet2!A:B,2,FALSE)</f>
        <v>โรงพยาบาลภาชี</v>
      </c>
    </row>
    <row r="40" spans="1:71" s="29" customFormat="1" x14ac:dyDescent="0.35">
      <c r="A40" s="35" t="s">
        <v>3065</v>
      </c>
      <c r="B40" s="32" t="s">
        <v>3066</v>
      </c>
      <c r="C40" s="834">
        <v>30</v>
      </c>
      <c r="D40" s="1348">
        <v>33501.5</v>
      </c>
      <c r="E40" s="1349">
        <v>4038.3750000000005</v>
      </c>
      <c r="F40" s="1350">
        <v>4038.3800000000006</v>
      </c>
      <c r="G40" s="834">
        <v>301</v>
      </c>
      <c r="H40" s="1348">
        <v>260756</v>
      </c>
      <c r="I40" s="1349">
        <v>37690.80000000001</v>
      </c>
      <c r="J40" s="1350">
        <v>37690.80000000001</v>
      </c>
      <c r="K40" s="24"/>
      <c r="L40" s="72"/>
      <c r="M40" s="847"/>
      <c r="N40" s="832"/>
      <c r="O40" s="834"/>
      <c r="P40" s="1348"/>
      <c r="Q40" s="1349"/>
      <c r="R40" s="1350"/>
      <c r="S40" s="23"/>
      <c r="T40" s="1362"/>
      <c r="U40" s="1363"/>
      <c r="V40" s="1364"/>
      <c r="W40" s="24"/>
      <c r="X40" s="72"/>
      <c r="Y40" s="847"/>
      <c r="Z40" s="832"/>
      <c r="AA40" s="834"/>
      <c r="AB40" s="1348"/>
      <c r="AC40" s="1349"/>
      <c r="AD40" s="1350"/>
      <c r="AE40" s="23"/>
      <c r="AF40" s="773"/>
      <c r="AG40" s="816"/>
      <c r="AH40" s="1294"/>
      <c r="AI40" s="834"/>
      <c r="AJ40" s="1348"/>
      <c r="AK40" s="1349"/>
      <c r="AL40" s="1350"/>
      <c r="AM40" s="834"/>
      <c r="AN40" s="1348"/>
      <c r="AO40" s="1349"/>
      <c r="AP40" s="1350"/>
      <c r="AQ40" s="66"/>
      <c r="AR40" s="768"/>
      <c r="AS40" s="798"/>
      <c r="AT40" s="1361"/>
      <c r="AU40" s="834"/>
      <c r="AV40" s="1348"/>
      <c r="AW40" s="1349"/>
      <c r="AX40" s="1350"/>
      <c r="AY40" s="834"/>
      <c r="AZ40" s="1348"/>
      <c r="BA40" s="1349"/>
      <c r="BB40" s="1350"/>
      <c r="BC40" s="834"/>
      <c r="BD40" s="1348"/>
      <c r="BE40" s="1349"/>
      <c r="BF40" s="1350"/>
      <c r="BG40" s="26"/>
      <c r="BH40" s="1372"/>
      <c r="BI40" s="1373"/>
      <c r="BJ40" s="1374"/>
      <c r="BK40" s="834"/>
      <c r="BL40" s="1348"/>
      <c r="BM40" s="1349"/>
      <c r="BN40" s="1350"/>
      <c r="BO40" s="28">
        <f t="shared" si="8"/>
        <v>331</v>
      </c>
      <c r="BP40" s="28">
        <f t="shared" si="9"/>
        <v>294257.5</v>
      </c>
      <c r="BQ40" s="1344">
        <f t="shared" si="10"/>
        <v>41729.17500000001</v>
      </c>
      <c r="BR40" s="1340">
        <f t="shared" si="11"/>
        <v>41729.180000000008</v>
      </c>
      <c r="BS40" s="29" t="str">
        <f>VLOOKUP(A40,Sheet2!A:B,2,FALSE)</f>
        <v>โรงพยาบาลลาดบัวหลวง</v>
      </c>
    </row>
    <row r="41" spans="1:71" s="29" customFormat="1" x14ac:dyDescent="0.35">
      <c r="A41" s="35" t="s">
        <v>3067</v>
      </c>
      <c r="B41" s="32" t="s">
        <v>10</v>
      </c>
      <c r="C41" s="834">
        <v>447</v>
      </c>
      <c r="D41" s="1348">
        <v>479333</v>
      </c>
      <c r="E41" s="1349">
        <v>157226</v>
      </c>
      <c r="F41" s="1350">
        <v>157226</v>
      </c>
      <c r="G41" s="834">
        <v>7</v>
      </c>
      <c r="H41" s="1348">
        <v>5406</v>
      </c>
      <c r="I41" s="1349">
        <v>3592</v>
      </c>
      <c r="J41" s="1350">
        <v>3592</v>
      </c>
      <c r="K41" s="24"/>
      <c r="L41" s="72"/>
      <c r="M41" s="847"/>
      <c r="N41" s="832"/>
      <c r="O41" s="834"/>
      <c r="P41" s="1348"/>
      <c r="Q41" s="1349"/>
      <c r="R41" s="1350"/>
      <c r="S41" s="23"/>
      <c r="T41" s="1362"/>
      <c r="U41" s="1363"/>
      <c r="V41" s="1364"/>
      <c r="W41" s="24"/>
      <c r="X41" s="72"/>
      <c r="Y41" s="847"/>
      <c r="Z41" s="832"/>
      <c r="AA41" s="834"/>
      <c r="AB41" s="1348"/>
      <c r="AC41" s="1349"/>
      <c r="AD41" s="1350"/>
      <c r="AE41" s="23"/>
      <c r="AF41" s="773"/>
      <c r="AG41" s="816"/>
      <c r="AH41" s="1294"/>
      <c r="AI41" s="834"/>
      <c r="AJ41" s="1348"/>
      <c r="AK41" s="1349"/>
      <c r="AL41" s="1350"/>
      <c r="AM41" s="834"/>
      <c r="AN41" s="1348"/>
      <c r="AO41" s="1349"/>
      <c r="AP41" s="1350"/>
      <c r="AQ41" s="24"/>
      <c r="AR41" s="72"/>
      <c r="AS41" s="847"/>
      <c r="AT41" s="832"/>
      <c r="AU41" s="65"/>
      <c r="AV41" s="770"/>
      <c r="AW41" s="809"/>
      <c r="AX41" s="1351"/>
      <c r="AY41" s="834"/>
      <c r="AZ41" s="1348"/>
      <c r="BA41" s="1349"/>
      <c r="BB41" s="1350"/>
      <c r="BC41" s="834"/>
      <c r="BD41" s="1348"/>
      <c r="BE41" s="1349"/>
      <c r="BF41" s="1350"/>
      <c r="BG41" s="26"/>
      <c r="BH41" s="1372"/>
      <c r="BI41" s="1373"/>
      <c r="BJ41" s="1374"/>
      <c r="BK41" s="834"/>
      <c r="BL41" s="1348"/>
      <c r="BM41" s="1349"/>
      <c r="BN41" s="1350"/>
      <c r="BO41" s="28">
        <f t="shared" si="8"/>
        <v>454</v>
      </c>
      <c r="BP41" s="28">
        <f t="shared" si="9"/>
        <v>484739</v>
      </c>
      <c r="BQ41" s="1344">
        <f t="shared" si="10"/>
        <v>160818</v>
      </c>
      <c r="BR41" s="1340">
        <f t="shared" si="11"/>
        <v>160818</v>
      </c>
      <c r="BS41" s="29" t="str">
        <f>VLOOKUP(A41,Sheet2!A:B,2,FALSE)</f>
        <v>โรงพยาบาลวังน้อย</v>
      </c>
    </row>
    <row r="42" spans="1:71" s="29" customFormat="1" x14ac:dyDescent="0.35">
      <c r="A42" s="35" t="s">
        <v>3068</v>
      </c>
      <c r="B42" s="32" t="s">
        <v>11</v>
      </c>
      <c r="C42" s="834">
        <v>29</v>
      </c>
      <c r="D42" s="1348">
        <v>55237.25</v>
      </c>
      <c r="E42" s="1349">
        <v>6219.875</v>
      </c>
      <c r="F42" s="1350">
        <v>6219.89</v>
      </c>
      <c r="G42" s="834">
        <v>159</v>
      </c>
      <c r="H42" s="1348">
        <v>156328</v>
      </c>
      <c r="I42" s="1349">
        <v>37501</v>
      </c>
      <c r="J42" s="1350">
        <v>37501</v>
      </c>
      <c r="K42" s="24"/>
      <c r="L42" s="72"/>
      <c r="M42" s="847"/>
      <c r="N42" s="832"/>
      <c r="O42" s="834"/>
      <c r="P42" s="1348"/>
      <c r="Q42" s="1349"/>
      <c r="R42" s="1350"/>
      <c r="S42" s="23"/>
      <c r="T42" s="1362"/>
      <c r="U42" s="1363"/>
      <c r="V42" s="1364"/>
      <c r="W42" s="24"/>
      <c r="X42" s="72"/>
      <c r="Y42" s="847"/>
      <c r="Z42" s="832"/>
      <c r="AA42" s="834"/>
      <c r="AB42" s="1348"/>
      <c r="AC42" s="1349"/>
      <c r="AD42" s="1350"/>
      <c r="AE42" s="23"/>
      <c r="AF42" s="773"/>
      <c r="AG42" s="816"/>
      <c r="AH42" s="1294"/>
      <c r="AI42" s="834"/>
      <c r="AJ42" s="1348"/>
      <c r="AK42" s="1349"/>
      <c r="AL42" s="1350"/>
      <c r="AM42" s="834"/>
      <c r="AN42" s="1348"/>
      <c r="AO42" s="1349"/>
      <c r="AP42" s="1350"/>
      <c r="AQ42" s="24"/>
      <c r="AR42" s="72"/>
      <c r="AS42" s="847"/>
      <c r="AT42" s="832"/>
      <c r="AU42" s="834"/>
      <c r="AV42" s="1348"/>
      <c r="AW42" s="1349"/>
      <c r="AX42" s="1350"/>
      <c r="AY42" s="65"/>
      <c r="AZ42" s="770"/>
      <c r="BA42" s="809"/>
      <c r="BB42" s="1351"/>
      <c r="BC42" s="834"/>
      <c r="BD42" s="1348"/>
      <c r="BE42" s="1349"/>
      <c r="BF42" s="1350"/>
      <c r="BG42" s="26"/>
      <c r="BH42" s="1372"/>
      <c r="BI42" s="1373"/>
      <c r="BJ42" s="1374"/>
      <c r="BK42" s="834"/>
      <c r="BL42" s="1348"/>
      <c r="BM42" s="1349"/>
      <c r="BN42" s="1350"/>
      <c r="BO42" s="28">
        <f t="shared" si="8"/>
        <v>188</v>
      </c>
      <c r="BP42" s="28">
        <f t="shared" si="9"/>
        <v>211565.25</v>
      </c>
      <c r="BQ42" s="1344">
        <f t="shared" si="10"/>
        <v>43720.875</v>
      </c>
      <c r="BR42" s="1340">
        <f t="shared" si="11"/>
        <v>43720.89</v>
      </c>
      <c r="BS42" s="29" t="str">
        <f>VLOOKUP(A42,Sheet2!A:B,2,FALSE)</f>
        <v>โรงพยาบาลบางซ้าย</v>
      </c>
    </row>
    <row r="43" spans="1:71" s="29" customFormat="1" x14ac:dyDescent="0.35">
      <c r="A43" s="35" t="s">
        <v>3069</v>
      </c>
      <c r="B43" s="34" t="s">
        <v>3070</v>
      </c>
      <c r="C43" s="834">
        <v>367</v>
      </c>
      <c r="D43" s="1348">
        <v>468703.75</v>
      </c>
      <c r="E43" s="1349">
        <v>85915.625</v>
      </c>
      <c r="F43" s="1350">
        <v>85915.73</v>
      </c>
      <c r="G43" s="834">
        <v>11</v>
      </c>
      <c r="H43" s="1348">
        <v>22675</v>
      </c>
      <c r="I43" s="1349">
        <v>3808</v>
      </c>
      <c r="J43" s="1350">
        <v>3808</v>
      </c>
      <c r="K43" s="24"/>
      <c r="L43" s="72"/>
      <c r="M43" s="847"/>
      <c r="N43" s="832"/>
      <c r="O43" s="834"/>
      <c r="P43" s="1348"/>
      <c r="Q43" s="1349"/>
      <c r="R43" s="1350"/>
      <c r="S43" s="23"/>
      <c r="T43" s="1362"/>
      <c r="U43" s="1363"/>
      <c r="V43" s="1364"/>
      <c r="W43" s="24"/>
      <c r="X43" s="72"/>
      <c r="Y43" s="847"/>
      <c r="Z43" s="832"/>
      <c r="AA43" s="834"/>
      <c r="AB43" s="1348"/>
      <c r="AC43" s="1349"/>
      <c r="AD43" s="1350"/>
      <c r="AE43" s="23"/>
      <c r="AF43" s="773"/>
      <c r="AG43" s="816"/>
      <c r="AH43" s="1294"/>
      <c r="AI43" s="834"/>
      <c r="AJ43" s="1348"/>
      <c r="AK43" s="1349"/>
      <c r="AL43" s="1350"/>
      <c r="AM43" s="834"/>
      <c r="AN43" s="1348"/>
      <c r="AO43" s="1349"/>
      <c r="AP43" s="1350"/>
      <c r="AQ43" s="24"/>
      <c r="AR43" s="72"/>
      <c r="AS43" s="847"/>
      <c r="AT43" s="832"/>
      <c r="AU43" s="834"/>
      <c r="AV43" s="1348"/>
      <c r="AW43" s="1349"/>
      <c r="AX43" s="1350"/>
      <c r="AY43" s="834"/>
      <c r="AZ43" s="1348"/>
      <c r="BA43" s="1349"/>
      <c r="BB43" s="1350"/>
      <c r="BC43" s="65"/>
      <c r="BD43" s="770"/>
      <c r="BE43" s="809"/>
      <c r="BF43" s="1351"/>
      <c r="BG43" s="26"/>
      <c r="BH43" s="1372"/>
      <c r="BI43" s="1373"/>
      <c r="BJ43" s="1374"/>
      <c r="BK43" s="834"/>
      <c r="BL43" s="1348"/>
      <c r="BM43" s="1349"/>
      <c r="BN43" s="1350"/>
      <c r="BO43" s="28">
        <f t="shared" si="8"/>
        <v>378</v>
      </c>
      <c r="BP43" s="28">
        <f t="shared" si="9"/>
        <v>491378.75</v>
      </c>
      <c r="BQ43" s="1344">
        <f t="shared" si="10"/>
        <v>89723.625</v>
      </c>
      <c r="BR43" s="1340">
        <f t="shared" si="11"/>
        <v>89723.73</v>
      </c>
      <c r="BS43" s="29" t="str">
        <f>VLOOKUP(A43,Sheet2!A:B,2,FALSE)</f>
        <v>โรงพยาบาลอุทัย</v>
      </c>
    </row>
    <row r="44" spans="1:71" s="29" customFormat="1" x14ac:dyDescent="0.35">
      <c r="A44" s="35" t="s">
        <v>3071</v>
      </c>
      <c r="B44" s="34" t="s">
        <v>3072</v>
      </c>
      <c r="C44" s="834">
        <v>130</v>
      </c>
      <c r="D44" s="1348">
        <v>269002.75</v>
      </c>
      <c r="E44" s="1349">
        <v>18935.400000000001</v>
      </c>
      <c r="F44" s="1350">
        <v>18935.420000000006</v>
      </c>
      <c r="G44" s="834">
        <v>7</v>
      </c>
      <c r="H44" s="1348">
        <v>4497</v>
      </c>
      <c r="I44" s="1349">
        <v>1147.1999999999998</v>
      </c>
      <c r="J44" s="1350">
        <v>1147.2</v>
      </c>
      <c r="K44" s="24"/>
      <c r="L44" s="72"/>
      <c r="M44" s="847"/>
      <c r="N44" s="832"/>
      <c r="O44" s="834">
        <v>1</v>
      </c>
      <c r="P44" s="1348">
        <v>1579</v>
      </c>
      <c r="Q44" s="1349">
        <v>210</v>
      </c>
      <c r="R44" s="1350">
        <v>210</v>
      </c>
      <c r="S44" s="23"/>
      <c r="T44" s="1362"/>
      <c r="U44" s="1363"/>
      <c r="V44" s="1364"/>
      <c r="W44" s="24"/>
      <c r="X44" s="72"/>
      <c r="Y44" s="847"/>
      <c r="Z44" s="832"/>
      <c r="AA44" s="834"/>
      <c r="AB44" s="1348"/>
      <c r="AC44" s="1349"/>
      <c r="AD44" s="1350"/>
      <c r="AE44" s="23"/>
      <c r="AF44" s="773"/>
      <c r="AG44" s="816"/>
      <c r="AH44" s="1294"/>
      <c r="AI44" s="834"/>
      <c r="AJ44" s="1348"/>
      <c r="AK44" s="1349"/>
      <c r="AL44" s="1350"/>
      <c r="AM44" s="834"/>
      <c r="AN44" s="1348"/>
      <c r="AO44" s="1349"/>
      <c r="AP44" s="1350"/>
      <c r="AQ44" s="24"/>
      <c r="AR44" s="72"/>
      <c r="AS44" s="847"/>
      <c r="AT44" s="832"/>
      <c r="AU44" s="834"/>
      <c r="AV44" s="1348"/>
      <c r="AW44" s="1349"/>
      <c r="AX44" s="1350"/>
      <c r="AY44" s="834"/>
      <c r="AZ44" s="1348"/>
      <c r="BA44" s="1349"/>
      <c r="BB44" s="1350"/>
      <c r="BC44" s="834"/>
      <c r="BD44" s="1348"/>
      <c r="BE44" s="1349"/>
      <c r="BF44" s="1350"/>
      <c r="BG44" s="67"/>
      <c r="BH44" s="1375"/>
      <c r="BI44" s="1376"/>
      <c r="BJ44" s="1377"/>
      <c r="BK44" s="834"/>
      <c r="BL44" s="1348"/>
      <c r="BM44" s="1349"/>
      <c r="BN44" s="1350"/>
      <c r="BO44" s="28">
        <f t="shared" si="8"/>
        <v>138</v>
      </c>
      <c r="BP44" s="28">
        <f t="shared" si="9"/>
        <v>275078.75</v>
      </c>
      <c r="BQ44" s="1344">
        <f t="shared" si="10"/>
        <v>20292.600000000002</v>
      </c>
      <c r="BR44" s="1340">
        <f t="shared" si="11"/>
        <v>20292.620000000006</v>
      </c>
      <c r="BS44" s="29" t="str">
        <f>VLOOKUP(A44,Sheet2!A:B,2,FALSE)</f>
        <v>โรงพยาบาลมหาราช</v>
      </c>
    </row>
    <row r="45" spans="1:71" s="29" customFormat="1" x14ac:dyDescent="0.35">
      <c r="A45" s="25" t="s">
        <v>3073</v>
      </c>
      <c r="B45" s="32" t="s">
        <v>15</v>
      </c>
      <c r="C45" s="834">
        <v>66</v>
      </c>
      <c r="D45" s="1348">
        <v>85215.5</v>
      </c>
      <c r="E45" s="1349">
        <v>10047.225</v>
      </c>
      <c r="F45" s="1350">
        <v>10047.230000000001</v>
      </c>
      <c r="G45" s="834">
        <v>3</v>
      </c>
      <c r="H45" s="1348">
        <v>465</v>
      </c>
      <c r="I45" s="1349">
        <v>139.5</v>
      </c>
      <c r="J45" s="1350">
        <v>139.5</v>
      </c>
      <c r="K45" s="24"/>
      <c r="L45" s="72"/>
      <c r="M45" s="847"/>
      <c r="N45" s="832"/>
      <c r="O45" s="834"/>
      <c r="P45" s="1348"/>
      <c r="Q45" s="1349"/>
      <c r="R45" s="1350"/>
      <c r="S45" s="23"/>
      <c r="T45" s="1362"/>
      <c r="U45" s="1363"/>
      <c r="V45" s="1364"/>
      <c r="W45" s="24"/>
      <c r="X45" s="72"/>
      <c r="Y45" s="847"/>
      <c r="Z45" s="832"/>
      <c r="AA45" s="834"/>
      <c r="AB45" s="1348"/>
      <c r="AC45" s="1349"/>
      <c r="AD45" s="1350"/>
      <c r="AE45" s="23"/>
      <c r="AF45" s="773"/>
      <c r="AG45" s="816"/>
      <c r="AH45" s="1294"/>
      <c r="AI45" s="834"/>
      <c r="AJ45" s="1348"/>
      <c r="AK45" s="1349"/>
      <c r="AL45" s="1350"/>
      <c r="AM45" s="834"/>
      <c r="AN45" s="1348"/>
      <c r="AO45" s="1349"/>
      <c r="AP45" s="1350"/>
      <c r="AQ45" s="24"/>
      <c r="AR45" s="72"/>
      <c r="AS45" s="847"/>
      <c r="AT45" s="832"/>
      <c r="AU45" s="834"/>
      <c r="AV45" s="1348"/>
      <c r="AW45" s="1349"/>
      <c r="AX45" s="1350"/>
      <c r="AY45" s="834"/>
      <c r="AZ45" s="1348"/>
      <c r="BA45" s="1349"/>
      <c r="BB45" s="1350"/>
      <c r="BC45" s="834"/>
      <c r="BD45" s="1348"/>
      <c r="BE45" s="1349"/>
      <c r="BF45" s="1350"/>
      <c r="BG45" s="26"/>
      <c r="BH45" s="1372"/>
      <c r="BI45" s="1373"/>
      <c r="BJ45" s="1374"/>
      <c r="BK45" s="65"/>
      <c r="BL45" s="770"/>
      <c r="BM45" s="809"/>
      <c r="BN45" s="1351"/>
      <c r="BO45" s="28">
        <f t="shared" si="8"/>
        <v>69</v>
      </c>
      <c r="BP45" s="28">
        <f t="shared" si="9"/>
        <v>85680.5</v>
      </c>
      <c r="BQ45" s="1344">
        <f t="shared" si="10"/>
        <v>10186.725</v>
      </c>
      <c r="BR45" s="1340">
        <f t="shared" si="11"/>
        <v>10186.730000000001</v>
      </c>
      <c r="BS45" s="29" t="str">
        <f>VLOOKUP(A45,Sheet2!A:B,2,FALSE)</f>
        <v>โรงพยาบาลบ้านแพรก</v>
      </c>
    </row>
    <row r="46" spans="1:71" s="29" customFormat="1" x14ac:dyDescent="0.35">
      <c r="A46" s="1527" t="s">
        <v>12</v>
      </c>
      <c r="B46" s="1527"/>
      <c r="C46" s="24">
        <f t="shared" ref="C46:AH46" si="12">SUM(C30:C45)</f>
        <v>3362</v>
      </c>
      <c r="D46" s="72">
        <f t="shared" si="12"/>
        <v>4217104.75</v>
      </c>
      <c r="E46" s="847">
        <f t="shared" si="12"/>
        <v>825902.17500000005</v>
      </c>
      <c r="F46" s="832">
        <f t="shared" si="12"/>
        <v>825902.79000000015</v>
      </c>
      <c r="G46" s="24">
        <f t="shared" si="12"/>
        <v>1223</v>
      </c>
      <c r="H46" s="72">
        <f t="shared" si="12"/>
        <v>1090408</v>
      </c>
      <c r="I46" s="847">
        <f t="shared" si="12"/>
        <v>251987.90000000005</v>
      </c>
      <c r="J46" s="832">
        <f t="shared" si="12"/>
        <v>251987.90000000005</v>
      </c>
      <c r="K46" s="24">
        <f t="shared" si="12"/>
        <v>0</v>
      </c>
      <c r="L46" s="72">
        <f t="shared" si="12"/>
        <v>0</v>
      </c>
      <c r="M46" s="847">
        <f t="shared" si="12"/>
        <v>0</v>
      </c>
      <c r="N46" s="832">
        <f t="shared" si="12"/>
        <v>0</v>
      </c>
      <c r="O46" s="24">
        <f t="shared" si="12"/>
        <v>1</v>
      </c>
      <c r="P46" s="72">
        <f t="shared" si="12"/>
        <v>1579</v>
      </c>
      <c r="Q46" s="847">
        <f t="shared" si="12"/>
        <v>210</v>
      </c>
      <c r="R46" s="832">
        <f t="shared" si="12"/>
        <v>210</v>
      </c>
      <c r="S46" s="24">
        <f t="shared" si="12"/>
        <v>0</v>
      </c>
      <c r="T46" s="72">
        <f t="shared" si="12"/>
        <v>0</v>
      </c>
      <c r="U46" s="847">
        <f t="shared" si="12"/>
        <v>0</v>
      </c>
      <c r="V46" s="832">
        <f t="shared" si="12"/>
        <v>0</v>
      </c>
      <c r="W46" s="24">
        <f t="shared" si="12"/>
        <v>0</v>
      </c>
      <c r="X46" s="72">
        <f t="shared" si="12"/>
        <v>0</v>
      </c>
      <c r="Y46" s="847">
        <f t="shared" si="12"/>
        <v>0</v>
      </c>
      <c r="Z46" s="832">
        <f t="shared" si="12"/>
        <v>0</v>
      </c>
      <c r="AA46" s="24">
        <f t="shared" si="12"/>
        <v>0</v>
      </c>
      <c r="AB46" s="72">
        <f t="shared" si="12"/>
        <v>0</v>
      </c>
      <c r="AC46" s="847">
        <f t="shared" si="12"/>
        <v>0</v>
      </c>
      <c r="AD46" s="832">
        <f t="shared" si="12"/>
        <v>0</v>
      </c>
      <c r="AE46" s="24">
        <f t="shared" si="12"/>
        <v>0</v>
      </c>
      <c r="AF46" s="72">
        <f t="shared" si="12"/>
        <v>0</v>
      </c>
      <c r="AG46" s="847">
        <f t="shared" si="12"/>
        <v>0</v>
      </c>
      <c r="AH46" s="832">
        <f t="shared" si="12"/>
        <v>0</v>
      </c>
      <c r="AI46" s="24">
        <f t="shared" ref="AI46:BN46" si="13">SUM(AI30:AI45)</f>
        <v>0</v>
      </c>
      <c r="AJ46" s="72">
        <f t="shared" si="13"/>
        <v>0</v>
      </c>
      <c r="AK46" s="847">
        <f t="shared" si="13"/>
        <v>0</v>
      </c>
      <c r="AL46" s="832">
        <f t="shared" si="13"/>
        <v>0</v>
      </c>
      <c r="AM46" s="24">
        <f t="shared" si="13"/>
        <v>0</v>
      </c>
      <c r="AN46" s="72">
        <f t="shared" si="13"/>
        <v>0</v>
      </c>
      <c r="AO46" s="847">
        <f t="shared" si="13"/>
        <v>0</v>
      </c>
      <c r="AP46" s="832">
        <f t="shared" si="13"/>
        <v>0</v>
      </c>
      <c r="AQ46" s="24">
        <f t="shared" si="13"/>
        <v>0</v>
      </c>
      <c r="AR46" s="72">
        <f t="shared" si="13"/>
        <v>0</v>
      </c>
      <c r="AS46" s="847">
        <f t="shared" si="13"/>
        <v>0</v>
      </c>
      <c r="AT46" s="832">
        <f t="shared" si="13"/>
        <v>0</v>
      </c>
      <c r="AU46" s="24">
        <f t="shared" si="13"/>
        <v>8</v>
      </c>
      <c r="AV46" s="72">
        <f t="shared" si="13"/>
        <v>6750</v>
      </c>
      <c r="AW46" s="847">
        <f t="shared" si="13"/>
        <v>2535</v>
      </c>
      <c r="AX46" s="832">
        <f t="shared" si="13"/>
        <v>2535</v>
      </c>
      <c r="AY46" s="24">
        <f t="shared" si="13"/>
        <v>0</v>
      </c>
      <c r="AZ46" s="72">
        <f t="shared" si="13"/>
        <v>0</v>
      </c>
      <c r="BA46" s="847">
        <f t="shared" si="13"/>
        <v>0</v>
      </c>
      <c r="BB46" s="832">
        <f t="shared" si="13"/>
        <v>0</v>
      </c>
      <c r="BC46" s="24">
        <f t="shared" si="13"/>
        <v>0</v>
      </c>
      <c r="BD46" s="72">
        <f t="shared" si="13"/>
        <v>0</v>
      </c>
      <c r="BE46" s="847">
        <f t="shared" si="13"/>
        <v>0</v>
      </c>
      <c r="BF46" s="832">
        <f t="shared" si="13"/>
        <v>0</v>
      </c>
      <c r="BG46" s="24">
        <f t="shared" si="13"/>
        <v>0</v>
      </c>
      <c r="BH46" s="72">
        <f t="shared" si="13"/>
        <v>0</v>
      </c>
      <c r="BI46" s="847">
        <f t="shared" si="13"/>
        <v>0</v>
      </c>
      <c r="BJ46" s="832">
        <f t="shared" si="13"/>
        <v>0</v>
      </c>
      <c r="BK46" s="24">
        <f t="shared" si="13"/>
        <v>0</v>
      </c>
      <c r="BL46" s="72">
        <f t="shared" si="13"/>
        <v>0</v>
      </c>
      <c r="BM46" s="847">
        <f t="shared" si="13"/>
        <v>0</v>
      </c>
      <c r="BN46" s="832">
        <f t="shared" si="13"/>
        <v>0</v>
      </c>
      <c r="BO46" s="28">
        <f t="shared" si="8"/>
        <v>4594</v>
      </c>
      <c r="BP46" s="28">
        <f t="shared" si="9"/>
        <v>5315841.75</v>
      </c>
      <c r="BQ46" s="1344">
        <f t="shared" si="10"/>
        <v>1080635.0750000002</v>
      </c>
      <c r="BR46" s="1340">
        <f t="shared" si="11"/>
        <v>1080635.6900000002</v>
      </c>
    </row>
    <row r="47" spans="1:71" s="29" customFormat="1" x14ac:dyDescent="0.35">
      <c r="D47" s="765"/>
      <c r="E47" s="802"/>
      <c r="F47" s="829"/>
      <c r="H47" s="765"/>
      <c r="I47" s="802"/>
      <c r="J47" s="829"/>
      <c r="L47" s="765"/>
      <c r="M47" s="802"/>
      <c r="N47" s="829"/>
      <c r="P47" s="765"/>
      <c r="Q47" s="802"/>
      <c r="R47" s="829"/>
      <c r="T47" s="765"/>
      <c r="U47" s="802"/>
      <c r="V47" s="829"/>
      <c r="X47" s="765"/>
      <c r="Y47" s="802"/>
      <c r="Z47" s="829"/>
      <c r="AB47" s="765"/>
      <c r="AC47" s="802"/>
      <c r="AD47" s="829"/>
      <c r="AF47" s="765"/>
      <c r="AG47" s="802"/>
      <c r="AH47" s="829"/>
      <c r="AJ47" s="765"/>
      <c r="AK47" s="802"/>
      <c r="AL47" s="829"/>
      <c r="AN47" s="765"/>
      <c r="AO47" s="802"/>
      <c r="AP47" s="829"/>
      <c r="AR47" s="765"/>
      <c r="AS47" s="802"/>
      <c r="AT47" s="829"/>
      <c r="AV47" s="765"/>
      <c r="AW47" s="802"/>
      <c r="AX47" s="829"/>
      <c r="AZ47" s="765"/>
      <c r="BA47" s="802"/>
      <c r="BB47" s="829"/>
      <c r="BD47" s="765"/>
      <c r="BE47" s="802"/>
      <c r="BF47" s="829"/>
      <c r="BH47" s="765"/>
      <c r="BI47" s="802"/>
      <c r="BJ47" s="829"/>
      <c r="BL47" s="765"/>
      <c r="BM47" s="802"/>
      <c r="BN47" s="829"/>
      <c r="BQ47" s="802"/>
      <c r="BR47" s="829"/>
    </row>
    <row r="48" spans="1:71" s="29" customFormat="1" x14ac:dyDescent="0.35">
      <c r="D48" s="765"/>
      <c r="E48" s="802"/>
      <c r="F48" s="829"/>
      <c r="H48" s="765"/>
      <c r="I48" s="802"/>
      <c r="J48" s="829"/>
      <c r="L48" s="765"/>
      <c r="M48" s="802"/>
      <c r="N48" s="829"/>
      <c r="P48" s="765"/>
      <c r="Q48" s="802"/>
      <c r="R48" s="829"/>
      <c r="T48" s="765"/>
      <c r="U48" s="802"/>
      <c r="V48" s="829"/>
      <c r="X48" s="765"/>
      <c r="Y48" s="802"/>
      <c r="Z48" s="829"/>
      <c r="AB48" s="765"/>
      <c r="AC48" s="802"/>
      <c r="AD48" s="829"/>
      <c r="AF48" s="765"/>
      <c r="AG48" s="802"/>
      <c r="AH48" s="829"/>
      <c r="AJ48" s="765"/>
      <c r="AK48" s="802"/>
      <c r="AL48" s="829"/>
      <c r="AN48" s="765"/>
      <c r="AO48" s="802"/>
      <c r="AP48" s="829"/>
      <c r="AR48" s="765"/>
      <c r="AS48" s="802"/>
      <c r="AT48" s="829"/>
      <c r="AV48" s="765"/>
      <c r="AW48" s="802"/>
      <c r="AX48" s="829"/>
      <c r="AZ48" s="765"/>
      <c r="BA48" s="802"/>
      <c r="BB48" s="829"/>
      <c r="BD48" s="765"/>
      <c r="BE48" s="802"/>
      <c r="BF48" s="829"/>
      <c r="BH48" s="765"/>
      <c r="BI48" s="802"/>
      <c r="BJ48" s="829"/>
      <c r="BL48" s="765"/>
      <c r="BM48" s="802"/>
      <c r="BN48" s="829"/>
      <c r="BO48" s="17">
        <f>SUM(BO30:BO45)</f>
        <v>4594</v>
      </c>
      <c r="BP48" s="18">
        <f>SUM(BP30:BP45)</f>
        <v>5315841.75</v>
      </c>
      <c r="BQ48" s="848">
        <f>SUM(BQ30:BQ45)</f>
        <v>1080635.0750000002</v>
      </c>
      <c r="BR48" s="833">
        <f>SUM(BR30:BR45)</f>
        <v>1080635.6900000004</v>
      </c>
    </row>
    <row r="49" spans="1:71" x14ac:dyDescent="0.35">
      <c r="A49" s="1525"/>
      <c r="B49" s="1525"/>
      <c r="C49" s="1525"/>
      <c r="D49" s="1525"/>
      <c r="E49" s="1525"/>
      <c r="F49" s="1525"/>
      <c r="G49" s="1525"/>
      <c r="H49" s="1525"/>
      <c r="I49" s="1525"/>
      <c r="J49" s="1525"/>
      <c r="K49" s="1525"/>
      <c r="L49" s="1525"/>
      <c r="M49" s="1525"/>
      <c r="N49" s="1525"/>
      <c r="O49" s="1525"/>
      <c r="P49" s="1525"/>
      <c r="Q49" s="1525"/>
      <c r="R49" s="1525"/>
      <c r="S49" s="1525"/>
      <c r="T49" s="1525"/>
      <c r="U49" s="1525"/>
      <c r="V49" s="1525"/>
      <c r="W49" s="1525"/>
      <c r="X49" s="1525"/>
      <c r="Y49" s="1525"/>
      <c r="Z49" s="1525"/>
      <c r="AA49" s="1525"/>
      <c r="AB49" s="1525"/>
      <c r="AC49" s="1525"/>
      <c r="AD49" s="1525"/>
      <c r="AE49" s="1525"/>
      <c r="AF49" s="1525"/>
      <c r="AG49" s="1525"/>
      <c r="AH49" s="1525"/>
      <c r="AI49" s="1525"/>
      <c r="AJ49" s="1525"/>
      <c r="AK49" s="810"/>
      <c r="AL49" s="778"/>
      <c r="AM49" s="1378"/>
      <c r="AN49" s="772"/>
      <c r="AO49" s="810"/>
      <c r="AP49" s="778"/>
      <c r="AQ49" s="1378"/>
      <c r="AR49" s="772"/>
      <c r="AS49" s="810"/>
      <c r="AT49" s="778"/>
      <c r="AU49" s="1378"/>
      <c r="AV49" s="772"/>
      <c r="AW49" s="810"/>
      <c r="AX49" s="778"/>
      <c r="AY49" s="1378"/>
      <c r="AZ49" s="772"/>
      <c r="BA49" s="810"/>
      <c r="BB49" s="778"/>
      <c r="BC49" s="1378"/>
      <c r="BD49" s="772"/>
      <c r="BE49" s="810"/>
      <c r="BF49" s="778"/>
      <c r="BK49" s="1378"/>
      <c r="BL49" s="772"/>
      <c r="BM49" s="810"/>
      <c r="BN49" s="778"/>
    </row>
    <row r="50" spans="1:71" x14ac:dyDescent="0.35">
      <c r="A50" s="1525" t="str">
        <f>+A2</f>
        <v>เดือน......สิงหาคม 2560................</v>
      </c>
      <c r="B50" s="1525"/>
      <c r="C50" s="1525"/>
      <c r="D50" s="1525"/>
      <c r="E50" s="1525"/>
      <c r="F50" s="1525"/>
      <c r="G50" s="1525"/>
      <c r="H50" s="1525"/>
      <c r="I50" s="1525"/>
      <c r="J50" s="1525"/>
      <c r="K50" s="1525"/>
      <c r="L50" s="1525"/>
      <c r="M50" s="1525"/>
      <c r="N50" s="1525"/>
      <c r="O50" s="1525"/>
      <c r="P50" s="1525"/>
      <c r="Q50" s="1525"/>
      <c r="R50" s="1525"/>
      <c r="S50" s="1525"/>
      <c r="T50" s="1525"/>
      <c r="U50" s="1525"/>
      <c r="V50" s="1525"/>
      <c r="W50" s="1525"/>
      <c r="X50" s="1525"/>
      <c r="Y50" s="1525"/>
      <c r="Z50" s="1525"/>
      <c r="AA50" s="1525"/>
      <c r="AB50" s="1525"/>
      <c r="AC50" s="1525"/>
      <c r="AD50" s="1525"/>
      <c r="AE50" s="1525"/>
      <c r="AF50" s="1525"/>
      <c r="AG50" s="1525"/>
      <c r="AH50" s="1525"/>
      <c r="AI50" s="1525"/>
      <c r="AJ50" s="1525"/>
      <c r="AK50" s="810"/>
      <c r="AL50" s="778"/>
      <c r="AM50" s="1378"/>
      <c r="AN50" s="772"/>
      <c r="AO50" s="810"/>
      <c r="AP50" s="778"/>
      <c r="AQ50" s="1378"/>
      <c r="AR50" s="772"/>
      <c r="AS50" s="810"/>
      <c r="AT50" s="778"/>
      <c r="AU50" s="1378"/>
      <c r="AV50" s="772"/>
      <c r="AW50" s="810"/>
      <c r="AX50" s="778"/>
      <c r="AY50" s="1378"/>
      <c r="AZ50" s="772"/>
      <c r="BA50" s="810"/>
      <c r="BB50" s="778"/>
      <c r="BC50" s="1378"/>
      <c r="BD50" s="772"/>
      <c r="BE50" s="810"/>
      <c r="BF50" s="778"/>
      <c r="BK50" s="1378"/>
      <c r="BL50" s="772"/>
      <c r="BM50" s="810"/>
      <c r="BN50" s="778"/>
    </row>
    <row r="51" spans="1:71" s="19" customFormat="1" x14ac:dyDescent="0.35">
      <c r="A51" s="36" t="s">
        <v>1</v>
      </c>
      <c r="B51" s="37"/>
      <c r="C51" s="1542" t="s">
        <v>23672</v>
      </c>
      <c r="D51" s="1543"/>
      <c r="E51" s="1359"/>
      <c r="F51" s="1360"/>
      <c r="G51" s="1542" t="s">
        <v>23673</v>
      </c>
      <c r="H51" s="1543"/>
      <c r="I51" s="1359"/>
      <c r="J51" s="1360"/>
      <c r="K51" s="1542" t="s">
        <v>23674</v>
      </c>
      <c r="L51" s="1543"/>
      <c r="M51" s="1359"/>
      <c r="N51" s="1360"/>
      <c r="O51" s="1542" t="s">
        <v>23675</v>
      </c>
      <c r="P51" s="1543"/>
      <c r="Q51" s="1359"/>
      <c r="R51" s="1360"/>
      <c r="S51" s="1542" t="s">
        <v>23676</v>
      </c>
      <c r="T51" s="1543"/>
      <c r="U51" s="1359"/>
      <c r="V51" s="1360"/>
      <c r="W51" s="1542" t="s">
        <v>17</v>
      </c>
      <c r="X51" s="1543"/>
      <c r="Y51" s="1359"/>
      <c r="Z51" s="1360"/>
      <c r="AA51" s="1542" t="s">
        <v>23677</v>
      </c>
      <c r="AB51" s="1543"/>
      <c r="AC51" s="1359"/>
      <c r="AD51" s="1360"/>
      <c r="AE51" s="1542" t="s">
        <v>23681</v>
      </c>
      <c r="AF51" s="1543"/>
      <c r="AG51" s="1359"/>
      <c r="AH51" s="1360"/>
      <c r="AI51" s="1542" t="s">
        <v>2</v>
      </c>
      <c r="AJ51" s="1543"/>
      <c r="AK51" s="1359"/>
      <c r="AL51" s="1360"/>
      <c r="AM51" s="1542" t="s">
        <v>23670</v>
      </c>
      <c r="AN51" s="1543"/>
      <c r="AO51" s="1359"/>
      <c r="AP51" s="1360"/>
      <c r="AQ51" s="1542" t="s">
        <v>23678</v>
      </c>
      <c r="AR51" s="1543"/>
      <c r="AS51" s="1359"/>
      <c r="AT51" s="1360"/>
      <c r="AU51" s="1542" t="s">
        <v>23669</v>
      </c>
      <c r="AV51" s="1543"/>
      <c r="AW51" s="1359"/>
      <c r="AX51" s="1360"/>
      <c r="AY51" s="1542" t="s">
        <v>23679</v>
      </c>
      <c r="AZ51" s="1543"/>
      <c r="BA51" s="1359"/>
      <c r="BB51" s="1360"/>
      <c r="BC51" s="1542" t="s">
        <v>23671</v>
      </c>
      <c r="BD51" s="1543"/>
      <c r="BE51" s="1359"/>
      <c r="BF51" s="1360"/>
      <c r="BG51" s="1542" t="s">
        <v>13</v>
      </c>
      <c r="BH51" s="1543"/>
      <c r="BI51" s="1359"/>
      <c r="BJ51" s="1360"/>
      <c r="BK51" s="1542" t="s">
        <v>23680</v>
      </c>
      <c r="BL51" s="1543"/>
      <c r="BM51" s="1359"/>
      <c r="BN51" s="1360"/>
      <c r="BO51" s="1545" t="s">
        <v>12</v>
      </c>
      <c r="BP51" s="1546"/>
      <c r="BQ51" s="1346"/>
      <c r="BR51" s="831"/>
    </row>
    <row r="52" spans="1:71" x14ac:dyDescent="0.35">
      <c r="A52" s="1541" t="s">
        <v>18</v>
      </c>
      <c r="B52" s="1541" t="s">
        <v>3</v>
      </c>
      <c r="C52" s="1539" t="s">
        <v>23687</v>
      </c>
      <c r="D52" s="1540"/>
      <c r="E52" s="1354"/>
      <c r="F52" s="1355"/>
      <c r="G52" s="1539" t="s">
        <v>23687</v>
      </c>
      <c r="H52" s="1540"/>
      <c r="I52" s="1354"/>
      <c r="J52" s="1355"/>
      <c r="K52" s="1539" t="s">
        <v>23687</v>
      </c>
      <c r="L52" s="1540"/>
      <c r="M52" s="1354"/>
      <c r="N52" s="1355"/>
      <c r="O52" s="1539" t="s">
        <v>23687</v>
      </c>
      <c r="P52" s="1540"/>
      <c r="Q52" s="1354"/>
      <c r="R52" s="1355"/>
      <c r="S52" s="1539" t="s">
        <v>23687</v>
      </c>
      <c r="T52" s="1540"/>
      <c r="U52" s="1354"/>
      <c r="V52" s="1355"/>
      <c r="W52" s="1539" t="s">
        <v>23687</v>
      </c>
      <c r="X52" s="1540"/>
      <c r="Y52" s="1354"/>
      <c r="Z52" s="1355"/>
      <c r="AA52" s="1539" t="s">
        <v>23687</v>
      </c>
      <c r="AB52" s="1540"/>
      <c r="AC52" s="1354"/>
      <c r="AD52" s="1355"/>
      <c r="AE52" s="1539" t="s">
        <v>23687</v>
      </c>
      <c r="AF52" s="1540"/>
      <c r="AG52" s="1354"/>
      <c r="AH52" s="1355"/>
      <c r="AI52" s="1539" t="s">
        <v>23687</v>
      </c>
      <c r="AJ52" s="1540"/>
      <c r="AK52" s="1354"/>
      <c r="AL52" s="1355"/>
      <c r="AM52" s="1539" t="s">
        <v>23687</v>
      </c>
      <c r="AN52" s="1540"/>
      <c r="AO52" s="1354"/>
      <c r="AP52" s="1355"/>
      <c r="AQ52" s="1539" t="s">
        <v>23687</v>
      </c>
      <c r="AR52" s="1540"/>
      <c r="AS52" s="1354"/>
      <c r="AT52" s="1355"/>
      <c r="AU52" s="1539" t="s">
        <v>23687</v>
      </c>
      <c r="AV52" s="1540"/>
      <c r="AW52" s="1354"/>
      <c r="AX52" s="1355"/>
      <c r="AY52" s="1539" t="s">
        <v>23687</v>
      </c>
      <c r="AZ52" s="1540"/>
      <c r="BA52" s="1354"/>
      <c r="BB52" s="1355"/>
      <c r="BC52" s="1539" t="s">
        <v>23687</v>
      </c>
      <c r="BD52" s="1540"/>
      <c r="BE52" s="1354"/>
      <c r="BF52" s="1355"/>
      <c r="BG52" s="1539" t="s">
        <v>23687</v>
      </c>
      <c r="BH52" s="1540"/>
      <c r="BI52" s="1354"/>
      <c r="BJ52" s="1355"/>
      <c r="BK52" s="1539" t="s">
        <v>23687</v>
      </c>
      <c r="BL52" s="1540"/>
      <c r="BM52" s="1354"/>
      <c r="BN52" s="1355"/>
      <c r="BO52" s="1539" t="s">
        <v>23687</v>
      </c>
      <c r="BP52" s="1540"/>
      <c r="BQ52" s="1342"/>
      <c r="BR52" s="828"/>
    </row>
    <row r="53" spans="1:71" x14ac:dyDescent="0.35">
      <c r="A53" s="1541"/>
      <c r="B53" s="1541"/>
      <c r="C53" s="1380" t="s">
        <v>4</v>
      </c>
      <c r="D53" s="1356" t="s">
        <v>5</v>
      </c>
      <c r="E53" s="1343" t="s">
        <v>23723</v>
      </c>
      <c r="F53" s="836" t="s">
        <v>23732</v>
      </c>
      <c r="G53" s="1380" t="s">
        <v>4</v>
      </c>
      <c r="H53" s="1356" t="s">
        <v>5</v>
      </c>
      <c r="I53" s="1343" t="s">
        <v>23723</v>
      </c>
      <c r="J53" s="836" t="s">
        <v>23732</v>
      </c>
      <c r="K53" s="1380" t="s">
        <v>4</v>
      </c>
      <c r="L53" s="1356" t="s">
        <v>5</v>
      </c>
      <c r="M53" s="1343" t="s">
        <v>23723</v>
      </c>
      <c r="N53" s="836" t="s">
        <v>23732</v>
      </c>
      <c r="O53" s="1380" t="s">
        <v>4</v>
      </c>
      <c r="P53" s="1356" t="s">
        <v>5</v>
      </c>
      <c r="Q53" s="1343" t="s">
        <v>23723</v>
      </c>
      <c r="R53" s="836" t="s">
        <v>23732</v>
      </c>
      <c r="S53" s="1380" t="s">
        <v>4</v>
      </c>
      <c r="T53" s="1356" t="s">
        <v>5</v>
      </c>
      <c r="U53" s="1343" t="s">
        <v>23723</v>
      </c>
      <c r="V53" s="836" t="s">
        <v>23732</v>
      </c>
      <c r="W53" s="1380" t="s">
        <v>4</v>
      </c>
      <c r="X53" s="1356" t="s">
        <v>5</v>
      </c>
      <c r="Y53" s="1343" t="s">
        <v>23723</v>
      </c>
      <c r="Z53" s="836" t="s">
        <v>23732</v>
      </c>
      <c r="AA53" s="1380" t="s">
        <v>4</v>
      </c>
      <c r="AB53" s="1356" t="s">
        <v>5</v>
      </c>
      <c r="AC53" s="1343" t="s">
        <v>23723</v>
      </c>
      <c r="AD53" s="836" t="s">
        <v>23732</v>
      </c>
      <c r="AE53" s="1380" t="s">
        <v>4</v>
      </c>
      <c r="AF53" s="1356" t="s">
        <v>5</v>
      </c>
      <c r="AG53" s="1343" t="s">
        <v>23723</v>
      </c>
      <c r="AH53" s="836" t="s">
        <v>23732</v>
      </c>
      <c r="AI53" s="1380" t="s">
        <v>4</v>
      </c>
      <c r="AJ53" s="1356" t="s">
        <v>5</v>
      </c>
      <c r="AK53" s="1343" t="s">
        <v>23723</v>
      </c>
      <c r="AL53" s="836" t="s">
        <v>23732</v>
      </c>
      <c r="AM53" s="1380" t="s">
        <v>4</v>
      </c>
      <c r="AN53" s="1356" t="s">
        <v>5</v>
      </c>
      <c r="AO53" s="1343" t="s">
        <v>23723</v>
      </c>
      <c r="AP53" s="836" t="s">
        <v>23732</v>
      </c>
      <c r="AQ53" s="1380" t="s">
        <v>4</v>
      </c>
      <c r="AR53" s="1356" t="s">
        <v>5</v>
      </c>
      <c r="AS53" s="1343" t="s">
        <v>23723</v>
      </c>
      <c r="AT53" s="836" t="s">
        <v>23732</v>
      </c>
      <c r="AU53" s="1380" t="s">
        <v>4</v>
      </c>
      <c r="AV53" s="1356" t="s">
        <v>5</v>
      </c>
      <c r="AW53" s="1343" t="s">
        <v>23723</v>
      </c>
      <c r="AX53" s="836" t="s">
        <v>23732</v>
      </c>
      <c r="AY53" s="1380" t="s">
        <v>4</v>
      </c>
      <c r="AZ53" s="1356" t="s">
        <v>5</v>
      </c>
      <c r="BA53" s="1343" t="s">
        <v>23723</v>
      </c>
      <c r="BB53" s="836" t="s">
        <v>23732</v>
      </c>
      <c r="BC53" s="1380" t="s">
        <v>4</v>
      </c>
      <c r="BD53" s="1356" t="s">
        <v>5</v>
      </c>
      <c r="BE53" s="1343" t="s">
        <v>23723</v>
      </c>
      <c r="BF53" s="836" t="s">
        <v>23732</v>
      </c>
      <c r="BG53" s="1380" t="s">
        <v>4</v>
      </c>
      <c r="BH53" s="1356" t="s">
        <v>5</v>
      </c>
      <c r="BI53" s="1343" t="s">
        <v>23723</v>
      </c>
      <c r="BJ53" s="836" t="s">
        <v>23732</v>
      </c>
      <c r="BK53" s="1380" t="s">
        <v>4</v>
      </c>
      <c r="BL53" s="1356" t="s">
        <v>5</v>
      </c>
      <c r="BM53" s="1343" t="s">
        <v>23723</v>
      </c>
      <c r="BN53" s="836" t="s">
        <v>23732</v>
      </c>
      <c r="BO53" s="1380" t="s">
        <v>4</v>
      </c>
      <c r="BP53" s="835" t="s">
        <v>5</v>
      </c>
      <c r="BQ53" s="1343" t="s">
        <v>23723</v>
      </c>
      <c r="BR53" s="836" t="s">
        <v>23732</v>
      </c>
    </row>
    <row r="54" spans="1:71" x14ac:dyDescent="0.35">
      <c r="A54" s="15" t="s">
        <v>2910</v>
      </c>
      <c r="B54" s="5" t="s">
        <v>6</v>
      </c>
      <c r="C54" s="40">
        <f t="shared" ref="C54:AH54" si="14">+C6+C30</f>
        <v>0</v>
      </c>
      <c r="D54" s="99">
        <f t="shared" si="14"/>
        <v>0</v>
      </c>
      <c r="E54" s="805">
        <f t="shared" si="14"/>
        <v>0</v>
      </c>
      <c r="F54" s="776">
        <f t="shared" si="14"/>
        <v>0</v>
      </c>
      <c r="G54" s="1379">
        <f t="shared" si="14"/>
        <v>22</v>
      </c>
      <c r="H54" s="100">
        <f t="shared" si="14"/>
        <v>17325</v>
      </c>
      <c r="I54" s="846">
        <f t="shared" si="14"/>
        <v>10859</v>
      </c>
      <c r="J54" s="825">
        <f t="shared" si="14"/>
        <v>10859</v>
      </c>
      <c r="K54" s="1379">
        <f t="shared" si="14"/>
        <v>5</v>
      </c>
      <c r="L54" s="100">
        <f t="shared" si="14"/>
        <v>1235</v>
      </c>
      <c r="M54" s="846">
        <f t="shared" si="14"/>
        <v>1235</v>
      </c>
      <c r="N54" s="825">
        <f t="shared" si="14"/>
        <v>1235</v>
      </c>
      <c r="O54" s="1379">
        <f t="shared" si="14"/>
        <v>20</v>
      </c>
      <c r="P54" s="100">
        <f t="shared" si="14"/>
        <v>15601</v>
      </c>
      <c r="Q54" s="846">
        <f t="shared" si="14"/>
        <v>8185</v>
      </c>
      <c r="R54" s="825">
        <f t="shared" si="14"/>
        <v>8185</v>
      </c>
      <c r="S54" s="1379">
        <f t="shared" si="14"/>
        <v>21</v>
      </c>
      <c r="T54" s="100">
        <f t="shared" si="14"/>
        <v>5475</v>
      </c>
      <c r="U54" s="846">
        <f t="shared" si="14"/>
        <v>4462</v>
      </c>
      <c r="V54" s="825">
        <f t="shared" si="14"/>
        <v>4462</v>
      </c>
      <c r="W54" s="1379">
        <f t="shared" si="14"/>
        <v>14</v>
      </c>
      <c r="X54" s="100">
        <f t="shared" si="14"/>
        <v>4909</v>
      </c>
      <c r="Y54" s="846">
        <f t="shared" si="14"/>
        <v>4909</v>
      </c>
      <c r="Z54" s="825">
        <f t="shared" si="14"/>
        <v>4909</v>
      </c>
      <c r="AA54" s="1379">
        <f t="shared" si="14"/>
        <v>13</v>
      </c>
      <c r="AB54" s="100">
        <f t="shared" si="14"/>
        <v>10208</v>
      </c>
      <c r="AC54" s="846">
        <f t="shared" si="14"/>
        <v>4894</v>
      </c>
      <c r="AD54" s="825">
        <f t="shared" si="14"/>
        <v>4894</v>
      </c>
      <c r="AE54" s="1379">
        <f t="shared" si="14"/>
        <v>14</v>
      </c>
      <c r="AF54" s="100">
        <f t="shared" si="14"/>
        <v>8356</v>
      </c>
      <c r="AG54" s="846">
        <f t="shared" si="14"/>
        <v>6047</v>
      </c>
      <c r="AH54" s="825">
        <f t="shared" si="14"/>
        <v>6047</v>
      </c>
      <c r="AI54" s="1379">
        <f t="shared" ref="AI54:BN54" si="15">+AI6+AI30</f>
        <v>8</v>
      </c>
      <c r="AJ54" s="100">
        <f t="shared" si="15"/>
        <v>2284</v>
      </c>
      <c r="AK54" s="846">
        <f t="shared" si="15"/>
        <v>2206</v>
      </c>
      <c r="AL54" s="825">
        <f t="shared" si="15"/>
        <v>2206</v>
      </c>
      <c r="AM54" s="1379">
        <f t="shared" si="15"/>
        <v>16</v>
      </c>
      <c r="AN54" s="100">
        <f t="shared" si="15"/>
        <v>2108</v>
      </c>
      <c r="AO54" s="846">
        <f t="shared" si="15"/>
        <v>2108</v>
      </c>
      <c r="AP54" s="825">
        <f t="shared" si="15"/>
        <v>2108</v>
      </c>
      <c r="AQ54" s="1379">
        <f t="shared" si="15"/>
        <v>0</v>
      </c>
      <c r="AR54" s="100">
        <f t="shared" si="15"/>
        <v>0</v>
      </c>
      <c r="AS54" s="846">
        <f t="shared" si="15"/>
        <v>0</v>
      </c>
      <c r="AT54" s="825">
        <f t="shared" si="15"/>
        <v>0</v>
      </c>
      <c r="AU54" s="1379">
        <f t="shared" si="15"/>
        <v>13</v>
      </c>
      <c r="AV54" s="100">
        <f t="shared" si="15"/>
        <v>6677</v>
      </c>
      <c r="AW54" s="846">
        <f t="shared" si="15"/>
        <v>5101</v>
      </c>
      <c r="AX54" s="825">
        <f t="shared" si="15"/>
        <v>5101</v>
      </c>
      <c r="AY54" s="1379">
        <f t="shared" si="15"/>
        <v>0</v>
      </c>
      <c r="AZ54" s="100">
        <f t="shared" si="15"/>
        <v>0</v>
      </c>
      <c r="BA54" s="846">
        <f t="shared" si="15"/>
        <v>0</v>
      </c>
      <c r="BB54" s="825">
        <f t="shared" si="15"/>
        <v>0</v>
      </c>
      <c r="BC54" s="1379">
        <f t="shared" si="15"/>
        <v>45</v>
      </c>
      <c r="BD54" s="100">
        <f t="shared" si="15"/>
        <v>14833</v>
      </c>
      <c r="BE54" s="846">
        <f t="shared" si="15"/>
        <v>13617</v>
      </c>
      <c r="BF54" s="825">
        <f t="shared" si="15"/>
        <v>13617</v>
      </c>
      <c r="BG54" s="1379">
        <f t="shared" si="15"/>
        <v>4</v>
      </c>
      <c r="BH54" s="100">
        <f t="shared" si="15"/>
        <v>5058</v>
      </c>
      <c r="BI54" s="846">
        <f t="shared" si="15"/>
        <v>1549</v>
      </c>
      <c r="BJ54" s="825">
        <f t="shared" si="15"/>
        <v>1549</v>
      </c>
      <c r="BK54" s="1379">
        <f t="shared" si="15"/>
        <v>3</v>
      </c>
      <c r="BL54" s="100">
        <f t="shared" si="15"/>
        <v>1961</v>
      </c>
      <c r="BM54" s="846">
        <f t="shared" si="15"/>
        <v>1571</v>
      </c>
      <c r="BN54" s="825">
        <f t="shared" si="15"/>
        <v>1571</v>
      </c>
      <c r="BO54" s="28">
        <f t="shared" ref="BO54" si="16">+C54+G54+K54+O54+S54+W54+AA54+AE54+AI54+AM54+AQ54+AU54+AY54+BC54+BG54+BK54</f>
        <v>198</v>
      </c>
      <c r="BP54" s="28">
        <f t="shared" ref="BP54" si="17">+D54+H54+L54+P54+T54+X54+AB54+AF54+AJ54+AN54+AR54+AV54+AZ54+BD54+BH54+BL54</f>
        <v>96030</v>
      </c>
      <c r="BQ54" s="1344">
        <f t="shared" ref="BQ54" si="18">+E54+I54+M54+Q54+U54+Y54+AC54+AG54+AK54+AO54+AS54+AW54+BA54+BE54+BI54+BM54</f>
        <v>66743</v>
      </c>
      <c r="BR54" s="1340">
        <f t="shared" ref="BR54" si="19">+F54+J54+N54+R54+V54+Z54+AD54+AH54+AL54+AP54+AT54+AX54+BB54+BF54+BJ54+BN54</f>
        <v>66743</v>
      </c>
      <c r="BS54" s="2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1379">
        <f t="shared" ref="C55:AH55" si="20">+C7+C31</f>
        <v>116</v>
      </c>
      <c r="D55" s="100">
        <f t="shared" si="20"/>
        <v>129172.5</v>
      </c>
      <c r="E55" s="846">
        <f t="shared" si="20"/>
        <v>47850</v>
      </c>
      <c r="F55" s="825">
        <f t="shared" si="20"/>
        <v>47850</v>
      </c>
      <c r="G55" s="40">
        <f t="shared" si="20"/>
        <v>0</v>
      </c>
      <c r="H55" s="99">
        <f t="shared" si="20"/>
        <v>0</v>
      </c>
      <c r="I55" s="805">
        <f t="shared" si="20"/>
        <v>0</v>
      </c>
      <c r="J55" s="776">
        <f t="shared" si="20"/>
        <v>0</v>
      </c>
      <c r="K55" s="1379">
        <f t="shared" si="20"/>
        <v>1</v>
      </c>
      <c r="L55" s="100">
        <f t="shared" si="20"/>
        <v>127</v>
      </c>
      <c r="M55" s="846">
        <f t="shared" si="20"/>
        <v>127</v>
      </c>
      <c r="N55" s="825">
        <f t="shared" si="20"/>
        <v>127</v>
      </c>
      <c r="O55" s="1379">
        <f t="shared" si="20"/>
        <v>0</v>
      </c>
      <c r="P55" s="100">
        <f t="shared" si="20"/>
        <v>0</v>
      </c>
      <c r="Q55" s="846">
        <f t="shared" si="20"/>
        <v>0</v>
      </c>
      <c r="R55" s="825">
        <f t="shared" si="20"/>
        <v>0</v>
      </c>
      <c r="S55" s="1379">
        <f t="shared" si="20"/>
        <v>26</v>
      </c>
      <c r="T55" s="100">
        <f t="shared" si="20"/>
        <v>8659</v>
      </c>
      <c r="U55" s="846">
        <f t="shared" si="20"/>
        <v>7702</v>
      </c>
      <c r="V55" s="825">
        <f t="shared" si="20"/>
        <v>7702</v>
      </c>
      <c r="W55" s="1379">
        <f t="shared" si="20"/>
        <v>24</v>
      </c>
      <c r="X55" s="100">
        <f t="shared" si="20"/>
        <v>3576</v>
      </c>
      <c r="Y55" s="846">
        <f t="shared" si="20"/>
        <v>3470</v>
      </c>
      <c r="Z55" s="825">
        <f t="shared" si="20"/>
        <v>3470</v>
      </c>
      <c r="AA55" s="1379">
        <f t="shared" si="20"/>
        <v>1</v>
      </c>
      <c r="AB55" s="100">
        <f t="shared" si="20"/>
        <v>2363</v>
      </c>
      <c r="AC55" s="846">
        <f t="shared" si="20"/>
        <v>700</v>
      </c>
      <c r="AD55" s="825">
        <f t="shared" si="20"/>
        <v>700</v>
      </c>
      <c r="AE55" s="1379">
        <f t="shared" si="20"/>
        <v>3</v>
      </c>
      <c r="AF55" s="100">
        <f t="shared" si="20"/>
        <v>2324</v>
      </c>
      <c r="AG55" s="846">
        <f t="shared" si="20"/>
        <v>2064</v>
      </c>
      <c r="AH55" s="825">
        <f t="shared" si="20"/>
        <v>2064</v>
      </c>
      <c r="AI55" s="1379">
        <f t="shared" ref="AI55:BN55" si="21">+AI7+AI31</f>
        <v>22</v>
      </c>
      <c r="AJ55" s="100">
        <f t="shared" si="21"/>
        <v>7990</v>
      </c>
      <c r="AK55" s="846">
        <f t="shared" si="21"/>
        <v>6771</v>
      </c>
      <c r="AL55" s="825">
        <f t="shared" si="21"/>
        <v>6771</v>
      </c>
      <c r="AM55" s="1379">
        <f t="shared" si="21"/>
        <v>0</v>
      </c>
      <c r="AN55" s="100">
        <f t="shared" si="21"/>
        <v>0</v>
      </c>
      <c r="AO55" s="846">
        <f t="shared" si="21"/>
        <v>0</v>
      </c>
      <c r="AP55" s="825">
        <f t="shared" si="21"/>
        <v>0</v>
      </c>
      <c r="AQ55" s="1379">
        <f t="shared" si="21"/>
        <v>25</v>
      </c>
      <c r="AR55" s="100">
        <f t="shared" si="21"/>
        <v>23211</v>
      </c>
      <c r="AS55" s="846">
        <f t="shared" si="21"/>
        <v>10837</v>
      </c>
      <c r="AT55" s="825">
        <f t="shared" si="21"/>
        <v>10837</v>
      </c>
      <c r="AU55" s="1379">
        <f t="shared" si="21"/>
        <v>4</v>
      </c>
      <c r="AV55" s="100">
        <f t="shared" si="21"/>
        <v>1610</v>
      </c>
      <c r="AW55" s="846">
        <f t="shared" si="21"/>
        <v>1610</v>
      </c>
      <c r="AX55" s="825">
        <f t="shared" si="21"/>
        <v>1610</v>
      </c>
      <c r="AY55" s="1379">
        <f t="shared" si="21"/>
        <v>0</v>
      </c>
      <c r="AZ55" s="100">
        <f t="shared" si="21"/>
        <v>0</v>
      </c>
      <c r="BA55" s="846">
        <f t="shared" si="21"/>
        <v>0</v>
      </c>
      <c r="BB55" s="825">
        <f t="shared" si="21"/>
        <v>0</v>
      </c>
      <c r="BC55" s="1379">
        <f t="shared" si="21"/>
        <v>1</v>
      </c>
      <c r="BD55" s="100">
        <f t="shared" si="21"/>
        <v>400</v>
      </c>
      <c r="BE55" s="846">
        <f t="shared" si="21"/>
        <v>400</v>
      </c>
      <c r="BF55" s="825">
        <f t="shared" si="21"/>
        <v>400</v>
      </c>
      <c r="BG55" s="1379">
        <f t="shared" si="21"/>
        <v>0</v>
      </c>
      <c r="BH55" s="100">
        <f t="shared" si="21"/>
        <v>0</v>
      </c>
      <c r="BI55" s="846">
        <f t="shared" si="21"/>
        <v>0</v>
      </c>
      <c r="BJ55" s="825">
        <f t="shared" si="21"/>
        <v>0</v>
      </c>
      <c r="BK55" s="1379">
        <f t="shared" si="21"/>
        <v>0</v>
      </c>
      <c r="BL55" s="100">
        <f t="shared" si="21"/>
        <v>0</v>
      </c>
      <c r="BM55" s="846">
        <f t="shared" si="21"/>
        <v>0</v>
      </c>
      <c r="BN55" s="825">
        <f t="shared" si="21"/>
        <v>0</v>
      </c>
      <c r="BO55" s="28">
        <f t="shared" ref="BO55:BO70" si="22">+C55+G55+K55+O55+S55+W55+AA55+AE55+AI55+AM55+AQ55+AU55+AY55+BC55+BG55+BK55</f>
        <v>223</v>
      </c>
      <c r="BP55" s="28">
        <f t="shared" ref="BP55:BP70" si="23">+D55+H55+L55+P55+T55+X55+AB55+AF55+AJ55+AN55+AR55+AV55+AZ55+BD55+BH55+BL55</f>
        <v>179432.5</v>
      </c>
      <c r="BQ55" s="1344">
        <f t="shared" ref="BQ55:BQ70" si="24">+E55+I55+M55+Q55+U55+Y55+AC55+AG55+AK55+AO55+AS55+AW55+BA55+BE55+BI55+BM55</f>
        <v>81531</v>
      </c>
      <c r="BR55" s="1340">
        <f t="shared" ref="BR55:BR70" si="25">+F55+J55+N55+R55+V55+Z55+AD55+AH55+AL55+AP55+AT55+AX55+BB55+BF55+BJ55+BN55</f>
        <v>81531</v>
      </c>
      <c r="BS55" s="2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1379">
        <f t="shared" ref="C56:AH56" si="26">+C8+C32</f>
        <v>367</v>
      </c>
      <c r="D56" s="100">
        <f t="shared" si="26"/>
        <v>414541.5</v>
      </c>
      <c r="E56" s="846">
        <f t="shared" si="26"/>
        <v>82603.125</v>
      </c>
      <c r="F56" s="825">
        <f t="shared" si="26"/>
        <v>82603.199999999983</v>
      </c>
      <c r="G56" s="1379">
        <f t="shared" si="26"/>
        <v>16</v>
      </c>
      <c r="H56" s="100">
        <f t="shared" si="26"/>
        <v>15471</v>
      </c>
      <c r="I56" s="846">
        <f t="shared" si="26"/>
        <v>4874.5</v>
      </c>
      <c r="J56" s="825">
        <f t="shared" si="26"/>
        <v>4874.5</v>
      </c>
      <c r="K56" s="40">
        <f t="shared" si="26"/>
        <v>0</v>
      </c>
      <c r="L56" s="99">
        <f t="shared" si="26"/>
        <v>0</v>
      </c>
      <c r="M56" s="805">
        <f t="shared" si="26"/>
        <v>0</v>
      </c>
      <c r="N56" s="776">
        <f t="shared" si="26"/>
        <v>0</v>
      </c>
      <c r="O56" s="1379">
        <f t="shared" si="26"/>
        <v>3</v>
      </c>
      <c r="P56" s="100">
        <f t="shared" si="26"/>
        <v>2510</v>
      </c>
      <c r="Q56" s="846">
        <f t="shared" si="26"/>
        <v>750</v>
      </c>
      <c r="R56" s="825">
        <f t="shared" si="26"/>
        <v>750</v>
      </c>
      <c r="S56" s="1379">
        <f t="shared" si="26"/>
        <v>0</v>
      </c>
      <c r="T56" s="100">
        <f t="shared" si="26"/>
        <v>0</v>
      </c>
      <c r="U56" s="846">
        <f t="shared" si="26"/>
        <v>0</v>
      </c>
      <c r="V56" s="825">
        <f t="shared" si="26"/>
        <v>0</v>
      </c>
      <c r="W56" s="1379">
        <f t="shared" si="26"/>
        <v>0</v>
      </c>
      <c r="X56" s="100">
        <f t="shared" si="26"/>
        <v>0</v>
      </c>
      <c r="Y56" s="846">
        <f t="shared" si="26"/>
        <v>0</v>
      </c>
      <c r="Z56" s="825">
        <f t="shared" si="26"/>
        <v>0</v>
      </c>
      <c r="AA56" s="1379">
        <f t="shared" si="26"/>
        <v>0</v>
      </c>
      <c r="AB56" s="100">
        <f t="shared" si="26"/>
        <v>0</v>
      </c>
      <c r="AC56" s="846">
        <f t="shared" si="26"/>
        <v>0</v>
      </c>
      <c r="AD56" s="825">
        <f t="shared" si="26"/>
        <v>0</v>
      </c>
      <c r="AE56" s="1379">
        <f t="shared" si="26"/>
        <v>0</v>
      </c>
      <c r="AF56" s="100">
        <f t="shared" si="26"/>
        <v>0</v>
      </c>
      <c r="AG56" s="846">
        <f t="shared" si="26"/>
        <v>0</v>
      </c>
      <c r="AH56" s="825">
        <f t="shared" si="26"/>
        <v>0</v>
      </c>
      <c r="AI56" s="1379">
        <f t="shared" ref="AI56:BN56" si="27">+AI8+AI32</f>
        <v>0</v>
      </c>
      <c r="AJ56" s="100">
        <f t="shared" si="27"/>
        <v>0</v>
      </c>
      <c r="AK56" s="846">
        <f t="shared" si="27"/>
        <v>0</v>
      </c>
      <c r="AL56" s="825">
        <f t="shared" si="27"/>
        <v>0</v>
      </c>
      <c r="AM56" s="1379">
        <f t="shared" si="27"/>
        <v>4</v>
      </c>
      <c r="AN56" s="100">
        <f t="shared" si="27"/>
        <v>1125</v>
      </c>
      <c r="AO56" s="846">
        <f t="shared" si="27"/>
        <v>562.5</v>
      </c>
      <c r="AP56" s="825">
        <f t="shared" si="27"/>
        <v>562.5</v>
      </c>
      <c r="AQ56" s="1379">
        <f t="shared" si="27"/>
        <v>0</v>
      </c>
      <c r="AR56" s="100">
        <f t="shared" si="27"/>
        <v>0</v>
      </c>
      <c r="AS56" s="846">
        <f t="shared" si="27"/>
        <v>0</v>
      </c>
      <c r="AT56" s="825">
        <f t="shared" si="27"/>
        <v>0</v>
      </c>
      <c r="AU56" s="1379">
        <f t="shared" si="27"/>
        <v>2</v>
      </c>
      <c r="AV56" s="100">
        <f t="shared" si="27"/>
        <v>820</v>
      </c>
      <c r="AW56" s="846">
        <f t="shared" si="27"/>
        <v>410</v>
      </c>
      <c r="AX56" s="825">
        <f t="shared" si="27"/>
        <v>410</v>
      </c>
      <c r="AY56" s="1379">
        <f t="shared" si="27"/>
        <v>0</v>
      </c>
      <c r="AZ56" s="100">
        <f t="shared" si="27"/>
        <v>0</v>
      </c>
      <c r="BA56" s="846">
        <f t="shared" si="27"/>
        <v>0</v>
      </c>
      <c r="BB56" s="825">
        <f t="shared" si="27"/>
        <v>0</v>
      </c>
      <c r="BC56" s="1379">
        <f t="shared" si="27"/>
        <v>0</v>
      </c>
      <c r="BD56" s="100">
        <f t="shared" si="27"/>
        <v>0</v>
      </c>
      <c r="BE56" s="846">
        <f t="shared" si="27"/>
        <v>0</v>
      </c>
      <c r="BF56" s="825">
        <f t="shared" si="27"/>
        <v>0</v>
      </c>
      <c r="BG56" s="1379">
        <f t="shared" si="27"/>
        <v>0</v>
      </c>
      <c r="BH56" s="100">
        <f t="shared" si="27"/>
        <v>0</v>
      </c>
      <c r="BI56" s="846">
        <f t="shared" si="27"/>
        <v>0</v>
      </c>
      <c r="BJ56" s="825">
        <f t="shared" si="27"/>
        <v>0</v>
      </c>
      <c r="BK56" s="1379">
        <f t="shared" si="27"/>
        <v>0</v>
      </c>
      <c r="BL56" s="100">
        <f t="shared" si="27"/>
        <v>0</v>
      </c>
      <c r="BM56" s="846">
        <f t="shared" si="27"/>
        <v>0</v>
      </c>
      <c r="BN56" s="825">
        <f t="shared" si="27"/>
        <v>0</v>
      </c>
      <c r="BO56" s="28">
        <f t="shared" si="22"/>
        <v>392</v>
      </c>
      <c r="BP56" s="28">
        <f t="shared" si="23"/>
        <v>434467.5</v>
      </c>
      <c r="BQ56" s="1344">
        <f t="shared" si="24"/>
        <v>89200.125</v>
      </c>
      <c r="BR56" s="1340">
        <f t="shared" si="25"/>
        <v>89200.199999999983</v>
      </c>
      <c r="BS56" s="2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1379">
        <f t="shared" ref="C57:AH57" si="28">+C9+C33</f>
        <v>633</v>
      </c>
      <c r="D57" s="100">
        <f t="shared" si="28"/>
        <v>829936.5</v>
      </c>
      <c r="E57" s="846">
        <f t="shared" si="28"/>
        <v>150744</v>
      </c>
      <c r="F57" s="825">
        <f t="shared" si="28"/>
        <v>150744.18000000002</v>
      </c>
      <c r="G57" s="1379">
        <f t="shared" si="28"/>
        <v>5</v>
      </c>
      <c r="H57" s="100">
        <f t="shared" si="28"/>
        <v>5528</v>
      </c>
      <c r="I57" s="846">
        <f t="shared" si="28"/>
        <v>1578.5</v>
      </c>
      <c r="J57" s="825">
        <f t="shared" si="28"/>
        <v>1578.5</v>
      </c>
      <c r="K57" s="1379">
        <f t="shared" si="28"/>
        <v>3</v>
      </c>
      <c r="L57" s="100">
        <f t="shared" si="28"/>
        <v>1190</v>
      </c>
      <c r="M57" s="846">
        <f t="shared" si="28"/>
        <v>595</v>
      </c>
      <c r="N57" s="825">
        <f t="shared" si="28"/>
        <v>595</v>
      </c>
      <c r="O57" s="40">
        <f t="shared" si="28"/>
        <v>0</v>
      </c>
      <c r="P57" s="99">
        <f t="shared" si="28"/>
        <v>0</v>
      </c>
      <c r="Q57" s="805">
        <f t="shared" si="28"/>
        <v>0</v>
      </c>
      <c r="R57" s="776">
        <f t="shared" si="28"/>
        <v>0</v>
      </c>
      <c r="S57" s="1379">
        <f t="shared" si="28"/>
        <v>0</v>
      </c>
      <c r="T57" s="100">
        <f t="shared" si="28"/>
        <v>0</v>
      </c>
      <c r="U57" s="846">
        <f t="shared" si="28"/>
        <v>0</v>
      </c>
      <c r="V57" s="825">
        <f t="shared" si="28"/>
        <v>0</v>
      </c>
      <c r="W57" s="1379">
        <f t="shared" si="28"/>
        <v>0</v>
      </c>
      <c r="X57" s="100">
        <f t="shared" si="28"/>
        <v>0</v>
      </c>
      <c r="Y57" s="846">
        <f t="shared" si="28"/>
        <v>0</v>
      </c>
      <c r="Z57" s="825">
        <f t="shared" si="28"/>
        <v>0</v>
      </c>
      <c r="AA57" s="1379">
        <f t="shared" si="28"/>
        <v>0</v>
      </c>
      <c r="AB57" s="100">
        <f t="shared" si="28"/>
        <v>0</v>
      </c>
      <c r="AC57" s="846">
        <f t="shared" si="28"/>
        <v>0</v>
      </c>
      <c r="AD57" s="825">
        <f t="shared" si="28"/>
        <v>0</v>
      </c>
      <c r="AE57" s="1379">
        <f t="shared" si="28"/>
        <v>5</v>
      </c>
      <c r="AF57" s="100">
        <f t="shared" si="28"/>
        <v>3802</v>
      </c>
      <c r="AG57" s="846">
        <f t="shared" si="28"/>
        <v>1204</v>
      </c>
      <c r="AH57" s="825">
        <f t="shared" si="28"/>
        <v>1204</v>
      </c>
      <c r="AI57" s="1379">
        <f t="shared" ref="AI57:BN57" si="29">+AI9+AI33</f>
        <v>0</v>
      </c>
      <c r="AJ57" s="100">
        <f t="shared" si="29"/>
        <v>0</v>
      </c>
      <c r="AK57" s="846">
        <f t="shared" si="29"/>
        <v>0</v>
      </c>
      <c r="AL57" s="825">
        <f t="shared" si="29"/>
        <v>0</v>
      </c>
      <c r="AM57" s="1379">
        <f t="shared" si="29"/>
        <v>6</v>
      </c>
      <c r="AN57" s="100">
        <f t="shared" si="29"/>
        <v>2722</v>
      </c>
      <c r="AO57" s="846">
        <f t="shared" si="29"/>
        <v>1201.5</v>
      </c>
      <c r="AP57" s="825">
        <f t="shared" si="29"/>
        <v>1201.5</v>
      </c>
      <c r="AQ57" s="1379">
        <f t="shared" si="29"/>
        <v>0</v>
      </c>
      <c r="AR57" s="100">
        <f t="shared" si="29"/>
        <v>0</v>
      </c>
      <c r="AS57" s="846">
        <f t="shared" si="29"/>
        <v>0</v>
      </c>
      <c r="AT57" s="825">
        <f t="shared" si="29"/>
        <v>0</v>
      </c>
      <c r="AU57" s="1379">
        <f t="shared" si="29"/>
        <v>2</v>
      </c>
      <c r="AV57" s="100">
        <f t="shared" si="29"/>
        <v>610</v>
      </c>
      <c r="AW57" s="846">
        <f t="shared" si="29"/>
        <v>305</v>
      </c>
      <c r="AX57" s="825">
        <f t="shared" si="29"/>
        <v>305</v>
      </c>
      <c r="AY57" s="1379">
        <f t="shared" si="29"/>
        <v>0</v>
      </c>
      <c r="AZ57" s="100">
        <f t="shared" si="29"/>
        <v>0</v>
      </c>
      <c r="BA57" s="846">
        <f t="shared" si="29"/>
        <v>0</v>
      </c>
      <c r="BB57" s="825">
        <f t="shared" si="29"/>
        <v>0</v>
      </c>
      <c r="BC57" s="1379">
        <f t="shared" si="29"/>
        <v>0</v>
      </c>
      <c r="BD57" s="100">
        <f t="shared" si="29"/>
        <v>0</v>
      </c>
      <c r="BE57" s="846">
        <f t="shared" si="29"/>
        <v>0</v>
      </c>
      <c r="BF57" s="825">
        <f t="shared" si="29"/>
        <v>0</v>
      </c>
      <c r="BG57" s="1379">
        <f t="shared" si="29"/>
        <v>3</v>
      </c>
      <c r="BH57" s="100">
        <f t="shared" si="29"/>
        <v>2709</v>
      </c>
      <c r="BI57" s="846">
        <f t="shared" si="29"/>
        <v>1027</v>
      </c>
      <c r="BJ57" s="825">
        <f t="shared" si="29"/>
        <v>1027</v>
      </c>
      <c r="BK57" s="1379">
        <f t="shared" si="29"/>
        <v>0</v>
      </c>
      <c r="BL57" s="100">
        <f t="shared" si="29"/>
        <v>0</v>
      </c>
      <c r="BM57" s="846">
        <f t="shared" si="29"/>
        <v>0</v>
      </c>
      <c r="BN57" s="825">
        <f t="shared" si="29"/>
        <v>0</v>
      </c>
      <c r="BO57" s="28">
        <f t="shared" si="22"/>
        <v>657</v>
      </c>
      <c r="BP57" s="28">
        <f t="shared" si="23"/>
        <v>846497.5</v>
      </c>
      <c r="BQ57" s="1344">
        <f t="shared" si="24"/>
        <v>156655</v>
      </c>
      <c r="BR57" s="1340">
        <f t="shared" si="25"/>
        <v>156655.18000000002</v>
      </c>
      <c r="BS57" s="2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1379">
        <f t="shared" ref="C58:AH58" si="30">+C10+C34</f>
        <v>84</v>
      </c>
      <c r="D58" s="100">
        <f t="shared" si="30"/>
        <v>118806.5</v>
      </c>
      <c r="E58" s="846">
        <f t="shared" si="30"/>
        <v>16150.875</v>
      </c>
      <c r="F58" s="825">
        <f t="shared" si="30"/>
        <v>16150.93</v>
      </c>
      <c r="G58" s="1379">
        <f t="shared" si="30"/>
        <v>227</v>
      </c>
      <c r="H58" s="100">
        <f t="shared" si="30"/>
        <v>198084</v>
      </c>
      <c r="I58" s="846">
        <f t="shared" si="30"/>
        <v>46867.5</v>
      </c>
      <c r="J58" s="825">
        <f t="shared" si="30"/>
        <v>46867.5</v>
      </c>
      <c r="K58" s="1379">
        <f t="shared" si="30"/>
        <v>0</v>
      </c>
      <c r="L58" s="100">
        <f t="shared" si="30"/>
        <v>0</v>
      </c>
      <c r="M58" s="846">
        <f t="shared" si="30"/>
        <v>0</v>
      </c>
      <c r="N58" s="825">
        <f t="shared" si="30"/>
        <v>0</v>
      </c>
      <c r="O58" s="1379">
        <f t="shared" si="30"/>
        <v>0</v>
      </c>
      <c r="P58" s="100">
        <f t="shared" si="30"/>
        <v>0</v>
      </c>
      <c r="Q58" s="846">
        <f t="shared" si="30"/>
        <v>0</v>
      </c>
      <c r="R58" s="825">
        <f t="shared" si="30"/>
        <v>0</v>
      </c>
      <c r="S58" s="40">
        <f t="shared" si="30"/>
        <v>0</v>
      </c>
      <c r="T58" s="99">
        <f t="shared" si="30"/>
        <v>0</v>
      </c>
      <c r="U58" s="805">
        <f t="shared" si="30"/>
        <v>0</v>
      </c>
      <c r="V58" s="776">
        <f t="shared" si="30"/>
        <v>0</v>
      </c>
      <c r="W58" s="1379">
        <f t="shared" si="30"/>
        <v>1</v>
      </c>
      <c r="X58" s="100">
        <f t="shared" si="30"/>
        <v>925</v>
      </c>
      <c r="Y58" s="846">
        <f t="shared" si="30"/>
        <v>350</v>
      </c>
      <c r="Z58" s="825">
        <f t="shared" si="30"/>
        <v>350</v>
      </c>
      <c r="AA58" s="1379">
        <f t="shared" si="30"/>
        <v>7</v>
      </c>
      <c r="AB58" s="100">
        <f t="shared" si="30"/>
        <v>614</v>
      </c>
      <c r="AC58" s="846">
        <f t="shared" si="30"/>
        <v>307</v>
      </c>
      <c r="AD58" s="825">
        <f t="shared" si="30"/>
        <v>307</v>
      </c>
      <c r="AE58" s="1379">
        <f t="shared" si="30"/>
        <v>0</v>
      </c>
      <c r="AF58" s="100">
        <f t="shared" si="30"/>
        <v>0</v>
      </c>
      <c r="AG58" s="846">
        <f t="shared" si="30"/>
        <v>0</v>
      </c>
      <c r="AH58" s="825">
        <f t="shared" si="30"/>
        <v>0</v>
      </c>
      <c r="AI58" s="1379">
        <f t="shared" ref="AI58:BN58" si="31">+AI10+AI34</f>
        <v>0</v>
      </c>
      <c r="AJ58" s="100">
        <f t="shared" si="31"/>
        <v>0</v>
      </c>
      <c r="AK58" s="846">
        <f t="shared" si="31"/>
        <v>0</v>
      </c>
      <c r="AL58" s="825">
        <f t="shared" si="31"/>
        <v>0</v>
      </c>
      <c r="AM58" s="1379">
        <f t="shared" si="31"/>
        <v>0</v>
      </c>
      <c r="AN58" s="100">
        <f t="shared" si="31"/>
        <v>0</v>
      </c>
      <c r="AO58" s="846">
        <f t="shared" si="31"/>
        <v>0</v>
      </c>
      <c r="AP58" s="825">
        <f t="shared" si="31"/>
        <v>0</v>
      </c>
      <c r="AQ58" s="1379">
        <f t="shared" si="31"/>
        <v>1</v>
      </c>
      <c r="AR58" s="100">
        <f t="shared" si="31"/>
        <v>545</v>
      </c>
      <c r="AS58" s="846">
        <f t="shared" si="31"/>
        <v>272.5</v>
      </c>
      <c r="AT58" s="825">
        <f t="shared" si="31"/>
        <v>272.5</v>
      </c>
      <c r="AU58" s="1379">
        <f t="shared" si="31"/>
        <v>0</v>
      </c>
      <c r="AV58" s="100">
        <f t="shared" si="31"/>
        <v>0</v>
      </c>
      <c r="AW58" s="846">
        <f t="shared" si="31"/>
        <v>0</v>
      </c>
      <c r="AX58" s="825">
        <f t="shared" si="31"/>
        <v>0</v>
      </c>
      <c r="AY58" s="1379">
        <f t="shared" si="31"/>
        <v>0</v>
      </c>
      <c r="AZ58" s="100">
        <f t="shared" si="31"/>
        <v>0</v>
      </c>
      <c r="BA58" s="846">
        <f t="shared" si="31"/>
        <v>0</v>
      </c>
      <c r="BB58" s="825">
        <f t="shared" si="31"/>
        <v>0</v>
      </c>
      <c r="BC58" s="1379">
        <f t="shared" si="31"/>
        <v>3</v>
      </c>
      <c r="BD58" s="100">
        <f t="shared" si="31"/>
        <v>964</v>
      </c>
      <c r="BE58" s="846">
        <f t="shared" si="31"/>
        <v>482</v>
      </c>
      <c r="BF58" s="825">
        <f t="shared" si="31"/>
        <v>482</v>
      </c>
      <c r="BG58" s="1379">
        <f t="shared" si="31"/>
        <v>0</v>
      </c>
      <c r="BH58" s="100">
        <f t="shared" si="31"/>
        <v>0</v>
      </c>
      <c r="BI58" s="846">
        <f t="shared" si="31"/>
        <v>0</v>
      </c>
      <c r="BJ58" s="825">
        <f t="shared" si="31"/>
        <v>0</v>
      </c>
      <c r="BK58" s="1379">
        <f t="shared" si="31"/>
        <v>0</v>
      </c>
      <c r="BL58" s="100">
        <f t="shared" si="31"/>
        <v>0</v>
      </c>
      <c r="BM58" s="846">
        <f t="shared" si="31"/>
        <v>0</v>
      </c>
      <c r="BN58" s="825">
        <f t="shared" si="31"/>
        <v>0</v>
      </c>
      <c r="BO58" s="28">
        <f t="shared" si="22"/>
        <v>323</v>
      </c>
      <c r="BP58" s="28">
        <f t="shared" si="23"/>
        <v>319938.5</v>
      </c>
      <c r="BQ58" s="1344">
        <f t="shared" si="24"/>
        <v>64429.875</v>
      </c>
      <c r="BR58" s="1340">
        <f t="shared" si="25"/>
        <v>64429.93</v>
      </c>
      <c r="BS58" s="2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1379">
        <f t="shared" ref="C59:AH59" si="32">+C11+C35</f>
        <v>453</v>
      </c>
      <c r="D59" s="100">
        <f t="shared" si="32"/>
        <v>604700.5</v>
      </c>
      <c r="E59" s="846">
        <f t="shared" si="32"/>
        <v>66896.399999999994</v>
      </c>
      <c r="F59" s="825">
        <f t="shared" si="32"/>
        <v>66896.489999999991</v>
      </c>
      <c r="G59" s="1379">
        <f t="shared" si="32"/>
        <v>27</v>
      </c>
      <c r="H59" s="100">
        <f t="shared" si="32"/>
        <v>21201</v>
      </c>
      <c r="I59" s="846">
        <f t="shared" si="32"/>
        <v>4394.3999999999996</v>
      </c>
      <c r="J59" s="825">
        <f t="shared" si="32"/>
        <v>4394.3999999999996</v>
      </c>
      <c r="K59" s="1379">
        <f t="shared" si="32"/>
        <v>0</v>
      </c>
      <c r="L59" s="100">
        <f t="shared" si="32"/>
        <v>0</v>
      </c>
      <c r="M59" s="846">
        <f t="shared" si="32"/>
        <v>0</v>
      </c>
      <c r="N59" s="825">
        <f t="shared" si="32"/>
        <v>0</v>
      </c>
      <c r="O59" s="1379">
        <f t="shared" si="32"/>
        <v>1</v>
      </c>
      <c r="P59" s="100">
        <f t="shared" si="32"/>
        <v>180</v>
      </c>
      <c r="Q59" s="846">
        <f t="shared" si="32"/>
        <v>54</v>
      </c>
      <c r="R59" s="825">
        <f t="shared" si="32"/>
        <v>54</v>
      </c>
      <c r="S59" s="1379">
        <f t="shared" si="32"/>
        <v>1</v>
      </c>
      <c r="T59" s="100">
        <f t="shared" si="32"/>
        <v>608</v>
      </c>
      <c r="U59" s="846">
        <f t="shared" si="32"/>
        <v>182.4</v>
      </c>
      <c r="V59" s="825">
        <f t="shared" si="32"/>
        <v>182.4</v>
      </c>
      <c r="W59" s="40">
        <f t="shared" si="32"/>
        <v>0</v>
      </c>
      <c r="X59" s="99">
        <f t="shared" si="32"/>
        <v>0</v>
      </c>
      <c r="Y59" s="805">
        <f t="shared" si="32"/>
        <v>0</v>
      </c>
      <c r="Z59" s="776">
        <f t="shared" si="32"/>
        <v>0</v>
      </c>
      <c r="AA59" s="1379">
        <f t="shared" si="32"/>
        <v>0</v>
      </c>
      <c r="AB59" s="100">
        <f t="shared" si="32"/>
        <v>0</v>
      </c>
      <c r="AC59" s="846">
        <f t="shared" si="32"/>
        <v>0</v>
      </c>
      <c r="AD59" s="825">
        <f t="shared" si="32"/>
        <v>0</v>
      </c>
      <c r="AE59" s="1379">
        <f t="shared" si="32"/>
        <v>0</v>
      </c>
      <c r="AF59" s="100">
        <f t="shared" si="32"/>
        <v>0</v>
      </c>
      <c r="AG59" s="846">
        <f t="shared" si="32"/>
        <v>0</v>
      </c>
      <c r="AH59" s="825">
        <f t="shared" si="32"/>
        <v>0</v>
      </c>
      <c r="AI59" s="1379">
        <f t="shared" ref="AI59:BN59" si="33">+AI11+AI35</f>
        <v>2</v>
      </c>
      <c r="AJ59" s="100">
        <f t="shared" si="33"/>
        <v>419</v>
      </c>
      <c r="AK59" s="846">
        <f t="shared" si="33"/>
        <v>125.69999999999999</v>
      </c>
      <c r="AL59" s="825">
        <f t="shared" si="33"/>
        <v>125.7</v>
      </c>
      <c r="AM59" s="1379">
        <f t="shared" si="33"/>
        <v>0</v>
      </c>
      <c r="AN59" s="100">
        <f t="shared" si="33"/>
        <v>0</v>
      </c>
      <c r="AO59" s="846">
        <f t="shared" si="33"/>
        <v>0</v>
      </c>
      <c r="AP59" s="825">
        <f t="shared" si="33"/>
        <v>0</v>
      </c>
      <c r="AQ59" s="1379">
        <f t="shared" si="33"/>
        <v>0</v>
      </c>
      <c r="AR59" s="100">
        <f t="shared" si="33"/>
        <v>0</v>
      </c>
      <c r="AS59" s="846">
        <f t="shared" si="33"/>
        <v>0</v>
      </c>
      <c r="AT59" s="825">
        <f t="shared" si="33"/>
        <v>0</v>
      </c>
      <c r="AU59" s="1379">
        <f t="shared" si="33"/>
        <v>1</v>
      </c>
      <c r="AV59" s="100">
        <f t="shared" si="33"/>
        <v>130</v>
      </c>
      <c r="AW59" s="846">
        <f t="shared" si="33"/>
        <v>39</v>
      </c>
      <c r="AX59" s="825">
        <f t="shared" si="33"/>
        <v>39</v>
      </c>
      <c r="AY59" s="1379">
        <f t="shared" si="33"/>
        <v>0</v>
      </c>
      <c r="AZ59" s="100">
        <f t="shared" si="33"/>
        <v>0</v>
      </c>
      <c r="BA59" s="846">
        <f t="shared" si="33"/>
        <v>0</v>
      </c>
      <c r="BB59" s="825">
        <f t="shared" si="33"/>
        <v>0</v>
      </c>
      <c r="BC59" s="1379">
        <f t="shared" si="33"/>
        <v>0</v>
      </c>
      <c r="BD59" s="100">
        <f t="shared" si="33"/>
        <v>0</v>
      </c>
      <c r="BE59" s="846">
        <f t="shared" si="33"/>
        <v>0</v>
      </c>
      <c r="BF59" s="825">
        <f t="shared" si="33"/>
        <v>0</v>
      </c>
      <c r="BG59" s="1379">
        <f t="shared" si="33"/>
        <v>0</v>
      </c>
      <c r="BH59" s="100">
        <f t="shared" si="33"/>
        <v>0</v>
      </c>
      <c r="BI59" s="846">
        <f t="shared" si="33"/>
        <v>0</v>
      </c>
      <c r="BJ59" s="825">
        <f t="shared" si="33"/>
        <v>0</v>
      </c>
      <c r="BK59" s="1379">
        <f t="shared" si="33"/>
        <v>0</v>
      </c>
      <c r="BL59" s="100">
        <f t="shared" si="33"/>
        <v>0</v>
      </c>
      <c r="BM59" s="846">
        <f t="shared" si="33"/>
        <v>0</v>
      </c>
      <c r="BN59" s="825">
        <f t="shared" si="33"/>
        <v>0</v>
      </c>
      <c r="BO59" s="28">
        <f t="shared" si="22"/>
        <v>485</v>
      </c>
      <c r="BP59" s="28">
        <f t="shared" si="23"/>
        <v>627238.5</v>
      </c>
      <c r="BQ59" s="1344">
        <f t="shared" si="24"/>
        <v>71691.89999999998</v>
      </c>
      <c r="BR59" s="1340">
        <f t="shared" si="25"/>
        <v>71691.989999999976</v>
      </c>
      <c r="BS59" s="2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1379">
        <f t="shared" ref="C60:AH60" si="34">+C12+C36</f>
        <v>759</v>
      </c>
      <c r="D60" s="100">
        <f t="shared" si="34"/>
        <v>923324</v>
      </c>
      <c r="E60" s="846">
        <f t="shared" si="34"/>
        <v>270901.00000000006</v>
      </c>
      <c r="F60" s="825">
        <f t="shared" si="34"/>
        <v>270901.00000000006</v>
      </c>
      <c r="G60" s="1379">
        <f t="shared" si="34"/>
        <v>27</v>
      </c>
      <c r="H60" s="100">
        <f t="shared" si="34"/>
        <v>21608</v>
      </c>
      <c r="I60" s="846">
        <f t="shared" si="34"/>
        <v>13240</v>
      </c>
      <c r="J60" s="825">
        <f t="shared" si="34"/>
        <v>13240</v>
      </c>
      <c r="K60" s="1379">
        <f t="shared" si="34"/>
        <v>0</v>
      </c>
      <c r="L60" s="100">
        <f t="shared" si="34"/>
        <v>0</v>
      </c>
      <c r="M60" s="846">
        <f t="shared" si="34"/>
        <v>0</v>
      </c>
      <c r="N60" s="825">
        <f t="shared" si="34"/>
        <v>0</v>
      </c>
      <c r="O60" s="1379">
        <f t="shared" si="34"/>
        <v>0</v>
      </c>
      <c r="P60" s="100">
        <f t="shared" si="34"/>
        <v>0</v>
      </c>
      <c r="Q60" s="846">
        <f t="shared" si="34"/>
        <v>0</v>
      </c>
      <c r="R60" s="825">
        <f t="shared" si="34"/>
        <v>0</v>
      </c>
      <c r="S60" s="1379">
        <f t="shared" si="34"/>
        <v>5</v>
      </c>
      <c r="T60" s="100">
        <f t="shared" si="34"/>
        <v>737</v>
      </c>
      <c r="U60" s="846">
        <f t="shared" si="34"/>
        <v>589.6</v>
      </c>
      <c r="V60" s="825">
        <f t="shared" si="34"/>
        <v>589.6</v>
      </c>
      <c r="W60" s="1379">
        <f t="shared" si="34"/>
        <v>1</v>
      </c>
      <c r="X60" s="100">
        <f t="shared" si="34"/>
        <v>140</v>
      </c>
      <c r="Y60" s="846">
        <f t="shared" si="34"/>
        <v>112</v>
      </c>
      <c r="Z60" s="825">
        <f t="shared" si="34"/>
        <v>112</v>
      </c>
      <c r="AA60" s="40">
        <f t="shared" si="34"/>
        <v>0</v>
      </c>
      <c r="AB60" s="99">
        <f t="shared" si="34"/>
        <v>0</v>
      </c>
      <c r="AC60" s="805">
        <f t="shared" si="34"/>
        <v>0</v>
      </c>
      <c r="AD60" s="776">
        <f t="shared" si="34"/>
        <v>0</v>
      </c>
      <c r="AE60" s="1379">
        <f t="shared" si="34"/>
        <v>0</v>
      </c>
      <c r="AF60" s="100">
        <f t="shared" si="34"/>
        <v>0</v>
      </c>
      <c r="AG60" s="846">
        <f t="shared" si="34"/>
        <v>0</v>
      </c>
      <c r="AH60" s="825">
        <f t="shared" si="34"/>
        <v>0</v>
      </c>
      <c r="AI60" s="1379">
        <f t="shared" ref="AI60:BN60" si="35">+AI12+AI36</f>
        <v>0</v>
      </c>
      <c r="AJ60" s="100">
        <f t="shared" si="35"/>
        <v>0</v>
      </c>
      <c r="AK60" s="846">
        <f t="shared" si="35"/>
        <v>0</v>
      </c>
      <c r="AL60" s="825">
        <f t="shared" si="35"/>
        <v>0</v>
      </c>
      <c r="AM60" s="1379">
        <f t="shared" si="35"/>
        <v>0</v>
      </c>
      <c r="AN60" s="100">
        <f t="shared" si="35"/>
        <v>0</v>
      </c>
      <c r="AO60" s="846">
        <f t="shared" si="35"/>
        <v>0</v>
      </c>
      <c r="AP60" s="825">
        <f t="shared" si="35"/>
        <v>0</v>
      </c>
      <c r="AQ60" s="1379">
        <f t="shared" si="35"/>
        <v>0</v>
      </c>
      <c r="AR60" s="100">
        <f t="shared" si="35"/>
        <v>0</v>
      </c>
      <c r="AS60" s="846">
        <f t="shared" si="35"/>
        <v>0</v>
      </c>
      <c r="AT60" s="825">
        <f t="shared" si="35"/>
        <v>0</v>
      </c>
      <c r="AU60" s="1379">
        <f t="shared" si="35"/>
        <v>2</v>
      </c>
      <c r="AV60" s="100">
        <f t="shared" si="35"/>
        <v>2425</v>
      </c>
      <c r="AW60" s="846">
        <f t="shared" si="35"/>
        <v>908</v>
      </c>
      <c r="AX60" s="825">
        <f t="shared" si="35"/>
        <v>908</v>
      </c>
      <c r="AY60" s="1379">
        <f t="shared" si="35"/>
        <v>0</v>
      </c>
      <c r="AZ60" s="100">
        <f t="shared" si="35"/>
        <v>0</v>
      </c>
      <c r="BA60" s="846">
        <f t="shared" si="35"/>
        <v>0</v>
      </c>
      <c r="BB60" s="825">
        <f t="shared" si="35"/>
        <v>0</v>
      </c>
      <c r="BC60" s="1379">
        <f t="shared" si="35"/>
        <v>5</v>
      </c>
      <c r="BD60" s="100">
        <f t="shared" si="35"/>
        <v>1469</v>
      </c>
      <c r="BE60" s="846">
        <f t="shared" si="35"/>
        <v>1175.2</v>
      </c>
      <c r="BF60" s="825">
        <f t="shared" si="35"/>
        <v>1175.2</v>
      </c>
      <c r="BG60" s="1379">
        <f t="shared" si="35"/>
        <v>0</v>
      </c>
      <c r="BH60" s="100">
        <f t="shared" si="35"/>
        <v>0</v>
      </c>
      <c r="BI60" s="846">
        <f t="shared" si="35"/>
        <v>0</v>
      </c>
      <c r="BJ60" s="825">
        <f t="shared" si="35"/>
        <v>0</v>
      </c>
      <c r="BK60" s="1379">
        <f t="shared" si="35"/>
        <v>0</v>
      </c>
      <c r="BL60" s="100">
        <f t="shared" si="35"/>
        <v>0</v>
      </c>
      <c r="BM60" s="846">
        <f t="shared" si="35"/>
        <v>0</v>
      </c>
      <c r="BN60" s="825">
        <f t="shared" si="35"/>
        <v>0</v>
      </c>
      <c r="BO60" s="28">
        <f t="shared" si="22"/>
        <v>799</v>
      </c>
      <c r="BP60" s="28">
        <f t="shared" si="23"/>
        <v>949703</v>
      </c>
      <c r="BQ60" s="1344">
        <f t="shared" si="24"/>
        <v>286925.80000000005</v>
      </c>
      <c r="BR60" s="1340">
        <f t="shared" si="25"/>
        <v>286925.80000000005</v>
      </c>
      <c r="BS60" s="2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1379">
        <f t="shared" ref="C61:AH61" si="36">+C13+C37</f>
        <v>513</v>
      </c>
      <c r="D61" s="100">
        <f t="shared" si="36"/>
        <v>609267.75</v>
      </c>
      <c r="E61" s="846">
        <f t="shared" si="36"/>
        <v>69432</v>
      </c>
      <c r="F61" s="825">
        <f t="shared" si="36"/>
        <v>69432.149999999994</v>
      </c>
      <c r="G61" s="1379">
        <f t="shared" si="36"/>
        <v>17</v>
      </c>
      <c r="H61" s="100">
        <f t="shared" si="36"/>
        <v>12942</v>
      </c>
      <c r="I61" s="846">
        <f t="shared" si="36"/>
        <v>3037.8</v>
      </c>
      <c r="J61" s="825">
        <f t="shared" si="36"/>
        <v>3037.8</v>
      </c>
      <c r="K61" s="1379">
        <f t="shared" si="36"/>
        <v>0</v>
      </c>
      <c r="L61" s="100">
        <f t="shared" si="36"/>
        <v>0</v>
      </c>
      <c r="M61" s="846">
        <f t="shared" si="36"/>
        <v>0</v>
      </c>
      <c r="N61" s="825">
        <f t="shared" si="36"/>
        <v>0</v>
      </c>
      <c r="O61" s="1379">
        <f t="shared" si="36"/>
        <v>4</v>
      </c>
      <c r="P61" s="100">
        <f t="shared" si="36"/>
        <v>4400</v>
      </c>
      <c r="Q61" s="846">
        <f t="shared" si="36"/>
        <v>686.7</v>
      </c>
      <c r="R61" s="825">
        <f t="shared" si="36"/>
        <v>686.7</v>
      </c>
      <c r="S61" s="1379">
        <f t="shared" si="36"/>
        <v>1</v>
      </c>
      <c r="T61" s="100">
        <f t="shared" si="36"/>
        <v>103</v>
      </c>
      <c r="U61" s="846">
        <f t="shared" si="36"/>
        <v>30.9</v>
      </c>
      <c r="V61" s="825">
        <f t="shared" si="36"/>
        <v>30.9</v>
      </c>
      <c r="W61" s="1379">
        <f t="shared" si="36"/>
        <v>0</v>
      </c>
      <c r="X61" s="100">
        <f t="shared" si="36"/>
        <v>0</v>
      </c>
      <c r="Y61" s="846">
        <f t="shared" si="36"/>
        <v>0</v>
      </c>
      <c r="Z61" s="825">
        <f t="shared" si="36"/>
        <v>0</v>
      </c>
      <c r="AA61" s="1379">
        <f t="shared" si="36"/>
        <v>0</v>
      </c>
      <c r="AB61" s="100">
        <f t="shared" si="36"/>
        <v>0</v>
      </c>
      <c r="AC61" s="846">
        <f t="shared" si="36"/>
        <v>0</v>
      </c>
      <c r="AD61" s="825">
        <f t="shared" si="36"/>
        <v>0</v>
      </c>
      <c r="AE61" s="40">
        <f t="shared" si="36"/>
        <v>0</v>
      </c>
      <c r="AF61" s="99">
        <f t="shared" si="36"/>
        <v>0</v>
      </c>
      <c r="AG61" s="805">
        <f t="shared" si="36"/>
        <v>0</v>
      </c>
      <c r="AH61" s="776">
        <f t="shared" si="36"/>
        <v>0</v>
      </c>
      <c r="AI61" s="1379">
        <f t="shared" ref="AI61:BN61" si="37">+AI13+AI37</f>
        <v>0</v>
      </c>
      <c r="AJ61" s="100">
        <f t="shared" si="37"/>
        <v>0</v>
      </c>
      <c r="AK61" s="846">
        <f t="shared" si="37"/>
        <v>0</v>
      </c>
      <c r="AL61" s="825">
        <f t="shared" si="37"/>
        <v>0</v>
      </c>
      <c r="AM61" s="1379">
        <f t="shared" si="37"/>
        <v>0</v>
      </c>
      <c r="AN61" s="100">
        <f t="shared" si="37"/>
        <v>0</v>
      </c>
      <c r="AO61" s="846">
        <f t="shared" si="37"/>
        <v>0</v>
      </c>
      <c r="AP61" s="825">
        <f t="shared" si="37"/>
        <v>0</v>
      </c>
      <c r="AQ61" s="1379">
        <f t="shared" si="37"/>
        <v>0</v>
      </c>
      <c r="AR61" s="100">
        <f t="shared" si="37"/>
        <v>0</v>
      </c>
      <c r="AS61" s="846">
        <f t="shared" si="37"/>
        <v>0</v>
      </c>
      <c r="AT61" s="825">
        <f t="shared" si="37"/>
        <v>0</v>
      </c>
      <c r="AU61" s="1379">
        <f t="shared" si="37"/>
        <v>2</v>
      </c>
      <c r="AV61" s="100">
        <f t="shared" si="37"/>
        <v>2580</v>
      </c>
      <c r="AW61" s="846">
        <f t="shared" si="37"/>
        <v>420</v>
      </c>
      <c r="AX61" s="825">
        <f t="shared" si="37"/>
        <v>420</v>
      </c>
      <c r="AY61" s="1379">
        <f t="shared" si="37"/>
        <v>0</v>
      </c>
      <c r="AZ61" s="100">
        <f t="shared" si="37"/>
        <v>0</v>
      </c>
      <c r="BA61" s="846">
        <f t="shared" si="37"/>
        <v>0</v>
      </c>
      <c r="BB61" s="825">
        <f t="shared" si="37"/>
        <v>0</v>
      </c>
      <c r="BC61" s="1379">
        <f t="shared" si="37"/>
        <v>0</v>
      </c>
      <c r="BD61" s="100">
        <f t="shared" si="37"/>
        <v>0</v>
      </c>
      <c r="BE61" s="846">
        <f t="shared" si="37"/>
        <v>0</v>
      </c>
      <c r="BF61" s="825">
        <f t="shared" si="37"/>
        <v>0</v>
      </c>
      <c r="BG61" s="1379">
        <f t="shared" si="37"/>
        <v>9</v>
      </c>
      <c r="BH61" s="100">
        <f t="shared" si="37"/>
        <v>1444</v>
      </c>
      <c r="BI61" s="846">
        <f t="shared" si="37"/>
        <v>433.2</v>
      </c>
      <c r="BJ61" s="825">
        <f t="shared" si="37"/>
        <v>433.2</v>
      </c>
      <c r="BK61" s="1379">
        <f t="shared" si="37"/>
        <v>1</v>
      </c>
      <c r="BL61" s="100">
        <f t="shared" si="37"/>
        <v>83</v>
      </c>
      <c r="BM61" s="846">
        <f t="shared" si="37"/>
        <v>24.9</v>
      </c>
      <c r="BN61" s="825">
        <f t="shared" si="37"/>
        <v>24.9</v>
      </c>
      <c r="BO61" s="28">
        <f t="shared" si="22"/>
        <v>547</v>
      </c>
      <c r="BP61" s="28">
        <f t="shared" si="23"/>
        <v>630819.75</v>
      </c>
      <c r="BQ61" s="1344">
        <f t="shared" si="24"/>
        <v>74065.499999999985</v>
      </c>
      <c r="BR61" s="1340">
        <f t="shared" si="25"/>
        <v>74065.64999999998</v>
      </c>
      <c r="BS61" s="2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1379">
        <f t="shared" ref="C62:AH62" si="38">+C14+C38</f>
        <v>117</v>
      </c>
      <c r="D62" s="100">
        <f t="shared" si="38"/>
        <v>100692.25</v>
      </c>
      <c r="E62" s="846">
        <f t="shared" si="38"/>
        <v>24929</v>
      </c>
      <c r="F62" s="825">
        <f t="shared" si="38"/>
        <v>24929.069999999992</v>
      </c>
      <c r="G62" s="1379">
        <f t="shared" si="38"/>
        <v>428</v>
      </c>
      <c r="H62" s="100">
        <f t="shared" si="38"/>
        <v>371632</v>
      </c>
      <c r="I62" s="846">
        <f t="shared" si="38"/>
        <v>90336.5</v>
      </c>
      <c r="J62" s="825">
        <f t="shared" si="38"/>
        <v>90336.5</v>
      </c>
      <c r="K62" s="1379">
        <f t="shared" si="38"/>
        <v>1</v>
      </c>
      <c r="L62" s="100">
        <f t="shared" si="38"/>
        <v>156</v>
      </c>
      <c r="M62" s="846">
        <f t="shared" si="38"/>
        <v>78</v>
      </c>
      <c r="N62" s="825">
        <f t="shared" si="38"/>
        <v>78</v>
      </c>
      <c r="O62" s="1379">
        <f t="shared" si="38"/>
        <v>0</v>
      </c>
      <c r="P62" s="100">
        <f t="shared" si="38"/>
        <v>0</v>
      </c>
      <c r="Q62" s="846">
        <f t="shared" si="38"/>
        <v>0</v>
      </c>
      <c r="R62" s="825">
        <f t="shared" si="38"/>
        <v>0</v>
      </c>
      <c r="S62" s="1379">
        <f t="shared" si="38"/>
        <v>0</v>
      </c>
      <c r="T62" s="100">
        <f t="shared" si="38"/>
        <v>0</v>
      </c>
      <c r="U62" s="846">
        <f t="shared" si="38"/>
        <v>0</v>
      </c>
      <c r="V62" s="825">
        <f t="shared" si="38"/>
        <v>0</v>
      </c>
      <c r="W62" s="1379">
        <f t="shared" si="38"/>
        <v>1</v>
      </c>
      <c r="X62" s="100">
        <f t="shared" si="38"/>
        <v>720</v>
      </c>
      <c r="Y62" s="846">
        <f t="shared" si="38"/>
        <v>350</v>
      </c>
      <c r="Z62" s="825">
        <f t="shared" si="38"/>
        <v>350</v>
      </c>
      <c r="AA62" s="1379">
        <f t="shared" si="38"/>
        <v>0</v>
      </c>
      <c r="AB62" s="100">
        <f t="shared" si="38"/>
        <v>0</v>
      </c>
      <c r="AC62" s="846">
        <f t="shared" si="38"/>
        <v>0</v>
      </c>
      <c r="AD62" s="825">
        <f t="shared" si="38"/>
        <v>0</v>
      </c>
      <c r="AE62" s="1379">
        <f t="shared" si="38"/>
        <v>0</v>
      </c>
      <c r="AF62" s="100">
        <f t="shared" si="38"/>
        <v>0</v>
      </c>
      <c r="AG62" s="846">
        <f t="shared" si="38"/>
        <v>0</v>
      </c>
      <c r="AH62" s="825">
        <f t="shared" si="38"/>
        <v>0</v>
      </c>
      <c r="AI62" s="40">
        <f t="shared" ref="AI62:BN62" si="39">+AI14+AI38</f>
        <v>0</v>
      </c>
      <c r="AJ62" s="99">
        <f t="shared" si="39"/>
        <v>0</v>
      </c>
      <c r="AK62" s="805">
        <f t="shared" si="39"/>
        <v>0</v>
      </c>
      <c r="AL62" s="776">
        <f t="shared" si="39"/>
        <v>0</v>
      </c>
      <c r="AM62" s="1379">
        <f t="shared" si="39"/>
        <v>0</v>
      </c>
      <c r="AN62" s="100">
        <f t="shared" si="39"/>
        <v>0</v>
      </c>
      <c r="AO62" s="846">
        <f t="shared" si="39"/>
        <v>0</v>
      </c>
      <c r="AP62" s="825">
        <f t="shared" si="39"/>
        <v>0</v>
      </c>
      <c r="AQ62" s="1379">
        <f t="shared" si="39"/>
        <v>0</v>
      </c>
      <c r="AR62" s="100">
        <f t="shared" si="39"/>
        <v>0</v>
      </c>
      <c r="AS62" s="846">
        <f t="shared" si="39"/>
        <v>0</v>
      </c>
      <c r="AT62" s="825">
        <f t="shared" si="39"/>
        <v>0</v>
      </c>
      <c r="AU62" s="1379">
        <f t="shared" si="39"/>
        <v>1</v>
      </c>
      <c r="AV62" s="100">
        <f t="shared" si="39"/>
        <v>340</v>
      </c>
      <c r="AW62" s="846">
        <f t="shared" si="39"/>
        <v>170</v>
      </c>
      <c r="AX62" s="825">
        <f t="shared" si="39"/>
        <v>170</v>
      </c>
      <c r="AY62" s="1379">
        <f t="shared" si="39"/>
        <v>0</v>
      </c>
      <c r="AZ62" s="100">
        <f t="shared" si="39"/>
        <v>0</v>
      </c>
      <c r="BA62" s="846">
        <f t="shared" si="39"/>
        <v>0</v>
      </c>
      <c r="BB62" s="825">
        <f t="shared" si="39"/>
        <v>0</v>
      </c>
      <c r="BC62" s="1379">
        <f t="shared" si="39"/>
        <v>3</v>
      </c>
      <c r="BD62" s="100">
        <f t="shared" si="39"/>
        <v>2232</v>
      </c>
      <c r="BE62" s="846">
        <f t="shared" si="39"/>
        <v>740</v>
      </c>
      <c r="BF62" s="825">
        <f t="shared" si="39"/>
        <v>740</v>
      </c>
      <c r="BG62" s="1379">
        <f t="shared" si="39"/>
        <v>0</v>
      </c>
      <c r="BH62" s="100">
        <f t="shared" si="39"/>
        <v>0</v>
      </c>
      <c r="BI62" s="846">
        <f t="shared" si="39"/>
        <v>0</v>
      </c>
      <c r="BJ62" s="825">
        <f t="shared" si="39"/>
        <v>0</v>
      </c>
      <c r="BK62" s="1379">
        <f t="shared" si="39"/>
        <v>0</v>
      </c>
      <c r="BL62" s="100">
        <f t="shared" si="39"/>
        <v>0</v>
      </c>
      <c r="BM62" s="846">
        <f t="shared" si="39"/>
        <v>0</v>
      </c>
      <c r="BN62" s="825">
        <f t="shared" si="39"/>
        <v>0</v>
      </c>
      <c r="BO62" s="28">
        <f t="shared" si="22"/>
        <v>551</v>
      </c>
      <c r="BP62" s="28">
        <f t="shared" si="23"/>
        <v>475772.25</v>
      </c>
      <c r="BQ62" s="1344">
        <f t="shared" si="24"/>
        <v>116603.5</v>
      </c>
      <c r="BR62" s="1340">
        <f t="shared" si="25"/>
        <v>116603.56999999999</v>
      </c>
      <c r="BS62" s="2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1379">
        <f t="shared" ref="C63:AH63" si="40">+C15+C39</f>
        <v>390</v>
      </c>
      <c r="D63" s="100">
        <f t="shared" si="40"/>
        <v>510496.25</v>
      </c>
      <c r="E63" s="846">
        <f t="shared" si="40"/>
        <v>90685.375</v>
      </c>
      <c r="F63" s="825">
        <f t="shared" si="40"/>
        <v>90685.43</v>
      </c>
      <c r="G63" s="1379">
        <f t="shared" si="40"/>
        <v>9</v>
      </c>
      <c r="H63" s="100">
        <f t="shared" si="40"/>
        <v>9393</v>
      </c>
      <c r="I63" s="846">
        <f t="shared" si="40"/>
        <v>2321.5</v>
      </c>
      <c r="J63" s="825">
        <f t="shared" si="40"/>
        <v>2321.5</v>
      </c>
      <c r="K63" s="1379">
        <f t="shared" si="40"/>
        <v>1</v>
      </c>
      <c r="L63" s="100">
        <f t="shared" si="40"/>
        <v>1421</v>
      </c>
      <c r="M63" s="846">
        <f t="shared" si="40"/>
        <v>350</v>
      </c>
      <c r="N63" s="825">
        <f t="shared" si="40"/>
        <v>350</v>
      </c>
      <c r="O63" s="1379">
        <f t="shared" si="40"/>
        <v>3</v>
      </c>
      <c r="P63" s="100">
        <f t="shared" si="40"/>
        <v>2085</v>
      </c>
      <c r="Q63" s="846">
        <f t="shared" si="40"/>
        <v>790</v>
      </c>
      <c r="R63" s="825">
        <f t="shared" si="40"/>
        <v>790</v>
      </c>
      <c r="S63" s="1379">
        <f t="shared" si="40"/>
        <v>0</v>
      </c>
      <c r="T63" s="100">
        <f t="shared" si="40"/>
        <v>0</v>
      </c>
      <c r="U63" s="846">
        <f t="shared" si="40"/>
        <v>0</v>
      </c>
      <c r="V63" s="825">
        <f t="shared" si="40"/>
        <v>0</v>
      </c>
      <c r="W63" s="1379">
        <f t="shared" si="40"/>
        <v>0</v>
      </c>
      <c r="X63" s="100">
        <f t="shared" si="40"/>
        <v>0</v>
      </c>
      <c r="Y63" s="846">
        <f t="shared" si="40"/>
        <v>0</v>
      </c>
      <c r="Z63" s="825">
        <f t="shared" si="40"/>
        <v>0</v>
      </c>
      <c r="AA63" s="1379">
        <f t="shared" si="40"/>
        <v>0</v>
      </c>
      <c r="AB63" s="100">
        <f t="shared" si="40"/>
        <v>0</v>
      </c>
      <c r="AC63" s="846">
        <f t="shared" si="40"/>
        <v>0</v>
      </c>
      <c r="AD63" s="825">
        <f t="shared" si="40"/>
        <v>0</v>
      </c>
      <c r="AE63" s="1379">
        <f t="shared" si="40"/>
        <v>0</v>
      </c>
      <c r="AF63" s="100">
        <f t="shared" si="40"/>
        <v>0</v>
      </c>
      <c r="AG63" s="846">
        <f t="shared" si="40"/>
        <v>0</v>
      </c>
      <c r="AH63" s="825">
        <f t="shared" si="40"/>
        <v>0</v>
      </c>
      <c r="AI63" s="1379">
        <f t="shared" ref="AI63:BN63" si="41">+AI15+AI39</f>
        <v>0</v>
      </c>
      <c r="AJ63" s="100">
        <f t="shared" si="41"/>
        <v>0</v>
      </c>
      <c r="AK63" s="846">
        <f t="shared" si="41"/>
        <v>0</v>
      </c>
      <c r="AL63" s="825">
        <f t="shared" si="41"/>
        <v>0</v>
      </c>
      <c r="AM63" s="40">
        <f t="shared" si="41"/>
        <v>0</v>
      </c>
      <c r="AN63" s="99">
        <f t="shared" si="41"/>
        <v>0</v>
      </c>
      <c r="AO63" s="805">
        <f t="shared" si="41"/>
        <v>0</v>
      </c>
      <c r="AP63" s="776">
        <f t="shared" si="41"/>
        <v>0</v>
      </c>
      <c r="AQ63" s="1379">
        <f t="shared" si="41"/>
        <v>0</v>
      </c>
      <c r="AR63" s="100">
        <f t="shared" si="41"/>
        <v>0</v>
      </c>
      <c r="AS63" s="846">
        <f t="shared" si="41"/>
        <v>0</v>
      </c>
      <c r="AT63" s="825">
        <f t="shared" si="41"/>
        <v>0</v>
      </c>
      <c r="AU63" s="1379">
        <f t="shared" si="41"/>
        <v>1</v>
      </c>
      <c r="AV63" s="100">
        <f t="shared" si="41"/>
        <v>1030</v>
      </c>
      <c r="AW63" s="846">
        <f t="shared" si="41"/>
        <v>350</v>
      </c>
      <c r="AX63" s="825">
        <f t="shared" si="41"/>
        <v>350</v>
      </c>
      <c r="AY63" s="1379">
        <f t="shared" si="41"/>
        <v>0</v>
      </c>
      <c r="AZ63" s="100">
        <f t="shared" si="41"/>
        <v>0</v>
      </c>
      <c r="BA63" s="846">
        <f t="shared" si="41"/>
        <v>0</v>
      </c>
      <c r="BB63" s="825">
        <f t="shared" si="41"/>
        <v>0</v>
      </c>
      <c r="BC63" s="1379">
        <f t="shared" si="41"/>
        <v>10</v>
      </c>
      <c r="BD63" s="100">
        <f t="shared" si="41"/>
        <v>2415</v>
      </c>
      <c r="BE63" s="846">
        <f t="shared" si="41"/>
        <v>1207.5</v>
      </c>
      <c r="BF63" s="825">
        <f t="shared" si="41"/>
        <v>1207.5</v>
      </c>
      <c r="BG63" s="1379">
        <f t="shared" si="41"/>
        <v>0</v>
      </c>
      <c r="BH63" s="100">
        <f t="shared" si="41"/>
        <v>0</v>
      </c>
      <c r="BI63" s="846">
        <f t="shared" si="41"/>
        <v>0</v>
      </c>
      <c r="BJ63" s="825">
        <f t="shared" si="41"/>
        <v>0</v>
      </c>
      <c r="BK63" s="1379">
        <f t="shared" si="41"/>
        <v>0</v>
      </c>
      <c r="BL63" s="100">
        <f t="shared" si="41"/>
        <v>0</v>
      </c>
      <c r="BM63" s="846">
        <f t="shared" si="41"/>
        <v>0</v>
      </c>
      <c r="BN63" s="825">
        <f t="shared" si="41"/>
        <v>0</v>
      </c>
      <c r="BO63" s="28">
        <f t="shared" si="22"/>
        <v>414</v>
      </c>
      <c r="BP63" s="28">
        <f t="shared" si="23"/>
        <v>526840.25</v>
      </c>
      <c r="BQ63" s="1344">
        <f t="shared" si="24"/>
        <v>95704.375</v>
      </c>
      <c r="BR63" s="1340">
        <f t="shared" si="25"/>
        <v>95704.43</v>
      </c>
      <c r="BS63" s="2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1379">
        <f t="shared" ref="C64:AH64" si="42">+C16+C40</f>
        <v>56</v>
      </c>
      <c r="D64" s="100">
        <f t="shared" si="42"/>
        <v>79228.5</v>
      </c>
      <c r="E64" s="846">
        <f t="shared" si="42"/>
        <v>7976.25</v>
      </c>
      <c r="F64" s="825">
        <f t="shared" si="42"/>
        <v>7976.27</v>
      </c>
      <c r="G64" s="1379">
        <f t="shared" si="42"/>
        <v>334</v>
      </c>
      <c r="H64" s="100">
        <f t="shared" si="42"/>
        <v>289707</v>
      </c>
      <c r="I64" s="846">
        <f t="shared" si="42"/>
        <v>41280.600000000013</v>
      </c>
      <c r="J64" s="825">
        <f t="shared" si="42"/>
        <v>41280.600000000013</v>
      </c>
      <c r="K64" s="1379">
        <f t="shared" si="42"/>
        <v>0</v>
      </c>
      <c r="L64" s="100">
        <f t="shared" si="42"/>
        <v>0</v>
      </c>
      <c r="M64" s="846">
        <f t="shared" si="42"/>
        <v>0</v>
      </c>
      <c r="N64" s="825">
        <f t="shared" si="42"/>
        <v>0</v>
      </c>
      <c r="O64" s="1379">
        <f t="shared" si="42"/>
        <v>0</v>
      </c>
      <c r="P64" s="100">
        <f t="shared" si="42"/>
        <v>0</v>
      </c>
      <c r="Q64" s="846">
        <f t="shared" si="42"/>
        <v>0</v>
      </c>
      <c r="R64" s="825">
        <f t="shared" si="42"/>
        <v>0</v>
      </c>
      <c r="S64" s="1379">
        <f t="shared" si="42"/>
        <v>2</v>
      </c>
      <c r="T64" s="100">
        <f t="shared" si="42"/>
        <v>725</v>
      </c>
      <c r="U64" s="846">
        <f t="shared" si="42"/>
        <v>217.5</v>
      </c>
      <c r="V64" s="825">
        <f t="shared" si="42"/>
        <v>217.5</v>
      </c>
      <c r="W64" s="1379">
        <f t="shared" si="42"/>
        <v>1</v>
      </c>
      <c r="X64" s="100">
        <f t="shared" si="42"/>
        <v>240</v>
      </c>
      <c r="Y64" s="846">
        <f t="shared" si="42"/>
        <v>72</v>
      </c>
      <c r="Z64" s="825">
        <f t="shared" si="42"/>
        <v>72</v>
      </c>
      <c r="AA64" s="1379">
        <f t="shared" si="42"/>
        <v>0</v>
      </c>
      <c r="AB64" s="100">
        <f t="shared" si="42"/>
        <v>0</v>
      </c>
      <c r="AC64" s="846">
        <f t="shared" si="42"/>
        <v>0</v>
      </c>
      <c r="AD64" s="825">
        <f t="shared" si="42"/>
        <v>0</v>
      </c>
      <c r="AE64" s="1379">
        <f t="shared" si="42"/>
        <v>0</v>
      </c>
      <c r="AF64" s="100">
        <f t="shared" si="42"/>
        <v>0</v>
      </c>
      <c r="AG64" s="846">
        <f t="shared" si="42"/>
        <v>0</v>
      </c>
      <c r="AH64" s="825">
        <f t="shared" si="42"/>
        <v>0</v>
      </c>
      <c r="AI64" s="1379">
        <f t="shared" ref="AI64:BN64" si="43">+AI16+AI40</f>
        <v>0</v>
      </c>
      <c r="AJ64" s="100">
        <f t="shared" si="43"/>
        <v>0</v>
      </c>
      <c r="AK64" s="846">
        <f t="shared" si="43"/>
        <v>0</v>
      </c>
      <c r="AL64" s="825">
        <f t="shared" si="43"/>
        <v>0</v>
      </c>
      <c r="AM64" s="1379">
        <f t="shared" si="43"/>
        <v>0</v>
      </c>
      <c r="AN64" s="100">
        <f t="shared" si="43"/>
        <v>0</v>
      </c>
      <c r="AO64" s="846">
        <f t="shared" si="43"/>
        <v>0</v>
      </c>
      <c r="AP64" s="825">
        <f t="shared" si="43"/>
        <v>0</v>
      </c>
      <c r="AQ64" s="40">
        <f t="shared" si="43"/>
        <v>0</v>
      </c>
      <c r="AR64" s="99">
        <f t="shared" si="43"/>
        <v>0</v>
      </c>
      <c r="AS64" s="805">
        <f t="shared" si="43"/>
        <v>0</v>
      </c>
      <c r="AT64" s="776">
        <f t="shared" si="43"/>
        <v>0</v>
      </c>
      <c r="AU64" s="1379">
        <f t="shared" si="43"/>
        <v>0</v>
      </c>
      <c r="AV64" s="100">
        <f t="shared" si="43"/>
        <v>0</v>
      </c>
      <c r="AW64" s="846">
        <f t="shared" si="43"/>
        <v>0</v>
      </c>
      <c r="AX64" s="825">
        <f t="shared" si="43"/>
        <v>0</v>
      </c>
      <c r="AY64" s="1379">
        <f t="shared" si="43"/>
        <v>0</v>
      </c>
      <c r="AZ64" s="100">
        <f t="shared" si="43"/>
        <v>0</v>
      </c>
      <c r="BA64" s="846">
        <f t="shared" si="43"/>
        <v>0</v>
      </c>
      <c r="BB64" s="825">
        <f t="shared" si="43"/>
        <v>0</v>
      </c>
      <c r="BC64" s="1379">
        <f t="shared" si="43"/>
        <v>1</v>
      </c>
      <c r="BD64" s="100">
        <f t="shared" si="43"/>
        <v>150</v>
      </c>
      <c r="BE64" s="846">
        <f t="shared" si="43"/>
        <v>45</v>
      </c>
      <c r="BF64" s="825">
        <f t="shared" si="43"/>
        <v>45</v>
      </c>
      <c r="BG64" s="1379">
        <f t="shared" si="43"/>
        <v>0</v>
      </c>
      <c r="BH64" s="100">
        <f t="shared" si="43"/>
        <v>0</v>
      </c>
      <c r="BI64" s="846">
        <f t="shared" si="43"/>
        <v>0</v>
      </c>
      <c r="BJ64" s="825">
        <f t="shared" si="43"/>
        <v>0</v>
      </c>
      <c r="BK64" s="1379">
        <f t="shared" si="43"/>
        <v>0</v>
      </c>
      <c r="BL64" s="100">
        <f t="shared" si="43"/>
        <v>0</v>
      </c>
      <c r="BM64" s="846">
        <f t="shared" si="43"/>
        <v>0</v>
      </c>
      <c r="BN64" s="825">
        <f t="shared" si="43"/>
        <v>0</v>
      </c>
      <c r="BO64" s="28">
        <f t="shared" si="22"/>
        <v>394</v>
      </c>
      <c r="BP64" s="28">
        <f t="shared" si="23"/>
        <v>370050.5</v>
      </c>
      <c r="BQ64" s="1344">
        <f t="shared" si="24"/>
        <v>49591.350000000013</v>
      </c>
      <c r="BR64" s="1340">
        <f t="shared" si="25"/>
        <v>49591.37000000001</v>
      </c>
      <c r="BS64" s="2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1379">
        <f t="shared" ref="C65:AH65" si="44">+C17+C41</f>
        <v>677</v>
      </c>
      <c r="D65" s="100">
        <f t="shared" si="44"/>
        <v>792332</v>
      </c>
      <c r="E65" s="846">
        <f t="shared" si="44"/>
        <v>248945.6</v>
      </c>
      <c r="F65" s="825">
        <f t="shared" si="44"/>
        <v>248945.6</v>
      </c>
      <c r="G65" s="1379">
        <f t="shared" si="44"/>
        <v>8</v>
      </c>
      <c r="H65" s="100">
        <f t="shared" si="44"/>
        <v>5476</v>
      </c>
      <c r="I65" s="846">
        <f t="shared" si="44"/>
        <v>3648</v>
      </c>
      <c r="J65" s="825">
        <f t="shared" si="44"/>
        <v>3648</v>
      </c>
      <c r="K65" s="1379">
        <f t="shared" si="44"/>
        <v>0</v>
      </c>
      <c r="L65" s="100">
        <f t="shared" si="44"/>
        <v>0</v>
      </c>
      <c r="M65" s="846">
        <f t="shared" si="44"/>
        <v>0</v>
      </c>
      <c r="N65" s="825">
        <f t="shared" si="44"/>
        <v>0</v>
      </c>
      <c r="O65" s="1379">
        <f t="shared" si="44"/>
        <v>0</v>
      </c>
      <c r="P65" s="100">
        <f t="shared" si="44"/>
        <v>0</v>
      </c>
      <c r="Q65" s="846">
        <f t="shared" si="44"/>
        <v>0</v>
      </c>
      <c r="R65" s="825">
        <f t="shared" si="44"/>
        <v>0</v>
      </c>
      <c r="S65" s="1379">
        <f t="shared" si="44"/>
        <v>0</v>
      </c>
      <c r="T65" s="100">
        <f t="shared" si="44"/>
        <v>0</v>
      </c>
      <c r="U65" s="846">
        <f t="shared" si="44"/>
        <v>0</v>
      </c>
      <c r="V65" s="825">
        <f t="shared" si="44"/>
        <v>0</v>
      </c>
      <c r="W65" s="1379">
        <f t="shared" si="44"/>
        <v>1</v>
      </c>
      <c r="X65" s="100">
        <f t="shared" si="44"/>
        <v>78</v>
      </c>
      <c r="Y65" s="846">
        <f t="shared" si="44"/>
        <v>62.400000000000006</v>
      </c>
      <c r="Z65" s="825">
        <f t="shared" si="44"/>
        <v>62.4</v>
      </c>
      <c r="AA65" s="1379">
        <f t="shared" si="44"/>
        <v>2</v>
      </c>
      <c r="AB65" s="100">
        <f t="shared" si="44"/>
        <v>1130</v>
      </c>
      <c r="AC65" s="846">
        <f t="shared" si="44"/>
        <v>904</v>
      </c>
      <c r="AD65" s="825">
        <f t="shared" si="44"/>
        <v>904</v>
      </c>
      <c r="AE65" s="1379">
        <f t="shared" si="44"/>
        <v>0</v>
      </c>
      <c r="AF65" s="100">
        <f t="shared" si="44"/>
        <v>0</v>
      </c>
      <c r="AG65" s="846">
        <f t="shared" si="44"/>
        <v>0</v>
      </c>
      <c r="AH65" s="825">
        <f t="shared" si="44"/>
        <v>0</v>
      </c>
      <c r="AI65" s="1379">
        <f t="shared" ref="AI65:BN65" si="45">+AI17+AI41</f>
        <v>0</v>
      </c>
      <c r="AJ65" s="100">
        <f t="shared" si="45"/>
        <v>0</v>
      </c>
      <c r="AK65" s="846">
        <f t="shared" si="45"/>
        <v>0</v>
      </c>
      <c r="AL65" s="825">
        <f t="shared" si="45"/>
        <v>0</v>
      </c>
      <c r="AM65" s="1379">
        <f t="shared" si="45"/>
        <v>0</v>
      </c>
      <c r="AN65" s="100">
        <f t="shared" si="45"/>
        <v>0</v>
      </c>
      <c r="AO65" s="846">
        <f t="shared" si="45"/>
        <v>0</v>
      </c>
      <c r="AP65" s="825">
        <f t="shared" si="45"/>
        <v>0</v>
      </c>
      <c r="AQ65" s="1379">
        <f t="shared" si="45"/>
        <v>0</v>
      </c>
      <c r="AR65" s="100">
        <f t="shared" si="45"/>
        <v>0</v>
      </c>
      <c r="AS65" s="846">
        <f t="shared" si="45"/>
        <v>0</v>
      </c>
      <c r="AT65" s="825">
        <f t="shared" si="45"/>
        <v>0</v>
      </c>
      <c r="AU65" s="40">
        <f t="shared" si="45"/>
        <v>0</v>
      </c>
      <c r="AV65" s="99">
        <f t="shared" si="45"/>
        <v>0</v>
      </c>
      <c r="AW65" s="805">
        <f t="shared" si="45"/>
        <v>0</v>
      </c>
      <c r="AX65" s="776">
        <f t="shared" si="45"/>
        <v>0</v>
      </c>
      <c r="AY65" s="1379">
        <f t="shared" si="45"/>
        <v>0</v>
      </c>
      <c r="AZ65" s="100">
        <f t="shared" si="45"/>
        <v>0</v>
      </c>
      <c r="BA65" s="846">
        <f t="shared" si="45"/>
        <v>0</v>
      </c>
      <c r="BB65" s="825">
        <f t="shared" si="45"/>
        <v>0</v>
      </c>
      <c r="BC65" s="1379">
        <f t="shared" si="45"/>
        <v>8</v>
      </c>
      <c r="BD65" s="100">
        <f t="shared" si="45"/>
        <v>1766</v>
      </c>
      <c r="BE65" s="846">
        <f t="shared" si="45"/>
        <v>1412.7999999999997</v>
      </c>
      <c r="BF65" s="825">
        <f t="shared" si="45"/>
        <v>1412.7999999999997</v>
      </c>
      <c r="BG65" s="1379">
        <f t="shared" si="45"/>
        <v>0</v>
      </c>
      <c r="BH65" s="100">
        <f t="shared" si="45"/>
        <v>0</v>
      </c>
      <c r="BI65" s="846">
        <f t="shared" si="45"/>
        <v>0</v>
      </c>
      <c r="BJ65" s="825">
        <f t="shared" si="45"/>
        <v>0</v>
      </c>
      <c r="BK65" s="1379">
        <f t="shared" si="45"/>
        <v>0</v>
      </c>
      <c r="BL65" s="100">
        <f t="shared" si="45"/>
        <v>0</v>
      </c>
      <c r="BM65" s="846">
        <f t="shared" si="45"/>
        <v>0</v>
      </c>
      <c r="BN65" s="825">
        <f t="shared" si="45"/>
        <v>0</v>
      </c>
      <c r="BO65" s="28">
        <f t="shared" si="22"/>
        <v>696</v>
      </c>
      <c r="BP65" s="28">
        <f t="shared" si="23"/>
        <v>800782</v>
      </c>
      <c r="BQ65" s="1344">
        <f t="shared" si="24"/>
        <v>254972.79999999999</v>
      </c>
      <c r="BR65" s="1340">
        <f t="shared" si="25"/>
        <v>254972.79999999999</v>
      </c>
      <c r="BS65" s="2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1379">
        <f t="shared" ref="C66:AH66" si="46">+C18+C42</f>
        <v>39</v>
      </c>
      <c r="D66" s="100">
        <f t="shared" si="46"/>
        <v>64711.75</v>
      </c>
      <c r="E66" s="846">
        <f t="shared" si="46"/>
        <v>8620.125</v>
      </c>
      <c r="F66" s="825">
        <f t="shared" si="46"/>
        <v>8620.14</v>
      </c>
      <c r="G66" s="1379">
        <f t="shared" si="46"/>
        <v>168</v>
      </c>
      <c r="H66" s="100">
        <f t="shared" si="46"/>
        <v>164844</v>
      </c>
      <c r="I66" s="846">
        <f t="shared" si="46"/>
        <v>39270</v>
      </c>
      <c r="J66" s="825">
        <f t="shared" si="46"/>
        <v>39270</v>
      </c>
      <c r="K66" s="1379">
        <f t="shared" si="46"/>
        <v>2</v>
      </c>
      <c r="L66" s="100">
        <f t="shared" si="46"/>
        <v>213</v>
      </c>
      <c r="M66" s="846">
        <f t="shared" si="46"/>
        <v>106.5</v>
      </c>
      <c r="N66" s="825">
        <f t="shared" si="46"/>
        <v>106.5</v>
      </c>
      <c r="O66" s="1379">
        <f t="shared" si="46"/>
        <v>0</v>
      </c>
      <c r="P66" s="100">
        <f t="shared" si="46"/>
        <v>0</v>
      </c>
      <c r="Q66" s="846">
        <f t="shared" si="46"/>
        <v>0</v>
      </c>
      <c r="R66" s="825">
        <f t="shared" si="46"/>
        <v>0</v>
      </c>
      <c r="S66" s="1379">
        <f t="shared" si="46"/>
        <v>0</v>
      </c>
      <c r="T66" s="100">
        <f t="shared" si="46"/>
        <v>0</v>
      </c>
      <c r="U66" s="846">
        <f t="shared" si="46"/>
        <v>0</v>
      </c>
      <c r="V66" s="825">
        <f t="shared" si="46"/>
        <v>0</v>
      </c>
      <c r="W66" s="1379">
        <f t="shared" si="46"/>
        <v>0</v>
      </c>
      <c r="X66" s="100">
        <f t="shared" si="46"/>
        <v>0</v>
      </c>
      <c r="Y66" s="846">
        <f t="shared" si="46"/>
        <v>0</v>
      </c>
      <c r="Z66" s="825">
        <f t="shared" si="46"/>
        <v>0</v>
      </c>
      <c r="AA66" s="1379">
        <f t="shared" si="46"/>
        <v>0</v>
      </c>
      <c r="AB66" s="100">
        <f t="shared" si="46"/>
        <v>0</v>
      </c>
      <c r="AC66" s="846">
        <f t="shared" si="46"/>
        <v>0</v>
      </c>
      <c r="AD66" s="825">
        <f t="shared" si="46"/>
        <v>0</v>
      </c>
      <c r="AE66" s="1379">
        <f t="shared" si="46"/>
        <v>0</v>
      </c>
      <c r="AF66" s="100">
        <f t="shared" si="46"/>
        <v>0</v>
      </c>
      <c r="AG66" s="846">
        <f t="shared" si="46"/>
        <v>0</v>
      </c>
      <c r="AH66" s="825">
        <f t="shared" si="46"/>
        <v>0</v>
      </c>
      <c r="AI66" s="1379">
        <f t="shared" ref="AI66:BN66" si="47">+AI18+AI42</f>
        <v>0</v>
      </c>
      <c r="AJ66" s="100">
        <f t="shared" si="47"/>
        <v>0</v>
      </c>
      <c r="AK66" s="846">
        <f t="shared" si="47"/>
        <v>0</v>
      </c>
      <c r="AL66" s="825">
        <f t="shared" si="47"/>
        <v>0</v>
      </c>
      <c r="AM66" s="1379">
        <f t="shared" si="47"/>
        <v>0</v>
      </c>
      <c r="AN66" s="100">
        <f t="shared" si="47"/>
        <v>0</v>
      </c>
      <c r="AO66" s="846">
        <f t="shared" si="47"/>
        <v>0</v>
      </c>
      <c r="AP66" s="825">
        <f t="shared" si="47"/>
        <v>0</v>
      </c>
      <c r="AQ66" s="1379">
        <f t="shared" si="47"/>
        <v>3</v>
      </c>
      <c r="AR66" s="100">
        <f t="shared" si="47"/>
        <v>1111</v>
      </c>
      <c r="AS66" s="846">
        <f t="shared" si="47"/>
        <v>555.5</v>
      </c>
      <c r="AT66" s="825">
        <f t="shared" si="47"/>
        <v>555.5</v>
      </c>
      <c r="AU66" s="1379">
        <f t="shared" si="47"/>
        <v>0</v>
      </c>
      <c r="AV66" s="100">
        <f t="shared" si="47"/>
        <v>0</v>
      </c>
      <c r="AW66" s="846">
        <f t="shared" si="47"/>
        <v>0</v>
      </c>
      <c r="AX66" s="825">
        <f t="shared" si="47"/>
        <v>0</v>
      </c>
      <c r="AY66" s="40">
        <f t="shared" si="47"/>
        <v>0</v>
      </c>
      <c r="AZ66" s="99">
        <f t="shared" si="47"/>
        <v>0</v>
      </c>
      <c r="BA66" s="805">
        <f t="shared" si="47"/>
        <v>0</v>
      </c>
      <c r="BB66" s="776">
        <f t="shared" si="47"/>
        <v>0</v>
      </c>
      <c r="BC66" s="1379">
        <f t="shared" si="47"/>
        <v>0</v>
      </c>
      <c r="BD66" s="100">
        <f t="shared" si="47"/>
        <v>0</v>
      </c>
      <c r="BE66" s="846">
        <f t="shared" si="47"/>
        <v>0</v>
      </c>
      <c r="BF66" s="825">
        <f t="shared" si="47"/>
        <v>0</v>
      </c>
      <c r="BG66" s="1379">
        <f t="shared" si="47"/>
        <v>0</v>
      </c>
      <c r="BH66" s="100">
        <f t="shared" si="47"/>
        <v>0</v>
      </c>
      <c r="BI66" s="846">
        <f t="shared" si="47"/>
        <v>0</v>
      </c>
      <c r="BJ66" s="825">
        <f t="shared" si="47"/>
        <v>0</v>
      </c>
      <c r="BK66" s="1379">
        <f t="shared" si="47"/>
        <v>0</v>
      </c>
      <c r="BL66" s="100">
        <f t="shared" si="47"/>
        <v>0</v>
      </c>
      <c r="BM66" s="846">
        <f t="shared" si="47"/>
        <v>0</v>
      </c>
      <c r="BN66" s="825">
        <f t="shared" si="47"/>
        <v>0</v>
      </c>
      <c r="BO66" s="28">
        <f t="shared" si="22"/>
        <v>212</v>
      </c>
      <c r="BP66" s="28">
        <f t="shared" si="23"/>
        <v>230879.75</v>
      </c>
      <c r="BQ66" s="1344">
        <f t="shared" si="24"/>
        <v>48552.125</v>
      </c>
      <c r="BR66" s="1340">
        <f t="shared" si="25"/>
        <v>48552.14</v>
      </c>
      <c r="BS66" s="2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1379">
        <f t="shared" ref="C67:AH67" si="48">+C19+C43</f>
        <v>563</v>
      </c>
      <c r="D67" s="100">
        <f t="shared" si="48"/>
        <v>728570.75</v>
      </c>
      <c r="E67" s="846">
        <f t="shared" si="48"/>
        <v>131871.375</v>
      </c>
      <c r="F67" s="825">
        <f t="shared" si="48"/>
        <v>131871.54999999999</v>
      </c>
      <c r="G67" s="1379">
        <f t="shared" si="48"/>
        <v>11</v>
      </c>
      <c r="H67" s="100">
        <f t="shared" si="48"/>
        <v>22675</v>
      </c>
      <c r="I67" s="846">
        <f t="shared" si="48"/>
        <v>3808</v>
      </c>
      <c r="J67" s="825">
        <f t="shared" si="48"/>
        <v>3808</v>
      </c>
      <c r="K67" s="1379">
        <f t="shared" si="48"/>
        <v>0</v>
      </c>
      <c r="L67" s="100">
        <f t="shared" si="48"/>
        <v>0</v>
      </c>
      <c r="M67" s="846">
        <f t="shared" si="48"/>
        <v>0</v>
      </c>
      <c r="N67" s="825">
        <f t="shared" si="48"/>
        <v>0</v>
      </c>
      <c r="O67" s="1379">
        <f t="shared" si="48"/>
        <v>5</v>
      </c>
      <c r="P67" s="100">
        <f t="shared" si="48"/>
        <v>3289</v>
      </c>
      <c r="Q67" s="846">
        <f t="shared" si="48"/>
        <v>1097</v>
      </c>
      <c r="R67" s="825">
        <f t="shared" si="48"/>
        <v>1097</v>
      </c>
      <c r="S67" s="1379">
        <f t="shared" si="48"/>
        <v>1</v>
      </c>
      <c r="T67" s="100">
        <f t="shared" si="48"/>
        <v>1099</v>
      </c>
      <c r="U67" s="846">
        <f t="shared" si="48"/>
        <v>350</v>
      </c>
      <c r="V67" s="825">
        <f t="shared" si="48"/>
        <v>350</v>
      </c>
      <c r="W67" s="1379">
        <f t="shared" si="48"/>
        <v>0</v>
      </c>
      <c r="X67" s="100">
        <f t="shared" si="48"/>
        <v>0</v>
      </c>
      <c r="Y67" s="846">
        <f t="shared" si="48"/>
        <v>0</v>
      </c>
      <c r="Z67" s="825">
        <f t="shared" si="48"/>
        <v>0</v>
      </c>
      <c r="AA67" s="1379">
        <f t="shared" si="48"/>
        <v>1</v>
      </c>
      <c r="AB67" s="100">
        <f t="shared" si="48"/>
        <v>1805</v>
      </c>
      <c r="AC67" s="846">
        <f t="shared" si="48"/>
        <v>350</v>
      </c>
      <c r="AD67" s="825">
        <f t="shared" si="48"/>
        <v>350</v>
      </c>
      <c r="AE67" s="1379">
        <f t="shared" si="48"/>
        <v>1</v>
      </c>
      <c r="AF67" s="100">
        <f t="shared" si="48"/>
        <v>4907</v>
      </c>
      <c r="AG67" s="846">
        <f t="shared" si="48"/>
        <v>350</v>
      </c>
      <c r="AH67" s="825">
        <f t="shared" si="48"/>
        <v>350</v>
      </c>
      <c r="AI67" s="1379">
        <f t="shared" ref="AI67:BN67" si="49">+AI19+AI43</f>
        <v>0</v>
      </c>
      <c r="AJ67" s="100">
        <f t="shared" si="49"/>
        <v>0</v>
      </c>
      <c r="AK67" s="846">
        <f t="shared" si="49"/>
        <v>0</v>
      </c>
      <c r="AL67" s="825">
        <f t="shared" si="49"/>
        <v>0</v>
      </c>
      <c r="AM67" s="1379">
        <f t="shared" si="49"/>
        <v>6</v>
      </c>
      <c r="AN67" s="100">
        <f t="shared" si="49"/>
        <v>2900</v>
      </c>
      <c r="AO67" s="846">
        <f t="shared" si="49"/>
        <v>1366.5</v>
      </c>
      <c r="AP67" s="825">
        <f t="shared" si="49"/>
        <v>1366.5</v>
      </c>
      <c r="AQ67" s="1379">
        <f t="shared" si="49"/>
        <v>0</v>
      </c>
      <c r="AR67" s="100">
        <f t="shared" si="49"/>
        <v>0</v>
      </c>
      <c r="AS67" s="846">
        <f t="shared" si="49"/>
        <v>0</v>
      </c>
      <c r="AT67" s="825">
        <f t="shared" si="49"/>
        <v>0</v>
      </c>
      <c r="AU67" s="1379">
        <f t="shared" si="49"/>
        <v>5</v>
      </c>
      <c r="AV67" s="100">
        <f t="shared" si="49"/>
        <v>4175</v>
      </c>
      <c r="AW67" s="846">
        <f t="shared" si="49"/>
        <v>1234</v>
      </c>
      <c r="AX67" s="825">
        <f t="shared" si="49"/>
        <v>1234</v>
      </c>
      <c r="AY67" s="1379">
        <f t="shared" si="49"/>
        <v>0</v>
      </c>
      <c r="AZ67" s="100">
        <f t="shared" si="49"/>
        <v>0</v>
      </c>
      <c r="BA67" s="846">
        <f t="shared" si="49"/>
        <v>0</v>
      </c>
      <c r="BB67" s="825">
        <f t="shared" si="49"/>
        <v>0</v>
      </c>
      <c r="BC67" s="40">
        <f t="shared" si="49"/>
        <v>0</v>
      </c>
      <c r="BD67" s="99">
        <f t="shared" si="49"/>
        <v>0</v>
      </c>
      <c r="BE67" s="805">
        <f t="shared" si="49"/>
        <v>0</v>
      </c>
      <c r="BF67" s="776">
        <f t="shared" si="49"/>
        <v>0</v>
      </c>
      <c r="BG67" s="1379">
        <f t="shared" si="49"/>
        <v>0</v>
      </c>
      <c r="BH67" s="100">
        <f t="shared" si="49"/>
        <v>0</v>
      </c>
      <c r="BI67" s="846">
        <f t="shared" si="49"/>
        <v>0</v>
      </c>
      <c r="BJ67" s="825">
        <f t="shared" si="49"/>
        <v>0</v>
      </c>
      <c r="BK67" s="1379">
        <f t="shared" si="49"/>
        <v>1</v>
      </c>
      <c r="BL67" s="100">
        <f t="shared" si="49"/>
        <v>963</v>
      </c>
      <c r="BM67" s="846">
        <f t="shared" si="49"/>
        <v>350</v>
      </c>
      <c r="BN67" s="825">
        <f t="shared" si="49"/>
        <v>350</v>
      </c>
      <c r="BO67" s="28">
        <f t="shared" si="22"/>
        <v>594</v>
      </c>
      <c r="BP67" s="28">
        <f t="shared" si="23"/>
        <v>770383.75</v>
      </c>
      <c r="BQ67" s="1344">
        <f t="shared" si="24"/>
        <v>140776.875</v>
      </c>
      <c r="BR67" s="1340">
        <f t="shared" si="25"/>
        <v>140777.04999999999</v>
      </c>
      <c r="BS67" s="2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1379">
        <f t="shared" ref="C68:AH68" si="50">+C20+C44</f>
        <v>204</v>
      </c>
      <c r="D68" s="100">
        <f t="shared" si="50"/>
        <v>334662</v>
      </c>
      <c r="E68" s="846">
        <f t="shared" si="50"/>
        <v>29279.100000000002</v>
      </c>
      <c r="F68" s="825">
        <f t="shared" si="50"/>
        <v>29279.140000000007</v>
      </c>
      <c r="G68" s="1379">
        <f t="shared" si="50"/>
        <v>7</v>
      </c>
      <c r="H68" s="100">
        <f t="shared" si="50"/>
        <v>4497</v>
      </c>
      <c r="I68" s="846">
        <f t="shared" si="50"/>
        <v>1147.1999999999998</v>
      </c>
      <c r="J68" s="825">
        <f t="shared" si="50"/>
        <v>1147.2</v>
      </c>
      <c r="K68" s="1379">
        <f t="shared" si="50"/>
        <v>1</v>
      </c>
      <c r="L68" s="100">
        <f t="shared" si="50"/>
        <v>97</v>
      </c>
      <c r="M68" s="846">
        <f t="shared" si="50"/>
        <v>29.099999999999998</v>
      </c>
      <c r="N68" s="825">
        <f t="shared" si="50"/>
        <v>29.1</v>
      </c>
      <c r="O68" s="1379">
        <f t="shared" si="50"/>
        <v>1</v>
      </c>
      <c r="P68" s="100">
        <f t="shared" si="50"/>
        <v>1579</v>
      </c>
      <c r="Q68" s="846">
        <f t="shared" si="50"/>
        <v>210</v>
      </c>
      <c r="R68" s="825">
        <f t="shared" si="50"/>
        <v>210</v>
      </c>
      <c r="S68" s="1379">
        <f t="shared" si="50"/>
        <v>0</v>
      </c>
      <c r="T68" s="100">
        <f t="shared" si="50"/>
        <v>0</v>
      </c>
      <c r="U68" s="846">
        <f t="shared" si="50"/>
        <v>0</v>
      </c>
      <c r="V68" s="825">
        <f t="shared" si="50"/>
        <v>0</v>
      </c>
      <c r="W68" s="1379">
        <f t="shared" si="50"/>
        <v>0</v>
      </c>
      <c r="X68" s="100">
        <f t="shared" si="50"/>
        <v>0</v>
      </c>
      <c r="Y68" s="846">
        <f t="shared" si="50"/>
        <v>0</v>
      </c>
      <c r="Z68" s="825">
        <f t="shared" si="50"/>
        <v>0</v>
      </c>
      <c r="AA68" s="1379">
        <f t="shared" si="50"/>
        <v>0</v>
      </c>
      <c r="AB68" s="100">
        <f t="shared" si="50"/>
        <v>0</v>
      </c>
      <c r="AC68" s="846">
        <f t="shared" si="50"/>
        <v>0</v>
      </c>
      <c r="AD68" s="825">
        <f t="shared" si="50"/>
        <v>0</v>
      </c>
      <c r="AE68" s="1379">
        <f t="shared" si="50"/>
        <v>2</v>
      </c>
      <c r="AF68" s="100">
        <f t="shared" si="50"/>
        <v>3179</v>
      </c>
      <c r="AG68" s="846">
        <f t="shared" si="50"/>
        <v>251.1</v>
      </c>
      <c r="AH68" s="825">
        <f t="shared" si="50"/>
        <v>251.1</v>
      </c>
      <c r="AI68" s="1379">
        <f t="shared" ref="AI68:BN68" si="51">+AI20+AI44</f>
        <v>0</v>
      </c>
      <c r="AJ68" s="100">
        <f t="shared" si="51"/>
        <v>0</v>
      </c>
      <c r="AK68" s="846">
        <f t="shared" si="51"/>
        <v>0</v>
      </c>
      <c r="AL68" s="825">
        <f t="shared" si="51"/>
        <v>0</v>
      </c>
      <c r="AM68" s="1379">
        <f t="shared" si="51"/>
        <v>0</v>
      </c>
      <c r="AN68" s="100">
        <f t="shared" si="51"/>
        <v>0</v>
      </c>
      <c r="AO68" s="846">
        <f t="shared" si="51"/>
        <v>0</v>
      </c>
      <c r="AP68" s="825">
        <f t="shared" si="51"/>
        <v>0</v>
      </c>
      <c r="AQ68" s="1379">
        <f t="shared" si="51"/>
        <v>0</v>
      </c>
      <c r="AR68" s="100">
        <f t="shared" si="51"/>
        <v>0</v>
      </c>
      <c r="AS68" s="846">
        <f t="shared" si="51"/>
        <v>0</v>
      </c>
      <c r="AT68" s="825">
        <f t="shared" si="51"/>
        <v>0</v>
      </c>
      <c r="AU68" s="1379">
        <f t="shared" si="51"/>
        <v>0</v>
      </c>
      <c r="AV68" s="100">
        <f t="shared" si="51"/>
        <v>0</v>
      </c>
      <c r="AW68" s="846">
        <f t="shared" si="51"/>
        <v>0</v>
      </c>
      <c r="AX68" s="825">
        <f t="shared" si="51"/>
        <v>0</v>
      </c>
      <c r="AY68" s="1379">
        <f t="shared" si="51"/>
        <v>0</v>
      </c>
      <c r="AZ68" s="100">
        <f t="shared" si="51"/>
        <v>0</v>
      </c>
      <c r="BA68" s="846">
        <f t="shared" si="51"/>
        <v>0</v>
      </c>
      <c r="BB68" s="825">
        <f t="shared" si="51"/>
        <v>0</v>
      </c>
      <c r="BC68" s="1379">
        <f t="shared" si="51"/>
        <v>0</v>
      </c>
      <c r="BD68" s="100">
        <f t="shared" si="51"/>
        <v>0</v>
      </c>
      <c r="BE68" s="846">
        <f t="shared" si="51"/>
        <v>0</v>
      </c>
      <c r="BF68" s="825">
        <f t="shared" si="51"/>
        <v>0</v>
      </c>
      <c r="BG68" s="40">
        <f t="shared" si="51"/>
        <v>0</v>
      </c>
      <c r="BH68" s="99">
        <f t="shared" si="51"/>
        <v>0</v>
      </c>
      <c r="BI68" s="805">
        <f t="shared" si="51"/>
        <v>0</v>
      </c>
      <c r="BJ68" s="776">
        <f t="shared" si="51"/>
        <v>0</v>
      </c>
      <c r="BK68" s="1379">
        <f t="shared" si="51"/>
        <v>4</v>
      </c>
      <c r="BL68" s="100">
        <f t="shared" si="51"/>
        <v>2531</v>
      </c>
      <c r="BM68" s="846">
        <f t="shared" si="51"/>
        <v>475.2</v>
      </c>
      <c r="BN68" s="825">
        <f t="shared" si="51"/>
        <v>475.2</v>
      </c>
      <c r="BO68" s="28">
        <f t="shared" si="22"/>
        <v>219</v>
      </c>
      <c r="BP68" s="28">
        <f t="shared" si="23"/>
        <v>346545</v>
      </c>
      <c r="BQ68" s="1344">
        <f t="shared" si="24"/>
        <v>31391.7</v>
      </c>
      <c r="BR68" s="1340">
        <f t="shared" si="25"/>
        <v>31391.740000000005</v>
      </c>
      <c r="BS68" s="2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1379">
        <f t="shared" ref="C69:AH69" si="52">+C21+C45</f>
        <v>97</v>
      </c>
      <c r="D69" s="100">
        <f t="shared" si="52"/>
        <v>119139.25</v>
      </c>
      <c r="E69" s="846">
        <f t="shared" si="52"/>
        <v>14866.875000000002</v>
      </c>
      <c r="F69" s="825">
        <f t="shared" si="52"/>
        <v>14866.890000000003</v>
      </c>
      <c r="G69" s="1379">
        <f t="shared" si="52"/>
        <v>3</v>
      </c>
      <c r="H69" s="100">
        <f t="shared" si="52"/>
        <v>465</v>
      </c>
      <c r="I69" s="846">
        <f t="shared" si="52"/>
        <v>139.5</v>
      </c>
      <c r="J69" s="825">
        <f t="shared" si="52"/>
        <v>139.5</v>
      </c>
      <c r="K69" s="1379">
        <f t="shared" si="52"/>
        <v>0</v>
      </c>
      <c r="L69" s="100">
        <f t="shared" si="52"/>
        <v>0</v>
      </c>
      <c r="M69" s="846">
        <f t="shared" si="52"/>
        <v>0</v>
      </c>
      <c r="N69" s="825">
        <f t="shared" si="52"/>
        <v>0</v>
      </c>
      <c r="O69" s="1379">
        <f t="shared" si="52"/>
        <v>0</v>
      </c>
      <c r="P69" s="100">
        <f t="shared" si="52"/>
        <v>0</v>
      </c>
      <c r="Q69" s="846">
        <f t="shared" si="52"/>
        <v>0</v>
      </c>
      <c r="R69" s="825">
        <f t="shared" si="52"/>
        <v>0</v>
      </c>
      <c r="S69" s="1379">
        <f t="shared" si="52"/>
        <v>0</v>
      </c>
      <c r="T69" s="100">
        <f t="shared" si="52"/>
        <v>0</v>
      </c>
      <c r="U69" s="846">
        <f t="shared" si="52"/>
        <v>0</v>
      </c>
      <c r="V69" s="825">
        <f t="shared" si="52"/>
        <v>0</v>
      </c>
      <c r="W69" s="1379">
        <f t="shared" si="52"/>
        <v>0</v>
      </c>
      <c r="X69" s="100">
        <f t="shared" si="52"/>
        <v>0</v>
      </c>
      <c r="Y69" s="846">
        <f t="shared" si="52"/>
        <v>0</v>
      </c>
      <c r="Z69" s="825">
        <f t="shared" si="52"/>
        <v>0</v>
      </c>
      <c r="AA69" s="1379">
        <f t="shared" si="52"/>
        <v>4</v>
      </c>
      <c r="AB69" s="100">
        <f t="shared" si="52"/>
        <v>560</v>
      </c>
      <c r="AC69" s="846">
        <f t="shared" si="52"/>
        <v>168</v>
      </c>
      <c r="AD69" s="825">
        <f t="shared" si="52"/>
        <v>168</v>
      </c>
      <c r="AE69" s="1379">
        <f t="shared" si="52"/>
        <v>0</v>
      </c>
      <c r="AF69" s="100">
        <f t="shared" si="52"/>
        <v>0</v>
      </c>
      <c r="AG69" s="846">
        <f t="shared" si="52"/>
        <v>0</v>
      </c>
      <c r="AH69" s="825">
        <f t="shared" si="52"/>
        <v>0</v>
      </c>
      <c r="AI69" s="1379">
        <f t="shared" ref="AI69:BN69" si="53">+AI21+AI45</f>
        <v>1</v>
      </c>
      <c r="AJ69" s="100">
        <f t="shared" si="53"/>
        <v>400</v>
      </c>
      <c r="AK69" s="846">
        <f t="shared" si="53"/>
        <v>120</v>
      </c>
      <c r="AL69" s="825">
        <f t="shared" si="53"/>
        <v>120</v>
      </c>
      <c r="AM69" s="1379">
        <f t="shared" si="53"/>
        <v>0</v>
      </c>
      <c r="AN69" s="100">
        <f t="shared" si="53"/>
        <v>0</v>
      </c>
      <c r="AO69" s="846">
        <f t="shared" si="53"/>
        <v>0</v>
      </c>
      <c r="AP69" s="825">
        <f t="shared" si="53"/>
        <v>0</v>
      </c>
      <c r="AQ69" s="1379">
        <f t="shared" si="53"/>
        <v>0</v>
      </c>
      <c r="AR69" s="100">
        <f t="shared" si="53"/>
        <v>0</v>
      </c>
      <c r="AS69" s="846">
        <f t="shared" si="53"/>
        <v>0</v>
      </c>
      <c r="AT69" s="825">
        <f t="shared" si="53"/>
        <v>0</v>
      </c>
      <c r="AU69" s="1379">
        <f t="shared" si="53"/>
        <v>0</v>
      </c>
      <c r="AV69" s="100">
        <f t="shared" si="53"/>
        <v>0</v>
      </c>
      <c r="AW69" s="846">
        <f t="shared" si="53"/>
        <v>0</v>
      </c>
      <c r="AX69" s="825">
        <f t="shared" si="53"/>
        <v>0</v>
      </c>
      <c r="AY69" s="1379">
        <f t="shared" si="53"/>
        <v>0</v>
      </c>
      <c r="AZ69" s="100">
        <f t="shared" si="53"/>
        <v>0</v>
      </c>
      <c r="BA69" s="846">
        <f t="shared" si="53"/>
        <v>0</v>
      </c>
      <c r="BB69" s="825">
        <f t="shared" si="53"/>
        <v>0</v>
      </c>
      <c r="BC69" s="1379">
        <f t="shared" si="53"/>
        <v>0</v>
      </c>
      <c r="BD69" s="100">
        <f t="shared" si="53"/>
        <v>0</v>
      </c>
      <c r="BE69" s="846">
        <f t="shared" si="53"/>
        <v>0</v>
      </c>
      <c r="BF69" s="825">
        <f t="shared" si="53"/>
        <v>0</v>
      </c>
      <c r="BG69" s="1379">
        <f t="shared" si="53"/>
        <v>0</v>
      </c>
      <c r="BH69" s="100">
        <f t="shared" si="53"/>
        <v>0</v>
      </c>
      <c r="BI69" s="846">
        <f t="shared" si="53"/>
        <v>0</v>
      </c>
      <c r="BJ69" s="825">
        <f t="shared" si="53"/>
        <v>0</v>
      </c>
      <c r="BK69" s="40">
        <f t="shared" si="53"/>
        <v>0</v>
      </c>
      <c r="BL69" s="99">
        <f t="shared" si="53"/>
        <v>0</v>
      </c>
      <c r="BM69" s="805">
        <f t="shared" si="53"/>
        <v>0</v>
      </c>
      <c r="BN69" s="776">
        <f t="shared" si="53"/>
        <v>0</v>
      </c>
      <c r="BO69" s="28">
        <f t="shared" si="22"/>
        <v>105</v>
      </c>
      <c r="BP69" s="28">
        <f t="shared" si="23"/>
        <v>120564.25</v>
      </c>
      <c r="BQ69" s="1344">
        <f t="shared" si="24"/>
        <v>15294.375000000002</v>
      </c>
      <c r="BR69" s="1340">
        <f t="shared" si="25"/>
        <v>15294.390000000003</v>
      </c>
      <c r="BS69" s="2" t="str">
        <f>VLOOKUP(A69,Sheet2!A:B,2,FALSE)</f>
        <v>โรงพยาบาลบ้านแพรก</v>
      </c>
    </row>
    <row r="70" spans="1:71" x14ac:dyDescent="0.35">
      <c r="A70" s="1526" t="s">
        <v>12</v>
      </c>
      <c r="B70" s="1526"/>
      <c r="C70" s="38">
        <f t="shared" ref="C70:AH70" si="54">SUM(C54:C69)</f>
        <v>5068</v>
      </c>
      <c r="D70" s="93">
        <f t="shared" si="54"/>
        <v>6359582</v>
      </c>
      <c r="E70" s="797">
        <f t="shared" si="54"/>
        <v>1261751.1000000003</v>
      </c>
      <c r="F70" s="775">
        <f t="shared" si="54"/>
        <v>1261752.0399999998</v>
      </c>
      <c r="G70" s="38">
        <f t="shared" si="54"/>
        <v>1309</v>
      </c>
      <c r="H70" s="93">
        <f t="shared" si="54"/>
        <v>1160848</v>
      </c>
      <c r="I70" s="797">
        <f t="shared" si="54"/>
        <v>266803.00000000006</v>
      </c>
      <c r="J70" s="775">
        <f t="shared" si="54"/>
        <v>266803.00000000006</v>
      </c>
      <c r="K70" s="38">
        <f t="shared" si="54"/>
        <v>14</v>
      </c>
      <c r="L70" s="93">
        <f t="shared" si="54"/>
        <v>4439</v>
      </c>
      <c r="M70" s="797">
        <f t="shared" si="54"/>
        <v>2520.6</v>
      </c>
      <c r="N70" s="775">
        <f t="shared" si="54"/>
        <v>2520.6</v>
      </c>
      <c r="O70" s="38">
        <f t="shared" si="54"/>
        <v>37</v>
      </c>
      <c r="P70" s="93">
        <f t="shared" si="54"/>
        <v>29644</v>
      </c>
      <c r="Q70" s="797">
        <f t="shared" si="54"/>
        <v>11772.7</v>
      </c>
      <c r="R70" s="775">
        <f t="shared" si="54"/>
        <v>11772.7</v>
      </c>
      <c r="S70" s="38">
        <f t="shared" si="54"/>
        <v>57</v>
      </c>
      <c r="T70" s="93">
        <f t="shared" si="54"/>
        <v>17406</v>
      </c>
      <c r="U70" s="797">
        <f t="shared" si="54"/>
        <v>13534.4</v>
      </c>
      <c r="V70" s="775">
        <f t="shared" si="54"/>
        <v>13534.4</v>
      </c>
      <c r="W70" s="38">
        <f t="shared" si="54"/>
        <v>43</v>
      </c>
      <c r="X70" s="93">
        <f t="shared" si="54"/>
        <v>10588</v>
      </c>
      <c r="Y70" s="797">
        <f t="shared" si="54"/>
        <v>9325.4</v>
      </c>
      <c r="Z70" s="775">
        <f t="shared" si="54"/>
        <v>9325.4</v>
      </c>
      <c r="AA70" s="38">
        <f t="shared" si="54"/>
        <v>28</v>
      </c>
      <c r="AB70" s="93">
        <f t="shared" si="54"/>
        <v>16680</v>
      </c>
      <c r="AC70" s="797">
        <f t="shared" si="54"/>
        <v>7323</v>
      </c>
      <c r="AD70" s="775">
        <f t="shared" si="54"/>
        <v>7323</v>
      </c>
      <c r="AE70" s="38">
        <f t="shared" si="54"/>
        <v>25</v>
      </c>
      <c r="AF70" s="93">
        <f t="shared" si="54"/>
        <v>22568</v>
      </c>
      <c r="AG70" s="797">
        <f t="shared" si="54"/>
        <v>9916.1</v>
      </c>
      <c r="AH70" s="775">
        <f t="shared" si="54"/>
        <v>9916.1</v>
      </c>
      <c r="AI70" s="38">
        <f t="shared" ref="AI70:BN70" si="55">SUM(AI54:AI69)</f>
        <v>33</v>
      </c>
      <c r="AJ70" s="93">
        <f t="shared" si="55"/>
        <v>11093</v>
      </c>
      <c r="AK70" s="797">
        <f t="shared" si="55"/>
        <v>9222.7000000000007</v>
      </c>
      <c r="AL70" s="775">
        <f t="shared" si="55"/>
        <v>9222.7000000000007</v>
      </c>
      <c r="AM70" s="38">
        <f t="shared" si="55"/>
        <v>32</v>
      </c>
      <c r="AN70" s="93">
        <f t="shared" si="55"/>
        <v>8855</v>
      </c>
      <c r="AO70" s="797">
        <f t="shared" si="55"/>
        <v>5238.5</v>
      </c>
      <c r="AP70" s="775">
        <f t="shared" si="55"/>
        <v>5238.5</v>
      </c>
      <c r="AQ70" s="38">
        <f t="shared" si="55"/>
        <v>29</v>
      </c>
      <c r="AR70" s="93">
        <f t="shared" si="55"/>
        <v>24867</v>
      </c>
      <c r="AS70" s="797">
        <f t="shared" si="55"/>
        <v>11665</v>
      </c>
      <c r="AT70" s="775">
        <f t="shared" si="55"/>
        <v>11665</v>
      </c>
      <c r="AU70" s="38">
        <f t="shared" si="55"/>
        <v>33</v>
      </c>
      <c r="AV70" s="93">
        <f t="shared" si="55"/>
        <v>20397</v>
      </c>
      <c r="AW70" s="797">
        <f t="shared" si="55"/>
        <v>10547</v>
      </c>
      <c r="AX70" s="775">
        <f t="shared" si="55"/>
        <v>10547</v>
      </c>
      <c r="AY70" s="38">
        <f t="shared" si="55"/>
        <v>0</v>
      </c>
      <c r="AZ70" s="93">
        <f t="shared" si="55"/>
        <v>0</v>
      </c>
      <c r="BA70" s="797">
        <f t="shared" si="55"/>
        <v>0</v>
      </c>
      <c r="BB70" s="775">
        <f t="shared" si="55"/>
        <v>0</v>
      </c>
      <c r="BC70" s="38">
        <f t="shared" si="55"/>
        <v>76</v>
      </c>
      <c r="BD70" s="93">
        <f t="shared" si="55"/>
        <v>24229</v>
      </c>
      <c r="BE70" s="797">
        <f t="shared" si="55"/>
        <v>19079.5</v>
      </c>
      <c r="BF70" s="775">
        <f t="shared" si="55"/>
        <v>19079.5</v>
      </c>
      <c r="BG70" s="38">
        <f t="shared" si="55"/>
        <v>16</v>
      </c>
      <c r="BH70" s="93">
        <f t="shared" si="55"/>
        <v>9211</v>
      </c>
      <c r="BI70" s="797">
        <f t="shared" si="55"/>
        <v>3009.2</v>
      </c>
      <c r="BJ70" s="775">
        <f t="shared" si="55"/>
        <v>3009.2</v>
      </c>
      <c r="BK70" s="38">
        <f t="shared" si="55"/>
        <v>9</v>
      </c>
      <c r="BL70" s="93">
        <f t="shared" si="55"/>
        <v>5538</v>
      </c>
      <c r="BM70" s="797">
        <f t="shared" si="55"/>
        <v>2421.1</v>
      </c>
      <c r="BN70" s="775">
        <f t="shared" si="55"/>
        <v>2421.1</v>
      </c>
      <c r="BO70" s="28">
        <f t="shared" si="22"/>
        <v>6809</v>
      </c>
      <c r="BP70" s="28">
        <f t="shared" si="23"/>
        <v>7725945</v>
      </c>
      <c r="BQ70" s="1344">
        <f t="shared" si="24"/>
        <v>1644129.3000000003</v>
      </c>
      <c r="BR70" s="1340">
        <f t="shared" si="25"/>
        <v>1644130.2399999998</v>
      </c>
    </row>
    <row r="72" spans="1:71" x14ac:dyDescent="0.35">
      <c r="A72" s="1347"/>
      <c r="B72" s="1347" t="s">
        <v>23682</v>
      </c>
      <c r="BO72" s="17">
        <f>SUM(BO54:BO69)</f>
        <v>6809</v>
      </c>
      <c r="BP72" s="18">
        <f>SUM(BP54:BP69)</f>
        <v>7725945</v>
      </c>
      <c r="BQ72" s="848">
        <f>SUM(BQ54:BQ69)</f>
        <v>1644129.3000000003</v>
      </c>
      <c r="BR72" s="833">
        <f>SUM(BR54:BR69)</f>
        <v>1644130.24</v>
      </c>
    </row>
    <row r="73" spans="1:71" x14ac:dyDescent="0.35">
      <c r="A73" s="1347"/>
      <c r="B73" s="1347" t="s">
        <v>23683</v>
      </c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C3:BD3"/>
    <mergeCell ref="BG3:BH3"/>
    <mergeCell ref="BK3:BL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6:B46"/>
    <mergeCell ref="A49:AJ49"/>
    <mergeCell ref="A50:AJ50"/>
    <mergeCell ref="AY28:AZ28"/>
    <mergeCell ref="BC28:BD28"/>
    <mergeCell ref="BG28:BH28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I28:AJ28"/>
    <mergeCell ref="G51:H51"/>
    <mergeCell ref="K51:L51"/>
    <mergeCell ref="O51:P51"/>
    <mergeCell ref="S51:T51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C51:D51"/>
    <mergeCell ref="AM28:AN28"/>
    <mergeCell ref="AQ28:AR28"/>
    <mergeCell ref="AU28:AV28"/>
    <mergeCell ref="A70:B70"/>
    <mergeCell ref="AY52:AZ52"/>
    <mergeCell ref="BC52:BD52"/>
    <mergeCell ref="BG52:BH52"/>
    <mergeCell ref="BK52:BL52"/>
    <mergeCell ref="AY51:AZ51"/>
    <mergeCell ref="BC51:BD51"/>
    <mergeCell ref="BG51:BH51"/>
    <mergeCell ref="BK51:BL51"/>
    <mergeCell ref="W51:X51"/>
    <mergeCell ref="AA51:AB51"/>
    <mergeCell ref="AE51:AF51"/>
    <mergeCell ref="AI51:AJ51"/>
    <mergeCell ref="AM51:AN51"/>
    <mergeCell ref="AQ51:AR51"/>
    <mergeCell ref="O28:P28"/>
    <mergeCell ref="S28:T28"/>
    <mergeCell ref="W28:X28"/>
    <mergeCell ref="AA28:AB28"/>
    <mergeCell ref="AE28:AF28"/>
    <mergeCell ref="BO52:BP52"/>
    <mergeCell ref="AA52:AB52"/>
    <mergeCell ref="AE52:AF52"/>
    <mergeCell ref="AI52:AJ52"/>
    <mergeCell ref="AM52:AN52"/>
    <mergeCell ref="AQ52:AR52"/>
    <mergeCell ref="AU52:AV52"/>
    <mergeCell ref="A52:A53"/>
    <mergeCell ref="B52:B53"/>
    <mergeCell ref="C52:D52"/>
    <mergeCell ref="G52:H52"/>
    <mergeCell ref="K52:L52"/>
    <mergeCell ref="O52:P52"/>
    <mergeCell ref="S52:T52"/>
    <mergeCell ref="W52:X52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  <headerFooter>
    <oddHeader>&amp;R&amp;D]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S73"/>
  <sheetViews>
    <sheetView zoomScale="60" zoomScaleNormal="60" workbookViewId="0">
      <pane xSplit="2" ySplit="4" topLeftCell="AS5" activePane="bottomRight" state="frozen"/>
      <selection activeCell="B18" sqref="B18"/>
      <selection pane="topRight" activeCell="B18" sqref="B18"/>
      <selection pane="bottomLeft" activeCell="B18" sqref="B18"/>
      <selection pane="bottomRight" activeCell="B78" sqref="B78"/>
    </sheetView>
  </sheetViews>
  <sheetFormatPr defaultRowHeight="23.25" x14ac:dyDescent="0.35"/>
  <cols>
    <col min="1" max="1" width="19.28515625" style="2" bestFit="1" customWidth="1"/>
    <col min="2" max="2" width="51.85546875" style="2" bestFit="1" customWidth="1"/>
    <col min="3" max="3" width="10.28515625" style="2" bestFit="1" customWidth="1"/>
    <col min="4" max="4" width="16.85546875" style="767" bestFit="1" customWidth="1"/>
    <col min="5" max="5" width="16.7109375" style="806" customWidth="1"/>
    <col min="6" max="6" width="16.7109375" style="826" customWidth="1"/>
    <col min="7" max="7" width="10.28515625" style="2" bestFit="1" customWidth="1"/>
    <col min="8" max="8" width="15.28515625" style="767" customWidth="1"/>
    <col min="9" max="9" width="15.28515625" style="806" customWidth="1"/>
    <col min="10" max="10" width="15.28515625" style="826" customWidth="1"/>
    <col min="11" max="11" width="7.85546875" style="2" bestFit="1" customWidth="1"/>
    <col min="12" max="12" width="13.28515625" style="767" bestFit="1" customWidth="1"/>
    <col min="13" max="13" width="13.140625" style="806" customWidth="1"/>
    <col min="14" max="14" width="13.140625" style="826" customWidth="1"/>
    <col min="15" max="15" width="7.85546875" style="2" bestFit="1" customWidth="1"/>
    <col min="16" max="16" width="13.28515625" style="767" bestFit="1" customWidth="1"/>
    <col min="17" max="17" width="13.140625" style="806" customWidth="1"/>
    <col min="18" max="18" width="13.140625" style="826" customWidth="1"/>
    <col min="19" max="19" width="7.85546875" style="2" bestFit="1" customWidth="1"/>
    <col min="20" max="20" width="13.28515625" style="767" bestFit="1" customWidth="1"/>
    <col min="21" max="21" width="13.140625" style="806" customWidth="1"/>
    <col min="22" max="22" width="13.140625" style="826" customWidth="1"/>
    <col min="23" max="23" width="7.85546875" style="2" bestFit="1" customWidth="1"/>
    <col min="24" max="24" width="13.42578125" style="767" bestFit="1" customWidth="1"/>
    <col min="25" max="25" width="13.28515625" style="806" customWidth="1"/>
    <col min="26" max="26" width="13.28515625" style="826" customWidth="1"/>
    <col min="27" max="27" width="7.85546875" style="2" bestFit="1" customWidth="1"/>
    <col min="28" max="28" width="13.28515625" style="767" bestFit="1" customWidth="1"/>
    <col min="29" max="29" width="13.140625" style="806" customWidth="1"/>
    <col min="30" max="30" width="13.140625" style="826" customWidth="1"/>
    <col min="31" max="31" width="7.85546875" style="2" bestFit="1" customWidth="1"/>
    <col min="32" max="32" width="13.28515625" style="767" bestFit="1" customWidth="1"/>
    <col min="33" max="33" width="13.140625" style="806" customWidth="1"/>
    <col min="34" max="34" width="13.140625" style="826" customWidth="1"/>
    <col min="35" max="35" width="7.85546875" style="2" bestFit="1" customWidth="1"/>
    <col min="36" max="36" width="13.42578125" style="767" bestFit="1" customWidth="1"/>
    <col min="37" max="37" width="13.28515625" style="806" customWidth="1"/>
    <col min="38" max="38" width="13.28515625" style="826" customWidth="1"/>
    <col min="39" max="39" width="7.85546875" style="2" bestFit="1" customWidth="1"/>
    <col min="40" max="40" width="13.140625" style="767" bestFit="1" customWidth="1"/>
    <col min="41" max="41" width="12" style="806" customWidth="1"/>
    <col min="42" max="42" width="12" style="826" customWidth="1"/>
    <col min="43" max="43" width="7.85546875" style="2" bestFit="1" customWidth="1"/>
    <col min="44" max="44" width="13.42578125" style="767" bestFit="1" customWidth="1"/>
    <col min="45" max="45" width="13.28515625" style="806" customWidth="1"/>
    <col min="46" max="46" width="13.28515625" style="826" customWidth="1"/>
    <col min="47" max="47" width="7.85546875" style="2" bestFit="1" customWidth="1"/>
    <col min="48" max="48" width="13.42578125" style="767" bestFit="1" customWidth="1"/>
    <col min="49" max="49" width="13.28515625" style="806" customWidth="1"/>
    <col min="50" max="50" width="13.28515625" style="826" customWidth="1"/>
    <col min="51" max="51" width="7.85546875" style="2" bestFit="1" customWidth="1"/>
    <col min="52" max="52" width="11.7109375" style="767" bestFit="1" customWidth="1"/>
    <col min="53" max="53" width="10.140625" style="806" customWidth="1"/>
    <col min="54" max="54" width="10.140625" style="826" customWidth="1"/>
    <col min="55" max="55" width="7.85546875" style="2" bestFit="1" customWidth="1"/>
    <col min="56" max="56" width="13.42578125" style="767" bestFit="1" customWidth="1"/>
    <col min="57" max="57" width="13.28515625" style="806" customWidth="1"/>
    <col min="58" max="58" width="13.28515625" style="826" customWidth="1"/>
    <col min="59" max="59" width="7.85546875" style="2" bestFit="1" customWidth="1"/>
    <col min="60" max="60" width="13.28515625" style="767" bestFit="1" customWidth="1"/>
    <col min="61" max="61" width="13.140625" style="806" customWidth="1"/>
    <col min="62" max="62" width="13.140625" style="826" customWidth="1"/>
    <col min="63" max="63" width="7.85546875" style="2" bestFit="1" customWidth="1"/>
    <col min="64" max="64" width="12.140625" style="767" bestFit="1" customWidth="1"/>
    <col min="65" max="65" width="12" style="806" customWidth="1"/>
    <col min="66" max="66" width="12" style="826" customWidth="1"/>
    <col min="67" max="67" width="8.42578125" style="2" bestFit="1" customWidth="1"/>
    <col min="68" max="68" width="17.5703125" style="767" customWidth="1"/>
    <col min="69" max="69" width="17.5703125" style="806" customWidth="1"/>
    <col min="70" max="70" width="17.5703125" style="826" customWidth="1"/>
    <col min="71" max="71" width="71" style="2" bestFit="1" customWidth="1"/>
    <col min="72" max="16384" width="9.140625" style="2"/>
  </cols>
  <sheetData>
    <row r="1" spans="1:71" x14ac:dyDescent="0.35">
      <c r="A1" s="1525" t="s">
        <v>0</v>
      </c>
      <c r="B1" s="1525"/>
      <c r="C1" s="1525"/>
      <c r="D1" s="1525"/>
      <c r="E1" s="1525"/>
      <c r="F1" s="1525"/>
      <c r="G1" s="1525"/>
      <c r="H1" s="1525"/>
      <c r="I1" s="1525"/>
      <c r="J1" s="1525"/>
      <c r="K1" s="1525"/>
      <c r="L1" s="1525"/>
      <c r="M1" s="1525"/>
      <c r="N1" s="1525"/>
      <c r="O1" s="1525"/>
      <c r="P1" s="1525"/>
      <c r="Q1" s="1525"/>
      <c r="R1" s="1525"/>
      <c r="S1" s="1525"/>
      <c r="T1" s="1525"/>
      <c r="U1" s="1525"/>
      <c r="V1" s="1525"/>
      <c r="W1" s="1525"/>
      <c r="X1" s="1525"/>
      <c r="Y1" s="1525"/>
      <c r="Z1" s="1525"/>
      <c r="AA1" s="1525"/>
      <c r="AB1" s="1525"/>
      <c r="AC1" s="1525"/>
      <c r="AD1" s="1525"/>
      <c r="AE1" s="1525"/>
      <c r="AF1" s="1525"/>
      <c r="AG1" s="1525"/>
      <c r="AH1" s="1525"/>
      <c r="AI1" s="1525"/>
      <c r="AJ1" s="1525"/>
      <c r="AK1" s="810"/>
      <c r="AL1" s="778"/>
      <c r="BC1" s="1381"/>
      <c r="BD1" s="772"/>
      <c r="BE1" s="810"/>
      <c r="BF1" s="778"/>
      <c r="BG1" s="1381"/>
      <c r="BH1" s="772"/>
      <c r="BI1" s="810"/>
      <c r="BJ1" s="778"/>
      <c r="BK1" s="1381"/>
      <c r="BL1" s="772"/>
      <c r="BM1" s="810"/>
      <c r="BN1" s="778"/>
    </row>
    <row r="2" spans="1:71" x14ac:dyDescent="0.35">
      <c r="A2" s="1525" t="s">
        <v>23747</v>
      </c>
      <c r="B2" s="1525"/>
      <c r="C2" s="1525"/>
      <c r="D2" s="1525"/>
      <c r="E2" s="1525"/>
      <c r="F2" s="1525"/>
      <c r="G2" s="1525"/>
      <c r="H2" s="1525"/>
      <c r="I2" s="1525"/>
      <c r="J2" s="1525"/>
      <c r="K2" s="1525"/>
      <c r="L2" s="1525"/>
      <c r="M2" s="1525"/>
      <c r="N2" s="1525"/>
      <c r="O2" s="1525"/>
      <c r="P2" s="1525"/>
      <c r="Q2" s="1525"/>
      <c r="R2" s="1525"/>
      <c r="S2" s="1525"/>
      <c r="T2" s="1525"/>
      <c r="U2" s="1525"/>
      <c r="V2" s="1525"/>
      <c r="W2" s="1525"/>
      <c r="X2" s="1525"/>
      <c r="Y2" s="1525"/>
      <c r="Z2" s="1525"/>
      <c r="AA2" s="1525"/>
      <c r="AB2" s="1525"/>
      <c r="AC2" s="1525"/>
      <c r="AD2" s="1525"/>
      <c r="AE2" s="1525"/>
      <c r="AF2" s="1525"/>
      <c r="AG2" s="1525"/>
      <c r="AH2" s="1525"/>
      <c r="AI2" s="1525"/>
      <c r="AJ2" s="1525"/>
      <c r="AK2" s="810"/>
      <c r="AL2" s="778"/>
      <c r="BC2" s="1381"/>
      <c r="BD2" s="772"/>
      <c r="BE2" s="810"/>
      <c r="BF2" s="778"/>
      <c r="BG2" s="1381"/>
      <c r="BH2" s="772"/>
      <c r="BI2" s="810"/>
      <c r="BJ2" s="778"/>
      <c r="BK2" s="1381"/>
      <c r="BL2" s="772"/>
      <c r="BM2" s="810"/>
      <c r="BN2" s="778"/>
    </row>
    <row r="3" spans="1:71" x14ac:dyDescent="0.35">
      <c r="A3" s="3" t="s">
        <v>1</v>
      </c>
      <c r="B3" s="4"/>
      <c r="C3" s="1551" t="s">
        <v>23672</v>
      </c>
      <c r="D3" s="1551"/>
      <c r="E3" s="1352"/>
      <c r="F3" s="1353"/>
      <c r="G3" s="1551" t="s">
        <v>23673</v>
      </c>
      <c r="H3" s="1551"/>
      <c r="I3" s="1352"/>
      <c r="J3" s="1353"/>
      <c r="K3" s="1551" t="s">
        <v>23674</v>
      </c>
      <c r="L3" s="1551"/>
      <c r="M3" s="1352"/>
      <c r="N3" s="1353"/>
      <c r="O3" s="1551" t="s">
        <v>23675</v>
      </c>
      <c r="P3" s="1551"/>
      <c r="Q3" s="1352"/>
      <c r="R3" s="1353"/>
      <c r="S3" s="1551" t="s">
        <v>23676</v>
      </c>
      <c r="T3" s="1551"/>
      <c r="U3" s="1352"/>
      <c r="V3" s="1353"/>
      <c r="W3" s="1551" t="s">
        <v>17</v>
      </c>
      <c r="X3" s="1551"/>
      <c r="Y3" s="1352"/>
      <c r="Z3" s="1353"/>
      <c r="AA3" s="1551" t="s">
        <v>23677</v>
      </c>
      <c r="AB3" s="1551"/>
      <c r="AC3" s="1352"/>
      <c r="AD3" s="1353"/>
      <c r="AE3" s="1551" t="s">
        <v>23681</v>
      </c>
      <c r="AF3" s="1551"/>
      <c r="AG3" s="1352"/>
      <c r="AH3" s="1353"/>
      <c r="AI3" s="1554" t="s">
        <v>2</v>
      </c>
      <c r="AJ3" s="1554"/>
      <c r="AK3" s="1366"/>
      <c r="AL3" s="1367"/>
      <c r="AM3" s="1551" t="s">
        <v>23670</v>
      </c>
      <c r="AN3" s="1551"/>
      <c r="AO3" s="1352"/>
      <c r="AP3" s="1353"/>
      <c r="AQ3" s="1551" t="s">
        <v>23678</v>
      </c>
      <c r="AR3" s="1551"/>
      <c r="AS3" s="1352"/>
      <c r="AT3" s="1353"/>
      <c r="AU3" s="1551" t="s">
        <v>23669</v>
      </c>
      <c r="AV3" s="1551"/>
      <c r="AW3" s="1352"/>
      <c r="AX3" s="1353"/>
      <c r="AY3" s="1551" t="s">
        <v>23679</v>
      </c>
      <c r="AZ3" s="1551"/>
      <c r="BA3" s="1368"/>
      <c r="BB3" s="1369"/>
      <c r="BC3" s="1549" t="s">
        <v>23671</v>
      </c>
      <c r="BD3" s="1550"/>
      <c r="BE3" s="1370"/>
      <c r="BF3" s="1371"/>
      <c r="BG3" s="1551" t="s">
        <v>13</v>
      </c>
      <c r="BH3" s="1551"/>
      <c r="BI3" s="1352"/>
      <c r="BJ3" s="1353"/>
      <c r="BK3" s="1551" t="s">
        <v>23680</v>
      </c>
      <c r="BL3" s="1551"/>
      <c r="BM3" s="1352"/>
      <c r="BN3" s="1353"/>
      <c r="BO3" s="1552" t="s">
        <v>12</v>
      </c>
      <c r="BP3" s="1553"/>
      <c r="BQ3" s="1341"/>
      <c r="BR3" s="827"/>
    </row>
    <row r="4" spans="1:71" x14ac:dyDescent="0.35">
      <c r="A4" s="1541" t="s">
        <v>18</v>
      </c>
      <c r="B4" s="1541" t="s">
        <v>3</v>
      </c>
      <c r="C4" s="1539" t="s">
        <v>23688</v>
      </c>
      <c r="D4" s="1540"/>
      <c r="E4" s="1354"/>
      <c r="F4" s="1355"/>
      <c r="G4" s="1539" t="s">
        <v>23688</v>
      </c>
      <c r="H4" s="1540"/>
      <c r="I4" s="1354"/>
      <c r="J4" s="1355"/>
      <c r="K4" s="1539" t="s">
        <v>23688</v>
      </c>
      <c r="L4" s="1540"/>
      <c r="M4" s="1354"/>
      <c r="N4" s="1355"/>
      <c r="O4" s="1539" t="s">
        <v>23688</v>
      </c>
      <c r="P4" s="1540"/>
      <c r="Q4" s="1354"/>
      <c r="R4" s="1355"/>
      <c r="S4" s="1539" t="s">
        <v>23688</v>
      </c>
      <c r="T4" s="1540"/>
      <c r="U4" s="1354"/>
      <c r="V4" s="1355"/>
      <c r="W4" s="1539" t="s">
        <v>23688</v>
      </c>
      <c r="X4" s="1540"/>
      <c r="Y4" s="1354"/>
      <c r="Z4" s="1355"/>
      <c r="AA4" s="1539" t="s">
        <v>23688</v>
      </c>
      <c r="AB4" s="1540"/>
      <c r="AC4" s="1354"/>
      <c r="AD4" s="1355"/>
      <c r="AE4" s="1539" t="s">
        <v>23688</v>
      </c>
      <c r="AF4" s="1540"/>
      <c r="AG4" s="1354"/>
      <c r="AH4" s="1355"/>
      <c r="AI4" s="1539" t="s">
        <v>23688</v>
      </c>
      <c r="AJ4" s="1540"/>
      <c r="AK4" s="1354"/>
      <c r="AL4" s="1355"/>
      <c r="AM4" s="1539" t="s">
        <v>23688</v>
      </c>
      <c r="AN4" s="1540"/>
      <c r="AO4" s="1354"/>
      <c r="AP4" s="1355"/>
      <c r="AQ4" s="1539" t="s">
        <v>23688</v>
      </c>
      <c r="AR4" s="1540"/>
      <c r="AS4" s="1354"/>
      <c r="AT4" s="1355"/>
      <c r="AU4" s="1539" t="s">
        <v>23688</v>
      </c>
      <c r="AV4" s="1540"/>
      <c r="AW4" s="1354"/>
      <c r="AX4" s="1355"/>
      <c r="AY4" s="1539" t="s">
        <v>23688</v>
      </c>
      <c r="AZ4" s="1540"/>
      <c r="BA4" s="1354"/>
      <c r="BB4" s="1355"/>
      <c r="BC4" s="1539" t="s">
        <v>23688</v>
      </c>
      <c r="BD4" s="1540"/>
      <c r="BE4" s="1354"/>
      <c r="BF4" s="1355"/>
      <c r="BG4" s="1539" t="s">
        <v>23688</v>
      </c>
      <c r="BH4" s="1540"/>
      <c r="BI4" s="1354"/>
      <c r="BJ4" s="1355"/>
      <c r="BK4" s="1539" t="s">
        <v>23688</v>
      </c>
      <c r="BL4" s="1540"/>
      <c r="BM4" s="1354"/>
      <c r="BN4" s="1355"/>
      <c r="BO4" s="1539" t="s">
        <v>23688</v>
      </c>
      <c r="BP4" s="1540"/>
      <c r="BQ4" s="1342"/>
      <c r="BR4" s="828"/>
    </row>
    <row r="5" spans="1:71" x14ac:dyDescent="0.35">
      <c r="A5" s="1541"/>
      <c r="B5" s="1541"/>
      <c r="C5" s="1383" t="s">
        <v>4</v>
      </c>
      <c r="D5" s="1356" t="s">
        <v>5</v>
      </c>
      <c r="E5" s="1343" t="s">
        <v>23723</v>
      </c>
      <c r="F5" s="836" t="s">
        <v>23732</v>
      </c>
      <c r="G5" s="1383" t="s">
        <v>4</v>
      </c>
      <c r="H5" s="1356" t="s">
        <v>5</v>
      </c>
      <c r="I5" s="1343" t="s">
        <v>23723</v>
      </c>
      <c r="J5" s="836" t="s">
        <v>23732</v>
      </c>
      <c r="K5" s="1383" t="s">
        <v>4</v>
      </c>
      <c r="L5" s="1356" t="s">
        <v>5</v>
      </c>
      <c r="M5" s="1343" t="s">
        <v>23723</v>
      </c>
      <c r="N5" s="836" t="s">
        <v>23732</v>
      </c>
      <c r="O5" s="1383" t="s">
        <v>4</v>
      </c>
      <c r="P5" s="1356" t="s">
        <v>5</v>
      </c>
      <c r="Q5" s="1343" t="s">
        <v>23723</v>
      </c>
      <c r="R5" s="836" t="s">
        <v>23732</v>
      </c>
      <c r="S5" s="1383" t="s">
        <v>4</v>
      </c>
      <c r="T5" s="1356" t="s">
        <v>5</v>
      </c>
      <c r="U5" s="1343" t="s">
        <v>23723</v>
      </c>
      <c r="V5" s="836" t="s">
        <v>23732</v>
      </c>
      <c r="W5" s="1383" t="s">
        <v>4</v>
      </c>
      <c r="X5" s="1356" t="s">
        <v>5</v>
      </c>
      <c r="Y5" s="1343" t="s">
        <v>23723</v>
      </c>
      <c r="Z5" s="836" t="s">
        <v>23732</v>
      </c>
      <c r="AA5" s="1383" t="s">
        <v>4</v>
      </c>
      <c r="AB5" s="1356" t="s">
        <v>5</v>
      </c>
      <c r="AC5" s="1343" t="s">
        <v>23723</v>
      </c>
      <c r="AD5" s="836" t="s">
        <v>23732</v>
      </c>
      <c r="AE5" s="1383" t="s">
        <v>4</v>
      </c>
      <c r="AF5" s="1356" t="s">
        <v>5</v>
      </c>
      <c r="AG5" s="1343" t="s">
        <v>23723</v>
      </c>
      <c r="AH5" s="836" t="s">
        <v>23732</v>
      </c>
      <c r="AI5" s="1383" t="s">
        <v>4</v>
      </c>
      <c r="AJ5" s="1356" t="s">
        <v>5</v>
      </c>
      <c r="AK5" s="1343" t="s">
        <v>23723</v>
      </c>
      <c r="AL5" s="836" t="s">
        <v>23732</v>
      </c>
      <c r="AM5" s="1383" t="s">
        <v>4</v>
      </c>
      <c r="AN5" s="1356" t="s">
        <v>5</v>
      </c>
      <c r="AO5" s="1343" t="s">
        <v>23723</v>
      </c>
      <c r="AP5" s="836" t="s">
        <v>23732</v>
      </c>
      <c r="AQ5" s="1383" t="s">
        <v>4</v>
      </c>
      <c r="AR5" s="1356" t="s">
        <v>5</v>
      </c>
      <c r="AS5" s="1343" t="s">
        <v>23723</v>
      </c>
      <c r="AT5" s="836" t="s">
        <v>23732</v>
      </c>
      <c r="AU5" s="1383" t="s">
        <v>4</v>
      </c>
      <c r="AV5" s="1356" t="s">
        <v>5</v>
      </c>
      <c r="AW5" s="1343" t="s">
        <v>23723</v>
      </c>
      <c r="AX5" s="836" t="s">
        <v>23732</v>
      </c>
      <c r="AY5" s="1383" t="s">
        <v>4</v>
      </c>
      <c r="AZ5" s="1356" t="s">
        <v>5</v>
      </c>
      <c r="BA5" s="1343" t="s">
        <v>23723</v>
      </c>
      <c r="BB5" s="836" t="s">
        <v>23732</v>
      </c>
      <c r="BC5" s="1383" t="s">
        <v>4</v>
      </c>
      <c r="BD5" s="1356" t="s">
        <v>5</v>
      </c>
      <c r="BE5" s="1343" t="s">
        <v>23723</v>
      </c>
      <c r="BF5" s="836" t="s">
        <v>23732</v>
      </c>
      <c r="BG5" s="1383" t="s">
        <v>4</v>
      </c>
      <c r="BH5" s="1356" t="s">
        <v>5</v>
      </c>
      <c r="BI5" s="1343" t="s">
        <v>23723</v>
      </c>
      <c r="BJ5" s="836" t="s">
        <v>23732</v>
      </c>
      <c r="BK5" s="1383" t="s">
        <v>4</v>
      </c>
      <c r="BL5" s="1356" t="s">
        <v>5</v>
      </c>
      <c r="BM5" s="1343" t="s">
        <v>23723</v>
      </c>
      <c r="BN5" s="836" t="s">
        <v>23732</v>
      </c>
      <c r="BO5" s="1383" t="s">
        <v>4</v>
      </c>
      <c r="BP5" s="1356" t="s">
        <v>5</v>
      </c>
      <c r="BQ5" s="1343" t="s">
        <v>23723</v>
      </c>
      <c r="BR5" s="836" t="s">
        <v>23732</v>
      </c>
    </row>
    <row r="6" spans="1:71" s="29" customFormat="1" x14ac:dyDescent="0.35">
      <c r="A6" s="30" t="s">
        <v>2910</v>
      </c>
      <c r="B6" s="31" t="s">
        <v>6</v>
      </c>
      <c r="C6" s="838"/>
      <c r="D6" s="839"/>
      <c r="E6" s="1339"/>
      <c r="F6" s="840"/>
      <c r="G6" s="837">
        <v>2</v>
      </c>
      <c r="H6" s="767">
        <v>1494</v>
      </c>
      <c r="I6" s="806">
        <v>1390</v>
      </c>
      <c r="J6" s="826">
        <v>1390</v>
      </c>
      <c r="K6" s="837">
        <v>5</v>
      </c>
      <c r="L6" s="767">
        <v>1306</v>
      </c>
      <c r="M6" s="806">
        <v>1306</v>
      </c>
      <c r="N6" s="826">
        <v>1306</v>
      </c>
      <c r="O6" s="837">
        <v>12</v>
      </c>
      <c r="P6" s="767">
        <v>3959</v>
      </c>
      <c r="Q6" s="806">
        <v>3384</v>
      </c>
      <c r="R6" s="826">
        <v>3384</v>
      </c>
      <c r="S6" s="837">
        <v>7</v>
      </c>
      <c r="T6" s="767">
        <v>1406</v>
      </c>
      <c r="U6" s="806">
        <v>1406</v>
      </c>
      <c r="V6" s="826">
        <v>1406</v>
      </c>
      <c r="W6" s="837">
        <v>12</v>
      </c>
      <c r="X6" s="767">
        <v>5856</v>
      </c>
      <c r="Y6" s="806">
        <v>5032</v>
      </c>
      <c r="Z6" s="826">
        <v>5032</v>
      </c>
      <c r="AA6" s="837">
        <v>16</v>
      </c>
      <c r="AB6" s="767">
        <v>10391</v>
      </c>
      <c r="AC6" s="806">
        <v>6267</v>
      </c>
      <c r="AD6" s="826">
        <v>6267</v>
      </c>
      <c r="AE6" s="837">
        <v>14</v>
      </c>
      <c r="AF6" s="767">
        <v>4476</v>
      </c>
      <c r="AG6" s="806">
        <v>4276</v>
      </c>
      <c r="AH6" s="826">
        <v>4276</v>
      </c>
      <c r="AI6" s="837">
        <v>6</v>
      </c>
      <c r="AJ6" s="767">
        <v>3700</v>
      </c>
      <c r="AK6" s="806">
        <v>1517</v>
      </c>
      <c r="AL6" s="826">
        <v>1517</v>
      </c>
      <c r="AM6" s="837">
        <v>23</v>
      </c>
      <c r="AN6" s="767">
        <v>7098</v>
      </c>
      <c r="AO6" s="806">
        <v>6770</v>
      </c>
      <c r="AP6" s="826">
        <v>6770</v>
      </c>
      <c r="AQ6" s="837"/>
      <c r="AR6" s="767"/>
      <c r="AS6" s="806"/>
      <c r="AT6" s="826"/>
      <c r="AU6" s="837">
        <v>12</v>
      </c>
      <c r="AV6" s="767">
        <v>6303</v>
      </c>
      <c r="AW6" s="806">
        <v>3933</v>
      </c>
      <c r="AX6" s="826">
        <v>3933</v>
      </c>
      <c r="AY6" s="837"/>
      <c r="AZ6" s="767"/>
      <c r="BA6" s="806"/>
      <c r="BB6" s="826"/>
      <c r="BC6" s="837">
        <v>56</v>
      </c>
      <c r="BD6" s="767">
        <v>16685</v>
      </c>
      <c r="BE6" s="806">
        <v>15378</v>
      </c>
      <c r="BF6" s="826">
        <v>15378</v>
      </c>
      <c r="BG6" s="837">
        <v>3</v>
      </c>
      <c r="BH6" s="767">
        <v>693</v>
      </c>
      <c r="BI6" s="806">
        <v>693</v>
      </c>
      <c r="BJ6" s="826">
        <v>693</v>
      </c>
      <c r="BK6" s="837">
        <v>5</v>
      </c>
      <c r="BL6" s="767">
        <v>1711</v>
      </c>
      <c r="BM6" s="806">
        <v>1711</v>
      </c>
      <c r="BN6" s="826">
        <v>1711</v>
      </c>
      <c r="BO6" s="28">
        <f>+C6+G6+K6+O6+S6+W6+AA6+AE6+AI6+AM6+AQ6+AU6+AY6+BC6+BG6+BK6</f>
        <v>173</v>
      </c>
      <c r="BP6" s="1372">
        <f t="shared" ref="BP6:BR6" si="0">+D6+H6+L6+P6+T6+X6+AB6+AF6+AJ6+AN6+AR6+AV6+AZ6+BD6+BH6+BL6</f>
        <v>65078</v>
      </c>
      <c r="BQ6" s="1373">
        <f t="shared" si="0"/>
        <v>53063</v>
      </c>
      <c r="BR6" s="1374">
        <f t="shared" si="0"/>
        <v>53063</v>
      </c>
      <c r="BS6" s="29" t="str">
        <f>VLOOKUP(A6,Sheet2!A:B,2,FALSE)</f>
        <v>โรงพยาบาลพระนครศรีอยุธยา</v>
      </c>
    </row>
    <row r="7" spans="1:71" s="29" customFormat="1" x14ac:dyDescent="0.35">
      <c r="A7" s="30" t="s">
        <v>2952</v>
      </c>
      <c r="B7" s="31" t="s">
        <v>7</v>
      </c>
      <c r="C7" s="837">
        <v>45</v>
      </c>
      <c r="D7" s="767">
        <v>44360.75</v>
      </c>
      <c r="E7" s="806">
        <v>19011</v>
      </c>
      <c r="F7" s="826">
        <v>19011</v>
      </c>
      <c r="G7" s="838"/>
      <c r="H7" s="839"/>
      <c r="I7" s="1339"/>
      <c r="J7" s="840"/>
      <c r="K7" s="837"/>
      <c r="L7" s="767"/>
      <c r="M7" s="806"/>
      <c r="N7" s="826"/>
      <c r="O7" s="837"/>
      <c r="P7" s="767"/>
      <c r="Q7" s="806"/>
      <c r="R7" s="826"/>
      <c r="S7" s="837">
        <v>25</v>
      </c>
      <c r="T7" s="767">
        <v>8097</v>
      </c>
      <c r="U7" s="806">
        <v>7657</v>
      </c>
      <c r="V7" s="826">
        <v>7657</v>
      </c>
      <c r="W7" s="837">
        <v>16</v>
      </c>
      <c r="X7" s="767">
        <v>1120</v>
      </c>
      <c r="Y7" s="806">
        <v>1120</v>
      </c>
      <c r="Z7" s="826">
        <v>1120</v>
      </c>
      <c r="AA7" s="837">
        <v>7</v>
      </c>
      <c r="AB7" s="767">
        <v>1256</v>
      </c>
      <c r="AC7" s="806">
        <v>1256</v>
      </c>
      <c r="AD7" s="826">
        <v>1256</v>
      </c>
      <c r="AE7" s="837">
        <v>2</v>
      </c>
      <c r="AF7" s="767">
        <v>1752</v>
      </c>
      <c r="AG7" s="806">
        <v>1400</v>
      </c>
      <c r="AH7" s="826">
        <v>1400</v>
      </c>
      <c r="AI7" s="837">
        <v>9</v>
      </c>
      <c r="AJ7" s="767">
        <v>3003</v>
      </c>
      <c r="AK7" s="806">
        <v>2527</v>
      </c>
      <c r="AL7" s="826">
        <v>2527</v>
      </c>
      <c r="AM7" s="837">
        <v>1</v>
      </c>
      <c r="AN7" s="767">
        <v>466</v>
      </c>
      <c r="AO7" s="806">
        <v>466</v>
      </c>
      <c r="AP7" s="826">
        <v>466</v>
      </c>
      <c r="AQ7" s="837">
        <v>21</v>
      </c>
      <c r="AR7" s="767">
        <v>8746</v>
      </c>
      <c r="AS7" s="806">
        <v>7328</v>
      </c>
      <c r="AT7" s="826">
        <v>7328</v>
      </c>
      <c r="AU7" s="837"/>
      <c r="AV7" s="767"/>
      <c r="AW7" s="806"/>
      <c r="AX7" s="826"/>
      <c r="AY7" s="837"/>
      <c r="AZ7" s="767"/>
      <c r="BA7" s="806"/>
      <c r="BB7" s="826"/>
      <c r="BC7" s="837">
        <v>4</v>
      </c>
      <c r="BD7" s="767">
        <v>1301</v>
      </c>
      <c r="BE7" s="806">
        <v>1301</v>
      </c>
      <c r="BF7" s="826">
        <v>1301</v>
      </c>
      <c r="BG7" s="837"/>
      <c r="BH7" s="767"/>
      <c r="BI7" s="806"/>
      <c r="BJ7" s="826"/>
      <c r="BK7" s="837"/>
      <c r="BL7" s="767"/>
      <c r="BM7" s="806"/>
      <c r="BN7" s="826"/>
      <c r="BO7" s="28">
        <f t="shared" ref="BO7:BO22" si="1">+C7+G7+K7+O7+S7+W7+AA7+AE7+AI7+AM7+AQ7+AU7+AY7+BC7+BG7+BK7</f>
        <v>130</v>
      </c>
      <c r="BP7" s="1372">
        <f t="shared" ref="BP7:BP22" si="2">+D7+H7+L7+P7+T7+X7+AB7+AF7+AJ7+AN7+AR7+AV7+AZ7+BD7+BH7+BL7</f>
        <v>70101.75</v>
      </c>
      <c r="BQ7" s="1373">
        <f t="shared" ref="BQ7:BQ22" si="3">+E7+I7+M7+Q7+U7+Y7+AC7+AG7+AK7+AO7+AS7+AW7+BA7+BE7+BI7+BM7</f>
        <v>42066</v>
      </c>
      <c r="BR7" s="1374">
        <f t="shared" ref="BR7:BR22" si="4">+F7+J7+N7+R7+V7+Z7+AD7+AH7+AL7+AP7+AT7+AX7+BB7+BF7+BJ7+BN7</f>
        <v>42066</v>
      </c>
      <c r="BS7" s="29" t="str">
        <f>VLOOKUP(A7,Sheet2!A:B,2,FALSE)</f>
        <v>โรงพยาบาลเสนา</v>
      </c>
    </row>
    <row r="8" spans="1:71" s="29" customFormat="1" x14ac:dyDescent="0.35">
      <c r="A8" s="30" t="s">
        <v>3053</v>
      </c>
      <c r="B8" s="31" t="s">
        <v>3054</v>
      </c>
      <c r="C8" s="837">
        <v>117</v>
      </c>
      <c r="D8" s="767">
        <v>238198</v>
      </c>
      <c r="E8" s="806">
        <v>30810.75</v>
      </c>
      <c r="F8" s="826">
        <v>30810.780000000002</v>
      </c>
      <c r="G8" s="837">
        <v>1</v>
      </c>
      <c r="H8" s="767">
        <v>135</v>
      </c>
      <c r="I8" s="806">
        <v>67.5</v>
      </c>
      <c r="J8" s="826">
        <v>67.5</v>
      </c>
      <c r="K8" s="838"/>
      <c r="L8" s="839"/>
      <c r="M8" s="1339"/>
      <c r="N8" s="840"/>
      <c r="O8" s="837"/>
      <c r="P8" s="767"/>
      <c r="Q8" s="806"/>
      <c r="R8" s="826"/>
      <c r="S8" s="837"/>
      <c r="T8" s="767"/>
      <c r="U8" s="806"/>
      <c r="V8" s="826"/>
      <c r="W8" s="837"/>
      <c r="X8" s="767"/>
      <c r="Y8" s="806"/>
      <c r="Z8" s="826"/>
      <c r="AA8" s="837"/>
      <c r="AB8" s="767"/>
      <c r="AC8" s="806"/>
      <c r="AD8" s="826"/>
      <c r="AE8" s="837">
        <v>2</v>
      </c>
      <c r="AF8" s="767">
        <v>690</v>
      </c>
      <c r="AG8" s="806">
        <v>345</v>
      </c>
      <c r="AH8" s="826">
        <v>345</v>
      </c>
      <c r="AI8" s="837">
        <v>1</v>
      </c>
      <c r="AJ8" s="767">
        <v>220</v>
      </c>
      <c r="AK8" s="806">
        <v>110</v>
      </c>
      <c r="AL8" s="826">
        <v>110</v>
      </c>
      <c r="AM8" s="837">
        <v>2</v>
      </c>
      <c r="AN8" s="767">
        <v>2202</v>
      </c>
      <c r="AO8" s="806">
        <v>467.5</v>
      </c>
      <c r="AP8" s="826">
        <v>467.5</v>
      </c>
      <c r="AQ8" s="837"/>
      <c r="AR8" s="767"/>
      <c r="AS8" s="806"/>
      <c r="AT8" s="826"/>
      <c r="AU8" s="837"/>
      <c r="AV8" s="767"/>
      <c r="AW8" s="806"/>
      <c r="AX8" s="826"/>
      <c r="AY8" s="837"/>
      <c r="AZ8" s="767"/>
      <c r="BA8" s="806"/>
      <c r="BB8" s="826"/>
      <c r="BC8" s="837">
        <v>1</v>
      </c>
      <c r="BD8" s="767">
        <v>68</v>
      </c>
      <c r="BE8" s="806">
        <v>34</v>
      </c>
      <c r="BF8" s="826">
        <v>34</v>
      </c>
      <c r="BG8" s="837"/>
      <c r="BH8" s="767"/>
      <c r="BI8" s="806"/>
      <c r="BJ8" s="826"/>
      <c r="BK8" s="837"/>
      <c r="BL8" s="767"/>
      <c r="BM8" s="806"/>
      <c r="BN8" s="826"/>
      <c r="BO8" s="28">
        <f t="shared" si="1"/>
        <v>124</v>
      </c>
      <c r="BP8" s="1372">
        <f t="shared" si="2"/>
        <v>241513</v>
      </c>
      <c r="BQ8" s="1373">
        <f t="shared" si="3"/>
        <v>31834.75</v>
      </c>
      <c r="BR8" s="1374">
        <f t="shared" si="4"/>
        <v>31834.780000000002</v>
      </c>
      <c r="BS8" s="29" t="str">
        <f>VLOOKUP(A8,Sheet2!A:B,2,FALSE)</f>
        <v>โรงพยาบาลท่าเรือ</v>
      </c>
    </row>
    <row r="9" spans="1:71" s="29" customFormat="1" x14ac:dyDescent="0.35">
      <c r="A9" s="25" t="s">
        <v>3055</v>
      </c>
      <c r="B9" s="31" t="s">
        <v>8</v>
      </c>
      <c r="C9" s="837">
        <v>240</v>
      </c>
      <c r="D9" s="767">
        <v>311630</v>
      </c>
      <c r="E9" s="806">
        <v>56786.25</v>
      </c>
      <c r="F9" s="826">
        <v>56786.299999999996</v>
      </c>
      <c r="G9" s="837">
        <v>1</v>
      </c>
      <c r="H9" s="767">
        <v>344</v>
      </c>
      <c r="I9" s="806">
        <v>172</v>
      </c>
      <c r="J9" s="826">
        <v>172</v>
      </c>
      <c r="K9" s="837">
        <v>7</v>
      </c>
      <c r="L9" s="767">
        <v>4609</v>
      </c>
      <c r="M9" s="806">
        <v>1794</v>
      </c>
      <c r="N9" s="826">
        <v>1794</v>
      </c>
      <c r="O9" s="838"/>
      <c r="P9" s="839"/>
      <c r="Q9" s="1339"/>
      <c r="R9" s="840"/>
      <c r="S9" s="837"/>
      <c r="T9" s="767"/>
      <c r="U9" s="806"/>
      <c r="V9" s="826"/>
      <c r="W9" s="837"/>
      <c r="X9" s="767"/>
      <c r="Y9" s="806"/>
      <c r="Z9" s="826"/>
      <c r="AA9" s="837"/>
      <c r="AB9" s="767"/>
      <c r="AC9" s="806"/>
      <c r="AD9" s="826"/>
      <c r="AE9" s="837">
        <v>4</v>
      </c>
      <c r="AF9" s="767">
        <v>3390</v>
      </c>
      <c r="AG9" s="806">
        <v>1182.5</v>
      </c>
      <c r="AH9" s="826">
        <v>1182.5</v>
      </c>
      <c r="AI9" s="837"/>
      <c r="AJ9" s="767"/>
      <c r="AK9" s="806"/>
      <c r="AL9" s="826"/>
      <c r="AM9" s="837"/>
      <c r="AN9" s="767"/>
      <c r="AO9" s="806"/>
      <c r="AP9" s="826"/>
      <c r="AQ9" s="837"/>
      <c r="AR9" s="767"/>
      <c r="AS9" s="806"/>
      <c r="AT9" s="826"/>
      <c r="AU9" s="837"/>
      <c r="AV9" s="767"/>
      <c r="AW9" s="806"/>
      <c r="AX9" s="826"/>
      <c r="AY9" s="837"/>
      <c r="AZ9" s="767"/>
      <c r="BA9" s="806"/>
      <c r="BB9" s="826"/>
      <c r="BC9" s="837">
        <v>4</v>
      </c>
      <c r="BD9" s="767">
        <v>1989</v>
      </c>
      <c r="BE9" s="806">
        <v>979.5</v>
      </c>
      <c r="BF9" s="826">
        <v>979.5</v>
      </c>
      <c r="BG9" s="837"/>
      <c r="BH9" s="767"/>
      <c r="BI9" s="806"/>
      <c r="BJ9" s="826"/>
      <c r="BK9" s="837"/>
      <c r="BL9" s="767"/>
      <c r="BM9" s="806"/>
      <c r="BN9" s="826"/>
      <c r="BO9" s="28">
        <f t="shared" si="1"/>
        <v>256</v>
      </c>
      <c r="BP9" s="1372">
        <f t="shared" si="2"/>
        <v>321962</v>
      </c>
      <c r="BQ9" s="1373">
        <f t="shared" si="3"/>
        <v>60914.25</v>
      </c>
      <c r="BR9" s="1374">
        <f t="shared" si="4"/>
        <v>60914.299999999996</v>
      </c>
      <c r="BS9" s="29" t="str">
        <f>VLOOKUP(A9,Sheet2!A:B,2,FALSE)</f>
        <v>โรงพยาบาลสมเด็จพระสังฆราช(นครหลวง)</v>
      </c>
    </row>
    <row r="10" spans="1:71" s="29" customFormat="1" x14ac:dyDescent="0.35">
      <c r="A10" s="30" t="s">
        <v>3057</v>
      </c>
      <c r="B10" s="31" t="s">
        <v>3058</v>
      </c>
      <c r="C10" s="837">
        <v>27</v>
      </c>
      <c r="D10" s="767">
        <v>49905.5</v>
      </c>
      <c r="E10" s="806">
        <v>5217.625</v>
      </c>
      <c r="F10" s="826">
        <v>5217.63</v>
      </c>
      <c r="G10" s="837">
        <v>21</v>
      </c>
      <c r="H10" s="767">
        <v>18490</v>
      </c>
      <c r="I10" s="806">
        <v>5156.5</v>
      </c>
      <c r="J10" s="826">
        <v>5156.5</v>
      </c>
      <c r="K10" s="837"/>
      <c r="L10" s="767"/>
      <c r="M10" s="806"/>
      <c r="N10" s="826"/>
      <c r="O10" s="837"/>
      <c r="P10" s="767"/>
      <c r="Q10" s="806"/>
      <c r="R10" s="826"/>
      <c r="S10" s="838"/>
      <c r="T10" s="839"/>
      <c r="U10" s="1339"/>
      <c r="V10" s="840"/>
      <c r="W10" s="837">
        <v>2</v>
      </c>
      <c r="X10" s="767">
        <v>148</v>
      </c>
      <c r="Y10" s="806">
        <v>74</v>
      </c>
      <c r="Z10" s="826">
        <v>74</v>
      </c>
      <c r="AA10" s="837">
        <v>12</v>
      </c>
      <c r="AB10" s="767">
        <v>11538</v>
      </c>
      <c r="AC10" s="806">
        <v>2565.5</v>
      </c>
      <c r="AD10" s="826">
        <v>2565.5</v>
      </c>
      <c r="AE10" s="837"/>
      <c r="AF10" s="767"/>
      <c r="AG10" s="806"/>
      <c r="AH10" s="826"/>
      <c r="AI10" s="837"/>
      <c r="AJ10" s="767"/>
      <c r="AK10" s="806"/>
      <c r="AL10" s="826"/>
      <c r="AM10" s="837"/>
      <c r="AN10" s="767"/>
      <c r="AO10" s="806"/>
      <c r="AP10" s="826"/>
      <c r="AQ10" s="837"/>
      <c r="AR10" s="767"/>
      <c r="AS10" s="806"/>
      <c r="AT10" s="826"/>
      <c r="AU10" s="837"/>
      <c r="AV10" s="767"/>
      <c r="AW10" s="806"/>
      <c r="AX10" s="826"/>
      <c r="AY10" s="837"/>
      <c r="AZ10" s="767"/>
      <c r="BA10" s="806"/>
      <c r="BB10" s="826"/>
      <c r="BC10" s="837"/>
      <c r="BD10" s="767"/>
      <c r="BE10" s="806"/>
      <c r="BF10" s="826"/>
      <c r="BG10" s="837"/>
      <c r="BH10" s="767"/>
      <c r="BI10" s="806"/>
      <c r="BJ10" s="826"/>
      <c r="BK10" s="837"/>
      <c r="BL10" s="767"/>
      <c r="BM10" s="806"/>
      <c r="BN10" s="826"/>
      <c r="BO10" s="28">
        <f t="shared" si="1"/>
        <v>62</v>
      </c>
      <c r="BP10" s="1372">
        <f t="shared" si="2"/>
        <v>80081.5</v>
      </c>
      <c r="BQ10" s="1373">
        <f t="shared" si="3"/>
        <v>13013.625</v>
      </c>
      <c r="BR10" s="1374">
        <f t="shared" si="4"/>
        <v>13013.630000000001</v>
      </c>
      <c r="BS10" s="29" t="str">
        <f>VLOOKUP(A10,Sheet2!A:B,2,FALSE)</f>
        <v>โรงพยาบาลบางไทร</v>
      </c>
    </row>
    <row r="11" spans="1:71" s="29" customFormat="1" x14ac:dyDescent="0.35">
      <c r="A11" s="30" t="s">
        <v>23618</v>
      </c>
      <c r="B11" s="33" t="s">
        <v>23619</v>
      </c>
      <c r="C11" s="837">
        <v>168</v>
      </c>
      <c r="D11" s="767">
        <v>247133.75</v>
      </c>
      <c r="E11" s="806">
        <v>23747.549999999996</v>
      </c>
      <c r="F11" s="826">
        <v>23747.579999999998</v>
      </c>
      <c r="G11" s="837">
        <v>5</v>
      </c>
      <c r="H11" s="767">
        <v>2675</v>
      </c>
      <c r="I11" s="806">
        <v>621.6</v>
      </c>
      <c r="J11" s="826">
        <v>621.6</v>
      </c>
      <c r="K11" s="837"/>
      <c r="L11" s="767"/>
      <c r="M11" s="806"/>
      <c r="N11" s="826"/>
      <c r="O11" s="837"/>
      <c r="P11" s="767"/>
      <c r="Q11" s="806"/>
      <c r="R11" s="826"/>
      <c r="S11" s="837"/>
      <c r="T11" s="767"/>
      <c r="U11" s="806"/>
      <c r="V11" s="826"/>
      <c r="W11" s="838"/>
      <c r="X11" s="839"/>
      <c r="Y11" s="1339"/>
      <c r="Z11" s="840"/>
      <c r="AA11" s="837">
        <v>2</v>
      </c>
      <c r="AB11" s="767">
        <v>1695</v>
      </c>
      <c r="AC11" s="806">
        <v>403.5</v>
      </c>
      <c r="AD11" s="826">
        <v>403.5</v>
      </c>
      <c r="AE11" s="837"/>
      <c r="AF11" s="767"/>
      <c r="AG11" s="806"/>
      <c r="AH11" s="826"/>
      <c r="AI11" s="837">
        <v>2</v>
      </c>
      <c r="AJ11" s="767">
        <v>649</v>
      </c>
      <c r="AK11" s="806">
        <v>194.7</v>
      </c>
      <c r="AL11" s="826">
        <v>194.7</v>
      </c>
      <c r="AM11" s="837"/>
      <c r="AN11" s="767"/>
      <c r="AO11" s="806"/>
      <c r="AP11" s="826"/>
      <c r="AQ11" s="837"/>
      <c r="AR11" s="767"/>
      <c r="AS11" s="806"/>
      <c r="AT11" s="826"/>
      <c r="AU11" s="837"/>
      <c r="AV11" s="767"/>
      <c r="AW11" s="806"/>
      <c r="AX11" s="826"/>
      <c r="AY11" s="837"/>
      <c r="AZ11" s="767"/>
      <c r="BA11" s="806"/>
      <c r="BB11" s="826"/>
      <c r="BC11" s="837"/>
      <c r="BD11" s="767"/>
      <c r="BE11" s="806"/>
      <c r="BF11" s="826"/>
      <c r="BG11" s="837"/>
      <c r="BH11" s="767"/>
      <c r="BI11" s="806"/>
      <c r="BJ11" s="826"/>
      <c r="BK11" s="837"/>
      <c r="BL11" s="767"/>
      <c r="BM11" s="806"/>
      <c r="BN11" s="826"/>
      <c r="BO11" s="28">
        <f t="shared" si="1"/>
        <v>177</v>
      </c>
      <c r="BP11" s="1372">
        <f t="shared" si="2"/>
        <v>252152.75</v>
      </c>
      <c r="BQ11" s="1373">
        <f t="shared" si="3"/>
        <v>24967.349999999995</v>
      </c>
      <c r="BR11" s="1374">
        <f t="shared" si="4"/>
        <v>24967.379999999997</v>
      </c>
      <c r="BS11" s="29" t="str">
        <f>VLOOKUP(A11,Sheet2!A:B,2,FALSE)</f>
        <v>โรงพยาบาลบางบาล</v>
      </c>
    </row>
    <row r="12" spans="1:71" s="29" customFormat="1" x14ac:dyDescent="0.35">
      <c r="A12" s="35" t="s">
        <v>3059</v>
      </c>
      <c r="B12" s="31" t="s">
        <v>3060</v>
      </c>
      <c r="C12" s="837">
        <v>291</v>
      </c>
      <c r="D12" s="767">
        <v>337330.5</v>
      </c>
      <c r="E12" s="806">
        <v>105315.59999999999</v>
      </c>
      <c r="F12" s="826">
        <v>105315.59999999999</v>
      </c>
      <c r="G12" s="837"/>
      <c r="H12" s="767"/>
      <c r="I12" s="806"/>
      <c r="J12" s="826"/>
      <c r="K12" s="837"/>
      <c r="L12" s="767"/>
      <c r="M12" s="806"/>
      <c r="N12" s="826"/>
      <c r="O12" s="837"/>
      <c r="P12" s="767"/>
      <c r="Q12" s="806"/>
      <c r="R12" s="826"/>
      <c r="S12" s="837">
        <v>1</v>
      </c>
      <c r="T12" s="767">
        <v>77</v>
      </c>
      <c r="U12" s="806">
        <v>61.6</v>
      </c>
      <c r="V12" s="826">
        <v>61.6</v>
      </c>
      <c r="W12" s="837"/>
      <c r="X12" s="767"/>
      <c r="Y12" s="806"/>
      <c r="Z12" s="826"/>
      <c r="AA12" s="838"/>
      <c r="AB12" s="839"/>
      <c r="AC12" s="1339"/>
      <c r="AD12" s="840"/>
      <c r="AE12" s="837"/>
      <c r="AF12" s="767"/>
      <c r="AG12" s="806"/>
      <c r="AH12" s="826"/>
      <c r="AI12" s="837"/>
      <c r="AJ12" s="767"/>
      <c r="AK12" s="806"/>
      <c r="AL12" s="826"/>
      <c r="AM12" s="837"/>
      <c r="AN12" s="767"/>
      <c r="AO12" s="806"/>
      <c r="AP12" s="826"/>
      <c r="AQ12" s="837">
        <v>1</v>
      </c>
      <c r="AR12" s="767">
        <v>1199</v>
      </c>
      <c r="AS12" s="806">
        <v>560</v>
      </c>
      <c r="AT12" s="826">
        <v>560</v>
      </c>
      <c r="AU12" s="837"/>
      <c r="AV12" s="767"/>
      <c r="AW12" s="806"/>
      <c r="AX12" s="826"/>
      <c r="AY12" s="837"/>
      <c r="AZ12" s="767"/>
      <c r="BA12" s="806"/>
      <c r="BB12" s="826"/>
      <c r="BC12" s="837">
        <v>4</v>
      </c>
      <c r="BD12" s="767">
        <v>1029</v>
      </c>
      <c r="BE12" s="806">
        <v>823.2</v>
      </c>
      <c r="BF12" s="826">
        <v>823.2</v>
      </c>
      <c r="BG12" s="837"/>
      <c r="BH12" s="767"/>
      <c r="BI12" s="806"/>
      <c r="BJ12" s="826"/>
      <c r="BK12" s="837">
        <v>1</v>
      </c>
      <c r="BL12" s="767">
        <v>70</v>
      </c>
      <c r="BM12" s="806">
        <v>56</v>
      </c>
      <c r="BN12" s="826">
        <v>56</v>
      </c>
      <c r="BO12" s="28">
        <f t="shared" si="1"/>
        <v>298</v>
      </c>
      <c r="BP12" s="1372">
        <f t="shared" si="2"/>
        <v>339705.5</v>
      </c>
      <c r="BQ12" s="1373">
        <f t="shared" si="3"/>
        <v>106816.4</v>
      </c>
      <c r="BR12" s="1374">
        <f t="shared" si="4"/>
        <v>106816.4</v>
      </c>
      <c r="BS12" s="29" t="str">
        <f>VLOOKUP(A12,Sheet2!A:B,2,FALSE)</f>
        <v>โรงพยาบาลบางปะอิน</v>
      </c>
    </row>
    <row r="13" spans="1:71" s="29" customFormat="1" x14ac:dyDescent="0.35">
      <c r="A13" s="35" t="s">
        <v>3061</v>
      </c>
      <c r="B13" s="31" t="s">
        <v>14</v>
      </c>
      <c r="C13" s="837">
        <v>144</v>
      </c>
      <c r="D13" s="767">
        <v>183374.25</v>
      </c>
      <c r="E13" s="806">
        <v>20067.749999999996</v>
      </c>
      <c r="F13" s="826">
        <v>20067.789999999997</v>
      </c>
      <c r="G13" s="837"/>
      <c r="H13" s="767"/>
      <c r="I13" s="806"/>
      <c r="J13" s="826"/>
      <c r="K13" s="837"/>
      <c r="L13" s="767"/>
      <c r="M13" s="806"/>
      <c r="N13" s="826"/>
      <c r="O13" s="837">
        <v>1</v>
      </c>
      <c r="P13" s="767">
        <v>273</v>
      </c>
      <c r="Q13" s="806">
        <v>81.899999999999991</v>
      </c>
      <c r="R13" s="826">
        <v>81.900000000000006</v>
      </c>
      <c r="S13" s="837">
        <v>2</v>
      </c>
      <c r="T13" s="767">
        <v>456</v>
      </c>
      <c r="U13" s="806">
        <v>136.80000000000001</v>
      </c>
      <c r="V13" s="826">
        <v>136.80000000000001</v>
      </c>
      <c r="W13" s="837">
        <v>1</v>
      </c>
      <c r="X13" s="767">
        <v>265</v>
      </c>
      <c r="Y13" s="806">
        <v>79.5</v>
      </c>
      <c r="Z13" s="826">
        <v>79.5</v>
      </c>
      <c r="AA13" s="837"/>
      <c r="AB13" s="767"/>
      <c r="AC13" s="806"/>
      <c r="AD13" s="826"/>
      <c r="AE13" s="838"/>
      <c r="AF13" s="839"/>
      <c r="AG13" s="1339"/>
      <c r="AH13" s="840"/>
      <c r="AI13" s="837"/>
      <c r="AJ13" s="767"/>
      <c r="AK13" s="806"/>
      <c r="AL13" s="826"/>
      <c r="AM13" s="837">
        <v>1</v>
      </c>
      <c r="AN13" s="767">
        <v>472</v>
      </c>
      <c r="AO13" s="806">
        <v>141.6</v>
      </c>
      <c r="AP13" s="826">
        <v>141.6</v>
      </c>
      <c r="AQ13" s="837"/>
      <c r="AR13" s="767"/>
      <c r="AS13" s="806"/>
      <c r="AT13" s="826"/>
      <c r="AU13" s="837"/>
      <c r="AV13" s="767"/>
      <c r="AW13" s="806"/>
      <c r="AX13" s="826"/>
      <c r="AY13" s="837"/>
      <c r="AZ13" s="767"/>
      <c r="BA13" s="806"/>
      <c r="BB13" s="826"/>
      <c r="BC13" s="837">
        <v>4</v>
      </c>
      <c r="BD13" s="767">
        <v>1655</v>
      </c>
      <c r="BE13" s="806">
        <v>426</v>
      </c>
      <c r="BF13" s="826">
        <v>426</v>
      </c>
      <c r="BG13" s="837">
        <v>4</v>
      </c>
      <c r="BH13" s="767">
        <v>972</v>
      </c>
      <c r="BI13" s="806">
        <v>291.60000000000002</v>
      </c>
      <c r="BJ13" s="826">
        <v>291.60000000000002</v>
      </c>
      <c r="BK13" s="837"/>
      <c r="BL13" s="767"/>
      <c r="BM13" s="806"/>
      <c r="BN13" s="826"/>
      <c r="BO13" s="28">
        <f t="shared" si="1"/>
        <v>157</v>
      </c>
      <c r="BP13" s="1372">
        <f t="shared" si="2"/>
        <v>187467.25</v>
      </c>
      <c r="BQ13" s="1373">
        <f t="shared" si="3"/>
        <v>21225.149999999994</v>
      </c>
      <c r="BR13" s="1374">
        <f t="shared" si="4"/>
        <v>21225.189999999995</v>
      </c>
      <c r="BS13" s="29" t="str">
        <f>VLOOKUP(A13,Sheet2!A:B,2,FALSE)</f>
        <v>โรงพยาบาลบางปะหัน</v>
      </c>
    </row>
    <row r="14" spans="1:71" s="29" customFormat="1" x14ac:dyDescent="0.35">
      <c r="A14" s="35" t="s">
        <v>3062</v>
      </c>
      <c r="B14" s="31" t="s">
        <v>3063</v>
      </c>
      <c r="C14" s="837">
        <v>42</v>
      </c>
      <c r="D14" s="767">
        <v>41472.25</v>
      </c>
      <c r="E14" s="806">
        <v>9589</v>
      </c>
      <c r="F14" s="826">
        <v>9589.0199999999986</v>
      </c>
      <c r="G14" s="837">
        <v>9</v>
      </c>
      <c r="H14" s="767">
        <v>15811</v>
      </c>
      <c r="I14" s="806">
        <v>1677</v>
      </c>
      <c r="J14" s="826">
        <v>1677</v>
      </c>
      <c r="K14" s="837">
        <v>1</v>
      </c>
      <c r="L14" s="767">
        <v>407</v>
      </c>
      <c r="M14" s="806">
        <v>203.5</v>
      </c>
      <c r="N14" s="826">
        <v>203.5</v>
      </c>
      <c r="O14" s="837"/>
      <c r="P14" s="767"/>
      <c r="Q14" s="806"/>
      <c r="R14" s="826"/>
      <c r="S14" s="837">
        <v>2</v>
      </c>
      <c r="T14" s="767">
        <v>503</v>
      </c>
      <c r="U14" s="806">
        <v>251.5</v>
      </c>
      <c r="V14" s="826">
        <v>251.5</v>
      </c>
      <c r="W14" s="837"/>
      <c r="X14" s="767"/>
      <c r="Y14" s="806"/>
      <c r="Z14" s="826"/>
      <c r="AA14" s="837"/>
      <c r="AB14" s="767"/>
      <c r="AC14" s="806"/>
      <c r="AD14" s="826"/>
      <c r="AE14" s="837"/>
      <c r="AF14" s="767"/>
      <c r="AG14" s="806"/>
      <c r="AH14" s="826"/>
      <c r="AI14" s="838"/>
      <c r="AJ14" s="839"/>
      <c r="AK14" s="1339"/>
      <c r="AL14" s="840"/>
      <c r="AM14" s="837"/>
      <c r="AN14" s="767"/>
      <c r="AO14" s="806"/>
      <c r="AP14" s="826"/>
      <c r="AQ14" s="837"/>
      <c r="AR14" s="767"/>
      <c r="AS14" s="806"/>
      <c r="AT14" s="826"/>
      <c r="AU14" s="837"/>
      <c r="AV14" s="767"/>
      <c r="AW14" s="806"/>
      <c r="AX14" s="826"/>
      <c r="AY14" s="837"/>
      <c r="AZ14" s="767"/>
      <c r="BA14" s="806"/>
      <c r="BB14" s="826"/>
      <c r="BC14" s="837">
        <v>3</v>
      </c>
      <c r="BD14" s="767">
        <v>3285</v>
      </c>
      <c r="BE14" s="806">
        <v>700</v>
      </c>
      <c r="BF14" s="826">
        <v>700</v>
      </c>
      <c r="BG14" s="837"/>
      <c r="BH14" s="767"/>
      <c r="BI14" s="806"/>
      <c r="BJ14" s="826"/>
      <c r="BK14" s="837"/>
      <c r="BL14" s="767"/>
      <c r="BM14" s="806"/>
      <c r="BN14" s="826"/>
      <c r="BO14" s="28">
        <f t="shared" si="1"/>
        <v>57</v>
      </c>
      <c r="BP14" s="1372">
        <f t="shared" si="2"/>
        <v>61478.25</v>
      </c>
      <c r="BQ14" s="1373">
        <f t="shared" si="3"/>
        <v>12421</v>
      </c>
      <c r="BR14" s="1374">
        <f t="shared" si="4"/>
        <v>12421.019999999999</v>
      </c>
      <c r="BS14" s="29" t="str">
        <f>VLOOKUP(A14,Sheet2!A:B,2,FALSE)</f>
        <v>โรงพยาบาลผักไห่</v>
      </c>
    </row>
    <row r="15" spans="1:71" s="29" customFormat="1" x14ac:dyDescent="0.35">
      <c r="A15" s="35" t="s">
        <v>3064</v>
      </c>
      <c r="B15" s="31" t="s">
        <v>9</v>
      </c>
      <c r="C15" s="837">
        <v>132</v>
      </c>
      <c r="D15" s="767">
        <v>202292.75</v>
      </c>
      <c r="E15" s="806">
        <v>30685.375</v>
      </c>
      <c r="F15" s="826">
        <v>30685.410000000003</v>
      </c>
      <c r="G15" s="837"/>
      <c r="H15" s="767"/>
      <c r="I15" s="806"/>
      <c r="J15" s="826"/>
      <c r="K15" s="837">
        <v>1</v>
      </c>
      <c r="L15" s="767">
        <v>393</v>
      </c>
      <c r="M15" s="806">
        <v>196.5</v>
      </c>
      <c r="N15" s="826">
        <v>196.5</v>
      </c>
      <c r="O15" s="837"/>
      <c r="P15" s="767"/>
      <c r="Q15" s="806"/>
      <c r="R15" s="826"/>
      <c r="S15" s="837">
        <v>1</v>
      </c>
      <c r="T15" s="767">
        <v>235</v>
      </c>
      <c r="U15" s="806">
        <v>117.5</v>
      </c>
      <c r="V15" s="826">
        <v>117.5</v>
      </c>
      <c r="W15" s="837"/>
      <c r="X15" s="767"/>
      <c r="Y15" s="806"/>
      <c r="Z15" s="826"/>
      <c r="AA15" s="837"/>
      <c r="AB15" s="767"/>
      <c r="AC15" s="806"/>
      <c r="AD15" s="826"/>
      <c r="AE15" s="837"/>
      <c r="AF15" s="767"/>
      <c r="AG15" s="806"/>
      <c r="AH15" s="826"/>
      <c r="AI15" s="837"/>
      <c r="AJ15" s="767"/>
      <c r="AK15" s="806"/>
      <c r="AL15" s="826"/>
      <c r="AM15" s="838"/>
      <c r="AN15" s="839"/>
      <c r="AO15" s="1339"/>
      <c r="AP15" s="840"/>
      <c r="AQ15" s="837"/>
      <c r="AR15" s="767"/>
      <c r="AS15" s="806"/>
      <c r="AT15" s="826"/>
      <c r="AU15" s="837">
        <v>5</v>
      </c>
      <c r="AV15" s="767">
        <v>6915</v>
      </c>
      <c r="AW15" s="806">
        <v>1222.5</v>
      </c>
      <c r="AX15" s="826">
        <v>1222.5</v>
      </c>
      <c r="AY15" s="837"/>
      <c r="AZ15" s="767"/>
      <c r="BA15" s="806"/>
      <c r="BB15" s="826"/>
      <c r="BC15" s="837">
        <v>9</v>
      </c>
      <c r="BD15" s="767">
        <v>3218</v>
      </c>
      <c r="BE15" s="806">
        <v>1609</v>
      </c>
      <c r="BF15" s="826">
        <v>1609</v>
      </c>
      <c r="BG15" s="837">
        <v>1</v>
      </c>
      <c r="BH15" s="767">
        <v>277</v>
      </c>
      <c r="BI15" s="806">
        <v>138.5</v>
      </c>
      <c r="BJ15" s="826">
        <v>138.5</v>
      </c>
      <c r="BK15" s="837"/>
      <c r="BL15" s="767"/>
      <c r="BM15" s="806"/>
      <c r="BN15" s="826"/>
      <c r="BO15" s="28">
        <f t="shared" si="1"/>
        <v>149</v>
      </c>
      <c r="BP15" s="1372">
        <f t="shared" si="2"/>
        <v>213330.75</v>
      </c>
      <c r="BQ15" s="1373">
        <f t="shared" si="3"/>
        <v>33969.375</v>
      </c>
      <c r="BR15" s="1374">
        <f t="shared" si="4"/>
        <v>33969.410000000003</v>
      </c>
      <c r="BS15" s="29" t="str">
        <f>VLOOKUP(A15,Sheet2!A:B,2,FALSE)</f>
        <v>โรงพยาบาลภาชี</v>
      </c>
    </row>
    <row r="16" spans="1:71" s="29" customFormat="1" x14ac:dyDescent="0.35">
      <c r="A16" s="35" t="s">
        <v>3065</v>
      </c>
      <c r="B16" s="31" t="s">
        <v>3066</v>
      </c>
      <c r="C16" s="837">
        <v>21</v>
      </c>
      <c r="D16" s="767">
        <v>22283.25</v>
      </c>
      <c r="E16" s="806">
        <v>3000</v>
      </c>
      <c r="F16" s="826">
        <v>3000.01</v>
      </c>
      <c r="G16" s="837">
        <v>29</v>
      </c>
      <c r="H16" s="767">
        <v>18633</v>
      </c>
      <c r="I16" s="806">
        <v>3526.8</v>
      </c>
      <c r="J16" s="826">
        <v>3526.8</v>
      </c>
      <c r="K16" s="837"/>
      <c r="L16" s="767"/>
      <c r="M16" s="806"/>
      <c r="N16" s="826"/>
      <c r="O16" s="837"/>
      <c r="P16" s="767"/>
      <c r="Q16" s="806"/>
      <c r="R16" s="826"/>
      <c r="S16" s="837">
        <v>3</v>
      </c>
      <c r="T16" s="767">
        <v>617</v>
      </c>
      <c r="U16" s="806">
        <v>185.10000000000002</v>
      </c>
      <c r="V16" s="826">
        <v>185.10000000000002</v>
      </c>
      <c r="W16" s="837">
        <v>2</v>
      </c>
      <c r="X16" s="767">
        <v>624</v>
      </c>
      <c r="Y16" s="806">
        <v>187.2</v>
      </c>
      <c r="Z16" s="826">
        <v>187.2</v>
      </c>
      <c r="AA16" s="837"/>
      <c r="AB16" s="767"/>
      <c r="AC16" s="806"/>
      <c r="AD16" s="826"/>
      <c r="AE16" s="837"/>
      <c r="AF16" s="767"/>
      <c r="AG16" s="806"/>
      <c r="AH16" s="826"/>
      <c r="AI16" s="837"/>
      <c r="AJ16" s="767"/>
      <c r="AK16" s="806"/>
      <c r="AL16" s="826"/>
      <c r="AM16" s="837"/>
      <c r="AN16" s="767"/>
      <c r="AO16" s="806"/>
      <c r="AP16" s="826"/>
      <c r="AQ16" s="838"/>
      <c r="AR16" s="839"/>
      <c r="AS16" s="1339"/>
      <c r="AT16" s="840"/>
      <c r="AU16" s="837"/>
      <c r="AV16" s="767"/>
      <c r="AW16" s="806"/>
      <c r="AX16" s="826"/>
      <c r="AY16" s="837"/>
      <c r="AZ16" s="767"/>
      <c r="BA16" s="806"/>
      <c r="BB16" s="826"/>
      <c r="BC16" s="837">
        <v>2</v>
      </c>
      <c r="BD16" s="767">
        <v>300</v>
      </c>
      <c r="BE16" s="806">
        <v>90</v>
      </c>
      <c r="BF16" s="826">
        <v>90</v>
      </c>
      <c r="BG16" s="837"/>
      <c r="BH16" s="767"/>
      <c r="BI16" s="806"/>
      <c r="BJ16" s="826"/>
      <c r="BK16" s="837"/>
      <c r="BL16" s="767"/>
      <c r="BM16" s="806"/>
      <c r="BN16" s="826"/>
      <c r="BO16" s="28">
        <f t="shared" si="1"/>
        <v>57</v>
      </c>
      <c r="BP16" s="1372">
        <f t="shared" si="2"/>
        <v>42457.25</v>
      </c>
      <c r="BQ16" s="1373">
        <f t="shared" si="3"/>
        <v>6989.1</v>
      </c>
      <c r="BR16" s="1374">
        <f t="shared" si="4"/>
        <v>6989.1100000000006</v>
      </c>
      <c r="BS16" s="29" t="str">
        <f>VLOOKUP(A16,Sheet2!A:B,2,FALSE)</f>
        <v>โรงพยาบาลลาดบัวหลวง</v>
      </c>
    </row>
    <row r="17" spans="1:71" s="29" customFormat="1" x14ac:dyDescent="0.35">
      <c r="A17" s="35" t="s">
        <v>3067</v>
      </c>
      <c r="B17" s="31" t="s">
        <v>10</v>
      </c>
      <c r="C17" s="837">
        <v>218</v>
      </c>
      <c r="D17" s="767">
        <v>317247.75</v>
      </c>
      <c r="E17" s="806">
        <v>85273.799999999988</v>
      </c>
      <c r="F17" s="826">
        <v>85273.799999999988</v>
      </c>
      <c r="G17" s="837">
        <v>1</v>
      </c>
      <c r="H17" s="767">
        <v>660</v>
      </c>
      <c r="I17" s="806">
        <v>528</v>
      </c>
      <c r="J17" s="826">
        <v>528</v>
      </c>
      <c r="K17" s="837"/>
      <c r="L17" s="767"/>
      <c r="M17" s="806"/>
      <c r="N17" s="826"/>
      <c r="O17" s="837">
        <v>1</v>
      </c>
      <c r="P17" s="767">
        <v>180</v>
      </c>
      <c r="Q17" s="806">
        <v>144</v>
      </c>
      <c r="R17" s="826">
        <v>144</v>
      </c>
      <c r="S17" s="837"/>
      <c r="T17" s="767"/>
      <c r="U17" s="806"/>
      <c r="V17" s="826"/>
      <c r="W17" s="837"/>
      <c r="X17" s="767"/>
      <c r="Y17" s="806"/>
      <c r="Z17" s="826"/>
      <c r="AA17" s="837">
        <v>4</v>
      </c>
      <c r="AB17" s="767">
        <v>3956</v>
      </c>
      <c r="AC17" s="806">
        <v>1760</v>
      </c>
      <c r="AD17" s="826">
        <v>1760</v>
      </c>
      <c r="AE17" s="837"/>
      <c r="AF17" s="767"/>
      <c r="AG17" s="806"/>
      <c r="AH17" s="826"/>
      <c r="AI17" s="837"/>
      <c r="AJ17" s="767"/>
      <c r="AK17" s="806"/>
      <c r="AL17" s="826"/>
      <c r="AM17" s="837">
        <v>1</v>
      </c>
      <c r="AN17" s="767">
        <v>2656</v>
      </c>
      <c r="AO17" s="806">
        <v>560</v>
      </c>
      <c r="AP17" s="826">
        <v>560</v>
      </c>
      <c r="AQ17" s="837"/>
      <c r="AR17" s="767"/>
      <c r="AS17" s="806"/>
      <c r="AT17" s="826"/>
      <c r="AU17" s="838"/>
      <c r="AV17" s="839"/>
      <c r="AW17" s="1339"/>
      <c r="AX17" s="840"/>
      <c r="AY17" s="837"/>
      <c r="AZ17" s="767"/>
      <c r="BA17" s="806"/>
      <c r="BB17" s="826"/>
      <c r="BC17" s="837">
        <v>8</v>
      </c>
      <c r="BD17" s="767">
        <v>3395</v>
      </c>
      <c r="BE17" s="806">
        <v>2648</v>
      </c>
      <c r="BF17" s="826">
        <v>2648</v>
      </c>
      <c r="BG17" s="837">
        <v>1</v>
      </c>
      <c r="BH17" s="767">
        <v>230</v>
      </c>
      <c r="BI17" s="806">
        <v>184</v>
      </c>
      <c r="BJ17" s="826">
        <v>184</v>
      </c>
      <c r="BK17" s="837"/>
      <c r="BL17" s="767"/>
      <c r="BM17" s="806"/>
      <c r="BN17" s="826"/>
      <c r="BO17" s="28">
        <f t="shared" si="1"/>
        <v>234</v>
      </c>
      <c r="BP17" s="1372">
        <f t="shared" si="2"/>
        <v>328324.75</v>
      </c>
      <c r="BQ17" s="1373">
        <f t="shared" si="3"/>
        <v>91097.799999999988</v>
      </c>
      <c r="BR17" s="1374">
        <f t="shared" si="4"/>
        <v>91097.799999999988</v>
      </c>
      <c r="BS17" s="29" t="str">
        <f>VLOOKUP(A17,Sheet2!A:B,2,FALSE)</f>
        <v>โรงพยาบาลวังน้อย</v>
      </c>
    </row>
    <row r="18" spans="1:71" s="29" customFormat="1" x14ac:dyDescent="0.35">
      <c r="A18" s="35" t="s">
        <v>3068</v>
      </c>
      <c r="B18" s="31" t="s">
        <v>11</v>
      </c>
      <c r="C18" s="837">
        <v>15</v>
      </c>
      <c r="D18" s="767">
        <v>16646.5</v>
      </c>
      <c r="E18" s="806">
        <v>3683.25</v>
      </c>
      <c r="F18" s="826">
        <v>3683.25</v>
      </c>
      <c r="G18" s="837">
        <v>10</v>
      </c>
      <c r="H18" s="767">
        <v>8012</v>
      </c>
      <c r="I18" s="806">
        <v>2234</v>
      </c>
      <c r="J18" s="826">
        <v>2234</v>
      </c>
      <c r="K18" s="837"/>
      <c r="L18" s="767"/>
      <c r="M18" s="806"/>
      <c r="N18" s="826"/>
      <c r="O18" s="837"/>
      <c r="P18" s="767"/>
      <c r="Q18" s="806"/>
      <c r="R18" s="826"/>
      <c r="S18" s="837"/>
      <c r="T18" s="767"/>
      <c r="U18" s="806"/>
      <c r="V18" s="826"/>
      <c r="W18" s="837"/>
      <c r="X18" s="767"/>
      <c r="Y18" s="806"/>
      <c r="Z18" s="826"/>
      <c r="AA18" s="837"/>
      <c r="AB18" s="767"/>
      <c r="AC18" s="806"/>
      <c r="AD18" s="826"/>
      <c r="AE18" s="837"/>
      <c r="AF18" s="767"/>
      <c r="AG18" s="806"/>
      <c r="AH18" s="826"/>
      <c r="AI18" s="837"/>
      <c r="AJ18" s="767"/>
      <c r="AK18" s="806"/>
      <c r="AL18" s="826"/>
      <c r="AM18" s="837"/>
      <c r="AN18" s="767"/>
      <c r="AO18" s="806"/>
      <c r="AP18" s="826"/>
      <c r="AQ18" s="837">
        <v>7</v>
      </c>
      <c r="AR18" s="767">
        <v>3637</v>
      </c>
      <c r="AS18" s="806">
        <v>1598.5</v>
      </c>
      <c r="AT18" s="826">
        <v>1598.5</v>
      </c>
      <c r="AU18" s="837">
        <v>1</v>
      </c>
      <c r="AV18" s="767">
        <v>743</v>
      </c>
      <c r="AW18" s="806">
        <v>350</v>
      </c>
      <c r="AX18" s="826">
        <v>350</v>
      </c>
      <c r="AY18" s="838"/>
      <c r="AZ18" s="839"/>
      <c r="BA18" s="1339"/>
      <c r="BB18" s="840"/>
      <c r="BC18" s="837">
        <v>1</v>
      </c>
      <c r="BD18" s="767">
        <v>355</v>
      </c>
      <c r="BE18" s="806">
        <v>177.5</v>
      </c>
      <c r="BF18" s="826">
        <v>177.5</v>
      </c>
      <c r="BG18" s="837"/>
      <c r="BH18" s="767"/>
      <c r="BI18" s="806"/>
      <c r="BJ18" s="826"/>
      <c r="BK18" s="837"/>
      <c r="BL18" s="767"/>
      <c r="BM18" s="806"/>
      <c r="BN18" s="826"/>
      <c r="BO18" s="28">
        <f t="shared" si="1"/>
        <v>34</v>
      </c>
      <c r="BP18" s="1372">
        <f t="shared" si="2"/>
        <v>29393.5</v>
      </c>
      <c r="BQ18" s="1373">
        <f t="shared" si="3"/>
        <v>8043.25</v>
      </c>
      <c r="BR18" s="1374">
        <f t="shared" si="4"/>
        <v>8043.25</v>
      </c>
      <c r="BS18" s="29" t="str">
        <f>VLOOKUP(A18,Sheet2!A:B,2,FALSE)</f>
        <v>โรงพยาบาลบางซ้าย</v>
      </c>
    </row>
    <row r="19" spans="1:71" s="29" customFormat="1" x14ac:dyDescent="0.35">
      <c r="A19" s="35" t="s">
        <v>3069</v>
      </c>
      <c r="B19" s="29" t="s">
        <v>3070</v>
      </c>
      <c r="C19" s="837">
        <v>188</v>
      </c>
      <c r="D19" s="767">
        <v>271687.25</v>
      </c>
      <c r="E19" s="806">
        <v>46180.375</v>
      </c>
      <c r="F19" s="826">
        <v>46180.400000000009</v>
      </c>
      <c r="G19" s="837">
        <v>6</v>
      </c>
      <c r="H19" s="767">
        <v>2427</v>
      </c>
      <c r="I19" s="806">
        <v>840.5</v>
      </c>
      <c r="J19" s="826">
        <v>840.5</v>
      </c>
      <c r="K19" s="837"/>
      <c r="L19" s="767"/>
      <c r="M19" s="806"/>
      <c r="N19" s="826"/>
      <c r="O19" s="837">
        <v>1</v>
      </c>
      <c r="P19" s="767">
        <v>235</v>
      </c>
      <c r="Q19" s="806">
        <v>117.5</v>
      </c>
      <c r="R19" s="826">
        <v>117.5</v>
      </c>
      <c r="S19" s="837"/>
      <c r="T19" s="767"/>
      <c r="U19" s="806"/>
      <c r="V19" s="826"/>
      <c r="W19" s="837">
        <v>2</v>
      </c>
      <c r="X19" s="767">
        <v>728</v>
      </c>
      <c r="Y19" s="806">
        <v>364</v>
      </c>
      <c r="Z19" s="826">
        <v>364</v>
      </c>
      <c r="AA19" s="837">
        <v>1</v>
      </c>
      <c r="AB19" s="767">
        <v>365</v>
      </c>
      <c r="AC19" s="806">
        <v>182.5</v>
      </c>
      <c r="AD19" s="826">
        <v>182.5</v>
      </c>
      <c r="AE19" s="837"/>
      <c r="AF19" s="767"/>
      <c r="AG19" s="806"/>
      <c r="AH19" s="826"/>
      <c r="AI19" s="837"/>
      <c r="AJ19" s="767"/>
      <c r="AK19" s="806"/>
      <c r="AL19" s="826"/>
      <c r="AM19" s="837">
        <v>7</v>
      </c>
      <c r="AN19" s="767">
        <v>3648</v>
      </c>
      <c r="AO19" s="806">
        <v>1454</v>
      </c>
      <c r="AP19" s="826">
        <v>1454</v>
      </c>
      <c r="AQ19" s="837"/>
      <c r="AR19" s="767"/>
      <c r="AS19" s="806"/>
      <c r="AT19" s="826"/>
      <c r="AU19" s="837"/>
      <c r="AV19" s="767"/>
      <c r="AW19" s="806"/>
      <c r="AX19" s="826"/>
      <c r="AY19" s="837"/>
      <c r="AZ19" s="767"/>
      <c r="BA19" s="806"/>
      <c r="BB19" s="826"/>
      <c r="BC19" s="838"/>
      <c r="BD19" s="839"/>
      <c r="BE19" s="1339"/>
      <c r="BF19" s="840"/>
      <c r="BG19" s="837"/>
      <c r="BH19" s="767"/>
      <c r="BI19" s="806"/>
      <c r="BJ19" s="826"/>
      <c r="BK19" s="837"/>
      <c r="BL19" s="767"/>
      <c r="BM19" s="806"/>
      <c r="BN19" s="826"/>
      <c r="BO19" s="28">
        <f t="shared" si="1"/>
        <v>205</v>
      </c>
      <c r="BP19" s="1372">
        <f t="shared" si="2"/>
        <v>279090.25</v>
      </c>
      <c r="BQ19" s="1373">
        <f t="shared" si="3"/>
        <v>49138.875</v>
      </c>
      <c r="BR19" s="1374">
        <f t="shared" si="4"/>
        <v>49138.900000000009</v>
      </c>
      <c r="BS19" s="29" t="str">
        <f>VLOOKUP(A19,Sheet2!A:B,2,FALSE)</f>
        <v>โรงพยาบาลอุทัย</v>
      </c>
    </row>
    <row r="20" spans="1:71" s="29" customFormat="1" x14ac:dyDescent="0.35">
      <c r="A20" s="35" t="s">
        <v>3071</v>
      </c>
      <c r="B20" s="31" t="s">
        <v>3072</v>
      </c>
      <c r="C20" s="837">
        <v>62</v>
      </c>
      <c r="D20" s="767">
        <v>80327.25</v>
      </c>
      <c r="E20" s="806">
        <v>8164.875</v>
      </c>
      <c r="F20" s="826">
        <v>8164.88</v>
      </c>
      <c r="G20" s="837"/>
      <c r="H20" s="767"/>
      <c r="I20" s="806"/>
      <c r="J20" s="826"/>
      <c r="K20" s="837">
        <v>1</v>
      </c>
      <c r="L20" s="767">
        <v>164</v>
      </c>
      <c r="M20" s="806">
        <v>49.199999999999996</v>
      </c>
      <c r="N20" s="826">
        <v>49.2</v>
      </c>
      <c r="O20" s="837"/>
      <c r="P20" s="767"/>
      <c r="Q20" s="806"/>
      <c r="R20" s="826"/>
      <c r="S20" s="837"/>
      <c r="T20" s="767"/>
      <c r="U20" s="806"/>
      <c r="V20" s="826"/>
      <c r="W20" s="837"/>
      <c r="X20" s="767"/>
      <c r="Y20" s="806"/>
      <c r="Z20" s="826"/>
      <c r="AA20" s="837"/>
      <c r="AB20" s="767"/>
      <c r="AC20" s="806"/>
      <c r="AD20" s="826"/>
      <c r="AE20" s="837">
        <v>3</v>
      </c>
      <c r="AF20" s="767">
        <v>4674</v>
      </c>
      <c r="AG20" s="806">
        <v>494.1</v>
      </c>
      <c r="AH20" s="826">
        <v>494.1</v>
      </c>
      <c r="AI20" s="837"/>
      <c r="AJ20" s="767"/>
      <c r="AK20" s="806"/>
      <c r="AL20" s="826"/>
      <c r="AM20" s="837"/>
      <c r="AN20" s="767"/>
      <c r="AO20" s="806"/>
      <c r="AP20" s="826"/>
      <c r="AQ20" s="837"/>
      <c r="AR20" s="767"/>
      <c r="AS20" s="806"/>
      <c r="AT20" s="826"/>
      <c r="AU20" s="837">
        <v>1</v>
      </c>
      <c r="AV20" s="767">
        <v>218</v>
      </c>
      <c r="AW20" s="806">
        <v>65.399999999999991</v>
      </c>
      <c r="AX20" s="826">
        <v>65.400000000000006</v>
      </c>
      <c r="AY20" s="837"/>
      <c r="AZ20" s="767"/>
      <c r="BA20" s="806"/>
      <c r="BB20" s="826"/>
      <c r="BC20" s="837"/>
      <c r="BD20" s="767"/>
      <c r="BE20" s="806"/>
      <c r="BF20" s="826"/>
      <c r="BG20" s="838"/>
      <c r="BH20" s="839"/>
      <c r="BI20" s="1339"/>
      <c r="BJ20" s="840"/>
      <c r="BK20" s="837">
        <v>5</v>
      </c>
      <c r="BL20" s="767">
        <v>2400</v>
      </c>
      <c r="BM20" s="806">
        <v>513.29999999999995</v>
      </c>
      <c r="BN20" s="826">
        <v>513.29999999999995</v>
      </c>
      <c r="BO20" s="28">
        <f t="shared" si="1"/>
        <v>72</v>
      </c>
      <c r="BP20" s="1372">
        <f t="shared" si="2"/>
        <v>87783.25</v>
      </c>
      <c r="BQ20" s="1373">
        <f t="shared" si="3"/>
        <v>9286.875</v>
      </c>
      <c r="BR20" s="1374">
        <f t="shared" si="4"/>
        <v>9286.8799999999992</v>
      </c>
      <c r="BS20" s="29" t="str">
        <f>VLOOKUP(A20,Sheet2!A:B,2,FALSE)</f>
        <v>โรงพยาบาลมหาราช</v>
      </c>
    </row>
    <row r="21" spans="1:71" s="29" customFormat="1" x14ac:dyDescent="0.35">
      <c r="A21" s="25" t="s">
        <v>3073</v>
      </c>
      <c r="B21" s="31" t="s">
        <v>15</v>
      </c>
      <c r="C21" s="837">
        <v>30</v>
      </c>
      <c r="D21" s="767">
        <v>42772.5</v>
      </c>
      <c r="E21" s="806">
        <v>4109.1000000000004</v>
      </c>
      <c r="F21" s="826">
        <v>4109.1000000000004</v>
      </c>
      <c r="G21" s="837"/>
      <c r="H21" s="767"/>
      <c r="I21" s="806"/>
      <c r="J21" s="826"/>
      <c r="K21" s="837"/>
      <c r="L21" s="767"/>
      <c r="M21" s="806"/>
      <c r="N21" s="826"/>
      <c r="O21" s="837"/>
      <c r="P21" s="767"/>
      <c r="Q21" s="806"/>
      <c r="R21" s="826"/>
      <c r="S21" s="837"/>
      <c r="T21" s="767"/>
      <c r="U21" s="806"/>
      <c r="V21" s="826"/>
      <c r="W21" s="837"/>
      <c r="X21" s="767"/>
      <c r="Y21" s="806"/>
      <c r="Z21" s="826"/>
      <c r="AA21" s="837"/>
      <c r="AB21" s="767"/>
      <c r="AC21" s="806"/>
      <c r="AD21" s="826"/>
      <c r="AE21" s="837"/>
      <c r="AF21" s="767"/>
      <c r="AG21" s="806"/>
      <c r="AH21" s="826"/>
      <c r="AI21" s="837"/>
      <c r="AJ21" s="767"/>
      <c r="AK21" s="806"/>
      <c r="AL21" s="826"/>
      <c r="AM21" s="837"/>
      <c r="AN21" s="767"/>
      <c r="AO21" s="806"/>
      <c r="AP21" s="826"/>
      <c r="AQ21" s="837"/>
      <c r="AR21" s="767"/>
      <c r="AS21" s="806"/>
      <c r="AT21" s="826"/>
      <c r="AU21" s="837"/>
      <c r="AV21" s="767"/>
      <c r="AW21" s="806"/>
      <c r="AX21" s="826"/>
      <c r="AY21" s="837"/>
      <c r="AZ21" s="767"/>
      <c r="BA21" s="806"/>
      <c r="BB21" s="826"/>
      <c r="BC21" s="837"/>
      <c r="BD21" s="767"/>
      <c r="BE21" s="806"/>
      <c r="BF21" s="826"/>
      <c r="BG21" s="837">
        <v>2</v>
      </c>
      <c r="BH21" s="767">
        <v>3619</v>
      </c>
      <c r="BI21" s="806">
        <v>368.7</v>
      </c>
      <c r="BJ21" s="826">
        <v>368.7</v>
      </c>
      <c r="BK21" s="838"/>
      <c r="BL21" s="839"/>
      <c r="BM21" s="1339"/>
      <c r="BN21" s="840"/>
      <c r="BO21" s="28">
        <f t="shared" si="1"/>
        <v>32</v>
      </c>
      <c r="BP21" s="1372">
        <f t="shared" si="2"/>
        <v>46391.5</v>
      </c>
      <c r="BQ21" s="1373">
        <f t="shared" si="3"/>
        <v>4477.8</v>
      </c>
      <c r="BR21" s="1374">
        <f t="shared" si="4"/>
        <v>4477.8</v>
      </c>
      <c r="BS21" s="29" t="str">
        <f>VLOOKUP(A21,Sheet2!A:B,2,FALSE)</f>
        <v>โรงพยาบาลบ้านแพรก</v>
      </c>
    </row>
    <row r="22" spans="1:71" s="29" customFormat="1" x14ac:dyDescent="0.35">
      <c r="A22" s="1527" t="s">
        <v>12</v>
      </c>
      <c r="B22" s="1527"/>
      <c r="C22" s="27">
        <f t="shared" ref="C22:AH22" si="5">SUM(C6:C21)</f>
        <v>1740</v>
      </c>
      <c r="D22" s="94">
        <f t="shared" si="5"/>
        <v>2406662.25</v>
      </c>
      <c r="E22" s="845">
        <f t="shared" si="5"/>
        <v>451642.29999999993</v>
      </c>
      <c r="F22" s="824">
        <f t="shared" si="5"/>
        <v>451642.55</v>
      </c>
      <c r="G22" s="27">
        <f t="shared" si="5"/>
        <v>85</v>
      </c>
      <c r="H22" s="94">
        <f t="shared" si="5"/>
        <v>68681</v>
      </c>
      <c r="I22" s="845">
        <f t="shared" si="5"/>
        <v>16213.900000000001</v>
      </c>
      <c r="J22" s="824">
        <f t="shared" si="5"/>
        <v>16213.900000000001</v>
      </c>
      <c r="K22" s="27">
        <f t="shared" si="5"/>
        <v>15</v>
      </c>
      <c r="L22" s="94">
        <f t="shared" si="5"/>
        <v>6879</v>
      </c>
      <c r="M22" s="845">
        <f t="shared" si="5"/>
        <v>3549.2</v>
      </c>
      <c r="N22" s="824">
        <f t="shared" si="5"/>
        <v>3549.2</v>
      </c>
      <c r="O22" s="27">
        <f t="shared" si="5"/>
        <v>15</v>
      </c>
      <c r="P22" s="94">
        <f t="shared" si="5"/>
        <v>4647</v>
      </c>
      <c r="Q22" s="845">
        <f t="shared" si="5"/>
        <v>3727.4</v>
      </c>
      <c r="R22" s="824">
        <f t="shared" si="5"/>
        <v>3727.4</v>
      </c>
      <c r="S22" s="27">
        <f t="shared" si="5"/>
        <v>41</v>
      </c>
      <c r="T22" s="94">
        <f t="shared" si="5"/>
        <v>11391</v>
      </c>
      <c r="U22" s="845">
        <f t="shared" si="5"/>
        <v>9815.5</v>
      </c>
      <c r="V22" s="824">
        <f t="shared" si="5"/>
        <v>9815.5</v>
      </c>
      <c r="W22" s="27">
        <f t="shared" si="5"/>
        <v>35</v>
      </c>
      <c r="X22" s="94">
        <f t="shared" si="5"/>
        <v>8741</v>
      </c>
      <c r="Y22" s="845">
        <f t="shared" si="5"/>
        <v>6856.7</v>
      </c>
      <c r="Z22" s="824">
        <f t="shared" si="5"/>
        <v>6856.7</v>
      </c>
      <c r="AA22" s="27">
        <f t="shared" si="5"/>
        <v>42</v>
      </c>
      <c r="AB22" s="94">
        <f t="shared" si="5"/>
        <v>29201</v>
      </c>
      <c r="AC22" s="845">
        <f t="shared" si="5"/>
        <v>12434.5</v>
      </c>
      <c r="AD22" s="824">
        <f t="shared" si="5"/>
        <v>12434.5</v>
      </c>
      <c r="AE22" s="27">
        <f t="shared" si="5"/>
        <v>25</v>
      </c>
      <c r="AF22" s="94">
        <f t="shared" si="5"/>
        <v>14982</v>
      </c>
      <c r="AG22" s="845">
        <f t="shared" si="5"/>
        <v>7697.6</v>
      </c>
      <c r="AH22" s="824">
        <f t="shared" si="5"/>
        <v>7697.6</v>
      </c>
      <c r="AI22" s="27">
        <f t="shared" ref="AI22:BN22" si="6">SUM(AI6:AI21)</f>
        <v>18</v>
      </c>
      <c r="AJ22" s="94">
        <f t="shared" si="6"/>
        <v>7572</v>
      </c>
      <c r="AK22" s="845">
        <f t="shared" si="6"/>
        <v>4348.7</v>
      </c>
      <c r="AL22" s="824">
        <f t="shared" si="6"/>
        <v>4348.7</v>
      </c>
      <c r="AM22" s="27">
        <f t="shared" si="6"/>
        <v>35</v>
      </c>
      <c r="AN22" s="94">
        <f t="shared" si="6"/>
        <v>16542</v>
      </c>
      <c r="AO22" s="845">
        <f t="shared" si="6"/>
        <v>9859.1</v>
      </c>
      <c r="AP22" s="824">
        <f t="shared" si="6"/>
        <v>9859.1</v>
      </c>
      <c r="AQ22" s="27">
        <f t="shared" si="6"/>
        <v>29</v>
      </c>
      <c r="AR22" s="94">
        <f t="shared" si="6"/>
        <v>13582</v>
      </c>
      <c r="AS22" s="845">
        <f t="shared" si="6"/>
        <v>9486.5</v>
      </c>
      <c r="AT22" s="824">
        <f t="shared" si="6"/>
        <v>9486.5</v>
      </c>
      <c r="AU22" s="27">
        <f t="shared" si="6"/>
        <v>19</v>
      </c>
      <c r="AV22" s="94">
        <f t="shared" si="6"/>
        <v>14179</v>
      </c>
      <c r="AW22" s="845">
        <f t="shared" si="6"/>
        <v>5570.9</v>
      </c>
      <c r="AX22" s="824">
        <f t="shared" si="6"/>
        <v>5570.9</v>
      </c>
      <c r="AY22" s="27">
        <f t="shared" si="6"/>
        <v>0</v>
      </c>
      <c r="AZ22" s="94">
        <f t="shared" si="6"/>
        <v>0</v>
      </c>
      <c r="BA22" s="845">
        <f t="shared" si="6"/>
        <v>0</v>
      </c>
      <c r="BB22" s="824">
        <f t="shared" si="6"/>
        <v>0</v>
      </c>
      <c r="BC22" s="27">
        <f t="shared" si="6"/>
        <v>96</v>
      </c>
      <c r="BD22" s="94">
        <f t="shared" si="6"/>
        <v>33280</v>
      </c>
      <c r="BE22" s="845">
        <f t="shared" si="6"/>
        <v>24166.2</v>
      </c>
      <c r="BF22" s="824">
        <f t="shared" si="6"/>
        <v>24166.2</v>
      </c>
      <c r="BG22" s="27">
        <f t="shared" si="6"/>
        <v>11</v>
      </c>
      <c r="BH22" s="94">
        <f t="shared" si="6"/>
        <v>5791</v>
      </c>
      <c r="BI22" s="845">
        <f t="shared" si="6"/>
        <v>1675.8</v>
      </c>
      <c r="BJ22" s="824">
        <f t="shared" si="6"/>
        <v>1675.8</v>
      </c>
      <c r="BK22" s="27">
        <f t="shared" si="6"/>
        <v>11</v>
      </c>
      <c r="BL22" s="94">
        <f t="shared" si="6"/>
        <v>4181</v>
      </c>
      <c r="BM22" s="845">
        <f t="shared" si="6"/>
        <v>2280.3000000000002</v>
      </c>
      <c r="BN22" s="824">
        <f t="shared" si="6"/>
        <v>2280.3000000000002</v>
      </c>
      <c r="BO22" s="28">
        <f t="shared" si="1"/>
        <v>2217</v>
      </c>
      <c r="BP22" s="1372">
        <f t="shared" si="2"/>
        <v>2646311.25</v>
      </c>
      <c r="BQ22" s="1373">
        <f t="shared" si="3"/>
        <v>569324.60000000009</v>
      </c>
      <c r="BR22" s="1374">
        <f t="shared" si="4"/>
        <v>569324.85000000009</v>
      </c>
    </row>
    <row r="23" spans="1:71" s="29" customFormat="1" x14ac:dyDescent="0.35">
      <c r="D23" s="765"/>
      <c r="E23" s="802"/>
      <c r="F23" s="829"/>
      <c r="H23" s="765"/>
      <c r="I23" s="802"/>
      <c r="J23" s="829"/>
      <c r="L23" s="765"/>
      <c r="M23" s="802"/>
      <c r="N23" s="829"/>
      <c r="P23" s="765"/>
      <c r="Q23" s="802"/>
      <c r="R23" s="829"/>
      <c r="T23" s="765"/>
      <c r="U23" s="802"/>
      <c r="V23" s="829"/>
      <c r="X23" s="765"/>
      <c r="Y23" s="802"/>
      <c r="Z23" s="829"/>
      <c r="AB23" s="765"/>
      <c r="AC23" s="802"/>
      <c r="AD23" s="829"/>
      <c r="AF23" s="765"/>
      <c r="AG23" s="802"/>
      <c r="AH23" s="829"/>
      <c r="AJ23" s="765"/>
      <c r="AK23" s="802"/>
      <c r="AL23" s="829"/>
      <c r="AN23" s="765"/>
      <c r="AO23" s="802"/>
      <c r="AP23" s="829"/>
      <c r="AR23" s="765"/>
      <c r="AS23" s="802"/>
      <c r="AT23" s="829"/>
      <c r="AV23" s="765"/>
      <c r="AW23" s="802"/>
      <c r="AX23" s="829"/>
      <c r="AZ23" s="765"/>
      <c r="BA23" s="802"/>
      <c r="BB23" s="829"/>
      <c r="BD23" s="765"/>
      <c r="BE23" s="802"/>
      <c r="BF23" s="829"/>
      <c r="BH23" s="765"/>
      <c r="BI23" s="802"/>
      <c r="BJ23" s="829"/>
      <c r="BL23" s="765"/>
      <c r="BM23" s="802"/>
      <c r="BN23" s="829"/>
      <c r="BP23" s="765"/>
      <c r="BQ23" s="802"/>
      <c r="BR23" s="829"/>
    </row>
    <row r="24" spans="1:71" s="29" customFormat="1" x14ac:dyDescent="0.35">
      <c r="D24" s="765"/>
      <c r="E24" s="802"/>
      <c r="F24" s="829"/>
      <c r="H24" s="765"/>
      <c r="I24" s="802"/>
      <c r="J24" s="829"/>
      <c r="L24" s="765"/>
      <c r="M24" s="802"/>
      <c r="N24" s="829"/>
      <c r="P24" s="765"/>
      <c r="Q24" s="802"/>
      <c r="R24" s="829"/>
      <c r="T24" s="765"/>
      <c r="U24" s="802"/>
      <c r="V24" s="829"/>
      <c r="X24" s="765"/>
      <c r="Y24" s="802"/>
      <c r="Z24" s="829"/>
      <c r="AB24" s="765"/>
      <c r="AC24" s="802"/>
      <c r="AD24" s="829"/>
      <c r="AF24" s="765"/>
      <c r="AG24" s="802"/>
      <c r="AH24" s="829"/>
      <c r="AJ24" s="765"/>
      <c r="AK24" s="802"/>
      <c r="AL24" s="829"/>
      <c r="AN24" s="765"/>
      <c r="AO24" s="802"/>
      <c r="AP24" s="829"/>
      <c r="AR24" s="765"/>
      <c r="AS24" s="802"/>
      <c r="AT24" s="829"/>
      <c r="AV24" s="765"/>
      <c r="AW24" s="802"/>
      <c r="AX24" s="829"/>
      <c r="AZ24" s="765"/>
      <c r="BA24" s="802"/>
      <c r="BB24" s="829"/>
      <c r="BD24" s="765"/>
      <c r="BE24" s="802"/>
      <c r="BF24" s="829"/>
      <c r="BH24" s="765"/>
      <c r="BI24" s="802"/>
      <c r="BJ24" s="829"/>
      <c r="BL24" s="765"/>
      <c r="BM24" s="802"/>
      <c r="BN24" s="829"/>
      <c r="BO24" s="17">
        <f>SUM(BO6:BO21)</f>
        <v>2217</v>
      </c>
      <c r="BP24" s="1390">
        <f>SUM(BP6:BP21)</f>
        <v>2646311.25</v>
      </c>
      <c r="BQ24" s="1345">
        <f>SUM(BQ6:BQ21)</f>
        <v>569324.60000000009</v>
      </c>
      <c r="BR24" s="830">
        <f>SUM(BR6:BR21)</f>
        <v>569324.85</v>
      </c>
    </row>
    <row r="25" spans="1:71" x14ac:dyDescent="0.35">
      <c r="A25" s="1525" t="s">
        <v>23685</v>
      </c>
      <c r="B25" s="1525"/>
      <c r="C25" s="1525"/>
      <c r="D25" s="1525"/>
      <c r="E25" s="1525"/>
      <c r="F25" s="1525"/>
      <c r="G25" s="1525"/>
      <c r="H25" s="1525"/>
      <c r="I25" s="1525"/>
      <c r="J25" s="1525"/>
      <c r="K25" s="1525"/>
      <c r="L25" s="1525"/>
      <c r="M25" s="1525"/>
      <c r="N25" s="1525"/>
      <c r="O25" s="1525"/>
      <c r="P25" s="1525"/>
      <c r="Q25" s="1525"/>
      <c r="R25" s="1525"/>
      <c r="S25" s="1525"/>
      <c r="T25" s="1525"/>
      <c r="U25" s="1525"/>
      <c r="V25" s="1525"/>
      <c r="W25" s="1525"/>
      <c r="X25" s="1525"/>
      <c r="Y25" s="1525"/>
      <c r="Z25" s="1525"/>
      <c r="AA25" s="1525"/>
      <c r="AB25" s="1525"/>
      <c r="AC25" s="1525"/>
      <c r="AD25" s="1525"/>
      <c r="AE25" s="1525"/>
      <c r="AF25" s="1525"/>
      <c r="AG25" s="1525"/>
      <c r="AH25" s="1525"/>
      <c r="AI25" s="1525"/>
      <c r="AJ25" s="1525"/>
      <c r="AK25" s="810"/>
      <c r="AL25" s="778"/>
      <c r="AM25" s="1381"/>
      <c r="AN25" s="772"/>
      <c r="AO25" s="810"/>
      <c r="AP25" s="778"/>
      <c r="AQ25" s="1381"/>
      <c r="AR25" s="772"/>
      <c r="AS25" s="810"/>
      <c r="AT25" s="778"/>
      <c r="AU25" s="1381"/>
      <c r="AV25" s="772"/>
      <c r="AW25" s="810"/>
      <c r="AX25" s="778"/>
      <c r="AY25" s="1381"/>
      <c r="AZ25" s="772"/>
      <c r="BA25" s="810"/>
      <c r="BB25" s="778"/>
      <c r="BC25" s="1381"/>
      <c r="BD25" s="772"/>
      <c r="BE25" s="810"/>
      <c r="BF25" s="778"/>
      <c r="BK25" s="1381"/>
      <c r="BL25" s="772"/>
      <c r="BM25" s="810"/>
      <c r="BN25" s="778"/>
    </row>
    <row r="26" spans="1:71" x14ac:dyDescent="0.35">
      <c r="A26" s="1525" t="str">
        <f>+A2</f>
        <v>เดือน......กันยายน 2560.................</v>
      </c>
      <c r="B26" s="1525"/>
      <c r="C26" s="1525"/>
      <c r="D26" s="1525"/>
      <c r="E26" s="1525"/>
      <c r="F26" s="1525"/>
      <c r="G26" s="1525"/>
      <c r="H26" s="1525"/>
      <c r="I26" s="1525"/>
      <c r="J26" s="1525"/>
      <c r="K26" s="1525"/>
      <c r="L26" s="1525"/>
      <c r="M26" s="1525"/>
      <c r="N26" s="1525"/>
      <c r="O26" s="1525"/>
      <c r="P26" s="1525"/>
      <c r="Q26" s="1525"/>
      <c r="R26" s="1525"/>
      <c r="S26" s="1525"/>
      <c r="T26" s="1525"/>
      <c r="U26" s="1525"/>
      <c r="V26" s="1525"/>
      <c r="W26" s="1525"/>
      <c r="X26" s="1525"/>
      <c r="Y26" s="1525"/>
      <c r="Z26" s="1525"/>
      <c r="AA26" s="1525"/>
      <c r="AB26" s="1525"/>
      <c r="AC26" s="1525"/>
      <c r="AD26" s="1525"/>
      <c r="AE26" s="1525"/>
      <c r="AF26" s="1525"/>
      <c r="AG26" s="1525"/>
      <c r="AH26" s="1525"/>
      <c r="AI26" s="1525"/>
      <c r="AJ26" s="1525"/>
      <c r="AK26" s="810"/>
      <c r="AL26" s="778"/>
      <c r="AM26" s="1381"/>
      <c r="AN26" s="772"/>
      <c r="AO26" s="810"/>
      <c r="AP26" s="778"/>
      <c r="AQ26" s="1381"/>
      <c r="AR26" s="772"/>
      <c r="AS26" s="810"/>
      <c r="AT26" s="778"/>
      <c r="AU26" s="1381"/>
      <c r="AV26" s="772"/>
      <c r="AW26" s="810"/>
      <c r="AX26" s="778"/>
      <c r="AY26" s="1381"/>
      <c r="AZ26" s="772"/>
      <c r="BA26" s="810"/>
      <c r="BB26" s="778"/>
      <c r="BC26" s="1381"/>
      <c r="BD26" s="772"/>
      <c r="BE26" s="810"/>
      <c r="BF26" s="778"/>
      <c r="BK26" s="1381"/>
      <c r="BL26" s="772"/>
      <c r="BM26" s="810"/>
      <c r="BN26" s="778"/>
    </row>
    <row r="27" spans="1:71" s="19" customFormat="1" x14ac:dyDescent="0.35">
      <c r="A27" s="21" t="s">
        <v>1</v>
      </c>
      <c r="B27" s="22"/>
      <c r="C27" s="1547" t="s">
        <v>23672</v>
      </c>
      <c r="D27" s="1547"/>
      <c r="E27" s="1357"/>
      <c r="F27" s="1358"/>
      <c r="G27" s="1547" t="s">
        <v>23673</v>
      </c>
      <c r="H27" s="1547"/>
      <c r="I27" s="1357"/>
      <c r="J27" s="1358"/>
      <c r="K27" s="1547" t="s">
        <v>23674</v>
      </c>
      <c r="L27" s="1547"/>
      <c r="M27" s="1357"/>
      <c r="N27" s="1358"/>
      <c r="O27" s="1547" t="s">
        <v>23675</v>
      </c>
      <c r="P27" s="1547"/>
      <c r="Q27" s="1357"/>
      <c r="R27" s="1358"/>
      <c r="S27" s="1547" t="s">
        <v>23676</v>
      </c>
      <c r="T27" s="1547"/>
      <c r="U27" s="1357"/>
      <c r="V27" s="1358"/>
      <c r="W27" s="1547" t="s">
        <v>17</v>
      </c>
      <c r="X27" s="1547"/>
      <c r="Y27" s="1357"/>
      <c r="Z27" s="1358"/>
      <c r="AA27" s="1547" t="s">
        <v>23677</v>
      </c>
      <c r="AB27" s="1547"/>
      <c r="AC27" s="1357"/>
      <c r="AD27" s="1358"/>
      <c r="AE27" s="1547" t="s">
        <v>23681</v>
      </c>
      <c r="AF27" s="1547"/>
      <c r="AG27" s="1357"/>
      <c r="AH27" s="1358"/>
      <c r="AI27" s="1547" t="s">
        <v>2</v>
      </c>
      <c r="AJ27" s="1547"/>
      <c r="AK27" s="1357"/>
      <c r="AL27" s="1358"/>
      <c r="AM27" s="1547" t="s">
        <v>23670</v>
      </c>
      <c r="AN27" s="1547"/>
      <c r="AO27" s="1357"/>
      <c r="AP27" s="1358"/>
      <c r="AQ27" s="1547" t="s">
        <v>23678</v>
      </c>
      <c r="AR27" s="1547"/>
      <c r="AS27" s="1357"/>
      <c r="AT27" s="1358"/>
      <c r="AU27" s="1547" t="s">
        <v>23669</v>
      </c>
      <c r="AV27" s="1547"/>
      <c r="AW27" s="1357"/>
      <c r="AX27" s="1358"/>
      <c r="AY27" s="1547" t="s">
        <v>23679</v>
      </c>
      <c r="AZ27" s="1547"/>
      <c r="BA27" s="1357"/>
      <c r="BB27" s="1358"/>
      <c r="BC27" s="1547" t="s">
        <v>23671</v>
      </c>
      <c r="BD27" s="1547"/>
      <c r="BE27" s="1357"/>
      <c r="BF27" s="1358"/>
      <c r="BG27" s="1547" t="s">
        <v>13</v>
      </c>
      <c r="BH27" s="1547"/>
      <c r="BI27" s="1357"/>
      <c r="BJ27" s="1358"/>
      <c r="BK27" s="1547" t="s">
        <v>23680</v>
      </c>
      <c r="BL27" s="1547"/>
      <c r="BM27" s="1357"/>
      <c r="BN27" s="1358"/>
      <c r="BO27" s="1545" t="s">
        <v>12</v>
      </c>
      <c r="BP27" s="1548"/>
      <c r="BQ27" s="1346"/>
      <c r="BR27" s="831"/>
    </row>
    <row r="28" spans="1:71" x14ac:dyDescent="0.35">
      <c r="A28" s="1541" t="s">
        <v>18</v>
      </c>
      <c r="B28" s="1541" t="s">
        <v>3</v>
      </c>
      <c r="C28" s="1539" t="s">
        <v>23686</v>
      </c>
      <c r="D28" s="1544"/>
      <c r="E28" s="1354"/>
      <c r="F28" s="1355"/>
      <c r="G28" s="1539" t="s">
        <v>23686</v>
      </c>
      <c r="H28" s="1544"/>
      <c r="I28" s="1354"/>
      <c r="J28" s="1355"/>
      <c r="K28" s="1539" t="s">
        <v>23686</v>
      </c>
      <c r="L28" s="1544"/>
      <c r="M28" s="1354"/>
      <c r="N28" s="1355"/>
      <c r="O28" s="1539" t="s">
        <v>23686</v>
      </c>
      <c r="P28" s="1544"/>
      <c r="Q28" s="1354"/>
      <c r="R28" s="1355"/>
      <c r="S28" s="1539" t="s">
        <v>23686</v>
      </c>
      <c r="T28" s="1544"/>
      <c r="U28" s="1354"/>
      <c r="V28" s="1355"/>
      <c r="W28" s="1539" t="s">
        <v>23686</v>
      </c>
      <c r="X28" s="1544"/>
      <c r="Y28" s="1354"/>
      <c r="Z28" s="1355"/>
      <c r="AA28" s="1539" t="s">
        <v>23686</v>
      </c>
      <c r="AB28" s="1544"/>
      <c r="AC28" s="1354"/>
      <c r="AD28" s="1355"/>
      <c r="AE28" s="1539" t="s">
        <v>23686</v>
      </c>
      <c r="AF28" s="1544"/>
      <c r="AG28" s="1354"/>
      <c r="AH28" s="1355"/>
      <c r="AI28" s="1539" t="s">
        <v>23686</v>
      </c>
      <c r="AJ28" s="1544"/>
      <c r="AK28" s="1354"/>
      <c r="AL28" s="1355"/>
      <c r="AM28" s="1539" t="s">
        <v>23686</v>
      </c>
      <c r="AN28" s="1544"/>
      <c r="AO28" s="1354"/>
      <c r="AP28" s="1355"/>
      <c r="AQ28" s="1539" t="s">
        <v>23686</v>
      </c>
      <c r="AR28" s="1544"/>
      <c r="AS28" s="1354"/>
      <c r="AT28" s="1355"/>
      <c r="AU28" s="1539" t="s">
        <v>23686</v>
      </c>
      <c r="AV28" s="1544"/>
      <c r="AW28" s="1354"/>
      <c r="AX28" s="1355"/>
      <c r="AY28" s="1539" t="s">
        <v>23686</v>
      </c>
      <c r="AZ28" s="1544"/>
      <c r="BA28" s="1354"/>
      <c r="BB28" s="1355"/>
      <c r="BC28" s="1539" t="s">
        <v>23686</v>
      </c>
      <c r="BD28" s="1544"/>
      <c r="BE28" s="1354"/>
      <c r="BF28" s="1355"/>
      <c r="BG28" s="1539" t="s">
        <v>23686</v>
      </c>
      <c r="BH28" s="1544"/>
      <c r="BI28" s="1354"/>
      <c r="BJ28" s="1355"/>
      <c r="BK28" s="1539" t="s">
        <v>23686</v>
      </c>
      <c r="BL28" s="1544"/>
      <c r="BM28" s="1354"/>
      <c r="BN28" s="1355"/>
      <c r="BO28" s="1539" t="s">
        <v>23686</v>
      </c>
      <c r="BP28" s="1544"/>
      <c r="BQ28" s="1342"/>
      <c r="BR28" s="828"/>
    </row>
    <row r="29" spans="1:71" x14ac:dyDescent="0.35">
      <c r="A29" s="1541"/>
      <c r="B29" s="1541"/>
      <c r="C29" s="1383" t="s">
        <v>4</v>
      </c>
      <c r="D29" s="1356" t="s">
        <v>5</v>
      </c>
      <c r="E29" s="1343" t="s">
        <v>23723</v>
      </c>
      <c r="F29" s="836" t="s">
        <v>23732</v>
      </c>
      <c r="G29" s="1383" t="s">
        <v>4</v>
      </c>
      <c r="H29" s="1356" t="s">
        <v>5</v>
      </c>
      <c r="I29" s="1343" t="s">
        <v>23723</v>
      </c>
      <c r="J29" s="836" t="s">
        <v>23732</v>
      </c>
      <c r="K29" s="1383" t="s">
        <v>4</v>
      </c>
      <c r="L29" s="1356" t="s">
        <v>5</v>
      </c>
      <c r="M29" s="1343" t="s">
        <v>23723</v>
      </c>
      <c r="N29" s="836" t="s">
        <v>23732</v>
      </c>
      <c r="O29" s="1383" t="s">
        <v>4</v>
      </c>
      <c r="P29" s="1356" t="s">
        <v>5</v>
      </c>
      <c r="Q29" s="1343" t="s">
        <v>23723</v>
      </c>
      <c r="R29" s="836" t="s">
        <v>23732</v>
      </c>
      <c r="S29" s="1383" t="s">
        <v>4</v>
      </c>
      <c r="T29" s="1356" t="s">
        <v>5</v>
      </c>
      <c r="U29" s="1343" t="s">
        <v>23723</v>
      </c>
      <c r="V29" s="836" t="s">
        <v>23732</v>
      </c>
      <c r="W29" s="1383" t="s">
        <v>4</v>
      </c>
      <c r="X29" s="1356" t="s">
        <v>5</v>
      </c>
      <c r="Y29" s="1343" t="s">
        <v>23723</v>
      </c>
      <c r="Z29" s="836" t="s">
        <v>23732</v>
      </c>
      <c r="AA29" s="1383" t="s">
        <v>4</v>
      </c>
      <c r="AB29" s="1356" t="s">
        <v>5</v>
      </c>
      <c r="AC29" s="1343" t="s">
        <v>23723</v>
      </c>
      <c r="AD29" s="836" t="s">
        <v>23732</v>
      </c>
      <c r="AE29" s="1383" t="s">
        <v>4</v>
      </c>
      <c r="AF29" s="1356" t="s">
        <v>5</v>
      </c>
      <c r="AG29" s="1343" t="s">
        <v>23723</v>
      </c>
      <c r="AH29" s="836" t="s">
        <v>23732</v>
      </c>
      <c r="AI29" s="1383" t="s">
        <v>4</v>
      </c>
      <c r="AJ29" s="1356" t="s">
        <v>5</v>
      </c>
      <c r="AK29" s="1343" t="s">
        <v>23723</v>
      </c>
      <c r="AL29" s="836" t="s">
        <v>23732</v>
      </c>
      <c r="AM29" s="1383" t="s">
        <v>4</v>
      </c>
      <c r="AN29" s="1356" t="s">
        <v>5</v>
      </c>
      <c r="AO29" s="1343" t="s">
        <v>23723</v>
      </c>
      <c r="AP29" s="836" t="s">
        <v>23732</v>
      </c>
      <c r="AQ29" s="1383" t="s">
        <v>4</v>
      </c>
      <c r="AR29" s="1356" t="s">
        <v>5</v>
      </c>
      <c r="AS29" s="1343" t="s">
        <v>23723</v>
      </c>
      <c r="AT29" s="836" t="s">
        <v>23732</v>
      </c>
      <c r="AU29" s="1383" t="s">
        <v>4</v>
      </c>
      <c r="AV29" s="1356" t="s">
        <v>5</v>
      </c>
      <c r="AW29" s="1343" t="s">
        <v>23723</v>
      </c>
      <c r="AX29" s="836" t="s">
        <v>23732</v>
      </c>
      <c r="AY29" s="1383" t="s">
        <v>4</v>
      </c>
      <c r="AZ29" s="1356" t="s">
        <v>5</v>
      </c>
      <c r="BA29" s="1343" t="s">
        <v>23723</v>
      </c>
      <c r="BB29" s="836" t="s">
        <v>23732</v>
      </c>
      <c r="BC29" s="1383" t="s">
        <v>4</v>
      </c>
      <c r="BD29" s="1356" t="s">
        <v>5</v>
      </c>
      <c r="BE29" s="1343" t="s">
        <v>23723</v>
      </c>
      <c r="BF29" s="836" t="s">
        <v>23732</v>
      </c>
      <c r="BG29" s="1383" t="s">
        <v>4</v>
      </c>
      <c r="BH29" s="1356" t="s">
        <v>5</v>
      </c>
      <c r="BI29" s="1343" t="s">
        <v>23723</v>
      </c>
      <c r="BJ29" s="836" t="s">
        <v>23732</v>
      </c>
      <c r="BK29" s="1383" t="s">
        <v>4</v>
      </c>
      <c r="BL29" s="1356" t="s">
        <v>5</v>
      </c>
      <c r="BM29" s="1343" t="s">
        <v>23723</v>
      </c>
      <c r="BN29" s="836" t="s">
        <v>23732</v>
      </c>
      <c r="BO29" s="1383" t="s">
        <v>4</v>
      </c>
      <c r="BP29" s="1356" t="s">
        <v>5</v>
      </c>
      <c r="BQ29" s="1343" t="s">
        <v>23723</v>
      </c>
      <c r="BR29" s="836" t="s">
        <v>23732</v>
      </c>
    </row>
    <row r="30" spans="1:71" s="29" customFormat="1" x14ac:dyDescent="0.35">
      <c r="A30" s="30" t="s">
        <v>2910</v>
      </c>
      <c r="B30" s="32" t="s">
        <v>6</v>
      </c>
      <c r="C30" s="838"/>
      <c r="D30" s="839"/>
      <c r="E30" s="1339"/>
      <c r="F30" s="840"/>
      <c r="G30" s="837">
        <v>23</v>
      </c>
      <c r="H30" s="767">
        <v>20599</v>
      </c>
      <c r="I30" s="806">
        <v>13831</v>
      </c>
      <c r="J30" s="826">
        <v>13831</v>
      </c>
      <c r="K30" s="24"/>
      <c r="L30" s="72"/>
      <c r="M30" s="1384"/>
      <c r="N30" s="1385"/>
      <c r="O30" s="837">
        <v>1</v>
      </c>
      <c r="P30" s="767">
        <v>437</v>
      </c>
      <c r="Q30" s="806">
        <v>437</v>
      </c>
      <c r="R30" s="826">
        <v>437</v>
      </c>
      <c r="S30" s="23"/>
      <c r="T30" s="1362"/>
      <c r="U30" s="1363"/>
      <c r="V30" s="1364"/>
      <c r="W30" s="24"/>
      <c r="X30" s="72"/>
      <c r="Y30" s="847"/>
      <c r="Z30" s="832"/>
      <c r="AA30" s="834"/>
      <c r="AB30" s="1348"/>
      <c r="AC30" s="1349"/>
      <c r="AD30" s="1350"/>
      <c r="AE30" s="23"/>
      <c r="AF30" s="773"/>
      <c r="AG30" s="816"/>
      <c r="AH30" s="1294"/>
      <c r="AI30" s="834"/>
      <c r="AJ30" s="1348"/>
      <c r="AK30" s="1349"/>
      <c r="AL30" s="1350"/>
      <c r="AM30" s="25"/>
      <c r="AN30" s="1362"/>
      <c r="AO30" s="1363"/>
      <c r="AP30" s="1364"/>
      <c r="AQ30" s="24"/>
      <c r="AR30" s="72"/>
      <c r="AS30" s="1384"/>
      <c r="AT30" s="1385"/>
      <c r="AU30" s="837">
        <v>1</v>
      </c>
      <c r="AV30" s="767">
        <v>250</v>
      </c>
      <c r="AW30" s="806">
        <v>250</v>
      </c>
      <c r="AX30" s="826">
        <v>250</v>
      </c>
      <c r="AY30" s="837"/>
      <c r="AZ30" s="767"/>
      <c r="BA30" s="806"/>
      <c r="BB30" s="826"/>
      <c r="BC30" s="834"/>
      <c r="BD30" s="1348"/>
      <c r="BE30" s="1349"/>
      <c r="BF30" s="1350"/>
      <c r="BG30" s="26"/>
      <c r="BH30" s="1372"/>
      <c r="BI30" s="1373"/>
      <c r="BJ30" s="1374"/>
      <c r="BK30" s="834"/>
      <c r="BL30" s="1348"/>
      <c r="BM30" s="1349"/>
      <c r="BN30" s="1350"/>
      <c r="BO30" s="28">
        <f>+C30+G30+K30+O30+S30+W30+AA30+AE30+AI30+AM30+AQ30+AU30+AY30+BC30+BG30+BK30</f>
        <v>25</v>
      </c>
      <c r="BP30" s="1372">
        <f t="shared" ref="BP30:BR30" si="7">+D30+H30+L30+P30+T30+X30+AB30+AF30+AJ30+AN30+AR30+AV30+AZ30+BD30+BH30+BL30</f>
        <v>21286</v>
      </c>
      <c r="BQ30" s="1373">
        <f t="shared" si="7"/>
        <v>14518</v>
      </c>
      <c r="BR30" s="1374">
        <f t="shared" si="7"/>
        <v>14518</v>
      </c>
      <c r="BS30" s="29" t="str">
        <f>VLOOKUP(A30,Sheet2!A:B,2,FALSE)</f>
        <v>โรงพยาบาลพระนครศรีอยุธยา</v>
      </c>
    </row>
    <row r="31" spans="1:71" s="29" customFormat="1" x14ac:dyDescent="0.35">
      <c r="A31" s="30" t="s">
        <v>2952</v>
      </c>
      <c r="B31" s="32" t="s">
        <v>7</v>
      </c>
      <c r="C31" s="837">
        <v>64</v>
      </c>
      <c r="D31" s="767">
        <v>66162.75</v>
      </c>
      <c r="E31" s="806">
        <v>21074.5</v>
      </c>
      <c r="F31" s="826">
        <v>21074.5</v>
      </c>
      <c r="G31" s="838"/>
      <c r="H31" s="839"/>
      <c r="I31" s="1339"/>
      <c r="J31" s="840"/>
      <c r="K31" s="24"/>
      <c r="L31" s="72"/>
      <c r="M31" s="1384"/>
      <c r="N31" s="1385"/>
      <c r="O31" s="837"/>
      <c r="P31" s="767"/>
      <c r="Q31" s="806"/>
      <c r="R31" s="826"/>
      <c r="S31" s="23"/>
      <c r="T31" s="1362"/>
      <c r="U31" s="1363"/>
      <c r="V31" s="1364"/>
      <c r="W31" s="24"/>
      <c r="X31" s="72"/>
      <c r="Y31" s="847"/>
      <c r="Z31" s="832"/>
      <c r="AA31" s="834"/>
      <c r="AB31" s="1348"/>
      <c r="AC31" s="1349"/>
      <c r="AD31" s="1350"/>
      <c r="AE31" s="23"/>
      <c r="AF31" s="773"/>
      <c r="AG31" s="816"/>
      <c r="AH31" s="1294"/>
      <c r="AI31" s="834"/>
      <c r="AJ31" s="1348"/>
      <c r="AK31" s="1349"/>
      <c r="AL31" s="1350"/>
      <c r="AM31" s="25"/>
      <c r="AN31" s="1362"/>
      <c r="AO31" s="1363"/>
      <c r="AP31" s="1364"/>
      <c r="AQ31" s="24"/>
      <c r="AR31" s="72"/>
      <c r="AS31" s="1384"/>
      <c r="AT31" s="1385"/>
      <c r="AU31" s="837"/>
      <c r="AV31" s="767"/>
      <c r="AW31" s="806"/>
      <c r="AX31" s="826"/>
      <c r="AY31" s="837"/>
      <c r="AZ31" s="767"/>
      <c r="BA31" s="806"/>
      <c r="BB31" s="826"/>
      <c r="BC31" s="837">
        <v>1</v>
      </c>
      <c r="BD31" s="767">
        <v>1619</v>
      </c>
      <c r="BE31" s="806">
        <v>700</v>
      </c>
      <c r="BF31" s="826">
        <v>700</v>
      </c>
      <c r="BG31" s="26"/>
      <c r="BH31" s="1372"/>
      <c r="BI31" s="1373"/>
      <c r="BJ31" s="1374"/>
      <c r="BK31" s="837"/>
      <c r="BL31" s="767"/>
      <c r="BM31" s="806"/>
      <c r="BN31" s="826"/>
      <c r="BO31" s="28">
        <f t="shared" ref="BO31:BO46" si="8">+C31+G31+K31+O31+S31+W31+AA31+AE31+AI31+AM31+AQ31+AU31+AY31+BC31+BG31+BK31</f>
        <v>65</v>
      </c>
      <c r="BP31" s="1372">
        <f t="shared" ref="BP31:BP46" si="9">+D31+H31+L31+P31+T31+X31+AB31+AF31+AJ31+AN31+AR31+AV31+AZ31+BD31+BH31+BL31</f>
        <v>67781.75</v>
      </c>
      <c r="BQ31" s="1373">
        <f t="shared" ref="BQ31:BQ46" si="10">+E31+I31+M31+Q31+U31+Y31+AC31+AG31+AK31+AO31+AS31+AW31+BA31+BE31+BI31+BM31</f>
        <v>21774.5</v>
      </c>
      <c r="BR31" s="1374">
        <f t="shared" ref="BR31:BR46" si="11">+F31+J31+N31+R31+V31+Z31+AD31+AH31+AL31+AP31+AT31+AX31+BB31+BF31+BJ31+BN31</f>
        <v>21774.5</v>
      </c>
      <c r="BS31" s="29" t="str">
        <f>VLOOKUP(A31,Sheet2!A:B,2,FALSE)</f>
        <v>โรงพยาบาลเสนา</v>
      </c>
    </row>
    <row r="32" spans="1:71" s="29" customFormat="1" x14ac:dyDescent="0.35">
      <c r="A32" s="30" t="s">
        <v>3053</v>
      </c>
      <c r="B32" s="32" t="s">
        <v>3054</v>
      </c>
      <c r="C32" s="837">
        <v>200</v>
      </c>
      <c r="D32" s="767">
        <v>309995.75</v>
      </c>
      <c r="E32" s="806">
        <v>46576.25</v>
      </c>
      <c r="F32" s="826">
        <v>46576.319999999985</v>
      </c>
      <c r="G32" s="837">
        <v>6</v>
      </c>
      <c r="H32" s="767">
        <v>6799</v>
      </c>
      <c r="I32" s="806">
        <v>1993</v>
      </c>
      <c r="J32" s="826">
        <v>1993</v>
      </c>
      <c r="K32" s="66"/>
      <c r="L32" s="768"/>
      <c r="M32" s="1386"/>
      <c r="N32" s="1387"/>
      <c r="O32" s="837"/>
      <c r="P32" s="767"/>
      <c r="Q32" s="806"/>
      <c r="R32" s="826"/>
      <c r="S32" s="23"/>
      <c r="T32" s="1362"/>
      <c r="U32" s="1363"/>
      <c r="V32" s="1364"/>
      <c r="W32" s="24"/>
      <c r="X32" s="72"/>
      <c r="Y32" s="847"/>
      <c r="Z32" s="832"/>
      <c r="AA32" s="834"/>
      <c r="AB32" s="1348"/>
      <c r="AC32" s="1349"/>
      <c r="AD32" s="1350"/>
      <c r="AE32" s="23"/>
      <c r="AF32" s="773"/>
      <c r="AG32" s="816"/>
      <c r="AH32" s="1294"/>
      <c r="AI32" s="834"/>
      <c r="AJ32" s="1348"/>
      <c r="AK32" s="1349"/>
      <c r="AL32" s="1350"/>
      <c r="AM32" s="25"/>
      <c r="AN32" s="1362"/>
      <c r="AO32" s="1363"/>
      <c r="AP32" s="1364"/>
      <c r="AQ32" s="24"/>
      <c r="AR32" s="72"/>
      <c r="AS32" s="1384"/>
      <c r="AT32" s="1385"/>
      <c r="AU32" s="837">
        <v>2</v>
      </c>
      <c r="AV32" s="767">
        <v>1390</v>
      </c>
      <c r="AW32" s="806">
        <v>520</v>
      </c>
      <c r="AX32" s="826">
        <v>520</v>
      </c>
      <c r="AY32" s="837"/>
      <c r="AZ32" s="767"/>
      <c r="BA32" s="806"/>
      <c r="BB32" s="826"/>
      <c r="BC32" s="837"/>
      <c r="BD32" s="767"/>
      <c r="BE32" s="806"/>
      <c r="BF32" s="826"/>
      <c r="BG32" s="26"/>
      <c r="BH32" s="1372"/>
      <c r="BI32" s="1373"/>
      <c r="BJ32" s="1374"/>
      <c r="BK32" s="837"/>
      <c r="BL32" s="767"/>
      <c r="BM32" s="806"/>
      <c r="BN32" s="826"/>
      <c r="BO32" s="28">
        <f t="shared" si="8"/>
        <v>208</v>
      </c>
      <c r="BP32" s="1372">
        <f t="shared" si="9"/>
        <v>318184.75</v>
      </c>
      <c r="BQ32" s="1373">
        <f t="shared" si="10"/>
        <v>49089.25</v>
      </c>
      <c r="BR32" s="1374">
        <f t="shared" si="11"/>
        <v>49089.319999999985</v>
      </c>
      <c r="BS32" s="29" t="str">
        <f>VLOOKUP(A32,Sheet2!A:B,2,FALSE)</f>
        <v>โรงพยาบาลท่าเรือ</v>
      </c>
    </row>
    <row r="33" spans="1:71" s="29" customFormat="1" x14ac:dyDescent="0.35">
      <c r="A33" s="25" t="s">
        <v>3055</v>
      </c>
      <c r="B33" s="32" t="s">
        <v>8</v>
      </c>
      <c r="C33" s="837">
        <v>433</v>
      </c>
      <c r="D33" s="767">
        <v>698968</v>
      </c>
      <c r="E33" s="806">
        <v>94073.5</v>
      </c>
      <c r="F33" s="826">
        <v>94073.610000000044</v>
      </c>
      <c r="G33" s="837">
        <v>16</v>
      </c>
      <c r="H33" s="767">
        <v>14681</v>
      </c>
      <c r="I33" s="806">
        <v>5225.5</v>
      </c>
      <c r="J33" s="826">
        <v>5225.5</v>
      </c>
      <c r="K33" s="24"/>
      <c r="L33" s="72"/>
      <c r="M33" s="1384"/>
      <c r="N33" s="1385"/>
      <c r="O33" s="838"/>
      <c r="P33" s="839"/>
      <c r="Q33" s="1339"/>
      <c r="R33" s="840"/>
      <c r="S33" s="23"/>
      <c r="T33" s="1362"/>
      <c r="U33" s="1363"/>
      <c r="V33" s="1364"/>
      <c r="W33" s="24"/>
      <c r="X33" s="72"/>
      <c r="Y33" s="847"/>
      <c r="Z33" s="832"/>
      <c r="AA33" s="834"/>
      <c r="AB33" s="1348"/>
      <c r="AC33" s="1349"/>
      <c r="AD33" s="1350"/>
      <c r="AE33" s="23"/>
      <c r="AF33" s="773"/>
      <c r="AG33" s="816"/>
      <c r="AH33" s="1294"/>
      <c r="AI33" s="834"/>
      <c r="AJ33" s="1348"/>
      <c r="AK33" s="1349"/>
      <c r="AL33" s="1350"/>
      <c r="AM33" s="25"/>
      <c r="AN33" s="1362"/>
      <c r="AO33" s="1363"/>
      <c r="AP33" s="1364"/>
      <c r="AQ33" s="24"/>
      <c r="AR33" s="72"/>
      <c r="AS33" s="1384"/>
      <c r="AT33" s="1385"/>
      <c r="AU33" s="837">
        <v>1</v>
      </c>
      <c r="AV33" s="767">
        <v>450</v>
      </c>
      <c r="AW33" s="806">
        <v>225</v>
      </c>
      <c r="AX33" s="826">
        <v>225</v>
      </c>
      <c r="AY33" s="837"/>
      <c r="AZ33" s="767"/>
      <c r="BA33" s="806"/>
      <c r="BB33" s="826"/>
      <c r="BC33" s="837"/>
      <c r="BD33" s="767"/>
      <c r="BE33" s="806"/>
      <c r="BF33" s="826"/>
      <c r="BG33" s="26"/>
      <c r="BH33" s="1372"/>
      <c r="BI33" s="1373"/>
      <c r="BJ33" s="1374"/>
      <c r="BK33" s="837"/>
      <c r="BL33" s="767"/>
      <c r="BM33" s="806"/>
      <c r="BN33" s="826"/>
      <c r="BO33" s="28">
        <f t="shared" si="8"/>
        <v>450</v>
      </c>
      <c r="BP33" s="1372">
        <f t="shared" si="9"/>
        <v>714099</v>
      </c>
      <c r="BQ33" s="1373">
        <f t="shared" si="10"/>
        <v>99524</v>
      </c>
      <c r="BR33" s="1374">
        <f t="shared" si="11"/>
        <v>99524.110000000044</v>
      </c>
      <c r="BS33" s="29" t="str">
        <f>VLOOKUP(A33,Sheet2!A:B,2,FALSE)</f>
        <v>โรงพยาบาลสมเด็จพระสังฆราช(นครหลวง)</v>
      </c>
    </row>
    <row r="34" spans="1:71" s="29" customFormat="1" x14ac:dyDescent="0.35">
      <c r="A34" s="30" t="s">
        <v>3057</v>
      </c>
      <c r="B34" s="34" t="s">
        <v>3058</v>
      </c>
      <c r="C34" s="837">
        <v>50</v>
      </c>
      <c r="D34" s="767">
        <v>149622</v>
      </c>
      <c r="E34" s="806">
        <v>10737</v>
      </c>
      <c r="F34" s="826">
        <v>10737.029999999999</v>
      </c>
      <c r="G34" s="837">
        <v>205</v>
      </c>
      <c r="H34" s="767">
        <v>210943</v>
      </c>
      <c r="I34" s="806">
        <v>41169</v>
      </c>
      <c r="J34" s="826">
        <v>41169</v>
      </c>
      <c r="K34" s="24"/>
      <c r="L34" s="72"/>
      <c r="M34" s="1384"/>
      <c r="N34" s="1385"/>
      <c r="O34" s="837"/>
      <c r="P34" s="767"/>
      <c r="Q34" s="806"/>
      <c r="R34" s="826"/>
      <c r="S34" s="65"/>
      <c r="T34" s="99"/>
      <c r="U34" s="805"/>
      <c r="V34" s="776"/>
      <c r="W34" s="24"/>
      <c r="X34" s="72"/>
      <c r="Y34" s="847"/>
      <c r="Z34" s="832"/>
      <c r="AA34" s="834"/>
      <c r="AB34" s="1348"/>
      <c r="AC34" s="1349"/>
      <c r="AD34" s="1350"/>
      <c r="AE34" s="23"/>
      <c r="AF34" s="773"/>
      <c r="AG34" s="816"/>
      <c r="AH34" s="1294"/>
      <c r="AI34" s="834"/>
      <c r="AJ34" s="1348"/>
      <c r="AK34" s="1349"/>
      <c r="AL34" s="1350"/>
      <c r="AM34" s="25"/>
      <c r="AN34" s="1362"/>
      <c r="AO34" s="1363"/>
      <c r="AP34" s="1364"/>
      <c r="AQ34" s="24"/>
      <c r="AR34" s="72"/>
      <c r="AS34" s="1384"/>
      <c r="AT34" s="1385"/>
      <c r="AU34" s="837"/>
      <c r="AV34" s="767"/>
      <c r="AW34" s="806"/>
      <c r="AX34" s="826"/>
      <c r="AY34" s="837"/>
      <c r="AZ34" s="767"/>
      <c r="BA34" s="806"/>
      <c r="BB34" s="826"/>
      <c r="BC34" s="837"/>
      <c r="BD34" s="767"/>
      <c r="BE34" s="806"/>
      <c r="BF34" s="826"/>
      <c r="BG34" s="26"/>
      <c r="BH34" s="1372"/>
      <c r="BI34" s="1373"/>
      <c r="BJ34" s="1374"/>
      <c r="BK34" s="837"/>
      <c r="BL34" s="767"/>
      <c r="BM34" s="806"/>
      <c r="BN34" s="826"/>
      <c r="BO34" s="28">
        <f t="shared" si="8"/>
        <v>255</v>
      </c>
      <c r="BP34" s="1372">
        <f t="shared" si="9"/>
        <v>360565</v>
      </c>
      <c r="BQ34" s="1373">
        <f t="shared" si="10"/>
        <v>51906</v>
      </c>
      <c r="BR34" s="1374">
        <f t="shared" si="11"/>
        <v>51906.03</v>
      </c>
      <c r="BS34" s="29" t="str">
        <f>VLOOKUP(A34,Sheet2!A:B,2,FALSE)</f>
        <v>โรงพยาบาลบางไทร</v>
      </c>
    </row>
    <row r="35" spans="1:71" s="29" customFormat="1" x14ac:dyDescent="0.35">
      <c r="A35" s="30" t="s">
        <v>23618</v>
      </c>
      <c r="B35" s="34" t="s">
        <v>23619</v>
      </c>
      <c r="C35" s="837">
        <v>279</v>
      </c>
      <c r="D35" s="767">
        <v>381961</v>
      </c>
      <c r="E35" s="806">
        <v>37147.575000000004</v>
      </c>
      <c r="F35" s="826">
        <v>37147.620000000003</v>
      </c>
      <c r="G35" s="837">
        <v>18</v>
      </c>
      <c r="H35" s="767">
        <v>12959</v>
      </c>
      <c r="I35" s="806">
        <v>2956.5</v>
      </c>
      <c r="J35" s="826">
        <v>2956.5</v>
      </c>
      <c r="K35" s="24"/>
      <c r="L35" s="72"/>
      <c r="M35" s="1384"/>
      <c r="N35" s="1385"/>
      <c r="O35" s="837"/>
      <c r="P35" s="767"/>
      <c r="Q35" s="806"/>
      <c r="R35" s="826"/>
      <c r="S35" s="23"/>
      <c r="T35" s="1362"/>
      <c r="U35" s="1363"/>
      <c r="V35" s="1364"/>
      <c r="W35" s="66"/>
      <c r="X35" s="768"/>
      <c r="Y35" s="798"/>
      <c r="Z35" s="1361"/>
      <c r="AA35" s="834"/>
      <c r="AB35" s="1348"/>
      <c r="AC35" s="1349"/>
      <c r="AD35" s="1350"/>
      <c r="AE35" s="23"/>
      <c r="AF35" s="773"/>
      <c r="AG35" s="816"/>
      <c r="AH35" s="1294"/>
      <c r="AI35" s="834"/>
      <c r="AJ35" s="1348"/>
      <c r="AK35" s="1349"/>
      <c r="AL35" s="1350"/>
      <c r="AM35" s="25"/>
      <c r="AN35" s="1362"/>
      <c r="AO35" s="1363"/>
      <c r="AP35" s="1364"/>
      <c r="AQ35" s="24"/>
      <c r="AR35" s="72"/>
      <c r="AS35" s="1384"/>
      <c r="AT35" s="1385"/>
      <c r="AU35" s="837"/>
      <c r="AV35" s="767"/>
      <c r="AW35" s="806"/>
      <c r="AX35" s="826"/>
      <c r="AY35" s="837"/>
      <c r="AZ35" s="767"/>
      <c r="BA35" s="806"/>
      <c r="BB35" s="826"/>
      <c r="BC35" s="837"/>
      <c r="BD35" s="767"/>
      <c r="BE35" s="806"/>
      <c r="BF35" s="826"/>
      <c r="BG35" s="26"/>
      <c r="BH35" s="1372"/>
      <c r="BI35" s="1373"/>
      <c r="BJ35" s="1374"/>
      <c r="BK35" s="837"/>
      <c r="BL35" s="767"/>
      <c r="BM35" s="806"/>
      <c r="BN35" s="826"/>
      <c r="BO35" s="28">
        <f t="shared" si="8"/>
        <v>297</v>
      </c>
      <c r="BP35" s="1372">
        <f t="shared" si="9"/>
        <v>394920</v>
      </c>
      <c r="BQ35" s="1373">
        <f t="shared" si="10"/>
        <v>40104.075000000004</v>
      </c>
      <c r="BR35" s="1374">
        <f t="shared" si="11"/>
        <v>40104.120000000003</v>
      </c>
      <c r="BS35" s="29" t="str">
        <f>VLOOKUP(A35,Sheet2!A:B,2,FALSE)</f>
        <v>โรงพยาบาลบางบาล</v>
      </c>
    </row>
    <row r="36" spans="1:71" s="29" customFormat="1" x14ac:dyDescent="0.35">
      <c r="A36" s="30" t="s">
        <v>3059</v>
      </c>
      <c r="B36" s="34" t="s">
        <v>3060</v>
      </c>
      <c r="C36" s="837">
        <v>495</v>
      </c>
      <c r="D36" s="767">
        <v>794184.75</v>
      </c>
      <c r="E36" s="806">
        <v>180476.80000000008</v>
      </c>
      <c r="F36" s="826">
        <v>180476.80000000008</v>
      </c>
      <c r="G36" s="837">
        <v>24</v>
      </c>
      <c r="H36" s="767">
        <v>23340</v>
      </c>
      <c r="I36" s="806">
        <v>11908.8</v>
      </c>
      <c r="J36" s="826">
        <v>11908.8</v>
      </c>
      <c r="K36" s="38"/>
      <c r="L36" s="93"/>
      <c r="M36" s="1388"/>
      <c r="N36" s="1389"/>
      <c r="O36" s="837"/>
      <c r="P36" s="767"/>
      <c r="Q36" s="806"/>
      <c r="R36" s="826"/>
      <c r="S36" s="62"/>
      <c r="T36" s="762"/>
      <c r="U36" s="804"/>
      <c r="V36" s="1365"/>
      <c r="W36" s="38"/>
      <c r="X36" s="93"/>
      <c r="Y36" s="797"/>
      <c r="Z36" s="775"/>
      <c r="AA36" s="65"/>
      <c r="AB36" s="770"/>
      <c r="AC36" s="809"/>
      <c r="AD36" s="1351"/>
      <c r="AE36" s="62"/>
      <c r="AF36" s="773"/>
      <c r="AG36" s="816"/>
      <c r="AH36" s="1294"/>
      <c r="AI36" s="834"/>
      <c r="AJ36" s="1348"/>
      <c r="AK36" s="1349"/>
      <c r="AL36" s="1350"/>
      <c r="AM36" s="25"/>
      <c r="AN36" s="1362"/>
      <c r="AO36" s="1363"/>
      <c r="AP36" s="1364"/>
      <c r="AQ36" s="24"/>
      <c r="AR36" s="72"/>
      <c r="AS36" s="1384"/>
      <c r="AT36" s="1385"/>
      <c r="AU36" s="837">
        <v>2</v>
      </c>
      <c r="AV36" s="767">
        <v>520</v>
      </c>
      <c r="AW36" s="806">
        <v>416</v>
      </c>
      <c r="AX36" s="826">
        <v>416</v>
      </c>
      <c r="AY36" s="837"/>
      <c r="AZ36" s="767"/>
      <c r="BA36" s="806"/>
      <c r="BB36" s="826"/>
      <c r="BC36" s="837"/>
      <c r="BD36" s="767"/>
      <c r="BE36" s="806"/>
      <c r="BF36" s="826"/>
      <c r="BG36" s="26"/>
      <c r="BH36" s="1372"/>
      <c r="BI36" s="1373"/>
      <c r="BJ36" s="1374"/>
      <c r="BK36" s="837"/>
      <c r="BL36" s="767"/>
      <c r="BM36" s="806"/>
      <c r="BN36" s="826"/>
      <c r="BO36" s="28">
        <f t="shared" si="8"/>
        <v>521</v>
      </c>
      <c r="BP36" s="1372">
        <f t="shared" si="9"/>
        <v>818044.75</v>
      </c>
      <c r="BQ36" s="1373">
        <f t="shared" si="10"/>
        <v>192801.60000000006</v>
      </c>
      <c r="BR36" s="1374">
        <f t="shared" si="11"/>
        <v>192801.60000000006</v>
      </c>
      <c r="BS36" s="29" t="str">
        <f>VLOOKUP(A36,Sheet2!A:B,2,FALSE)</f>
        <v>โรงพยาบาลบางปะอิน</v>
      </c>
    </row>
    <row r="37" spans="1:71" s="29" customFormat="1" x14ac:dyDescent="0.35">
      <c r="A37" s="35" t="s">
        <v>3061</v>
      </c>
      <c r="B37" s="32" t="s">
        <v>14</v>
      </c>
      <c r="C37" s="837">
        <v>324</v>
      </c>
      <c r="D37" s="767">
        <v>441122.5</v>
      </c>
      <c r="E37" s="806">
        <v>44498.775000000016</v>
      </c>
      <c r="F37" s="826">
        <v>44498.87000000001</v>
      </c>
      <c r="G37" s="837">
        <v>13</v>
      </c>
      <c r="H37" s="767">
        <v>10325</v>
      </c>
      <c r="I37" s="806">
        <v>2264.4</v>
      </c>
      <c r="J37" s="826">
        <v>2264.4</v>
      </c>
      <c r="K37" s="38"/>
      <c r="L37" s="93"/>
      <c r="M37" s="1388"/>
      <c r="N37" s="1389"/>
      <c r="O37" s="837"/>
      <c r="P37" s="767"/>
      <c r="Q37" s="806"/>
      <c r="R37" s="826"/>
      <c r="S37" s="62"/>
      <c r="T37" s="762"/>
      <c r="U37" s="804"/>
      <c r="V37" s="1365"/>
      <c r="W37" s="38"/>
      <c r="X37" s="93"/>
      <c r="Y37" s="797"/>
      <c r="Z37" s="775"/>
      <c r="AA37" s="62"/>
      <c r="AB37" s="769"/>
      <c r="AC37" s="808"/>
      <c r="AD37" s="1292"/>
      <c r="AE37" s="65"/>
      <c r="AF37" s="770"/>
      <c r="AG37" s="809"/>
      <c r="AH37" s="1351"/>
      <c r="AI37" s="834"/>
      <c r="AJ37" s="1348"/>
      <c r="AK37" s="1349"/>
      <c r="AL37" s="1350"/>
      <c r="AM37" s="25"/>
      <c r="AN37" s="1362"/>
      <c r="AO37" s="1363"/>
      <c r="AP37" s="1364"/>
      <c r="AQ37" s="24"/>
      <c r="AR37" s="72"/>
      <c r="AS37" s="1384"/>
      <c r="AT37" s="1385"/>
      <c r="AU37" s="837"/>
      <c r="AV37" s="767"/>
      <c r="AW37" s="806"/>
      <c r="AX37" s="826"/>
      <c r="AY37" s="837"/>
      <c r="AZ37" s="767"/>
      <c r="BA37" s="806"/>
      <c r="BB37" s="826"/>
      <c r="BC37" s="837"/>
      <c r="BD37" s="767"/>
      <c r="BE37" s="806"/>
      <c r="BF37" s="826"/>
      <c r="BG37" s="26"/>
      <c r="BH37" s="1372"/>
      <c r="BI37" s="1373"/>
      <c r="BJ37" s="1374"/>
      <c r="BK37" s="837"/>
      <c r="BL37" s="767"/>
      <c r="BM37" s="806"/>
      <c r="BN37" s="826"/>
      <c r="BO37" s="28">
        <f t="shared" si="8"/>
        <v>337</v>
      </c>
      <c r="BP37" s="1372">
        <f t="shared" si="9"/>
        <v>451447.5</v>
      </c>
      <c r="BQ37" s="1373">
        <f t="shared" si="10"/>
        <v>46763.175000000017</v>
      </c>
      <c r="BR37" s="1374">
        <f t="shared" si="11"/>
        <v>46763.270000000011</v>
      </c>
      <c r="BS37" s="29" t="str">
        <f>VLOOKUP(A37,Sheet2!A:B,2,FALSE)</f>
        <v>โรงพยาบาลบางปะหัน</v>
      </c>
    </row>
    <row r="38" spans="1:71" s="29" customFormat="1" x14ac:dyDescent="0.35">
      <c r="A38" s="35" t="s">
        <v>3062</v>
      </c>
      <c r="B38" s="32" t="s">
        <v>3063</v>
      </c>
      <c r="C38" s="837">
        <v>63</v>
      </c>
      <c r="D38" s="767">
        <v>72849.25</v>
      </c>
      <c r="E38" s="806">
        <v>14386.75</v>
      </c>
      <c r="F38" s="826">
        <v>14386.779999999999</v>
      </c>
      <c r="G38" s="837">
        <v>297</v>
      </c>
      <c r="H38" s="767">
        <v>268480</v>
      </c>
      <c r="I38" s="806">
        <v>65489.5</v>
      </c>
      <c r="J38" s="826">
        <v>65489.5</v>
      </c>
      <c r="K38" s="38"/>
      <c r="L38" s="93"/>
      <c r="M38" s="1388"/>
      <c r="N38" s="1389"/>
      <c r="O38" s="837"/>
      <c r="P38" s="767"/>
      <c r="Q38" s="806"/>
      <c r="R38" s="826"/>
      <c r="S38" s="62"/>
      <c r="T38" s="762"/>
      <c r="U38" s="804"/>
      <c r="V38" s="1365"/>
      <c r="W38" s="38"/>
      <c r="X38" s="93"/>
      <c r="Y38" s="797"/>
      <c r="Z38" s="775"/>
      <c r="AA38" s="62"/>
      <c r="AB38" s="769"/>
      <c r="AC38" s="808"/>
      <c r="AD38" s="1292"/>
      <c r="AE38" s="62"/>
      <c r="AF38" s="773"/>
      <c r="AG38" s="816"/>
      <c r="AH38" s="1294"/>
      <c r="AI38" s="65"/>
      <c r="AJ38" s="770"/>
      <c r="AK38" s="809"/>
      <c r="AL38" s="1351"/>
      <c r="AM38" s="25"/>
      <c r="AN38" s="1362"/>
      <c r="AO38" s="1363"/>
      <c r="AP38" s="1364"/>
      <c r="AQ38" s="24"/>
      <c r="AR38" s="72"/>
      <c r="AS38" s="1384"/>
      <c r="AT38" s="1385"/>
      <c r="AU38" s="837"/>
      <c r="AV38" s="767"/>
      <c r="AW38" s="806"/>
      <c r="AX38" s="826"/>
      <c r="AY38" s="837"/>
      <c r="AZ38" s="767"/>
      <c r="BA38" s="806"/>
      <c r="BB38" s="826"/>
      <c r="BC38" s="837"/>
      <c r="BD38" s="767"/>
      <c r="BE38" s="806"/>
      <c r="BF38" s="826"/>
      <c r="BG38" s="26"/>
      <c r="BH38" s="1372"/>
      <c r="BI38" s="1373"/>
      <c r="BJ38" s="1374"/>
      <c r="BK38" s="837"/>
      <c r="BL38" s="767"/>
      <c r="BM38" s="806"/>
      <c r="BN38" s="826"/>
      <c r="BO38" s="28">
        <f t="shared" si="8"/>
        <v>360</v>
      </c>
      <c r="BP38" s="1372">
        <f t="shared" si="9"/>
        <v>341329.25</v>
      </c>
      <c r="BQ38" s="1373">
        <f t="shared" si="10"/>
        <v>79876.25</v>
      </c>
      <c r="BR38" s="1374">
        <f t="shared" si="11"/>
        <v>79876.28</v>
      </c>
      <c r="BS38" s="29" t="str">
        <f>VLOOKUP(A38,Sheet2!A:B,2,FALSE)</f>
        <v>โรงพยาบาลผักไห่</v>
      </c>
    </row>
    <row r="39" spans="1:71" s="29" customFormat="1" x14ac:dyDescent="0.35">
      <c r="A39" s="35" t="s">
        <v>3064</v>
      </c>
      <c r="B39" s="32" t="s">
        <v>9</v>
      </c>
      <c r="C39" s="837">
        <v>256</v>
      </c>
      <c r="D39" s="767">
        <v>354801.25</v>
      </c>
      <c r="E39" s="806">
        <v>56720.875</v>
      </c>
      <c r="F39" s="826">
        <v>56720.959999999985</v>
      </c>
      <c r="G39" s="837">
        <v>13</v>
      </c>
      <c r="H39" s="767">
        <v>17177</v>
      </c>
      <c r="I39" s="806">
        <v>4503</v>
      </c>
      <c r="J39" s="826">
        <v>4503</v>
      </c>
      <c r="K39" s="38"/>
      <c r="L39" s="93"/>
      <c r="M39" s="1388"/>
      <c r="N39" s="1389"/>
      <c r="O39" s="837"/>
      <c r="P39" s="767"/>
      <c r="Q39" s="806"/>
      <c r="R39" s="826"/>
      <c r="S39" s="62"/>
      <c r="T39" s="762"/>
      <c r="U39" s="804"/>
      <c r="V39" s="1365"/>
      <c r="W39" s="38"/>
      <c r="X39" s="93"/>
      <c r="Y39" s="797"/>
      <c r="Z39" s="775"/>
      <c r="AA39" s="62"/>
      <c r="AB39" s="769"/>
      <c r="AC39" s="808"/>
      <c r="AD39" s="1292"/>
      <c r="AE39" s="62"/>
      <c r="AF39" s="773"/>
      <c r="AG39" s="816"/>
      <c r="AH39" s="1294"/>
      <c r="AI39" s="834"/>
      <c r="AJ39" s="1348"/>
      <c r="AK39" s="1349"/>
      <c r="AL39" s="1350"/>
      <c r="AM39" s="841"/>
      <c r="AN39" s="99"/>
      <c r="AO39" s="805"/>
      <c r="AP39" s="776"/>
      <c r="AQ39" s="24"/>
      <c r="AR39" s="72"/>
      <c r="AS39" s="1384"/>
      <c r="AT39" s="1385"/>
      <c r="AU39" s="837"/>
      <c r="AV39" s="767"/>
      <c r="AW39" s="806"/>
      <c r="AX39" s="826"/>
      <c r="AY39" s="837"/>
      <c r="AZ39" s="767"/>
      <c r="BA39" s="806"/>
      <c r="BB39" s="826"/>
      <c r="BC39" s="837"/>
      <c r="BD39" s="767"/>
      <c r="BE39" s="806"/>
      <c r="BF39" s="826"/>
      <c r="BG39" s="26"/>
      <c r="BH39" s="1372"/>
      <c r="BI39" s="1373"/>
      <c r="BJ39" s="1374"/>
      <c r="BK39" s="837"/>
      <c r="BL39" s="767"/>
      <c r="BM39" s="806"/>
      <c r="BN39" s="826"/>
      <c r="BO39" s="28">
        <f t="shared" si="8"/>
        <v>269</v>
      </c>
      <c r="BP39" s="1372">
        <f t="shared" si="9"/>
        <v>371978.25</v>
      </c>
      <c r="BQ39" s="1373">
        <f t="shared" si="10"/>
        <v>61223.875</v>
      </c>
      <c r="BR39" s="1374">
        <f t="shared" si="11"/>
        <v>61223.959999999985</v>
      </c>
      <c r="BS39" s="29" t="str">
        <f>VLOOKUP(A39,Sheet2!A:B,2,FALSE)</f>
        <v>โรงพยาบาลภาชี</v>
      </c>
    </row>
    <row r="40" spans="1:71" s="29" customFormat="1" x14ac:dyDescent="0.35">
      <c r="A40" s="35" t="s">
        <v>3065</v>
      </c>
      <c r="B40" s="32" t="s">
        <v>3066</v>
      </c>
      <c r="C40" s="837">
        <v>52</v>
      </c>
      <c r="D40" s="767">
        <v>117958.75</v>
      </c>
      <c r="E40" s="806">
        <v>6793.7999999999993</v>
      </c>
      <c r="F40" s="826">
        <v>6793.8499999999995</v>
      </c>
      <c r="G40" s="837">
        <v>253</v>
      </c>
      <c r="H40" s="767">
        <v>183487</v>
      </c>
      <c r="I40" s="806">
        <v>29297.700000000015</v>
      </c>
      <c r="J40" s="826">
        <v>29297.700000000015</v>
      </c>
      <c r="K40" s="24"/>
      <c r="L40" s="72"/>
      <c r="M40" s="1384"/>
      <c r="N40" s="1385"/>
      <c r="O40" s="837"/>
      <c r="P40" s="767"/>
      <c r="Q40" s="806"/>
      <c r="R40" s="826"/>
      <c r="S40" s="23"/>
      <c r="T40" s="1362"/>
      <c r="U40" s="1363"/>
      <c r="V40" s="1364"/>
      <c r="W40" s="24"/>
      <c r="X40" s="72"/>
      <c r="Y40" s="847"/>
      <c r="Z40" s="832"/>
      <c r="AA40" s="834"/>
      <c r="AB40" s="1348"/>
      <c r="AC40" s="1349"/>
      <c r="AD40" s="1350"/>
      <c r="AE40" s="23"/>
      <c r="AF40" s="773"/>
      <c r="AG40" s="816"/>
      <c r="AH40" s="1294"/>
      <c r="AI40" s="834"/>
      <c r="AJ40" s="1348"/>
      <c r="AK40" s="1349"/>
      <c r="AL40" s="1350"/>
      <c r="AM40" s="25"/>
      <c r="AN40" s="1362"/>
      <c r="AO40" s="1363"/>
      <c r="AP40" s="1364"/>
      <c r="AQ40" s="66"/>
      <c r="AR40" s="768"/>
      <c r="AS40" s="1386"/>
      <c r="AT40" s="1387"/>
      <c r="AU40" s="837"/>
      <c r="AV40" s="767"/>
      <c r="AW40" s="806"/>
      <c r="AX40" s="826"/>
      <c r="AY40" s="837"/>
      <c r="AZ40" s="767"/>
      <c r="BA40" s="806"/>
      <c r="BB40" s="826"/>
      <c r="BC40" s="837"/>
      <c r="BD40" s="767"/>
      <c r="BE40" s="806"/>
      <c r="BF40" s="826"/>
      <c r="BG40" s="26"/>
      <c r="BH40" s="1372"/>
      <c r="BI40" s="1373"/>
      <c r="BJ40" s="1374"/>
      <c r="BK40" s="837"/>
      <c r="BL40" s="767"/>
      <c r="BM40" s="806"/>
      <c r="BN40" s="826"/>
      <c r="BO40" s="28">
        <f t="shared" si="8"/>
        <v>305</v>
      </c>
      <c r="BP40" s="1372">
        <f t="shared" si="9"/>
        <v>301445.75</v>
      </c>
      <c r="BQ40" s="1373">
        <f t="shared" si="10"/>
        <v>36091.500000000015</v>
      </c>
      <c r="BR40" s="1374">
        <f t="shared" si="11"/>
        <v>36091.550000000017</v>
      </c>
      <c r="BS40" s="29" t="str">
        <f>VLOOKUP(A40,Sheet2!A:B,2,FALSE)</f>
        <v>โรงพยาบาลลาดบัวหลวง</v>
      </c>
    </row>
    <row r="41" spans="1:71" s="29" customFormat="1" x14ac:dyDescent="0.35">
      <c r="A41" s="35" t="s">
        <v>3067</v>
      </c>
      <c r="B41" s="32" t="s">
        <v>10</v>
      </c>
      <c r="C41" s="837">
        <v>390</v>
      </c>
      <c r="D41" s="767">
        <v>722320</v>
      </c>
      <c r="E41" s="806">
        <v>147272.80000000005</v>
      </c>
      <c r="F41" s="826">
        <v>147272.80000000005</v>
      </c>
      <c r="G41" s="837">
        <v>7</v>
      </c>
      <c r="H41" s="767">
        <v>5269</v>
      </c>
      <c r="I41" s="806">
        <v>3479.2</v>
      </c>
      <c r="J41" s="826">
        <v>3479.2</v>
      </c>
      <c r="K41" s="24"/>
      <c r="L41" s="72"/>
      <c r="M41" s="1384"/>
      <c r="N41" s="1385"/>
      <c r="O41" s="837"/>
      <c r="P41" s="767"/>
      <c r="Q41" s="806"/>
      <c r="R41" s="826"/>
      <c r="S41" s="23"/>
      <c r="T41" s="1362"/>
      <c r="U41" s="1363"/>
      <c r="V41" s="1364"/>
      <c r="W41" s="24"/>
      <c r="X41" s="72"/>
      <c r="Y41" s="847"/>
      <c r="Z41" s="832"/>
      <c r="AA41" s="834"/>
      <c r="AB41" s="1348"/>
      <c r="AC41" s="1349"/>
      <c r="AD41" s="1350"/>
      <c r="AE41" s="23"/>
      <c r="AF41" s="773"/>
      <c r="AG41" s="816"/>
      <c r="AH41" s="1294"/>
      <c r="AI41" s="834"/>
      <c r="AJ41" s="1348"/>
      <c r="AK41" s="1349"/>
      <c r="AL41" s="1350"/>
      <c r="AM41" s="25"/>
      <c r="AN41" s="1362"/>
      <c r="AO41" s="1363"/>
      <c r="AP41" s="1364"/>
      <c r="AQ41" s="24"/>
      <c r="AR41" s="72"/>
      <c r="AS41" s="1384"/>
      <c r="AT41" s="1385"/>
      <c r="AU41" s="838"/>
      <c r="AV41" s="839"/>
      <c r="AW41" s="1339"/>
      <c r="AX41" s="840"/>
      <c r="AY41" s="837"/>
      <c r="AZ41" s="767"/>
      <c r="BA41" s="806"/>
      <c r="BB41" s="826"/>
      <c r="BC41" s="837"/>
      <c r="BD41" s="767"/>
      <c r="BE41" s="806"/>
      <c r="BF41" s="826"/>
      <c r="BG41" s="26"/>
      <c r="BH41" s="1372"/>
      <c r="BI41" s="1373"/>
      <c r="BJ41" s="1374"/>
      <c r="BK41" s="837"/>
      <c r="BL41" s="767"/>
      <c r="BM41" s="806"/>
      <c r="BN41" s="826"/>
      <c r="BO41" s="28">
        <f t="shared" si="8"/>
        <v>397</v>
      </c>
      <c r="BP41" s="1372">
        <f t="shared" si="9"/>
        <v>727589</v>
      </c>
      <c r="BQ41" s="1373">
        <f t="shared" si="10"/>
        <v>150752.00000000006</v>
      </c>
      <c r="BR41" s="1374">
        <f t="shared" si="11"/>
        <v>150752.00000000006</v>
      </c>
      <c r="BS41" s="29" t="str">
        <f>VLOOKUP(A41,Sheet2!A:B,2,FALSE)</f>
        <v>โรงพยาบาลวังน้อย</v>
      </c>
    </row>
    <row r="42" spans="1:71" s="29" customFormat="1" x14ac:dyDescent="0.35">
      <c r="A42" s="35" t="s">
        <v>3068</v>
      </c>
      <c r="B42" s="32" t="s">
        <v>11</v>
      </c>
      <c r="C42" s="837">
        <v>23</v>
      </c>
      <c r="D42" s="767">
        <v>18765.5</v>
      </c>
      <c r="E42" s="806">
        <v>5045</v>
      </c>
      <c r="F42" s="826">
        <v>5045.01</v>
      </c>
      <c r="G42" s="837">
        <v>179</v>
      </c>
      <c r="H42" s="767">
        <v>184892</v>
      </c>
      <c r="I42" s="806">
        <v>40321</v>
      </c>
      <c r="J42" s="826">
        <v>40321</v>
      </c>
      <c r="K42" s="24"/>
      <c r="L42" s="72"/>
      <c r="M42" s="1384"/>
      <c r="N42" s="1385"/>
      <c r="O42" s="837"/>
      <c r="P42" s="767"/>
      <c r="Q42" s="806"/>
      <c r="R42" s="826"/>
      <c r="S42" s="23"/>
      <c r="T42" s="1362"/>
      <c r="U42" s="1363"/>
      <c r="V42" s="1364"/>
      <c r="W42" s="24"/>
      <c r="X42" s="72"/>
      <c r="Y42" s="847"/>
      <c r="Z42" s="832"/>
      <c r="AA42" s="834"/>
      <c r="AB42" s="1348"/>
      <c r="AC42" s="1349"/>
      <c r="AD42" s="1350"/>
      <c r="AE42" s="23"/>
      <c r="AF42" s="773"/>
      <c r="AG42" s="816"/>
      <c r="AH42" s="1294"/>
      <c r="AI42" s="834"/>
      <c r="AJ42" s="1348"/>
      <c r="AK42" s="1349"/>
      <c r="AL42" s="1350"/>
      <c r="AM42" s="25"/>
      <c r="AN42" s="1362"/>
      <c r="AO42" s="1363"/>
      <c r="AP42" s="1364"/>
      <c r="AQ42" s="24"/>
      <c r="AR42" s="72"/>
      <c r="AS42" s="1384"/>
      <c r="AT42" s="1385"/>
      <c r="AU42" s="837"/>
      <c r="AV42" s="767"/>
      <c r="AW42" s="806"/>
      <c r="AX42" s="826"/>
      <c r="AY42" s="838"/>
      <c r="AZ42" s="839"/>
      <c r="BA42" s="1339"/>
      <c r="BB42" s="840"/>
      <c r="BC42" s="837"/>
      <c r="BD42" s="767"/>
      <c r="BE42" s="806"/>
      <c r="BF42" s="826"/>
      <c r="BG42" s="26"/>
      <c r="BH42" s="1372"/>
      <c r="BI42" s="1373"/>
      <c r="BJ42" s="1374"/>
      <c r="BK42" s="837"/>
      <c r="BL42" s="767"/>
      <c r="BM42" s="806"/>
      <c r="BN42" s="826"/>
      <c r="BO42" s="28">
        <f t="shared" si="8"/>
        <v>202</v>
      </c>
      <c r="BP42" s="1372">
        <f t="shared" si="9"/>
        <v>203657.5</v>
      </c>
      <c r="BQ42" s="1373">
        <f t="shared" si="10"/>
        <v>45366</v>
      </c>
      <c r="BR42" s="1374">
        <f t="shared" si="11"/>
        <v>45366.01</v>
      </c>
      <c r="BS42" s="29" t="str">
        <f>VLOOKUP(A42,Sheet2!A:B,2,FALSE)</f>
        <v>โรงพยาบาลบางซ้าย</v>
      </c>
    </row>
    <row r="43" spans="1:71" s="29" customFormat="1" x14ac:dyDescent="0.35">
      <c r="A43" s="35" t="s">
        <v>3069</v>
      </c>
      <c r="B43" s="34" t="s">
        <v>3070</v>
      </c>
      <c r="C43" s="837">
        <v>308</v>
      </c>
      <c r="D43" s="767">
        <v>452889.5</v>
      </c>
      <c r="E43" s="806">
        <v>73193.125</v>
      </c>
      <c r="F43" s="826">
        <v>73193.2</v>
      </c>
      <c r="G43" s="837">
        <v>7</v>
      </c>
      <c r="H43" s="767">
        <v>6310</v>
      </c>
      <c r="I43" s="806">
        <v>2072.5</v>
      </c>
      <c r="J43" s="826">
        <v>2072.5</v>
      </c>
      <c r="K43" s="24"/>
      <c r="L43" s="72"/>
      <c r="M43" s="1384"/>
      <c r="N43" s="1385"/>
      <c r="O43" s="837"/>
      <c r="P43" s="767"/>
      <c r="Q43" s="806"/>
      <c r="R43" s="826"/>
      <c r="S43" s="23"/>
      <c r="T43" s="1362"/>
      <c r="U43" s="1363"/>
      <c r="V43" s="1364"/>
      <c r="W43" s="24"/>
      <c r="X43" s="72"/>
      <c r="Y43" s="847"/>
      <c r="Z43" s="832"/>
      <c r="AA43" s="834"/>
      <c r="AB43" s="1348"/>
      <c r="AC43" s="1349"/>
      <c r="AD43" s="1350"/>
      <c r="AE43" s="23"/>
      <c r="AF43" s="773"/>
      <c r="AG43" s="816"/>
      <c r="AH43" s="1294"/>
      <c r="AI43" s="834"/>
      <c r="AJ43" s="1348"/>
      <c r="AK43" s="1349"/>
      <c r="AL43" s="1350"/>
      <c r="AM43" s="25"/>
      <c r="AN43" s="1362"/>
      <c r="AO43" s="1363"/>
      <c r="AP43" s="1364"/>
      <c r="AQ43" s="24"/>
      <c r="AR43" s="72"/>
      <c r="AS43" s="1384"/>
      <c r="AT43" s="1385"/>
      <c r="AU43" s="837">
        <v>1</v>
      </c>
      <c r="AV43" s="767">
        <v>100</v>
      </c>
      <c r="AW43" s="806">
        <v>50</v>
      </c>
      <c r="AX43" s="826">
        <v>50</v>
      </c>
      <c r="AY43" s="837"/>
      <c r="AZ43" s="767"/>
      <c r="BA43" s="806"/>
      <c r="BB43" s="826"/>
      <c r="BC43" s="838"/>
      <c r="BD43" s="839"/>
      <c r="BE43" s="1339"/>
      <c r="BF43" s="840"/>
      <c r="BG43" s="26"/>
      <c r="BH43" s="1372"/>
      <c r="BI43" s="1373"/>
      <c r="BJ43" s="1374"/>
      <c r="BK43" s="837"/>
      <c r="BL43" s="767"/>
      <c r="BM43" s="806"/>
      <c r="BN43" s="826"/>
      <c r="BO43" s="28">
        <f t="shared" si="8"/>
        <v>316</v>
      </c>
      <c r="BP43" s="1372">
        <f t="shared" si="9"/>
        <v>459299.5</v>
      </c>
      <c r="BQ43" s="1373">
        <f t="shared" si="10"/>
        <v>75315.625</v>
      </c>
      <c r="BR43" s="1374">
        <f t="shared" si="11"/>
        <v>75315.7</v>
      </c>
      <c r="BS43" s="29" t="str">
        <f>VLOOKUP(A43,Sheet2!A:B,2,FALSE)</f>
        <v>โรงพยาบาลอุทัย</v>
      </c>
    </row>
    <row r="44" spans="1:71" s="29" customFormat="1" x14ac:dyDescent="0.35">
      <c r="A44" s="35" t="s">
        <v>3071</v>
      </c>
      <c r="B44" s="34" t="s">
        <v>3072</v>
      </c>
      <c r="C44" s="837">
        <v>109</v>
      </c>
      <c r="D44" s="767">
        <v>162757.25</v>
      </c>
      <c r="E44" s="806">
        <v>15010.2</v>
      </c>
      <c r="F44" s="826">
        <v>15010.229999999998</v>
      </c>
      <c r="G44" s="837">
        <v>4</v>
      </c>
      <c r="H44" s="767">
        <v>4406</v>
      </c>
      <c r="I44" s="806">
        <v>840</v>
      </c>
      <c r="J44" s="826">
        <v>840</v>
      </c>
      <c r="K44" s="24"/>
      <c r="L44" s="72"/>
      <c r="M44" s="1384"/>
      <c r="N44" s="1385"/>
      <c r="O44" s="837"/>
      <c r="P44" s="767"/>
      <c r="Q44" s="806"/>
      <c r="R44" s="826"/>
      <c r="S44" s="23"/>
      <c r="T44" s="1362"/>
      <c r="U44" s="1363"/>
      <c r="V44" s="1364"/>
      <c r="W44" s="24"/>
      <c r="X44" s="72"/>
      <c r="Y44" s="847"/>
      <c r="Z44" s="832"/>
      <c r="AA44" s="834"/>
      <c r="AB44" s="1348"/>
      <c r="AC44" s="1349"/>
      <c r="AD44" s="1350"/>
      <c r="AE44" s="23"/>
      <c r="AF44" s="773"/>
      <c r="AG44" s="816"/>
      <c r="AH44" s="1294"/>
      <c r="AI44" s="834"/>
      <c r="AJ44" s="1348"/>
      <c r="AK44" s="1349"/>
      <c r="AL44" s="1350"/>
      <c r="AM44" s="25"/>
      <c r="AN44" s="1362"/>
      <c r="AO44" s="1363"/>
      <c r="AP44" s="1364"/>
      <c r="AQ44" s="24"/>
      <c r="AR44" s="72"/>
      <c r="AS44" s="1384"/>
      <c r="AT44" s="1385"/>
      <c r="AU44" s="837"/>
      <c r="AV44" s="767"/>
      <c r="AW44" s="806"/>
      <c r="AX44" s="826"/>
      <c r="AY44" s="837"/>
      <c r="AZ44" s="767"/>
      <c r="BA44" s="806"/>
      <c r="BB44" s="826"/>
      <c r="BC44" s="837"/>
      <c r="BD44" s="767"/>
      <c r="BE44" s="806"/>
      <c r="BF44" s="826"/>
      <c r="BG44" s="67"/>
      <c r="BH44" s="1375"/>
      <c r="BI44" s="1376"/>
      <c r="BJ44" s="1377"/>
      <c r="BK44" s="837"/>
      <c r="BL44" s="767"/>
      <c r="BM44" s="806"/>
      <c r="BN44" s="826"/>
      <c r="BO44" s="28">
        <f t="shared" si="8"/>
        <v>113</v>
      </c>
      <c r="BP44" s="1372">
        <f t="shared" si="9"/>
        <v>167163.25</v>
      </c>
      <c r="BQ44" s="1373">
        <f t="shared" si="10"/>
        <v>15850.2</v>
      </c>
      <c r="BR44" s="1374">
        <f t="shared" si="11"/>
        <v>15850.229999999998</v>
      </c>
      <c r="BS44" s="29" t="str">
        <f>VLOOKUP(A44,Sheet2!A:B,2,FALSE)</f>
        <v>โรงพยาบาลมหาราช</v>
      </c>
    </row>
    <row r="45" spans="1:71" s="29" customFormat="1" x14ac:dyDescent="0.35">
      <c r="A45" s="25" t="s">
        <v>3073</v>
      </c>
      <c r="B45" s="32" t="s">
        <v>15</v>
      </c>
      <c r="C45" s="837">
        <v>50</v>
      </c>
      <c r="D45" s="767">
        <v>44771.25</v>
      </c>
      <c r="E45" s="806">
        <v>6555.6</v>
      </c>
      <c r="F45" s="826">
        <v>6555.6100000000006</v>
      </c>
      <c r="G45" s="837">
        <v>6</v>
      </c>
      <c r="H45" s="767">
        <v>3744</v>
      </c>
      <c r="I45" s="806">
        <v>1123.1999999999998</v>
      </c>
      <c r="J45" s="826">
        <v>1123.2</v>
      </c>
      <c r="K45" s="24"/>
      <c r="L45" s="72"/>
      <c r="M45" s="1384"/>
      <c r="N45" s="1385"/>
      <c r="O45" s="837"/>
      <c r="P45" s="767"/>
      <c r="Q45" s="806"/>
      <c r="R45" s="826"/>
      <c r="S45" s="23"/>
      <c r="T45" s="1362"/>
      <c r="U45" s="1363"/>
      <c r="V45" s="1364"/>
      <c r="W45" s="24"/>
      <c r="X45" s="72"/>
      <c r="Y45" s="847"/>
      <c r="Z45" s="832"/>
      <c r="AA45" s="834"/>
      <c r="AB45" s="1348"/>
      <c r="AC45" s="1349"/>
      <c r="AD45" s="1350"/>
      <c r="AE45" s="23"/>
      <c r="AF45" s="773"/>
      <c r="AG45" s="816"/>
      <c r="AH45" s="1294"/>
      <c r="AI45" s="834"/>
      <c r="AJ45" s="1348"/>
      <c r="AK45" s="1349"/>
      <c r="AL45" s="1350"/>
      <c r="AM45" s="25"/>
      <c r="AN45" s="1362"/>
      <c r="AO45" s="1363"/>
      <c r="AP45" s="1364"/>
      <c r="AQ45" s="24"/>
      <c r="AR45" s="72"/>
      <c r="AS45" s="1384"/>
      <c r="AT45" s="1385"/>
      <c r="AU45" s="837"/>
      <c r="AV45" s="767"/>
      <c r="AW45" s="806"/>
      <c r="AX45" s="826"/>
      <c r="AY45" s="837"/>
      <c r="AZ45" s="767"/>
      <c r="BA45" s="806"/>
      <c r="BB45" s="826"/>
      <c r="BC45" s="837"/>
      <c r="BD45" s="767"/>
      <c r="BE45" s="806"/>
      <c r="BF45" s="826"/>
      <c r="BG45" s="834"/>
      <c r="BH45" s="1348"/>
      <c r="BI45" s="1349"/>
      <c r="BJ45" s="1350"/>
      <c r="BK45" s="838"/>
      <c r="BL45" s="839"/>
      <c r="BM45" s="1339"/>
      <c r="BN45" s="840"/>
      <c r="BO45" s="28">
        <f t="shared" si="8"/>
        <v>56</v>
      </c>
      <c r="BP45" s="1372">
        <f t="shared" si="9"/>
        <v>48515.25</v>
      </c>
      <c r="BQ45" s="1373">
        <f t="shared" si="10"/>
        <v>7678.8</v>
      </c>
      <c r="BR45" s="1374">
        <f t="shared" si="11"/>
        <v>7678.81</v>
      </c>
      <c r="BS45" s="29" t="str">
        <f>VLOOKUP(A45,Sheet2!A:B,2,FALSE)</f>
        <v>โรงพยาบาลบ้านแพรก</v>
      </c>
    </row>
    <row r="46" spans="1:71" s="29" customFormat="1" x14ac:dyDescent="0.35">
      <c r="A46" s="1527" t="s">
        <v>12</v>
      </c>
      <c r="B46" s="1527"/>
      <c r="C46" s="24">
        <f t="shared" ref="C46:AH46" si="12">SUM(C30:C45)</f>
        <v>3096</v>
      </c>
      <c r="D46" s="72">
        <f t="shared" si="12"/>
        <v>4789129.5</v>
      </c>
      <c r="E46" s="847">
        <f t="shared" si="12"/>
        <v>759562.55000000016</v>
      </c>
      <c r="F46" s="832">
        <f t="shared" si="12"/>
        <v>759563.19000000006</v>
      </c>
      <c r="G46" s="24">
        <f t="shared" si="12"/>
        <v>1071</v>
      </c>
      <c r="H46" s="72">
        <f t="shared" si="12"/>
        <v>973411</v>
      </c>
      <c r="I46" s="847">
        <f t="shared" si="12"/>
        <v>226474.30000000005</v>
      </c>
      <c r="J46" s="832">
        <f t="shared" si="12"/>
        <v>226474.30000000005</v>
      </c>
      <c r="K46" s="24">
        <f t="shared" si="12"/>
        <v>0</v>
      </c>
      <c r="L46" s="72">
        <f t="shared" si="12"/>
        <v>0</v>
      </c>
      <c r="M46" s="847">
        <f t="shared" si="12"/>
        <v>0</v>
      </c>
      <c r="N46" s="832">
        <f t="shared" si="12"/>
        <v>0</v>
      </c>
      <c r="O46" s="24">
        <f t="shared" si="12"/>
        <v>1</v>
      </c>
      <c r="P46" s="72">
        <f t="shared" si="12"/>
        <v>437</v>
      </c>
      <c r="Q46" s="847">
        <f t="shared" si="12"/>
        <v>437</v>
      </c>
      <c r="R46" s="832">
        <f t="shared" si="12"/>
        <v>437</v>
      </c>
      <c r="S46" s="24">
        <f t="shared" si="12"/>
        <v>0</v>
      </c>
      <c r="T46" s="72">
        <f t="shared" si="12"/>
        <v>0</v>
      </c>
      <c r="U46" s="847">
        <f t="shared" si="12"/>
        <v>0</v>
      </c>
      <c r="V46" s="832">
        <f t="shared" si="12"/>
        <v>0</v>
      </c>
      <c r="W46" s="24">
        <f t="shared" si="12"/>
        <v>0</v>
      </c>
      <c r="X46" s="72">
        <f t="shared" si="12"/>
        <v>0</v>
      </c>
      <c r="Y46" s="847">
        <f t="shared" si="12"/>
        <v>0</v>
      </c>
      <c r="Z46" s="832">
        <f t="shared" si="12"/>
        <v>0</v>
      </c>
      <c r="AA46" s="24">
        <f t="shared" si="12"/>
        <v>0</v>
      </c>
      <c r="AB46" s="72">
        <f t="shared" si="12"/>
        <v>0</v>
      </c>
      <c r="AC46" s="847">
        <f t="shared" si="12"/>
        <v>0</v>
      </c>
      <c r="AD46" s="832">
        <f t="shared" si="12"/>
        <v>0</v>
      </c>
      <c r="AE46" s="24">
        <f t="shared" si="12"/>
        <v>0</v>
      </c>
      <c r="AF46" s="72">
        <f t="shared" si="12"/>
        <v>0</v>
      </c>
      <c r="AG46" s="847">
        <f t="shared" si="12"/>
        <v>0</v>
      </c>
      <c r="AH46" s="832">
        <f t="shared" si="12"/>
        <v>0</v>
      </c>
      <c r="AI46" s="24">
        <f t="shared" ref="AI46:BN46" si="13">SUM(AI30:AI45)</f>
        <v>0</v>
      </c>
      <c r="AJ46" s="72">
        <f t="shared" si="13"/>
        <v>0</v>
      </c>
      <c r="AK46" s="847">
        <f t="shared" si="13"/>
        <v>0</v>
      </c>
      <c r="AL46" s="832">
        <f t="shared" si="13"/>
        <v>0</v>
      </c>
      <c r="AM46" s="24">
        <f t="shared" si="13"/>
        <v>0</v>
      </c>
      <c r="AN46" s="72">
        <f t="shared" si="13"/>
        <v>0</v>
      </c>
      <c r="AO46" s="847">
        <f t="shared" si="13"/>
        <v>0</v>
      </c>
      <c r="AP46" s="832">
        <f t="shared" si="13"/>
        <v>0</v>
      </c>
      <c r="AQ46" s="24">
        <f t="shared" si="13"/>
        <v>0</v>
      </c>
      <c r="AR46" s="72">
        <f t="shared" si="13"/>
        <v>0</v>
      </c>
      <c r="AS46" s="847">
        <f t="shared" si="13"/>
        <v>0</v>
      </c>
      <c r="AT46" s="832">
        <f t="shared" si="13"/>
        <v>0</v>
      </c>
      <c r="AU46" s="24">
        <f t="shared" si="13"/>
        <v>7</v>
      </c>
      <c r="AV46" s="72">
        <f t="shared" si="13"/>
        <v>2710</v>
      </c>
      <c r="AW46" s="847">
        <f t="shared" si="13"/>
        <v>1461</v>
      </c>
      <c r="AX46" s="832">
        <f t="shared" si="13"/>
        <v>1461</v>
      </c>
      <c r="AY46" s="24">
        <f t="shared" si="13"/>
        <v>0</v>
      </c>
      <c r="AZ46" s="72">
        <f t="shared" si="13"/>
        <v>0</v>
      </c>
      <c r="BA46" s="847">
        <f t="shared" si="13"/>
        <v>0</v>
      </c>
      <c r="BB46" s="832">
        <f t="shared" si="13"/>
        <v>0</v>
      </c>
      <c r="BC46" s="24">
        <f t="shared" si="13"/>
        <v>1</v>
      </c>
      <c r="BD46" s="72">
        <f t="shared" si="13"/>
        <v>1619</v>
      </c>
      <c r="BE46" s="847">
        <f t="shared" si="13"/>
        <v>700</v>
      </c>
      <c r="BF46" s="832">
        <f t="shared" si="13"/>
        <v>700</v>
      </c>
      <c r="BG46" s="24">
        <f t="shared" si="13"/>
        <v>0</v>
      </c>
      <c r="BH46" s="72">
        <f t="shared" si="13"/>
        <v>0</v>
      </c>
      <c r="BI46" s="847">
        <f t="shared" si="13"/>
        <v>0</v>
      </c>
      <c r="BJ46" s="832">
        <f t="shared" si="13"/>
        <v>0</v>
      </c>
      <c r="BK46" s="24">
        <f t="shared" si="13"/>
        <v>0</v>
      </c>
      <c r="BL46" s="72">
        <f t="shared" si="13"/>
        <v>0</v>
      </c>
      <c r="BM46" s="847">
        <f t="shared" si="13"/>
        <v>0</v>
      </c>
      <c r="BN46" s="832">
        <f t="shared" si="13"/>
        <v>0</v>
      </c>
      <c r="BO46" s="28">
        <f t="shared" si="8"/>
        <v>4176</v>
      </c>
      <c r="BP46" s="1372">
        <f t="shared" si="9"/>
        <v>5767306.5</v>
      </c>
      <c r="BQ46" s="1373">
        <f t="shared" si="10"/>
        <v>988634.85000000021</v>
      </c>
      <c r="BR46" s="1374">
        <f t="shared" si="11"/>
        <v>988635.49000000011</v>
      </c>
    </row>
    <row r="47" spans="1:71" s="29" customFormat="1" x14ac:dyDescent="0.35">
      <c r="D47" s="765"/>
      <c r="E47" s="802"/>
      <c r="F47" s="829"/>
      <c r="H47" s="765"/>
      <c r="I47" s="802"/>
      <c r="J47" s="829"/>
      <c r="L47" s="765"/>
      <c r="M47" s="802"/>
      <c r="N47" s="829"/>
      <c r="P47" s="765"/>
      <c r="Q47" s="802"/>
      <c r="R47" s="829"/>
      <c r="T47" s="765"/>
      <c r="U47" s="802"/>
      <c r="V47" s="829"/>
      <c r="X47" s="765"/>
      <c r="Y47" s="802"/>
      <c r="Z47" s="829"/>
      <c r="AB47" s="765"/>
      <c r="AC47" s="802"/>
      <c r="AD47" s="829"/>
      <c r="AF47" s="765"/>
      <c r="AG47" s="802"/>
      <c r="AH47" s="829"/>
      <c r="AJ47" s="765"/>
      <c r="AK47" s="802"/>
      <c r="AL47" s="829"/>
      <c r="AN47" s="765"/>
      <c r="AO47" s="802"/>
      <c r="AP47" s="829"/>
      <c r="AR47" s="765"/>
      <c r="AS47" s="802"/>
      <c r="AT47" s="829"/>
      <c r="AV47" s="765"/>
      <c r="AW47" s="802"/>
      <c r="AX47" s="829"/>
      <c r="AZ47" s="765"/>
      <c r="BA47" s="802"/>
      <c r="BB47" s="829"/>
      <c r="BD47" s="765"/>
      <c r="BE47" s="802"/>
      <c r="BF47" s="829"/>
      <c r="BH47" s="765"/>
      <c r="BI47" s="802"/>
      <c r="BJ47" s="829"/>
      <c r="BL47" s="765"/>
      <c r="BM47" s="802"/>
      <c r="BN47" s="829"/>
      <c r="BP47" s="765"/>
      <c r="BQ47" s="802"/>
      <c r="BR47" s="829"/>
    </row>
    <row r="48" spans="1:71" s="29" customFormat="1" x14ac:dyDescent="0.35">
      <c r="D48" s="765"/>
      <c r="E48" s="802"/>
      <c r="F48" s="829"/>
      <c r="H48" s="765"/>
      <c r="I48" s="802"/>
      <c r="J48" s="829"/>
      <c r="L48" s="765"/>
      <c r="M48" s="802"/>
      <c r="N48" s="829"/>
      <c r="P48" s="765"/>
      <c r="Q48" s="802"/>
      <c r="R48" s="829"/>
      <c r="T48" s="765"/>
      <c r="U48" s="802"/>
      <c r="V48" s="829"/>
      <c r="X48" s="765"/>
      <c r="Y48" s="802"/>
      <c r="Z48" s="829"/>
      <c r="AB48" s="765"/>
      <c r="AC48" s="802"/>
      <c r="AD48" s="829"/>
      <c r="AF48" s="765"/>
      <c r="AG48" s="802"/>
      <c r="AH48" s="829"/>
      <c r="AJ48" s="765"/>
      <c r="AK48" s="802"/>
      <c r="AL48" s="829"/>
      <c r="AN48" s="765"/>
      <c r="AO48" s="802"/>
      <c r="AP48" s="829"/>
      <c r="AR48" s="765"/>
      <c r="AS48" s="802"/>
      <c r="AT48" s="829"/>
      <c r="AV48" s="765"/>
      <c r="AW48" s="802"/>
      <c r="AX48" s="829"/>
      <c r="AZ48" s="765"/>
      <c r="BA48" s="802"/>
      <c r="BB48" s="829"/>
      <c r="BD48" s="765"/>
      <c r="BE48" s="802"/>
      <c r="BF48" s="829"/>
      <c r="BH48" s="765"/>
      <c r="BI48" s="802"/>
      <c r="BJ48" s="829"/>
      <c r="BL48" s="765"/>
      <c r="BM48" s="802"/>
      <c r="BN48" s="829"/>
      <c r="BO48" s="17">
        <f>SUM(BO30:BO45)</f>
        <v>4176</v>
      </c>
      <c r="BP48" s="1390">
        <f>SUM(BP30:BP45)</f>
        <v>5767306.5</v>
      </c>
      <c r="BQ48" s="1345">
        <f>SUM(BQ30:BQ45)</f>
        <v>988634.85000000009</v>
      </c>
      <c r="BR48" s="830">
        <f>SUM(BR30:BR45)</f>
        <v>988635.49000000022</v>
      </c>
    </row>
    <row r="49" spans="1:71" x14ac:dyDescent="0.35">
      <c r="A49" s="1525" t="e">
        <f>+#REF!</f>
        <v>#REF!</v>
      </c>
      <c r="B49" s="1525"/>
      <c r="C49" s="1525"/>
      <c r="D49" s="1525"/>
      <c r="E49" s="1525"/>
      <c r="F49" s="1525"/>
      <c r="G49" s="1525"/>
      <c r="H49" s="1525"/>
      <c r="I49" s="1525"/>
      <c r="J49" s="1525"/>
      <c r="K49" s="1525"/>
      <c r="L49" s="1525"/>
      <c r="M49" s="1525"/>
      <c r="N49" s="1525"/>
      <c r="O49" s="1525"/>
      <c r="P49" s="1525"/>
      <c r="Q49" s="1525"/>
      <c r="R49" s="1525"/>
      <c r="S49" s="1525"/>
      <c r="T49" s="1525"/>
      <c r="U49" s="1525"/>
      <c r="V49" s="1525"/>
      <c r="W49" s="1525"/>
      <c r="X49" s="1525"/>
      <c r="Y49" s="1525"/>
      <c r="Z49" s="1525"/>
      <c r="AA49" s="1525"/>
      <c r="AB49" s="1525"/>
      <c r="AC49" s="1525"/>
      <c r="AD49" s="1525"/>
      <c r="AE49" s="1525"/>
      <c r="AF49" s="1525"/>
      <c r="AG49" s="1525"/>
      <c r="AH49" s="1525"/>
      <c r="AI49" s="1525"/>
      <c r="AJ49" s="1525"/>
      <c r="AK49" s="810"/>
      <c r="AL49" s="778"/>
      <c r="AM49" s="1381"/>
      <c r="AN49" s="772"/>
      <c r="AO49" s="810"/>
      <c r="AP49" s="778"/>
      <c r="AQ49" s="1381"/>
      <c r="AR49" s="772"/>
      <c r="AS49" s="810"/>
      <c r="AT49" s="778"/>
      <c r="AU49" s="1381"/>
      <c r="AV49" s="772"/>
      <c r="AW49" s="810"/>
      <c r="AX49" s="778"/>
      <c r="AY49" s="1381"/>
      <c r="AZ49" s="772"/>
      <c r="BA49" s="810"/>
      <c r="BB49" s="778"/>
      <c r="BC49" s="1381"/>
      <c r="BD49" s="772"/>
      <c r="BE49" s="810"/>
      <c r="BF49" s="778"/>
      <c r="BK49" s="1381"/>
      <c r="BL49" s="772"/>
      <c r="BM49" s="810"/>
      <c r="BN49" s="778"/>
    </row>
    <row r="50" spans="1:71" x14ac:dyDescent="0.35">
      <c r="A50" s="1525" t="str">
        <f>+A2</f>
        <v>เดือน......กันยายน 2560.................</v>
      </c>
      <c r="B50" s="1525"/>
      <c r="C50" s="1525"/>
      <c r="D50" s="1525"/>
      <c r="E50" s="1525"/>
      <c r="F50" s="1525"/>
      <c r="G50" s="1525"/>
      <c r="H50" s="1525"/>
      <c r="I50" s="1525"/>
      <c r="J50" s="1525"/>
      <c r="K50" s="1525"/>
      <c r="L50" s="1525"/>
      <c r="M50" s="1525"/>
      <c r="N50" s="1525"/>
      <c r="O50" s="1525"/>
      <c r="P50" s="1525"/>
      <c r="Q50" s="1525"/>
      <c r="R50" s="1525"/>
      <c r="S50" s="1525"/>
      <c r="T50" s="1525"/>
      <c r="U50" s="1525"/>
      <c r="V50" s="1525"/>
      <c r="W50" s="1525"/>
      <c r="X50" s="1525"/>
      <c r="Y50" s="1525"/>
      <c r="Z50" s="1525"/>
      <c r="AA50" s="1525"/>
      <c r="AB50" s="1525"/>
      <c r="AC50" s="1525"/>
      <c r="AD50" s="1525"/>
      <c r="AE50" s="1525"/>
      <c r="AF50" s="1525"/>
      <c r="AG50" s="1525"/>
      <c r="AH50" s="1525"/>
      <c r="AI50" s="1525"/>
      <c r="AJ50" s="1525"/>
      <c r="AK50" s="810"/>
      <c r="AL50" s="778"/>
      <c r="AM50" s="1381"/>
      <c r="AN50" s="772"/>
      <c r="AO50" s="810"/>
      <c r="AP50" s="778"/>
      <c r="AQ50" s="1381"/>
      <c r="AR50" s="772"/>
      <c r="AS50" s="810"/>
      <c r="AT50" s="778"/>
      <c r="AU50" s="1381"/>
      <c r="AV50" s="772"/>
      <c r="AW50" s="810"/>
      <c r="AX50" s="778"/>
      <c r="AY50" s="1381"/>
      <c r="AZ50" s="772"/>
      <c r="BA50" s="810"/>
      <c r="BB50" s="778"/>
      <c r="BC50" s="1381"/>
      <c r="BD50" s="772"/>
      <c r="BE50" s="810"/>
      <c r="BF50" s="778"/>
      <c r="BK50" s="1381"/>
      <c r="BL50" s="772"/>
      <c r="BM50" s="810"/>
      <c r="BN50" s="778"/>
    </row>
    <row r="51" spans="1:71" s="19" customFormat="1" x14ac:dyDescent="0.35">
      <c r="A51" s="36" t="s">
        <v>1</v>
      </c>
      <c r="B51" s="37"/>
      <c r="C51" s="1542" t="s">
        <v>23672</v>
      </c>
      <c r="D51" s="1543"/>
      <c r="E51" s="1359"/>
      <c r="F51" s="1360"/>
      <c r="G51" s="1542" t="s">
        <v>23673</v>
      </c>
      <c r="H51" s="1543"/>
      <c r="I51" s="1359"/>
      <c r="J51" s="1360"/>
      <c r="K51" s="1542" t="s">
        <v>23674</v>
      </c>
      <c r="L51" s="1543"/>
      <c r="M51" s="1359"/>
      <c r="N51" s="1360"/>
      <c r="O51" s="1542" t="s">
        <v>23675</v>
      </c>
      <c r="P51" s="1543"/>
      <c r="Q51" s="1359"/>
      <c r="R51" s="1360"/>
      <c r="S51" s="1542" t="s">
        <v>23676</v>
      </c>
      <c r="T51" s="1543"/>
      <c r="U51" s="1359"/>
      <c r="V51" s="1360"/>
      <c r="W51" s="1542" t="s">
        <v>17</v>
      </c>
      <c r="X51" s="1543"/>
      <c r="Y51" s="1359"/>
      <c r="Z51" s="1360"/>
      <c r="AA51" s="1542" t="s">
        <v>23677</v>
      </c>
      <c r="AB51" s="1543"/>
      <c r="AC51" s="1359"/>
      <c r="AD51" s="1360"/>
      <c r="AE51" s="1542" t="s">
        <v>23681</v>
      </c>
      <c r="AF51" s="1543"/>
      <c r="AG51" s="1359"/>
      <c r="AH51" s="1360"/>
      <c r="AI51" s="1542" t="s">
        <v>2</v>
      </c>
      <c r="AJ51" s="1543"/>
      <c r="AK51" s="1359"/>
      <c r="AL51" s="1360"/>
      <c r="AM51" s="1542" t="s">
        <v>23670</v>
      </c>
      <c r="AN51" s="1543"/>
      <c r="AO51" s="1359"/>
      <c r="AP51" s="1360"/>
      <c r="AQ51" s="1542" t="s">
        <v>23678</v>
      </c>
      <c r="AR51" s="1543"/>
      <c r="AS51" s="1359"/>
      <c r="AT51" s="1360"/>
      <c r="AU51" s="1542" t="s">
        <v>23669</v>
      </c>
      <c r="AV51" s="1543"/>
      <c r="AW51" s="1359"/>
      <c r="AX51" s="1360"/>
      <c r="AY51" s="1542" t="s">
        <v>23679</v>
      </c>
      <c r="AZ51" s="1543"/>
      <c r="BA51" s="1359"/>
      <c r="BB51" s="1360"/>
      <c r="BC51" s="1542" t="s">
        <v>23671</v>
      </c>
      <c r="BD51" s="1543"/>
      <c r="BE51" s="1359"/>
      <c r="BF51" s="1360"/>
      <c r="BG51" s="1542" t="s">
        <v>13</v>
      </c>
      <c r="BH51" s="1543"/>
      <c r="BI51" s="1359"/>
      <c r="BJ51" s="1360"/>
      <c r="BK51" s="1542" t="s">
        <v>23680</v>
      </c>
      <c r="BL51" s="1543"/>
      <c r="BM51" s="1359"/>
      <c r="BN51" s="1360"/>
      <c r="BO51" s="1545" t="s">
        <v>12</v>
      </c>
      <c r="BP51" s="1546"/>
      <c r="BQ51" s="1346"/>
      <c r="BR51" s="831"/>
    </row>
    <row r="52" spans="1:71" x14ac:dyDescent="0.35">
      <c r="A52" s="1541" t="s">
        <v>18</v>
      </c>
      <c r="B52" s="1541" t="s">
        <v>3</v>
      </c>
      <c r="C52" s="1539" t="s">
        <v>23687</v>
      </c>
      <c r="D52" s="1540"/>
      <c r="E52" s="1354"/>
      <c r="F52" s="1355"/>
      <c r="G52" s="1539" t="s">
        <v>23687</v>
      </c>
      <c r="H52" s="1540"/>
      <c r="I52" s="1354"/>
      <c r="J52" s="1355"/>
      <c r="K52" s="1539" t="s">
        <v>23687</v>
      </c>
      <c r="L52" s="1540"/>
      <c r="M52" s="1354"/>
      <c r="N52" s="1355"/>
      <c r="O52" s="1539" t="s">
        <v>23687</v>
      </c>
      <c r="P52" s="1540"/>
      <c r="Q52" s="1354"/>
      <c r="R52" s="1355"/>
      <c r="S52" s="1539" t="s">
        <v>23687</v>
      </c>
      <c r="T52" s="1540"/>
      <c r="U52" s="1354"/>
      <c r="V52" s="1355"/>
      <c r="W52" s="1539" t="s">
        <v>23687</v>
      </c>
      <c r="X52" s="1540"/>
      <c r="Y52" s="1354"/>
      <c r="Z52" s="1355"/>
      <c r="AA52" s="1539" t="s">
        <v>23687</v>
      </c>
      <c r="AB52" s="1540"/>
      <c r="AC52" s="1354"/>
      <c r="AD52" s="1355"/>
      <c r="AE52" s="1539" t="s">
        <v>23687</v>
      </c>
      <c r="AF52" s="1540"/>
      <c r="AG52" s="1354"/>
      <c r="AH52" s="1355"/>
      <c r="AI52" s="1539" t="s">
        <v>23687</v>
      </c>
      <c r="AJ52" s="1540"/>
      <c r="AK52" s="1354"/>
      <c r="AL52" s="1355"/>
      <c r="AM52" s="1539" t="s">
        <v>23687</v>
      </c>
      <c r="AN52" s="1540"/>
      <c r="AO52" s="1354"/>
      <c r="AP52" s="1355"/>
      <c r="AQ52" s="1539" t="s">
        <v>23687</v>
      </c>
      <c r="AR52" s="1540"/>
      <c r="AS52" s="1354"/>
      <c r="AT52" s="1355"/>
      <c r="AU52" s="1539" t="s">
        <v>23687</v>
      </c>
      <c r="AV52" s="1540"/>
      <c r="AW52" s="1354"/>
      <c r="AX52" s="1355"/>
      <c r="AY52" s="1539" t="s">
        <v>23687</v>
      </c>
      <c r="AZ52" s="1540"/>
      <c r="BA52" s="1354"/>
      <c r="BB52" s="1355"/>
      <c r="BC52" s="1539" t="s">
        <v>23687</v>
      </c>
      <c r="BD52" s="1540"/>
      <c r="BE52" s="1354"/>
      <c r="BF52" s="1355"/>
      <c r="BG52" s="1539" t="s">
        <v>23687</v>
      </c>
      <c r="BH52" s="1540"/>
      <c r="BI52" s="1354"/>
      <c r="BJ52" s="1355"/>
      <c r="BK52" s="1539" t="s">
        <v>23687</v>
      </c>
      <c r="BL52" s="1540"/>
      <c r="BM52" s="1354"/>
      <c r="BN52" s="1355"/>
      <c r="BO52" s="1539" t="s">
        <v>23687</v>
      </c>
      <c r="BP52" s="1540"/>
      <c r="BQ52" s="1342"/>
      <c r="BR52" s="828"/>
    </row>
    <row r="53" spans="1:71" x14ac:dyDescent="0.35">
      <c r="A53" s="1541"/>
      <c r="B53" s="1541"/>
      <c r="C53" s="1383" t="s">
        <v>4</v>
      </c>
      <c r="D53" s="1356" t="s">
        <v>5</v>
      </c>
      <c r="E53" s="1343" t="s">
        <v>23723</v>
      </c>
      <c r="F53" s="836" t="s">
        <v>23732</v>
      </c>
      <c r="G53" s="1383" t="s">
        <v>4</v>
      </c>
      <c r="H53" s="1356" t="s">
        <v>5</v>
      </c>
      <c r="I53" s="1343" t="s">
        <v>23723</v>
      </c>
      <c r="J53" s="836" t="s">
        <v>23732</v>
      </c>
      <c r="K53" s="1383" t="s">
        <v>4</v>
      </c>
      <c r="L53" s="1356" t="s">
        <v>5</v>
      </c>
      <c r="M53" s="1343" t="s">
        <v>23723</v>
      </c>
      <c r="N53" s="836" t="s">
        <v>23732</v>
      </c>
      <c r="O53" s="1383" t="s">
        <v>4</v>
      </c>
      <c r="P53" s="1356" t="s">
        <v>5</v>
      </c>
      <c r="Q53" s="1343" t="s">
        <v>23723</v>
      </c>
      <c r="R53" s="836" t="s">
        <v>23732</v>
      </c>
      <c r="S53" s="1383" t="s">
        <v>4</v>
      </c>
      <c r="T53" s="1356" t="s">
        <v>5</v>
      </c>
      <c r="U53" s="1343" t="s">
        <v>23723</v>
      </c>
      <c r="V53" s="836" t="s">
        <v>23732</v>
      </c>
      <c r="W53" s="1383" t="s">
        <v>4</v>
      </c>
      <c r="X53" s="1356" t="s">
        <v>5</v>
      </c>
      <c r="Y53" s="1343" t="s">
        <v>23723</v>
      </c>
      <c r="Z53" s="836" t="s">
        <v>23732</v>
      </c>
      <c r="AA53" s="1383" t="s">
        <v>4</v>
      </c>
      <c r="AB53" s="1356" t="s">
        <v>5</v>
      </c>
      <c r="AC53" s="1343" t="s">
        <v>23723</v>
      </c>
      <c r="AD53" s="836" t="s">
        <v>23732</v>
      </c>
      <c r="AE53" s="1383" t="s">
        <v>4</v>
      </c>
      <c r="AF53" s="1356" t="s">
        <v>5</v>
      </c>
      <c r="AG53" s="1343" t="s">
        <v>23723</v>
      </c>
      <c r="AH53" s="836" t="s">
        <v>23732</v>
      </c>
      <c r="AI53" s="1383" t="s">
        <v>4</v>
      </c>
      <c r="AJ53" s="1356" t="s">
        <v>5</v>
      </c>
      <c r="AK53" s="1343" t="s">
        <v>23723</v>
      </c>
      <c r="AL53" s="836" t="s">
        <v>23732</v>
      </c>
      <c r="AM53" s="1383" t="s">
        <v>4</v>
      </c>
      <c r="AN53" s="1356" t="s">
        <v>5</v>
      </c>
      <c r="AO53" s="1343" t="s">
        <v>23723</v>
      </c>
      <c r="AP53" s="836" t="s">
        <v>23732</v>
      </c>
      <c r="AQ53" s="1383" t="s">
        <v>4</v>
      </c>
      <c r="AR53" s="1356" t="s">
        <v>5</v>
      </c>
      <c r="AS53" s="1343" t="s">
        <v>23723</v>
      </c>
      <c r="AT53" s="836" t="s">
        <v>23732</v>
      </c>
      <c r="AU53" s="1383" t="s">
        <v>4</v>
      </c>
      <c r="AV53" s="1356" t="s">
        <v>5</v>
      </c>
      <c r="AW53" s="1343" t="s">
        <v>23723</v>
      </c>
      <c r="AX53" s="836" t="s">
        <v>23732</v>
      </c>
      <c r="AY53" s="1383" t="s">
        <v>4</v>
      </c>
      <c r="AZ53" s="1356" t="s">
        <v>5</v>
      </c>
      <c r="BA53" s="1343" t="s">
        <v>23723</v>
      </c>
      <c r="BB53" s="836" t="s">
        <v>23732</v>
      </c>
      <c r="BC53" s="1383" t="s">
        <v>4</v>
      </c>
      <c r="BD53" s="1356" t="s">
        <v>5</v>
      </c>
      <c r="BE53" s="1343" t="s">
        <v>23723</v>
      </c>
      <c r="BF53" s="836" t="s">
        <v>23732</v>
      </c>
      <c r="BG53" s="1383" t="s">
        <v>4</v>
      </c>
      <c r="BH53" s="1356" t="s">
        <v>5</v>
      </c>
      <c r="BI53" s="1343" t="s">
        <v>23723</v>
      </c>
      <c r="BJ53" s="836" t="s">
        <v>23732</v>
      </c>
      <c r="BK53" s="1383" t="s">
        <v>4</v>
      </c>
      <c r="BL53" s="1356" t="s">
        <v>5</v>
      </c>
      <c r="BM53" s="1343" t="s">
        <v>23723</v>
      </c>
      <c r="BN53" s="836" t="s">
        <v>23732</v>
      </c>
      <c r="BO53" s="1383" t="s">
        <v>4</v>
      </c>
      <c r="BP53" s="1356" t="s">
        <v>5</v>
      </c>
      <c r="BQ53" s="1343" t="s">
        <v>23723</v>
      </c>
      <c r="BR53" s="836" t="s">
        <v>23732</v>
      </c>
    </row>
    <row r="54" spans="1:71" x14ac:dyDescent="0.35">
      <c r="A54" s="15" t="s">
        <v>2910</v>
      </c>
      <c r="B54" s="5" t="s">
        <v>6</v>
      </c>
      <c r="C54" s="40">
        <f t="shared" ref="C54:AH54" si="14">+C6+C30</f>
        <v>0</v>
      </c>
      <c r="D54" s="99">
        <f t="shared" si="14"/>
        <v>0</v>
      </c>
      <c r="E54" s="805">
        <f t="shared" si="14"/>
        <v>0</v>
      </c>
      <c r="F54" s="776">
        <f t="shared" si="14"/>
        <v>0</v>
      </c>
      <c r="G54" s="1382">
        <f t="shared" si="14"/>
        <v>25</v>
      </c>
      <c r="H54" s="100">
        <f t="shared" si="14"/>
        <v>22093</v>
      </c>
      <c r="I54" s="846">
        <f t="shared" si="14"/>
        <v>15221</v>
      </c>
      <c r="J54" s="825">
        <f t="shared" si="14"/>
        <v>15221</v>
      </c>
      <c r="K54" s="1382">
        <f t="shared" si="14"/>
        <v>5</v>
      </c>
      <c r="L54" s="100">
        <f t="shared" si="14"/>
        <v>1306</v>
      </c>
      <c r="M54" s="846">
        <f t="shared" si="14"/>
        <v>1306</v>
      </c>
      <c r="N54" s="825">
        <f t="shared" si="14"/>
        <v>1306</v>
      </c>
      <c r="O54" s="1382">
        <f t="shared" si="14"/>
        <v>13</v>
      </c>
      <c r="P54" s="100">
        <f t="shared" si="14"/>
        <v>4396</v>
      </c>
      <c r="Q54" s="846">
        <f t="shared" si="14"/>
        <v>3821</v>
      </c>
      <c r="R54" s="825">
        <f t="shared" si="14"/>
        <v>3821</v>
      </c>
      <c r="S54" s="1382">
        <f t="shared" si="14"/>
        <v>7</v>
      </c>
      <c r="T54" s="100">
        <f t="shared" si="14"/>
        <v>1406</v>
      </c>
      <c r="U54" s="846">
        <f t="shared" si="14"/>
        <v>1406</v>
      </c>
      <c r="V54" s="825">
        <f t="shared" si="14"/>
        <v>1406</v>
      </c>
      <c r="W54" s="1382">
        <f t="shared" si="14"/>
        <v>12</v>
      </c>
      <c r="X54" s="100">
        <f t="shared" si="14"/>
        <v>5856</v>
      </c>
      <c r="Y54" s="846">
        <f t="shared" si="14"/>
        <v>5032</v>
      </c>
      <c r="Z54" s="825">
        <f t="shared" si="14"/>
        <v>5032</v>
      </c>
      <c r="AA54" s="1382">
        <f t="shared" si="14"/>
        <v>16</v>
      </c>
      <c r="AB54" s="100">
        <f t="shared" si="14"/>
        <v>10391</v>
      </c>
      <c r="AC54" s="846">
        <f t="shared" si="14"/>
        <v>6267</v>
      </c>
      <c r="AD54" s="825">
        <f t="shared" si="14"/>
        <v>6267</v>
      </c>
      <c r="AE54" s="1382">
        <f t="shared" si="14"/>
        <v>14</v>
      </c>
      <c r="AF54" s="100">
        <f t="shared" si="14"/>
        <v>4476</v>
      </c>
      <c r="AG54" s="846">
        <f t="shared" si="14"/>
        <v>4276</v>
      </c>
      <c r="AH54" s="825">
        <f t="shared" si="14"/>
        <v>4276</v>
      </c>
      <c r="AI54" s="1382">
        <f t="shared" ref="AI54:BN54" si="15">+AI6+AI30</f>
        <v>6</v>
      </c>
      <c r="AJ54" s="100">
        <f t="shared" si="15"/>
        <v>3700</v>
      </c>
      <c r="AK54" s="846">
        <f t="shared" si="15"/>
        <v>1517</v>
      </c>
      <c r="AL54" s="825">
        <f t="shared" si="15"/>
        <v>1517</v>
      </c>
      <c r="AM54" s="1382">
        <f t="shared" si="15"/>
        <v>23</v>
      </c>
      <c r="AN54" s="100">
        <f t="shared" si="15"/>
        <v>7098</v>
      </c>
      <c r="AO54" s="846">
        <f t="shared" si="15"/>
        <v>6770</v>
      </c>
      <c r="AP54" s="825">
        <f t="shared" si="15"/>
        <v>6770</v>
      </c>
      <c r="AQ54" s="1382">
        <f t="shared" si="15"/>
        <v>0</v>
      </c>
      <c r="AR54" s="100">
        <f t="shared" si="15"/>
        <v>0</v>
      </c>
      <c r="AS54" s="846">
        <f t="shared" si="15"/>
        <v>0</v>
      </c>
      <c r="AT54" s="825">
        <f t="shared" si="15"/>
        <v>0</v>
      </c>
      <c r="AU54" s="1382">
        <f t="shared" si="15"/>
        <v>13</v>
      </c>
      <c r="AV54" s="100">
        <f t="shared" si="15"/>
        <v>6553</v>
      </c>
      <c r="AW54" s="846">
        <f t="shared" si="15"/>
        <v>4183</v>
      </c>
      <c r="AX54" s="825">
        <f t="shared" si="15"/>
        <v>4183</v>
      </c>
      <c r="AY54" s="1382">
        <f t="shared" si="15"/>
        <v>0</v>
      </c>
      <c r="AZ54" s="100">
        <f t="shared" si="15"/>
        <v>0</v>
      </c>
      <c r="BA54" s="846">
        <f t="shared" si="15"/>
        <v>0</v>
      </c>
      <c r="BB54" s="825">
        <f t="shared" si="15"/>
        <v>0</v>
      </c>
      <c r="BC54" s="1382">
        <f t="shared" si="15"/>
        <v>56</v>
      </c>
      <c r="BD54" s="100">
        <f t="shared" si="15"/>
        <v>16685</v>
      </c>
      <c r="BE54" s="846">
        <f t="shared" si="15"/>
        <v>15378</v>
      </c>
      <c r="BF54" s="825">
        <f t="shared" si="15"/>
        <v>15378</v>
      </c>
      <c r="BG54" s="1382">
        <f t="shared" si="15"/>
        <v>3</v>
      </c>
      <c r="BH54" s="100">
        <f t="shared" si="15"/>
        <v>693</v>
      </c>
      <c r="BI54" s="846">
        <f t="shared" si="15"/>
        <v>693</v>
      </c>
      <c r="BJ54" s="825">
        <f t="shared" si="15"/>
        <v>693</v>
      </c>
      <c r="BK54" s="1382">
        <f t="shared" si="15"/>
        <v>5</v>
      </c>
      <c r="BL54" s="100">
        <f t="shared" si="15"/>
        <v>1711</v>
      </c>
      <c r="BM54" s="846">
        <f t="shared" si="15"/>
        <v>1711</v>
      </c>
      <c r="BN54" s="825">
        <f t="shared" si="15"/>
        <v>1711</v>
      </c>
      <c r="BO54" s="28">
        <f t="shared" ref="BO54" si="16">+C54+G54+K54+O54+S54+W54+AA54+AE54+AI54+AM54+AQ54+AU54+AY54+BC54+BG54+BK54</f>
        <v>198</v>
      </c>
      <c r="BP54" s="1372">
        <f t="shared" ref="BP54" si="17">+D54+H54+L54+P54+T54+X54+AB54+AF54+AJ54+AN54+AR54+AV54+AZ54+BD54+BH54+BL54</f>
        <v>86364</v>
      </c>
      <c r="BQ54" s="1373">
        <f t="shared" ref="BQ54" si="18">+E54+I54+M54+Q54+U54+Y54+AC54+AG54+AK54+AO54+AS54+AW54+BA54+BE54+BI54+BM54</f>
        <v>67581</v>
      </c>
      <c r="BR54" s="1374">
        <f t="shared" ref="BR54" si="19">+F54+J54+N54+R54+V54+Z54+AD54+AH54+AL54+AP54+AT54+AX54+BB54+BF54+BJ54+BN54</f>
        <v>67581</v>
      </c>
      <c r="BS54" s="2" t="str">
        <f>VLOOKUP(A54,Sheet2!A:B,2,FALSE)</f>
        <v>โรงพยาบาลพระนครศรีอยุธยา</v>
      </c>
    </row>
    <row r="55" spans="1:71" x14ac:dyDescent="0.35">
      <c r="A55" s="15" t="s">
        <v>2952</v>
      </c>
      <c r="B55" s="5" t="s">
        <v>7</v>
      </c>
      <c r="C55" s="1382">
        <f t="shared" ref="C55:AH55" si="20">+C7+C31</f>
        <v>109</v>
      </c>
      <c r="D55" s="100">
        <f t="shared" si="20"/>
        <v>110523.5</v>
      </c>
      <c r="E55" s="846">
        <f t="shared" si="20"/>
        <v>40085.5</v>
      </c>
      <c r="F55" s="825">
        <f t="shared" si="20"/>
        <v>40085.5</v>
      </c>
      <c r="G55" s="40">
        <f t="shared" si="20"/>
        <v>0</v>
      </c>
      <c r="H55" s="99">
        <f t="shared" si="20"/>
        <v>0</v>
      </c>
      <c r="I55" s="805">
        <f t="shared" si="20"/>
        <v>0</v>
      </c>
      <c r="J55" s="776">
        <f t="shared" si="20"/>
        <v>0</v>
      </c>
      <c r="K55" s="1382">
        <f t="shared" si="20"/>
        <v>0</v>
      </c>
      <c r="L55" s="100">
        <f t="shared" si="20"/>
        <v>0</v>
      </c>
      <c r="M55" s="846">
        <f t="shared" si="20"/>
        <v>0</v>
      </c>
      <c r="N55" s="825">
        <f t="shared" si="20"/>
        <v>0</v>
      </c>
      <c r="O55" s="1382">
        <f t="shared" si="20"/>
        <v>0</v>
      </c>
      <c r="P55" s="100">
        <f t="shared" si="20"/>
        <v>0</v>
      </c>
      <c r="Q55" s="846">
        <f t="shared" si="20"/>
        <v>0</v>
      </c>
      <c r="R55" s="825">
        <f t="shared" si="20"/>
        <v>0</v>
      </c>
      <c r="S55" s="1382">
        <f t="shared" si="20"/>
        <v>25</v>
      </c>
      <c r="T55" s="100">
        <f t="shared" si="20"/>
        <v>8097</v>
      </c>
      <c r="U55" s="846">
        <f t="shared" si="20"/>
        <v>7657</v>
      </c>
      <c r="V55" s="825">
        <f t="shared" si="20"/>
        <v>7657</v>
      </c>
      <c r="W55" s="1382">
        <f t="shared" si="20"/>
        <v>16</v>
      </c>
      <c r="X55" s="100">
        <f t="shared" si="20"/>
        <v>1120</v>
      </c>
      <c r="Y55" s="846">
        <f t="shared" si="20"/>
        <v>1120</v>
      </c>
      <c r="Z55" s="825">
        <f t="shared" si="20"/>
        <v>1120</v>
      </c>
      <c r="AA55" s="1382">
        <f t="shared" si="20"/>
        <v>7</v>
      </c>
      <c r="AB55" s="100">
        <f t="shared" si="20"/>
        <v>1256</v>
      </c>
      <c r="AC55" s="846">
        <f t="shared" si="20"/>
        <v>1256</v>
      </c>
      <c r="AD55" s="825">
        <f t="shared" si="20"/>
        <v>1256</v>
      </c>
      <c r="AE55" s="1382">
        <f t="shared" si="20"/>
        <v>2</v>
      </c>
      <c r="AF55" s="100">
        <f t="shared" si="20"/>
        <v>1752</v>
      </c>
      <c r="AG55" s="846">
        <f t="shared" si="20"/>
        <v>1400</v>
      </c>
      <c r="AH55" s="825">
        <f t="shared" si="20"/>
        <v>1400</v>
      </c>
      <c r="AI55" s="1382">
        <f t="shared" ref="AI55:BN55" si="21">+AI7+AI31</f>
        <v>9</v>
      </c>
      <c r="AJ55" s="100">
        <f t="shared" si="21"/>
        <v>3003</v>
      </c>
      <c r="AK55" s="846">
        <f t="shared" si="21"/>
        <v>2527</v>
      </c>
      <c r="AL55" s="825">
        <f t="shared" si="21"/>
        <v>2527</v>
      </c>
      <c r="AM55" s="1382">
        <f t="shared" si="21"/>
        <v>1</v>
      </c>
      <c r="AN55" s="100">
        <f t="shared" si="21"/>
        <v>466</v>
      </c>
      <c r="AO55" s="846">
        <f t="shared" si="21"/>
        <v>466</v>
      </c>
      <c r="AP55" s="825">
        <f t="shared" si="21"/>
        <v>466</v>
      </c>
      <c r="AQ55" s="1382">
        <f t="shared" si="21"/>
        <v>21</v>
      </c>
      <c r="AR55" s="100">
        <f t="shared" si="21"/>
        <v>8746</v>
      </c>
      <c r="AS55" s="846">
        <f t="shared" si="21"/>
        <v>7328</v>
      </c>
      <c r="AT55" s="825">
        <f t="shared" si="21"/>
        <v>7328</v>
      </c>
      <c r="AU55" s="1382">
        <f t="shared" si="21"/>
        <v>0</v>
      </c>
      <c r="AV55" s="100">
        <f t="shared" si="21"/>
        <v>0</v>
      </c>
      <c r="AW55" s="846">
        <f t="shared" si="21"/>
        <v>0</v>
      </c>
      <c r="AX55" s="825">
        <f t="shared" si="21"/>
        <v>0</v>
      </c>
      <c r="AY55" s="1382">
        <f t="shared" si="21"/>
        <v>0</v>
      </c>
      <c r="AZ55" s="100">
        <f t="shared" si="21"/>
        <v>0</v>
      </c>
      <c r="BA55" s="846">
        <f t="shared" si="21"/>
        <v>0</v>
      </c>
      <c r="BB55" s="825">
        <f t="shared" si="21"/>
        <v>0</v>
      </c>
      <c r="BC55" s="1382">
        <f t="shared" si="21"/>
        <v>5</v>
      </c>
      <c r="BD55" s="100">
        <f t="shared" si="21"/>
        <v>2920</v>
      </c>
      <c r="BE55" s="846">
        <f t="shared" si="21"/>
        <v>2001</v>
      </c>
      <c r="BF55" s="825">
        <f t="shared" si="21"/>
        <v>2001</v>
      </c>
      <c r="BG55" s="1382">
        <f t="shared" si="21"/>
        <v>0</v>
      </c>
      <c r="BH55" s="100">
        <f t="shared" si="21"/>
        <v>0</v>
      </c>
      <c r="BI55" s="846">
        <f t="shared" si="21"/>
        <v>0</v>
      </c>
      <c r="BJ55" s="825">
        <f t="shared" si="21"/>
        <v>0</v>
      </c>
      <c r="BK55" s="1382">
        <f t="shared" si="21"/>
        <v>0</v>
      </c>
      <c r="BL55" s="100">
        <f t="shared" si="21"/>
        <v>0</v>
      </c>
      <c r="BM55" s="846">
        <f t="shared" si="21"/>
        <v>0</v>
      </c>
      <c r="BN55" s="825">
        <f t="shared" si="21"/>
        <v>0</v>
      </c>
      <c r="BO55" s="28">
        <f t="shared" ref="BO55:BO70" si="22">+C55+G55+K55+O55+S55+W55+AA55+AE55+AI55+AM55+AQ55+AU55+AY55+BC55+BG55+BK55</f>
        <v>195</v>
      </c>
      <c r="BP55" s="1372">
        <f t="shared" ref="BP55:BP70" si="23">+D55+H55+L55+P55+T55+X55+AB55+AF55+AJ55+AN55+AR55+AV55+AZ55+BD55+BH55+BL55</f>
        <v>137883.5</v>
      </c>
      <c r="BQ55" s="1373">
        <f t="shared" ref="BQ55:BQ70" si="24">+E55+I55+M55+Q55+U55+Y55+AC55+AG55+AK55+AO55+AS55+AW55+BA55+BE55+BI55+BM55</f>
        <v>63840.5</v>
      </c>
      <c r="BR55" s="1374">
        <f t="shared" ref="BR55:BR70" si="25">+F55+J55+N55+R55+V55+Z55+AD55+AH55+AL55+AP55+AT55+AX55+BB55+BF55+BJ55+BN55</f>
        <v>63840.5</v>
      </c>
      <c r="BS55" s="2" t="str">
        <f>VLOOKUP(A55,Sheet2!A:B,2,FALSE)</f>
        <v>โรงพยาบาลเสนา</v>
      </c>
    </row>
    <row r="56" spans="1:71" x14ac:dyDescent="0.35">
      <c r="A56" s="15" t="s">
        <v>3053</v>
      </c>
      <c r="B56" s="5" t="s">
        <v>3054</v>
      </c>
      <c r="C56" s="1382">
        <f t="shared" ref="C56:AH56" si="26">+C8+C32</f>
        <v>317</v>
      </c>
      <c r="D56" s="100">
        <f t="shared" si="26"/>
        <v>548193.75</v>
      </c>
      <c r="E56" s="846">
        <f t="shared" si="26"/>
        <v>77387</v>
      </c>
      <c r="F56" s="825">
        <f t="shared" si="26"/>
        <v>77387.099999999991</v>
      </c>
      <c r="G56" s="1382">
        <f t="shared" si="26"/>
        <v>7</v>
      </c>
      <c r="H56" s="100">
        <f t="shared" si="26"/>
        <v>6934</v>
      </c>
      <c r="I56" s="846">
        <f t="shared" si="26"/>
        <v>2060.5</v>
      </c>
      <c r="J56" s="825">
        <f t="shared" si="26"/>
        <v>2060.5</v>
      </c>
      <c r="K56" s="40">
        <f t="shared" si="26"/>
        <v>0</v>
      </c>
      <c r="L56" s="99">
        <f t="shared" si="26"/>
        <v>0</v>
      </c>
      <c r="M56" s="805">
        <f t="shared" si="26"/>
        <v>0</v>
      </c>
      <c r="N56" s="776">
        <f t="shared" si="26"/>
        <v>0</v>
      </c>
      <c r="O56" s="1382">
        <f t="shared" si="26"/>
        <v>0</v>
      </c>
      <c r="P56" s="100">
        <f t="shared" si="26"/>
        <v>0</v>
      </c>
      <c r="Q56" s="846">
        <f t="shared" si="26"/>
        <v>0</v>
      </c>
      <c r="R56" s="825">
        <f t="shared" si="26"/>
        <v>0</v>
      </c>
      <c r="S56" s="1382">
        <f t="shared" si="26"/>
        <v>0</v>
      </c>
      <c r="T56" s="100">
        <f t="shared" si="26"/>
        <v>0</v>
      </c>
      <c r="U56" s="846">
        <f t="shared" si="26"/>
        <v>0</v>
      </c>
      <c r="V56" s="825">
        <f t="shared" si="26"/>
        <v>0</v>
      </c>
      <c r="W56" s="1382">
        <f t="shared" si="26"/>
        <v>0</v>
      </c>
      <c r="X56" s="100">
        <f t="shared" si="26"/>
        <v>0</v>
      </c>
      <c r="Y56" s="846">
        <f t="shared" si="26"/>
        <v>0</v>
      </c>
      <c r="Z56" s="825">
        <f t="shared" si="26"/>
        <v>0</v>
      </c>
      <c r="AA56" s="1382">
        <f t="shared" si="26"/>
        <v>0</v>
      </c>
      <c r="AB56" s="100">
        <f t="shared" si="26"/>
        <v>0</v>
      </c>
      <c r="AC56" s="846">
        <f t="shared" si="26"/>
        <v>0</v>
      </c>
      <c r="AD56" s="825">
        <f t="shared" si="26"/>
        <v>0</v>
      </c>
      <c r="AE56" s="1382">
        <f t="shared" si="26"/>
        <v>2</v>
      </c>
      <c r="AF56" s="100">
        <f t="shared" si="26"/>
        <v>690</v>
      </c>
      <c r="AG56" s="846">
        <f t="shared" si="26"/>
        <v>345</v>
      </c>
      <c r="AH56" s="825">
        <f t="shared" si="26"/>
        <v>345</v>
      </c>
      <c r="AI56" s="1382">
        <f t="shared" ref="AI56:BN56" si="27">+AI8+AI32</f>
        <v>1</v>
      </c>
      <c r="AJ56" s="100">
        <f t="shared" si="27"/>
        <v>220</v>
      </c>
      <c r="AK56" s="846">
        <f t="shared" si="27"/>
        <v>110</v>
      </c>
      <c r="AL56" s="825">
        <f t="shared" si="27"/>
        <v>110</v>
      </c>
      <c r="AM56" s="1382">
        <f t="shared" si="27"/>
        <v>2</v>
      </c>
      <c r="AN56" s="100">
        <f t="shared" si="27"/>
        <v>2202</v>
      </c>
      <c r="AO56" s="846">
        <f t="shared" si="27"/>
        <v>467.5</v>
      </c>
      <c r="AP56" s="825">
        <f t="shared" si="27"/>
        <v>467.5</v>
      </c>
      <c r="AQ56" s="1382">
        <f t="shared" si="27"/>
        <v>0</v>
      </c>
      <c r="AR56" s="100">
        <f t="shared" si="27"/>
        <v>0</v>
      </c>
      <c r="AS56" s="846">
        <f t="shared" si="27"/>
        <v>0</v>
      </c>
      <c r="AT56" s="825">
        <f t="shared" si="27"/>
        <v>0</v>
      </c>
      <c r="AU56" s="1382">
        <f t="shared" si="27"/>
        <v>2</v>
      </c>
      <c r="AV56" s="100">
        <f t="shared" si="27"/>
        <v>1390</v>
      </c>
      <c r="AW56" s="846">
        <f t="shared" si="27"/>
        <v>520</v>
      </c>
      <c r="AX56" s="825">
        <f t="shared" si="27"/>
        <v>520</v>
      </c>
      <c r="AY56" s="1382">
        <f t="shared" si="27"/>
        <v>0</v>
      </c>
      <c r="AZ56" s="100">
        <f t="shared" si="27"/>
        <v>0</v>
      </c>
      <c r="BA56" s="846">
        <f t="shared" si="27"/>
        <v>0</v>
      </c>
      <c r="BB56" s="825">
        <f t="shared" si="27"/>
        <v>0</v>
      </c>
      <c r="BC56" s="1382">
        <f t="shared" si="27"/>
        <v>1</v>
      </c>
      <c r="BD56" s="100">
        <f t="shared" si="27"/>
        <v>68</v>
      </c>
      <c r="BE56" s="846">
        <f t="shared" si="27"/>
        <v>34</v>
      </c>
      <c r="BF56" s="825">
        <f t="shared" si="27"/>
        <v>34</v>
      </c>
      <c r="BG56" s="1382">
        <f t="shared" si="27"/>
        <v>0</v>
      </c>
      <c r="BH56" s="100">
        <f t="shared" si="27"/>
        <v>0</v>
      </c>
      <c r="BI56" s="846">
        <f t="shared" si="27"/>
        <v>0</v>
      </c>
      <c r="BJ56" s="825">
        <f t="shared" si="27"/>
        <v>0</v>
      </c>
      <c r="BK56" s="1382">
        <f t="shared" si="27"/>
        <v>0</v>
      </c>
      <c r="BL56" s="100">
        <f t="shared" si="27"/>
        <v>0</v>
      </c>
      <c r="BM56" s="846">
        <f t="shared" si="27"/>
        <v>0</v>
      </c>
      <c r="BN56" s="825">
        <f t="shared" si="27"/>
        <v>0</v>
      </c>
      <c r="BO56" s="28">
        <f t="shared" si="22"/>
        <v>332</v>
      </c>
      <c r="BP56" s="1372">
        <f t="shared" si="23"/>
        <v>559697.75</v>
      </c>
      <c r="BQ56" s="1373">
        <f t="shared" si="24"/>
        <v>80924</v>
      </c>
      <c r="BR56" s="1374">
        <f t="shared" si="25"/>
        <v>80924.099999999991</v>
      </c>
      <c r="BS56" s="2" t="str">
        <f>VLOOKUP(A56,Sheet2!A:B,2,FALSE)</f>
        <v>โรงพยาบาลท่าเรือ</v>
      </c>
    </row>
    <row r="57" spans="1:71" x14ac:dyDescent="0.35">
      <c r="A57" s="14" t="s">
        <v>3055</v>
      </c>
      <c r="B57" s="5" t="s">
        <v>8</v>
      </c>
      <c r="C57" s="1382">
        <f t="shared" ref="C57:AH57" si="28">+C9+C33</f>
        <v>673</v>
      </c>
      <c r="D57" s="100">
        <f t="shared" si="28"/>
        <v>1010598</v>
      </c>
      <c r="E57" s="846">
        <f t="shared" si="28"/>
        <v>150859.75</v>
      </c>
      <c r="F57" s="825">
        <f t="shared" si="28"/>
        <v>150859.91000000003</v>
      </c>
      <c r="G57" s="1382">
        <f t="shared" si="28"/>
        <v>17</v>
      </c>
      <c r="H57" s="100">
        <f t="shared" si="28"/>
        <v>15025</v>
      </c>
      <c r="I57" s="846">
        <f t="shared" si="28"/>
        <v>5397.5</v>
      </c>
      <c r="J57" s="825">
        <f t="shared" si="28"/>
        <v>5397.5</v>
      </c>
      <c r="K57" s="1382">
        <f t="shared" si="28"/>
        <v>7</v>
      </c>
      <c r="L57" s="100">
        <f t="shared" si="28"/>
        <v>4609</v>
      </c>
      <c r="M57" s="846">
        <f t="shared" si="28"/>
        <v>1794</v>
      </c>
      <c r="N57" s="825">
        <f t="shared" si="28"/>
        <v>1794</v>
      </c>
      <c r="O57" s="40">
        <f t="shared" si="28"/>
        <v>0</v>
      </c>
      <c r="P57" s="99">
        <f t="shared" si="28"/>
        <v>0</v>
      </c>
      <c r="Q57" s="805">
        <f t="shared" si="28"/>
        <v>0</v>
      </c>
      <c r="R57" s="776">
        <f t="shared" si="28"/>
        <v>0</v>
      </c>
      <c r="S57" s="1382">
        <f t="shared" si="28"/>
        <v>0</v>
      </c>
      <c r="T57" s="100">
        <f t="shared" si="28"/>
        <v>0</v>
      </c>
      <c r="U57" s="846">
        <f t="shared" si="28"/>
        <v>0</v>
      </c>
      <c r="V57" s="825">
        <f t="shared" si="28"/>
        <v>0</v>
      </c>
      <c r="W57" s="1382">
        <f t="shared" si="28"/>
        <v>0</v>
      </c>
      <c r="X57" s="100">
        <f t="shared" si="28"/>
        <v>0</v>
      </c>
      <c r="Y57" s="846">
        <f t="shared" si="28"/>
        <v>0</v>
      </c>
      <c r="Z57" s="825">
        <f t="shared" si="28"/>
        <v>0</v>
      </c>
      <c r="AA57" s="1382">
        <f t="shared" si="28"/>
        <v>0</v>
      </c>
      <c r="AB57" s="100">
        <f t="shared" si="28"/>
        <v>0</v>
      </c>
      <c r="AC57" s="846">
        <f t="shared" si="28"/>
        <v>0</v>
      </c>
      <c r="AD57" s="825">
        <f t="shared" si="28"/>
        <v>0</v>
      </c>
      <c r="AE57" s="1382">
        <f t="shared" si="28"/>
        <v>4</v>
      </c>
      <c r="AF57" s="100">
        <f t="shared" si="28"/>
        <v>3390</v>
      </c>
      <c r="AG57" s="846">
        <f t="shared" si="28"/>
        <v>1182.5</v>
      </c>
      <c r="AH57" s="825">
        <f t="shared" si="28"/>
        <v>1182.5</v>
      </c>
      <c r="AI57" s="1382">
        <f t="shared" ref="AI57:BN57" si="29">+AI9+AI33</f>
        <v>0</v>
      </c>
      <c r="AJ57" s="100">
        <f t="shared" si="29"/>
        <v>0</v>
      </c>
      <c r="AK57" s="846">
        <f t="shared" si="29"/>
        <v>0</v>
      </c>
      <c r="AL57" s="825">
        <f t="shared" si="29"/>
        <v>0</v>
      </c>
      <c r="AM57" s="1382">
        <f t="shared" si="29"/>
        <v>0</v>
      </c>
      <c r="AN57" s="100">
        <f t="shared" si="29"/>
        <v>0</v>
      </c>
      <c r="AO57" s="846">
        <f t="shared" si="29"/>
        <v>0</v>
      </c>
      <c r="AP57" s="825">
        <f t="shared" si="29"/>
        <v>0</v>
      </c>
      <c r="AQ57" s="1382">
        <f t="shared" si="29"/>
        <v>0</v>
      </c>
      <c r="AR57" s="100">
        <f t="shared" si="29"/>
        <v>0</v>
      </c>
      <c r="AS57" s="846">
        <f t="shared" si="29"/>
        <v>0</v>
      </c>
      <c r="AT57" s="825">
        <f t="shared" si="29"/>
        <v>0</v>
      </c>
      <c r="AU57" s="1382">
        <f t="shared" si="29"/>
        <v>1</v>
      </c>
      <c r="AV57" s="100">
        <f t="shared" si="29"/>
        <v>450</v>
      </c>
      <c r="AW57" s="846">
        <f t="shared" si="29"/>
        <v>225</v>
      </c>
      <c r="AX57" s="825">
        <f t="shared" si="29"/>
        <v>225</v>
      </c>
      <c r="AY57" s="1382">
        <f t="shared" si="29"/>
        <v>0</v>
      </c>
      <c r="AZ57" s="100">
        <f t="shared" si="29"/>
        <v>0</v>
      </c>
      <c r="BA57" s="846">
        <f t="shared" si="29"/>
        <v>0</v>
      </c>
      <c r="BB57" s="825">
        <f t="shared" si="29"/>
        <v>0</v>
      </c>
      <c r="BC57" s="1382">
        <f t="shared" si="29"/>
        <v>4</v>
      </c>
      <c r="BD57" s="100">
        <f t="shared" si="29"/>
        <v>1989</v>
      </c>
      <c r="BE57" s="846">
        <f t="shared" si="29"/>
        <v>979.5</v>
      </c>
      <c r="BF57" s="825">
        <f t="shared" si="29"/>
        <v>979.5</v>
      </c>
      <c r="BG57" s="1382">
        <f t="shared" si="29"/>
        <v>0</v>
      </c>
      <c r="BH57" s="100">
        <f t="shared" si="29"/>
        <v>0</v>
      </c>
      <c r="BI57" s="846">
        <f t="shared" si="29"/>
        <v>0</v>
      </c>
      <c r="BJ57" s="825">
        <f t="shared" si="29"/>
        <v>0</v>
      </c>
      <c r="BK57" s="1382">
        <f t="shared" si="29"/>
        <v>0</v>
      </c>
      <c r="BL57" s="100">
        <f t="shared" si="29"/>
        <v>0</v>
      </c>
      <c r="BM57" s="846">
        <f t="shared" si="29"/>
        <v>0</v>
      </c>
      <c r="BN57" s="825">
        <f t="shared" si="29"/>
        <v>0</v>
      </c>
      <c r="BO57" s="28">
        <f t="shared" si="22"/>
        <v>706</v>
      </c>
      <c r="BP57" s="1372">
        <f t="shared" si="23"/>
        <v>1036061</v>
      </c>
      <c r="BQ57" s="1373">
        <f t="shared" si="24"/>
        <v>160438.25</v>
      </c>
      <c r="BR57" s="1374">
        <f t="shared" si="25"/>
        <v>160438.41000000003</v>
      </c>
      <c r="BS57" s="2" t="str">
        <f>VLOOKUP(A57,Sheet2!A:B,2,FALSE)</f>
        <v>โรงพยาบาลสมเด็จพระสังฆราช(นครหลวง)</v>
      </c>
    </row>
    <row r="58" spans="1:71" x14ac:dyDescent="0.35">
      <c r="A58" s="15" t="s">
        <v>3057</v>
      </c>
      <c r="B58" s="6" t="s">
        <v>3058</v>
      </c>
      <c r="C58" s="1382">
        <f t="shared" ref="C58:AH58" si="30">+C10+C34</f>
        <v>77</v>
      </c>
      <c r="D58" s="100">
        <f t="shared" si="30"/>
        <v>199527.5</v>
      </c>
      <c r="E58" s="846">
        <f t="shared" si="30"/>
        <v>15954.625</v>
      </c>
      <c r="F58" s="825">
        <f t="shared" si="30"/>
        <v>15954.66</v>
      </c>
      <c r="G58" s="1382">
        <f t="shared" si="30"/>
        <v>226</v>
      </c>
      <c r="H58" s="100">
        <f t="shared" si="30"/>
        <v>229433</v>
      </c>
      <c r="I58" s="846">
        <f t="shared" si="30"/>
        <v>46325.5</v>
      </c>
      <c r="J58" s="825">
        <f t="shared" si="30"/>
        <v>46325.5</v>
      </c>
      <c r="K58" s="1382">
        <f t="shared" si="30"/>
        <v>0</v>
      </c>
      <c r="L58" s="100">
        <f t="shared" si="30"/>
        <v>0</v>
      </c>
      <c r="M58" s="846">
        <f t="shared" si="30"/>
        <v>0</v>
      </c>
      <c r="N58" s="825">
        <f t="shared" si="30"/>
        <v>0</v>
      </c>
      <c r="O58" s="1382">
        <f t="shared" si="30"/>
        <v>0</v>
      </c>
      <c r="P58" s="100">
        <f t="shared" si="30"/>
        <v>0</v>
      </c>
      <c r="Q58" s="846">
        <f t="shared" si="30"/>
        <v>0</v>
      </c>
      <c r="R58" s="825">
        <f t="shared" si="30"/>
        <v>0</v>
      </c>
      <c r="S58" s="40">
        <f t="shared" si="30"/>
        <v>0</v>
      </c>
      <c r="T58" s="99">
        <f t="shared" si="30"/>
        <v>0</v>
      </c>
      <c r="U58" s="805">
        <f t="shared" si="30"/>
        <v>0</v>
      </c>
      <c r="V58" s="776">
        <f t="shared" si="30"/>
        <v>0</v>
      </c>
      <c r="W58" s="1382">
        <f t="shared" si="30"/>
        <v>2</v>
      </c>
      <c r="X58" s="100">
        <f t="shared" si="30"/>
        <v>148</v>
      </c>
      <c r="Y58" s="846">
        <f t="shared" si="30"/>
        <v>74</v>
      </c>
      <c r="Z58" s="825">
        <f t="shared" si="30"/>
        <v>74</v>
      </c>
      <c r="AA58" s="1382">
        <f t="shared" si="30"/>
        <v>12</v>
      </c>
      <c r="AB58" s="100">
        <f t="shared" si="30"/>
        <v>11538</v>
      </c>
      <c r="AC58" s="846">
        <f t="shared" si="30"/>
        <v>2565.5</v>
      </c>
      <c r="AD58" s="825">
        <f t="shared" si="30"/>
        <v>2565.5</v>
      </c>
      <c r="AE58" s="1382">
        <f t="shared" si="30"/>
        <v>0</v>
      </c>
      <c r="AF58" s="100">
        <f t="shared" si="30"/>
        <v>0</v>
      </c>
      <c r="AG58" s="846">
        <f t="shared" si="30"/>
        <v>0</v>
      </c>
      <c r="AH58" s="825">
        <f t="shared" si="30"/>
        <v>0</v>
      </c>
      <c r="AI58" s="1382">
        <f t="shared" ref="AI58:BN58" si="31">+AI10+AI34</f>
        <v>0</v>
      </c>
      <c r="AJ58" s="100">
        <f t="shared" si="31"/>
        <v>0</v>
      </c>
      <c r="AK58" s="846">
        <f t="shared" si="31"/>
        <v>0</v>
      </c>
      <c r="AL58" s="825">
        <f t="shared" si="31"/>
        <v>0</v>
      </c>
      <c r="AM58" s="1382">
        <f t="shared" si="31"/>
        <v>0</v>
      </c>
      <c r="AN58" s="100">
        <f t="shared" si="31"/>
        <v>0</v>
      </c>
      <c r="AO58" s="846">
        <f t="shared" si="31"/>
        <v>0</v>
      </c>
      <c r="AP58" s="825">
        <f t="shared" si="31"/>
        <v>0</v>
      </c>
      <c r="AQ58" s="1382">
        <f t="shared" si="31"/>
        <v>0</v>
      </c>
      <c r="AR58" s="100">
        <f t="shared" si="31"/>
        <v>0</v>
      </c>
      <c r="AS58" s="846">
        <f t="shared" si="31"/>
        <v>0</v>
      </c>
      <c r="AT58" s="825">
        <f t="shared" si="31"/>
        <v>0</v>
      </c>
      <c r="AU58" s="1382">
        <f t="shared" si="31"/>
        <v>0</v>
      </c>
      <c r="AV58" s="100">
        <f t="shared" si="31"/>
        <v>0</v>
      </c>
      <c r="AW58" s="846">
        <f t="shared" si="31"/>
        <v>0</v>
      </c>
      <c r="AX58" s="825">
        <f t="shared" si="31"/>
        <v>0</v>
      </c>
      <c r="AY58" s="1382">
        <f t="shared" si="31"/>
        <v>0</v>
      </c>
      <c r="AZ58" s="100">
        <f t="shared" si="31"/>
        <v>0</v>
      </c>
      <c r="BA58" s="846">
        <f t="shared" si="31"/>
        <v>0</v>
      </c>
      <c r="BB58" s="825">
        <f t="shared" si="31"/>
        <v>0</v>
      </c>
      <c r="BC58" s="1382">
        <f t="shared" si="31"/>
        <v>0</v>
      </c>
      <c r="BD58" s="100">
        <f t="shared" si="31"/>
        <v>0</v>
      </c>
      <c r="BE58" s="846">
        <f t="shared" si="31"/>
        <v>0</v>
      </c>
      <c r="BF58" s="825">
        <f t="shared" si="31"/>
        <v>0</v>
      </c>
      <c r="BG58" s="1382">
        <f t="shared" si="31"/>
        <v>0</v>
      </c>
      <c r="BH58" s="100">
        <f t="shared" si="31"/>
        <v>0</v>
      </c>
      <c r="BI58" s="846">
        <f t="shared" si="31"/>
        <v>0</v>
      </c>
      <c r="BJ58" s="825">
        <f t="shared" si="31"/>
        <v>0</v>
      </c>
      <c r="BK58" s="1382">
        <f t="shared" si="31"/>
        <v>0</v>
      </c>
      <c r="BL58" s="100">
        <f t="shared" si="31"/>
        <v>0</v>
      </c>
      <c r="BM58" s="846">
        <f t="shared" si="31"/>
        <v>0</v>
      </c>
      <c r="BN58" s="825">
        <f t="shared" si="31"/>
        <v>0</v>
      </c>
      <c r="BO58" s="28">
        <f t="shared" si="22"/>
        <v>317</v>
      </c>
      <c r="BP58" s="1372">
        <f t="shared" si="23"/>
        <v>440646.5</v>
      </c>
      <c r="BQ58" s="1373">
        <f t="shared" si="24"/>
        <v>64919.625</v>
      </c>
      <c r="BR58" s="1374">
        <f t="shared" si="25"/>
        <v>64919.66</v>
      </c>
      <c r="BS58" s="2" t="str">
        <f>VLOOKUP(A58,Sheet2!A:B,2,FALSE)</f>
        <v>โรงพยาบาลบางไทร</v>
      </c>
    </row>
    <row r="59" spans="1:71" x14ac:dyDescent="0.35">
      <c r="A59" s="15" t="s">
        <v>23618</v>
      </c>
      <c r="B59" s="6" t="s">
        <v>23619</v>
      </c>
      <c r="C59" s="1382">
        <f t="shared" ref="C59:AH59" si="32">+C11+C35</f>
        <v>447</v>
      </c>
      <c r="D59" s="100">
        <f t="shared" si="32"/>
        <v>629094.75</v>
      </c>
      <c r="E59" s="846">
        <f t="shared" si="32"/>
        <v>60895.125</v>
      </c>
      <c r="F59" s="825">
        <f t="shared" si="32"/>
        <v>60895.199999999997</v>
      </c>
      <c r="G59" s="1382">
        <f t="shared" si="32"/>
        <v>23</v>
      </c>
      <c r="H59" s="100">
        <f t="shared" si="32"/>
        <v>15634</v>
      </c>
      <c r="I59" s="846">
        <f t="shared" si="32"/>
        <v>3578.1</v>
      </c>
      <c r="J59" s="825">
        <f t="shared" si="32"/>
        <v>3578.1</v>
      </c>
      <c r="K59" s="1382">
        <f t="shared" si="32"/>
        <v>0</v>
      </c>
      <c r="L59" s="100">
        <f t="shared" si="32"/>
        <v>0</v>
      </c>
      <c r="M59" s="846">
        <f t="shared" si="32"/>
        <v>0</v>
      </c>
      <c r="N59" s="825">
        <f t="shared" si="32"/>
        <v>0</v>
      </c>
      <c r="O59" s="1382">
        <f t="shared" si="32"/>
        <v>0</v>
      </c>
      <c r="P59" s="100">
        <f t="shared" si="32"/>
        <v>0</v>
      </c>
      <c r="Q59" s="846">
        <f t="shared" si="32"/>
        <v>0</v>
      </c>
      <c r="R59" s="825">
        <f t="shared" si="32"/>
        <v>0</v>
      </c>
      <c r="S59" s="1382">
        <f t="shared" si="32"/>
        <v>0</v>
      </c>
      <c r="T59" s="100">
        <f t="shared" si="32"/>
        <v>0</v>
      </c>
      <c r="U59" s="846">
        <f t="shared" si="32"/>
        <v>0</v>
      </c>
      <c r="V59" s="825">
        <f t="shared" si="32"/>
        <v>0</v>
      </c>
      <c r="W59" s="40">
        <f t="shared" si="32"/>
        <v>0</v>
      </c>
      <c r="X59" s="99">
        <f t="shared" si="32"/>
        <v>0</v>
      </c>
      <c r="Y59" s="805">
        <f t="shared" si="32"/>
        <v>0</v>
      </c>
      <c r="Z59" s="776">
        <f t="shared" si="32"/>
        <v>0</v>
      </c>
      <c r="AA59" s="1382">
        <f t="shared" si="32"/>
        <v>2</v>
      </c>
      <c r="AB59" s="100">
        <f t="shared" si="32"/>
        <v>1695</v>
      </c>
      <c r="AC59" s="846">
        <f t="shared" si="32"/>
        <v>403.5</v>
      </c>
      <c r="AD59" s="825">
        <f t="shared" si="32"/>
        <v>403.5</v>
      </c>
      <c r="AE59" s="1382">
        <f t="shared" si="32"/>
        <v>0</v>
      </c>
      <c r="AF59" s="100">
        <f t="shared" si="32"/>
        <v>0</v>
      </c>
      <c r="AG59" s="846">
        <f t="shared" si="32"/>
        <v>0</v>
      </c>
      <c r="AH59" s="825">
        <f t="shared" si="32"/>
        <v>0</v>
      </c>
      <c r="AI59" s="1382">
        <f t="shared" ref="AI59:BN59" si="33">+AI11+AI35</f>
        <v>2</v>
      </c>
      <c r="AJ59" s="100">
        <f t="shared" si="33"/>
        <v>649</v>
      </c>
      <c r="AK59" s="846">
        <f t="shared" si="33"/>
        <v>194.7</v>
      </c>
      <c r="AL59" s="825">
        <f t="shared" si="33"/>
        <v>194.7</v>
      </c>
      <c r="AM59" s="1382">
        <f t="shared" si="33"/>
        <v>0</v>
      </c>
      <c r="AN59" s="100">
        <f t="shared" si="33"/>
        <v>0</v>
      </c>
      <c r="AO59" s="846">
        <f t="shared" si="33"/>
        <v>0</v>
      </c>
      <c r="AP59" s="825">
        <f t="shared" si="33"/>
        <v>0</v>
      </c>
      <c r="AQ59" s="1382">
        <f t="shared" si="33"/>
        <v>0</v>
      </c>
      <c r="AR59" s="100">
        <f t="shared" si="33"/>
        <v>0</v>
      </c>
      <c r="AS59" s="846">
        <f t="shared" si="33"/>
        <v>0</v>
      </c>
      <c r="AT59" s="825">
        <f t="shared" si="33"/>
        <v>0</v>
      </c>
      <c r="AU59" s="1382">
        <f t="shared" si="33"/>
        <v>0</v>
      </c>
      <c r="AV59" s="100">
        <f t="shared" si="33"/>
        <v>0</v>
      </c>
      <c r="AW59" s="846">
        <f t="shared" si="33"/>
        <v>0</v>
      </c>
      <c r="AX59" s="825">
        <f t="shared" si="33"/>
        <v>0</v>
      </c>
      <c r="AY59" s="1382">
        <f t="shared" si="33"/>
        <v>0</v>
      </c>
      <c r="AZ59" s="100">
        <f t="shared" si="33"/>
        <v>0</v>
      </c>
      <c r="BA59" s="846">
        <f t="shared" si="33"/>
        <v>0</v>
      </c>
      <c r="BB59" s="825">
        <f t="shared" si="33"/>
        <v>0</v>
      </c>
      <c r="BC59" s="1382">
        <f t="shared" si="33"/>
        <v>0</v>
      </c>
      <c r="BD59" s="100">
        <f t="shared" si="33"/>
        <v>0</v>
      </c>
      <c r="BE59" s="846">
        <f t="shared" si="33"/>
        <v>0</v>
      </c>
      <c r="BF59" s="825">
        <f t="shared" si="33"/>
        <v>0</v>
      </c>
      <c r="BG59" s="1382">
        <f t="shared" si="33"/>
        <v>0</v>
      </c>
      <c r="BH59" s="100">
        <f t="shared" si="33"/>
        <v>0</v>
      </c>
      <c r="BI59" s="846">
        <f t="shared" si="33"/>
        <v>0</v>
      </c>
      <c r="BJ59" s="825">
        <f t="shared" si="33"/>
        <v>0</v>
      </c>
      <c r="BK59" s="1382">
        <f t="shared" si="33"/>
        <v>0</v>
      </c>
      <c r="BL59" s="100">
        <f t="shared" si="33"/>
        <v>0</v>
      </c>
      <c r="BM59" s="846">
        <f t="shared" si="33"/>
        <v>0</v>
      </c>
      <c r="BN59" s="825">
        <f t="shared" si="33"/>
        <v>0</v>
      </c>
      <c r="BO59" s="28">
        <f t="shared" si="22"/>
        <v>474</v>
      </c>
      <c r="BP59" s="1372">
        <f t="shared" si="23"/>
        <v>647072.75</v>
      </c>
      <c r="BQ59" s="1373">
        <f t="shared" si="24"/>
        <v>65071.424999999996</v>
      </c>
      <c r="BR59" s="1374">
        <f t="shared" si="25"/>
        <v>65071.499999999993</v>
      </c>
      <c r="BS59" s="2" t="str">
        <f>VLOOKUP(A59,Sheet2!A:B,2,FALSE)</f>
        <v>โรงพยาบาลบางบาล</v>
      </c>
    </row>
    <row r="60" spans="1:71" x14ac:dyDescent="0.35">
      <c r="A60" s="15" t="s">
        <v>3059</v>
      </c>
      <c r="B60" s="6" t="s">
        <v>3060</v>
      </c>
      <c r="C60" s="1382">
        <f t="shared" ref="C60:AH60" si="34">+C12+C36</f>
        <v>786</v>
      </c>
      <c r="D60" s="100">
        <f t="shared" si="34"/>
        <v>1131515.25</v>
      </c>
      <c r="E60" s="846">
        <f t="shared" si="34"/>
        <v>285792.40000000008</v>
      </c>
      <c r="F60" s="825">
        <f t="shared" si="34"/>
        <v>285792.40000000008</v>
      </c>
      <c r="G60" s="1382">
        <f t="shared" si="34"/>
        <v>24</v>
      </c>
      <c r="H60" s="100">
        <f t="shared" si="34"/>
        <v>23340</v>
      </c>
      <c r="I60" s="846">
        <f t="shared" si="34"/>
        <v>11908.8</v>
      </c>
      <c r="J60" s="825">
        <f t="shared" si="34"/>
        <v>11908.8</v>
      </c>
      <c r="K60" s="1382">
        <f t="shared" si="34"/>
        <v>0</v>
      </c>
      <c r="L60" s="100">
        <f t="shared" si="34"/>
        <v>0</v>
      </c>
      <c r="M60" s="846">
        <f t="shared" si="34"/>
        <v>0</v>
      </c>
      <c r="N60" s="825">
        <f t="shared" si="34"/>
        <v>0</v>
      </c>
      <c r="O60" s="1382">
        <f t="shared" si="34"/>
        <v>0</v>
      </c>
      <c r="P60" s="100">
        <f t="shared" si="34"/>
        <v>0</v>
      </c>
      <c r="Q60" s="846">
        <f t="shared" si="34"/>
        <v>0</v>
      </c>
      <c r="R60" s="825">
        <f t="shared" si="34"/>
        <v>0</v>
      </c>
      <c r="S60" s="1382">
        <f t="shared" si="34"/>
        <v>1</v>
      </c>
      <c r="T60" s="100">
        <f t="shared" si="34"/>
        <v>77</v>
      </c>
      <c r="U60" s="846">
        <f t="shared" si="34"/>
        <v>61.6</v>
      </c>
      <c r="V60" s="825">
        <f t="shared" si="34"/>
        <v>61.6</v>
      </c>
      <c r="W60" s="1382">
        <f t="shared" si="34"/>
        <v>0</v>
      </c>
      <c r="X60" s="100">
        <f t="shared" si="34"/>
        <v>0</v>
      </c>
      <c r="Y60" s="846">
        <f t="shared" si="34"/>
        <v>0</v>
      </c>
      <c r="Z60" s="825">
        <f t="shared" si="34"/>
        <v>0</v>
      </c>
      <c r="AA60" s="40">
        <f t="shared" si="34"/>
        <v>0</v>
      </c>
      <c r="AB60" s="99">
        <f t="shared" si="34"/>
        <v>0</v>
      </c>
      <c r="AC60" s="805">
        <f t="shared" si="34"/>
        <v>0</v>
      </c>
      <c r="AD60" s="776">
        <f t="shared" si="34"/>
        <v>0</v>
      </c>
      <c r="AE60" s="1382">
        <f t="shared" si="34"/>
        <v>0</v>
      </c>
      <c r="AF60" s="100">
        <f t="shared" si="34"/>
        <v>0</v>
      </c>
      <c r="AG60" s="846">
        <f t="shared" si="34"/>
        <v>0</v>
      </c>
      <c r="AH60" s="825">
        <f t="shared" si="34"/>
        <v>0</v>
      </c>
      <c r="AI60" s="1382">
        <f t="shared" ref="AI60:BN60" si="35">+AI12+AI36</f>
        <v>0</v>
      </c>
      <c r="AJ60" s="100">
        <f t="shared" si="35"/>
        <v>0</v>
      </c>
      <c r="AK60" s="846">
        <f t="shared" si="35"/>
        <v>0</v>
      </c>
      <c r="AL60" s="825">
        <f t="shared" si="35"/>
        <v>0</v>
      </c>
      <c r="AM60" s="1382">
        <f t="shared" si="35"/>
        <v>0</v>
      </c>
      <c r="AN60" s="100">
        <f t="shared" si="35"/>
        <v>0</v>
      </c>
      <c r="AO60" s="846">
        <f t="shared" si="35"/>
        <v>0</v>
      </c>
      <c r="AP60" s="825">
        <f t="shared" si="35"/>
        <v>0</v>
      </c>
      <c r="AQ60" s="1382">
        <f t="shared" si="35"/>
        <v>1</v>
      </c>
      <c r="AR60" s="100">
        <f t="shared" si="35"/>
        <v>1199</v>
      </c>
      <c r="AS60" s="846">
        <f t="shared" si="35"/>
        <v>560</v>
      </c>
      <c r="AT60" s="825">
        <f t="shared" si="35"/>
        <v>560</v>
      </c>
      <c r="AU60" s="1382">
        <f t="shared" si="35"/>
        <v>2</v>
      </c>
      <c r="AV60" s="100">
        <f t="shared" si="35"/>
        <v>520</v>
      </c>
      <c r="AW60" s="846">
        <f t="shared" si="35"/>
        <v>416</v>
      </c>
      <c r="AX60" s="825">
        <f t="shared" si="35"/>
        <v>416</v>
      </c>
      <c r="AY60" s="1382">
        <f t="shared" si="35"/>
        <v>0</v>
      </c>
      <c r="AZ60" s="100">
        <f t="shared" si="35"/>
        <v>0</v>
      </c>
      <c r="BA60" s="846">
        <f t="shared" si="35"/>
        <v>0</v>
      </c>
      <c r="BB60" s="825">
        <f t="shared" si="35"/>
        <v>0</v>
      </c>
      <c r="BC60" s="1382">
        <f t="shared" si="35"/>
        <v>4</v>
      </c>
      <c r="BD60" s="100">
        <f t="shared" si="35"/>
        <v>1029</v>
      </c>
      <c r="BE60" s="846">
        <f t="shared" si="35"/>
        <v>823.2</v>
      </c>
      <c r="BF60" s="825">
        <f t="shared" si="35"/>
        <v>823.2</v>
      </c>
      <c r="BG60" s="1382">
        <f t="shared" si="35"/>
        <v>0</v>
      </c>
      <c r="BH60" s="100">
        <f t="shared" si="35"/>
        <v>0</v>
      </c>
      <c r="BI60" s="846">
        <f t="shared" si="35"/>
        <v>0</v>
      </c>
      <c r="BJ60" s="825">
        <f t="shared" si="35"/>
        <v>0</v>
      </c>
      <c r="BK60" s="1382">
        <f t="shared" si="35"/>
        <v>1</v>
      </c>
      <c r="BL60" s="100">
        <f t="shared" si="35"/>
        <v>70</v>
      </c>
      <c r="BM60" s="846">
        <f t="shared" si="35"/>
        <v>56</v>
      </c>
      <c r="BN60" s="825">
        <f t="shared" si="35"/>
        <v>56</v>
      </c>
      <c r="BO60" s="28">
        <f t="shared" si="22"/>
        <v>819</v>
      </c>
      <c r="BP60" s="1372">
        <f t="shared" si="23"/>
        <v>1157750.25</v>
      </c>
      <c r="BQ60" s="1373">
        <f t="shared" si="24"/>
        <v>299618.00000000006</v>
      </c>
      <c r="BR60" s="1374">
        <f t="shared" si="25"/>
        <v>299618.00000000006</v>
      </c>
      <c r="BS60" s="2" t="str">
        <f>VLOOKUP(A60,Sheet2!A:B,2,FALSE)</f>
        <v>โรงพยาบาลบางปะอิน</v>
      </c>
    </row>
    <row r="61" spans="1:71" x14ac:dyDescent="0.35">
      <c r="A61" s="16" t="s">
        <v>3061</v>
      </c>
      <c r="B61" s="5" t="s">
        <v>14</v>
      </c>
      <c r="C61" s="1382">
        <f t="shared" ref="C61:AH61" si="36">+C13+C37</f>
        <v>468</v>
      </c>
      <c r="D61" s="100">
        <f t="shared" si="36"/>
        <v>624496.75</v>
      </c>
      <c r="E61" s="846">
        <f t="shared" si="36"/>
        <v>64566.525000000009</v>
      </c>
      <c r="F61" s="825">
        <f t="shared" si="36"/>
        <v>64566.66</v>
      </c>
      <c r="G61" s="1382">
        <f t="shared" si="36"/>
        <v>13</v>
      </c>
      <c r="H61" s="100">
        <f t="shared" si="36"/>
        <v>10325</v>
      </c>
      <c r="I61" s="846">
        <f t="shared" si="36"/>
        <v>2264.4</v>
      </c>
      <c r="J61" s="825">
        <f t="shared" si="36"/>
        <v>2264.4</v>
      </c>
      <c r="K61" s="1382">
        <f t="shared" si="36"/>
        <v>0</v>
      </c>
      <c r="L61" s="100">
        <f t="shared" si="36"/>
        <v>0</v>
      </c>
      <c r="M61" s="846">
        <f t="shared" si="36"/>
        <v>0</v>
      </c>
      <c r="N61" s="825">
        <f t="shared" si="36"/>
        <v>0</v>
      </c>
      <c r="O61" s="1382">
        <f t="shared" si="36"/>
        <v>1</v>
      </c>
      <c r="P61" s="100">
        <f t="shared" si="36"/>
        <v>273</v>
      </c>
      <c r="Q61" s="846">
        <f t="shared" si="36"/>
        <v>81.899999999999991</v>
      </c>
      <c r="R61" s="825">
        <f t="shared" si="36"/>
        <v>81.900000000000006</v>
      </c>
      <c r="S61" s="1382">
        <f t="shared" si="36"/>
        <v>2</v>
      </c>
      <c r="T61" s="100">
        <f t="shared" si="36"/>
        <v>456</v>
      </c>
      <c r="U61" s="846">
        <f t="shared" si="36"/>
        <v>136.80000000000001</v>
      </c>
      <c r="V61" s="825">
        <f t="shared" si="36"/>
        <v>136.80000000000001</v>
      </c>
      <c r="W61" s="1382">
        <f t="shared" si="36"/>
        <v>1</v>
      </c>
      <c r="X61" s="100">
        <f t="shared" si="36"/>
        <v>265</v>
      </c>
      <c r="Y61" s="846">
        <f t="shared" si="36"/>
        <v>79.5</v>
      </c>
      <c r="Z61" s="825">
        <f t="shared" si="36"/>
        <v>79.5</v>
      </c>
      <c r="AA61" s="1382">
        <f t="shared" si="36"/>
        <v>0</v>
      </c>
      <c r="AB61" s="100">
        <f t="shared" si="36"/>
        <v>0</v>
      </c>
      <c r="AC61" s="846">
        <f t="shared" si="36"/>
        <v>0</v>
      </c>
      <c r="AD61" s="825">
        <f t="shared" si="36"/>
        <v>0</v>
      </c>
      <c r="AE61" s="40">
        <f t="shared" si="36"/>
        <v>0</v>
      </c>
      <c r="AF61" s="99">
        <f t="shared" si="36"/>
        <v>0</v>
      </c>
      <c r="AG61" s="805">
        <f t="shared" si="36"/>
        <v>0</v>
      </c>
      <c r="AH61" s="776">
        <f t="shared" si="36"/>
        <v>0</v>
      </c>
      <c r="AI61" s="1382">
        <f t="shared" ref="AI61:BN61" si="37">+AI13+AI37</f>
        <v>0</v>
      </c>
      <c r="AJ61" s="100">
        <f t="shared" si="37"/>
        <v>0</v>
      </c>
      <c r="AK61" s="846">
        <f t="shared" si="37"/>
        <v>0</v>
      </c>
      <c r="AL61" s="825">
        <f t="shared" si="37"/>
        <v>0</v>
      </c>
      <c r="AM61" s="1382">
        <f t="shared" si="37"/>
        <v>1</v>
      </c>
      <c r="AN61" s="100">
        <f t="shared" si="37"/>
        <v>472</v>
      </c>
      <c r="AO61" s="846">
        <f t="shared" si="37"/>
        <v>141.6</v>
      </c>
      <c r="AP61" s="825">
        <f t="shared" si="37"/>
        <v>141.6</v>
      </c>
      <c r="AQ61" s="1382">
        <f t="shared" si="37"/>
        <v>0</v>
      </c>
      <c r="AR61" s="100">
        <f t="shared" si="37"/>
        <v>0</v>
      </c>
      <c r="AS61" s="846">
        <f t="shared" si="37"/>
        <v>0</v>
      </c>
      <c r="AT61" s="825">
        <f t="shared" si="37"/>
        <v>0</v>
      </c>
      <c r="AU61" s="1382">
        <f t="shared" si="37"/>
        <v>0</v>
      </c>
      <c r="AV61" s="100">
        <f t="shared" si="37"/>
        <v>0</v>
      </c>
      <c r="AW61" s="846">
        <f t="shared" si="37"/>
        <v>0</v>
      </c>
      <c r="AX61" s="825">
        <f t="shared" si="37"/>
        <v>0</v>
      </c>
      <c r="AY61" s="1382">
        <f t="shared" si="37"/>
        <v>0</v>
      </c>
      <c r="AZ61" s="100">
        <f t="shared" si="37"/>
        <v>0</v>
      </c>
      <c r="BA61" s="846">
        <f t="shared" si="37"/>
        <v>0</v>
      </c>
      <c r="BB61" s="825">
        <f t="shared" si="37"/>
        <v>0</v>
      </c>
      <c r="BC61" s="1382">
        <f t="shared" si="37"/>
        <v>4</v>
      </c>
      <c r="BD61" s="100">
        <f t="shared" si="37"/>
        <v>1655</v>
      </c>
      <c r="BE61" s="846">
        <f t="shared" si="37"/>
        <v>426</v>
      </c>
      <c r="BF61" s="825">
        <f t="shared" si="37"/>
        <v>426</v>
      </c>
      <c r="BG61" s="1382">
        <f t="shared" si="37"/>
        <v>4</v>
      </c>
      <c r="BH61" s="100">
        <f t="shared" si="37"/>
        <v>972</v>
      </c>
      <c r="BI61" s="846">
        <f t="shared" si="37"/>
        <v>291.60000000000002</v>
      </c>
      <c r="BJ61" s="825">
        <f t="shared" si="37"/>
        <v>291.60000000000002</v>
      </c>
      <c r="BK61" s="1382">
        <f t="shared" si="37"/>
        <v>0</v>
      </c>
      <c r="BL61" s="100">
        <f t="shared" si="37"/>
        <v>0</v>
      </c>
      <c r="BM61" s="846">
        <f t="shared" si="37"/>
        <v>0</v>
      </c>
      <c r="BN61" s="825">
        <f t="shared" si="37"/>
        <v>0</v>
      </c>
      <c r="BO61" s="28">
        <f t="shared" si="22"/>
        <v>494</v>
      </c>
      <c r="BP61" s="1372">
        <f t="shared" si="23"/>
        <v>638914.75</v>
      </c>
      <c r="BQ61" s="1373">
        <f t="shared" si="24"/>
        <v>67988.325000000012</v>
      </c>
      <c r="BR61" s="1374">
        <f t="shared" si="25"/>
        <v>67988.460000000006</v>
      </c>
      <c r="BS61" s="2" t="str">
        <f>VLOOKUP(A61,Sheet2!A:B,2,FALSE)</f>
        <v>โรงพยาบาลบางปะหัน</v>
      </c>
    </row>
    <row r="62" spans="1:71" x14ac:dyDescent="0.35">
      <c r="A62" s="16" t="s">
        <v>3062</v>
      </c>
      <c r="B62" s="5" t="s">
        <v>3063</v>
      </c>
      <c r="C62" s="1382">
        <f t="shared" ref="C62:AH62" si="38">+C14+C38</f>
        <v>105</v>
      </c>
      <c r="D62" s="100">
        <f t="shared" si="38"/>
        <v>114321.5</v>
      </c>
      <c r="E62" s="846">
        <f t="shared" si="38"/>
        <v>23975.75</v>
      </c>
      <c r="F62" s="825">
        <f t="shared" si="38"/>
        <v>23975.799999999996</v>
      </c>
      <c r="G62" s="1382">
        <f t="shared" si="38"/>
        <v>306</v>
      </c>
      <c r="H62" s="100">
        <f t="shared" si="38"/>
        <v>284291</v>
      </c>
      <c r="I62" s="846">
        <f t="shared" si="38"/>
        <v>67166.5</v>
      </c>
      <c r="J62" s="825">
        <f t="shared" si="38"/>
        <v>67166.5</v>
      </c>
      <c r="K62" s="1382">
        <f t="shared" si="38"/>
        <v>1</v>
      </c>
      <c r="L62" s="100">
        <f t="shared" si="38"/>
        <v>407</v>
      </c>
      <c r="M62" s="846">
        <f t="shared" si="38"/>
        <v>203.5</v>
      </c>
      <c r="N62" s="825">
        <f t="shared" si="38"/>
        <v>203.5</v>
      </c>
      <c r="O62" s="1382">
        <f t="shared" si="38"/>
        <v>0</v>
      </c>
      <c r="P62" s="100">
        <f t="shared" si="38"/>
        <v>0</v>
      </c>
      <c r="Q62" s="846">
        <f t="shared" si="38"/>
        <v>0</v>
      </c>
      <c r="R62" s="825">
        <f t="shared" si="38"/>
        <v>0</v>
      </c>
      <c r="S62" s="1382">
        <f t="shared" si="38"/>
        <v>2</v>
      </c>
      <c r="T62" s="100">
        <f t="shared" si="38"/>
        <v>503</v>
      </c>
      <c r="U62" s="846">
        <f t="shared" si="38"/>
        <v>251.5</v>
      </c>
      <c r="V62" s="825">
        <f t="shared" si="38"/>
        <v>251.5</v>
      </c>
      <c r="W62" s="1382">
        <f t="shared" si="38"/>
        <v>0</v>
      </c>
      <c r="X62" s="100">
        <f t="shared" si="38"/>
        <v>0</v>
      </c>
      <c r="Y62" s="846">
        <f t="shared" si="38"/>
        <v>0</v>
      </c>
      <c r="Z62" s="825">
        <f t="shared" si="38"/>
        <v>0</v>
      </c>
      <c r="AA62" s="1382">
        <f t="shared" si="38"/>
        <v>0</v>
      </c>
      <c r="AB62" s="100">
        <f t="shared" si="38"/>
        <v>0</v>
      </c>
      <c r="AC62" s="846">
        <f t="shared" si="38"/>
        <v>0</v>
      </c>
      <c r="AD62" s="825">
        <f t="shared" si="38"/>
        <v>0</v>
      </c>
      <c r="AE62" s="1382">
        <f t="shared" si="38"/>
        <v>0</v>
      </c>
      <c r="AF62" s="100">
        <f t="shared" si="38"/>
        <v>0</v>
      </c>
      <c r="AG62" s="846">
        <f t="shared" si="38"/>
        <v>0</v>
      </c>
      <c r="AH62" s="825">
        <f t="shared" si="38"/>
        <v>0</v>
      </c>
      <c r="AI62" s="40">
        <f t="shared" ref="AI62:BN62" si="39">+AI14+AI38</f>
        <v>0</v>
      </c>
      <c r="AJ62" s="99">
        <f t="shared" si="39"/>
        <v>0</v>
      </c>
      <c r="AK62" s="805">
        <f t="shared" si="39"/>
        <v>0</v>
      </c>
      <c r="AL62" s="776">
        <f t="shared" si="39"/>
        <v>0</v>
      </c>
      <c r="AM62" s="1382">
        <f t="shared" si="39"/>
        <v>0</v>
      </c>
      <c r="AN62" s="100">
        <f t="shared" si="39"/>
        <v>0</v>
      </c>
      <c r="AO62" s="846">
        <f t="shared" si="39"/>
        <v>0</v>
      </c>
      <c r="AP62" s="825">
        <f t="shared" si="39"/>
        <v>0</v>
      </c>
      <c r="AQ62" s="1382">
        <f t="shared" si="39"/>
        <v>0</v>
      </c>
      <c r="AR62" s="100">
        <f t="shared" si="39"/>
        <v>0</v>
      </c>
      <c r="AS62" s="846">
        <f t="shared" si="39"/>
        <v>0</v>
      </c>
      <c r="AT62" s="825">
        <f t="shared" si="39"/>
        <v>0</v>
      </c>
      <c r="AU62" s="1382">
        <f t="shared" si="39"/>
        <v>0</v>
      </c>
      <c r="AV62" s="100">
        <f t="shared" si="39"/>
        <v>0</v>
      </c>
      <c r="AW62" s="846">
        <f t="shared" si="39"/>
        <v>0</v>
      </c>
      <c r="AX62" s="825">
        <f t="shared" si="39"/>
        <v>0</v>
      </c>
      <c r="AY62" s="1382">
        <f t="shared" si="39"/>
        <v>0</v>
      </c>
      <c r="AZ62" s="100">
        <f t="shared" si="39"/>
        <v>0</v>
      </c>
      <c r="BA62" s="846">
        <f t="shared" si="39"/>
        <v>0</v>
      </c>
      <c r="BB62" s="825">
        <f t="shared" si="39"/>
        <v>0</v>
      </c>
      <c r="BC62" s="1382">
        <f t="shared" si="39"/>
        <v>3</v>
      </c>
      <c r="BD62" s="100">
        <f t="shared" si="39"/>
        <v>3285</v>
      </c>
      <c r="BE62" s="846">
        <f t="shared" si="39"/>
        <v>700</v>
      </c>
      <c r="BF62" s="825">
        <f t="shared" si="39"/>
        <v>700</v>
      </c>
      <c r="BG62" s="1382">
        <f t="shared" si="39"/>
        <v>0</v>
      </c>
      <c r="BH62" s="100">
        <f t="shared" si="39"/>
        <v>0</v>
      </c>
      <c r="BI62" s="846">
        <f t="shared" si="39"/>
        <v>0</v>
      </c>
      <c r="BJ62" s="825">
        <f t="shared" si="39"/>
        <v>0</v>
      </c>
      <c r="BK62" s="1382">
        <f t="shared" si="39"/>
        <v>0</v>
      </c>
      <c r="BL62" s="100">
        <f t="shared" si="39"/>
        <v>0</v>
      </c>
      <c r="BM62" s="846">
        <f t="shared" si="39"/>
        <v>0</v>
      </c>
      <c r="BN62" s="825">
        <f t="shared" si="39"/>
        <v>0</v>
      </c>
      <c r="BO62" s="28">
        <f t="shared" si="22"/>
        <v>417</v>
      </c>
      <c r="BP62" s="1372">
        <f t="shared" si="23"/>
        <v>402807.5</v>
      </c>
      <c r="BQ62" s="1373">
        <f t="shared" si="24"/>
        <v>92297.25</v>
      </c>
      <c r="BR62" s="1374">
        <f t="shared" si="25"/>
        <v>92297.299999999988</v>
      </c>
      <c r="BS62" s="2" t="str">
        <f>VLOOKUP(A62,Sheet2!A:B,2,FALSE)</f>
        <v>โรงพยาบาลผักไห่</v>
      </c>
    </row>
    <row r="63" spans="1:71" x14ac:dyDescent="0.35">
      <c r="A63" s="16" t="s">
        <v>3064</v>
      </c>
      <c r="B63" s="5" t="s">
        <v>9</v>
      </c>
      <c r="C63" s="1382">
        <f t="shared" ref="C63:AH63" si="40">+C15+C39</f>
        <v>388</v>
      </c>
      <c r="D63" s="100">
        <f t="shared" si="40"/>
        <v>557094</v>
      </c>
      <c r="E63" s="846">
        <f t="shared" si="40"/>
        <v>87406.25</v>
      </c>
      <c r="F63" s="825">
        <f t="shared" si="40"/>
        <v>87406.37</v>
      </c>
      <c r="G63" s="1382">
        <f t="shared" si="40"/>
        <v>13</v>
      </c>
      <c r="H63" s="100">
        <f t="shared" si="40"/>
        <v>17177</v>
      </c>
      <c r="I63" s="846">
        <f t="shared" si="40"/>
        <v>4503</v>
      </c>
      <c r="J63" s="825">
        <f t="shared" si="40"/>
        <v>4503</v>
      </c>
      <c r="K63" s="1382">
        <f t="shared" si="40"/>
        <v>1</v>
      </c>
      <c r="L63" s="100">
        <f t="shared" si="40"/>
        <v>393</v>
      </c>
      <c r="M63" s="846">
        <f t="shared" si="40"/>
        <v>196.5</v>
      </c>
      <c r="N63" s="825">
        <f t="shared" si="40"/>
        <v>196.5</v>
      </c>
      <c r="O63" s="1382">
        <f t="shared" si="40"/>
        <v>0</v>
      </c>
      <c r="P63" s="100">
        <f t="shared" si="40"/>
        <v>0</v>
      </c>
      <c r="Q63" s="846">
        <f t="shared" si="40"/>
        <v>0</v>
      </c>
      <c r="R63" s="825">
        <f t="shared" si="40"/>
        <v>0</v>
      </c>
      <c r="S63" s="1382">
        <f t="shared" si="40"/>
        <v>1</v>
      </c>
      <c r="T63" s="100">
        <f t="shared" si="40"/>
        <v>235</v>
      </c>
      <c r="U63" s="846">
        <f t="shared" si="40"/>
        <v>117.5</v>
      </c>
      <c r="V63" s="825">
        <f t="shared" si="40"/>
        <v>117.5</v>
      </c>
      <c r="W63" s="1382">
        <f t="shared" si="40"/>
        <v>0</v>
      </c>
      <c r="X63" s="100">
        <f t="shared" si="40"/>
        <v>0</v>
      </c>
      <c r="Y63" s="846">
        <f t="shared" si="40"/>
        <v>0</v>
      </c>
      <c r="Z63" s="825">
        <f t="shared" si="40"/>
        <v>0</v>
      </c>
      <c r="AA63" s="1382">
        <f t="shared" si="40"/>
        <v>0</v>
      </c>
      <c r="AB63" s="100">
        <f t="shared" si="40"/>
        <v>0</v>
      </c>
      <c r="AC63" s="846">
        <f t="shared" si="40"/>
        <v>0</v>
      </c>
      <c r="AD63" s="825">
        <f t="shared" si="40"/>
        <v>0</v>
      </c>
      <c r="AE63" s="1382">
        <f t="shared" si="40"/>
        <v>0</v>
      </c>
      <c r="AF63" s="100">
        <f t="shared" si="40"/>
        <v>0</v>
      </c>
      <c r="AG63" s="846">
        <f t="shared" si="40"/>
        <v>0</v>
      </c>
      <c r="AH63" s="825">
        <f t="shared" si="40"/>
        <v>0</v>
      </c>
      <c r="AI63" s="1382">
        <f t="shared" ref="AI63:BN63" si="41">+AI15+AI39</f>
        <v>0</v>
      </c>
      <c r="AJ63" s="100">
        <f t="shared" si="41"/>
        <v>0</v>
      </c>
      <c r="AK63" s="846">
        <f t="shared" si="41"/>
        <v>0</v>
      </c>
      <c r="AL63" s="825">
        <f t="shared" si="41"/>
        <v>0</v>
      </c>
      <c r="AM63" s="40">
        <f t="shared" si="41"/>
        <v>0</v>
      </c>
      <c r="AN63" s="99">
        <f t="shared" si="41"/>
        <v>0</v>
      </c>
      <c r="AO63" s="805">
        <f t="shared" si="41"/>
        <v>0</v>
      </c>
      <c r="AP63" s="776">
        <f t="shared" si="41"/>
        <v>0</v>
      </c>
      <c r="AQ63" s="1382">
        <f t="shared" si="41"/>
        <v>0</v>
      </c>
      <c r="AR63" s="100">
        <f t="shared" si="41"/>
        <v>0</v>
      </c>
      <c r="AS63" s="846">
        <f t="shared" si="41"/>
        <v>0</v>
      </c>
      <c r="AT63" s="825">
        <f t="shared" si="41"/>
        <v>0</v>
      </c>
      <c r="AU63" s="1382">
        <f t="shared" si="41"/>
        <v>5</v>
      </c>
      <c r="AV63" s="100">
        <f t="shared" si="41"/>
        <v>6915</v>
      </c>
      <c r="AW63" s="846">
        <f t="shared" si="41"/>
        <v>1222.5</v>
      </c>
      <c r="AX63" s="825">
        <f t="shared" si="41"/>
        <v>1222.5</v>
      </c>
      <c r="AY63" s="1382">
        <f t="shared" si="41"/>
        <v>0</v>
      </c>
      <c r="AZ63" s="100">
        <f t="shared" si="41"/>
        <v>0</v>
      </c>
      <c r="BA63" s="846">
        <f t="shared" si="41"/>
        <v>0</v>
      </c>
      <c r="BB63" s="825">
        <f t="shared" si="41"/>
        <v>0</v>
      </c>
      <c r="BC63" s="1382">
        <f t="shared" si="41"/>
        <v>9</v>
      </c>
      <c r="BD63" s="100">
        <f t="shared" si="41"/>
        <v>3218</v>
      </c>
      <c r="BE63" s="846">
        <f t="shared" si="41"/>
        <v>1609</v>
      </c>
      <c r="BF63" s="825">
        <f t="shared" si="41"/>
        <v>1609</v>
      </c>
      <c r="BG63" s="1382">
        <f t="shared" si="41"/>
        <v>1</v>
      </c>
      <c r="BH63" s="100">
        <f t="shared" si="41"/>
        <v>277</v>
      </c>
      <c r="BI63" s="846">
        <f t="shared" si="41"/>
        <v>138.5</v>
      </c>
      <c r="BJ63" s="825">
        <f t="shared" si="41"/>
        <v>138.5</v>
      </c>
      <c r="BK63" s="1382">
        <f t="shared" si="41"/>
        <v>0</v>
      </c>
      <c r="BL63" s="100">
        <f t="shared" si="41"/>
        <v>0</v>
      </c>
      <c r="BM63" s="846">
        <f t="shared" si="41"/>
        <v>0</v>
      </c>
      <c r="BN63" s="825">
        <f t="shared" si="41"/>
        <v>0</v>
      </c>
      <c r="BO63" s="28">
        <f t="shared" si="22"/>
        <v>418</v>
      </c>
      <c r="BP63" s="1372">
        <f t="shared" si="23"/>
        <v>585309</v>
      </c>
      <c r="BQ63" s="1373">
        <f t="shared" si="24"/>
        <v>95193.25</v>
      </c>
      <c r="BR63" s="1374">
        <f t="shared" si="25"/>
        <v>95193.37</v>
      </c>
      <c r="BS63" s="2" t="str">
        <f>VLOOKUP(A63,Sheet2!A:B,2,FALSE)</f>
        <v>โรงพยาบาลภาชี</v>
      </c>
    </row>
    <row r="64" spans="1:71" x14ac:dyDescent="0.35">
      <c r="A64" s="16" t="s">
        <v>3065</v>
      </c>
      <c r="B64" s="5" t="s">
        <v>3066</v>
      </c>
      <c r="C64" s="1382">
        <f t="shared" ref="C64:AH64" si="42">+C16+C40</f>
        <v>73</v>
      </c>
      <c r="D64" s="100">
        <f t="shared" si="42"/>
        <v>140242</v>
      </c>
      <c r="E64" s="846">
        <f t="shared" si="42"/>
        <v>9793.7999999999993</v>
      </c>
      <c r="F64" s="825">
        <f t="shared" si="42"/>
        <v>9793.86</v>
      </c>
      <c r="G64" s="1382">
        <f t="shared" si="42"/>
        <v>282</v>
      </c>
      <c r="H64" s="100">
        <f t="shared" si="42"/>
        <v>202120</v>
      </c>
      <c r="I64" s="846">
        <f t="shared" si="42"/>
        <v>32824.500000000015</v>
      </c>
      <c r="J64" s="825">
        <f t="shared" si="42"/>
        <v>32824.500000000015</v>
      </c>
      <c r="K64" s="1382">
        <f t="shared" si="42"/>
        <v>0</v>
      </c>
      <c r="L64" s="100">
        <f t="shared" si="42"/>
        <v>0</v>
      </c>
      <c r="M64" s="846">
        <f t="shared" si="42"/>
        <v>0</v>
      </c>
      <c r="N64" s="825">
        <f t="shared" si="42"/>
        <v>0</v>
      </c>
      <c r="O64" s="1382">
        <f t="shared" si="42"/>
        <v>0</v>
      </c>
      <c r="P64" s="100">
        <f t="shared" si="42"/>
        <v>0</v>
      </c>
      <c r="Q64" s="846">
        <f t="shared" si="42"/>
        <v>0</v>
      </c>
      <c r="R64" s="825">
        <f t="shared" si="42"/>
        <v>0</v>
      </c>
      <c r="S64" s="1382">
        <f t="shared" si="42"/>
        <v>3</v>
      </c>
      <c r="T64" s="100">
        <f t="shared" si="42"/>
        <v>617</v>
      </c>
      <c r="U64" s="846">
        <f t="shared" si="42"/>
        <v>185.10000000000002</v>
      </c>
      <c r="V64" s="825">
        <f t="shared" si="42"/>
        <v>185.10000000000002</v>
      </c>
      <c r="W64" s="1382">
        <f t="shared" si="42"/>
        <v>2</v>
      </c>
      <c r="X64" s="100">
        <f t="shared" si="42"/>
        <v>624</v>
      </c>
      <c r="Y64" s="846">
        <f t="shared" si="42"/>
        <v>187.2</v>
      </c>
      <c r="Z64" s="825">
        <f t="shared" si="42"/>
        <v>187.2</v>
      </c>
      <c r="AA64" s="1382">
        <f t="shared" si="42"/>
        <v>0</v>
      </c>
      <c r="AB64" s="100">
        <f t="shared" si="42"/>
        <v>0</v>
      </c>
      <c r="AC64" s="846">
        <f t="shared" si="42"/>
        <v>0</v>
      </c>
      <c r="AD64" s="825">
        <f t="shared" si="42"/>
        <v>0</v>
      </c>
      <c r="AE64" s="1382">
        <f t="shared" si="42"/>
        <v>0</v>
      </c>
      <c r="AF64" s="100">
        <f t="shared" si="42"/>
        <v>0</v>
      </c>
      <c r="AG64" s="846">
        <f t="shared" si="42"/>
        <v>0</v>
      </c>
      <c r="AH64" s="825">
        <f t="shared" si="42"/>
        <v>0</v>
      </c>
      <c r="AI64" s="1382">
        <f t="shared" ref="AI64:BN64" si="43">+AI16+AI40</f>
        <v>0</v>
      </c>
      <c r="AJ64" s="100">
        <f t="shared" si="43"/>
        <v>0</v>
      </c>
      <c r="AK64" s="846">
        <f t="shared" si="43"/>
        <v>0</v>
      </c>
      <c r="AL64" s="825">
        <f t="shared" si="43"/>
        <v>0</v>
      </c>
      <c r="AM64" s="1382">
        <f t="shared" si="43"/>
        <v>0</v>
      </c>
      <c r="AN64" s="100">
        <f t="shared" si="43"/>
        <v>0</v>
      </c>
      <c r="AO64" s="846">
        <f t="shared" si="43"/>
        <v>0</v>
      </c>
      <c r="AP64" s="825">
        <f t="shared" si="43"/>
        <v>0</v>
      </c>
      <c r="AQ64" s="40">
        <f t="shared" si="43"/>
        <v>0</v>
      </c>
      <c r="AR64" s="99">
        <f t="shared" si="43"/>
        <v>0</v>
      </c>
      <c r="AS64" s="805">
        <f t="shared" si="43"/>
        <v>0</v>
      </c>
      <c r="AT64" s="776">
        <f t="shared" si="43"/>
        <v>0</v>
      </c>
      <c r="AU64" s="1382">
        <f t="shared" si="43"/>
        <v>0</v>
      </c>
      <c r="AV64" s="100">
        <f t="shared" si="43"/>
        <v>0</v>
      </c>
      <c r="AW64" s="846">
        <f t="shared" si="43"/>
        <v>0</v>
      </c>
      <c r="AX64" s="825">
        <f t="shared" si="43"/>
        <v>0</v>
      </c>
      <c r="AY64" s="1382">
        <f t="shared" si="43"/>
        <v>0</v>
      </c>
      <c r="AZ64" s="100">
        <f t="shared" si="43"/>
        <v>0</v>
      </c>
      <c r="BA64" s="846">
        <f t="shared" si="43"/>
        <v>0</v>
      </c>
      <c r="BB64" s="825">
        <f t="shared" si="43"/>
        <v>0</v>
      </c>
      <c r="BC64" s="1382">
        <f t="shared" si="43"/>
        <v>2</v>
      </c>
      <c r="BD64" s="100">
        <f t="shared" si="43"/>
        <v>300</v>
      </c>
      <c r="BE64" s="846">
        <f t="shared" si="43"/>
        <v>90</v>
      </c>
      <c r="BF64" s="825">
        <f t="shared" si="43"/>
        <v>90</v>
      </c>
      <c r="BG64" s="1382">
        <f t="shared" si="43"/>
        <v>0</v>
      </c>
      <c r="BH64" s="100">
        <f t="shared" si="43"/>
        <v>0</v>
      </c>
      <c r="BI64" s="846">
        <f t="shared" si="43"/>
        <v>0</v>
      </c>
      <c r="BJ64" s="825">
        <f t="shared" si="43"/>
        <v>0</v>
      </c>
      <c r="BK64" s="1382">
        <f t="shared" si="43"/>
        <v>0</v>
      </c>
      <c r="BL64" s="100">
        <f t="shared" si="43"/>
        <v>0</v>
      </c>
      <c r="BM64" s="846">
        <f t="shared" si="43"/>
        <v>0</v>
      </c>
      <c r="BN64" s="825">
        <f t="shared" si="43"/>
        <v>0</v>
      </c>
      <c r="BO64" s="28">
        <f t="shared" si="22"/>
        <v>362</v>
      </c>
      <c r="BP64" s="1372">
        <f t="shared" si="23"/>
        <v>343903</v>
      </c>
      <c r="BQ64" s="1373">
        <f t="shared" si="24"/>
        <v>43080.600000000013</v>
      </c>
      <c r="BR64" s="1374">
        <f t="shared" si="25"/>
        <v>43080.660000000011</v>
      </c>
      <c r="BS64" s="2" t="str">
        <f>VLOOKUP(A64,Sheet2!A:B,2,FALSE)</f>
        <v>โรงพยาบาลลาดบัวหลวง</v>
      </c>
    </row>
    <row r="65" spans="1:71" x14ac:dyDescent="0.35">
      <c r="A65" s="16" t="s">
        <v>3067</v>
      </c>
      <c r="B65" s="5" t="s">
        <v>10</v>
      </c>
      <c r="C65" s="1382">
        <f t="shared" ref="C65:AH65" si="44">+C17+C41</f>
        <v>608</v>
      </c>
      <c r="D65" s="100">
        <f t="shared" si="44"/>
        <v>1039567.75</v>
      </c>
      <c r="E65" s="846">
        <f t="shared" si="44"/>
        <v>232546.60000000003</v>
      </c>
      <c r="F65" s="825">
        <f t="shared" si="44"/>
        <v>232546.60000000003</v>
      </c>
      <c r="G65" s="1382">
        <f t="shared" si="44"/>
        <v>8</v>
      </c>
      <c r="H65" s="100">
        <f t="shared" si="44"/>
        <v>5929</v>
      </c>
      <c r="I65" s="846">
        <f t="shared" si="44"/>
        <v>4007.2</v>
      </c>
      <c r="J65" s="825">
        <f t="shared" si="44"/>
        <v>4007.2</v>
      </c>
      <c r="K65" s="1382">
        <f t="shared" si="44"/>
        <v>0</v>
      </c>
      <c r="L65" s="100">
        <f t="shared" si="44"/>
        <v>0</v>
      </c>
      <c r="M65" s="846">
        <f t="shared" si="44"/>
        <v>0</v>
      </c>
      <c r="N65" s="825">
        <f t="shared" si="44"/>
        <v>0</v>
      </c>
      <c r="O65" s="1382">
        <f t="shared" si="44"/>
        <v>1</v>
      </c>
      <c r="P65" s="100">
        <f t="shared" si="44"/>
        <v>180</v>
      </c>
      <c r="Q65" s="846">
        <f t="shared" si="44"/>
        <v>144</v>
      </c>
      <c r="R65" s="825">
        <f t="shared" si="44"/>
        <v>144</v>
      </c>
      <c r="S65" s="1382">
        <f t="shared" si="44"/>
        <v>0</v>
      </c>
      <c r="T65" s="100">
        <f t="shared" si="44"/>
        <v>0</v>
      </c>
      <c r="U65" s="846">
        <f t="shared" si="44"/>
        <v>0</v>
      </c>
      <c r="V65" s="825">
        <f t="shared" si="44"/>
        <v>0</v>
      </c>
      <c r="W65" s="1382">
        <f t="shared" si="44"/>
        <v>0</v>
      </c>
      <c r="X65" s="100">
        <f t="shared" si="44"/>
        <v>0</v>
      </c>
      <c r="Y65" s="846">
        <f t="shared" si="44"/>
        <v>0</v>
      </c>
      <c r="Z65" s="825">
        <f t="shared" si="44"/>
        <v>0</v>
      </c>
      <c r="AA65" s="1382">
        <f t="shared" si="44"/>
        <v>4</v>
      </c>
      <c r="AB65" s="100">
        <f t="shared" si="44"/>
        <v>3956</v>
      </c>
      <c r="AC65" s="846">
        <f t="shared" si="44"/>
        <v>1760</v>
      </c>
      <c r="AD65" s="825">
        <f t="shared" si="44"/>
        <v>1760</v>
      </c>
      <c r="AE65" s="1382">
        <f t="shared" si="44"/>
        <v>0</v>
      </c>
      <c r="AF65" s="100">
        <f t="shared" si="44"/>
        <v>0</v>
      </c>
      <c r="AG65" s="846">
        <f t="shared" si="44"/>
        <v>0</v>
      </c>
      <c r="AH65" s="825">
        <f t="shared" si="44"/>
        <v>0</v>
      </c>
      <c r="AI65" s="1382">
        <f t="shared" ref="AI65:BN65" si="45">+AI17+AI41</f>
        <v>0</v>
      </c>
      <c r="AJ65" s="100">
        <f t="shared" si="45"/>
        <v>0</v>
      </c>
      <c r="AK65" s="846">
        <f t="shared" si="45"/>
        <v>0</v>
      </c>
      <c r="AL65" s="825">
        <f t="shared" si="45"/>
        <v>0</v>
      </c>
      <c r="AM65" s="1382">
        <f t="shared" si="45"/>
        <v>1</v>
      </c>
      <c r="AN65" s="100">
        <f t="shared" si="45"/>
        <v>2656</v>
      </c>
      <c r="AO65" s="846">
        <f t="shared" si="45"/>
        <v>560</v>
      </c>
      <c r="AP65" s="825">
        <f t="shared" si="45"/>
        <v>560</v>
      </c>
      <c r="AQ65" s="1382">
        <f t="shared" si="45"/>
        <v>0</v>
      </c>
      <c r="AR65" s="100">
        <f t="shared" si="45"/>
        <v>0</v>
      </c>
      <c r="AS65" s="846">
        <f t="shared" si="45"/>
        <v>0</v>
      </c>
      <c r="AT65" s="825">
        <f t="shared" si="45"/>
        <v>0</v>
      </c>
      <c r="AU65" s="40">
        <f t="shared" si="45"/>
        <v>0</v>
      </c>
      <c r="AV65" s="99">
        <f t="shared" si="45"/>
        <v>0</v>
      </c>
      <c r="AW65" s="805">
        <f t="shared" si="45"/>
        <v>0</v>
      </c>
      <c r="AX65" s="776">
        <f t="shared" si="45"/>
        <v>0</v>
      </c>
      <c r="AY65" s="1382">
        <f t="shared" si="45"/>
        <v>0</v>
      </c>
      <c r="AZ65" s="100">
        <f t="shared" si="45"/>
        <v>0</v>
      </c>
      <c r="BA65" s="846">
        <f t="shared" si="45"/>
        <v>0</v>
      </c>
      <c r="BB65" s="825">
        <f t="shared" si="45"/>
        <v>0</v>
      </c>
      <c r="BC65" s="1382">
        <f t="shared" si="45"/>
        <v>8</v>
      </c>
      <c r="BD65" s="100">
        <f t="shared" si="45"/>
        <v>3395</v>
      </c>
      <c r="BE65" s="846">
        <f t="shared" si="45"/>
        <v>2648</v>
      </c>
      <c r="BF65" s="825">
        <f t="shared" si="45"/>
        <v>2648</v>
      </c>
      <c r="BG65" s="1382">
        <f t="shared" si="45"/>
        <v>1</v>
      </c>
      <c r="BH65" s="100">
        <f t="shared" si="45"/>
        <v>230</v>
      </c>
      <c r="BI65" s="846">
        <f t="shared" si="45"/>
        <v>184</v>
      </c>
      <c r="BJ65" s="825">
        <f t="shared" si="45"/>
        <v>184</v>
      </c>
      <c r="BK65" s="1382">
        <f t="shared" si="45"/>
        <v>0</v>
      </c>
      <c r="BL65" s="100">
        <f t="shared" si="45"/>
        <v>0</v>
      </c>
      <c r="BM65" s="846">
        <f t="shared" si="45"/>
        <v>0</v>
      </c>
      <c r="BN65" s="825">
        <f t="shared" si="45"/>
        <v>0</v>
      </c>
      <c r="BO65" s="28">
        <f t="shared" si="22"/>
        <v>631</v>
      </c>
      <c r="BP65" s="1372">
        <f t="shared" si="23"/>
        <v>1055913.75</v>
      </c>
      <c r="BQ65" s="1373">
        <f t="shared" si="24"/>
        <v>241849.80000000005</v>
      </c>
      <c r="BR65" s="1374">
        <f t="shared" si="25"/>
        <v>241849.80000000005</v>
      </c>
      <c r="BS65" s="2" t="str">
        <f>VLOOKUP(A65,Sheet2!A:B,2,FALSE)</f>
        <v>โรงพยาบาลวังน้อย</v>
      </c>
    </row>
    <row r="66" spans="1:71" x14ac:dyDescent="0.35">
      <c r="A66" s="16" t="s">
        <v>3068</v>
      </c>
      <c r="B66" s="5" t="s">
        <v>11</v>
      </c>
      <c r="C66" s="1382">
        <f t="shared" ref="C66:AH66" si="46">+C18+C42</f>
        <v>38</v>
      </c>
      <c r="D66" s="100">
        <f t="shared" si="46"/>
        <v>35412</v>
      </c>
      <c r="E66" s="846">
        <f t="shared" si="46"/>
        <v>8728.25</v>
      </c>
      <c r="F66" s="825">
        <f t="shared" si="46"/>
        <v>8728.26</v>
      </c>
      <c r="G66" s="1382">
        <f t="shared" si="46"/>
        <v>189</v>
      </c>
      <c r="H66" s="100">
        <f t="shared" si="46"/>
        <v>192904</v>
      </c>
      <c r="I66" s="846">
        <f t="shared" si="46"/>
        <v>42555</v>
      </c>
      <c r="J66" s="825">
        <f t="shared" si="46"/>
        <v>42555</v>
      </c>
      <c r="K66" s="1382">
        <f t="shared" si="46"/>
        <v>0</v>
      </c>
      <c r="L66" s="100">
        <f t="shared" si="46"/>
        <v>0</v>
      </c>
      <c r="M66" s="846">
        <f t="shared" si="46"/>
        <v>0</v>
      </c>
      <c r="N66" s="825">
        <f t="shared" si="46"/>
        <v>0</v>
      </c>
      <c r="O66" s="1382">
        <f t="shared" si="46"/>
        <v>0</v>
      </c>
      <c r="P66" s="100">
        <f t="shared" si="46"/>
        <v>0</v>
      </c>
      <c r="Q66" s="846">
        <f t="shared" si="46"/>
        <v>0</v>
      </c>
      <c r="R66" s="825">
        <f t="shared" si="46"/>
        <v>0</v>
      </c>
      <c r="S66" s="1382">
        <f t="shared" si="46"/>
        <v>0</v>
      </c>
      <c r="T66" s="100">
        <f t="shared" si="46"/>
        <v>0</v>
      </c>
      <c r="U66" s="846">
        <f t="shared" si="46"/>
        <v>0</v>
      </c>
      <c r="V66" s="825">
        <f t="shared" si="46"/>
        <v>0</v>
      </c>
      <c r="W66" s="1382">
        <f t="shared" si="46"/>
        <v>0</v>
      </c>
      <c r="X66" s="100">
        <f t="shared" si="46"/>
        <v>0</v>
      </c>
      <c r="Y66" s="846">
        <f t="shared" si="46"/>
        <v>0</v>
      </c>
      <c r="Z66" s="825">
        <f t="shared" si="46"/>
        <v>0</v>
      </c>
      <c r="AA66" s="1382">
        <f t="shared" si="46"/>
        <v>0</v>
      </c>
      <c r="AB66" s="100">
        <f t="shared" si="46"/>
        <v>0</v>
      </c>
      <c r="AC66" s="846">
        <f t="shared" si="46"/>
        <v>0</v>
      </c>
      <c r="AD66" s="825">
        <f t="shared" si="46"/>
        <v>0</v>
      </c>
      <c r="AE66" s="1382">
        <f t="shared" si="46"/>
        <v>0</v>
      </c>
      <c r="AF66" s="100">
        <f t="shared" si="46"/>
        <v>0</v>
      </c>
      <c r="AG66" s="846">
        <f t="shared" si="46"/>
        <v>0</v>
      </c>
      <c r="AH66" s="825">
        <f t="shared" si="46"/>
        <v>0</v>
      </c>
      <c r="AI66" s="1382">
        <f t="shared" ref="AI66:BN66" si="47">+AI18+AI42</f>
        <v>0</v>
      </c>
      <c r="AJ66" s="100">
        <f t="shared" si="47"/>
        <v>0</v>
      </c>
      <c r="AK66" s="846">
        <f t="shared" si="47"/>
        <v>0</v>
      </c>
      <c r="AL66" s="825">
        <f t="shared" si="47"/>
        <v>0</v>
      </c>
      <c r="AM66" s="1382">
        <f t="shared" si="47"/>
        <v>0</v>
      </c>
      <c r="AN66" s="100">
        <f t="shared" si="47"/>
        <v>0</v>
      </c>
      <c r="AO66" s="846">
        <f t="shared" si="47"/>
        <v>0</v>
      </c>
      <c r="AP66" s="825">
        <f t="shared" si="47"/>
        <v>0</v>
      </c>
      <c r="AQ66" s="1382">
        <f t="shared" si="47"/>
        <v>7</v>
      </c>
      <c r="AR66" s="100">
        <f t="shared" si="47"/>
        <v>3637</v>
      </c>
      <c r="AS66" s="846">
        <f t="shared" si="47"/>
        <v>1598.5</v>
      </c>
      <c r="AT66" s="825">
        <f t="shared" si="47"/>
        <v>1598.5</v>
      </c>
      <c r="AU66" s="1382">
        <f t="shared" si="47"/>
        <v>1</v>
      </c>
      <c r="AV66" s="100">
        <f t="shared" si="47"/>
        <v>743</v>
      </c>
      <c r="AW66" s="846">
        <f t="shared" si="47"/>
        <v>350</v>
      </c>
      <c r="AX66" s="825">
        <f t="shared" si="47"/>
        <v>350</v>
      </c>
      <c r="AY66" s="40">
        <f t="shared" si="47"/>
        <v>0</v>
      </c>
      <c r="AZ66" s="99">
        <f t="shared" si="47"/>
        <v>0</v>
      </c>
      <c r="BA66" s="805">
        <f t="shared" si="47"/>
        <v>0</v>
      </c>
      <c r="BB66" s="776">
        <f t="shared" si="47"/>
        <v>0</v>
      </c>
      <c r="BC66" s="1382">
        <f t="shared" si="47"/>
        <v>1</v>
      </c>
      <c r="BD66" s="100">
        <f t="shared" si="47"/>
        <v>355</v>
      </c>
      <c r="BE66" s="846">
        <f t="shared" si="47"/>
        <v>177.5</v>
      </c>
      <c r="BF66" s="825">
        <f t="shared" si="47"/>
        <v>177.5</v>
      </c>
      <c r="BG66" s="1382">
        <f t="shared" si="47"/>
        <v>0</v>
      </c>
      <c r="BH66" s="100">
        <f t="shared" si="47"/>
        <v>0</v>
      </c>
      <c r="BI66" s="846">
        <f t="shared" si="47"/>
        <v>0</v>
      </c>
      <c r="BJ66" s="825">
        <f t="shared" si="47"/>
        <v>0</v>
      </c>
      <c r="BK66" s="1382">
        <f t="shared" si="47"/>
        <v>0</v>
      </c>
      <c r="BL66" s="100">
        <f t="shared" si="47"/>
        <v>0</v>
      </c>
      <c r="BM66" s="846">
        <f t="shared" si="47"/>
        <v>0</v>
      </c>
      <c r="BN66" s="825">
        <f t="shared" si="47"/>
        <v>0</v>
      </c>
      <c r="BO66" s="28">
        <f t="shared" si="22"/>
        <v>236</v>
      </c>
      <c r="BP66" s="1372">
        <f t="shared" si="23"/>
        <v>233051</v>
      </c>
      <c r="BQ66" s="1373">
        <f t="shared" si="24"/>
        <v>53409.25</v>
      </c>
      <c r="BR66" s="1374">
        <f t="shared" si="25"/>
        <v>53409.26</v>
      </c>
      <c r="BS66" s="2" t="str">
        <f>VLOOKUP(A66,Sheet2!A:B,2,FALSE)</f>
        <v>โรงพยาบาลบางซ้าย</v>
      </c>
    </row>
    <row r="67" spans="1:71" x14ac:dyDescent="0.35">
      <c r="A67" s="16" t="s">
        <v>3069</v>
      </c>
      <c r="B67" s="6" t="s">
        <v>3070</v>
      </c>
      <c r="C67" s="1382">
        <f t="shared" ref="C67:AH67" si="48">+C19+C43</f>
        <v>496</v>
      </c>
      <c r="D67" s="100">
        <f t="shared" si="48"/>
        <v>724576.75</v>
      </c>
      <c r="E67" s="846">
        <f t="shared" si="48"/>
        <v>119373.5</v>
      </c>
      <c r="F67" s="825">
        <f t="shared" si="48"/>
        <v>119373.6</v>
      </c>
      <c r="G67" s="1382">
        <f t="shared" si="48"/>
        <v>13</v>
      </c>
      <c r="H67" s="100">
        <f t="shared" si="48"/>
        <v>8737</v>
      </c>
      <c r="I67" s="846">
        <f t="shared" si="48"/>
        <v>2913</v>
      </c>
      <c r="J67" s="825">
        <f t="shared" si="48"/>
        <v>2913</v>
      </c>
      <c r="K67" s="1382">
        <f t="shared" si="48"/>
        <v>0</v>
      </c>
      <c r="L67" s="100">
        <f t="shared" si="48"/>
        <v>0</v>
      </c>
      <c r="M67" s="846">
        <f t="shared" si="48"/>
        <v>0</v>
      </c>
      <c r="N67" s="825">
        <f t="shared" si="48"/>
        <v>0</v>
      </c>
      <c r="O67" s="1382">
        <f t="shared" si="48"/>
        <v>1</v>
      </c>
      <c r="P67" s="100">
        <f t="shared" si="48"/>
        <v>235</v>
      </c>
      <c r="Q67" s="846">
        <f t="shared" si="48"/>
        <v>117.5</v>
      </c>
      <c r="R67" s="825">
        <f t="shared" si="48"/>
        <v>117.5</v>
      </c>
      <c r="S67" s="1382">
        <f t="shared" si="48"/>
        <v>0</v>
      </c>
      <c r="T67" s="100">
        <f t="shared" si="48"/>
        <v>0</v>
      </c>
      <c r="U67" s="846">
        <f t="shared" si="48"/>
        <v>0</v>
      </c>
      <c r="V67" s="825">
        <f t="shared" si="48"/>
        <v>0</v>
      </c>
      <c r="W67" s="1382">
        <f t="shared" si="48"/>
        <v>2</v>
      </c>
      <c r="X67" s="100">
        <f t="shared" si="48"/>
        <v>728</v>
      </c>
      <c r="Y67" s="846">
        <f t="shared" si="48"/>
        <v>364</v>
      </c>
      <c r="Z67" s="825">
        <f t="shared" si="48"/>
        <v>364</v>
      </c>
      <c r="AA67" s="1382">
        <f t="shared" si="48"/>
        <v>1</v>
      </c>
      <c r="AB67" s="100">
        <f t="shared" si="48"/>
        <v>365</v>
      </c>
      <c r="AC67" s="846">
        <f t="shared" si="48"/>
        <v>182.5</v>
      </c>
      <c r="AD67" s="825">
        <f t="shared" si="48"/>
        <v>182.5</v>
      </c>
      <c r="AE67" s="1382">
        <f t="shared" si="48"/>
        <v>0</v>
      </c>
      <c r="AF67" s="100">
        <f t="shared" si="48"/>
        <v>0</v>
      </c>
      <c r="AG67" s="846">
        <f t="shared" si="48"/>
        <v>0</v>
      </c>
      <c r="AH67" s="825">
        <f t="shared" si="48"/>
        <v>0</v>
      </c>
      <c r="AI67" s="1382">
        <f t="shared" ref="AI67:BN67" si="49">+AI19+AI43</f>
        <v>0</v>
      </c>
      <c r="AJ67" s="100">
        <f t="shared" si="49"/>
        <v>0</v>
      </c>
      <c r="AK67" s="846">
        <f t="shared" si="49"/>
        <v>0</v>
      </c>
      <c r="AL67" s="825">
        <f t="shared" si="49"/>
        <v>0</v>
      </c>
      <c r="AM67" s="1382">
        <f t="shared" si="49"/>
        <v>7</v>
      </c>
      <c r="AN67" s="100">
        <f t="shared" si="49"/>
        <v>3648</v>
      </c>
      <c r="AO67" s="846">
        <f t="shared" si="49"/>
        <v>1454</v>
      </c>
      <c r="AP67" s="825">
        <f t="shared" si="49"/>
        <v>1454</v>
      </c>
      <c r="AQ67" s="1382">
        <f t="shared" si="49"/>
        <v>0</v>
      </c>
      <c r="AR67" s="100">
        <f t="shared" si="49"/>
        <v>0</v>
      </c>
      <c r="AS67" s="846">
        <f t="shared" si="49"/>
        <v>0</v>
      </c>
      <c r="AT67" s="825">
        <f t="shared" si="49"/>
        <v>0</v>
      </c>
      <c r="AU67" s="1382">
        <f t="shared" si="49"/>
        <v>1</v>
      </c>
      <c r="AV67" s="100">
        <f t="shared" si="49"/>
        <v>100</v>
      </c>
      <c r="AW67" s="846">
        <f t="shared" si="49"/>
        <v>50</v>
      </c>
      <c r="AX67" s="825">
        <f t="shared" si="49"/>
        <v>50</v>
      </c>
      <c r="AY67" s="1382">
        <f t="shared" si="49"/>
        <v>0</v>
      </c>
      <c r="AZ67" s="100">
        <f t="shared" si="49"/>
        <v>0</v>
      </c>
      <c r="BA67" s="846">
        <f t="shared" si="49"/>
        <v>0</v>
      </c>
      <c r="BB67" s="825">
        <f t="shared" si="49"/>
        <v>0</v>
      </c>
      <c r="BC67" s="40">
        <f t="shared" si="49"/>
        <v>0</v>
      </c>
      <c r="BD67" s="99">
        <f t="shared" si="49"/>
        <v>0</v>
      </c>
      <c r="BE67" s="805">
        <f t="shared" si="49"/>
        <v>0</v>
      </c>
      <c r="BF67" s="776">
        <f t="shared" si="49"/>
        <v>0</v>
      </c>
      <c r="BG67" s="1382">
        <f t="shared" si="49"/>
        <v>0</v>
      </c>
      <c r="BH67" s="100">
        <f t="shared" si="49"/>
        <v>0</v>
      </c>
      <c r="BI67" s="846">
        <f t="shared" si="49"/>
        <v>0</v>
      </c>
      <c r="BJ67" s="825">
        <f t="shared" si="49"/>
        <v>0</v>
      </c>
      <c r="BK67" s="1382">
        <f t="shared" si="49"/>
        <v>0</v>
      </c>
      <c r="BL67" s="100">
        <f t="shared" si="49"/>
        <v>0</v>
      </c>
      <c r="BM67" s="846">
        <f t="shared" si="49"/>
        <v>0</v>
      </c>
      <c r="BN67" s="825">
        <f t="shared" si="49"/>
        <v>0</v>
      </c>
      <c r="BO67" s="28">
        <f t="shared" si="22"/>
        <v>521</v>
      </c>
      <c r="BP67" s="1372">
        <f t="shared" si="23"/>
        <v>738389.75</v>
      </c>
      <c r="BQ67" s="1373">
        <f t="shared" si="24"/>
        <v>124454.5</v>
      </c>
      <c r="BR67" s="1374">
        <f t="shared" si="25"/>
        <v>124454.6</v>
      </c>
      <c r="BS67" s="2" t="str">
        <f>VLOOKUP(A67,Sheet2!A:B,2,FALSE)</f>
        <v>โรงพยาบาลอุทัย</v>
      </c>
    </row>
    <row r="68" spans="1:71" x14ac:dyDescent="0.35">
      <c r="A68" s="16" t="s">
        <v>3071</v>
      </c>
      <c r="B68" s="6" t="s">
        <v>3072</v>
      </c>
      <c r="C68" s="1382">
        <f t="shared" ref="C68:AH68" si="50">+C20+C44</f>
        <v>171</v>
      </c>
      <c r="D68" s="100">
        <f t="shared" si="50"/>
        <v>243084.5</v>
      </c>
      <c r="E68" s="846">
        <f t="shared" si="50"/>
        <v>23175.075000000001</v>
      </c>
      <c r="F68" s="825">
        <f t="shared" si="50"/>
        <v>23175.109999999997</v>
      </c>
      <c r="G68" s="1382">
        <f t="shared" si="50"/>
        <v>4</v>
      </c>
      <c r="H68" s="100">
        <f t="shared" si="50"/>
        <v>4406</v>
      </c>
      <c r="I68" s="846">
        <f t="shared" si="50"/>
        <v>840</v>
      </c>
      <c r="J68" s="825">
        <f t="shared" si="50"/>
        <v>840</v>
      </c>
      <c r="K68" s="1382">
        <f t="shared" si="50"/>
        <v>1</v>
      </c>
      <c r="L68" s="100">
        <f t="shared" si="50"/>
        <v>164</v>
      </c>
      <c r="M68" s="846">
        <f t="shared" si="50"/>
        <v>49.199999999999996</v>
      </c>
      <c r="N68" s="825">
        <f t="shared" si="50"/>
        <v>49.2</v>
      </c>
      <c r="O68" s="1382">
        <f t="shared" si="50"/>
        <v>0</v>
      </c>
      <c r="P68" s="100">
        <f t="shared" si="50"/>
        <v>0</v>
      </c>
      <c r="Q68" s="846">
        <f t="shared" si="50"/>
        <v>0</v>
      </c>
      <c r="R68" s="825">
        <f t="shared" si="50"/>
        <v>0</v>
      </c>
      <c r="S68" s="1382">
        <f t="shared" si="50"/>
        <v>0</v>
      </c>
      <c r="T68" s="100">
        <f t="shared" si="50"/>
        <v>0</v>
      </c>
      <c r="U68" s="846">
        <f t="shared" si="50"/>
        <v>0</v>
      </c>
      <c r="V68" s="825">
        <f t="shared" si="50"/>
        <v>0</v>
      </c>
      <c r="W68" s="1382">
        <f t="shared" si="50"/>
        <v>0</v>
      </c>
      <c r="X68" s="100">
        <f t="shared" si="50"/>
        <v>0</v>
      </c>
      <c r="Y68" s="846">
        <f t="shared" si="50"/>
        <v>0</v>
      </c>
      <c r="Z68" s="825">
        <f t="shared" si="50"/>
        <v>0</v>
      </c>
      <c r="AA68" s="1382">
        <f t="shared" si="50"/>
        <v>0</v>
      </c>
      <c r="AB68" s="100">
        <f t="shared" si="50"/>
        <v>0</v>
      </c>
      <c r="AC68" s="846">
        <f t="shared" si="50"/>
        <v>0</v>
      </c>
      <c r="AD68" s="825">
        <f t="shared" si="50"/>
        <v>0</v>
      </c>
      <c r="AE68" s="1382">
        <f t="shared" si="50"/>
        <v>3</v>
      </c>
      <c r="AF68" s="100">
        <f t="shared" si="50"/>
        <v>4674</v>
      </c>
      <c r="AG68" s="846">
        <f t="shared" si="50"/>
        <v>494.1</v>
      </c>
      <c r="AH68" s="825">
        <f t="shared" si="50"/>
        <v>494.1</v>
      </c>
      <c r="AI68" s="1382">
        <f t="shared" ref="AI68:BN68" si="51">+AI20+AI44</f>
        <v>0</v>
      </c>
      <c r="AJ68" s="100">
        <f t="shared" si="51"/>
        <v>0</v>
      </c>
      <c r="AK68" s="846">
        <f t="shared" si="51"/>
        <v>0</v>
      </c>
      <c r="AL68" s="825">
        <f t="shared" si="51"/>
        <v>0</v>
      </c>
      <c r="AM68" s="1382">
        <f t="shared" si="51"/>
        <v>0</v>
      </c>
      <c r="AN68" s="100">
        <f t="shared" si="51"/>
        <v>0</v>
      </c>
      <c r="AO68" s="846">
        <f t="shared" si="51"/>
        <v>0</v>
      </c>
      <c r="AP68" s="825">
        <f t="shared" si="51"/>
        <v>0</v>
      </c>
      <c r="AQ68" s="1382">
        <f t="shared" si="51"/>
        <v>0</v>
      </c>
      <c r="AR68" s="100">
        <f t="shared" si="51"/>
        <v>0</v>
      </c>
      <c r="AS68" s="846">
        <f t="shared" si="51"/>
        <v>0</v>
      </c>
      <c r="AT68" s="825">
        <f t="shared" si="51"/>
        <v>0</v>
      </c>
      <c r="AU68" s="1382">
        <f t="shared" si="51"/>
        <v>1</v>
      </c>
      <c r="AV68" s="100">
        <f t="shared" si="51"/>
        <v>218</v>
      </c>
      <c r="AW68" s="846">
        <f t="shared" si="51"/>
        <v>65.399999999999991</v>
      </c>
      <c r="AX68" s="825">
        <f t="shared" si="51"/>
        <v>65.400000000000006</v>
      </c>
      <c r="AY68" s="1382">
        <f t="shared" si="51"/>
        <v>0</v>
      </c>
      <c r="AZ68" s="100">
        <f t="shared" si="51"/>
        <v>0</v>
      </c>
      <c r="BA68" s="846">
        <f t="shared" si="51"/>
        <v>0</v>
      </c>
      <c r="BB68" s="825">
        <f t="shared" si="51"/>
        <v>0</v>
      </c>
      <c r="BC68" s="1382">
        <f t="shared" si="51"/>
        <v>0</v>
      </c>
      <c r="BD68" s="100">
        <f t="shared" si="51"/>
        <v>0</v>
      </c>
      <c r="BE68" s="846">
        <f t="shared" si="51"/>
        <v>0</v>
      </c>
      <c r="BF68" s="825">
        <f t="shared" si="51"/>
        <v>0</v>
      </c>
      <c r="BG68" s="40">
        <f t="shared" si="51"/>
        <v>0</v>
      </c>
      <c r="BH68" s="99">
        <f t="shared" si="51"/>
        <v>0</v>
      </c>
      <c r="BI68" s="805">
        <f t="shared" si="51"/>
        <v>0</v>
      </c>
      <c r="BJ68" s="776">
        <f t="shared" si="51"/>
        <v>0</v>
      </c>
      <c r="BK68" s="1382">
        <f t="shared" si="51"/>
        <v>5</v>
      </c>
      <c r="BL68" s="100">
        <f t="shared" si="51"/>
        <v>2400</v>
      </c>
      <c r="BM68" s="846">
        <f t="shared" si="51"/>
        <v>513.29999999999995</v>
      </c>
      <c r="BN68" s="825">
        <f t="shared" si="51"/>
        <v>513.29999999999995</v>
      </c>
      <c r="BO68" s="28">
        <f t="shared" si="22"/>
        <v>185</v>
      </c>
      <c r="BP68" s="1372">
        <f t="shared" si="23"/>
        <v>254946.5</v>
      </c>
      <c r="BQ68" s="1373">
        <f t="shared" si="24"/>
        <v>25137.075000000001</v>
      </c>
      <c r="BR68" s="1374">
        <f t="shared" si="25"/>
        <v>25137.109999999997</v>
      </c>
      <c r="BS68" s="2" t="str">
        <f>VLOOKUP(A68,Sheet2!A:B,2,FALSE)</f>
        <v>โรงพยาบาลมหาราช</v>
      </c>
    </row>
    <row r="69" spans="1:71" x14ac:dyDescent="0.35">
      <c r="A69" s="14" t="s">
        <v>3073</v>
      </c>
      <c r="B69" s="5" t="s">
        <v>15</v>
      </c>
      <c r="C69" s="1382">
        <f t="shared" ref="C69:AH69" si="52">+C21+C45</f>
        <v>80</v>
      </c>
      <c r="D69" s="100">
        <f t="shared" si="52"/>
        <v>87543.75</v>
      </c>
      <c r="E69" s="846">
        <f t="shared" si="52"/>
        <v>10664.7</v>
      </c>
      <c r="F69" s="825">
        <f t="shared" si="52"/>
        <v>10664.710000000001</v>
      </c>
      <c r="G69" s="1382">
        <f t="shared" si="52"/>
        <v>6</v>
      </c>
      <c r="H69" s="100">
        <f t="shared" si="52"/>
        <v>3744</v>
      </c>
      <c r="I69" s="846">
        <f t="shared" si="52"/>
        <v>1123.1999999999998</v>
      </c>
      <c r="J69" s="825">
        <f t="shared" si="52"/>
        <v>1123.2</v>
      </c>
      <c r="K69" s="1382">
        <f t="shared" si="52"/>
        <v>0</v>
      </c>
      <c r="L69" s="100">
        <f t="shared" si="52"/>
        <v>0</v>
      </c>
      <c r="M69" s="846">
        <f t="shared" si="52"/>
        <v>0</v>
      </c>
      <c r="N69" s="825">
        <f t="shared" si="52"/>
        <v>0</v>
      </c>
      <c r="O69" s="1382">
        <f t="shared" si="52"/>
        <v>0</v>
      </c>
      <c r="P69" s="100">
        <f t="shared" si="52"/>
        <v>0</v>
      </c>
      <c r="Q69" s="846">
        <f t="shared" si="52"/>
        <v>0</v>
      </c>
      <c r="R69" s="825">
        <f t="shared" si="52"/>
        <v>0</v>
      </c>
      <c r="S69" s="1382">
        <f t="shared" si="52"/>
        <v>0</v>
      </c>
      <c r="T69" s="100">
        <f t="shared" si="52"/>
        <v>0</v>
      </c>
      <c r="U69" s="846">
        <f t="shared" si="52"/>
        <v>0</v>
      </c>
      <c r="V69" s="825">
        <f t="shared" si="52"/>
        <v>0</v>
      </c>
      <c r="W69" s="1382">
        <f t="shared" si="52"/>
        <v>0</v>
      </c>
      <c r="X69" s="100">
        <f t="shared" si="52"/>
        <v>0</v>
      </c>
      <c r="Y69" s="846">
        <f t="shared" si="52"/>
        <v>0</v>
      </c>
      <c r="Z69" s="825">
        <f t="shared" si="52"/>
        <v>0</v>
      </c>
      <c r="AA69" s="1382">
        <f t="shared" si="52"/>
        <v>0</v>
      </c>
      <c r="AB69" s="100">
        <f t="shared" si="52"/>
        <v>0</v>
      </c>
      <c r="AC69" s="846">
        <f t="shared" si="52"/>
        <v>0</v>
      </c>
      <c r="AD69" s="825">
        <f t="shared" si="52"/>
        <v>0</v>
      </c>
      <c r="AE69" s="1382">
        <f t="shared" si="52"/>
        <v>0</v>
      </c>
      <c r="AF69" s="100">
        <f t="shared" si="52"/>
        <v>0</v>
      </c>
      <c r="AG69" s="846">
        <f t="shared" si="52"/>
        <v>0</v>
      </c>
      <c r="AH69" s="825">
        <f t="shared" si="52"/>
        <v>0</v>
      </c>
      <c r="AI69" s="1382">
        <f t="shared" ref="AI69:BN69" si="53">+AI21+AI45</f>
        <v>0</v>
      </c>
      <c r="AJ69" s="100">
        <f t="shared" si="53"/>
        <v>0</v>
      </c>
      <c r="AK69" s="846">
        <f t="shared" si="53"/>
        <v>0</v>
      </c>
      <c r="AL69" s="825">
        <f t="shared" si="53"/>
        <v>0</v>
      </c>
      <c r="AM69" s="1382">
        <f t="shared" si="53"/>
        <v>0</v>
      </c>
      <c r="AN69" s="100">
        <f t="shared" si="53"/>
        <v>0</v>
      </c>
      <c r="AO69" s="846">
        <f t="shared" si="53"/>
        <v>0</v>
      </c>
      <c r="AP69" s="825">
        <f t="shared" si="53"/>
        <v>0</v>
      </c>
      <c r="AQ69" s="1382">
        <f t="shared" si="53"/>
        <v>0</v>
      </c>
      <c r="AR69" s="100">
        <f t="shared" si="53"/>
        <v>0</v>
      </c>
      <c r="AS69" s="846">
        <f t="shared" si="53"/>
        <v>0</v>
      </c>
      <c r="AT69" s="825">
        <f t="shared" si="53"/>
        <v>0</v>
      </c>
      <c r="AU69" s="1382">
        <f t="shared" si="53"/>
        <v>0</v>
      </c>
      <c r="AV69" s="100">
        <f t="shared" si="53"/>
        <v>0</v>
      </c>
      <c r="AW69" s="846">
        <f t="shared" si="53"/>
        <v>0</v>
      </c>
      <c r="AX69" s="825">
        <f t="shared" si="53"/>
        <v>0</v>
      </c>
      <c r="AY69" s="1382">
        <f t="shared" si="53"/>
        <v>0</v>
      </c>
      <c r="AZ69" s="100">
        <f t="shared" si="53"/>
        <v>0</v>
      </c>
      <c r="BA69" s="846">
        <f t="shared" si="53"/>
        <v>0</v>
      </c>
      <c r="BB69" s="825">
        <f t="shared" si="53"/>
        <v>0</v>
      </c>
      <c r="BC69" s="1382">
        <f t="shared" si="53"/>
        <v>0</v>
      </c>
      <c r="BD69" s="100">
        <f t="shared" si="53"/>
        <v>0</v>
      </c>
      <c r="BE69" s="846">
        <f t="shared" si="53"/>
        <v>0</v>
      </c>
      <c r="BF69" s="825">
        <f t="shared" si="53"/>
        <v>0</v>
      </c>
      <c r="BG69" s="1382">
        <f t="shared" si="53"/>
        <v>2</v>
      </c>
      <c r="BH69" s="100">
        <f t="shared" si="53"/>
        <v>3619</v>
      </c>
      <c r="BI69" s="846">
        <f t="shared" si="53"/>
        <v>368.7</v>
      </c>
      <c r="BJ69" s="825">
        <f t="shared" si="53"/>
        <v>368.7</v>
      </c>
      <c r="BK69" s="40">
        <f t="shared" si="53"/>
        <v>0</v>
      </c>
      <c r="BL69" s="99">
        <f t="shared" si="53"/>
        <v>0</v>
      </c>
      <c r="BM69" s="805">
        <f t="shared" si="53"/>
        <v>0</v>
      </c>
      <c r="BN69" s="776">
        <f t="shared" si="53"/>
        <v>0</v>
      </c>
      <c r="BO69" s="28">
        <f t="shared" si="22"/>
        <v>88</v>
      </c>
      <c r="BP69" s="1372">
        <f t="shared" si="23"/>
        <v>94906.75</v>
      </c>
      <c r="BQ69" s="1373">
        <f t="shared" si="24"/>
        <v>12156.600000000002</v>
      </c>
      <c r="BR69" s="1374">
        <f t="shared" si="25"/>
        <v>12156.610000000002</v>
      </c>
      <c r="BS69" s="2" t="str">
        <f>VLOOKUP(A69,Sheet2!A:B,2,FALSE)</f>
        <v>โรงพยาบาลบ้านแพรก</v>
      </c>
    </row>
    <row r="70" spans="1:71" s="760" customFormat="1" x14ac:dyDescent="0.35">
      <c r="A70" s="1555" t="s">
        <v>12</v>
      </c>
      <c r="B70" s="1555"/>
      <c r="C70" s="38">
        <f t="shared" ref="C70:AH70" si="54">SUM(C54:C69)</f>
        <v>4836</v>
      </c>
      <c r="D70" s="93">
        <f t="shared" si="54"/>
        <v>7195791.75</v>
      </c>
      <c r="E70" s="797">
        <f t="shared" si="54"/>
        <v>1211204.8500000001</v>
      </c>
      <c r="F70" s="775">
        <f t="shared" si="54"/>
        <v>1211205.7400000002</v>
      </c>
      <c r="G70" s="38">
        <f t="shared" si="54"/>
        <v>1156</v>
      </c>
      <c r="H70" s="93">
        <f t="shared" si="54"/>
        <v>1042092</v>
      </c>
      <c r="I70" s="797">
        <f t="shared" si="54"/>
        <v>242688.2</v>
      </c>
      <c r="J70" s="775">
        <f t="shared" si="54"/>
        <v>242688.2</v>
      </c>
      <c r="K70" s="38">
        <f t="shared" si="54"/>
        <v>15</v>
      </c>
      <c r="L70" s="93">
        <f t="shared" si="54"/>
        <v>6879</v>
      </c>
      <c r="M70" s="797">
        <f t="shared" si="54"/>
        <v>3549.2</v>
      </c>
      <c r="N70" s="775">
        <f t="shared" si="54"/>
        <v>3549.2</v>
      </c>
      <c r="O70" s="38">
        <f t="shared" si="54"/>
        <v>16</v>
      </c>
      <c r="P70" s="93">
        <f t="shared" si="54"/>
        <v>5084</v>
      </c>
      <c r="Q70" s="797">
        <f t="shared" si="54"/>
        <v>4164.3999999999996</v>
      </c>
      <c r="R70" s="775">
        <f t="shared" si="54"/>
        <v>4164.3999999999996</v>
      </c>
      <c r="S70" s="38">
        <f t="shared" si="54"/>
        <v>41</v>
      </c>
      <c r="T70" s="93">
        <f t="shared" si="54"/>
        <v>11391</v>
      </c>
      <c r="U70" s="797">
        <f t="shared" si="54"/>
        <v>9815.5</v>
      </c>
      <c r="V70" s="775">
        <f t="shared" si="54"/>
        <v>9815.5</v>
      </c>
      <c r="W70" s="38">
        <f t="shared" si="54"/>
        <v>35</v>
      </c>
      <c r="X70" s="93">
        <f t="shared" si="54"/>
        <v>8741</v>
      </c>
      <c r="Y70" s="797">
        <f t="shared" si="54"/>
        <v>6856.7</v>
      </c>
      <c r="Z70" s="775">
        <f t="shared" si="54"/>
        <v>6856.7</v>
      </c>
      <c r="AA70" s="38">
        <f t="shared" si="54"/>
        <v>42</v>
      </c>
      <c r="AB70" s="93">
        <f t="shared" si="54"/>
        <v>29201</v>
      </c>
      <c r="AC70" s="797">
        <f t="shared" si="54"/>
        <v>12434.5</v>
      </c>
      <c r="AD70" s="775">
        <f t="shared" si="54"/>
        <v>12434.5</v>
      </c>
      <c r="AE70" s="38">
        <f t="shared" si="54"/>
        <v>25</v>
      </c>
      <c r="AF70" s="93">
        <f t="shared" si="54"/>
        <v>14982</v>
      </c>
      <c r="AG70" s="797">
        <f t="shared" si="54"/>
        <v>7697.6</v>
      </c>
      <c r="AH70" s="775">
        <f t="shared" si="54"/>
        <v>7697.6</v>
      </c>
      <c r="AI70" s="38">
        <f t="shared" ref="AI70:BN70" si="55">SUM(AI54:AI69)</f>
        <v>18</v>
      </c>
      <c r="AJ70" s="93">
        <f t="shared" si="55"/>
        <v>7572</v>
      </c>
      <c r="AK70" s="797">
        <f t="shared" si="55"/>
        <v>4348.7</v>
      </c>
      <c r="AL70" s="775">
        <f t="shared" si="55"/>
        <v>4348.7</v>
      </c>
      <c r="AM70" s="38">
        <f t="shared" si="55"/>
        <v>35</v>
      </c>
      <c r="AN70" s="93">
        <f t="shared" si="55"/>
        <v>16542</v>
      </c>
      <c r="AO70" s="797">
        <f t="shared" si="55"/>
        <v>9859.1</v>
      </c>
      <c r="AP70" s="775">
        <f t="shared" si="55"/>
        <v>9859.1</v>
      </c>
      <c r="AQ70" s="38">
        <f t="shared" si="55"/>
        <v>29</v>
      </c>
      <c r="AR70" s="93">
        <f t="shared" si="55"/>
        <v>13582</v>
      </c>
      <c r="AS70" s="797">
        <f t="shared" si="55"/>
        <v>9486.5</v>
      </c>
      <c r="AT70" s="775">
        <f t="shared" si="55"/>
        <v>9486.5</v>
      </c>
      <c r="AU70" s="38">
        <f t="shared" si="55"/>
        <v>26</v>
      </c>
      <c r="AV70" s="93">
        <f t="shared" si="55"/>
        <v>16889</v>
      </c>
      <c r="AW70" s="797">
        <f t="shared" si="55"/>
        <v>7031.9</v>
      </c>
      <c r="AX70" s="775">
        <f t="shared" si="55"/>
        <v>7031.9</v>
      </c>
      <c r="AY70" s="38">
        <f t="shared" si="55"/>
        <v>0</v>
      </c>
      <c r="AZ70" s="93">
        <f t="shared" si="55"/>
        <v>0</v>
      </c>
      <c r="BA70" s="797">
        <f t="shared" si="55"/>
        <v>0</v>
      </c>
      <c r="BB70" s="775">
        <f t="shared" si="55"/>
        <v>0</v>
      </c>
      <c r="BC70" s="38">
        <f t="shared" si="55"/>
        <v>97</v>
      </c>
      <c r="BD70" s="93">
        <f t="shared" si="55"/>
        <v>34899</v>
      </c>
      <c r="BE70" s="797">
        <f t="shared" si="55"/>
        <v>24866.2</v>
      </c>
      <c r="BF70" s="775">
        <f t="shared" si="55"/>
        <v>24866.2</v>
      </c>
      <c r="BG70" s="38">
        <f t="shared" si="55"/>
        <v>11</v>
      </c>
      <c r="BH70" s="93">
        <f t="shared" si="55"/>
        <v>5791</v>
      </c>
      <c r="BI70" s="797">
        <f t="shared" si="55"/>
        <v>1675.8</v>
      </c>
      <c r="BJ70" s="775">
        <f t="shared" si="55"/>
        <v>1675.8</v>
      </c>
      <c r="BK70" s="38">
        <f t="shared" si="55"/>
        <v>11</v>
      </c>
      <c r="BL70" s="93">
        <f t="shared" si="55"/>
        <v>4181</v>
      </c>
      <c r="BM70" s="797">
        <f t="shared" si="55"/>
        <v>2280.3000000000002</v>
      </c>
      <c r="BN70" s="775">
        <f t="shared" si="55"/>
        <v>2280.3000000000002</v>
      </c>
      <c r="BO70" s="28">
        <f t="shared" si="22"/>
        <v>6393</v>
      </c>
      <c r="BP70" s="1372">
        <f t="shared" si="23"/>
        <v>8413617.75</v>
      </c>
      <c r="BQ70" s="1373">
        <f t="shared" si="24"/>
        <v>1557959.45</v>
      </c>
      <c r="BR70" s="1374">
        <f t="shared" si="25"/>
        <v>1557960.34</v>
      </c>
    </row>
    <row r="72" spans="1:71" x14ac:dyDescent="0.35">
      <c r="A72" s="760"/>
      <c r="B72" s="760"/>
      <c r="BO72" s="17">
        <f>SUM(BO54:BO69)</f>
        <v>6393</v>
      </c>
      <c r="BP72" s="1390">
        <f>SUM(BP54:BP69)</f>
        <v>8413617.75</v>
      </c>
      <c r="BQ72" s="1345">
        <f>SUM(BQ54:BQ69)</f>
        <v>1557959.4500000002</v>
      </c>
      <c r="BR72" s="830">
        <f>SUM(BR54:BR69)</f>
        <v>1557960.3400000005</v>
      </c>
    </row>
    <row r="73" spans="1:71" x14ac:dyDescent="0.35">
      <c r="A73" s="760"/>
      <c r="B73" s="760"/>
    </row>
  </sheetData>
  <mergeCells count="117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50:AJ50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Y3:AZ3"/>
    <mergeCell ref="BC3:BD3"/>
    <mergeCell ref="BG3:BH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scale="17" orientation="landscape" r:id="rId1"/>
  <headerFooter>
    <oddHeader>&amp;R&amp;D]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BR19"/>
  <sheetViews>
    <sheetView zoomScale="80" zoomScaleNormal="80" workbookViewId="0">
      <pane xSplit="1" ySplit="4" topLeftCell="L5" activePane="bottomRight" state="frozen"/>
      <selection pane="topRight" activeCell="C1" sqref="C1"/>
      <selection pane="bottomLeft" activeCell="A5" sqref="A5"/>
      <selection pane="bottomRight" activeCell="Q27" sqref="Q27"/>
    </sheetView>
  </sheetViews>
  <sheetFormatPr defaultRowHeight="18" x14ac:dyDescent="0.25"/>
  <cols>
    <col min="1" max="1" width="16.28515625" style="281" customWidth="1"/>
    <col min="2" max="2" width="12.7109375" style="281" bestFit="1" customWidth="1"/>
    <col min="3" max="3" width="23.42578125" style="281" bestFit="1" customWidth="1"/>
    <col min="4" max="4" width="23.42578125" style="378" customWidth="1"/>
    <col min="5" max="5" width="23.42578125" style="546" customWidth="1"/>
    <col min="6" max="6" width="13.42578125" style="281" customWidth="1"/>
    <col min="7" max="7" width="24.85546875" style="281" bestFit="1" customWidth="1"/>
    <col min="8" max="8" width="24.85546875" style="378" customWidth="1"/>
    <col min="9" max="9" width="24.85546875" style="546" customWidth="1"/>
    <col min="10" max="10" width="8.5703125" style="281" bestFit="1" customWidth="1"/>
    <col min="11" max="11" width="19.42578125" style="281" bestFit="1" customWidth="1"/>
    <col min="12" max="12" width="19.42578125" style="378" customWidth="1"/>
    <col min="13" max="13" width="19.42578125" style="546" customWidth="1"/>
    <col min="14" max="14" width="8.5703125" style="281" bestFit="1" customWidth="1"/>
    <col min="15" max="15" width="19.42578125" style="281" bestFit="1" customWidth="1"/>
    <col min="16" max="16" width="19.42578125" style="378" customWidth="1"/>
    <col min="17" max="17" width="19.42578125" style="546" customWidth="1"/>
    <col min="18" max="18" width="9.42578125" style="281" customWidth="1"/>
    <col min="19" max="19" width="19.42578125" style="281" bestFit="1" customWidth="1"/>
    <col min="20" max="20" width="19.42578125" style="378" customWidth="1"/>
    <col min="21" max="21" width="19.42578125" style="546" customWidth="1"/>
    <col min="22" max="22" width="8.5703125" style="281" bestFit="1" customWidth="1"/>
    <col min="23" max="23" width="19.42578125" style="281" bestFit="1" customWidth="1"/>
    <col min="24" max="24" width="19.42578125" style="378" customWidth="1"/>
    <col min="25" max="25" width="19.42578125" style="546" customWidth="1"/>
    <col min="26" max="26" width="8.5703125" style="281" bestFit="1" customWidth="1"/>
    <col min="27" max="27" width="19" style="281" bestFit="1" customWidth="1"/>
    <col min="28" max="28" width="19" style="378" customWidth="1"/>
    <col min="29" max="29" width="19" style="546" customWidth="1"/>
    <col min="30" max="30" width="8.5703125" style="281" bestFit="1" customWidth="1"/>
    <col min="31" max="31" width="19.42578125" style="281" bestFit="1" customWidth="1"/>
    <col min="32" max="32" width="19.42578125" style="378" customWidth="1"/>
    <col min="33" max="33" width="19.42578125" style="546" customWidth="1"/>
    <col min="34" max="34" width="11" style="281" bestFit="1" customWidth="1"/>
    <col min="35" max="35" width="19.42578125" style="281" bestFit="1" customWidth="1"/>
    <col min="36" max="36" width="19.42578125" style="378" customWidth="1"/>
    <col min="37" max="37" width="19.42578125" style="546" customWidth="1"/>
    <col min="38" max="38" width="8.5703125" style="281" bestFit="1" customWidth="1"/>
    <col min="39" max="39" width="19" style="281" bestFit="1" customWidth="1"/>
    <col min="40" max="40" width="19" style="378" customWidth="1"/>
    <col min="41" max="41" width="19" style="546" customWidth="1"/>
    <col min="42" max="42" width="8.5703125" style="281" bestFit="1" customWidth="1"/>
    <col min="43" max="43" width="19.28515625" style="281" bestFit="1" customWidth="1"/>
    <col min="44" max="44" width="19.28515625" style="378" customWidth="1"/>
    <col min="45" max="45" width="19.28515625" style="546" customWidth="1"/>
    <col min="46" max="46" width="8.5703125" style="281" bestFit="1" customWidth="1"/>
    <col min="47" max="47" width="19.28515625" style="281" bestFit="1" customWidth="1"/>
    <col min="48" max="48" width="19.28515625" style="378" customWidth="1"/>
    <col min="49" max="49" width="19.28515625" style="546" customWidth="1"/>
    <col min="50" max="50" width="7.85546875" style="281" bestFit="1" customWidth="1"/>
    <col min="51" max="51" width="17.42578125" style="281" bestFit="1" customWidth="1"/>
    <col min="52" max="52" width="17.42578125" style="378" customWidth="1"/>
    <col min="53" max="53" width="17.42578125" style="546" customWidth="1"/>
    <col min="54" max="54" width="8.5703125" style="281" bestFit="1" customWidth="1"/>
    <col min="55" max="55" width="19.28515625" style="281" bestFit="1" customWidth="1"/>
    <col min="56" max="56" width="19.28515625" style="378" customWidth="1"/>
    <col min="57" max="57" width="19.28515625" style="546" customWidth="1"/>
    <col min="58" max="58" width="8.5703125" style="281" bestFit="1" customWidth="1"/>
    <col min="59" max="59" width="18.85546875" style="281" customWidth="1"/>
    <col min="60" max="60" width="18.85546875" style="378" customWidth="1"/>
    <col min="61" max="61" width="18.85546875" style="546" customWidth="1"/>
    <col min="62" max="62" width="7.85546875" style="281" bestFit="1" customWidth="1"/>
    <col min="63" max="63" width="19.42578125" style="281" bestFit="1" customWidth="1"/>
    <col min="64" max="64" width="19.42578125" style="378" customWidth="1"/>
    <col min="65" max="65" width="19.42578125" style="546" customWidth="1"/>
    <col min="66" max="66" width="12.7109375" style="281" customWidth="1"/>
    <col min="67" max="67" width="24.140625" style="281" customWidth="1"/>
    <col min="68" max="68" width="24.140625" style="378" customWidth="1"/>
    <col min="69" max="69" width="24.140625" style="546" customWidth="1"/>
    <col min="70" max="70" width="20.140625" style="281" bestFit="1" customWidth="1"/>
    <col min="71" max="16384" width="9.140625" style="281"/>
  </cols>
  <sheetData>
    <row r="1" spans="1:70" x14ac:dyDescent="0.25">
      <c r="A1" s="281" t="s">
        <v>23748</v>
      </c>
      <c r="R1" s="281" t="str">
        <f>+สรุปส่งต่อ!A2</f>
        <v>ข้อมูล ณ 02 พฤศจิกายน 2560</v>
      </c>
    </row>
    <row r="2" spans="1:70" s="380" customFormat="1" x14ac:dyDescent="0.25">
      <c r="A2" s="379"/>
      <c r="B2" s="1497" t="s">
        <v>23672</v>
      </c>
      <c r="C2" s="1498"/>
      <c r="D2" s="316"/>
      <c r="E2" s="553"/>
      <c r="F2" s="1497" t="s">
        <v>23673</v>
      </c>
      <c r="G2" s="1498"/>
      <c r="H2" s="316"/>
      <c r="I2" s="553"/>
      <c r="J2" s="1497" t="s">
        <v>23674</v>
      </c>
      <c r="K2" s="1498"/>
      <c r="L2" s="316"/>
      <c r="M2" s="553"/>
      <c r="N2" s="1497" t="s">
        <v>23675</v>
      </c>
      <c r="O2" s="1498"/>
      <c r="P2" s="316"/>
      <c r="Q2" s="553"/>
      <c r="R2" s="1497" t="s">
        <v>23676</v>
      </c>
      <c r="S2" s="1498"/>
      <c r="T2" s="316"/>
      <c r="U2" s="553"/>
      <c r="V2" s="1497" t="s">
        <v>17</v>
      </c>
      <c r="W2" s="1498"/>
      <c r="X2" s="316"/>
      <c r="Y2" s="553"/>
      <c r="Z2" s="1497" t="s">
        <v>23677</v>
      </c>
      <c r="AA2" s="1498"/>
      <c r="AB2" s="316"/>
      <c r="AC2" s="553"/>
      <c r="AD2" s="1497" t="s">
        <v>23681</v>
      </c>
      <c r="AE2" s="1498"/>
      <c r="AF2" s="316"/>
      <c r="AG2" s="553"/>
      <c r="AH2" s="1497" t="s">
        <v>2</v>
      </c>
      <c r="AI2" s="1498"/>
      <c r="AJ2" s="316"/>
      <c r="AK2" s="553"/>
      <c r="AL2" s="1497" t="s">
        <v>23670</v>
      </c>
      <c r="AM2" s="1498"/>
      <c r="AN2" s="316"/>
      <c r="AO2" s="553"/>
      <c r="AP2" s="1497" t="s">
        <v>23678</v>
      </c>
      <c r="AQ2" s="1498"/>
      <c r="AR2" s="316"/>
      <c r="AS2" s="553"/>
      <c r="AT2" s="1497" t="s">
        <v>23669</v>
      </c>
      <c r="AU2" s="1498"/>
      <c r="AV2" s="316"/>
      <c r="AW2" s="553"/>
      <c r="AX2" s="1497" t="s">
        <v>23679</v>
      </c>
      <c r="AY2" s="1498"/>
      <c r="AZ2" s="316"/>
      <c r="BA2" s="553"/>
      <c r="BB2" s="1497" t="s">
        <v>23671</v>
      </c>
      <c r="BC2" s="1498"/>
      <c r="BD2" s="316"/>
      <c r="BE2" s="553"/>
      <c r="BF2" s="1497" t="s">
        <v>13</v>
      </c>
      <c r="BG2" s="1498"/>
      <c r="BH2" s="316"/>
      <c r="BI2" s="553"/>
      <c r="BJ2" s="1497" t="s">
        <v>23680</v>
      </c>
      <c r="BK2" s="1498"/>
      <c r="BL2" s="316"/>
      <c r="BM2" s="553"/>
      <c r="BN2" s="1556" t="s">
        <v>12</v>
      </c>
      <c r="BO2" s="1557"/>
      <c r="BP2" s="318"/>
      <c r="BQ2" s="551"/>
      <c r="BR2" s="281"/>
    </row>
    <row r="3" spans="1:70" s="380" customFormat="1" x14ac:dyDescent="0.25">
      <c r="A3" s="298" t="s">
        <v>1</v>
      </c>
      <c r="B3" s="1486" t="s">
        <v>23687</v>
      </c>
      <c r="C3" s="1487"/>
      <c r="D3" s="314"/>
      <c r="E3" s="547"/>
      <c r="F3" s="1486" t="s">
        <v>23687</v>
      </c>
      <c r="G3" s="1487"/>
      <c r="H3" s="314"/>
      <c r="I3" s="547"/>
      <c r="J3" s="1486" t="s">
        <v>23687</v>
      </c>
      <c r="K3" s="1487"/>
      <c r="L3" s="314"/>
      <c r="M3" s="547"/>
      <c r="N3" s="1486" t="s">
        <v>23687</v>
      </c>
      <c r="O3" s="1487"/>
      <c r="P3" s="314"/>
      <c r="Q3" s="547"/>
      <c r="R3" s="1486" t="s">
        <v>23687</v>
      </c>
      <c r="S3" s="1487"/>
      <c r="T3" s="314"/>
      <c r="U3" s="547"/>
      <c r="V3" s="1486" t="s">
        <v>23687</v>
      </c>
      <c r="W3" s="1487"/>
      <c r="X3" s="314"/>
      <c r="Y3" s="547"/>
      <c r="Z3" s="1486" t="s">
        <v>23687</v>
      </c>
      <c r="AA3" s="1487"/>
      <c r="AB3" s="314"/>
      <c r="AC3" s="547"/>
      <c r="AD3" s="1486" t="s">
        <v>23687</v>
      </c>
      <c r="AE3" s="1487"/>
      <c r="AF3" s="314"/>
      <c r="AG3" s="547"/>
      <c r="AH3" s="1486" t="s">
        <v>23687</v>
      </c>
      <c r="AI3" s="1487"/>
      <c r="AJ3" s="314"/>
      <c r="AK3" s="547"/>
      <c r="AL3" s="1486" t="s">
        <v>23687</v>
      </c>
      <c r="AM3" s="1487"/>
      <c r="AN3" s="314"/>
      <c r="AO3" s="547"/>
      <c r="AP3" s="1486" t="s">
        <v>23687</v>
      </c>
      <c r="AQ3" s="1487"/>
      <c r="AR3" s="314"/>
      <c r="AS3" s="547"/>
      <c r="AT3" s="1486" t="s">
        <v>23687</v>
      </c>
      <c r="AU3" s="1487"/>
      <c r="AV3" s="314"/>
      <c r="AW3" s="547"/>
      <c r="AX3" s="1486" t="s">
        <v>23687</v>
      </c>
      <c r="AY3" s="1487"/>
      <c r="AZ3" s="314"/>
      <c r="BA3" s="547"/>
      <c r="BB3" s="1486" t="s">
        <v>23687</v>
      </c>
      <c r="BC3" s="1487"/>
      <c r="BD3" s="314"/>
      <c r="BE3" s="547"/>
      <c r="BF3" s="1486" t="s">
        <v>23687</v>
      </c>
      <c r="BG3" s="1487"/>
      <c r="BH3" s="314"/>
      <c r="BI3" s="547"/>
      <c r="BJ3" s="1486" t="s">
        <v>23687</v>
      </c>
      <c r="BK3" s="1487"/>
      <c r="BL3" s="314"/>
      <c r="BM3" s="547"/>
      <c r="BN3" s="1486" t="s">
        <v>23687</v>
      </c>
      <c r="BO3" s="1487"/>
      <c r="BP3" s="317"/>
      <c r="BQ3" s="552"/>
      <c r="BR3" s="281"/>
    </row>
    <row r="4" spans="1:70" s="380" customFormat="1" ht="27" customHeight="1" x14ac:dyDescent="0.25">
      <c r="A4" s="381" t="s">
        <v>23698</v>
      </c>
      <c r="B4" s="424" t="s">
        <v>4</v>
      </c>
      <c r="C4" s="310" t="s">
        <v>5</v>
      </c>
      <c r="D4" s="315" t="s">
        <v>23723</v>
      </c>
      <c r="E4" s="438" t="s">
        <v>23732</v>
      </c>
      <c r="F4" s="424" t="s">
        <v>4</v>
      </c>
      <c r="G4" s="310" t="s">
        <v>5</v>
      </c>
      <c r="H4" s="315" t="s">
        <v>23723</v>
      </c>
      <c r="I4" s="438" t="s">
        <v>23732</v>
      </c>
      <c r="J4" s="424" t="s">
        <v>4</v>
      </c>
      <c r="K4" s="310" t="s">
        <v>5</v>
      </c>
      <c r="L4" s="315" t="s">
        <v>23723</v>
      </c>
      <c r="M4" s="438" t="s">
        <v>23732</v>
      </c>
      <c r="N4" s="424" t="s">
        <v>4</v>
      </c>
      <c r="O4" s="310" t="s">
        <v>5</v>
      </c>
      <c r="P4" s="315" t="s">
        <v>23723</v>
      </c>
      <c r="Q4" s="438" t="s">
        <v>23732</v>
      </c>
      <c r="R4" s="424" t="s">
        <v>4</v>
      </c>
      <c r="S4" s="310" t="s">
        <v>5</v>
      </c>
      <c r="T4" s="315" t="s">
        <v>23723</v>
      </c>
      <c r="U4" s="438" t="s">
        <v>23732</v>
      </c>
      <c r="V4" s="424" t="s">
        <v>4</v>
      </c>
      <c r="W4" s="310" t="s">
        <v>5</v>
      </c>
      <c r="X4" s="315" t="s">
        <v>23723</v>
      </c>
      <c r="Y4" s="438" t="s">
        <v>23732</v>
      </c>
      <c r="Z4" s="424" t="s">
        <v>4</v>
      </c>
      <c r="AA4" s="310" t="s">
        <v>5</v>
      </c>
      <c r="AB4" s="315" t="s">
        <v>23723</v>
      </c>
      <c r="AC4" s="438" t="s">
        <v>23732</v>
      </c>
      <c r="AD4" s="424" t="s">
        <v>4</v>
      </c>
      <c r="AE4" s="310" t="s">
        <v>5</v>
      </c>
      <c r="AF4" s="315" t="s">
        <v>23723</v>
      </c>
      <c r="AG4" s="438" t="s">
        <v>23732</v>
      </c>
      <c r="AH4" s="424" t="s">
        <v>4</v>
      </c>
      <c r="AI4" s="310" t="s">
        <v>5</v>
      </c>
      <c r="AJ4" s="315" t="s">
        <v>23723</v>
      </c>
      <c r="AK4" s="438" t="s">
        <v>23732</v>
      </c>
      <c r="AL4" s="424" t="s">
        <v>4</v>
      </c>
      <c r="AM4" s="310" t="s">
        <v>5</v>
      </c>
      <c r="AN4" s="315" t="s">
        <v>23723</v>
      </c>
      <c r="AO4" s="438" t="s">
        <v>23732</v>
      </c>
      <c r="AP4" s="424" t="s">
        <v>4</v>
      </c>
      <c r="AQ4" s="310" t="s">
        <v>5</v>
      </c>
      <c r="AR4" s="315" t="s">
        <v>23723</v>
      </c>
      <c r="AS4" s="438" t="s">
        <v>23732</v>
      </c>
      <c r="AT4" s="424" t="s">
        <v>4</v>
      </c>
      <c r="AU4" s="310" t="s">
        <v>5</v>
      </c>
      <c r="AV4" s="315" t="s">
        <v>23723</v>
      </c>
      <c r="AW4" s="438" t="s">
        <v>23732</v>
      </c>
      <c r="AX4" s="424" t="s">
        <v>4</v>
      </c>
      <c r="AY4" s="310" t="s">
        <v>5</v>
      </c>
      <c r="AZ4" s="315" t="s">
        <v>23723</v>
      </c>
      <c r="BA4" s="438" t="s">
        <v>23732</v>
      </c>
      <c r="BB4" s="424" t="s">
        <v>4</v>
      </c>
      <c r="BC4" s="310" t="s">
        <v>5</v>
      </c>
      <c r="BD4" s="315" t="s">
        <v>23723</v>
      </c>
      <c r="BE4" s="438" t="s">
        <v>23732</v>
      </c>
      <c r="BF4" s="424" t="s">
        <v>4</v>
      </c>
      <c r="BG4" s="310" t="s">
        <v>5</v>
      </c>
      <c r="BH4" s="315" t="s">
        <v>23723</v>
      </c>
      <c r="BI4" s="438" t="s">
        <v>23732</v>
      </c>
      <c r="BJ4" s="424" t="s">
        <v>4</v>
      </c>
      <c r="BK4" s="310" t="s">
        <v>5</v>
      </c>
      <c r="BL4" s="315" t="s">
        <v>23723</v>
      </c>
      <c r="BM4" s="438" t="s">
        <v>23732</v>
      </c>
      <c r="BN4" s="424" t="s">
        <v>4</v>
      </c>
      <c r="BO4" s="310" t="s">
        <v>5</v>
      </c>
      <c r="BP4" s="315" t="s">
        <v>23723</v>
      </c>
      <c r="BQ4" s="438" t="s">
        <v>23732</v>
      </c>
      <c r="BR4" s="381" t="s">
        <v>23698</v>
      </c>
    </row>
    <row r="5" spans="1:70" s="380" customFormat="1" x14ac:dyDescent="0.25">
      <c r="A5" s="377" t="s">
        <v>23689</v>
      </c>
      <c r="B5" s="382">
        <f>+สรุปตุลาคม!C70</f>
        <v>4131</v>
      </c>
      <c r="C5" s="370">
        <f>+สรุปตุลาคม!D70</f>
        <v>5409103</v>
      </c>
      <c r="D5" s="383">
        <f>+สรุปตุลาคม!E70</f>
        <v>1029807.9</v>
      </c>
      <c r="E5" s="548">
        <f>+สรุปตุลาคม!F70</f>
        <v>1029808.65</v>
      </c>
      <c r="F5" s="382">
        <f>+สรุปตุลาคม!G70</f>
        <v>1192</v>
      </c>
      <c r="G5" s="370">
        <f>+สรุปตุลาคม!H70</f>
        <v>1234009</v>
      </c>
      <c r="H5" s="383">
        <f>+สรุปตุลาคม!I70</f>
        <v>255824</v>
      </c>
      <c r="I5" s="548">
        <f>+สรุปตุลาคม!J70</f>
        <v>255824</v>
      </c>
      <c r="J5" s="382">
        <f>+สรุปตุลาคม!K70</f>
        <v>11</v>
      </c>
      <c r="K5" s="370">
        <f>+สรุปตุลาคม!L70</f>
        <v>9059</v>
      </c>
      <c r="L5" s="383">
        <f>+สรุปตุลาคม!M70</f>
        <v>3327.5</v>
      </c>
      <c r="M5" s="548">
        <f>+สรุปตุลาคม!N70</f>
        <v>3327.5</v>
      </c>
      <c r="N5" s="382">
        <f>+สรุปตุลาคม!O70</f>
        <v>24</v>
      </c>
      <c r="O5" s="370">
        <f>+สรุปตุลาคม!P70</f>
        <v>10819.51</v>
      </c>
      <c r="P5" s="383">
        <f>+สรุปตุลาคม!Q70</f>
        <v>4913.58</v>
      </c>
      <c r="Q5" s="548">
        <f>+สรุปตุลาคม!R70</f>
        <v>4913.59</v>
      </c>
      <c r="R5" s="382">
        <f>+สรุปตุลาคม!S70</f>
        <v>24</v>
      </c>
      <c r="S5" s="370">
        <f>+สรุปตุลาคม!T70</f>
        <v>13739</v>
      </c>
      <c r="T5" s="383">
        <f>+สรุปตุลาคม!U70</f>
        <v>7628.5999999999995</v>
      </c>
      <c r="U5" s="548">
        <f>+สรุปตุลาคม!V70</f>
        <v>7628.5999999999995</v>
      </c>
      <c r="V5" s="382">
        <f>+สรุปตุลาคม!W70</f>
        <v>24</v>
      </c>
      <c r="W5" s="370">
        <f>+สรุปตุลาคม!X70</f>
        <v>7363</v>
      </c>
      <c r="X5" s="383">
        <f>+สรุปตุลาคม!Y70</f>
        <v>6605</v>
      </c>
      <c r="Y5" s="548">
        <f>+สรุปตุลาคม!Z70</f>
        <v>6605</v>
      </c>
      <c r="Z5" s="382">
        <f>+สรุปตุลาคม!AA70</f>
        <v>24</v>
      </c>
      <c r="AA5" s="370">
        <f>+สรุปตุลาคม!AB70</f>
        <v>14064</v>
      </c>
      <c r="AB5" s="383">
        <f>+สรุปตุลาคม!AC70</f>
        <v>5894.7</v>
      </c>
      <c r="AC5" s="548">
        <f>+สรุปตุลาคม!AD70</f>
        <v>5894.7</v>
      </c>
      <c r="AD5" s="382">
        <f>+สรุปตุลาคม!AE70</f>
        <v>16</v>
      </c>
      <c r="AE5" s="370">
        <f>+สรุปตุลาคม!AF70</f>
        <v>15661</v>
      </c>
      <c r="AF5" s="383">
        <f>+สรุปตุลาคม!AG70</f>
        <v>6648</v>
      </c>
      <c r="AG5" s="548">
        <f>+สรุปตุลาคม!AH70</f>
        <v>6648</v>
      </c>
      <c r="AH5" s="382">
        <f>+สรุปตุลาคม!AI70</f>
        <v>24</v>
      </c>
      <c r="AI5" s="370">
        <f>+สรุปตุลาคม!AJ70</f>
        <v>6581</v>
      </c>
      <c r="AJ5" s="383">
        <f>+สรุปตุลาคม!AK70</f>
        <v>5779.9</v>
      </c>
      <c r="AK5" s="548">
        <f>+สรุปตุลาคม!AL70</f>
        <v>5779.9</v>
      </c>
      <c r="AL5" s="382">
        <f>+สรุปตุลาคม!AM70</f>
        <v>13</v>
      </c>
      <c r="AM5" s="370">
        <f>+สรุปตุลาคม!AN70</f>
        <v>5231</v>
      </c>
      <c r="AN5" s="383">
        <f>+สรุปตุลาคม!AO70</f>
        <v>2547.9</v>
      </c>
      <c r="AO5" s="548">
        <f>+สรุปตุลาคม!AP70</f>
        <v>2547.9</v>
      </c>
      <c r="AP5" s="382">
        <f>+สรุปตุลาคม!AQ70</f>
        <v>17</v>
      </c>
      <c r="AQ5" s="370">
        <f>+สรุปตุลาคม!AR70</f>
        <v>6249</v>
      </c>
      <c r="AR5" s="383">
        <f>+สรุปตุลาคม!AS70</f>
        <v>6249</v>
      </c>
      <c r="AS5" s="548">
        <f>+สรุปตุลาคม!AT70</f>
        <v>6249</v>
      </c>
      <c r="AT5" s="382">
        <f>+สรุปตุลาคม!AU70</f>
        <v>19</v>
      </c>
      <c r="AU5" s="370">
        <f>+สรุปตุลาคม!AV70</f>
        <v>11437</v>
      </c>
      <c r="AV5" s="383">
        <f>+สรุปตุลาคม!AW70</f>
        <v>6567.8</v>
      </c>
      <c r="AW5" s="548">
        <f>+สรุปตุลาคม!AX70</f>
        <v>6567.8</v>
      </c>
      <c r="AX5" s="382">
        <f>+สรุปตุลาคม!AY70</f>
        <v>6</v>
      </c>
      <c r="AY5" s="370">
        <f>+สรุปตุลาคม!AZ70</f>
        <v>1799</v>
      </c>
      <c r="AZ5" s="383">
        <f>+สรุปตุลาคม!BA70</f>
        <v>594.6</v>
      </c>
      <c r="BA5" s="548">
        <f>+สรุปตุลาคม!BB70</f>
        <v>594.6</v>
      </c>
      <c r="BB5" s="382">
        <f>+สรุปตุลาคม!BC70</f>
        <v>81</v>
      </c>
      <c r="BC5" s="370">
        <f>+สรุปตุลาคม!BD70</f>
        <v>28353</v>
      </c>
      <c r="BD5" s="383">
        <f>+สรุปตุลาคม!BE70</f>
        <v>16088.7</v>
      </c>
      <c r="BE5" s="548">
        <f>+สรุปตุลาคม!BF70</f>
        <v>16088.7</v>
      </c>
      <c r="BF5" s="382">
        <f>+สรุปตุลาคม!BG70</f>
        <v>20</v>
      </c>
      <c r="BG5" s="370">
        <f>+สรุปตุลาคม!BH70</f>
        <v>11264</v>
      </c>
      <c r="BH5" s="383">
        <f>+สรุปตุลาคม!BI70</f>
        <v>2078.6999999999998</v>
      </c>
      <c r="BI5" s="548">
        <f>+สรุปตุลาคม!BJ70</f>
        <v>2078.6999999999998</v>
      </c>
      <c r="BJ5" s="382">
        <f>+สรุปตุลาคม!BK70</f>
        <v>11</v>
      </c>
      <c r="BK5" s="370">
        <f>+สรุปตุลาคม!BL70</f>
        <v>4605</v>
      </c>
      <c r="BL5" s="383">
        <f>+สรุปตุลาคม!BM70</f>
        <v>1250.0999999999999</v>
      </c>
      <c r="BM5" s="548">
        <f>+สรุปตุลาคม!BN70</f>
        <v>1250.0999999999999</v>
      </c>
      <c r="BN5" s="382">
        <f>+สรุปตุลาคม!BO70</f>
        <v>5637</v>
      </c>
      <c r="BO5" s="370">
        <f>+สรุปตุลาคม!BP70</f>
        <v>6789336.5099999998</v>
      </c>
      <c r="BP5" s="383">
        <f>+สรุปตุลาคม!BQ70</f>
        <v>1361805.98</v>
      </c>
      <c r="BQ5" s="548">
        <f>+สรุปตุลาคม!BR70</f>
        <v>1361806.74</v>
      </c>
      <c r="BR5" s="384" t="s">
        <v>23689</v>
      </c>
    </row>
    <row r="6" spans="1:70" s="380" customFormat="1" x14ac:dyDescent="0.25">
      <c r="A6" s="377" t="s">
        <v>23690</v>
      </c>
      <c r="B6" s="382">
        <f>+สรุปพฤศจิกายน!C70</f>
        <v>4807</v>
      </c>
      <c r="C6" s="370">
        <f>+สรุปพฤศจิกายน!D70</f>
        <v>5976577</v>
      </c>
      <c r="D6" s="383">
        <f>+สรุปพฤศจิกายน!E70</f>
        <v>1210347.825</v>
      </c>
      <c r="E6" s="548">
        <f>+สรุปพฤศจิกายน!F70</f>
        <v>1210348.6199999999</v>
      </c>
      <c r="F6" s="382">
        <f>+สรุปพฤศจิกายน!G70</f>
        <v>1347</v>
      </c>
      <c r="G6" s="370">
        <f>+สรุปพฤศจิกายน!H70</f>
        <v>1307867</v>
      </c>
      <c r="H6" s="383">
        <f>+สรุปพฤศจิกายน!I70</f>
        <v>308643.39999999997</v>
      </c>
      <c r="I6" s="548">
        <f>+สรุปพฤศจิกายน!J70</f>
        <v>308643.39999999997</v>
      </c>
      <c r="J6" s="382">
        <f>+สรุปพฤศจิกายน!K70</f>
        <v>11</v>
      </c>
      <c r="K6" s="370">
        <f>+สรุปพฤศจิกายน!L70</f>
        <v>10196</v>
      </c>
      <c r="L6" s="383">
        <f>+สรุปพฤศจิกายน!M70</f>
        <v>4636.8999999999996</v>
      </c>
      <c r="M6" s="548">
        <f>+สรุปพฤศจิกายน!N70</f>
        <v>4636.8999999999996</v>
      </c>
      <c r="N6" s="382">
        <f>+สรุปพฤศจิกายน!O70</f>
        <v>48</v>
      </c>
      <c r="O6" s="370">
        <f>+สรุปพฤศจิกายน!P70</f>
        <v>19123.783999999996</v>
      </c>
      <c r="P6" s="383">
        <f>+สรุปพฤศจิกายน!Q70</f>
        <v>11484.287</v>
      </c>
      <c r="Q6" s="548">
        <f>+สรุปพฤศจิกายน!R70</f>
        <v>11484.29</v>
      </c>
      <c r="R6" s="382">
        <f>+สรุปพฤศจิกายน!S70</f>
        <v>20</v>
      </c>
      <c r="S6" s="370">
        <f>+สรุปพฤศจิกายน!T70</f>
        <v>14483</v>
      </c>
      <c r="T6" s="383">
        <f>+สรุปพฤศจิกายน!U70</f>
        <v>8254.2000000000007</v>
      </c>
      <c r="U6" s="548">
        <f>+สรุปพฤศจิกายน!V70</f>
        <v>8254.2000000000007</v>
      </c>
      <c r="V6" s="382">
        <f>+สรุปพฤศจิกายน!W70</f>
        <v>48</v>
      </c>
      <c r="W6" s="370">
        <f>+สรุปพฤศจิกายน!X70</f>
        <v>12955</v>
      </c>
      <c r="X6" s="383">
        <f>+สรุปพฤศจิกายน!Y70</f>
        <v>9239.6</v>
      </c>
      <c r="Y6" s="548">
        <f>+สรุปพฤศจิกายน!Z70</f>
        <v>9239.6</v>
      </c>
      <c r="Z6" s="382">
        <f>+สรุปพฤศจิกายน!AA70</f>
        <v>30</v>
      </c>
      <c r="AA6" s="370">
        <f>+สรุปพฤศจิกายน!AB70</f>
        <v>21546</v>
      </c>
      <c r="AB6" s="383">
        <f>+สรุปพฤศจิกายน!AC70</f>
        <v>10224.1</v>
      </c>
      <c r="AC6" s="548">
        <f>+สรุปพฤศจิกายน!AD70</f>
        <v>10224.1</v>
      </c>
      <c r="AD6" s="382">
        <f>+สรุปพฤศจิกายน!AE70</f>
        <v>26</v>
      </c>
      <c r="AE6" s="370">
        <f>+สรุปพฤศจิกายน!AF70</f>
        <v>14070</v>
      </c>
      <c r="AF6" s="383">
        <f>+สรุปพฤศจิกายน!AG70</f>
        <v>8358.5</v>
      </c>
      <c r="AG6" s="548">
        <f>+สรุปพฤศจิกายน!AH70</f>
        <v>8358.5</v>
      </c>
      <c r="AH6" s="382">
        <f>+สรุปพฤศจิกายน!AI70</f>
        <v>15</v>
      </c>
      <c r="AI6" s="370">
        <f>+สรุปพฤศจิกายน!AJ70</f>
        <v>6345</v>
      </c>
      <c r="AJ6" s="383">
        <f>+สรุปพฤศจิกายน!AK70</f>
        <v>3343.6</v>
      </c>
      <c r="AK6" s="548">
        <f>+สรุปพฤศจิกายน!AL70</f>
        <v>3343.6</v>
      </c>
      <c r="AL6" s="382">
        <f>+สรุปพฤศจิกายน!AM70</f>
        <v>10</v>
      </c>
      <c r="AM6" s="370">
        <f>+สรุปพฤศจิกายน!AN70</f>
        <v>6054</v>
      </c>
      <c r="AN6" s="383">
        <f>+สรุปพฤศจิกายน!AO70</f>
        <v>2002.3999999999999</v>
      </c>
      <c r="AO6" s="548">
        <f>+สรุปพฤศจิกายน!AP70</f>
        <v>2002.3999999999999</v>
      </c>
      <c r="AP6" s="382">
        <f>+สรุปพฤศจิกายน!AQ70</f>
        <v>28</v>
      </c>
      <c r="AQ6" s="370">
        <f>+สรุปพฤศจิกายน!AR70</f>
        <v>17861</v>
      </c>
      <c r="AR6" s="383">
        <f>+สรุปพฤศจิกายน!AS70</f>
        <v>9073.7000000000007</v>
      </c>
      <c r="AS6" s="548">
        <f>+สรุปพฤศจิกายน!AT70</f>
        <v>9073.7000000000007</v>
      </c>
      <c r="AT6" s="382">
        <f>+สรุปพฤศจิกายน!AU70</f>
        <v>23</v>
      </c>
      <c r="AU6" s="370">
        <f>+สรุปพฤศจิกายน!AV70</f>
        <v>14172</v>
      </c>
      <c r="AV6" s="383">
        <f>+สรุปพฤศจิกายน!AW70</f>
        <v>6801.5</v>
      </c>
      <c r="AW6" s="548">
        <f>+สรุปพฤศจิกายน!AX70</f>
        <v>6801.5</v>
      </c>
      <c r="AX6" s="382">
        <f>+สรุปพฤศจิกายน!AY70</f>
        <v>3</v>
      </c>
      <c r="AY6" s="370">
        <f>+สรุปพฤศจิกายน!AZ70</f>
        <v>3700</v>
      </c>
      <c r="AZ6" s="383">
        <f>+สรุปพฤศจิกายน!BA70</f>
        <v>474</v>
      </c>
      <c r="BA6" s="548">
        <f>+สรุปพฤศจิกายน!BB70</f>
        <v>474</v>
      </c>
      <c r="BB6" s="382">
        <f>+สรุปพฤศจิกายน!BC70</f>
        <v>83</v>
      </c>
      <c r="BC6" s="370">
        <f>+สรุปพฤศจิกายน!BD70</f>
        <v>24544</v>
      </c>
      <c r="BD6" s="383">
        <f>+สรุปพฤศจิกายน!BE70</f>
        <v>18472</v>
      </c>
      <c r="BE6" s="548">
        <f>+สรุปพฤศจิกายน!BF70</f>
        <v>18472</v>
      </c>
      <c r="BF6" s="382">
        <f>+สรุปพฤศจิกายน!BG70</f>
        <v>17</v>
      </c>
      <c r="BG6" s="370">
        <f>+สรุปพฤศจิกายน!BH70</f>
        <v>7947</v>
      </c>
      <c r="BH6" s="383">
        <f>+สรุปพฤศจิกายน!BI70</f>
        <v>2991.8</v>
      </c>
      <c r="BI6" s="548">
        <f>+สรุปพฤศจิกายน!BJ70</f>
        <v>2991.8</v>
      </c>
      <c r="BJ6" s="382">
        <f>+สรุปพฤศจิกายน!BK70</f>
        <v>8</v>
      </c>
      <c r="BK6" s="370">
        <f>+สรุปพฤศจิกายน!BL70</f>
        <v>960</v>
      </c>
      <c r="BL6" s="383">
        <f>+สรุปพฤศจิกายน!BM70</f>
        <v>308</v>
      </c>
      <c r="BM6" s="548">
        <f>+สรุปพฤศจิกายน!BN70</f>
        <v>308</v>
      </c>
      <c r="BN6" s="382">
        <f>+สรุปพฤศจิกายน!BO70</f>
        <v>6524</v>
      </c>
      <c r="BO6" s="370">
        <f>+สรุปพฤศจิกายน!BP70</f>
        <v>7458400.784</v>
      </c>
      <c r="BP6" s="383">
        <f>+สรุปพฤศจิกายน!BQ70</f>
        <v>1614655.8119999999</v>
      </c>
      <c r="BQ6" s="548">
        <f>+สรุปพฤศจิกายน!BR70</f>
        <v>1614656.6099999999</v>
      </c>
      <c r="BR6" s="384" t="s">
        <v>23690</v>
      </c>
    </row>
    <row r="7" spans="1:70" s="380" customFormat="1" x14ac:dyDescent="0.25">
      <c r="A7" s="377" t="s">
        <v>23691</v>
      </c>
      <c r="B7" s="382">
        <f>+สรุปธันวาคม!C70</f>
        <v>4413</v>
      </c>
      <c r="C7" s="370">
        <f>+สรุปธันวาคม!D70</f>
        <v>5288901.25</v>
      </c>
      <c r="D7" s="383">
        <f>+สรุปธันวาคม!E70</f>
        <v>1105900.7</v>
      </c>
      <c r="E7" s="548">
        <f>+สรุปธันวาคม!F70</f>
        <v>1105901.6800000002</v>
      </c>
      <c r="F7" s="382">
        <f>+สรุปธันวาคม!G70</f>
        <v>1219</v>
      </c>
      <c r="G7" s="370">
        <f>+สรุปธันวาคม!H70</f>
        <v>1194337</v>
      </c>
      <c r="H7" s="383">
        <f>+สรุปธันวาคม!I70</f>
        <v>264556.30000000005</v>
      </c>
      <c r="I7" s="548">
        <f>+สรุปธันวาคม!J70</f>
        <v>264556.30000000005</v>
      </c>
      <c r="J7" s="382">
        <f>+สรุปธันวาคม!K70</f>
        <v>4</v>
      </c>
      <c r="K7" s="370">
        <f>+สรุปธันวาคม!L70</f>
        <v>980</v>
      </c>
      <c r="L7" s="383">
        <f>+สรุปธันวาคม!M70</f>
        <v>710</v>
      </c>
      <c r="M7" s="548">
        <f>+สรุปธันวาคม!N70</f>
        <v>710</v>
      </c>
      <c r="N7" s="382">
        <f>+สรุปธันวาคม!O70</f>
        <v>36</v>
      </c>
      <c r="O7" s="370">
        <f>+สรุปธันวาคม!P70</f>
        <v>20941.074999999997</v>
      </c>
      <c r="P7" s="383">
        <f>+สรุปธันวาคม!Q70</f>
        <v>8553.3950000000004</v>
      </c>
      <c r="Q7" s="548">
        <f>+สรุปธันวาคม!R70</f>
        <v>8553.4</v>
      </c>
      <c r="R7" s="382">
        <f>+สรุปธันวาคม!S70</f>
        <v>24</v>
      </c>
      <c r="S7" s="370">
        <f>+สรุปธันวาคม!T70</f>
        <v>10317</v>
      </c>
      <c r="T7" s="383">
        <f>+สรุปธันวาคม!U70</f>
        <v>7949.5</v>
      </c>
      <c r="U7" s="548">
        <f>+สรุปธันวาคม!V70</f>
        <v>7949.5</v>
      </c>
      <c r="V7" s="382">
        <f>+สรุปธันวาคม!W70</f>
        <v>30</v>
      </c>
      <c r="W7" s="370">
        <f>+สรุปธันวาคม!X70</f>
        <v>7719</v>
      </c>
      <c r="X7" s="383">
        <f>+สรุปธันวาคม!Y70</f>
        <v>6230</v>
      </c>
      <c r="Y7" s="548">
        <f>+สรุปธันวาคม!Z70</f>
        <v>6230</v>
      </c>
      <c r="Z7" s="382">
        <f>+สรุปธันวาคม!AA70</f>
        <v>24</v>
      </c>
      <c r="AA7" s="370">
        <f>+สรุปธันวาคม!AB70</f>
        <v>15942</v>
      </c>
      <c r="AB7" s="383">
        <f>+สรุปธันวาคม!AC70</f>
        <v>7256.9</v>
      </c>
      <c r="AC7" s="548">
        <f>+สรุปธันวาคม!AD70</f>
        <v>7256.9</v>
      </c>
      <c r="AD7" s="382">
        <f>+สรุปธันวาคม!AE70</f>
        <v>24</v>
      </c>
      <c r="AE7" s="370">
        <f>+สรุปธันวาคม!AF70</f>
        <v>10383</v>
      </c>
      <c r="AF7" s="383">
        <f>+สรุปธันวาคม!AG70</f>
        <v>7462.4</v>
      </c>
      <c r="AG7" s="548">
        <f>+สรุปธันวาคม!AH70</f>
        <v>7462.4</v>
      </c>
      <c r="AH7" s="382">
        <f>+สรุปธันวาคม!AI70</f>
        <v>15</v>
      </c>
      <c r="AI7" s="370">
        <f>+สรุปธันวาคม!AJ70</f>
        <v>6607</v>
      </c>
      <c r="AJ7" s="383">
        <f>+สรุปธันวาคม!AK70</f>
        <v>2494.5</v>
      </c>
      <c r="AK7" s="548">
        <f>+สรุปธันวาคม!AL70</f>
        <v>2494.5</v>
      </c>
      <c r="AL7" s="382">
        <f>+สรุปธันวาคม!AM70</f>
        <v>14</v>
      </c>
      <c r="AM7" s="370">
        <f>+สรุปธันวาคม!AN70</f>
        <v>19078</v>
      </c>
      <c r="AN7" s="383">
        <f>+สรุปธันวาคม!AO70</f>
        <v>4399.5</v>
      </c>
      <c r="AO7" s="548">
        <f>+สรุปธันวาคม!AP70</f>
        <v>4399.5</v>
      </c>
      <c r="AP7" s="382">
        <f>+สรุปธันวาคม!AQ70</f>
        <v>24</v>
      </c>
      <c r="AQ7" s="370">
        <f>+สรุปธันวาคม!AR70</f>
        <v>19535</v>
      </c>
      <c r="AR7" s="383">
        <f>+สรุปธันวาคม!AS70</f>
        <v>9745.5</v>
      </c>
      <c r="AS7" s="548">
        <f>+สรุปธันวาคม!AT70</f>
        <v>9745.5</v>
      </c>
      <c r="AT7" s="382">
        <f>+สรุปธันวาคม!AU70</f>
        <v>23</v>
      </c>
      <c r="AU7" s="370">
        <f>+สรุปธันวาคม!AV70</f>
        <v>15994</v>
      </c>
      <c r="AV7" s="383">
        <f>+สรุปธันวาคม!AW70</f>
        <v>6976.5</v>
      </c>
      <c r="AW7" s="548">
        <f>+สรุปธันวาคม!AX70</f>
        <v>6976.5</v>
      </c>
      <c r="AX7" s="382">
        <f>+สรุปธันวาคม!AY70</f>
        <v>3</v>
      </c>
      <c r="AY7" s="370">
        <f>+สรุปธันวาคม!AZ70</f>
        <v>3762</v>
      </c>
      <c r="AZ7" s="383">
        <f>+สรุปธันวาคม!BA70</f>
        <v>474</v>
      </c>
      <c r="BA7" s="548">
        <f>+สรุปธันวาคม!BB70</f>
        <v>474</v>
      </c>
      <c r="BB7" s="382">
        <f>+สรุปธันวาคม!BC70</f>
        <v>85</v>
      </c>
      <c r="BC7" s="370">
        <f>+สรุปธันวาคม!BD70</f>
        <v>28674</v>
      </c>
      <c r="BD7" s="383">
        <f>+สรุปธันวาคม!BE70</f>
        <v>18897.3</v>
      </c>
      <c r="BE7" s="548">
        <f>+สรุปธันวาคม!BF70</f>
        <v>18897.3</v>
      </c>
      <c r="BF7" s="382">
        <f>+สรุปธันวาคม!BG70</f>
        <v>14</v>
      </c>
      <c r="BG7" s="370">
        <f>+สรุปธันวาคม!BH70</f>
        <v>12315</v>
      </c>
      <c r="BH7" s="383">
        <f>+สรุปธันวาคม!BI70</f>
        <v>2986.1</v>
      </c>
      <c r="BI7" s="548">
        <f>+สรุปธันวาคม!BJ70</f>
        <v>2986.1</v>
      </c>
      <c r="BJ7" s="382">
        <f>+สรุปธันวาคม!BK70</f>
        <v>6</v>
      </c>
      <c r="BK7" s="370">
        <f>+สรุปธันวาคม!BL70</f>
        <v>2814</v>
      </c>
      <c r="BL7" s="383">
        <f>+สรุปธันวาคม!BM70</f>
        <v>803.7</v>
      </c>
      <c r="BM7" s="548">
        <f>+สรุปธันวาคม!BN70</f>
        <v>803.7</v>
      </c>
      <c r="BN7" s="382">
        <f>+สรุปธันวาคม!BO70</f>
        <v>5958</v>
      </c>
      <c r="BO7" s="370">
        <f>+สรุปธันวาคม!BP70</f>
        <v>6658299.3250000002</v>
      </c>
      <c r="BP7" s="383">
        <f>+สรุปธันวาคม!BQ70</f>
        <v>1455396.2949999999</v>
      </c>
      <c r="BQ7" s="548">
        <f>+สรุปธันวาคม!BR70</f>
        <v>1455397.28</v>
      </c>
      <c r="BR7" s="384" t="s">
        <v>23691</v>
      </c>
    </row>
    <row r="8" spans="1:70" s="380" customFormat="1" x14ac:dyDescent="0.25">
      <c r="A8" s="377" t="s">
        <v>23692</v>
      </c>
      <c r="B8" s="382">
        <f>+สรุปมกราคม!C70</f>
        <v>4172</v>
      </c>
      <c r="C8" s="370">
        <f>+สรุปมกราคม!D70</f>
        <v>5431359.5</v>
      </c>
      <c r="D8" s="383">
        <f>+สรุปมกราคม!E70</f>
        <v>1068337.425</v>
      </c>
      <c r="E8" s="548">
        <f>+สรุปมกราคม!F70</f>
        <v>1068338.21</v>
      </c>
      <c r="F8" s="382">
        <f>+สรุปมกราคม!G70</f>
        <v>1294</v>
      </c>
      <c r="G8" s="370">
        <f>+สรุปมกราคม!H70</f>
        <v>1255117</v>
      </c>
      <c r="H8" s="383">
        <f>+สรุปมกราคม!I70</f>
        <v>289465.7</v>
      </c>
      <c r="I8" s="548">
        <f>+สรุปมกราคม!J70</f>
        <v>289465.7</v>
      </c>
      <c r="J8" s="382">
        <f>+สรุปมกราคม!K70</f>
        <v>12</v>
      </c>
      <c r="K8" s="370">
        <f>+สรุปมกราคม!L70</f>
        <v>3391</v>
      </c>
      <c r="L8" s="383">
        <f>+สรุปมกราคม!M70</f>
        <v>2049.6999999999998</v>
      </c>
      <c r="M8" s="548">
        <f>+สรุปมกราคม!N70</f>
        <v>2049.6999999999998</v>
      </c>
      <c r="N8" s="382">
        <f>+สรุปมกราคม!O70</f>
        <v>25</v>
      </c>
      <c r="O8" s="370">
        <f>+สรุปมกราคม!P70</f>
        <v>24146.57</v>
      </c>
      <c r="P8" s="383">
        <f>+สรุปมกราคม!Q70</f>
        <v>8111.5999999999995</v>
      </c>
      <c r="Q8" s="548">
        <f>+สรุปมกราคม!R70</f>
        <v>8111.61</v>
      </c>
      <c r="R8" s="382">
        <f>+สรุปมกราคม!S70</f>
        <v>18</v>
      </c>
      <c r="S8" s="370">
        <f>+สรุปมกราคม!T70</f>
        <v>8463</v>
      </c>
      <c r="T8" s="383">
        <f>+สรุปมกราคม!U70</f>
        <v>5791.7</v>
      </c>
      <c r="U8" s="548">
        <f>+สรุปมกราคม!V70</f>
        <v>5791.7</v>
      </c>
      <c r="V8" s="382">
        <f>+สรุปมกราคม!W70</f>
        <v>17</v>
      </c>
      <c r="W8" s="370">
        <f>+สรุปมกราคม!X70</f>
        <v>17581</v>
      </c>
      <c r="X8" s="383">
        <f>+สรุปมกราคม!Y70</f>
        <v>5738.5</v>
      </c>
      <c r="Y8" s="548">
        <f>+สรุปมกราคม!Z70</f>
        <v>5738.5</v>
      </c>
      <c r="Z8" s="382">
        <f>+สรุปมกราคม!AA70</f>
        <v>24</v>
      </c>
      <c r="AA8" s="370">
        <f>+สรุปมกราคม!AB70</f>
        <v>10973</v>
      </c>
      <c r="AB8" s="383">
        <f>+สรุปมกราคม!AC70</f>
        <v>8310.1</v>
      </c>
      <c r="AC8" s="548">
        <f>+สรุปมกราคม!AD70</f>
        <v>8310.1</v>
      </c>
      <c r="AD8" s="382">
        <f>+สรุปมกราคม!AE70</f>
        <v>22</v>
      </c>
      <c r="AE8" s="370">
        <f>+สรุปมกราคม!AF70</f>
        <v>10889</v>
      </c>
      <c r="AF8" s="383">
        <f>+สรุปมกราคม!AG70</f>
        <v>7886.5</v>
      </c>
      <c r="AG8" s="548">
        <f>+สรุปมกราคม!AH70</f>
        <v>7886.5</v>
      </c>
      <c r="AH8" s="382">
        <f>+สรุปมกราคม!AI70</f>
        <v>22</v>
      </c>
      <c r="AI8" s="370">
        <f>+สรุปมกราคม!AJ70</f>
        <v>6405</v>
      </c>
      <c r="AJ8" s="383">
        <f>+สรุปมกราคม!AK70</f>
        <v>5341.1</v>
      </c>
      <c r="AK8" s="548">
        <f>+สรุปมกราคม!AL70</f>
        <v>5341.1</v>
      </c>
      <c r="AL8" s="382">
        <f>+สรุปมกราคม!AM70</f>
        <v>13</v>
      </c>
      <c r="AM8" s="370">
        <f>+สรุปมกราคม!AN70</f>
        <v>8893</v>
      </c>
      <c r="AN8" s="383">
        <f>+สรุปมกราคม!AO70</f>
        <v>3360.7</v>
      </c>
      <c r="AO8" s="548">
        <f>+สรุปมกราคม!AP70</f>
        <v>3360.7</v>
      </c>
      <c r="AP8" s="382">
        <f>+สรุปมกราคม!AQ70</f>
        <v>13</v>
      </c>
      <c r="AQ8" s="370">
        <f>+สรุปมกราคม!AR70</f>
        <v>6932</v>
      </c>
      <c r="AR8" s="383">
        <f>+สรุปมกราคม!AS70</f>
        <v>6154</v>
      </c>
      <c r="AS8" s="548">
        <f>+สรุปมกราคม!AT70</f>
        <v>6154</v>
      </c>
      <c r="AT8" s="382">
        <f>+สรุปมกราคม!AU70</f>
        <v>39</v>
      </c>
      <c r="AU8" s="370">
        <f>+สรุปมกราคม!AV70</f>
        <v>18909</v>
      </c>
      <c r="AV8" s="383">
        <f>+สรุปมกราคม!AW70</f>
        <v>11439.3</v>
      </c>
      <c r="AW8" s="548">
        <f>+สรุปมกราคม!AX70</f>
        <v>11439.3</v>
      </c>
      <c r="AX8" s="382">
        <f>+สรุปมกราคม!AY70</f>
        <v>0</v>
      </c>
      <c r="AY8" s="370">
        <f>+สรุปมกราคม!AZ70</f>
        <v>0</v>
      </c>
      <c r="AZ8" s="383">
        <f>+สรุปมกราคม!BA70</f>
        <v>0</v>
      </c>
      <c r="BA8" s="548">
        <f>+สรุปมกราคม!BB70</f>
        <v>0</v>
      </c>
      <c r="BB8" s="382">
        <f>+สรุปมกราคม!BC70</f>
        <v>92</v>
      </c>
      <c r="BC8" s="370">
        <f>+สรุปมกราคม!BD70</f>
        <v>26517</v>
      </c>
      <c r="BD8" s="383">
        <f>+สรุปมกราคม!BE70</f>
        <v>18578.3</v>
      </c>
      <c r="BE8" s="548">
        <f>+สรุปมกราคม!BF70</f>
        <v>18578.3</v>
      </c>
      <c r="BF8" s="382">
        <f>+สรุปมกราคม!BG70</f>
        <v>17</v>
      </c>
      <c r="BG8" s="370">
        <f>+สรุปมกราคม!BH70</f>
        <v>6783</v>
      </c>
      <c r="BH8" s="383">
        <f>+สรุปมกราคม!BI70</f>
        <v>2316.6999999999998</v>
      </c>
      <c r="BI8" s="548">
        <f>+สรุปมกราคม!BJ70</f>
        <v>2316.6999999999998</v>
      </c>
      <c r="BJ8" s="382">
        <f>+สรุปมกราคม!BK70</f>
        <v>0</v>
      </c>
      <c r="BK8" s="370">
        <f>+สรุปมกราคม!BL70</f>
        <v>0</v>
      </c>
      <c r="BL8" s="383">
        <f>+สรุปมกราคม!BM70</f>
        <v>0</v>
      </c>
      <c r="BM8" s="548">
        <f>+สรุปมกราคม!BN70</f>
        <v>0</v>
      </c>
      <c r="BN8" s="382">
        <f>+สรุปมกราคม!BO70</f>
        <v>5780</v>
      </c>
      <c r="BO8" s="370">
        <f>+สรุปมกราคม!BP70</f>
        <v>6836359.0700000003</v>
      </c>
      <c r="BP8" s="383">
        <f>+สรุปมกราคม!BQ70</f>
        <v>1442881.3250000002</v>
      </c>
      <c r="BQ8" s="548">
        <f>+สรุปมกราคม!BR70</f>
        <v>1442882.12</v>
      </c>
      <c r="BR8" s="384" t="s">
        <v>23692</v>
      </c>
    </row>
    <row r="9" spans="1:70" s="380" customFormat="1" x14ac:dyDescent="0.25">
      <c r="A9" s="377" t="s">
        <v>23693</v>
      </c>
      <c r="B9" s="382">
        <f>สรุปกุมภาพันธ์!C70</f>
        <v>4248</v>
      </c>
      <c r="C9" s="370">
        <f>สรุปกุมภาพันธ์!D70</f>
        <v>5833554</v>
      </c>
      <c r="D9" s="383">
        <f>สรุปกุมภาพันธ์!E70</f>
        <v>1102011.7249999999</v>
      </c>
      <c r="E9" s="548">
        <f>สรุปกุมภาพันธ์!F70</f>
        <v>1102012.6299999999</v>
      </c>
      <c r="F9" s="382">
        <f>สรุปกุมภาพันธ์!G70</f>
        <v>1154</v>
      </c>
      <c r="G9" s="370">
        <f>สรุปกุมภาพันธ์!H70</f>
        <v>1163124</v>
      </c>
      <c r="H9" s="383">
        <f>สรุปกุมภาพันธ์!I70</f>
        <v>256211.5</v>
      </c>
      <c r="I9" s="548">
        <f>สรุปกุมภาพันธ์!J70</f>
        <v>256211.5</v>
      </c>
      <c r="J9" s="382">
        <f>สรุปกุมภาพันธ์!K70</f>
        <v>12</v>
      </c>
      <c r="K9" s="370">
        <f>สรุปกุมภาพันธ์!L70</f>
        <v>5079</v>
      </c>
      <c r="L9" s="383">
        <f>สรุปกุมภาพันธ์!M70</f>
        <v>2049.8000000000002</v>
      </c>
      <c r="M9" s="548">
        <f>สรุปกุมภาพันธ์!N70</f>
        <v>2049.8000000000002</v>
      </c>
      <c r="N9" s="382">
        <f>สรุปกุมภาพันธ์!O70</f>
        <v>27</v>
      </c>
      <c r="O9" s="370">
        <f>สรุปกุมภาพันธ์!P70</f>
        <v>19356.591</v>
      </c>
      <c r="P9" s="383">
        <f>สรุปกุมภาพันธ์!Q70</f>
        <v>7453.0199999999995</v>
      </c>
      <c r="Q9" s="548">
        <f>สรุปกุมภาพันธ์!R70</f>
        <v>7453.0199999999995</v>
      </c>
      <c r="R9" s="382">
        <f>สรุปกุมภาพันธ์!S70</f>
        <v>22</v>
      </c>
      <c r="S9" s="370">
        <f>สรุปกุมภาพันธ์!T70</f>
        <v>17352</v>
      </c>
      <c r="T9" s="383">
        <f>สรุปกุมภาพันธ์!U70</f>
        <v>8458.5</v>
      </c>
      <c r="U9" s="548">
        <f>สรุปกุมภาพันธ์!V70</f>
        <v>8458.5</v>
      </c>
      <c r="V9" s="382">
        <f>สรุปกุมภาพันธ์!W70</f>
        <v>19</v>
      </c>
      <c r="W9" s="370">
        <f>สรุปกุมภาพันธ์!X70</f>
        <v>8406</v>
      </c>
      <c r="X9" s="383">
        <f>สรุปกุมภาพันธ์!Y70</f>
        <v>6807</v>
      </c>
      <c r="Y9" s="548">
        <f>สรุปกุมภาพันธ์!Z70</f>
        <v>6807</v>
      </c>
      <c r="Z9" s="382">
        <f>สรุปกุมภาพันธ์!AA70</f>
        <v>25</v>
      </c>
      <c r="AA9" s="370">
        <f>สรุปกุมภาพันธ์!AB70</f>
        <v>13603</v>
      </c>
      <c r="AB9" s="383">
        <f>สรุปกุมภาพันธ์!AC70</f>
        <v>8483</v>
      </c>
      <c r="AC9" s="548">
        <f>สรุปกุมภาพันธ์!AD70</f>
        <v>8483</v>
      </c>
      <c r="AD9" s="382">
        <f>สรุปกุมภาพันธ์!AE70</f>
        <v>17</v>
      </c>
      <c r="AE9" s="370">
        <f>สรุปกุมภาพันธ์!AF70</f>
        <v>13266</v>
      </c>
      <c r="AF9" s="383">
        <f>สรุปกุมภาพันธ์!AG70</f>
        <v>6372.5</v>
      </c>
      <c r="AG9" s="548">
        <f>สรุปกุมภาพันธ์!AH70</f>
        <v>6372.5</v>
      </c>
      <c r="AH9" s="382">
        <f>สรุปกุมภาพันธ์!AI70</f>
        <v>19</v>
      </c>
      <c r="AI9" s="370">
        <f>สรุปกุมภาพันธ์!AJ70</f>
        <v>5660</v>
      </c>
      <c r="AJ9" s="383">
        <f>สรุปกุมภาพันธ์!AK70</f>
        <v>4430.3</v>
      </c>
      <c r="AK9" s="548">
        <f>สรุปกุมภาพันธ์!AL70</f>
        <v>4430.3</v>
      </c>
      <c r="AL9" s="382">
        <f>สรุปกุมภาพันธ์!AM70</f>
        <v>12</v>
      </c>
      <c r="AM9" s="370">
        <f>สรุปกุมภาพันธ์!AN70</f>
        <v>5515</v>
      </c>
      <c r="AN9" s="383">
        <f>สรุปกุมภาพันธ์!AO70</f>
        <v>2608.1999999999998</v>
      </c>
      <c r="AO9" s="548">
        <f>สรุปกุมภาพันธ์!AP70</f>
        <v>2608.1999999999998</v>
      </c>
      <c r="AP9" s="382">
        <f>สรุปกุมภาพันธ์!AQ70</f>
        <v>18</v>
      </c>
      <c r="AQ9" s="370">
        <f>สรุปกุมภาพันธ์!AR70</f>
        <v>5574</v>
      </c>
      <c r="AR9" s="383">
        <f>สรุปกุมภาพันธ์!AS70</f>
        <v>5303.5</v>
      </c>
      <c r="AS9" s="548">
        <f>สรุปกุมภาพันธ์!AT70</f>
        <v>5303.5</v>
      </c>
      <c r="AT9" s="382">
        <f>สรุปกุมภาพันธ์!AU70</f>
        <v>31</v>
      </c>
      <c r="AU9" s="370">
        <f>สรุปกุมภาพันธ์!AV70</f>
        <v>20034</v>
      </c>
      <c r="AV9" s="383">
        <f>สรุปกุมภาพันธ์!AW70</f>
        <v>9621.4</v>
      </c>
      <c r="AW9" s="548">
        <f>สรุปกุมภาพันธ์!AX70</f>
        <v>9621.4</v>
      </c>
      <c r="AX9" s="382">
        <f>สรุปกุมภาพันธ์!AY70</f>
        <v>3</v>
      </c>
      <c r="AY9" s="370">
        <f>สรุปกุมภาพันธ์!AZ70</f>
        <v>2380</v>
      </c>
      <c r="AZ9" s="383">
        <f>สรุปกุมภาพันธ์!BA70</f>
        <v>450</v>
      </c>
      <c r="BA9" s="548">
        <f>สรุปกุมภาพันธ์!BB70</f>
        <v>450</v>
      </c>
      <c r="BB9" s="382">
        <f>สรุปกุมภาพันธ์!BC70</f>
        <v>79</v>
      </c>
      <c r="BC9" s="370">
        <f>สรุปกุมภาพันธ์!BD70</f>
        <v>31596</v>
      </c>
      <c r="BD9" s="383">
        <f>สรุปกุมภาพันธ์!BE70</f>
        <v>20391.899999999998</v>
      </c>
      <c r="BE9" s="548">
        <f>สรุปกุมภาพันธ์!BF70</f>
        <v>20391.899999999998</v>
      </c>
      <c r="BF9" s="382">
        <f>สรุปกุมภาพันธ์!BG70</f>
        <v>14</v>
      </c>
      <c r="BG9" s="370">
        <f>สรุปกุมภาพันธ์!BH70</f>
        <v>7454</v>
      </c>
      <c r="BH9" s="383">
        <f>สรุปกุมภาพันธ์!BI70</f>
        <v>3389.9</v>
      </c>
      <c r="BI9" s="548">
        <f>สรุปกุมภาพันธ์!BJ70</f>
        <v>3389.9</v>
      </c>
      <c r="BJ9" s="382">
        <f>สรุปกุมภาพันธ์!BK70</f>
        <v>8</v>
      </c>
      <c r="BK9" s="370">
        <f>สรุปกุมภาพันธ์!BL70</f>
        <v>3228</v>
      </c>
      <c r="BL9" s="383">
        <f>สรุปกุมภาพันธ์!BM70</f>
        <v>2551.1</v>
      </c>
      <c r="BM9" s="548">
        <f>สรุปกุมภาพันธ์!BN70</f>
        <v>2551.1</v>
      </c>
      <c r="BN9" s="382">
        <f>สรุปกุมภาพันธ์!BO70</f>
        <v>5708</v>
      </c>
      <c r="BO9" s="370">
        <f>สรุปกุมภาพันธ์!BP70</f>
        <v>7155181.591</v>
      </c>
      <c r="BP9" s="383">
        <f>สรุปกุมภาพันธ์!BQ70</f>
        <v>1446593.3449999997</v>
      </c>
      <c r="BQ9" s="548">
        <f>สรุปกุมภาพันธ์!BR70</f>
        <v>1446594.2499999998</v>
      </c>
      <c r="BR9" s="384" t="s">
        <v>23693</v>
      </c>
    </row>
    <row r="10" spans="1:70" s="380" customFormat="1" x14ac:dyDescent="0.25">
      <c r="A10" s="377" t="s">
        <v>23694</v>
      </c>
      <c r="B10" s="382">
        <f>สรุปมีนาคม!C70</f>
        <v>4995</v>
      </c>
      <c r="C10" s="370">
        <f>สรุปมีนาคม!D70</f>
        <v>5911290.75</v>
      </c>
      <c r="D10" s="383">
        <f>สรุปมีนาคม!E70</f>
        <v>1259240.4500000002</v>
      </c>
      <c r="E10" s="548">
        <f>สรุปมีนาคม!F70</f>
        <v>1259241.51</v>
      </c>
      <c r="F10" s="382">
        <f>สรุปมีนาคม!G70</f>
        <v>1437</v>
      </c>
      <c r="G10" s="370">
        <f>สรุปมีนาคม!H70</f>
        <v>1407619</v>
      </c>
      <c r="H10" s="383">
        <f>สรุปมีนาคม!I70</f>
        <v>316843.20000000007</v>
      </c>
      <c r="I10" s="548">
        <f>สรุปมีนาคม!J70</f>
        <v>316843.20000000007</v>
      </c>
      <c r="J10" s="382">
        <f>สรุปมีนาคม!K70</f>
        <v>13</v>
      </c>
      <c r="K10" s="370">
        <f>สรุปมีนาคม!L70</f>
        <v>5847</v>
      </c>
      <c r="L10" s="383">
        <f>สรุปมีนาคม!M70</f>
        <v>3698.5</v>
      </c>
      <c r="M10" s="548">
        <f>สรุปมีนาคม!N70</f>
        <v>3698.5</v>
      </c>
      <c r="N10" s="382">
        <f>สรุปมีนาคม!O70</f>
        <v>41</v>
      </c>
      <c r="O10" s="370">
        <f>สรุปมีนาคม!P70</f>
        <v>43675.15</v>
      </c>
      <c r="P10" s="383">
        <f>สรุปมีนาคม!Q70</f>
        <v>14227.310000000001</v>
      </c>
      <c r="Q10" s="548">
        <f>สรุปมีนาคม!R70</f>
        <v>14227.320000000002</v>
      </c>
      <c r="R10" s="382">
        <f>สรุปมีนาคม!S70</f>
        <v>24</v>
      </c>
      <c r="S10" s="370">
        <f>สรุปมีนาคม!T70</f>
        <v>10949</v>
      </c>
      <c r="T10" s="383">
        <f>สรุปมีนาคม!U70</f>
        <v>5755.5</v>
      </c>
      <c r="U10" s="548">
        <f>สรุปมีนาคม!V70</f>
        <v>5755.5</v>
      </c>
      <c r="V10" s="382">
        <f>สรุปมีนาคม!W70</f>
        <v>35</v>
      </c>
      <c r="W10" s="370">
        <f>สรุปมีนาคม!X70</f>
        <v>18156</v>
      </c>
      <c r="X10" s="383">
        <f>สรุปมีนาคม!Y70</f>
        <v>13210.5</v>
      </c>
      <c r="Y10" s="548">
        <f>สรุปมีนาคม!Z70</f>
        <v>13210.5</v>
      </c>
      <c r="Z10" s="382">
        <f>สรุปมีนาคม!AA70</f>
        <v>35</v>
      </c>
      <c r="AA10" s="370">
        <f>สรุปมีนาคม!AB70</f>
        <v>22201</v>
      </c>
      <c r="AB10" s="383">
        <f>สรุปมีนาคม!AC70</f>
        <v>12836.3</v>
      </c>
      <c r="AC10" s="548">
        <f>สรุปมีนาคม!AD70</f>
        <v>12836.3</v>
      </c>
      <c r="AD10" s="382">
        <f>สรุปมีนาคม!AE70</f>
        <v>26</v>
      </c>
      <c r="AE10" s="370">
        <f>สรุปมีนาคม!AF70</f>
        <v>11788</v>
      </c>
      <c r="AF10" s="383">
        <f>สรุปมีนาคม!AG70</f>
        <v>8038.2</v>
      </c>
      <c r="AG10" s="548">
        <f>สรุปมีนาคม!AH70</f>
        <v>8038.2</v>
      </c>
      <c r="AH10" s="382">
        <f>สรุปมีนาคม!AI70</f>
        <v>36</v>
      </c>
      <c r="AI10" s="370">
        <f>สรุปมีนาคม!AJ70</f>
        <v>19454</v>
      </c>
      <c r="AJ10" s="383">
        <f>สรุปมีนาคม!AK70</f>
        <v>8797.2999999999993</v>
      </c>
      <c r="AK10" s="548">
        <f>สรุปมีนาคม!AL70</f>
        <v>8797.2999999999993</v>
      </c>
      <c r="AL10" s="382">
        <f>สรุปมีนาคม!AM70</f>
        <v>11</v>
      </c>
      <c r="AM10" s="370">
        <f>สรุปมีนาคม!AN70</f>
        <v>4318</v>
      </c>
      <c r="AN10" s="383">
        <f>สรุปมีนาคม!AO70</f>
        <v>2402.6</v>
      </c>
      <c r="AO10" s="548">
        <f>สรุปมีนาคม!AP70</f>
        <v>2402.6</v>
      </c>
      <c r="AP10" s="382">
        <f>สรุปมีนาคม!AQ70</f>
        <v>17</v>
      </c>
      <c r="AQ10" s="370">
        <f>สรุปมีนาคม!AR70</f>
        <v>6448</v>
      </c>
      <c r="AR10" s="383">
        <f>สรุปมีนาคม!AS70</f>
        <v>5243</v>
      </c>
      <c r="AS10" s="548">
        <f>สรุปมีนาคม!AT70</f>
        <v>5243</v>
      </c>
      <c r="AT10" s="382">
        <f>สรุปมีนาคม!AU70</f>
        <v>19</v>
      </c>
      <c r="AU10" s="370">
        <f>สรุปมีนาคม!AV70</f>
        <v>7109</v>
      </c>
      <c r="AV10" s="383">
        <f>สรุปมีนาคม!AW70</f>
        <v>4841</v>
      </c>
      <c r="AW10" s="548">
        <f>สรุปมีนาคม!AX70</f>
        <v>4841</v>
      </c>
      <c r="AX10" s="382">
        <f>สรุปมีนาคม!AY70</f>
        <v>0</v>
      </c>
      <c r="AY10" s="370">
        <f>สรุปมีนาคม!AZ70</f>
        <v>0</v>
      </c>
      <c r="AZ10" s="383">
        <f>สรุปมีนาคม!BA70</f>
        <v>0</v>
      </c>
      <c r="BA10" s="548">
        <f>สรุปมีนาคม!BB70</f>
        <v>0</v>
      </c>
      <c r="BB10" s="382">
        <f>สรุปมีนาคม!BC70</f>
        <v>104</v>
      </c>
      <c r="BC10" s="370">
        <f>สรุปมีนาคม!BD70</f>
        <v>40349</v>
      </c>
      <c r="BD10" s="383">
        <f>สรุปมีนาคม!BE70</f>
        <v>28901.8</v>
      </c>
      <c r="BE10" s="548">
        <f>สรุปมีนาคม!BF70</f>
        <v>28901.8</v>
      </c>
      <c r="BF10" s="382">
        <f>สรุปมีนาคม!BG70</f>
        <v>23</v>
      </c>
      <c r="BG10" s="370">
        <f>สรุปมีนาคม!BH70</f>
        <v>7943</v>
      </c>
      <c r="BH10" s="383">
        <f>สรุปมีนาคม!BI70</f>
        <v>3021.1000000000004</v>
      </c>
      <c r="BI10" s="548">
        <f>สรุปมีนาคม!BJ70</f>
        <v>3021.1000000000004</v>
      </c>
      <c r="BJ10" s="382">
        <f>สรุปมีนาคม!BK70</f>
        <v>4</v>
      </c>
      <c r="BK10" s="370">
        <f>สรุปมีนาคม!BL70</f>
        <v>1623</v>
      </c>
      <c r="BL10" s="383">
        <f>สรุปมีนาคม!BM70</f>
        <v>1011.2</v>
      </c>
      <c r="BM10" s="548">
        <f>สรุปมีนาคม!BN70</f>
        <v>1011.2</v>
      </c>
      <c r="BN10" s="382">
        <f>สรุปมีนาคม!BO70</f>
        <v>6820</v>
      </c>
      <c r="BO10" s="370">
        <f>สรุปมีนาคม!BP70</f>
        <v>7518769.9000000004</v>
      </c>
      <c r="BP10" s="383">
        <f>สรุปมีนาคม!BQ70</f>
        <v>1688067.9600000007</v>
      </c>
      <c r="BQ10" s="548">
        <f>สรุปมีนาคม!BR70</f>
        <v>1688069.0300000003</v>
      </c>
      <c r="BR10" s="384" t="s">
        <v>23694</v>
      </c>
    </row>
    <row r="11" spans="1:70" s="380" customFormat="1" x14ac:dyDescent="0.25">
      <c r="A11" s="385" t="s">
        <v>23695</v>
      </c>
      <c r="B11" s="382">
        <f>สรุปเมษายน!C70</f>
        <v>3974</v>
      </c>
      <c r="C11" s="370">
        <f>สรุปเมษายน!D70</f>
        <v>5031759.75</v>
      </c>
      <c r="D11" s="383">
        <f>สรุปเมษายน!E70</f>
        <v>1007546.65</v>
      </c>
      <c r="E11" s="548">
        <f>สรุปเมษายน!F70</f>
        <v>1007547.4300000002</v>
      </c>
      <c r="F11" s="382">
        <f>สรุปเมษายน!G70</f>
        <v>1107</v>
      </c>
      <c r="G11" s="370">
        <f>สรุปเมษายน!H70</f>
        <v>1160125</v>
      </c>
      <c r="H11" s="383">
        <f>สรุปเมษายน!I70</f>
        <v>248591.69999999998</v>
      </c>
      <c r="I11" s="548">
        <f>สรุปเมษายน!J70</f>
        <v>248591.69999999998</v>
      </c>
      <c r="J11" s="382">
        <f>สรุปเมษายน!K70</f>
        <v>10</v>
      </c>
      <c r="K11" s="370">
        <f>สรุปเมษายน!L70</f>
        <v>2834</v>
      </c>
      <c r="L11" s="383">
        <f>สรุปเมษายน!M70</f>
        <v>2167</v>
      </c>
      <c r="M11" s="548">
        <f>สรุปเมษายน!N70</f>
        <v>2167</v>
      </c>
      <c r="N11" s="382">
        <f>สรุปเมษายน!O70</f>
        <v>31</v>
      </c>
      <c r="O11" s="370">
        <f>สรุปเมษายน!P70</f>
        <v>23578.25</v>
      </c>
      <c r="P11" s="383">
        <f>สรุปเมษายน!Q70</f>
        <v>7446.6829999999991</v>
      </c>
      <c r="Q11" s="548">
        <f>สรุปเมษายน!R70</f>
        <v>7446.69</v>
      </c>
      <c r="R11" s="382">
        <f>สรุปเมษายน!S70</f>
        <v>30</v>
      </c>
      <c r="S11" s="370">
        <f>สรุปเมษายน!T70</f>
        <v>14288</v>
      </c>
      <c r="T11" s="383">
        <f>สรุปเมษายน!U70</f>
        <v>10503</v>
      </c>
      <c r="U11" s="548">
        <f>สรุปเมษายน!V70</f>
        <v>10503</v>
      </c>
      <c r="V11" s="382">
        <f>สรุปเมษายน!W70</f>
        <v>34</v>
      </c>
      <c r="W11" s="370">
        <f>สรุปเมษายน!X70</f>
        <v>15337</v>
      </c>
      <c r="X11" s="383">
        <f>สรุปเมษายน!Y70</f>
        <v>11698</v>
      </c>
      <c r="Y11" s="548">
        <f>สรุปเมษายน!Z70</f>
        <v>11698</v>
      </c>
      <c r="Z11" s="382">
        <f>สรุปเมษายน!AA70</f>
        <v>40</v>
      </c>
      <c r="AA11" s="370">
        <f>สรุปเมษายน!AB70</f>
        <v>14620</v>
      </c>
      <c r="AB11" s="383">
        <f>สรุปเมษายน!AC70</f>
        <v>8282</v>
      </c>
      <c r="AC11" s="548">
        <f>สรุปเมษายน!AD70</f>
        <v>8282</v>
      </c>
      <c r="AD11" s="382">
        <f>สรุปเมษายน!AE70</f>
        <v>27</v>
      </c>
      <c r="AE11" s="370">
        <f>สรุปเมษายน!AF70</f>
        <v>15915</v>
      </c>
      <c r="AF11" s="383">
        <f>สรุปเมษายน!AG70</f>
        <v>9426.2999999999993</v>
      </c>
      <c r="AG11" s="548">
        <f>สรุปเมษายน!AH70</f>
        <v>9426.2999999999993</v>
      </c>
      <c r="AH11" s="382">
        <f>สรุปเมษายน!AI70</f>
        <v>29</v>
      </c>
      <c r="AI11" s="370">
        <f>สรุปเมษายน!AJ70</f>
        <v>8080</v>
      </c>
      <c r="AJ11" s="383">
        <f>สรุปเมษายน!AK70</f>
        <v>6237.6</v>
      </c>
      <c r="AK11" s="548">
        <f>สรุปเมษายน!AL70</f>
        <v>6237.6</v>
      </c>
      <c r="AL11" s="382">
        <f>สรุปเมษายน!AM70</f>
        <v>19</v>
      </c>
      <c r="AM11" s="370">
        <f>สรุปเมษายน!AN70</f>
        <v>12505</v>
      </c>
      <c r="AN11" s="383">
        <f>สรุปเมษายน!AO70</f>
        <v>5381.4</v>
      </c>
      <c r="AO11" s="548">
        <f>สรุปเมษายน!AP70</f>
        <v>5381.4</v>
      </c>
      <c r="AP11" s="382">
        <f>สรุปเมษายน!AQ70</f>
        <v>16</v>
      </c>
      <c r="AQ11" s="370">
        <f>สรุปเมษายน!AR70</f>
        <v>9943</v>
      </c>
      <c r="AR11" s="383">
        <f>สรุปเมษายน!AS70</f>
        <v>5141.5</v>
      </c>
      <c r="AS11" s="548">
        <f>สรุปเมษายน!AT70</f>
        <v>5141.5</v>
      </c>
      <c r="AT11" s="382">
        <f>สรุปเมษายน!AU70</f>
        <v>28</v>
      </c>
      <c r="AU11" s="370">
        <f>สรุปเมษายน!AV70</f>
        <v>11560</v>
      </c>
      <c r="AV11" s="383">
        <f>สรุปเมษายน!AW70</f>
        <v>6852.5</v>
      </c>
      <c r="AW11" s="548">
        <f>สรุปเมษายน!AX70</f>
        <v>6852.5</v>
      </c>
      <c r="AX11" s="382">
        <f>สรุปเมษายน!AY70</f>
        <v>0</v>
      </c>
      <c r="AY11" s="370">
        <f>สรุปเมษายน!AZ70</f>
        <v>0</v>
      </c>
      <c r="AZ11" s="383">
        <f>สรุปเมษายน!BA70</f>
        <v>0</v>
      </c>
      <c r="BA11" s="548">
        <f>สรุปเมษายน!BB70</f>
        <v>0</v>
      </c>
      <c r="BB11" s="382">
        <f>สรุปเมษายน!BC70</f>
        <v>65</v>
      </c>
      <c r="BC11" s="370">
        <f>สรุปเมษายน!BD70</f>
        <v>23844</v>
      </c>
      <c r="BD11" s="383">
        <f>สรุปเมษายน!BE70</f>
        <v>17251.2</v>
      </c>
      <c r="BE11" s="548">
        <f>สรุปเมษายน!BF70</f>
        <v>17251.2</v>
      </c>
      <c r="BF11" s="382">
        <f>สรุปเมษายน!BG70</f>
        <v>14</v>
      </c>
      <c r="BG11" s="370">
        <f>สรุปเมษายน!BH70</f>
        <v>9840</v>
      </c>
      <c r="BH11" s="383">
        <f>สรุปเมษายน!BI70</f>
        <v>3048.5</v>
      </c>
      <c r="BI11" s="548">
        <f>สรุปเมษายน!BJ70</f>
        <v>3048.5</v>
      </c>
      <c r="BJ11" s="382">
        <f>สรุปเมษายน!BK70</f>
        <v>9</v>
      </c>
      <c r="BK11" s="370">
        <f>สรุปเมษายน!BL70</f>
        <v>2619</v>
      </c>
      <c r="BL11" s="383">
        <f>สรุปเมษายน!BM70</f>
        <v>573.29999999999995</v>
      </c>
      <c r="BM11" s="548">
        <f>สรุปเมษายน!BN70</f>
        <v>573.29999999999995</v>
      </c>
      <c r="BN11" s="382">
        <f>สรุปเมษายน!BO70</f>
        <v>5433</v>
      </c>
      <c r="BO11" s="370">
        <f>สรุปเมษายน!BP70</f>
        <v>6356848</v>
      </c>
      <c r="BP11" s="383">
        <f>สรุปเมษายน!BQ70</f>
        <v>1350147.3330000001</v>
      </c>
      <c r="BQ11" s="548">
        <f>สรุปเมษายน!BR70</f>
        <v>1350148.12</v>
      </c>
      <c r="BR11" s="384" t="s">
        <v>23695</v>
      </c>
    </row>
    <row r="12" spans="1:70" s="380" customFormat="1" x14ac:dyDescent="0.25">
      <c r="A12" s="385" t="s">
        <v>23696</v>
      </c>
      <c r="B12" s="382">
        <f>สรุปพฤษภาคม!C70</f>
        <v>4776</v>
      </c>
      <c r="C12" s="370">
        <f>สรุปพฤษภาคม!D70</f>
        <v>6020682.25</v>
      </c>
      <c r="D12" s="383">
        <f>สรุปพฤษภาคม!E70</f>
        <v>1223720.55</v>
      </c>
      <c r="E12" s="548">
        <f>สรุปพฤษภาคม!F70</f>
        <v>1223721.3899999999</v>
      </c>
      <c r="F12" s="382">
        <f>สรุปพฤษภาคม!G70</f>
        <v>1316</v>
      </c>
      <c r="G12" s="370">
        <f>สรุปพฤษภาคม!H70</f>
        <v>1270989</v>
      </c>
      <c r="H12" s="383">
        <f>สรุปพฤษภาคม!I70</f>
        <v>297803.90000000002</v>
      </c>
      <c r="I12" s="548">
        <f>สรุปพฤษภาคม!J70</f>
        <v>297803.90000000002</v>
      </c>
      <c r="J12" s="382">
        <f>สรุปพฤษภาคม!K70</f>
        <v>17</v>
      </c>
      <c r="K12" s="370">
        <f>สรุปพฤษภาคม!L70</f>
        <v>9102</v>
      </c>
      <c r="L12" s="383">
        <f>สรุปพฤษภาคม!M70</f>
        <v>4013.7</v>
      </c>
      <c r="M12" s="548">
        <f>สรุปพฤษภาคม!N70</f>
        <v>4013.7</v>
      </c>
      <c r="N12" s="382">
        <f>สรุปพฤษภาคม!O70</f>
        <v>33</v>
      </c>
      <c r="O12" s="370">
        <f>สรุปพฤษภาคม!P70</f>
        <v>17969.041999999998</v>
      </c>
      <c r="P12" s="383">
        <f>สรุปพฤษภาคม!Q70</f>
        <v>7450.2399999999989</v>
      </c>
      <c r="Q12" s="548">
        <f>สรุปพฤษภาคม!R70</f>
        <v>7450.2399999999989</v>
      </c>
      <c r="R12" s="382">
        <f>สรุปพฤษภาคม!S70</f>
        <v>35</v>
      </c>
      <c r="S12" s="370">
        <f>สรุปพฤษภาคม!T70</f>
        <v>31839</v>
      </c>
      <c r="T12" s="383">
        <f>สรุปพฤษภาคม!U70</f>
        <v>11239.5</v>
      </c>
      <c r="U12" s="548">
        <f>สรุปพฤษภาคม!V70</f>
        <v>11239.5</v>
      </c>
      <c r="V12" s="382">
        <f>สรุปพฤษภาคม!W70</f>
        <v>47</v>
      </c>
      <c r="W12" s="370">
        <f>สรุปพฤษภาคม!X70</f>
        <v>15250</v>
      </c>
      <c r="X12" s="383">
        <f>สรุปพฤษภาคม!Y70</f>
        <v>11975</v>
      </c>
      <c r="Y12" s="548">
        <f>สรุปพฤษภาคม!Z70</f>
        <v>11975</v>
      </c>
      <c r="Z12" s="382">
        <f>สรุปพฤษภาคม!AA70</f>
        <v>50</v>
      </c>
      <c r="AA12" s="370">
        <f>สรุปพฤษภาคม!AB70</f>
        <v>21158</v>
      </c>
      <c r="AB12" s="383">
        <f>สรุปพฤษภาคม!AC70</f>
        <v>11985</v>
      </c>
      <c r="AC12" s="548">
        <f>สรุปพฤษภาคม!AD70</f>
        <v>11985</v>
      </c>
      <c r="AD12" s="382">
        <f>สรุปพฤษภาคม!AE70</f>
        <v>27</v>
      </c>
      <c r="AE12" s="370">
        <f>สรุปพฤษภาคม!AF70</f>
        <v>11232</v>
      </c>
      <c r="AF12" s="383">
        <f>สรุปพฤษภาคม!AG70</f>
        <v>7774.4</v>
      </c>
      <c r="AG12" s="548">
        <f>สรุปพฤษภาคม!AH70</f>
        <v>7774.4</v>
      </c>
      <c r="AH12" s="382">
        <f>สรุปพฤษภาคม!AI70</f>
        <v>23</v>
      </c>
      <c r="AI12" s="370">
        <f>สรุปพฤษภาคม!AJ70</f>
        <v>6882</v>
      </c>
      <c r="AJ12" s="383">
        <f>สรุปพฤษภาคม!AK70</f>
        <v>5532.2</v>
      </c>
      <c r="AK12" s="548">
        <f>สรุปพฤษภาคม!AL70</f>
        <v>5532.2</v>
      </c>
      <c r="AL12" s="382">
        <f>สรุปพฤษภาคม!AM70</f>
        <v>15</v>
      </c>
      <c r="AM12" s="370">
        <f>สรุปพฤษภาคม!AN70</f>
        <v>10578</v>
      </c>
      <c r="AN12" s="383">
        <f>สรุปพฤษภาคม!AO70</f>
        <v>3121</v>
      </c>
      <c r="AO12" s="548">
        <f>สรุปพฤษภาคม!AP70</f>
        <v>3121</v>
      </c>
      <c r="AP12" s="382">
        <f>สรุปพฤษภาคม!AQ70</f>
        <v>27</v>
      </c>
      <c r="AQ12" s="370">
        <f>สรุปพฤษภาคม!AR70</f>
        <v>13926</v>
      </c>
      <c r="AR12" s="383">
        <f>สรุปพฤษภาคม!AS70</f>
        <v>10212</v>
      </c>
      <c r="AS12" s="548">
        <f>สรุปพฤษภาคม!AT70</f>
        <v>10212</v>
      </c>
      <c r="AT12" s="382">
        <f>สรุปพฤษภาคม!AU70</f>
        <v>23</v>
      </c>
      <c r="AU12" s="370">
        <f>สรุปพฤษภาคม!AV70</f>
        <v>11213</v>
      </c>
      <c r="AV12" s="383">
        <f>สรุปพฤษภาคม!AW70</f>
        <v>7228.4</v>
      </c>
      <c r="AW12" s="548">
        <f>สรุปพฤษภาคม!AX70</f>
        <v>7228.4</v>
      </c>
      <c r="AX12" s="382">
        <f>สรุปพฤษภาคม!AY70</f>
        <v>0</v>
      </c>
      <c r="AY12" s="370">
        <f>สรุปพฤษภาคม!AZ70</f>
        <v>0</v>
      </c>
      <c r="AZ12" s="383">
        <f>สรุปพฤษภาคม!BA70</f>
        <v>0</v>
      </c>
      <c r="BA12" s="548">
        <f>สรุปพฤษภาคม!BB70</f>
        <v>0</v>
      </c>
      <c r="BB12" s="382">
        <f>สรุปพฤษภาคม!BC70</f>
        <v>89</v>
      </c>
      <c r="BC12" s="370">
        <f>สรุปพฤษภาคม!BD70</f>
        <v>33629</v>
      </c>
      <c r="BD12" s="383">
        <f>สรุปพฤษภาคม!BE70</f>
        <v>24049.7</v>
      </c>
      <c r="BE12" s="548">
        <f>สรุปพฤษภาคม!BF70</f>
        <v>24049.7</v>
      </c>
      <c r="BF12" s="382">
        <f>สรุปพฤษภาคม!BG70</f>
        <v>18</v>
      </c>
      <c r="BG12" s="370">
        <f>สรุปพฤษภาคม!BH70</f>
        <v>5321</v>
      </c>
      <c r="BH12" s="383">
        <f>สรุปพฤษภาคม!BI70</f>
        <v>1589.1</v>
      </c>
      <c r="BI12" s="548">
        <f>สรุปพฤษภาคม!BJ70</f>
        <v>1589.1</v>
      </c>
      <c r="BJ12" s="382">
        <f>สรุปพฤษภาคม!BK70</f>
        <v>21</v>
      </c>
      <c r="BK12" s="370">
        <f>สรุปพฤษภาคม!BL70</f>
        <v>5190</v>
      </c>
      <c r="BL12" s="383">
        <f>สรุปพฤษภาคม!BM70</f>
        <v>1779.1</v>
      </c>
      <c r="BM12" s="548">
        <f>สรุปพฤษภาคม!BN70</f>
        <v>1779.1</v>
      </c>
      <c r="BN12" s="382">
        <f>สรุปพฤษภาคม!BO70</f>
        <v>6517</v>
      </c>
      <c r="BO12" s="370">
        <f>สรุปพฤษภาคม!BP70</f>
        <v>7484960.2920000004</v>
      </c>
      <c r="BP12" s="383">
        <f>สรุปพฤษภาคม!BQ70</f>
        <v>1629473.79</v>
      </c>
      <c r="BQ12" s="548">
        <f>สรุปพฤษภาคม!BR70</f>
        <v>1629474.63</v>
      </c>
      <c r="BR12" s="384" t="s">
        <v>23696</v>
      </c>
    </row>
    <row r="13" spans="1:70" s="380" customFormat="1" x14ac:dyDescent="0.25">
      <c r="A13" s="385" t="s">
        <v>23697</v>
      </c>
      <c r="B13" s="382">
        <f>สรุปมิถุนายน!C70</f>
        <v>4602</v>
      </c>
      <c r="C13" s="370">
        <f>สรุปมิถุนายน!D70</f>
        <v>5467727.75</v>
      </c>
      <c r="D13" s="383">
        <f>สรุปมิถุนายน!E70</f>
        <v>1180810.3250000002</v>
      </c>
      <c r="E13" s="548">
        <f>สรุปมิถุนายน!F70</f>
        <v>1180811.22</v>
      </c>
      <c r="F13" s="382">
        <f>สรุปมิถุนายน!G70</f>
        <v>1301</v>
      </c>
      <c r="G13" s="370">
        <f>สรุปมิถุนายน!H70</f>
        <v>1235283</v>
      </c>
      <c r="H13" s="383">
        <f>สรุปมิถุนายน!I70</f>
        <v>284574.69999999995</v>
      </c>
      <c r="I13" s="548">
        <f>สรุปมิถุนายน!J70</f>
        <v>284574.69999999995</v>
      </c>
      <c r="J13" s="382">
        <f>สรุปมิถุนายน!K70</f>
        <v>13</v>
      </c>
      <c r="K13" s="370">
        <f>สรุปมิถุนายน!L70</f>
        <v>5249</v>
      </c>
      <c r="L13" s="383">
        <f>สรุปมิถุนายน!M70</f>
        <v>3321</v>
      </c>
      <c r="M13" s="548">
        <f>สรุปมิถุนายน!N70</f>
        <v>3321</v>
      </c>
      <c r="N13" s="382">
        <f>สรุปมิถุนายน!O70</f>
        <v>45</v>
      </c>
      <c r="O13" s="370">
        <f>สรุปมิถุนายน!P70</f>
        <v>18392.612000000001</v>
      </c>
      <c r="P13" s="383">
        <f>สรุปมิถุนายน!Q70</f>
        <v>10945.972</v>
      </c>
      <c r="Q13" s="548">
        <f>สรุปมิถุนายน!R70</f>
        <v>10945.97</v>
      </c>
      <c r="R13" s="382">
        <f>สรุปมิถุนายน!S70</f>
        <v>19</v>
      </c>
      <c r="S13" s="370">
        <f>สรุปมิถุนายน!T70</f>
        <v>8129</v>
      </c>
      <c r="T13" s="383">
        <f>สรุปมิถุนายน!U70</f>
        <v>5436.4</v>
      </c>
      <c r="U13" s="548">
        <f>สรุปมิถุนายน!V70</f>
        <v>5436.4</v>
      </c>
      <c r="V13" s="382">
        <f>สรุปมิถุนายน!W70</f>
        <v>43</v>
      </c>
      <c r="W13" s="370">
        <f>สรุปมิถุนายน!X70</f>
        <v>12956</v>
      </c>
      <c r="X13" s="383">
        <f>สรุปมิถุนายน!Y70</f>
        <v>9990.5</v>
      </c>
      <c r="Y13" s="548">
        <f>สรุปมิถุนายน!Z70</f>
        <v>9990.5</v>
      </c>
      <c r="Z13" s="382">
        <f>สรุปมิถุนายน!AA70</f>
        <v>36</v>
      </c>
      <c r="AA13" s="370">
        <f>สรุปมิถุนายน!AB70</f>
        <v>26086</v>
      </c>
      <c r="AB13" s="383">
        <f>สรุปมิถุนายน!AC70</f>
        <v>11282.5</v>
      </c>
      <c r="AC13" s="548">
        <f>สรุปมิถุนายน!AD70</f>
        <v>11282.5</v>
      </c>
      <c r="AD13" s="382">
        <f>สรุปมิถุนายน!AE70</f>
        <v>41</v>
      </c>
      <c r="AE13" s="370">
        <f>สรุปมิถุนายน!AF70</f>
        <v>15311</v>
      </c>
      <c r="AF13" s="383">
        <f>สรุปมิถุนายน!AG70</f>
        <v>9349.6</v>
      </c>
      <c r="AG13" s="548">
        <f>สรุปมิถุนายน!AH70</f>
        <v>9349.6</v>
      </c>
      <c r="AH13" s="382">
        <f>สรุปมิถุนายน!AI70</f>
        <v>17</v>
      </c>
      <c r="AI13" s="370">
        <f>สรุปมิถุนายน!AJ70</f>
        <v>7868</v>
      </c>
      <c r="AJ13" s="383">
        <f>สรุปมิถุนายน!AK70</f>
        <v>5609.5</v>
      </c>
      <c r="AK13" s="548">
        <f>สรุปมิถุนายน!AL70</f>
        <v>5609.5</v>
      </c>
      <c r="AL13" s="382">
        <f>สรุปมิถุนายน!AM70</f>
        <v>28</v>
      </c>
      <c r="AM13" s="370">
        <f>สรุปมิถุนายน!AN70</f>
        <v>10188</v>
      </c>
      <c r="AN13" s="383">
        <f>สรุปมิถุนายน!AO70</f>
        <v>5687.7</v>
      </c>
      <c r="AO13" s="548">
        <f>สรุปมิถุนายน!AP70</f>
        <v>5687.7</v>
      </c>
      <c r="AP13" s="382">
        <f>สรุปมิถุนายน!AQ70</f>
        <v>31</v>
      </c>
      <c r="AQ13" s="370">
        <f>สรุปมิถุนายน!AR70</f>
        <v>12838</v>
      </c>
      <c r="AR13" s="383">
        <f>สรุปมิถุนายน!AS70</f>
        <v>9953</v>
      </c>
      <c r="AS13" s="548">
        <f>สรุปมิถุนายน!AT70</f>
        <v>9953</v>
      </c>
      <c r="AT13" s="382">
        <f>สรุปมิถุนายน!AU70</f>
        <v>38</v>
      </c>
      <c r="AU13" s="370">
        <f>สรุปมิถุนายน!AV70</f>
        <v>25035</v>
      </c>
      <c r="AV13" s="383">
        <f>สรุปมิถุนายน!AW70</f>
        <v>12079</v>
      </c>
      <c r="AW13" s="548">
        <f>สรุปมิถุนายน!AX70</f>
        <v>12079</v>
      </c>
      <c r="AX13" s="382">
        <f>สรุปมิถุนายน!AY70</f>
        <v>1</v>
      </c>
      <c r="AY13" s="370">
        <f>สรุปมิถุนายน!AZ70</f>
        <v>2734</v>
      </c>
      <c r="AZ13" s="383">
        <f>สรุปมิถุนายน!BA70</f>
        <v>700</v>
      </c>
      <c r="BA13" s="548">
        <f>สรุปมิถุนายน!BB70</f>
        <v>700</v>
      </c>
      <c r="BB13" s="382">
        <f>สรุปมิถุนายน!BC70</f>
        <v>72</v>
      </c>
      <c r="BC13" s="370">
        <f>สรุปมิถุนายน!BD70</f>
        <v>24928</v>
      </c>
      <c r="BD13" s="383">
        <f>สรุปมิถุนายน!BE70</f>
        <v>16693.3</v>
      </c>
      <c r="BE13" s="548">
        <f>สรุปมิถุนายน!BF70</f>
        <v>16693.3</v>
      </c>
      <c r="BF13" s="382">
        <f>สรุปมิถุนายน!BG70</f>
        <v>22</v>
      </c>
      <c r="BG13" s="370">
        <f>สรุปมิถุนายน!BH70</f>
        <v>8168</v>
      </c>
      <c r="BH13" s="383">
        <f>สรุปมิถุนายน!BI70</f>
        <v>2893.7</v>
      </c>
      <c r="BI13" s="548">
        <f>สรุปมิถุนายน!BJ70</f>
        <v>2893.7</v>
      </c>
      <c r="BJ13" s="382">
        <f>สรุปมิถุนายน!BK70</f>
        <v>2</v>
      </c>
      <c r="BK13" s="370">
        <f>สรุปมิถุนายน!BL70</f>
        <v>222</v>
      </c>
      <c r="BL13" s="383">
        <f>สรุปมิถุนายน!BM70</f>
        <v>66.599999999999994</v>
      </c>
      <c r="BM13" s="548">
        <f>สรุปมิถุนายน!BN70</f>
        <v>66.599999999999994</v>
      </c>
      <c r="BN13" s="382">
        <f>สรุปมิถุนายน!BO70</f>
        <v>6311</v>
      </c>
      <c r="BO13" s="370">
        <f>สรุปมิถุนายน!BP70</f>
        <v>6881115.3619999997</v>
      </c>
      <c r="BP13" s="383">
        <f>สรุปมิถุนายน!BQ70</f>
        <v>1569393.7970000003</v>
      </c>
      <c r="BQ13" s="548">
        <f>สรุปมิถุนายน!BR70</f>
        <v>1569394.69</v>
      </c>
      <c r="BR13" s="384" t="s">
        <v>23697</v>
      </c>
    </row>
    <row r="14" spans="1:70" s="380" customFormat="1" x14ac:dyDescent="0.25">
      <c r="A14" s="385" t="s">
        <v>23699</v>
      </c>
      <c r="B14" s="382">
        <f>+สรุปกรกรฏาคม!C70</f>
        <v>4436</v>
      </c>
      <c r="C14" s="370">
        <f>+สรุปกรกรฏาคม!D70</f>
        <v>5546666.5</v>
      </c>
      <c r="D14" s="383">
        <f>+สรุปกรกรฏาคม!E70</f>
        <v>1109510.7250000001</v>
      </c>
      <c r="E14" s="548">
        <f>+สรุปกรกรฏาคม!F70</f>
        <v>1109511.4699999997</v>
      </c>
      <c r="F14" s="382">
        <f>+สรุปกรกรฏาคม!G70</f>
        <v>1199</v>
      </c>
      <c r="G14" s="370">
        <f>+สรุปกรกรฏาคม!H70</f>
        <v>1099717</v>
      </c>
      <c r="H14" s="383">
        <f>+สรุปกรกรฏาคม!I70</f>
        <v>262694.40000000002</v>
      </c>
      <c r="I14" s="548">
        <f>+สรุปกรกรฏาคม!J70</f>
        <v>262694.40000000002</v>
      </c>
      <c r="J14" s="382">
        <f>+สรุปกรกรฏาคม!K70</f>
        <v>9</v>
      </c>
      <c r="K14" s="370">
        <f>+สรุปกรกรฏาคม!L70</f>
        <v>5205</v>
      </c>
      <c r="L14" s="383">
        <f>+สรุปกรกรฏาคม!M70</f>
        <v>1484.5</v>
      </c>
      <c r="M14" s="548">
        <f>+สรุปกรกรฏาคม!N70</f>
        <v>1484.5</v>
      </c>
      <c r="N14" s="382">
        <f>+สรุปกรกรฏาคม!O70</f>
        <v>48</v>
      </c>
      <c r="O14" s="370">
        <f>+สรุปกรกรฏาคม!P70</f>
        <v>27498</v>
      </c>
      <c r="P14" s="383">
        <f>+สรุปกรกรฏาคม!Q70</f>
        <v>12921.5</v>
      </c>
      <c r="Q14" s="548">
        <f>+สรุปกรกรฏาคม!R70</f>
        <v>12921.5</v>
      </c>
      <c r="R14" s="382">
        <f>+สรุปกรกรฏาคม!S70</f>
        <v>34</v>
      </c>
      <c r="S14" s="370">
        <f>+สรุปกรกรฏาคม!T70</f>
        <v>27171</v>
      </c>
      <c r="T14" s="383">
        <f>+สรุปกรกรฏาคม!U70</f>
        <v>14647.3</v>
      </c>
      <c r="U14" s="548">
        <f>+สรุปกรกรฏาคม!V70</f>
        <v>14647.3</v>
      </c>
      <c r="V14" s="382">
        <f>+สรุปกรกรฏาคม!W70</f>
        <v>45</v>
      </c>
      <c r="W14" s="370">
        <f>+สรุปกรกรฏาคม!X70</f>
        <v>12043</v>
      </c>
      <c r="X14" s="383">
        <f>+สรุปกรกรฏาคม!Y70</f>
        <v>8672.5</v>
      </c>
      <c r="Y14" s="548">
        <f>+สรุปกรกรฏาคม!Z70</f>
        <v>8672.5</v>
      </c>
      <c r="Z14" s="382">
        <f>+สรุปกรกรฏาคม!AA70</f>
        <v>34</v>
      </c>
      <c r="AA14" s="370">
        <f>+สรุปกรกรฏาคม!AB70</f>
        <v>25790</v>
      </c>
      <c r="AB14" s="383">
        <f>+สรุปกรกรฏาคม!AC70</f>
        <v>10842.699999999999</v>
      </c>
      <c r="AC14" s="548">
        <f>+สรุปกรกรฏาคม!AD70</f>
        <v>10842.699999999999</v>
      </c>
      <c r="AD14" s="382">
        <f>+สรุปกรกรฏาคม!AE70</f>
        <v>22</v>
      </c>
      <c r="AE14" s="370">
        <f>+สรุปกรกรฏาคม!AF70</f>
        <v>12276</v>
      </c>
      <c r="AF14" s="383">
        <f>+สรุปกรกรฏาคม!AG70</f>
        <v>7893</v>
      </c>
      <c r="AG14" s="548">
        <f>+สรุปกรกรฏาคม!AH70</f>
        <v>7893</v>
      </c>
      <c r="AH14" s="382">
        <f>+สรุปกรกรฏาคม!AI70</f>
        <v>21</v>
      </c>
      <c r="AI14" s="370">
        <f>+สรุปกรกรฏาคม!AJ70</f>
        <v>6250</v>
      </c>
      <c r="AJ14" s="383">
        <f>+สรุปกรกรฏาคม!AK70</f>
        <v>5145.5</v>
      </c>
      <c r="AK14" s="548">
        <f>+สรุปกรกรฏาคม!AL70</f>
        <v>5145.5</v>
      </c>
      <c r="AL14" s="382">
        <f>+สรุปกรกรฏาคม!AM70</f>
        <v>37</v>
      </c>
      <c r="AM14" s="370">
        <f>+สรุปกรกรฏาคม!AN70</f>
        <v>29706</v>
      </c>
      <c r="AN14" s="383">
        <f>+สรุปกรกรฏาคม!AO70</f>
        <v>9731.5</v>
      </c>
      <c r="AO14" s="548">
        <f>+สรุปกรกรฏาคม!AP70</f>
        <v>9731.5</v>
      </c>
      <c r="AP14" s="382">
        <f>+สรุปกรกรฏาคม!AQ70</f>
        <v>22</v>
      </c>
      <c r="AQ14" s="370">
        <f>+สรุปกรกรฏาคม!AR70</f>
        <v>8312</v>
      </c>
      <c r="AR14" s="383">
        <f>+สรุปกรกรฏาคม!AS70</f>
        <v>6717.3</v>
      </c>
      <c r="AS14" s="548">
        <f>+สรุปกรกรฏาคม!AT70</f>
        <v>6717.3</v>
      </c>
      <c r="AT14" s="382">
        <f>+สรุปกรกรฏาคม!AU70</f>
        <v>34</v>
      </c>
      <c r="AU14" s="370">
        <f>+สรุปกรกรฏาคม!AV70</f>
        <v>22587</v>
      </c>
      <c r="AV14" s="383">
        <f>+สรุปกรกรฏาคม!AW70</f>
        <v>11093</v>
      </c>
      <c r="AW14" s="548">
        <f>+สรุปกรกรฏาคม!AX70</f>
        <v>11093</v>
      </c>
      <c r="AX14" s="382">
        <f>+สรุปกรกรฏาคม!AY70</f>
        <v>0</v>
      </c>
      <c r="AY14" s="370">
        <f>+สรุปกรกรฏาคม!AZ70</f>
        <v>0</v>
      </c>
      <c r="AZ14" s="383">
        <f>+สรุปกรกรฏาคม!BA70</f>
        <v>0</v>
      </c>
      <c r="BA14" s="370">
        <f>+สรุปกรกรฏาคม!BB70</f>
        <v>0</v>
      </c>
      <c r="BB14" s="382">
        <f>+สรุปกรกรฏาคม!BC70</f>
        <v>86</v>
      </c>
      <c r="BC14" s="370">
        <f>+สรุปกรกรฏาคม!BD70</f>
        <v>26668</v>
      </c>
      <c r="BD14" s="383">
        <f>+สรุปกรกรฏาคม!BE70</f>
        <v>19841</v>
      </c>
      <c r="BE14" s="548">
        <f>+สรุปกรกรฏาคม!BF70</f>
        <v>19841</v>
      </c>
      <c r="BF14" s="382">
        <f>+สรุปกรกรฏาคม!BG70</f>
        <v>15</v>
      </c>
      <c r="BG14" s="370">
        <f>+สรุปกรกรฏาคม!BH70</f>
        <v>4745</v>
      </c>
      <c r="BH14" s="383">
        <f>+สรุปกรกรฏาคม!BI70</f>
        <v>1887.5</v>
      </c>
      <c r="BI14" s="548">
        <f>+สรุปกรกรฏาคม!BJ70</f>
        <v>1887.5</v>
      </c>
      <c r="BJ14" s="382">
        <f>+สรุปกรกรฏาคม!BK70</f>
        <v>14</v>
      </c>
      <c r="BK14" s="370">
        <f>+สรุปกรกรฏาคม!BL70</f>
        <v>2511</v>
      </c>
      <c r="BL14" s="383">
        <f>+สรุปกรกรฏาคม!BM70</f>
        <v>1127.8</v>
      </c>
      <c r="BM14" s="548">
        <f>+สรุปกรกรฏาคม!BN70</f>
        <v>1127.8</v>
      </c>
      <c r="BN14" s="382">
        <f>+สรุปกรกรฏาคม!BO70</f>
        <v>6056</v>
      </c>
      <c r="BO14" s="370">
        <f>+สรุปกรกรฏาคม!BP70</f>
        <v>6857145.5</v>
      </c>
      <c r="BP14" s="383">
        <f>+สรุปกรกรฏาคม!BQ70</f>
        <v>1484210.2250000001</v>
      </c>
      <c r="BQ14" s="548">
        <f>+สรุปกรกรฏาคม!BR70</f>
        <v>1484210.9699999997</v>
      </c>
      <c r="BR14" s="384" t="s">
        <v>23699</v>
      </c>
    </row>
    <row r="15" spans="1:70" s="380" customFormat="1" x14ac:dyDescent="0.25">
      <c r="A15" s="385" t="s">
        <v>23700</v>
      </c>
      <c r="B15" s="382">
        <f>+สรุปสิงหาคม!C70</f>
        <v>5068</v>
      </c>
      <c r="C15" s="370">
        <f>+สรุปสิงหาคม!D70</f>
        <v>6359582</v>
      </c>
      <c r="D15" s="383">
        <f>+สรุปสิงหาคม!E70</f>
        <v>1261751.1000000003</v>
      </c>
      <c r="E15" s="548">
        <f>+สรุปสิงหาคม!F70</f>
        <v>1261752.0399999998</v>
      </c>
      <c r="F15" s="382">
        <f>+สรุปสิงหาคม!G70</f>
        <v>1309</v>
      </c>
      <c r="G15" s="370">
        <f>+สรุปสิงหาคม!H70</f>
        <v>1160848</v>
      </c>
      <c r="H15" s="383">
        <f>+สรุปสิงหาคม!I70</f>
        <v>266803.00000000006</v>
      </c>
      <c r="I15" s="548">
        <f>+สรุปสิงหาคม!J70</f>
        <v>266803.00000000006</v>
      </c>
      <c r="J15" s="382">
        <f>+สรุปสิงหาคม!K70</f>
        <v>14</v>
      </c>
      <c r="K15" s="370">
        <f>+สรุปสิงหาคม!L70</f>
        <v>4439</v>
      </c>
      <c r="L15" s="383">
        <f>+สรุปสิงหาคม!M70</f>
        <v>2520.6</v>
      </c>
      <c r="M15" s="548">
        <f>+สรุปสิงหาคม!N70</f>
        <v>2520.6</v>
      </c>
      <c r="N15" s="382">
        <f>+สรุปสิงหาคม!O70</f>
        <v>37</v>
      </c>
      <c r="O15" s="370">
        <f>+สรุปสิงหาคม!P70</f>
        <v>29644</v>
      </c>
      <c r="P15" s="383">
        <f>+สรุปสิงหาคม!Q70</f>
        <v>11772.7</v>
      </c>
      <c r="Q15" s="548">
        <f>+สรุปสิงหาคม!R70</f>
        <v>11772.7</v>
      </c>
      <c r="R15" s="382">
        <f>+สรุปสิงหาคม!S70</f>
        <v>57</v>
      </c>
      <c r="S15" s="370">
        <f>+สรุปสิงหาคม!T70</f>
        <v>17406</v>
      </c>
      <c r="T15" s="383">
        <f>+สรุปสิงหาคม!U70</f>
        <v>13534.4</v>
      </c>
      <c r="U15" s="548">
        <f>+สรุปสิงหาคม!V70</f>
        <v>13534.4</v>
      </c>
      <c r="V15" s="382">
        <f>+สรุปสิงหาคม!W70</f>
        <v>43</v>
      </c>
      <c r="W15" s="370">
        <f>+สรุปสิงหาคม!X70</f>
        <v>10588</v>
      </c>
      <c r="X15" s="383">
        <f>+สรุปสิงหาคม!Y70</f>
        <v>9325.4</v>
      </c>
      <c r="Y15" s="548">
        <f>+สรุปสิงหาคม!Z70</f>
        <v>9325.4</v>
      </c>
      <c r="Z15" s="382">
        <f>+สรุปสิงหาคม!AA70</f>
        <v>28</v>
      </c>
      <c r="AA15" s="370">
        <f>+สรุปสิงหาคม!AB70</f>
        <v>16680</v>
      </c>
      <c r="AB15" s="383">
        <f>+สรุปสิงหาคม!AC70</f>
        <v>7323</v>
      </c>
      <c r="AC15" s="548">
        <f>+สรุปสิงหาคม!AD70</f>
        <v>7323</v>
      </c>
      <c r="AD15" s="382">
        <f>+สรุปสิงหาคม!AE70</f>
        <v>25</v>
      </c>
      <c r="AE15" s="370">
        <f>+สรุปสิงหาคม!AF70</f>
        <v>22568</v>
      </c>
      <c r="AF15" s="383">
        <f>+สรุปสิงหาคม!AG70</f>
        <v>9916.1</v>
      </c>
      <c r="AG15" s="548">
        <f>+สรุปสิงหาคม!AH70</f>
        <v>9916.1</v>
      </c>
      <c r="AH15" s="382">
        <f>+สรุปสิงหาคม!AI70</f>
        <v>33</v>
      </c>
      <c r="AI15" s="370">
        <f>+สรุปสิงหาคม!AJ70</f>
        <v>11093</v>
      </c>
      <c r="AJ15" s="383">
        <f>+สรุปสิงหาคม!AK70</f>
        <v>9222.7000000000007</v>
      </c>
      <c r="AK15" s="548">
        <f>+สรุปสิงหาคม!AL70</f>
        <v>9222.7000000000007</v>
      </c>
      <c r="AL15" s="382">
        <f>+สรุปสิงหาคม!AM70</f>
        <v>32</v>
      </c>
      <c r="AM15" s="370">
        <f>+สรุปสิงหาคม!AN70</f>
        <v>8855</v>
      </c>
      <c r="AN15" s="383">
        <f>+สรุปสิงหาคม!AO70</f>
        <v>5238.5</v>
      </c>
      <c r="AO15" s="548">
        <f>+สรุปสิงหาคม!AP70</f>
        <v>5238.5</v>
      </c>
      <c r="AP15" s="382">
        <f>+สรุปสิงหาคม!AQ70</f>
        <v>29</v>
      </c>
      <c r="AQ15" s="370">
        <f>+สรุปสิงหาคม!AR70</f>
        <v>24867</v>
      </c>
      <c r="AR15" s="383">
        <f>+สรุปสิงหาคม!AS70</f>
        <v>11665</v>
      </c>
      <c r="AS15" s="548">
        <f>+สรุปสิงหาคม!AT70</f>
        <v>11665</v>
      </c>
      <c r="AT15" s="382">
        <f>+สรุปสิงหาคม!AU70</f>
        <v>33</v>
      </c>
      <c r="AU15" s="370">
        <f>+สรุปสิงหาคม!AV70</f>
        <v>20397</v>
      </c>
      <c r="AV15" s="383">
        <f>+สรุปสิงหาคม!AW70</f>
        <v>10547</v>
      </c>
      <c r="AW15" s="548">
        <f>+สรุปสิงหาคม!AX70</f>
        <v>10547</v>
      </c>
      <c r="AX15" s="382">
        <f>+สรุปสิงหาคม!AY70</f>
        <v>0</v>
      </c>
      <c r="AY15" s="370">
        <f>+สรุปสิงหาคม!AZ70</f>
        <v>0</v>
      </c>
      <c r="AZ15" s="383">
        <f>+สรุปสิงหาคม!BA70</f>
        <v>0</v>
      </c>
      <c r="BA15" s="548">
        <f>+สรุปสิงหาคม!BB70</f>
        <v>0</v>
      </c>
      <c r="BB15" s="382">
        <f>+สรุปสิงหาคม!BC70</f>
        <v>76</v>
      </c>
      <c r="BC15" s="370">
        <f>+สรุปสิงหาคม!BD70</f>
        <v>24229</v>
      </c>
      <c r="BD15" s="383">
        <f>+สรุปสิงหาคม!BE70</f>
        <v>19079.5</v>
      </c>
      <c r="BE15" s="548">
        <f>+สรุปสิงหาคม!BF70</f>
        <v>19079.5</v>
      </c>
      <c r="BF15" s="382">
        <f>+สรุปสิงหาคม!BG70</f>
        <v>16</v>
      </c>
      <c r="BG15" s="370">
        <f>+สรุปสิงหาคม!BH70</f>
        <v>9211</v>
      </c>
      <c r="BH15" s="383">
        <f>+สรุปสิงหาคม!BI70</f>
        <v>3009.2</v>
      </c>
      <c r="BI15" s="548">
        <f>+สรุปสิงหาคม!BJ70</f>
        <v>3009.2</v>
      </c>
      <c r="BJ15" s="382">
        <f>+สรุปสิงหาคม!BK70</f>
        <v>9</v>
      </c>
      <c r="BK15" s="370">
        <f>+สรุปสิงหาคม!BL70</f>
        <v>5538</v>
      </c>
      <c r="BL15" s="383">
        <f>+สรุปสิงหาคม!BM70</f>
        <v>2421.1</v>
      </c>
      <c r="BM15" s="548">
        <f>+สรุปสิงหาคม!BN70</f>
        <v>2421.1</v>
      </c>
      <c r="BN15" s="382">
        <f>+สรุปสิงหาคม!BO70</f>
        <v>6809</v>
      </c>
      <c r="BO15" s="370">
        <f>+สรุปสิงหาคม!BP70</f>
        <v>7725945</v>
      </c>
      <c r="BP15" s="383">
        <f>+สรุปสิงหาคม!BQ70</f>
        <v>1644129.3000000003</v>
      </c>
      <c r="BQ15" s="548">
        <f>+สรุปสิงหาคม!BR70</f>
        <v>1644130.2399999998</v>
      </c>
      <c r="BR15" s="384" t="s">
        <v>23700</v>
      </c>
    </row>
    <row r="16" spans="1:70" s="380" customFormat="1" x14ac:dyDescent="0.25">
      <c r="A16" s="385" t="s">
        <v>23701</v>
      </c>
      <c r="B16" s="382">
        <f>+สรุปกันยายน!C70</f>
        <v>4836</v>
      </c>
      <c r="C16" s="370">
        <f>+สรุปกันยายน!D70</f>
        <v>7195791.75</v>
      </c>
      <c r="D16" s="383">
        <f>+สรุปกันยายน!E70</f>
        <v>1211204.8500000001</v>
      </c>
      <c r="E16" s="548">
        <f>+สรุปกันยายน!F70</f>
        <v>1211205.7400000002</v>
      </c>
      <c r="F16" s="382">
        <f>+สรุปกันยายน!G70</f>
        <v>1156</v>
      </c>
      <c r="G16" s="370">
        <f>+สรุปกันยายน!H70</f>
        <v>1042092</v>
      </c>
      <c r="H16" s="383">
        <f>+สรุปกันยายน!I70</f>
        <v>242688.2</v>
      </c>
      <c r="I16" s="548">
        <f>+สรุปกันยายน!J70</f>
        <v>242688.2</v>
      </c>
      <c r="J16" s="382">
        <f>+สรุปกันยายน!K70</f>
        <v>15</v>
      </c>
      <c r="K16" s="370">
        <f>+สรุปกันยายน!L70</f>
        <v>6879</v>
      </c>
      <c r="L16" s="383">
        <f>+สรุปกันยายน!M70</f>
        <v>3549.2</v>
      </c>
      <c r="M16" s="548">
        <f>+สรุปกันยายน!N70</f>
        <v>3549.2</v>
      </c>
      <c r="N16" s="382">
        <f>+สรุปกันยายน!O70</f>
        <v>16</v>
      </c>
      <c r="O16" s="370">
        <f>+สรุปกันยายน!P70</f>
        <v>5084</v>
      </c>
      <c r="P16" s="383">
        <f>+สรุปกันยายน!Q70</f>
        <v>4164.3999999999996</v>
      </c>
      <c r="Q16" s="548">
        <f>+สรุปกันยายน!R70</f>
        <v>4164.3999999999996</v>
      </c>
      <c r="R16" s="382">
        <f>+สรุปกันยายน!S70</f>
        <v>41</v>
      </c>
      <c r="S16" s="370">
        <f>+สรุปกันยายน!T70</f>
        <v>11391</v>
      </c>
      <c r="T16" s="383">
        <f>+สรุปกันยายน!U70</f>
        <v>9815.5</v>
      </c>
      <c r="U16" s="548">
        <f>+สรุปกันยายน!V70</f>
        <v>9815.5</v>
      </c>
      <c r="V16" s="382">
        <f>+สรุปกันยายน!W70</f>
        <v>35</v>
      </c>
      <c r="W16" s="370">
        <f>+สรุปกันยายน!X70</f>
        <v>8741</v>
      </c>
      <c r="X16" s="383">
        <f>+สรุปกันยายน!Y70</f>
        <v>6856.7</v>
      </c>
      <c r="Y16" s="548">
        <f>+สรุปกันยายน!Z70</f>
        <v>6856.7</v>
      </c>
      <c r="Z16" s="382">
        <f>+สรุปกันยายน!AA70</f>
        <v>42</v>
      </c>
      <c r="AA16" s="370">
        <f>+สรุปกันยายน!AB70</f>
        <v>29201</v>
      </c>
      <c r="AB16" s="383">
        <f>+สรุปกันยายน!AC70</f>
        <v>12434.5</v>
      </c>
      <c r="AC16" s="548">
        <f>+สรุปกันยายน!AD70</f>
        <v>12434.5</v>
      </c>
      <c r="AD16" s="382">
        <f>+สรุปกันยายน!AE70</f>
        <v>25</v>
      </c>
      <c r="AE16" s="370">
        <f>+สรุปกันยายน!AF70</f>
        <v>14982</v>
      </c>
      <c r="AF16" s="383">
        <f>+สรุปกันยายน!AG70</f>
        <v>7697.6</v>
      </c>
      <c r="AG16" s="548">
        <f>+สรุปกันยายน!AH70</f>
        <v>7697.6</v>
      </c>
      <c r="AH16" s="382">
        <f>+สรุปกันยายน!AI70</f>
        <v>18</v>
      </c>
      <c r="AI16" s="370">
        <f>+สรุปกันยายน!AJ70</f>
        <v>7572</v>
      </c>
      <c r="AJ16" s="383">
        <f>+สรุปกันยายน!AK70</f>
        <v>4348.7</v>
      </c>
      <c r="AK16" s="548">
        <f>+สรุปกันยายน!AL70</f>
        <v>4348.7</v>
      </c>
      <c r="AL16" s="382">
        <f>+สรุปกันยายน!AM70</f>
        <v>35</v>
      </c>
      <c r="AM16" s="370">
        <f>+สรุปกันยายน!AN70</f>
        <v>16542</v>
      </c>
      <c r="AN16" s="383">
        <f>+สรุปกันยายน!AO70</f>
        <v>9859.1</v>
      </c>
      <c r="AO16" s="548">
        <f>+สรุปกันยายน!AP70</f>
        <v>9859.1</v>
      </c>
      <c r="AP16" s="382">
        <f>+สรุปกันยายน!AQ70</f>
        <v>29</v>
      </c>
      <c r="AQ16" s="370">
        <f>+สรุปกันยายน!AR70</f>
        <v>13582</v>
      </c>
      <c r="AR16" s="383">
        <f>+สรุปกันยายน!AS70</f>
        <v>9486.5</v>
      </c>
      <c r="AS16" s="548">
        <f>+สรุปกันยายน!AT70</f>
        <v>9486.5</v>
      </c>
      <c r="AT16" s="382">
        <f>+สรุปกันยายน!AU70</f>
        <v>26</v>
      </c>
      <c r="AU16" s="370">
        <f>+สรุปกันยายน!AV70</f>
        <v>16889</v>
      </c>
      <c r="AV16" s="383">
        <f>+สรุปกันยายน!AW70</f>
        <v>7031.9</v>
      </c>
      <c r="AW16" s="548">
        <f>+สรุปกันยายน!AX70</f>
        <v>7031.9</v>
      </c>
      <c r="AX16" s="382">
        <f>+สรุปกันยายน!AY70</f>
        <v>0</v>
      </c>
      <c r="AY16" s="370">
        <f>+สรุปกันยายน!AZ70</f>
        <v>0</v>
      </c>
      <c r="AZ16" s="383">
        <f>+สรุปกันยายน!BA70</f>
        <v>0</v>
      </c>
      <c r="BA16" s="548">
        <f>+สรุปกันยายน!BB70</f>
        <v>0</v>
      </c>
      <c r="BB16" s="382">
        <f>+สรุปกันยายน!BC70</f>
        <v>97</v>
      </c>
      <c r="BC16" s="370">
        <f>+สรุปกันยายน!BD70</f>
        <v>34899</v>
      </c>
      <c r="BD16" s="383">
        <f>+สรุปกันยายน!BE70</f>
        <v>24866.2</v>
      </c>
      <c r="BE16" s="548">
        <f>+สรุปกันยายน!BF70</f>
        <v>24866.2</v>
      </c>
      <c r="BF16" s="382">
        <f>+สรุปกันยายน!BG70</f>
        <v>11</v>
      </c>
      <c r="BG16" s="370">
        <f>+สรุปกันยายน!BH70</f>
        <v>5791</v>
      </c>
      <c r="BH16" s="383">
        <f>+สรุปกันยายน!BI70</f>
        <v>1675.8</v>
      </c>
      <c r="BI16" s="548">
        <f>+สรุปกันยายน!BJ70</f>
        <v>1675.8</v>
      </c>
      <c r="BJ16" s="382">
        <f>+สรุปกันยายน!BK70</f>
        <v>11</v>
      </c>
      <c r="BK16" s="370">
        <f>+สรุปกันยายน!BL70</f>
        <v>4181</v>
      </c>
      <c r="BL16" s="383">
        <f>+สรุปกันยายน!BM70</f>
        <v>2280.3000000000002</v>
      </c>
      <c r="BM16" s="548">
        <f>+สรุปกันยายน!BN70</f>
        <v>2280.3000000000002</v>
      </c>
      <c r="BN16" s="382">
        <f>+สรุปกันยายน!BO70</f>
        <v>6393</v>
      </c>
      <c r="BO16" s="370">
        <f>+สรุปกันยายน!BP70</f>
        <v>8413617.75</v>
      </c>
      <c r="BP16" s="383">
        <f>+สรุปกันยายน!BQ70</f>
        <v>1557959.45</v>
      </c>
      <c r="BQ16" s="548">
        <f>+สรุปกันยายน!BR70</f>
        <v>1557960.34</v>
      </c>
      <c r="BR16" s="384" t="s">
        <v>23701</v>
      </c>
    </row>
    <row r="17" spans="1:70" s="380" customFormat="1" x14ac:dyDescent="0.25">
      <c r="A17" s="376" t="s">
        <v>12</v>
      </c>
      <c r="B17" s="386">
        <f t="shared" ref="B17:BL17" si="0">SUM(B5:B16)</f>
        <v>54458</v>
      </c>
      <c r="C17" s="387">
        <f t="shared" si="0"/>
        <v>69472995.5</v>
      </c>
      <c r="D17" s="388">
        <f t="shared" si="0"/>
        <v>13770190.225</v>
      </c>
      <c r="E17" s="549">
        <f t="shared" ref="E17" si="1">SUM(E5:E16)</f>
        <v>13770200.590000002</v>
      </c>
      <c r="F17" s="386">
        <f t="shared" si="0"/>
        <v>15031</v>
      </c>
      <c r="G17" s="387">
        <f t="shared" si="0"/>
        <v>14531127</v>
      </c>
      <c r="H17" s="388">
        <f t="shared" si="0"/>
        <v>3294700.0000000005</v>
      </c>
      <c r="I17" s="549">
        <f t="shared" ref="I17" si="2">SUM(I5:I16)</f>
        <v>3294700.0000000005</v>
      </c>
      <c r="J17" s="386">
        <f t="shared" si="0"/>
        <v>141</v>
      </c>
      <c r="K17" s="387">
        <f t="shared" si="0"/>
        <v>68260</v>
      </c>
      <c r="L17" s="388">
        <f t="shared" si="0"/>
        <v>33528.399999999994</v>
      </c>
      <c r="M17" s="549">
        <f t="shared" ref="M17" si="3">SUM(M5:M16)</f>
        <v>33528.399999999994</v>
      </c>
      <c r="N17" s="386">
        <f t="shared" si="0"/>
        <v>411</v>
      </c>
      <c r="O17" s="387">
        <f t="shared" si="0"/>
        <v>260228.58399999997</v>
      </c>
      <c r="P17" s="388">
        <f t="shared" si="0"/>
        <v>109444.68699999998</v>
      </c>
      <c r="Q17" s="549">
        <f t="shared" ref="Q17" si="4">SUM(Q5:Q16)</f>
        <v>109444.73</v>
      </c>
      <c r="R17" s="386">
        <f t="shared" si="0"/>
        <v>348</v>
      </c>
      <c r="S17" s="387">
        <f t="shared" si="0"/>
        <v>185527</v>
      </c>
      <c r="T17" s="388">
        <f t="shared" si="0"/>
        <v>109014.09999999999</v>
      </c>
      <c r="U17" s="549">
        <f t="shared" ref="U17" si="5">SUM(U5:U16)</f>
        <v>109014.09999999999</v>
      </c>
      <c r="V17" s="386">
        <f t="shared" si="0"/>
        <v>420</v>
      </c>
      <c r="W17" s="387">
        <f t="shared" si="0"/>
        <v>147095</v>
      </c>
      <c r="X17" s="388">
        <f t="shared" si="0"/>
        <v>106348.7</v>
      </c>
      <c r="Y17" s="549">
        <f t="shared" ref="Y17" si="6">SUM(Y5:Y16)</f>
        <v>106348.7</v>
      </c>
      <c r="Z17" s="386">
        <f t="shared" si="0"/>
        <v>392</v>
      </c>
      <c r="AA17" s="387">
        <f t="shared" si="0"/>
        <v>231864</v>
      </c>
      <c r="AB17" s="388">
        <f t="shared" si="0"/>
        <v>115154.79999999999</v>
      </c>
      <c r="AC17" s="549">
        <f t="shared" ref="AC17" si="7">SUM(AC5:AC16)</f>
        <v>115154.79999999999</v>
      </c>
      <c r="AD17" s="386">
        <f t="shared" si="0"/>
        <v>298</v>
      </c>
      <c r="AE17" s="387">
        <f t="shared" si="0"/>
        <v>168341</v>
      </c>
      <c r="AF17" s="388">
        <f t="shared" si="0"/>
        <v>96823.1</v>
      </c>
      <c r="AG17" s="549">
        <f t="shared" ref="AG17" si="8">SUM(AG5:AG16)</f>
        <v>96823.1</v>
      </c>
      <c r="AH17" s="386">
        <f t="shared" si="0"/>
        <v>272</v>
      </c>
      <c r="AI17" s="387">
        <f t="shared" si="0"/>
        <v>98797</v>
      </c>
      <c r="AJ17" s="388">
        <f t="shared" si="0"/>
        <v>66282.899999999994</v>
      </c>
      <c r="AK17" s="549">
        <f t="shared" ref="AK17" si="9">SUM(AK5:AK16)</f>
        <v>66282.899999999994</v>
      </c>
      <c r="AL17" s="386">
        <f>SUM(AL5:AL16)</f>
        <v>239</v>
      </c>
      <c r="AM17" s="387">
        <f t="shared" si="0"/>
        <v>137463</v>
      </c>
      <c r="AN17" s="388">
        <f t="shared" si="0"/>
        <v>56340.499999999993</v>
      </c>
      <c r="AO17" s="549">
        <f t="shared" ref="AO17" si="10">SUM(AO5:AO16)</f>
        <v>56340.499999999993</v>
      </c>
      <c r="AP17" s="386">
        <f t="shared" si="0"/>
        <v>271</v>
      </c>
      <c r="AQ17" s="387">
        <f t="shared" si="0"/>
        <v>146067</v>
      </c>
      <c r="AR17" s="388">
        <f t="shared" si="0"/>
        <v>94944</v>
      </c>
      <c r="AS17" s="549">
        <f t="shared" ref="AS17" si="11">SUM(AS5:AS16)</f>
        <v>94944</v>
      </c>
      <c r="AT17" s="386">
        <f t="shared" si="0"/>
        <v>336</v>
      </c>
      <c r="AU17" s="387">
        <f t="shared" si="0"/>
        <v>195336</v>
      </c>
      <c r="AV17" s="388">
        <f t="shared" si="0"/>
        <v>101079.29999999999</v>
      </c>
      <c r="AW17" s="549">
        <f t="shared" ref="AW17" si="12">SUM(AW5:AW16)</f>
        <v>101079.29999999999</v>
      </c>
      <c r="AX17" s="386">
        <f t="shared" si="0"/>
        <v>16</v>
      </c>
      <c r="AY17" s="387">
        <f t="shared" si="0"/>
        <v>14375</v>
      </c>
      <c r="AZ17" s="388">
        <f t="shared" si="0"/>
        <v>2692.6</v>
      </c>
      <c r="BA17" s="549">
        <f t="shared" ref="BA17" si="13">SUM(BA5:BA16)</f>
        <v>2692.6</v>
      </c>
      <c r="BB17" s="386">
        <f t="shared" si="0"/>
        <v>1009</v>
      </c>
      <c r="BC17" s="387">
        <f t="shared" si="0"/>
        <v>348230</v>
      </c>
      <c r="BD17" s="388">
        <f t="shared" si="0"/>
        <v>243110.90000000002</v>
      </c>
      <c r="BE17" s="549">
        <f t="shared" ref="BE17" si="14">SUM(BE5:BE16)</f>
        <v>243110.90000000002</v>
      </c>
      <c r="BF17" s="386">
        <f t="shared" si="0"/>
        <v>201</v>
      </c>
      <c r="BG17" s="387">
        <f t="shared" si="0"/>
        <v>96782</v>
      </c>
      <c r="BH17" s="388">
        <f t="shared" si="0"/>
        <v>30888.1</v>
      </c>
      <c r="BI17" s="549">
        <f t="shared" ref="BI17" si="15">SUM(BI5:BI16)</f>
        <v>30888.1</v>
      </c>
      <c r="BJ17" s="386">
        <f t="shared" si="0"/>
        <v>103</v>
      </c>
      <c r="BK17" s="387">
        <f t="shared" si="0"/>
        <v>33491</v>
      </c>
      <c r="BL17" s="388">
        <f t="shared" si="0"/>
        <v>14172.3</v>
      </c>
      <c r="BM17" s="549">
        <f t="shared" ref="BM17" si="16">SUM(BM5:BM16)</f>
        <v>14172.3</v>
      </c>
      <c r="BN17" s="386">
        <f>SUM(BN5:BN16)</f>
        <v>73946</v>
      </c>
      <c r="BO17" s="387">
        <f>SUM(BO5:BO16)</f>
        <v>86135979.084000006</v>
      </c>
      <c r="BP17" s="388">
        <f>SUM(BP5:BP16)</f>
        <v>18244714.612</v>
      </c>
      <c r="BQ17" s="549">
        <f>SUM(BQ5:BQ16)</f>
        <v>18244725.020000003</v>
      </c>
      <c r="BR17" s="376" t="s">
        <v>12</v>
      </c>
    </row>
    <row r="18" spans="1:70" s="393" customFormat="1" x14ac:dyDescent="0.25">
      <c r="A18" s="390"/>
      <c r="B18" s="391"/>
      <c r="C18" s="389"/>
      <c r="D18" s="392"/>
      <c r="E18" s="550"/>
      <c r="F18" s="391"/>
      <c r="G18" s="389"/>
      <c r="H18" s="392"/>
      <c r="I18" s="550"/>
      <c r="J18" s="391"/>
      <c r="K18" s="389"/>
      <c r="L18" s="392"/>
      <c r="M18" s="550"/>
      <c r="N18" s="391"/>
      <c r="O18" s="389"/>
      <c r="P18" s="392"/>
      <c r="Q18" s="550"/>
      <c r="R18" s="391"/>
      <c r="S18" s="389"/>
      <c r="T18" s="392"/>
      <c r="U18" s="550"/>
      <c r="V18" s="391"/>
      <c r="W18" s="389"/>
      <c r="X18" s="392"/>
      <c r="Y18" s="550"/>
      <c r="Z18" s="391"/>
      <c r="AA18" s="389"/>
      <c r="AB18" s="392"/>
      <c r="AC18" s="550"/>
      <c r="AD18" s="391"/>
      <c r="AE18" s="389"/>
      <c r="AF18" s="392"/>
      <c r="AG18" s="550"/>
      <c r="AH18" s="391"/>
      <c r="AI18" s="389"/>
      <c r="AJ18" s="392"/>
      <c r="AK18" s="550"/>
      <c r="AL18" s="391"/>
      <c r="AM18" s="389"/>
      <c r="AN18" s="392"/>
      <c r="AO18" s="550"/>
      <c r="AP18" s="391"/>
      <c r="AQ18" s="389"/>
      <c r="AR18" s="392"/>
      <c r="AS18" s="550"/>
      <c r="AT18" s="391"/>
      <c r="AU18" s="389"/>
      <c r="AV18" s="392"/>
      <c r="AW18" s="550"/>
      <c r="AX18" s="391"/>
      <c r="AY18" s="389"/>
      <c r="AZ18" s="392"/>
      <c r="BA18" s="550"/>
      <c r="BB18" s="391"/>
      <c r="BC18" s="389"/>
      <c r="BD18" s="392"/>
      <c r="BE18" s="550"/>
      <c r="BF18" s="391"/>
      <c r="BG18" s="389"/>
      <c r="BH18" s="392"/>
      <c r="BI18" s="550"/>
      <c r="BJ18" s="391"/>
      <c r="BK18" s="389"/>
      <c r="BL18" s="392"/>
      <c r="BM18" s="550"/>
      <c r="BN18" s="391"/>
      <c r="BO18" s="389"/>
      <c r="BP18" s="392"/>
      <c r="BQ18" s="550"/>
      <c r="BR18" s="390"/>
    </row>
    <row r="19" spans="1:70" x14ac:dyDescent="0.25">
      <c r="BN19" s="375">
        <f>+BN17-สรุปส่งต่อ!BO70</f>
        <v>0</v>
      </c>
      <c r="BO19" s="375">
        <f>+BO17-สรุปส่งต่อ!BP70</f>
        <v>0</v>
      </c>
      <c r="BP19" s="375">
        <f>+BP17-สรุปส่งต่อ!BQ70</f>
        <v>0</v>
      </c>
      <c r="BQ19" s="375">
        <f>+BQ17-สรุปส่งต่อ!BR70</f>
        <v>0</v>
      </c>
    </row>
  </sheetData>
  <mergeCells count="34">
    <mergeCell ref="N2:O2"/>
    <mergeCell ref="Z3:AA3"/>
    <mergeCell ref="AD2:AE2"/>
    <mergeCell ref="AD3:AE3"/>
    <mergeCell ref="J2:K2"/>
    <mergeCell ref="R2:S2"/>
    <mergeCell ref="V2:W2"/>
    <mergeCell ref="Z2:AA2"/>
    <mergeCell ref="N3:O3"/>
    <mergeCell ref="B2:C2"/>
    <mergeCell ref="F2:G2"/>
    <mergeCell ref="B3:C3"/>
    <mergeCell ref="F3:G3"/>
    <mergeCell ref="J3:K3"/>
    <mergeCell ref="AP2:AQ2"/>
    <mergeCell ref="AT2:AU2"/>
    <mergeCell ref="AX2:AY2"/>
    <mergeCell ref="R3:S3"/>
    <mergeCell ref="V3:W3"/>
    <mergeCell ref="AH3:AI3"/>
    <mergeCell ref="AL3:AM3"/>
    <mergeCell ref="AP3:AQ3"/>
    <mergeCell ref="AH2:AI2"/>
    <mergeCell ref="AL2:AM2"/>
    <mergeCell ref="BN3:BO3"/>
    <mergeCell ref="BN2:BO2"/>
    <mergeCell ref="AT3:AU3"/>
    <mergeCell ref="AX3:AY3"/>
    <mergeCell ref="BB3:BC3"/>
    <mergeCell ref="BF3:BG3"/>
    <mergeCell ref="BF2:BG2"/>
    <mergeCell ref="BJ2:BK2"/>
    <mergeCell ref="BJ3:BK3"/>
    <mergeCell ref="BB2:BC2"/>
  </mergeCells>
  <pageMargins left="0.11811023622047245" right="0.11811023622047245" top="0.55118110236220474" bottom="0.55118110236220474" header="0.31496062992125984" footer="0.31496062992125984"/>
  <pageSetup paperSize="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FF"/>
    <pageSetUpPr fitToPage="1"/>
  </sheetPr>
  <dimension ref="A1:BS75"/>
  <sheetViews>
    <sheetView zoomScale="60" zoomScaleNormal="6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J35" sqref="J35"/>
    </sheetView>
  </sheetViews>
  <sheetFormatPr defaultRowHeight="19.5" x14ac:dyDescent="0.25"/>
  <cols>
    <col min="1" max="1" width="19.42578125" style="183" bestFit="1" customWidth="1"/>
    <col min="2" max="2" width="40.85546875" style="183" customWidth="1"/>
    <col min="3" max="3" width="12.42578125" style="183" customWidth="1"/>
    <col min="4" max="4" width="28" style="183" customWidth="1"/>
    <col min="5" max="5" width="26.5703125" style="183" customWidth="1"/>
    <col min="6" max="6" width="26.5703125" style="529" customWidth="1"/>
    <col min="7" max="7" width="22.28515625" style="183" customWidth="1"/>
    <col min="8" max="8" width="24.7109375" style="183" customWidth="1"/>
    <col min="9" max="9" width="24.5703125" style="183" customWidth="1"/>
    <col min="10" max="10" width="24.5703125" style="529" customWidth="1"/>
    <col min="11" max="11" width="7.7109375" style="183" customWidth="1"/>
    <col min="12" max="12" width="22.42578125" style="183" customWidth="1"/>
    <col min="13" max="13" width="17.28515625" style="183" customWidth="1"/>
    <col min="14" max="14" width="19.5703125" style="529" customWidth="1"/>
    <col min="15" max="15" width="15.140625" style="183" customWidth="1"/>
    <col min="16" max="16" width="22.42578125" style="183" customWidth="1"/>
    <col min="17" max="17" width="19.5703125" style="183" customWidth="1"/>
    <col min="18" max="18" width="19.5703125" style="529" customWidth="1"/>
    <col min="19" max="19" width="9.140625" style="183" customWidth="1"/>
    <col min="20" max="20" width="22.42578125" style="183" customWidth="1"/>
    <col min="21" max="21" width="19.5703125" style="183" customWidth="1"/>
    <col min="22" max="22" width="19.5703125" style="529" customWidth="1"/>
    <col min="23" max="23" width="8" style="183" customWidth="1"/>
    <col min="24" max="24" width="22.42578125" style="183" customWidth="1"/>
    <col min="25" max="25" width="19.5703125" style="183" customWidth="1"/>
    <col min="26" max="26" width="19.5703125" style="529" customWidth="1"/>
    <col min="27" max="27" width="15.140625" style="183" customWidth="1"/>
    <col min="28" max="28" width="22.42578125" style="183" customWidth="1"/>
    <col min="29" max="29" width="19.5703125" style="183" customWidth="1"/>
    <col min="30" max="30" width="19.5703125" style="529" customWidth="1"/>
    <col min="31" max="31" width="11.140625" style="183" customWidth="1"/>
    <col min="32" max="32" width="24.5703125" style="183" customWidth="1"/>
    <col min="33" max="33" width="19.5703125" style="183" customWidth="1"/>
    <col min="34" max="34" width="19.5703125" style="529" customWidth="1"/>
    <col min="35" max="35" width="8" style="183" customWidth="1"/>
    <col min="36" max="36" width="22.42578125" style="183" customWidth="1"/>
    <col min="37" max="37" width="19.5703125" style="183" customWidth="1"/>
    <col min="38" max="38" width="19.5703125" style="529" customWidth="1"/>
    <col min="39" max="39" width="13.28515625" style="183" customWidth="1"/>
    <col min="40" max="40" width="22.42578125" style="183" customWidth="1"/>
    <col min="41" max="41" width="19.5703125" style="183" customWidth="1"/>
    <col min="42" max="42" width="19.5703125" style="529" customWidth="1"/>
    <col min="43" max="43" width="11.140625" style="183" customWidth="1"/>
    <col min="44" max="44" width="22.42578125" style="183" customWidth="1"/>
    <col min="45" max="45" width="19.5703125" style="183" customWidth="1"/>
    <col min="46" max="46" width="19.5703125" style="529" customWidth="1"/>
    <col min="47" max="47" width="8" style="183" customWidth="1"/>
    <col min="48" max="48" width="22.42578125" style="183" customWidth="1"/>
    <col min="49" max="49" width="19.5703125" style="183" customWidth="1"/>
    <col min="50" max="50" width="19.5703125" style="529" customWidth="1"/>
    <col min="51" max="51" width="8.28515625" style="183" customWidth="1"/>
    <col min="52" max="52" width="20.140625" style="183" customWidth="1"/>
    <col min="53" max="53" width="17.42578125" style="183" customWidth="1"/>
    <col min="54" max="54" width="17.42578125" style="529" customWidth="1"/>
    <col min="55" max="55" width="8" style="183" customWidth="1"/>
    <col min="56" max="56" width="24.5703125" style="183" customWidth="1"/>
    <col min="57" max="57" width="19.5703125" style="183" customWidth="1"/>
    <col min="58" max="58" width="19.5703125" style="529" customWidth="1"/>
    <col min="59" max="59" width="8" style="183" customWidth="1"/>
    <col min="60" max="60" width="22.42578125" style="183" customWidth="1"/>
    <col min="61" max="61" width="19.5703125" style="183" customWidth="1"/>
    <col min="62" max="62" width="19.5703125" style="529" customWidth="1"/>
    <col min="63" max="63" width="9.140625" style="183" customWidth="1"/>
    <col min="64" max="64" width="22.42578125" style="183" customWidth="1"/>
    <col min="65" max="65" width="17.42578125" style="183" customWidth="1"/>
    <col min="66" max="66" width="17.42578125" style="529" customWidth="1"/>
    <col min="67" max="67" width="18" style="183" bestFit="1" customWidth="1"/>
    <col min="68" max="68" width="26.85546875" style="488" bestFit="1" customWidth="1"/>
    <col min="69" max="69" width="26.5703125" style="489" customWidth="1"/>
    <col min="70" max="70" width="26.5703125" style="475" customWidth="1"/>
    <col min="71" max="71" width="41.5703125" style="183" customWidth="1"/>
    <col min="72" max="72" width="9.28515625" style="183" bestFit="1" customWidth="1"/>
    <col min="73" max="16384" width="9.140625" style="183"/>
  </cols>
  <sheetData>
    <row r="1" spans="1:71" x14ac:dyDescent="0.25">
      <c r="A1" s="1410" t="s">
        <v>0</v>
      </c>
      <c r="B1" s="1410"/>
      <c r="C1" s="1410"/>
      <c r="D1" s="141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1410"/>
      <c r="S1" s="1410"/>
      <c r="T1" s="1410"/>
      <c r="U1" s="1410"/>
      <c r="V1" s="1410"/>
      <c r="W1" s="1410"/>
      <c r="X1" s="1410"/>
      <c r="Y1" s="1410"/>
      <c r="Z1" s="1410"/>
      <c r="AA1" s="1410"/>
      <c r="AB1" s="1410"/>
      <c r="AC1" s="1410"/>
      <c r="AD1" s="1410"/>
      <c r="AE1" s="1410"/>
      <c r="AF1" s="1410"/>
      <c r="AG1" s="1410"/>
      <c r="AH1" s="1410"/>
      <c r="AI1" s="1410"/>
      <c r="AJ1" s="1410"/>
      <c r="AK1" s="182"/>
      <c r="AL1" s="542"/>
      <c r="BC1" s="182"/>
      <c r="BD1" s="182"/>
      <c r="BE1" s="182"/>
      <c r="BF1" s="542"/>
      <c r="BG1" s="182"/>
      <c r="BH1" s="182"/>
      <c r="BI1" s="182"/>
      <c r="BJ1" s="542"/>
      <c r="BK1" s="182"/>
      <c r="BL1" s="182"/>
      <c r="BM1" s="182"/>
      <c r="BN1" s="542"/>
    </row>
    <row r="2" spans="1:71" x14ac:dyDescent="0.25">
      <c r="A2" s="184" t="s">
        <v>23763</v>
      </c>
      <c r="B2" s="184"/>
      <c r="C2" s="184"/>
      <c r="D2" s="184"/>
      <c r="E2" s="184"/>
      <c r="F2" s="517"/>
      <c r="G2" s="184"/>
      <c r="H2" s="184"/>
      <c r="I2" s="184"/>
      <c r="J2" s="517"/>
      <c r="K2" s="184"/>
      <c r="L2" s="184"/>
      <c r="M2" s="184"/>
      <c r="N2" s="517"/>
      <c r="O2" s="184"/>
      <c r="P2" s="184"/>
      <c r="Q2" s="184"/>
      <c r="R2" s="517"/>
      <c r="S2" s="184"/>
      <c r="T2" s="184"/>
      <c r="U2" s="184"/>
      <c r="V2" s="517"/>
      <c r="W2" s="184"/>
      <c r="X2" s="184"/>
      <c r="Y2" s="184"/>
      <c r="Z2" s="517"/>
      <c r="AA2" s="184"/>
      <c r="AB2" s="184"/>
      <c r="AC2" s="184"/>
      <c r="AD2" s="517"/>
      <c r="AE2" s="184"/>
      <c r="AF2" s="184"/>
      <c r="AG2" s="184"/>
      <c r="AH2" s="517"/>
      <c r="AI2" s="184"/>
      <c r="AJ2" s="184"/>
      <c r="AK2" s="184"/>
      <c r="AL2" s="517"/>
      <c r="BC2" s="182"/>
      <c r="BD2" s="182"/>
      <c r="BE2" s="182"/>
      <c r="BF2" s="542"/>
      <c r="BG2" s="182"/>
      <c r="BH2" s="182"/>
      <c r="BI2" s="182"/>
      <c r="BJ2" s="542"/>
      <c r="BK2" s="182"/>
      <c r="BL2" s="182"/>
      <c r="BM2" s="182"/>
      <c r="BN2" s="542"/>
    </row>
    <row r="3" spans="1:71" x14ac:dyDescent="0.25">
      <c r="A3" s="185" t="s">
        <v>1</v>
      </c>
      <c r="B3" s="186"/>
      <c r="C3" s="1414" t="s">
        <v>23672</v>
      </c>
      <c r="D3" s="1414"/>
      <c r="E3" s="187"/>
      <c r="F3" s="531"/>
      <c r="G3" s="1414" t="s">
        <v>23673</v>
      </c>
      <c r="H3" s="1414"/>
      <c r="I3" s="187"/>
      <c r="J3" s="531"/>
      <c r="K3" s="1414" t="s">
        <v>23674</v>
      </c>
      <c r="L3" s="1414"/>
      <c r="M3" s="187"/>
      <c r="N3" s="531"/>
      <c r="O3" s="1414" t="s">
        <v>23675</v>
      </c>
      <c r="P3" s="1414"/>
      <c r="Q3" s="187"/>
      <c r="R3" s="531"/>
      <c r="S3" s="1414" t="s">
        <v>23676</v>
      </c>
      <c r="T3" s="1414"/>
      <c r="U3" s="187"/>
      <c r="V3" s="531"/>
      <c r="W3" s="1414" t="s">
        <v>17</v>
      </c>
      <c r="X3" s="1414"/>
      <c r="Y3" s="187"/>
      <c r="Z3" s="531"/>
      <c r="AA3" s="1414" t="s">
        <v>23677</v>
      </c>
      <c r="AB3" s="1414"/>
      <c r="AC3" s="187"/>
      <c r="AD3" s="531"/>
      <c r="AE3" s="1414" t="s">
        <v>23681</v>
      </c>
      <c r="AF3" s="1414"/>
      <c r="AG3" s="187"/>
      <c r="AH3" s="531"/>
      <c r="AI3" s="1464" t="s">
        <v>2</v>
      </c>
      <c r="AJ3" s="1464"/>
      <c r="AK3" s="188"/>
      <c r="AL3" s="543"/>
      <c r="AM3" s="1414" t="s">
        <v>23670</v>
      </c>
      <c r="AN3" s="1414"/>
      <c r="AO3" s="187"/>
      <c r="AP3" s="531"/>
      <c r="AQ3" s="1414" t="s">
        <v>23678</v>
      </c>
      <c r="AR3" s="1414"/>
      <c r="AS3" s="187"/>
      <c r="AT3" s="531"/>
      <c r="AU3" s="1414" t="s">
        <v>23669</v>
      </c>
      <c r="AV3" s="1414"/>
      <c r="AW3" s="187"/>
      <c r="AX3" s="531"/>
      <c r="AY3" s="1414" t="s">
        <v>23679</v>
      </c>
      <c r="AZ3" s="1414"/>
      <c r="BA3" s="189"/>
      <c r="BB3" s="544"/>
      <c r="BC3" s="1456" t="s">
        <v>23671</v>
      </c>
      <c r="BD3" s="1457"/>
      <c r="BE3" s="190"/>
      <c r="BF3" s="545"/>
      <c r="BG3" s="1414" t="s">
        <v>13</v>
      </c>
      <c r="BH3" s="1414"/>
      <c r="BI3" s="187"/>
      <c r="BJ3" s="531"/>
      <c r="BK3" s="1414" t="s">
        <v>23680</v>
      </c>
      <c r="BL3" s="1414"/>
      <c r="BM3" s="187"/>
      <c r="BN3" s="531"/>
      <c r="BO3" s="1458" t="s">
        <v>12</v>
      </c>
      <c r="BP3" s="1459"/>
      <c r="BQ3" s="634"/>
      <c r="BR3" s="656"/>
    </row>
    <row r="4" spans="1:71" x14ac:dyDescent="0.25">
      <c r="A4" s="1409" t="s">
        <v>18</v>
      </c>
      <c r="B4" s="1409" t="s">
        <v>3</v>
      </c>
      <c r="C4" s="1406" t="s">
        <v>23688</v>
      </c>
      <c r="D4" s="1407"/>
      <c r="E4" s="191"/>
      <c r="F4" s="465"/>
      <c r="G4" s="1406" t="s">
        <v>23688</v>
      </c>
      <c r="H4" s="1407"/>
      <c r="I4" s="191"/>
      <c r="J4" s="465"/>
      <c r="K4" s="1406" t="s">
        <v>23688</v>
      </c>
      <c r="L4" s="1407"/>
      <c r="M4" s="191"/>
      <c r="N4" s="465"/>
      <c r="O4" s="1406" t="s">
        <v>23688</v>
      </c>
      <c r="P4" s="1407"/>
      <c r="Q4" s="191"/>
      <c r="R4" s="465"/>
      <c r="S4" s="1406" t="s">
        <v>23688</v>
      </c>
      <c r="T4" s="1407"/>
      <c r="U4" s="191"/>
      <c r="V4" s="465"/>
      <c r="W4" s="1406" t="s">
        <v>23688</v>
      </c>
      <c r="X4" s="1407"/>
      <c r="Y4" s="191"/>
      <c r="Z4" s="465"/>
      <c r="AA4" s="1406" t="s">
        <v>23688</v>
      </c>
      <c r="AB4" s="1407"/>
      <c r="AC4" s="191"/>
      <c r="AD4" s="465"/>
      <c r="AE4" s="1406" t="s">
        <v>23688</v>
      </c>
      <c r="AF4" s="1407"/>
      <c r="AG4" s="191"/>
      <c r="AH4" s="465"/>
      <c r="AI4" s="1406" t="s">
        <v>23688</v>
      </c>
      <c r="AJ4" s="1407"/>
      <c r="AK4" s="191"/>
      <c r="AL4" s="465"/>
      <c r="AM4" s="1406" t="s">
        <v>23688</v>
      </c>
      <c r="AN4" s="1407"/>
      <c r="AO4" s="191"/>
      <c r="AP4" s="465"/>
      <c r="AQ4" s="1406" t="s">
        <v>23688</v>
      </c>
      <c r="AR4" s="1407"/>
      <c r="AS4" s="191"/>
      <c r="AT4" s="465"/>
      <c r="AU4" s="1406" t="s">
        <v>23688</v>
      </c>
      <c r="AV4" s="1407"/>
      <c r="AW4" s="191"/>
      <c r="AX4" s="465"/>
      <c r="AY4" s="1406" t="s">
        <v>23688</v>
      </c>
      <c r="AZ4" s="1407"/>
      <c r="BA4" s="191"/>
      <c r="BB4" s="465"/>
      <c r="BC4" s="1406" t="s">
        <v>23688</v>
      </c>
      <c r="BD4" s="1407"/>
      <c r="BE4" s="191"/>
      <c r="BF4" s="465"/>
      <c r="BG4" s="1406" t="s">
        <v>23688</v>
      </c>
      <c r="BH4" s="1407"/>
      <c r="BI4" s="191"/>
      <c r="BJ4" s="465"/>
      <c r="BK4" s="1406" t="s">
        <v>23688</v>
      </c>
      <c r="BL4" s="1407"/>
      <c r="BM4" s="191"/>
      <c r="BN4" s="465"/>
      <c r="BO4" s="1406" t="s">
        <v>23688</v>
      </c>
      <c r="BP4" s="1407"/>
      <c r="BQ4" s="635"/>
      <c r="BR4" s="657"/>
    </row>
    <row r="5" spans="1:71" x14ac:dyDescent="0.25">
      <c r="A5" s="1409"/>
      <c r="B5" s="1409"/>
      <c r="C5" s="421" t="s">
        <v>4</v>
      </c>
      <c r="D5" s="421" t="s">
        <v>5</v>
      </c>
      <c r="E5" s="228" t="s">
        <v>23723</v>
      </c>
      <c r="F5" s="438" t="s">
        <v>23732</v>
      </c>
      <c r="G5" s="421" t="s">
        <v>4</v>
      </c>
      <c r="H5" s="421" t="s">
        <v>5</v>
      </c>
      <c r="I5" s="228" t="s">
        <v>23723</v>
      </c>
      <c r="J5" s="438" t="s">
        <v>23732</v>
      </c>
      <c r="K5" s="421" t="s">
        <v>4</v>
      </c>
      <c r="L5" s="421" t="s">
        <v>5</v>
      </c>
      <c r="M5" s="228" t="s">
        <v>23723</v>
      </c>
      <c r="N5" s="438" t="s">
        <v>23732</v>
      </c>
      <c r="O5" s="421" t="s">
        <v>4</v>
      </c>
      <c r="P5" s="421" t="s">
        <v>5</v>
      </c>
      <c r="Q5" s="228" t="s">
        <v>23723</v>
      </c>
      <c r="R5" s="438" t="s">
        <v>23732</v>
      </c>
      <c r="S5" s="421" t="s">
        <v>4</v>
      </c>
      <c r="T5" s="421" t="s">
        <v>5</v>
      </c>
      <c r="U5" s="228" t="s">
        <v>23723</v>
      </c>
      <c r="V5" s="438" t="s">
        <v>23732</v>
      </c>
      <c r="W5" s="421" t="s">
        <v>4</v>
      </c>
      <c r="X5" s="421" t="s">
        <v>5</v>
      </c>
      <c r="Y5" s="228" t="s">
        <v>23723</v>
      </c>
      <c r="Z5" s="438" t="s">
        <v>23732</v>
      </c>
      <c r="AA5" s="421" t="s">
        <v>4</v>
      </c>
      <c r="AB5" s="421" t="s">
        <v>5</v>
      </c>
      <c r="AC5" s="228" t="s">
        <v>23723</v>
      </c>
      <c r="AD5" s="438" t="s">
        <v>23732</v>
      </c>
      <c r="AE5" s="421" t="s">
        <v>4</v>
      </c>
      <c r="AF5" s="421" t="s">
        <v>5</v>
      </c>
      <c r="AG5" s="228" t="s">
        <v>23723</v>
      </c>
      <c r="AH5" s="438" t="s">
        <v>23732</v>
      </c>
      <c r="AI5" s="421" t="s">
        <v>4</v>
      </c>
      <c r="AJ5" s="421" t="s">
        <v>5</v>
      </c>
      <c r="AK5" s="228" t="s">
        <v>23723</v>
      </c>
      <c r="AL5" s="438" t="s">
        <v>23732</v>
      </c>
      <c r="AM5" s="421" t="s">
        <v>4</v>
      </c>
      <c r="AN5" s="421" t="s">
        <v>5</v>
      </c>
      <c r="AO5" s="228" t="s">
        <v>23723</v>
      </c>
      <c r="AP5" s="438" t="s">
        <v>23732</v>
      </c>
      <c r="AQ5" s="421" t="s">
        <v>4</v>
      </c>
      <c r="AR5" s="421" t="s">
        <v>5</v>
      </c>
      <c r="AS5" s="228" t="s">
        <v>23723</v>
      </c>
      <c r="AT5" s="438" t="s">
        <v>23732</v>
      </c>
      <c r="AU5" s="421" t="s">
        <v>4</v>
      </c>
      <c r="AV5" s="421" t="s">
        <v>5</v>
      </c>
      <c r="AW5" s="228" t="s">
        <v>23723</v>
      </c>
      <c r="AX5" s="438" t="s">
        <v>23732</v>
      </c>
      <c r="AY5" s="421" t="s">
        <v>4</v>
      </c>
      <c r="AZ5" s="421" t="s">
        <v>5</v>
      </c>
      <c r="BA5" s="228" t="s">
        <v>23723</v>
      </c>
      <c r="BB5" s="438" t="s">
        <v>23732</v>
      </c>
      <c r="BC5" s="421" t="s">
        <v>4</v>
      </c>
      <c r="BD5" s="421" t="s">
        <v>5</v>
      </c>
      <c r="BE5" s="228" t="s">
        <v>23723</v>
      </c>
      <c r="BF5" s="438" t="s">
        <v>23732</v>
      </c>
      <c r="BG5" s="421" t="s">
        <v>4</v>
      </c>
      <c r="BH5" s="421" t="s">
        <v>5</v>
      </c>
      <c r="BI5" s="228" t="s">
        <v>23723</v>
      </c>
      <c r="BJ5" s="438" t="s">
        <v>23732</v>
      </c>
      <c r="BK5" s="421" t="s">
        <v>4</v>
      </c>
      <c r="BL5" s="421" t="s">
        <v>5</v>
      </c>
      <c r="BM5" s="228" t="s">
        <v>23723</v>
      </c>
      <c r="BN5" s="438" t="s">
        <v>23732</v>
      </c>
      <c r="BO5" s="421" t="s">
        <v>4</v>
      </c>
      <c r="BP5" s="483" t="s">
        <v>5</v>
      </c>
      <c r="BQ5" s="484" t="s">
        <v>23723</v>
      </c>
      <c r="BR5" s="1190" t="s">
        <v>23732</v>
      </c>
    </row>
    <row r="6" spans="1:71" s="196" customFormat="1" x14ac:dyDescent="0.25">
      <c r="A6" s="192">
        <v>10660</v>
      </c>
      <c r="B6" s="193" t="s">
        <v>23722</v>
      </c>
      <c r="C6" s="270">
        <f>+สรุปตุลาคม!C6+สรุปพฤศจิกายน!C6+สรุปธันวาคม!C6+สรุปมกราคม!C6+สรุปกุมภาพันธ์!C6+สรุปมีนาคม!C6+สรุปเมษายน!C6+สรุปพฤษภาคม!C6+สรุปมิถุนายน!C6+สรุปกรกรฏาคม!C6+สรุปสิงหาคม!C6+สรุปกันยายน!C6</f>
        <v>0</v>
      </c>
      <c r="D6" s="612">
        <f>+สรุปตุลาคม!D6+สรุปพฤศจิกายน!D6+สรุปธันวาคม!D6+สรุปมกราคม!D6+สรุปกุมภาพันธ์!D6+สรุปมีนาคม!D6+สรุปเมษายน!D6+สรุปพฤษภาคม!D6+สรุปมิถุนายน!D6+สรุปกรกรฏาคม!D6+สรุปสิงหาคม!D6+สรุปกันยายน!D6</f>
        <v>0</v>
      </c>
      <c r="E6" s="612">
        <f>+สรุปตุลาคม!E6+สรุปพฤศจิกายน!E6+สรุปธันวาคม!E6+สรุปมกราคม!E6+สรุปกุมภาพันธ์!E6+สรุปมีนาคม!E6+สรุปเมษายน!E6+สรุปพฤษภาคม!E6+สรุปมิถุนายน!E6+สรุปกรกรฏาคม!E6+สรุปสิงหาคม!E6+สรุปกันยายน!E6</f>
        <v>0</v>
      </c>
      <c r="F6" s="612">
        <f>+สรุปตุลาคม!F6+สรุปพฤศจิกายน!F6+สรุปธันวาคม!F6+สรุปมกราคม!F6+สรุปกุมภาพันธ์!F6+สรุปมีนาคม!F6+สรุปเมษายน!F6+สรุปพฤษภาคม!F6+สรุปมิถุนายน!F6+สรุปกรกรฏาคม!F6+สรุปสิงหาคม!F6+สรุปกันยายน!F6</f>
        <v>0</v>
      </c>
      <c r="G6" s="194">
        <f>+สรุปตุลาคม!G6+สรุปพฤศจิกายน!G6+สรุปธันวาคม!G6+สรุปมกราคม!G6+สรุปกุมภาพันธ์!G6+สรุปมีนาคม!G6+สรุปเมษายน!G6+สรุปพฤษภาคม!G6+สรุปมิถุนายน!G6+สรุปกรกรฏาคม!G6+สรุปสิงหาคม!G6+สรุปกันยายน!G6</f>
        <v>81</v>
      </c>
      <c r="H6" s="246">
        <f>+สรุปตุลาคม!H6+สรุปพฤศจิกายน!H6+สรุปธันวาคม!H6+สรุปมกราคม!H6+สรุปกุมภาพันธ์!H6+สรุปมีนาคม!H6+สรุปเมษายน!H6+สรุปพฤษภาคม!H6+สรุปมิถุนายน!H6+สรุปกรกรฏาคม!H6+สรุปสิงหาคม!H6+สรุปกันยายน!H6</f>
        <v>41841</v>
      </c>
      <c r="I6" s="245">
        <f>+สรุปตุลาคม!I6+สรุปพฤศจิกายน!I6+สรุปธันวาคม!I6+สรุปมกราคม!I6+สรุปกุมภาพันธ์!I6+สรุปมีนาคม!I6+สรุปเมษายน!I6+สรุปพฤษภาคม!I6+สรุปมิถุนายน!I6+สรุปกรกรฏาคม!I6+สรุปสิงหาคม!I6+สรุปกันยายน!I6</f>
        <v>27533</v>
      </c>
      <c r="J6" s="519">
        <f>+สรุปตุลาคม!J6+สรุปพฤศจิกายน!J6+สรุปธันวาคม!J6+สรุปมกราคม!J6+สรุปกุมภาพันธ์!J6+สรุปมีนาคม!J6+สรุปเมษายน!J6+สรุปพฤษภาคม!J6+สรุปมิถุนายน!J6+สรุปกรกรฏาคม!J6+สรุปสิงหาคม!J6+สรุปกันยายน!J6</f>
        <v>27533</v>
      </c>
      <c r="K6" s="194">
        <f>+สรุปตุลาคม!K6+สรุปพฤศจิกายน!K6+สรุปธันวาคม!K6+สรุปมกราคม!K6+สรุปกุมภาพันธ์!K6+สรุปมีนาคม!K6+สรุปเมษายน!K6+สรุปพฤษภาคม!K6+สรุปมิถุนายน!K6+สรุปกรกรฏาคม!K6+สรุปสิงหาคม!K6+สรุปกันยายน!K6</f>
        <v>53</v>
      </c>
      <c r="L6" s="246">
        <f>+สรุปตุลาคม!L6+สรุปพฤศจิกายน!L6+สรุปธันวาคม!L6+สรุปมกราคม!L6+สรุปกุมภาพันธ์!L6+สรุปมีนาคม!L6+สรุปเมษายน!L6+สรุปพฤษภาคม!L6+สรุปมิถุนายน!L6+สรุปกรกรฏาคม!L6+สรุปสิงหาคม!L6+สรุปกันยายน!L6</f>
        <v>25397</v>
      </c>
      <c r="M6" s="245">
        <f>+สรุปตุลาคม!M6+สรุปพฤศจิกายน!M6+สรุปธันวาคม!M6+สรุปมกราคม!M6+สรุปกุมภาพันธ์!M6+สรุปมีนาคม!M6+สรุปเมษายน!M6+สรุปพฤษภาคม!M6+สรุปมิถุนายน!M6+สรุปกรกรฏาคม!M6+สรุปสิงหาคม!M6+สรุปกันยายน!M6</f>
        <v>16991</v>
      </c>
      <c r="N6" s="519">
        <f>+สรุปตุลาคม!N6+สรุปพฤศจิกายน!N6+สรุปธันวาคม!N6+สรุปมกราคม!N6+สรุปกุมภาพันธ์!N6+สรุปมีนาคม!N6+สรุปเมษายน!N6+สรุปพฤษภาคม!N6+สรุปมิถุนายน!N6+สรุปกรกรฏาคม!N6+สรุปสิงหาคม!N6+สรุปกันยายน!N6</f>
        <v>16991</v>
      </c>
      <c r="O6" s="194">
        <f>+สรุปตุลาคม!O6+สรุปพฤศจิกายน!O6+สรุปธันวาคม!O6+สรุปมกราคม!O6+สรุปกุมภาพันธ์!O6+สรุปมีนาคม!O6+สรุปเมษายน!O6+สรุปพฤษภาคม!O6+สรุปมิถุนายน!O6+สรุปกรกรฏาคม!O6+สรุปสิงหาคม!O6+สรุปกันยายน!O6</f>
        <v>208</v>
      </c>
      <c r="P6" s="246">
        <f>+สรุปตุลาคม!P6+สรุปพฤศจิกายน!P6+สรุปธันวาคม!P6+สรุปมกราคม!P6+สรุปกุมภาพันธ์!P6+สรุปมีนาคม!P6+สรุปเมษายน!P6+สรุปพฤษภาคม!P6+สรุปมิถุนายน!P6+สรุปกรกรฏาคม!P6+สรุปสิงหาคม!P6+สรุปกันยายน!P6</f>
        <v>107252.46299999999</v>
      </c>
      <c r="Q6" s="245">
        <f>+สรุปตุลาคม!Q6+สรุปพฤศจิกายน!Q6+สรุปธันวาคม!Q6+สรุปมกราคม!Q6+สรุปกุมภาพันธ์!Q6+สรุปมีนาคม!Q6+สรุปเมษายน!Q6+สรุปพฤษภาคม!Q6+สรุปมิถุนายน!Q6+สรุปกรกรฏาคม!Q6+สรุปสิงหาคม!Q6+สรุปกันยายน!Q6</f>
        <v>67139.803</v>
      </c>
      <c r="R6" s="519">
        <f>+สรุปตุลาคม!R6+สรุปพฤศจิกายน!R6+สรุปธันวาคม!R6+สรุปมกราคม!R6+สรุปกุมภาพันธ์!R6+สรุปมีนาคม!R6+สรุปเมษายน!R6+สรุปพฤษภาคม!R6+สรุปมิถุนายน!R6+สรุปกรกรฏาคม!R6+สรุปสิงหาคม!R6+สรุปกันยายน!R6</f>
        <v>67139.8</v>
      </c>
      <c r="S6" s="194">
        <f>+สรุปตุลาคม!S6+สรุปพฤศจิกายน!S6+สรุปธันวาคม!S6+สรุปมกราคม!S6+สรุปกุมภาพันธ์!S6+สรุปมีนาคม!S6+สรุปเมษายน!S6+สรุปพฤษภาคม!S6+สรุปมิถุนายน!S6+สรุปกรกรฏาคม!S6+สรุปสิงหาคม!S6+สรุปกันยายน!S6</f>
        <v>52</v>
      </c>
      <c r="T6" s="246">
        <f>+สรุปตุลาคม!T6+สรุปพฤศจิกายน!T6+สรุปธันวาคม!T6+สรุปมกราคม!T6+สรุปกุมภาพันธ์!T6+สรุปมีนาคม!T6+สรุปเมษายน!T6+สรุปพฤษภาคม!T6+สรุปมิถุนายน!T6+สรุปกรกรฏาคม!T6+สรุปสิงหาคม!T6+สรุปกันยายน!T6</f>
        <v>14362</v>
      </c>
      <c r="U6" s="245">
        <f>+สรุปตุลาคม!U6+สรุปพฤศจิกายน!U6+สรุปธันวาคม!U6+สรุปมกราคม!U6+สรุปกุมภาพันธ์!U6+สรุปมีนาคม!U6+สรุปเมษายน!U6+สรุปพฤษภาคม!U6+สรุปมิถุนายน!U6+สรุปกรกรฏาคม!U6+สรุปสิงหาคม!U6+สรุปกันยายน!U6</f>
        <v>13276</v>
      </c>
      <c r="V6" s="519">
        <f>+สรุปตุลาคม!V6+สรุปพฤศจิกายน!V6+สรุปธันวาคม!V6+สรุปมกราคม!V6+สรุปกุมภาพันธ์!V6+สรุปมีนาคม!V6+สรุปเมษายน!V6+สรุปพฤษภาคม!V6+สรุปมิถุนายน!V6+สรุปกรกรฏาคม!V6+สรุปสิงหาคม!V6+สรุปกันยายน!V6</f>
        <v>13276</v>
      </c>
      <c r="W6" s="194">
        <f>+สรุปตุลาคม!W6+สรุปพฤศจิกายน!W6+สรุปธันวาคม!W6+สรุปมกราคม!W6+สรุปกุมภาพันธ์!W6+สรุปมีนาคม!W6+สรุปเมษายน!W6+สรุปพฤษภาคม!W6+สรุปมิถุนายน!W6+สรุปกรกรฏาคม!W6+สรุปสิงหาคม!W6+สรุปกันยายน!W6</f>
        <v>194</v>
      </c>
      <c r="X6" s="247">
        <f>+สรุปตุลาคม!X6+สรุปพฤศจิกายน!X6+สรุปธันวาคม!X6+สรุปมกราคม!X6+สรุปกุมภาพันธ์!X6+สรุปมีนาคม!X6+สรุปเมษายน!X6+สรุปพฤษภาคม!X6+สรุปมิถุนายน!X6+สรุปกรกรฏาคม!X6+สรุปสิงหาคม!X6+สรุปกันยายน!X6</f>
        <v>85441</v>
      </c>
      <c r="Y6" s="245">
        <f>+สรุปตุลาคม!Y6+สรุปพฤศจิกายน!Y6+สรุปธันวาคม!Y6+สรุปมกราคม!Y6+สรุปกุมภาพันธ์!Y6+สรุปมีนาคม!Y6+สรุปเมษายน!Y6+สรุปพฤษภาคม!Y6+สรุปมิถุนายน!Y6+สรุปกรกรฏาคม!Y6+สรุปสิงหาคม!Y6+สรุปกันยายน!Y6</f>
        <v>63332</v>
      </c>
      <c r="Z6" s="519">
        <f>+สรุปตุลาคม!Z6+สรุปพฤศจิกายน!Z6+สรุปธันวาคม!Z6+สรุปมกราคม!Z6+สรุปกุมภาพันธ์!Z6+สรุปมีนาคม!Z6+สรุปเมษายน!Z6+สรุปพฤษภาคม!Z6+สรุปมิถุนายน!Z6+สรุปกรกรฏาคม!Z6+สรุปสิงหาคม!Z6+สรุปกันยายน!Z6</f>
        <v>63332</v>
      </c>
      <c r="AA6" s="194">
        <f>+สรุปตุลาคม!AA6+สรุปพฤศจิกายน!AA6+สรุปธันวาคม!AA6+สรุปมกราคม!AA6+สรุปกุมภาพันธ์!AA6+สรุปมีนาคม!AA6+สรุปเมษายน!AA6+สรุปพฤษภาคม!AA6+สรุปมิถุนายน!AA6+สรุปกรกรฏาคม!AA6+สรุปสิงหาคม!AA6+สรุปกันยายน!AA6</f>
        <v>192</v>
      </c>
      <c r="AB6" s="249">
        <f>+สรุปตุลาคม!AB6+สรุปพฤศจิกายน!AB6+สรุปธันวาคม!AB6+สรุปมกราคม!AB6+สรุปกุมภาพันธ์!AB6+สรุปมีนาคม!AB6+สรุปเมษายน!AB6+สรุปพฤษภาคม!AB6+สรุปมิถุนายน!AB6+สรุปกรกรฏาคม!AB6+สรุปสิงหาคม!AB6+สรุปกันยายน!AB6</f>
        <v>126024</v>
      </c>
      <c r="AC6" s="250">
        <f>+สรุปตุลาคม!AC6+สรุปพฤศจิกายน!AC6+สรุปธันวาคม!AC6+สรุปมกราคม!AC6+สรุปกุมภาพันธ์!AC6+สรุปมีนาคม!AC6+สรุปเมษายน!AC6+สรุปพฤษภาคม!AC6+สรุปมิถุนายน!AC6+สรุปกรกรฏาคม!AC6+สรุปสิงหาคม!AC6+สรุปกันยายน!AC6</f>
        <v>77457</v>
      </c>
      <c r="AD6" s="524">
        <f>+สรุปตุลาคม!AD6+สรุปพฤศจิกายน!AD6+สรุปธันวาคม!AD6+สรุปมกราคม!AD6+สรุปกุมภาพันธ์!AD6+สรุปมีนาคม!AD6+สรุปเมษายน!AD6+สรุปพฤษภาคม!AD6+สรุปมิถุนายน!AD6+สรุปกรกรฏาคม!AD6+สรุปสิงหาคม!AD6+สรุปกันยายน!AD6</f>
        <v>77457</v>
      </c>
      <c r="AE6" s="194">
        <f>+สรุปตุลาคม!AE6+สรุปพฤศจิกายน!AE6+สรุปธันวาคม!AE6+สรุปมกราคม!AE6+สรุปกุมภาพันธ์!AE6+สรุปมีนาคม!AE6+สรุปเมษายน!AE6+สรุปพฤษภาคม!AE6+สรุปมิถุนายน!AE6+สรุปกรกรฏาคม!AE6+สรุปสิงหาคม!AE6+สรุปกันยายน!AE6</f>
        <v>169</v>
      </c>
      <c r="AF6" s="246">
        <f>+สรุปตุลาคม!AF6+สรุปพฤศจิกายน!AF6+สรุปธันวาคม!AF6+สรุปมกราคม!AF6+สรุปกุมภาพันธ์!AF6+สรุปมีนาคม!AF6+สรุปเมษายน!AF6+สรุปพฤษภาคม!AF6+สรุปมิถุนายน!AF6+สรุปกรกรฏาคม!AF6+สรุปสิงหาคม!AF6+สรุปกันยายน!AF6</f>
        <v>85661</v>
      </c>
      <c r="AG6" s="245">
        <f>+สรุปตุลาคม!AG6+สรุปพฤศจิกายน!AG6+สรุปธันวาคม!AG6+สรุปมกราคม!AG6+สรุปกุมภาพันธ์!AG6+สรุปมีนาคม!AG6+สรุปเมษายน!AG6+สรุปพฤษภาคม!AG6+สรุปมิถุนายน!AG6+สรุปกรกรฏาคม!AG6+สรุปสิงหาคม!AG6+สรุปกันยายน!AG6</f>
        <v>63589</v>
      </c>
      <c r="AH6" s="519">
        <f>+สรุปตุลาคม!AH6+สรุปพฤศจิกายน!AH6+สรุปธันวาคม!AH6+สรุปมกราคม!AH6+สรุปกุมภาพันธ์!AH6+สรุปมีนาคม!AH6+สรุปเมษายน!AH6+สรุปพฤษภาคม!AH6+สรุปมิถุนายน!AH6+สรุปกรกรฏาคม!AH6+สรุปสิงหาคม!AH6+สรุปกันยายน!AH6</f>
        <v>63589</v>
      </c>
      <c r="AI6" s="194">
        <f>+สรุปตุลาคม!AI6+สรุปพฤศจิกายน!AI6+สรุปธันวาคม!AI6+สรุปมกราคม!AI6+สรุปกุมภาพันธ์!AI6+สรุปมีนาคม!AI6+สรุปเมษายน!AI6+สรุปพฤษภาคม!AI6+สรุปมิถุนายน!AI6+สรุปกรกรฏาคม!AI6+สรุปสิงหาคม!AI6+สรุปกันยายน!AI6</f>
        <v>76</v>
      </c>
      <c r="AJ6" s="246">
        <f>+สรุปตุลาคม!AJ6+สรุปพฤศจิกายน!AJ6+สรุปธันวาคม!AJ6+สรุปมกราคม!AJ6+สรุปกุมภาพันธ์!AJ6+สรุปมีนาคม!AJ6+สรุปเมษายน!AJ6+สรุปพฤษภาคม!AJ6+สรุปมิถุนายน!AJ6+สรุปกรกรฏาคม!AJ6+สรุปสิงหาคม!AJ6+สรุปกันยายน!AJ6</f>
        <v>22959</v>
      </c>
      <c r="AK6" s="245">
        <f>+สรุปตุลาคม!AK6+สรุปพฤศจิกายน!AK6+สรุปธันวาคม!AK6+สรุปมกราคม!AK6+สรุปกุมภาพันธ์!AK6+สรุปมีนาคม!AK6+สรุปเมษายน!AK6+สรุปพฤษภาคม!AK6+สรุปมิถุนายน!AK6+สรุปกรกรฏาคม!AK6+สรุปสิงหาคม!AK6+สรุปกันยายน!AK6</f>
        <v>20477</v>
      </c>
      <c r="AL6" s="519">
        <f>+สรุปตุลาคม!AL6+สรุปพฤศจิกายน!AL6+สรุปธันวาคม!AL6+สรุปมกราคม!AL6+สรุปกุมภาพันธ์!AL6+สรุปมีนาคม!AL6+สรุปเมษายน!AL6+สรุปพฤษภาคม!AL6+สรุปมิถุนายน!AL6+สรุปกรกรฏาคม!AL6+สรุปสิงหาคม!AL6+สรุปกันยายน!AL6</f>
        <v>20477</v>
      </c>
      <c r="AM6" s="194">
        <f>+สรุปตุลาคม!AM6+สรุปพฤศจิกายน!AM6+สรุปธันวาคม!AM6+สรุปมกราคม!AM6+สรุปกุมภาพันธ์!AM6+สรุปมีนาคม!AM6+สรุปเมษายน!AM6+สรุปพฤษภาคม!AM6+สรุปมิถุนายน!AM6+สรุปกรกรฏาคม!AM6+สรุปสิงหาคม!AM6+สรุปกันยายน!AM6</f>
        <v>95</v>
      </c>
      <c r="AN6" s="246">
        <f>+สรุปตุลาคม!AN6+สรุปพฤศจิกายน!AN6+สรุปธันวาคม!AN6+สรุปมกราคม!AN6+สรุปกุมภาพันธ์!AN6+สรุปมีนาคม!AN6+สรุปเมษายน!AN6+สรุปพฤษภาคม!AN6+สรุปมิถุนายน!AN6+สรุปกรกรฏาคม!AN6+สรุปสิงหาคม!AN6+สรุปกันยายน!AN6</f>
        <v>37324</v>
      </c>
      <c r="AO6" s="245">
        <f>+สรุปตุลาคม!AO6+สรุปพฤศจิกายน!AO6+สรุปธันวาคม!AO6+สรุปมกราคม!AO6+สรุปกุมภาพันธ์!AO6+สรุปมีนาคม!AO6+สรุปเมษายน!AO6+สรุปพฤษภาคม!AO6+สรุปมิถุนายน!AO6+สรุปกรกรฏาคม!AO6+สรุปสิงหาคม!AO6+สรุปกันยายน!AO6</f>
        <v>24815</v>
      </c>
      <c r="AP6" s="519">
        <f>+สรุปตุลาคม!AP6+สรุปพฤศจิกายน!AP6+สรุปธันวาคม!AP6+สรุปมกราคม!AP6+สรุปกุมภาพันธ์!AP6+สรุปมีนาคม!AP6+สรุปเมษายน!AP6+สรุปพฤษภาคม!AP6+สรุปมิถุนายน!AP6+สรุปกรกรฏาคม!AP6+สรุปสิงหาคม!AP6+สรุปกันยายน!AP6</f>
        <v>24815</v>
      </c>
      <c r="AQ6" s="194">
        <f>+สรุปตุลาคม!AQ6+สรุปพฤศจิกายน!AQ6+สรุปธันวาคม!AQ6+สรุปมกราคม!AQ6+สรุปกุมภาพันธ์!AQ6+สรุปมีนาคม!AQ6+สรุปเมษายน!AQ6+สรุปพฤษภาคม!AQ6+สรุปมิถุนายน!AQ6+สรุปกรกรฏาคม!AQ6+สรุปสิงหาคม!AQ6+สรุปกันยายน!AQ6</f>
        <v>10</v>
      </c>
      <c r="AR6" s="246">
        <f>+สรุปตุลาคม!AR6+สรุปพฤศจิกายน!AR6+สรุปธันวาคม!AR6+สรุปมกราคม!AR6+สรุปกุมภาพันธ์!AR6+สรุปมีนาคม!AR6+สรุปเมษายน!AR6+สรุปพฤษภาคม!AR6+สรุปมิถุนายน!AR6+สรุปกรกรฏาคม!AR6+สรุปสิงหาคม!AR6+สรุปกันยายน!AR6</f>
        <v>3119</v>
      </c>
      <c r="AS6" s="245">
        <f>+สรุปตุลาคม!AS6+สรุปพฤศจิกายน!AS6+สรุปธันวาคม!AS6+สรุปมกราคม!AS6+สรุปกุมภาพันธ์!AS6+สรุปมีนาคม!AS6+สรุปเมษายน!AS6+สรุปพฤษภาคม!AS6+สรุปมิถุนายน!AS6+สรุปกรกรฏาคม!AS6+สรุปสิงหาคม!AS6+สรุปกันยายน!AS6</f>
        <v>3119</v>
      </c>
      <c r="AT6" s="519">
        <f>+สรุปตุลาคม!AT6+สรุปพฤศจิกายน!AT6+สรุปธันวาคม!AT6+สรุปมกราคม!AT6+สรุปกุมภาพันธ์!AT6+สรุปมีนาคม!AT6+สรุปเมษายน!AT6+สรุปพฤษภาคม!AT6+สรุปมิถุนายน!AT6+สรุปกรกรฏาคม!AT6+สรุปสิงหาคม!AT6+สรุปกันยายน!AT6</f>
        <v>3119</v>
      </c>
      <c r="AU6" s="194">
        <f>+สรุปตุลาคม!AU6+สรุปพฤศจิกายน!AU6+สรุปธันวาคม!AU6+สรุปมกราคม!AU6+สรุปกุมภาพันธ์!AU6+สรุปมีนาคม!AU6+สรุปเมษายน!AU6+สรุปพฤษภาคม!AU6+สรุปมิถุนายน!AU6+สรุปกรกรฏาคม!AU6+สรุปสิงหาคม!AU6+สรุปกันยายน!AU6</f>
        <v>139</v>
      </c>
      <c r="AV6" s="246">
        <f>+สรุปตุลาคม!AV6+สรุปพฤศจิกายน!AV6+สรุปธันวาคม!AV6+สรุปมกราคม!AV6+สรุปกุมภาพันธ์!AV6+สรุปมีนาคม!AV6+สรุปเมษายน!AV6+สรุปพฤษภาคม!AV6+สรุปมิถุนายน!AV6+สรุปกรกรฏาคม!AV6+สรุปสิงหาคม!AV6+สรุปกันยายน!AV6</f>
        <v>73558</v>
      </c>
      <c r="AW6" s="245">
        <f>+สรุปตุลาคม!AW6+สรุปพฤศจิกายน!AW6+สรุปธันวาคม!AW6+สรุปมกราคม!AW6+สรุปกุมภาพันธ์!AW6+สรุปมีนาคม!AW6+สรุปเมษายน!AW6+สรุปพฤษภาคม!AW6+สรุปมิถุนายน!AW6+สรุปกรกรฏาคม!AW6+สรุปสิงหาคม!AW6+สรุปกันยายน!AW6</f>
        <v>49191</v>
      </c>
      <c r="AX6" s="519">
        <f>+สรุปตุลาคม!AX6+สรุปพฤศจิกายน!AX6+สรุปธันวาคม!AX6+สรุปมกราคม!AX6+สรุปกุมภาพันธ์!AX6+สรุปมีนาคม!AX6+สรุปเมษายน!AX6+สรุปพฤษภาคม!AX6+สรุปมิถุนายน!AX6+สรุปกรกรฏาคม!AX6+สรุปสิงหาคม!AX6+สรุปกันยายน!AX6</f>
        <v>49191</v>
      </c>
      <c r="AY6" s="194">
        <f>+สรุปตุลาคม!AY6+สรุปพฤศจิกายน!AY6+สรุปธันวาคม!AY6+สรุปมกราคม!AY6+สรุปกุมภาพันธ์!AY6+สรุปมีนาคม!AY6+สรุปเมษายน!AY6+สรุปพฤษภาคม!AY6+สรุปมิถุนายน!AY6+สรุปกรกรฏาคม!AY6+สรุปสิงหาคม!AY6+สรุปกันยายน!AY6</f>
        <v>1</v>
      </c>
      <c r="AZ6" s="246">
        <f>+สรุปตุลาคม!AZ6+สรุปพฤศจิกายน!AZ6+สรุปธันวาคม!AZ6+สรุปมกราคม!AZ6+สรุปกุมภาพันธ์!AZ6+สรุปมีนาคม!AZ6+สรุปเมษายน!AZ6+สรุปพฤษภาคม!AZ6+สรุปมิถุนายน!AZ6+สรุปกรกรฏาคม!AZ6+สรุปสิงหาคม!AZ6+สรุปกันยายน!AZ6</f>
        <v>2734</v>
      </c>
      <c r="BA6" s="245">
        <f>+สรุปตุลาคม!BA6+สรุปพฤศจิกายน!BA6+สรุปธันวาคม!BA6+สรุปมกราคม!BA6+สรุปกุมภาพันธ์!BA6+สรุปมีนาคม!BA6+สรุปเมษายน!BA6+สรุปพฤษภาคม!BA6+สรุปมิถุนายน!BA6+สรุปกรกรฏาคม!BA6+สรุปสิงหาคม!BA6+สรุปกันยายน!BA6</f>
        <v>700</v>
      </c>
      <c r="BB6" s="519">
        <f>+สรุปตุลาคม!BB6+สรุปพฤศจิกายน!BB6+สรุปธันวาคม!BB6+สรุปมกราคม!BB6+สรุปกุมภาพันธ์!BB6+สรุปมีนาคม!BB6+สรุปเมษายน!BB6+สรุปพฤษภาคม!BB6+สรุปมิถุนายน!BB6+สรุปกรกรฏาคม!BB6+สรุปสิงหาคม!BB6+สรุปกันยายน!BB6</f>
        <v>700</v>
      </c>
      <c r="BC6" s="194">
        <f>+สรุปตุลาคม!BC6+สรุปพฤศจิกายน!BC6+สรุปธันวาคม!BC6+สรุปมกราคม!BC6+สรุปกุมภาพันธ์!BC6+สรุปมีนาคม!BC6+สรุปเมษายน!BC6+สรุปพฤษภาคม!BC6+สรุปมิถุนายน!BC6+สรุปกรกรฏาคม!BC6+สรุปสิงหาคม!BC6+สรุปกันยายน!BC6</f>
        <v>633</v>
      </c>
      <c r="BD6" s="246">
        <f>+สรุปตุลาคม!BD6+สรุปพฤศจิกายน!BD6+สรุปธันวาคม!BD6+สรุปมกราคม!BD6+สรุปกุมภาพันธ์!BD6+สรุปมีนาคม!BD6+สรุปเมษายน!BD6+สรุปพฤษภาคม!BD6+สรุปมิถุนายน!BD6+สรุปกรกรฏาคม!BD6+สรุปสิงหาคม!BD6+สรุปกันยายน!BD6</f>
        <v>182448</v>
      </c>
      <c r="BE6" s="245">
        <f>+สรุปตุลาคม!BE6+สรุปพฤศจิกายน!BE6+สรุปธันวาคม!BE6+สรุปมกราคม!BE6+สรุปกุมภาพันธ์!BE6+สรุปมีนาคม!BE6+สรุปเมษายน!BE6+สรุปพฤษภาคม!BE6+สรุปมิถุนายน!BE6+สรุปกรกรฏาคม!BE6+สรุปสิงหาคม!BE6+สรุปกันยายน!BE6</f>
        <v>165890</v>
      </c>
      <c r="BF6" s="519">
        <f>+สรุปตุลาคม!BF6+สรุปพฤศจิกายน!BF6+สรุปธันวาคม!BF6+สรุปมกราคม!BF6+สรุปกุมภาพันธ์!BF6+สรุปมีนาคม!BF6+สรุปเมษายน!BF6+สรุปพฤษภาคม!BF6+สรุปมิถุนายน!BF6+สรุปกรกรฏาคม!BF6+สรุปสิงหาคม!BF6+สรุปกันยายน!BF6</f>
        <v>165890</v>
      </c>
      <c r="BG6" s="194">
        <f>+สรุปตุลาคม!BG6+สรุปพฤศจิกายน!BG6+สรุปธันวาคม!BG6+สรุปมกราคม!BG6+สรุปกุมภาพันธ์!BG6+สรุปมีนาคม!BG6+สรุปเมษายน!BG6+สรุปพฤษภาคม!BG6+สรุปมิถุนายน!BG6+สรุปกรกรฏาคม!BG6+สรุปสิงหาคม!BG6+สรุปกันยายน!BG6</f>
        <v>39</v>
      </c>
      <c r="BH6" s="246">
        <f>+สรุปตุลาคม!BH6+สรุปพฤศจิกายน!BH6+สรุปธันวาคม!BH6+สรุปมกราคม!BH6+สรุปกุมภาพันธ์!BH6+สรุปมีนาคม!BH6+สรุปเมษายน!BH6+สรุปพฤษภาคม!BH6+สรุปมิถุนายน!BH6+สรุปกรกรฏาคม!BH6+สรุปสิงหาคม!BH6+สรุปกันยายน!BH6</f>
        <v>19180</v>
      </c>
      <c r="BI6" s="245">
        <f>+สรุปตุลาคม!BI6+สรุปพฤศจิกายน!BI6+สรุปธันวาคม!BI6+สรุปมกราคม!BI6+สรุปกุมภาพันธ์!BI6+สรุปมีนาคม!BI6+สรุปเมษายน!BI6+สรุปพฤษภาคม!BI6+สรุปมิถุนายน!BI6+สรุปกรกรฏาคม!BI6+สรุปสิงหาคม!BI6+สรุปกันยายน!BI6</f>
        <v>12024</v>
      </c>
      <c r="BJ6" s="519">
        <f>+สรุปตุลาคม!BJ6+สรุปพฤศจิกายน!BJ6+สรุปธันวาคม!BJ6+สรุปมกราคม!BJ6+สรุปกุมภาพันธ์!BJ6+สรุปมีนาคม!BJ6+สรุปเมษายน!BJ6+สรุปพฤษภาคม!BJ6+สรุปมิถุนายน!BJ6+สรุปกรกรฏาคม!BJ6+สรุปสิงหาคม!BJ6+สรุปกันยายน!BJ6</f>
        <v>12024</v>
      </c>
      <c r="BK6" s="194">
        <f>+สรุปตุลาคม!BK6+สรุปพฤศจิกายน!BK6+สรุปธันวาคม!BK6+สรุปมกราคม!BK6+สรุปกุมภาพันธ์!BK6+สรุปมีนาคม!BK6+สรุปเมษายน!BK6+สรุปพฤษภาคม!BK6+สรุปมิถุนายน!BK6+สรุปกรกรฏาคม!BK6+สรุปสิงหาคม!BK6+สรุปกันยายน!BK6</f>
        <v>22</v>
      </c>
      <c r="BL6" s="246">
        <f>+สรุปตุลาคม!BL6+สรุปพฤศจิกายน!BL6+สรุปธันวาคม!BL6+สรุปมกราคม!BL6+สรุปกุมภาพันธ์!BL6+สรุปมีนาคม!BL6+สรุปเมษายน!BL6+สรุปพฤษภาคม!BL6+สรุปมิถุนายน!BL6+สรุปกรกรฏาคม!BL6+สรุปสิงหาคม!BL6+สรุปกันยายน!BL6</f>
        <v>8147</v>
      </c>
      <c r="BM6" s="245">
        <f>+สรุปตุลาคม!BM6+สรุปพฤศจิกายน!BM6+สรุปธันวาคม!BM6+สรุปมกราคม!BM6+สรุปกุมภาพันธ์!BM6+สรุปมีนาคม!BM6+สรุปเมษายน!BM6+สรุปพฤษภาคม!BM6+สรุปมิถุนายน!BM6+สรุปกรกรฏาคม!BM6+สรุปสิงหาคม!BM6+สรุปกันยายน!BM6</f>
        <v>7757</v>
      </c>
      <c r="BN6" s="519">
        <f>+สรุปตุลาคม!BN6+สรุปพฤศจิกายน!BN6+สรุปธันวาคม!BN6+สรุปมกราคม!BN6+สรุปกุมภาพันธ์!BN6+สรุปมีนาคม!BN6+สรุปเมษายน!BN6+สรุปพฤษภาคม!BN6+สรุปมิถุนายน!BN6+สรุปกรกรฏาคม!BN6+สรุปสิงหาคม!BN6+สรุปกันยายน!BN6</f>
        <v>7757</v>
      </c>
      <c r="BO6" s="195">
        <f>+C6+G6+K6+O6+S6+W6+AA6+AE6+AI6+AM6+AQ6+AU6+AY6+BC6+BG6+BK6</f>
        <v>1964</v>
      </c>
      <c r="BP6" s="348">
        <f t="shared" ref="BP6:BR6" si="0">+D6+H6+L6+P6+T6+X6+AB6+AF6+AJ6+AN6+AR6+AV6+AZ6+BD6+BH6+BL6</f>
        <v>835447.46299999999</v>
      </c>
      <c r="BQ6" s="357">
        <f t="shared" si="0"/>
        <v>613290.80300000007</v>
      </c>
      <c r="BR6" s="654">
        <f t="shared" si="0"/>
        <v>613290.80000000005</v>
      </c>
      <c r="BS6" s="196" t="s">
        <v>23722</v>
      </c>
    </row>
    <row r="7" spans="1:71" s="196" customFormat="1" x14ac:dyDescent="0.25">
      <c r="A7" s="197" t="s">
        <v>2952</v>
      </c>
      <c r="B7" s="198" t="s">
        <v>7</v>
      </c>
      <c r="C7" s="194">
        <f>+สรุปตุลาคม!C7+สรุปพฤศจิกายน!C7+สรุปธันวาคม!C7+สรุปมกราคม!C7+สรุปกุมภาพันธ์!C7+สรุปมีนาคม!C7+สรุปเมษายน!C7+สรุปพฤษภาคม!C7+สรุปมิถุนายน!C7+สรุปกรกรฏาคม!C7+สรุปสิงหาคม!C7+สรุปกันยายน!C7</f>
        <v>516</v>
      </c>
      <c r="D7" s="613">
        <f>+สรุปตุลาคม!D7+สรุปพฤศจิกายน!D7+สรุปธันวาคม!D7+สรุปมกราคม!D7+สรุปกุมภาพันธ์!D7+สรุปมีนาคม!D7+สรุปเมษายน!D7+สรุปพฤษภาคม!D7+สรุปมิถุนายน!D7+สรุปกรกรฏาคม!D7+สรุปสิงหาคม!D7+สรุปกันยายน!D7</f>
        <v>543120.25</v>
      </c>
      <c r="E7" s="613">
        <f>+สรุปตุลาคม!E7+สรุปพฤศจิกายน!E7+สรุปธันวาคม!E7+สรุปมกราคม!E7+สรุปกุมภาพันธ์!E7+สรุปมีนาคม!E7+สรุปเมษายน!E7+สรุปพฤษภาคม!E7+สรุปมิถุนายน!E7+สรุปกรกรฏาคม!E7+สรุปสิงหาคม!E7+สรุปกันยายน!E7</f>
        <v>228789</v>
      </c>
      <c r="F7" s="613">
        <f>+สรุปตุลาคม!F7+สรุปพฤศจิกายน!F7+สรุปธันวาคม!F7+สรุปมกราคม!F7+สรุปกุมภาพันธ์!F7+สรุปมีนาคม!F7+สรุปเมษายน!F7+สรุปพฤษภาคม!F7+สรุปมิถุนายน!F7+สรุปกรกรฏาคม!F7+สรุปสิงหาคม!F7+สรุปกันยายน!F7</f>
        <v>228789</v>
      </c>
      <c r="G7" s="270">
        <f>+สรุปตุลาคม!G7+สรุปพฤศจิกายน!G7+สรุปธันวาคม!G7+สรุปมกราคม!G7+สรุปกุมภาพันธ์!G7+สรุปมีนาคม!G7+สรุปเมษายน!G7+สรุปพฤษภาคม!G7+สรุปมิถุนายน!G7+สรุปกรกรฏาคม!G7+สรุปสิงหาคม!G7+สรุปกันยายน!G7</f>
        <v>0</v>
      </c>
      <c r="H7" s="271">
        <f>+สรุปตุลาคม!H7+สรุปพฤศจิกายน!H7+สรุปธันวาคม!H7+สรุปมกราคม!H7+สรุปกุมภาพันธ์!H7+สรุปมีนาคม!H7+สรุปเมษายน!H7+สรุปพฤษภาคม!H7+สรุปมิถุนายน!H7+สรุปกรกรฏาคม!H7+สรุปสิงหาคม!H7+สรุปกันยายน!H7</f>
        <v>0</v>
      </c>
      <c r="I7" s="272">
        <f>+สรุปตุลาคม!I7+สรุปพฤศจิกายน!I7+สรุปธันวาคม!I7+สรุปมกราคม!I7+สรุปกุมภาพันธ์!I7+สรุปมีนาคม!I7+สรุปเมษายน!I7+สรุปพฤษภาคม!I7+สรุปมิถุนายน!I7+สรุปกรกรฏาคม!I7+สรุปสิงหาคม!I7+สรุปกันยายน!I7</f>
        <v>0</v>
      </c>
      <c r="J7" s="518">
        <f>+สรุปตุลาคม!J7+สรุปพฤศจิกายน!J7+สรุปธันวาคม!J7+สรุปมกราคม!J7+สรุปกุมภาพันธ์!J7+สรุปมีนาคม!J7+สรุปเมษายน!J7+สรุปพฤษภาคม!J7+สรุปมิถุนายน!J7+สรุปกรกรฏาคม!J7+สรุปสิงหาคม!J7+สรุปกันยายน!J7</f>
        <v>0</v>
      </c>
      <c r="K7" s="194">
        <f>+สรุปตุลาคม!K7+สรุปพฤศจิกายน!K7+สรุปธันวาคม!K7+สรุปมกราคม!K7+สรุปกุมภาพันธ์!K7+สรุปมีนาคม!K7+สรุปเมษายน!K7+สรุปพฤษภาคม!K7+สรุปมิถุนายน!K7+สรุปกรกรฏาคม!K7+สรุปสิงหาคม!K7+สรุปกันยายน!K7</f>
        <v>3</v>
      </c>
      <c r="L7" s="246">
        <f>+สรุปตุลาคม!L7+สรุปพฤศจิกายน!L7+สรุปธันวาคม!L7+สรุปมกราคม!L7+สรุปกุมภาพันธ์!L7+สรุปมีนาคม!L7+สรุปเมษายน!L7+สรุปพฤษภาคม!L7+สรุปมิถุนายน!L7+สรุปกรกรฏาคม!L7+สรุปสิงหาคม!L7+สรุปกันยายน!L7</f>
        <v>1270</v>
      </c>
      <c r="M7" s="245">
        <f>+สรุปตุลาคม!M7+สรุปพฤศจิกายน!M7+สรุปธันวาคม!M7+สรุปมกราคม!M7+สรุปกุมภาพันธ์!M7+สรุปมีนาคม!M7+สรุปเมษายน!M7+สรุปพฤษภาคม!M7+สรุปมิถุนายน!M7+สรุปกรกรฏาคม!M7+สรุปสิงหาคม!M7+สรุปกันยายน!M7</f>
        <v>1270</v>
      </c>
      <c r="N7" s="519">
        <f>+สรุปตุลาคม!N7+สรุปพฤศจิกายน!N7+สรุปธันวาคม!N7+สรุปมกราคม!N7+สรุปกุมภาพันธ์!N7+สรุปมีนาคม!N7+สรุปเมษายน!N7+สรุปพฤษภาคม!N7+สรุปมิถุนายน!N7+สรุปกรกรฏาคม!N7+สรุปสิงหาคม!N7+สรุปกันยายน!N7</f>
        <v>1270</v>
      </c>
      <c r="O7" s="194">
        <f>+สรุปตุลาคม!O7+สรุปพฤศจิกายน!O7+สรุปธันวาคม!O7+สรุปมกราคม!O7+สรุปกุมภาพันธ์!O7+สรุปมีนาคม!O7+สรุปเมษายน!O7+สรุปพฤษภาคม!O7+สรุปมิถุนายน!O7+สรุปกรกรฏาคม!O7+สรุปสิงหาคม!O7+สรุปกันยายน!O7</f>
        <v>12</v>
      </c>
      <c r="P7" s="246">
        <f>+สรุปตุลาคม!P7+สรุปพฤศจิกายน!P7+สรุปธันวาคม!P7+สรุปมกราคม!P7+สรุปกุมภาพันธ์!P7+สรุปมีนาคม!P7+สรุปเมษายน!P7+สรุปพฤษภาคม!P7+สรุปมิถุนายน!P7+สรุปกรกรฏาคม!P7+สรุปสิงหาคม!P7+สรุปกันยายน!P7</f>
        <v>8044.3799999999992</v>
      </c>
      <c r="Q7" s="245">
        <f>+สรุปตุลาคม!Q7+สรุปพฤศจิกายน!Q7+สรุปธันวาคม!Q7+สรุปมกราคม!Q7+สรุปกุมภาพันธ์!Q7+สรุปมีนาคม!Q7+สรุปเมษายน!Q7+สรุปพฤษภาคม!Q7+สรุปมิถุนายน!Q7+สรุปกรกรฏาคม!Q7+สรุปสิงหาคม!Q7+สรุปกันยายน!Q7</f>
        <v>4675.6499999999996</v>
      </c>
      <c r="R7" s="519">
        <f>+สรุปตุลาคม!R7+สรุปพฤศจิกายน!R7+สรุปธันวาคม!R7+สรุปมกราคม!R7+สรุปกุมภาพันธ์!R7+สรุปมีนาคม!R7+สรุปเมษายน!R7+สรุปพฤษภาคม!R7+สรุปมิถุนายน!R7+สรุปกรกรฏาคม!R7+สรุปสิงหาคม!R7+สรุปกันยายน!R7</f>
        <v>4675.6499999999996</v>
      </c>
      <c r="S7" s="194">
        <f>+สรุปตุลาคม!S7+สรุปพฤศจิกายน!S7+สรุปธันวาคม!S7+สรุปมกราคม!S7+สรุปกุมภาพันธ์!S7+สรุปมีนาคม!S7+สรุปเมษายน!S7+สรุปพฤษภาคม!S7+สรุปมิถุนายน!S7+สรุปกรกรฏาคม!S7+สรุปสิงหาคม!S7+สรุปกันยายน!S7</f>
        <v>215</v>
      </c>
      <c r="T7" s="246">
        <f>+สรุปตุลาคม!T7+สรุปพฤศจิกายน!T7+สรุปธันวาคม!T7+สรุปมกราคม!T7+สรุปกุมภาพันธ์!T7+สรุปมีนาคม!T7+สรุปเมษายน!T7+สรุปพฤษภาคม!T7+สรุปมิถุนายน!T7+สรุปกรกรฏาคม!T7+สรุปสิงหาคม!T7+สรุปกันยายน!T7</f>
        <v>104797</v>
      </c>
      <c r="U7" s="245">
        <f>+สรุปตุลาคม!U7+สรุปพฤศจิกายน!U7+สรุปธันวาคม!U7+สรุปมกราคม!U7+สรุปกุมภาพันธ์!U7+สรุปมีนาคม!U7+สรุปเมษายน!U7+สรุปพฤษภาคม!U7+สรุปมิถุนายน!U7+สรุปกรกรฏาคม!U7+สรุปสิงหาคม!U7+สรุปกันยายน!U7</f>
        <v>78212</v>
      </c>
      <c r="V7" s="519">
        <f>+สรุปตุลาคม!V7+สรุปพฤศจิกายน!V7+สรุปธันวาคม!V7+สรุปมกราคม!V7+สรุปกุมภาพันธ์!V7+สรุปมีนาคม!V7+สรุปเมษายน!V7+สรุปพฤษภาคม!V7+สรุปมิถุนายน!V7+สรุปกรกรฏาคม!V7+สรุปสิงหาคม!V7+สรุปกันยายน!V7</f>
        <v>78212</v>
      </c>
      <c r="W7" s="194">
        <f>+สรุปตุลาคม!W7+สรุปพฤศจิกายน!W7+สรุปธันวาคม!W7+สรุปมกราคม!W7+สรุปกุมภาพันธ์!W7+สรุปมีนาคม!W7+สรุปเมษายน!W7+สรุปพฤษภาคม!W7+สรุปมิถุนายน!W7+สรุปกรกรฏาคม!W7+สรุปสิงหาคม!W7+สรุปกันยายน!W7</f>
        <v>159</v>
      </c>
      <c r="X7" s="247">
        <f>+สรุปตุลาคม!X7+สรุปพฤศจิกายน!X7+สรุปธันวาคม!X7+สรุปมกราคม!X7+สรุปกุมภาพันธ์!X7+สรุปมีนาคม!X7+สรุปเมษายน!X7+สรุปพฤษภาคม!X7+สรุปมิถุนายน!X7+สรุปกรกรฏาคม!X7+สรุปสิงหาคม!X7+สรุปกันยายน!X7</f>
        <v>40920</v>
      </c>
      <c r="Y7" s="245">
        <f>+สรุปตุลาคม!Y7+สรุปพฤศจิกายน!Y7+สรุปธันวาคม!Y7+สรุปมกราคม!Y7+สรุปกุมภาพันธ์!Y7+สรุปมีนาคม!Y7+สรุปเมษายน!Y7+สรุปพฤษภาคม!Y7+สรุปมิถุนายน!Y7+สรุปกรกรฏาคม!Y7+สรุปสิงหาคม!Y7+สรุปกันยายน!Y7</f>
        <v>33113</v>
      </c>
      <c r="Z7" s="519">
        <f>+สรุปตุลาคม!Z7+สรุปพฤศจิกายน!Z7+สรุปธันวาคม!Z7+สรุปมกราคม!Z7+สรุปกุมภาพันธ์!Z7+สรุปมีนาคม!Z7+สรุปเมษายน!Z7+สรุปพฤษภาคม!Z7+สรุปมิถุนายน!Z7+สรุปกรกรฏาคม!Z7+สรุปสิงหาคม!Z7+สรุปกันยายน!Z7</f>
        <v>33113</v>
      </c>
      <c r="AA7" s="194">
        <f>+สรุปตุลาคม!AA7+สรุปพฤศจิกายน!AA7+สรุปธันวาคม!AA7+สรุปมกราคม!AA7+สรุปกุมภาพันธ์!AA7+สรุปมีนาคม!AA7+สรุปเมษายน!AA7+สรุปพฤษภาคม!AA7+สรุปมิถุนายน!AA7+สรุปกรกรฏาคม!AA7+สรุปสิงหาคม!AA7+สรุปกันยายน!AA7</f>
        <v>43</v>
      </c>
      <c r="AB7" s="249">
        <f>+สรุปตุลาคม!AB7+สรุปพฤศจิกายน!AB7+สรุปธันวาคม!AB7+สรุปมกราคม!AB7+สรุปกุมภาพันธ์!AB7+สรุปมีนาคม!AB7+สรุปเมษายน!AB7+สรุปพฤษภาคม!AB7+สรุปมิถุนายน!AB7+สรุปกรกรฏาคม!AB7+สรุปสิงหาคม!AB7+สรุปกันยายน!AB7</f>
        <v>16769</v>
      </c>
      <c r="AC7" s="250">
        <f>+สรุปตุลาคม!AC7+สรุปพฤศจิกายน!AC7+สรุปธันวาคม!AC7+สรุปมกราคม!AC7+สรุปกุมภาพันธ์!AC7+สรุปมีนาคม!AC7+สรุปเมษายน!AC7+สรุปพฤษภาคม!AC7+สรุปมิถุนายน!AC7+สรุปกรกรฏาคม!AC7+สรุปสิงหาคม!AC7+สรุปกันยายน!AC7</f>
        <v>9224</v>
      </c>
      <c r="AD7" s="524">
        <f>+สรุปตุลาคม!AD7+สรุปพฤศจิกายน!AD7+สรุปธันวาคม!AD7+สรุปมกราคม!AD7+สรุปกุมภาพันธ์!AD7+สรุปมีนาคม!AD7+สรุปเมษายน!AD7+สรุปพฤษภาคม!AD7+สรุปมิถุนายน!AD7+สรุปกรกรฏาคม!AD7+สรุปสิงหาคม!AD7+สรุปกันยายน!AD7</f>
        <v>9224</v>
      </c>
      <c r="AE7" s="194">
        <f>+สรุปตุลาคม!AE7+สรุปพฤศจิกายน!AE7+สรุปธันวาคม!AE7+สรุปมกราคม!AE7+สรุปกุมภาพันธ์!AE7+สรุปมีนาคม!AE7+สรุปเมษายน!AE7+สรุปพฤษภาคม!AE7+สรุปมิถุนายน!AE7+สรุปกรกรฏาคม!AE7+สรุปสิงหาคม!AE7+สรุปกันยายน!AE7</f>
        <v>23</v>
      </c>
      <c r="AF7" s="246">
        <f>+สรุปตุลาคม!AF7+สรุปพฤศจิกายน!AF7+สรุปธันวาคม!AF7+สรุปมกราคม!AF7+สรุปกุมภาพันธ์!AF7+สรุปมีนาคม!AF7+สรุปเมษายน!AF7+สรุปพฤษภาคม!AF7+สรุปมิถุนายน!AF7+สรุปกรกรฏาคม!AF7+สรุปสิงหาคม!AF7+สรุปกันยายน!AF7</f>
        <v>15787</v>
      </c>
      <c r="AG7" s="245">
        <f>+สรุปตุลาคม!AG7+สรุปพฤศจิกายน!AG7+สรุปธันวาคม!AG7+สรุปมกราคม!AG7+สรุปกุมภาพันธ์!AG7+สรุปมีนาคม!AG7+สรุปเมษายน!AG7+สรุปพฤษภาคม!AG7+สรุปมิถุนายน!AG7+สรุปกรกรฏาคม!AG7+สรุปสิงหาคม!AG7+สรุปกันยายน!AG7</f>
        <v>11660</v>
      </c>
      <c r="AH7" s="519">
        <f>+สรุปตุลาคม!AH7+สรุปพฤศจิกายน!AH7+สรุปธันวาคม!AH7+สรุปมกราคม!AH7+สรุปกุมภาพันธ์!AH7+สรุปมีนาคม!AH7+สรุปเมษายน!AH7+สรุปพฤษภาคม!AH7+สรุปมิถุนายน!AH7+สรุปกรกรฏาคม!AH7+สรุปสิงหาคม!AH7+สรุปกันยายน!AH7</f>
        <v>11660</v>
      </c>
      <c r="AI7" s="194">
        <f>+สรุปตุลาคม!AI7+สรุปพฤศจิกายน!AI7+สรุปธันวาคม!AI7+สรุปมกราคม!AI7+สรุปกุมภาพันธ์!AI7+สรุปมีนาคม!AI7+สรุปเมษายน!AI7+สรุปพฤษภาคม!AI7+สรุปมิถุนายน!AI7+สรุปกรกรฏาคม!AI7+สรุปสิงหาคม!AI7+สรุปกันยายน!AI7</f>
        <v>124</v>
      </c>
      <c r="AJ7" s="246">
        <f>+สรุปตุลาคม!AJ7+สรุปพฤศจิกายน!AJ7+สรุปธันวาคม!AJ7+สรุปมกราคม!AJ7+สรุปกุมภาพันธ์!AJ7+สรุปมีนาคม!AJ7+สรุปเมษายน!AJ7+สรุปพฤษภาคม!AJ7+สรุปมิถุนายน!AJ7+สรุปกรกรฏาคม!AJ7+สรุปสิงหาคม!AJ7+สรุปกันยายน!AJ7</f>
        <v>49576</v>
      </c>
      <c r="AK7" s="245">
        <f>+สรุปตุลาคม!AK7+สรุปพฤศจิกายน!AK7+สรุปธันวาคม!AK7+สรุปมกราคม!AK7+สรุปกุมภาพันธ์!AK7+สรุปมีนาคม!AK7+สรุปเมษายน!AK7+สรุปพฤษภาคม!AK7+สรุปมิถุนายน!AK7+สรุปกรกรฏาคม!AK7+สรุปสิงหาคม!AK7+สรุปกันยายน!AK7</f>
        <v>36642</v>
      </c>
      <c r="AL7" s="519">
        <f>+สรุปตุลาคม!AL7+สรุปพฤศจิกายน!AL7+สรุปธันวาคม!AL7+สรุปมกราคม!AL7+สรุปกุมภาพันธ์!AL7+สรุปมีนาคม!AL7+สรุปเมษายน!AL7+สรุปพฤษภาคม!AL7+สรุปมิถุนายน!AL7+สรุปกรกรฏาคม!AL7+สรุปสิงหาคม!AL7+สรุปกันยายน!AL7</f>
        <v>36642</v>
      </c>
      <c r="AM7" s="194">
        <f>+สรุปตุลาคม!AM7+สรุปพฤศจิกายน!AM7+สรุปธันวาคม!AM7+สรุปมกราคม!AM7+สรุปกุมภาพันธ์!AM7+สรุปมีนาคม!AM7+สรุปเมษายน!AM7+สรุปพฤษภาคม!AM7+สรุปมิถุนายน!AM7+สรุปกรกรฏาคม!AM7+สรุปสิงหาคม!AM7+สรุปกันยายน!AM7</f>
        <v>2</v>
      </c>
      <c r="AN7" s="246">
        <f>+สรุปตุลาคม!AN7+สรุปพฤศจิกายน!AN7+สรุปธันวาคม!AN7+สรุปมกราคม!AN7+สรุปกุมภาพันธ์!AN7+สรุปมีนาคม!AN7+สรุปเมษายน!AN7+สรุปพฤษภาคม!AN7+สรุปมิถุนายน!AN7+สรุปกรกรฏาคม!AN7+สรุปสิงหาคม!AN7+สรุปกันยายน!AN7</f>
        <v>1306</v>
      </c>
      <c r="AO7" s="245">
        <f>+สรุปตุลาคม!AO7+สรุปพฤศจิกายน!AO7+สรุปธันวาคม!AO7+สรุปมกราคม!AO7+สรุปกุมภาพันธ์!AO7+สรุปมีนาคม!AO7+สรุปเมษายน!AO7+สรุปพฤษภาคม!AO7+สรุปมิถุนายน!AO7+สรุปกรกรฏาคม!AO7+สรุปสิงหาคม!AO7+สรุปกันยายน!AO7</f>
        <v>1166</v>
      </c>
      <c r="AP7" s="519">
        <f>+สรุปตุลาคม!AP7+สรุปพฤศจิกายน!AP7+สรุปธันวาคม!AP7+สรุปมกราคม!AP7+สรุปกุมภาพันธ์!AP7+สรุปมีนาคม!AP7+สรุปเมษายน!AP7+สรุปพฤษภาคม!AP7+สรุปมิถุนายน!AP7+สรุปกรกรฏาคม!AP7+สรุปสิงหาคม!AP7+สรุปกันยายน!AP7</f>
        <v>1166</v>
      </c>
      <c r="AQ7" s="194">
        <f>+สรุปตุลาคม!AQ7+สรุปพฤศจิกายน!AQ7+สรุปธันวาคม!AQ7+สรุปมกราคม!AQ7+สรุปกุมภาพันธ์!AQ7+สรุปมีนาคม!AQ7+สรุปเมษายน!AQ7+สรุปพฤษภาคม!AQ7+สรุปมิถุนายน!AQ7+สรุปกรกรฏาคม!AQ7+สรุปสิงหาคม!AQ7+สรุปกันยายน!AQ7</f>
        <v>217</v>
      </c>
      <c r="AR7" s="246">
        <f>+สรุปตุลาคม!AR7+สรุปพฤศจิกายน!AR7+สรุปธันวาคม!AR7+สรุปมกราคม!AR7+สรุปกุมภาพันธ์!AR7+สรุปมีนาคม!AR7+สรุปเมษายน!AR7+สรุปพฤษภาคม!AR7+สรุปมิถุนายน!AR7+สรุปกรกรฏาคม!AR7+สรุปสิงหาคม!AR7+สรุปกันยายน!AR7</f>
        <v>113106</v>
      </c>
      <c r="AS7" s="245">
        <f>+สรุปตุลาคม!AS7+สรุปพฤศจิกายน!AS7+สรุปธันวาคม!AS7+สรุปมกราคม!AS7+สรุปกุมภาพันธ์!AS7+สรุปมีนาคม!AS7+สรุปเมษายน!AS7+สรุปพฤษภาคม!AS7+สรุปมิถุนายน!AS7+สรุปกรกรฏาคม!AS7+สรุปสิงหาคม!AS7+สรุปกันยายน!AS7</f>
        <v>81146</v>
      </c>
      <c r="AT7" s="519">
        <f>+สรุปตุลาคม!AT7+สรุปพฤศจิกายน!AT7+สรุปธันวาคม!AT7+สรุปมกราคม!AT7+สรุปกุมภาพันธ์!AT7+สรุปมีนาคม!AT7+สรุปเมษายน!AT7+สรุปพฤษภาคม!AT7+สรุปมิถุนายน!AT7+สรุปกรกรฏาคม!AT7+สรุปสิงหาคม!AT7+สรุปกันยายน!AT7</f>
        <v>81146</v>
      </c>
      <c r="AU7" s="194">
        <f>+สรุปตุลาคม!AU7+สรุปพฤศจิกายน!AU7+สรุปธันวาคม!AU7+สรุปมกราคม!AU7+สรุปกุมภาพันธ์!AU7+สรุปมีนาคม!AU7+สรุปเมษายน!AU7+สรุปพฤษภาคม!AU7+สรุปมิถุนายน!AU7+สรุปกรกรฏาคม!AU7+สรุปสิงหาคม!AU7+สรุปกันยายน!AU7</f>
        <v>8</v>
      </c>
      <c r="AV7" s="246">
        <f>+สรุปตุลาคม!AV7+สรุปพฤศจิกายน!AV7+สรุปธันวาคม!AV7+สรุปมกราคม!AV7+สรุปกุมภาพันธ์!AV7+สรุปมีนาคม!AV7+สรุปเมษายน!AV7+สรุปพฤษภาคม!AV7+สรุปมิถุนายน!AV7+สรุปกรกรฏาคม!AV7+สรุปสิงหาคม!AV7+สรุปกันยายน!AV7</f>
        <v>4825</v>
      </c>
      <c r="AW7" s="245">
        <f>+สรุปตุลาคม!AW7+สรุปพฤศจิกายน!AW7+สรุปธันวาคม!AW7+สรุปมกราคม!AW7+สรุปกุมภาพันธ์!AW7+สรุปมีนาคม!AW7+สรุปเมษายน!AW7+สรุปพฤษภาคม!AW7+สรุปมิถุนายน!AW7+สรุปกรกรฏาคม!AW7+สรุปสิงหาคม!AW7+สรุปกันยายน!AW7</f>
        <v>3605</v>
      </c>
      <c r="AX7" s="519">
        <f>+สรุปตุลาคม!AX7+สรุปพฤศจิกายน!AX7+สรุปธันวาคม!AX7+สรุปมกราคม!AX7+สรุปกุมภาพันธ์!AX7+สรุปมีนาคม!AX7+สรุปเมษายน!AX7+สรุปพฤษภาคม!AX7+สรุปมิถุนายน!AX7+สรุปกรกรฏาคม!AX7+สรุปสิงหาคม!AX7+สรุปกันยายน!AX7</f>
        <v>3605</v>
      </c>
      <c r="AY7" s="194">
        <f>+สรุปตุลาคม!AY7+สรุปพฤศจิกายน!AY7+สรุปธันวาคม!AY7+สรุปมกราคม!AY7+สรุปกุมภาพันธ์!AY7+สรุปมีนาคม!AY7+สรุปเมษายน!AY7+สรุปพฤษภาคม!AY7+สรุปมิถุนายน!AY7+สรุปกรกรฏาคม!AY7+สรุปสิงหาคม!AY7+สรุปกันยายน!AY7</f>
        <v>0</v>
      </c>
      <c r="AZ7" s="246">
        <f>+สรุปตุลาคม!AZ7+สรุปพฤศจิกายน!AZ7+สรุปธันวาคม!AZ7+สรุปมกราคม!AZ7+สรุปกุมภาพันธ์!AZ7+สรุปมีนาคม!AZ7+สรุปเมษายน!AZ7+สรุปพฤษภาคม!AZ7+สรุปมิถุนายน!AZ7+สรุปกรกรฏาคม!AZ7+สรุปสิงหาคม!AZ7+สรุปกันยายน!AZ7</f>
        <v>0</v>
      </c>
      <c r="BA7" s="245">
        <f>+สรุปตุลาคม!BA7+สรุปพฤศจิกายน!BA7+สรุปธันวาคม!BA7+สรุปมกราคม!BA7+สรุปกุมภาพันธ์!BA7+สรุปมีนาคม!BA7+สรุปเมษายน!BA7+สรุปพฤษภาคม!BA7+สรุปมิถุนายน!BA7+สรุปกรกรฏาคม!BA7+สรุปสิงหาคม!BA7+สรุปกันยายน!BA7</f>
        <v>0</v>
      </c>
      <c r="BB7" s="519">
        <f>+สรุปตุลาคม!BB7+สรุปพฤศจิกายน!BB7+สรุปธันวาคม!BB7+สรุปมกราคม!BB7+สรุปกุมภาพันธ์!BB7+สรุปมีนาคม!BB7+สรุปเมษายน!BB7+สรุปพฤษภาคม!BB7+สรุปมิถุนายน!BB7+สรุปกรกรฏาคม!BB7+สรุปสิงหาคม!BB7+สรุปกันยายน!BB7</f>
        <v>0</v>
      </c>
      <c r="BC7" s="194">
        <f>+สรุปตุลาคม!BC7+สรุปพฤศจิกายน!BC7+สรุปธันวาคม!BC7+สรุปมกราคม!BC7+สรุปกุมภาพันธ์!BC7+สรุปมีนาคม!BC7+สรุปเมษายน!BC7+สรุปพฤษภาคม!BC7+สรุปมิถุนายน!BC7+สรุปกรกรฏาคม!BC7+สรุปสิงหาคม!BC7+สรุปกันยายน!BC7</f>
        <v>18</v>
      </c>
      <c r="BD7" s="246">
        <f>+สรุปตุลาคม!BD7+สรุปพฤศจิกายน!BD7+สรุปธันวาคม!BD7+สรุปมกราคม!BD7+สรุปกุมภาพันธ์!BD7+สรุปมีนาคม!BD7+สรุปเมษายน!BD7+สรุปพฤษภาคม!BD7+สรุปมิถุนายน!BD7+สรุปกรกรฏาคม!BD7+สรุปสิงหาคม!BD7+สรุปกันยายน!BD7</f>
        <v>5992</v>
      </c>
      <c r="BE7" s="245">
        <f>+สรุปตุลาคม!BE7+สรุปพฤศจิกายน!BE7+สรุปธันวาคม!BE7+สรุปมกราคม!BE7+สรุปกุมภาพันธ์!BE7+สรุปมีนาคม!BE7+สรุปเมษายน!BE7+สรุปพฤษภาคม!BE7+สรุปมิถุนายน!BE7+สรุปกรกรฏาคม!BE7+สรุปสิงหาคม!BE7+สรุปกันยายน!BE7</f>
        <v>5992</v>
      </c>
      <c r="BF7" s="519">
        <f>+สรุปตุลาคม!BF7+สรุปพฤศจิกายน!BF7+สรุปธันวาคม!BF7+สรุปมกราคม!BF7+สรุปกุมภาพันธ์!BF7+สรุปมีนาคม!BF7+สรุปเมษายน!BF7+สรุปพฤษภาคม!BF7+สรุปมิถุนายน!BF7+สรุปกรกรฏาคม!BF7+สรุปสิงหาคม!BF7+สรุปกันยายน!BF7</f>
        <v>5992</v>
      </c>
      <c r="BG7" s="194">
        <f>+สรุปตุลาคม!BG7+สรุปพฤศจิกายน!BG7+สรุปธันวาคม!BG7+สรุปมกราคม!BG7+สรุปกุมภาพันธ์!BG7+สรุปมีนาคม!BG7+สรุปเมษายน!BG7+สรุปพฤษภาคม!BG7+สรุปมิถุนายน!BG7+สรุปกรกรฏาคม!BG7+สรุปสิงหาคม!BG7+สรุปกันยายน!BG7</f>
        <v>2</v>
      </c>
      <c r="BH7" s="246">
        <f>+สรุปตุลาคม!BH7+สรุปพฤศจิกายน!BH7+สรุปธันวาคม!BH7+สรุปมกราคม!BH7+สรุปกุมภาพันธ์!BH7+สรุปมีนาคม!BH7+สรุปเมษายน!BH7+สรุปพฤษภาคม!BH7+สรุปมิถุนายน!BH7+สรุปกรกรฏาคม!BH7+สรุปสิงหาคม!BH7+สรุปกันยายน!BH7</f>
        <v>1211</v>
      </c>
      <c r="BI7" s="245">
        <f>+สรุปตุลาคม!BI7+สรุปพฤศจิกายน!BI7+สรุปธันวาคม!BI7+สรุปมกราคม!BI7+สรุปกุมภาพันธ์!BI7+สรุปมีนาคม!BI7+สรุปเมษายน!BI7+สรุปพฤษภาคม!BI7+สรุปมิถุนายน!BI7+สรุปกรกรฏาคม!BI7+สรุปสิงหาคม!BI7+สรุปกันยายน!BI7</f>
        <v>1211</v>
      </c>
      <c r="BJ7" s="519">
        <f>+สรุปตุลาคม!BJ7+สรุปพฤศจิกายน!BJ7+สรุปธันวาคม!BJ7+สรุปมกราคม!BJ7+สรุปกุมภาพันธ์!BJ7+สรุปมีนาคม!BJ7+สรุปเมษายน!BJ7+สรุปพฤษภาคม!BJ7+สรุปมิถุนายน!BJ7+สรุปกรกรฏาคม!BJ7+สรุปสิงหาคม!BJ7+สรุปกันยายน!BJ7</f>
        <v>1211</v>
      </c>
      <c r="BK7" s="194">
        <f>+สรุปตุลาคม!BK7+สรุปพฤศจิกายน!BK7+สรุปธันวาคม!BK7+สรุปมกราคม!BK7+สรุปกุมภาพันธ์!BK7+สรุปมีนาคม!BK7+สรุปเมษายน!BK7+สรุปพฤษภาคม!BK7+สรุปมิถุนายน!BK7+สรุปกรกรฏาคม!BK7+สรุปสิงหาคม!BK7+สรุปกันยายน!BK7</f>
        <v>0</v>
      </c>
      <c r="BL7" s="246">
        <f>+สรุปตุลาคม!BL7+สรุปพฤศจิกายน!BL7+สรุปธันวาคม!BL7+สรุปมกราคม!BL7+สรุปกุมภาพันธ์!BL7+สรุปมีนาคม!BL7+สรุปเมษายน!BL7+สรุปพฤษภาคม!BL7+สรุปมิถุนายน!BL7+สรุปกรกรฏาคม!BL7+สรุปสิงหาคม!BL7+สรุปกันยายน!BL7</f>
        <v>0</v>
      </c>
      <c r="BM7" s="245">
        <f>+สรุปตุลาคม!BM7+สรุปพฤศจิกายน!BM7+สรุปธันวาคม!BM7+สรุปมกราคม!BM7+สรุปกุมภาพันธ์!BM7+สรุปมีนาคม!BM7+สรุปเมษายน!BM7+สรุปพฤษภาคม!BM7+สรุปมิถุนายน!BM7+สรุปกรกรฏาคม!BM7+สรุปสิงหาคม!BM7+สรุปกันยายน!BM7</f>
        <v>0</v>
      </c>
      <c r="BN7" s="519">
        <f>+สรุปตุลาคม!BN7+สรุปพฤศจิกายน!BN7+สรุปธันวาคม!BN7+สรุปมกราคม!BN7+สรุปกุมภาพันธ์!BN7+สรุปมีนาคม!BN7+สรุปเมษายน!BN7+สรุปพฤษภาคม!BN7+สรุปมิถุนายน!BN7+สรุปกรกรฏาคม!BN7+สรุปสิงหาคม!BN7+สรุปกันยายน!BN7</f>
        <v>0</v>
      </c>
      <c r="BO7" s="195">
        <f t="shared" ref="BO7:BO21" si="1">+C7+G7+K7+O7+S7+W7+AA7+AE7+AI7+AM7+AQ7+AU7+AY7+BC7+BG7+BK7</f>
        <v>1342</v>
      </c>
      <c r="BP7" s="348">
        <f t="shared" ref="BP7:BP22" si="2">+D7+H7+L7+P7+T7+X7+AB7+AF7+AJ7+AN7+AR7+AV7+AZ7+BD7+BH7+BL7</f>
        <v>906723.63</v>
      </c>
      <c r="BQ7" s="357">
        <f t="shared" ref="BQ7:BQ22" si="3">+E7+I7+M7+Q7+U7+Y7+AC7+AG7+AK7+AO7+AS7+AW7+BA7+BE7+BI7+BM7</f>
        <v>496705.65</v>
      </c>
      <c r="BR7" s="654">
        <f t="shared" ref="BR7:BR22" si="4">+F7+J7+N7+R7+V7+Z7+AD7+AH7+AL7+AP7+AT7+AX7+BB7+BF7+BJ7+BN7</f>
        <v>496705.65</v>
      </c>
      <c r="BS7" s="196" t="str">
        <f>VLOOKUP(A7,Sheet2!A:B,2,FALSE)</f>
        <v>โรงพยาบาลเสนา</v>
      </c>
    </row>
    <row r="8" spans="1:71" s="196" customFormat="1" x14ac:dyDescent="0.25">
      <c r="A8" s="197" t="s">
        <v>3053</v>
      </c>
      <c r="B8" s="198" t="s">
        <v>3054</v>
      </c>
      <c r="C8" s="194">
        <f>+สรุปตุลาคม!C8+สรุปพฤศจิกายน!C8+สรุปธันวาคม!C8+สรุปมกราคม!C8+สรุปกุมภาพันธ์!C8+สรุปมีนาคม!C8+สรุปเมษายน!C8+สรุปพฤษภาคม!C8+สรุปมิถุนายน!C8+สรุปกรกรฏาคม!C8+สรุปสิงหาคม!C8+สรุปกันยายน!C8</f>
        <v>1126</v>
      </c>
      <c r="D8" s="613">
        <f>+สรุปตุลาคม!D8+สรุปพฤศจิกายน!D8+สรุปธันวาคม!D8+สรุปมกราคม!D8+สรุปกุมภาพันธ์!D8+สรุปมีนาคม!D8+สรุปเมษายน!D8+สรุปพฤษภาคม!D8+สรุปมิถุนายน!D8+สรุปกรกรฏาคม!D8+สรุปสิงหาคม!D8+สรุปกันยายน!D8</f>
        <v>1522477.5</v>
      </c>
      <c r="E8" s="613">
        <f>+สรุปตุลาคม!E8+สรุปพฤศจิกายน!E8+สรุปธันวาคม!E8+สรุปมกราคม!E8+สรุปกุมภาพันธ์!E8+สรุปมีนาคม!E8+สรุปเมษายน!E8+สรุปพฤษภาคม!E8+สรุปมิถุนายน!E8+สรุปกรกรฏาคม!E8+สรุปสิงหาคม!E8+สรุปกันยายน!E8</f>
        <v>270102.25</v>
      </c>
      <c r="F8" s="613">
        <f>+สรุปตุลาคม!F8+สรุปพฤศจิกายน!F8+สรุปธันวาคม!F8+สรุปมกราคม!F8+สรุปกุมภาพันธ์!F8+สรุปมีนาคม!F8+สรุปเมษายน!F8+สรุปพฤษภาคม!F8+สรุปมิถุนายน!F8+สรุปกรกรฏาคม!F8+สรุปสิงหาคม!F8+สรุปกันยายน!F8</f>
        <v>270102.45</v>
      </c>
      <c r="G8" s="194">
        <f>+สรุปตุลาคม!G8+สรุปพฤศจิกายน!G8+สรุปธันวาคม!G8+สรุปมกราคม!G8+สรุปกุมภาพันธ์!G8+สรุปมีนาคม!G8+สรุปเมษายน!G8+สรุปพฤษภาคม!G8+สรุปมิถุนายน!G8+สรุปกรกรฏาคม!G8+สรุปสิงหาคม!G8+สรุปกันยายน!G8</f>
        <v>7</v>
      </c>
      <c r="H8" s="246">
        <f>+สรุปตุลาคม!H8+สรุปพฤศจิกายน!H8+สรุปธันวาคม!H8+สรุปมกราคม!H8+สรุปกุมภาพันธ์!H8+สรุปมีนาคม!H8+สรุปเมษายน!H8+สรุปพฤษภาคม!H8+สรุปมิถุนายน!H8+สรุปกรกรฏาคม!H8+สรุปสิงหาคม!H8+สรุปกันยายน!H8</f>
        <v>8525</v>
      </c>
      <c r="I8" s="245">
        <f>+สรุปตุลาคม!I8+สรุปพฤศจิกายน!I8+สรุปธันวาคม!I8+สรุปมกราคม!I8+สรุปกุมภาพันธ์!I8+สรุปมีนาคม!I8+สรุปเมษายน!I8+สรุปพฤษภาคม!I8+สรุปมิถุนายน!I8+สรุปกรกรฏาคม!I8+สรุปสิงหาคม!I8+สรุปกันยายน!I8</f>
        <v>2167.5</v>
      </c>
      <c r="J8" s="519">
        <f>+สรุปตุลาคม!J8+สรุปพฤศจิกายน!J8+สรุปธันวาคม!J8+สรุปมกราคม!J8+สรุปกุมภาพันธ์!J8+สรุปมีนาคม!J8+สรุปเมษายน!J8+สรุปพฤษภาคม!J8+สรุปมิถุนายน!J8+สรุปกรกรฏาคม!J8+สรุปสิงหาคม!J8+สรุปกันยายน!J8</f>
        <v>2167.5</v>
      </c>
      <c r="K8" s="270">
        <f>+สรุปตุลาคม!K8+สรุปพฤศจิกายน!K8+สรุปธันวาคม!K8+สรุปมกราคม!K8+สรุปกุมภาพันธ์!K8+สรุปมีนาคม!K8+สรุปเมษายน!K8+สรุปพฤษภาคม!K8+สรุปมิถุนายน!K8+สรุปกรกรฏาคม!K8+สรุปสิงหาคม!K8+สรุปกันยายน!K8</f>
        <v>0</v>
      </c>
      <c r="L8" s="271">
        <f>+สรุปตุลาคม!L8+สรุปพฤศจิกายน!L8+สรุปธันวาคม!L8+สรุปมกราคม!L8+สรุปกุมภาพันธ์!L8+สรุปมีนาคม!L8+สรุปเมษายน!L8+สรุปพฤษภาคม!L8+สรุปมิถุนายน!L8+สรุปกรกรฏาคม!L8+สรุปสิงหาคม!L8+สรุปกันยายน!L8</f>
        <v>0</v>
      </c>
      <c r="M8" s="272">
        <f>+สรุปตุลาคม!M8+สรุปพฤศจิกายน!M8+สรุปธันวาคม!M8+สรุปมกราคม!M8+สรุปกุมภาพันธ์!M8+สรุปมีนาคม!M8+สรุปเมษายน!M8+สรุปพฤษภาคม!M8+สรุปมิถุนายน!M8+สรุปกรกรฏาคม!M8+สรุปสิงหาคม!M8+สรุปกันยายน!M8</f>
        <v>0</v>
      </c>
      <c r="N8" s="518">
        <f>+สรุปตุลาคม!N8+สรุปพฤศจิกายน!N8+สรุปธันวาคม!N8+สรุปมกราคม!N8+สรุปกุมภาพันธ์!N8+สรุปมีนาคม!N8+สรุปเมษายน!N8+สรุปพฤษภาคม!N8+สรุปมิถุนายน!N8+สรุปกรกรฏาคม!N8+สรุปสิงหาคม!N8+สรุปกันยายน!N8</f>
        <v>0</v>
      </c>
      <c r="O8" s="194">
        <f>+สรุปตุลาคม!O8+สรุปพฤศจิกายน!O8+สรุปธันวาคม!O8+สรุปมกราคม!O8+สรุปกุมภาพันธ์!O8+สรุปมีนาคม!O8+สรุปเมษายน!O8+สรุปพฤษภาคม!O8+สรุปมิถุนายน!O8+สรุปกรกรฏาคม!O8+สรุปสิงหาคม!O8+สรุปกันยายน!O8</f>
        <v>24</v>
      </c>
      <c r="P8" s="246">
        <f>+สรุปตุลาคม!P8+สรุปพฤศจิกายน!P8+สรุปธันวาคม!P8+สรุปมกราคม!P8+สรุปกุมภาพันธ์!P8+สรุปมีนาคม!P8+สรุปเมษายน!P8+สรุปพฤษภาคม!P8+สรุปมิถุนายน!P8+สรุปกรกรฏาคม!P8+สรุปสิงหาคม!P8+สรุปกันยายน!P8</f>
        <v>17596.542000000001</v>
      </c>
      <c r="Q8" s="245">
        <f>+สรุปตุลาคม!Q8+สรุปพฤศจิกายน!Q8+สรุปธันวาคม!Q8+สรุปมกราคม!Q8+สรุปกุมภาพันธ์!Q8+สรุปมีนาคม!Q8+สรุปเมษายน!Q8+สรุปพฤษภาคม!Q8+สรุปมิถุนายน!Q8+สรุปกรกรฏาคม!Q8+สรุปสิงหาคม!Q8+สรุปกันยายน!Q8</f>
        <v>5254.6760000000004</v>
      </c>
      <c r="R8" s="519">
        <f>+สรุปตุลาคม!R8+สรุปพฤศจิกายน!R8+สรุปธันวาคม!R8+สรุปมกราคม!R8+สรุปกุมภาพันธ์!R8+สรุปมีนาคม!R8+สรุปเมษายน!R8+สรุปพฤษภาคม!R8+สรุปมิถุนายน!R8+สรุปกรกรฏาคม!R8+สรุปสิงหาคม!R8+สรุปกันยายน!R8</f>
        <v>5254.68</v>
      </c>
      <c r="S8" s="194">
        <f>+สรุปตุลาคม!S8+สรุปพฤศจิกายน!S8+สรุปธันวาคม!S8+สรุปมกราคม!S8+สรุปกุมภาพันธ์!S8+สรุปมีนาคม!S8+สรุปเมษายน!S8+สรุปพฤษภาคม!S8+สรุปมิถุนายน!S8+สรุปกรกรฏาคม!S8+สรุปสิงหาคม!S8+สรุปกันยายน!S8</f>
        <v>0</v>
      </c>
      <c r="T8" s="246">
        <f>+สรุปตุลาคม!T8+สรุปพฤศจิกายน!T8+สรุปธันวาคม!T8+สรุปมกราคม!T8+สรุปกุมภาพันธ์!T8+สรุปมีนาคม!T8+สรุปเมษายน!T8+สรุปพฤษภาคม!T8+สรุปมิถุนายน!T8+สรุปกรกรฏาคม!T8+สรุปสิงหาคม!T8+สรุปกันยายน!T8</f>
        <v>0</v>
      </c>
      <c r="U8" s="245">
        <f>+สรุปตุลาคม!U8+สรุปพฤศจิกายน!U8+สรุปธันวาคม!U8+สรุปมกราคม!U8+สรุปกุมภาพันธ์!U8+สรุปมีนาคม!U8+สรุปเมษายน!U8+สรุปพฤษภาคม!U8+สรุปมิถุนายน!U8+สรุปกรกรฏาคม!U8+สรุปสิงหาคม!U8+สรุปกันยายน!U8</f>
        <v>0</v>
      </c>
      <c r="V8" s="519">
        <f>+สรุปตุลาคม!V8+สรุปพฤศจิกายน!V8+สรุปธันวาคม!V8+สรุปมกราคม!V8+สรุปกุมภาพันธ์!V8+สรุปมีนาคม!V8+สรุปเมษายน!V8+สรุปพฤษภาคม!V8+สรุปมิถุนายน!V8+สรุปกรกรฏาคม!V8+สรุปสิงหาคม!V8+สรุปกันยายน!V8</f>
        <v>0</v>
      </c>
      <c r="W8" s="194">
        <f>+สรุปตุลาคม!W8+สรุปพฤศจิกายน!W8+สรุปธันวาคม!W8+สรุปมกราคม!W8+สรุปกุมภาพันธ์!W8+สรุปมีนาคม!W8+สรุปเมษายน!W8+สรุปพฤษภาคม!W8+สรุปมิถุนายน!W8+สรุปกรกรฏาคม!W8+สรุปสิงหาคม!W8+สรุปกันยายน!W8</f>
        <v>2</v>
      </c>
      <c r="X8" s="247">
        <f>+สรุปตุลาคม!X8+สรุปพฤศจิกายน!X8+สรุปธันวาคม!X8+สรุปมกราคม!X8+สรุปกุมภาพันธ์!X8+สรุปมีนาคม!X8+สรุปเมษายน!X8+สรุปพฤษภาคม!X8+สรุปมิถุนายน!X8+สรุปกรกรฏาคม!X8+สรุปสิงหาคม!X8+สรุปกันยายน!X8</f>
        <v>761</v>
      </c>
      <c r="Y8" s="245">
        <f>+สรุปตุลาคม!Y8+สรุปพฤศจิกายน!Y8+สรุปธันวาคม!Y8+สรุปมกราคม!Y8+สรุปกุมภาพันธ์!Y8+สรุปมีนาคม!Y8+สรุปเมษายน!Y8+สรุปพฤษภาคม!Y8+สรุปมิถุนายน!Y8+สรุปกรกรฏาคม!Y8+สรุปสิงหาคม!Y8+สรุปกันยายน!Y8</f>
        <v>380.5</v>
      </c>
      <c r="Z8" s="519">
        <f>+สรุปตุลาคม!Z8+สรุปพฤศจิกายน!Z8+สรุปธันวาคม!Z8+สรุปมกราคม!Z8+สรุปกุมภาพันธ์!Z8+สรุปมีนาคม!Z8+สรุปเมษายน!Z8+สรุปพฤษภาคม!Z8+สรุปมิถุนายน!Z8+สรุปกรกรฏาคม!Z8+สรุปสิงหาคม!Z8+สรุปกันยายน!Z8</f>
        <v>380.5</v>
      </c>
      <c r="AA8" s="194">
        <f>+สรุปตุลาคม!AA8+สรุปพฤศจิกายน!AA8+สรุปธันวาคม!AA8+สรุปมกราคม!AA8+สรุปกุมภาพันธ์!AA8+สรุปมีนาคม!AA8+สรุปเมษายน!AA8+สรุปพฤษภาคม!AA8+สรุปมิถุนายน!AA8+สรุปกรกรฏาคม!AA8+สรุปสิงหาคม!AA8+สรุปกันยายน!AA8</f>
        <v>2</v>
      </c>
      <c r="AB8" s="249">
        <f>+สรุปตุลาคม!AB8+สรุปพฤศจิกายน!AB8+สรุปธันวาคม!AB8+สรุปมกราคม!AB8+สรุปกุมภาพันธ์!AB8+สรุปมีนาคม!AB8+สรุปเมษายน!AB8+สรุปพฤษภาคม!AB8+สรุปมิถุนายน!AB8+สรุปกรกรฏาคม!AB8+สรุปสิงหาคม!AB8+สรุปกันยายน!AB8</f>
        <v>888</v>
      </c>
      <c r="AC8" s="250">
        <f>+สรุปตุลาคม!AC8+สรุปพฤศจิกายน!AC8+สรุปธันวาคม!AC8+สรุปมกราคม!AC8+สรุปกุมภาพันธ์!AC8+สรุปมีนาคม!AC8+สรุปเมษายน!AC8+สรุปพฤษภาคม!AC8+สรุปมิถุนายน!AC8+สรุปกรกรฏาคม!AC8+สรุปสิงหาคม!AC8+สรุปกันยายน!AC8</f>
        <v>375</v>
      </c>
      <c r="AD8" s="524">
        <f>+สรุปตุลาคม!AD8+สรุปพฤศจิกายน!AD8+สรุปธันวาคม!AD8+สรุปมกราคม!AD8+สรุปกุมภาพันธ์!AD8+สรุปมีนาคม!AD8+สรุปเมษายน!AD8+สรุปพฤษภาคม!AD8+สรุปมิถุนายน!AD8+สรุปกรกรฏาคม!AD8+สรุปสิงหาคม!AD8+สรุปกันยายน!AD8</f>
        <v>375</v>
      </c>
      <c r="AE8" s="194">
        <f>+สรุปตุลาคม!AE8+สรุปพฤศจิกายน!AE8+สรุปธันวาคม!AE8+สรุปมกราคม!AE8+สรุปกุมภาพันธ์!AE8+สรุปมีนาคม!AE8+สรุปเมษายน!AE8+สรุปพฤษภาคม!AE8+สรุปมิถุนายน!AE8+สรุปกรกรฏาคม!AE8+สรุปสิงหาคม!AE8+สรุปกันยายน!AE8</f>
        <v>5</v>
      </c>
      <c r="AF8" s="246">
        <f>+สรุปตุลาคม!AF8+สรุปพฤศจิกายน!AF8+สรุปธันวาคม!AF8+สรุปมกราคม!AF8+สรุปกุมภาพันธ์!AF8+สรุปมีนาคม!AF8+สรุปเมษายน!AF8+สรุปพฤษภาคม!AF8+สรุปมิถุนายน!AF8+สรุปกรกรฏาคม!AF8+สรุปสิงหาคม!AF8+สรุปกันยายน!AF8</f>
        <v>2130</v>
      </c>
      <c r="AG8" s="245">
        <f>+สรุปตุลาคม!AG8+สรุปพฤศจิกายน!AG8+สรุปธันวาคม!AG8+สรุปมกราคม!AG8+สรุปกุมภาพันธ์!AG8+สรุปมีนาคม!AG8+สรุปเมษายน!AG8+สรุปพฤษภาคม!AG8+สรุปมิถุนายน!AG8+สรุปกรกรฏาคม!AG8+สรุปสิงหาคม!AG8+สรุปกันยายน!AG8</f>
        <v>874.5</v>
      </c>
      <c r="AH8" s="519">
        <f>+สรุปตุลาคม!AH8+สรุปพฤศจิกายน!AH8+สรุปธันวาคม!AH8+สรุปมกราคม!AH8+สรุปกุมภาพันธ์!AH8+สรุปมีนาคม!AH8+สรุปเมษายน!AH8+สรุปพฤษภาคม!AH8+สรุปมิถุนายน!AH8+สรุปกรกรฏาคม!AH8+สรุปสิงหาคม!AH8+สรุปกันยายน!AH8</f>
        <v>874.5</v>
      </c>
      <c r="AI8" s="194">
        <f>+สรุปตุลาคม!AI8+สรุปพฤศจิกายน!AI8+สรุปธันวาคม!AI8+สรุปมกราคม!AI8+สรุปกุมภาพันธ์!AI8+สรุปมีนาคม!AI8+สรุปเมษายน!AI8+สรุปพฤษภาคม!AI8+สรุปมิถุนายน!AI8+สรุปกรกรฏาคม!AI8+สรุปสิงหาคม!AI8+สรุปกันยายน!AI8</f>
        <v>6</v>
      </c>
      <c r="AJ8" s="246">
        <f>+สรุปตุลาคม!AJ8+สรุปพฤศจิกายน!AJ8+สรุปธันวาคม!AJ8+สรุปมกราคม!AJ8+สรุปกุมภาพันธ์!AJ8+สรุปมีนาคม!AJ8+สรุปเมษายน!AJ8+สรุปพฤษภาคม!AJ8+สรุปมิถุนายน!AJ8+สรุปกรกรฏาคม!AJ8+สรุปสิงหาคม!AJ8+สรุปกันยายน!AJ8</f>
        <v>1448</v>
      </c>
      <c r="AK8" s="245">
        <f>+สรุปตุลาคม!AK8+สรุปพฤศจิกายน!AK8+สรุปธันวาคม!AK8+สรุปมกราคม!AK8+สรุปกุมภาพันธ์!AK8+สรุปมีนาคม!AK8+สรุปเมษายน!AK8+สรุปพฤษภาคม!AK8+สรุปมิถุนายน!AK8+สรุปกรกรฏาคม!AK8+สรุปสิงหาคม!AK8+สรุปกันยายน!AK8</f>
        <v>688</v>
      </c>
      <c r="AL8" s="519">
        <f>+สรุปตุลาคม!AL8+สรุปพฤศจิกายน!AL8+สรุปธันวาคม!AL8+สรุปมกราคม!AL8+สรุปกุมภาพันธ์!AL8+สรุปมีนาคม!AL8+สรุปเมษายน!AL8+สรุปพฤษภาคม!AL8+สรุปมิถุนายน!AL8+สรุปกรกรฏาคม!AL8+สรุปสิงหาคม!AL8+สรุปกันยายน!AL8</f>
        <v>688</v>
      </c>
      <c r="AM8" s="194">
        <f>+สรุปตุลาคม!AM8+สรุปพฤศจิกายน!AM8+สรุปธันวาคม!AM8+สรุปมกราคม!AM8+สรุปกุมภาพันธ์!AM8+สรุปมีนาคม!AM8+สรุปเมษายน!AM8+สรุปพฤษภาคม!AM8+สรุปมิถุนายน!AM8+สรุปกรกรฏาคม!AM8+สรุปสิงหาคม!AM8+สรุปกันยายน!AM8</f>
        <v>21</v>
      </c>
      <c r="AN8" s="246">
        <f>+สรุปตุลาคม!AN8+สรุปพฤศจิกายน!AN8+สรุปธันวาคม!AN8+สรุปมกราคม!AN8+สรุปกุมภาพันธ์!AN8+สรุปมีนาคม!AN8+สรุปเมษายน!AN8+สรุปพฤษภาคม!AN8+สรุปมิถุนายน!AN8+สรุปกรกรฏาคม!AN8+สรุปสิงหาคม!AN8+สรุปกันยายน!AN8</f>
        <v>8104</v>
      </c>
      <c r="AO8" s="245">
        <f>+สรุปตุลาคม!AO8+สรุปพฤศจิกายน!AO8+สรุปธันวาคม!AO8+สรุปมกราคม!AO8+สรุปกุมภาพันธ์!AO8+สรุปมีนาคม!AO8+สรุปเมษายน!AO8+สรุปพฤษภาคม!AO8+สรุปมิถุนายน!AO8+สรุปกรกรฏาคม!AO8+สรุปสิงหาคม!AO8+สรุปกันยายน!AO8</f>
        <v>3235.5</v>
      </c>
      <c r="AP8" s="519">
        <f>+สรุปตุลาคม!AP8+สรุปพฤศจิกายน!AP8+สรุปธันวาคม!AP8+สรุปมกราคม!AP8+สรุปกุมภาพันธ์!AP8+สรุปมีนาคม!AP8+สรุปเมษายน!AP8+สรุปพฤษภาคม!AP8+สรุปมิถุนายน!AP8+สรุปกรกรฏาคม!AP8+สรุปสิงหาคม!AP8+สรุปกันยายน!AP8</f>
        <v>3235.5</v>
      </c>
      <c r="AQ8" s="194">
        <f>+สรุปตุลาคม!AQ8+สรุปพฤศจิกายน!AQ8+สรุปธันวาคม!AQ8+สรุปมกราคม!AQ8+สรุปกุมภาพันธ์!AQ8+สรุปมีนาคม!AQ8+สรุปเมษายน!AQ8+สรุปพฤษภาคม!AQ8+สรุปมิถุนายน!AQ8+สรุปกรกรฏาคม!AQ8+สรุปสิงหาคม!AQ8+สรุปกันยายน!AQ8</f>
        <v>0</v>
      </c>
      <c r="AR8" s="246">
        <f>+สรุปตุลาคม!AR8+สรุปพฤศจิกายน!AR8+สรุปธันวาคม!AR8+สรุปมกราคม!AR8+สรุปกุมภาพันธ์!AR8+สรุปมีนาคม!AR8+สรุปเมษายน!AR8+สรุปพฤษภาคม!AR8+สรุปมิถุนายน!AR8+สรุปกรกรฏาคม!AR8+สรุปสิงหาคม!AR8+สรุปกันยายน!AR8</f>
        <v>0</v>
      </c>
      <c r="AS8" s="245">
        <f>+สรุปตุลาคม!AS8+สรุปพฤศจิกายน!AS8+สรุปธันวาคม!AS8+สรุปมกราคม!AS8+สรุปกุมภาพันธ์!AS8+สรุปมีนาคม!AS8+สรุปเมษายน!AS8+สรุปพฤษภาคม!AS8+สรุปมิถุนายน!AS8+สรุปกรกรฏาคม!AS8+สรุปสิงหาคม!AS8+สรุปกันยายน!AS8</f>
        <v>0</v>
      </c>
      <c r="AT8" s="519">
        <f>+สรุปตุลาคม!AT8+สรุปพฤศจิกายน!AT8+สรุปธันวาคม!AT8+สรุปมกราคม!AT8+สรุปกุมภาพันธ์!AT8+สรุปมีนาคม!AT8+สรุปเมษายน!AT8+สรุปพฤษภาคม!AT8+สรุปมิถุนายน!AT8+สรุปกรกรฏาคม!AT8+สรุปสิงหาคม!AT8+สรุปกันยายน!AT8</f>
        <v>0</v>
      </c>
      <c r="AU8" s="194">
        <f>+สรุปตุลาคม!AU8+สรุปพฤศจิกายน!AU8+สรุปธันวาคม!AU8+สรุปมกราคม!AU8+สรุปกุมภาพันธ์!AU8+สรุปมีนาคม!AU8+สรุปเมษายน!AU8+สรุปพฤษภาคม!AU8+สรุปมิถุนายน!AU8+สรุปกรกรฏาคม!AU8+สรุปสิงหาคม!AU8+สรุปกันยายน!AU8</f>
        <v>6</v>
      </c>
      <c r="AV8" s="246">
        <f>+สรุปตุลาคม!AV8+สรุปพฤศจิกายน!AV8+สรุปธันวาคม!AV8+สรุปมกราคม!AV8+สรุปกุมภาพันธ์!AV8+สรุปมีนาคม!AV8+สรุปเมษายน!AV8+สรุปพฤษภาคม!AV8+สรุปมิถุนายน!AV8+สรุปกรกรฏาคม!AV8+สรุปสิงหาคม!AV8+สรุปกันยายน!AV8</f>
        <v>3005</v>
      </c>
      <c r="AW8" s="245">
        <f>+สรุปตุลาคม!AW8+สรุปพฤศจิกายน!AW8+สรุปธันวาคม!AW8+สรุปมกราคม!AW8+สรุปกุมภาพันธ์!AW8+สรุปมีนาคม!AW8+สรุปเมษายน!AW8+สรุปพฤษภาคม!AW8+สรุปมิถุนายน!AW8+สรุปกรกรฏาคม!AW8+สรุปสิงหาคม!AW8+สรุปกันยายน!AW8</f>
        <v>1347.5</v>
      </c>
      <c r="AX8" s="519">
        <f>+สรุปตุลาคม!AX8+สรุปพฤศจิกายน!AX8+สรุปธันวาคม!AX8+สรุปมกราคม!AX8+สรุปกุมภาพันธ์!AX8+สรุปมีนาคม!AX8+สรุปเมษายน!AX8+สรุปพฤษภาคม!AX8+สรุปมิถุนายน!AX8+สรุปกรกรฏาคม!AX8+สรุปสิงหาคม!AX8+สรุปกันยายน!AX8</f>
        <v>1347.5</v>
      </c>
      <c r="AY8" s="194">
        <f>+สรุปตุลาคม!AY8+สรุปพฤศจิกายน!AY8+สรุปธันวาคม!AY8+สรุปมกราคม!AY8+สรุปกุมภาพันธ์!AY8+สรุปมีนาคม!AY8+สรุปเมษายน!AY8+สรุปพฤษภาคม!AY8+สรุปมิถุนายน!AY8+สรุปกรกรฏาคม!AY8+สรุปสิงหาคม!AY8+สรุปกันยายน!AY8</f>
        <v>0</v>
      </c>
      <c r="AZ8" s="246">
        <f>+สรุปตุลาคม!AZ8+สรุปพฤศจิกายน!AZ8+สรุปธันวาคม!AZ8+สรุปมกราคม!AZ8+สรุปกุมภาพันธ์!AZ8+สรุปมีนาคม!AZ8+สรุปเมษายน!AZ8+สรุปพฤษภาคม!AZ8+สรุปมิถุนายน!AZ8+สรุปกรกรฏาคม!AZ8+สรุปสิงหาคม!AZ8+สรุปกันยายน!AZ8</f>
        <v>0</v>
      </c>
      <c r="BA8" s="245">
        <f>+สรุปตุลาคม!BA8+สรุปพฤศจิกายน!BA8+สรุปธันวาคม!BA8+สรุปมกราคม!BA8+สรุปกุมภาพันธ์!BA8+สรุปมีนาคม!BA8+สรุปเมษายน!BA8+สรุปพฤษภาคม!BA8+สรุปมิถุนายน!BA8+สรุปกรกรฏาคม!BA8+สรุปสิงหาคม!BA8+สรุปกันยายน!BA8</f>
        <v>0</v>
      </c>
      <c r="BB8" s="519">
        <f>+สรุปตุลาคม!BB8+สรุปพฤศจิกายน!BB8+สรุปธันวาคม!BB8+สรุปมกราคม!BB8+สรุปกุมภาพันธ์!BB8+สรุปมีนาคม!BB8+สรุปเมษายน!BB8+สรุปพฤษภาคม!BB8+สรุปมิถุนายน!BB8+สรุปกรกรฏาคม!BB8+สรุปสิงหาคม!BB8+สรุปกันยายน!BB8</f>
        <v>0</v>
      </c>
      <c r="BC8" s="194">
        <f>+สรุปตุลาคม!BC8+สรุปพฤศจิกายน!BC8+สรุปธันวาคม!BC8+สรุปมกราคม!BC8+สรุปกุมภาพันธ์!BC8+สรุปมีนาคม!BC8+สรุปเมษายน!BC8+สรุปพฤษภาคม!BC8+สรุปมิถุนายน!BC8+สรุปกรกรฏาคม!BC8+สรุปสิงหาคม!BC8+สรุปกันยายน!BC8</f>
        <v>10</v>
      </c>
      <c r="BD8" s="246">
        <f>+สรุปตุลาคม!BD8+สรุปพฤศจิกายน!BD8+สรุปธันวาคม!BD8+สรุปมกราคม!BD8+สรุปกุมภาพันธ์!BD8+สรุปมีนาคม!BD8+สรุปเมษายน!BD8+สรุปพฤษภาคม!BD8+สรุปมิถุนายน!BD8+สรุปกรกรฏาคม!BD8+สรุปสิงหาคม!BD8+สรุปกันยายน!BD8</f>
        <v>2335</v>
      </c>
      <c r="BE8" s="245">
        <f>+สรุปตุลาคม!BE8+สรุปพฤศจิกายน!BE8+สรุปธันวาคม!BE8+สรุปมกราคม!BE8+สรุปกุมภาพันธ์!BE8+สรุปมีนาคม!BE8+สรุปเมษายน!BE8+สรุปพฤษภาคม!BE8+สรุปมิถุนายน!BE8+สรุปกรกรฏาคม!BE8+สรุปสิงหาคม!BE8+สรุปกันยายน!BE8</f>
        <v>1167.5</v>
      </c>
      <c r="BF8" s="519">
        <f>+สรุปตุลาคม!BF8+สรุปพฤศจิกายน!BF8+สรุปธันวาคม!BF8+สรุปมกราคม!BF8+สรุปกุมภาพันธ์!BF8+สรุปมีนาคม!BF8+สรุปเมษายน!BF8+สรุปพฤษภาคม!BF8+สรุปมิถุนายน!BF8+สรุปกรกรฏาคม!BF8+สรุปสิงหาคม!BF8+สรุปกันยายน!BF8</f>
        <v>1167.5</v>
      </c>
      <c r="BG8" s="194">
        <f>+สรุปตุลาคม!BG8+สรุปพฤศจิกายน!BG8+สรุปธันวาคม!BG8+สรุปมกราคม!BG8+สรุปกุมภาพันธ์!BG8+สรุปมีนาคม!BG8+สรุปเมษายน!BG8+สรุปพฤษภาคม!BG8+สรุปมิถุนายน!BG8+สรุปกรกรฏาคม!BG8+สรุปสิงหาคม!BG8+สรุปกันยายน!BG8</f>
        <v>3</v>
      </c>
      <c r="BH8" s="246">
        <f>+สรุปตุลาคม!BH8+สรุปพฤศจิกายน!BH8+สรุปธันวาคม!BH8+สรุปมกราคม!BH8+สรุปกุมภาพันธ์!BH8+สรุปมีนาคม!BH8+สรุปเมษายน!BH8+สรุปพฤษภาคม!BH8+สรุปมิถุนายน!BH8+สรุปกรกรฏาคม!BH8+สรุปสิงหาคม!BH8+สรุปกันยายน!BH8</f>
        <v>2103</v>
      </c>
      <c r="BI8" s="245">
        <f>+สรุปตุลาคม!BI8+สรุปพฤศจิกายน!BI8+สรุปธันวาคม!BI8+สรุปมกราคม!BI8+สรุปกุมภาพันธ์!BI8+สรุปมีนาคม!BI8+สรุปเมษายน!BI8+สรุปพฤษภาคม!BI8+สรุปมิถุนายน!BI8+สรุปกรกรฏาคม!BI8+สรุปสิงหาคม!BI8+สรุปกันยายน!BI8</f>
        <v>855.5</v>
      </c>
      <c r="BJ8" s="519">
        <f>+สรุปตุลาคม!BJ8+สรุปพฤศจิกายน!BJ8+สรุปธันวาคม!BJ8+สรุปมกราคม!BJ8+สรุปกุมภาพันธ์!BJ8+สรุปมีนาคม!BJ8+สรุปเมษายน!BJ8+สรุปพฤษภาคม!BJ8+สรุปมิถุนายน!BJ8+สรุปกรกรฏาคม!BJ8+สรุปสิงหาคม!BJ8+สรุปกันยายน!BJ8</f>
        <v>855.5</v>
      </c>
      <c r="BK8" s="194">
        <f>+สรุปตุลาคม!BK8+สรุปพฤศจิกายน!BK8+สรุปธันวาคม!BK8+สรุปมกราคม!BK8+สรุปกุมภาพันธ์!BK8+สรุปมีนาคม!BK8+สรุปเมษายน!BK8+สรุปพฤษภาคม!BK8+สรุปมิถุนายน!BK8+สรุปกรกรฏาคม!BK8+สรุปสิงหาคม!BK8+สรุปกันยายน!BK8</f>
        <v>2</v>
      </c>
      <c r="BL8" s="246">
        <f>+สรุปตุลาคม!BL8+สรุปพฤศจิกายน!BL8+สรุปธันวาคม!BL8+สรุปมกราคม!BL8+สรุปกุมภาพันธ์!BL8+สรุปมีนาคม!BL8+สรุปเมษายน!BL8+สรุปพฤษภาคม!BL8+สรุปมิถุนายน!BL8+สรุปกรกรฏาคม!BL8+สรุปสิงหาคม!BL8+สรุปกันยายน!BL8</f>
        <v>164</v>
      </c>
      <c r="BM8" s="245">
        <f>+สรุปตุลาคม!BM8+สรุปพฤศจิกายน!BM8+สรุปธันวาคม!BM8+สรุปมกราคม!BM8+สรุปกุมภาพันธ์!BM8+สรุปมีนาคม!BM8+สรุปเมษายน!BM8+สรุปพฤษภาคม!BM8+สรุปมิถุนายน!BM8+สรุปกรกรฏาคม!BM8+สรุปสิงหาคม!BM8+สรุปกันยายน!BM8</f>
        <v>82</v>
      </c>
      <c r="BN8" s="519">
        <f>+สรุปตุลาคม!BN8+สรุปพฤศจิกายน!BN8+สรุปธันวาคม!BN8+สรุปมกราคม!BN8+สรุปกุมภาพันธ์!BN8+สรุปมีนาคม!BN8+สรุปเมษายน!BN8+สรุปพฤษภาคม!BN8+สรุปมิถุนายน!BN8+สรุปกรกรฏาคม!BN8+สรุปสิงหาคม!BN8+สรุปกันยายน!BN8</f>
        <v>82</v>
      </c>
      <c r="BO8" s="195">
        <f t="shared" si="1"/>
        <v>1214</v>
      </c>
      <c r="BP8" s="348">
        <f t="shared" si="2"/>
        <v>1569537.0419999999</v>
      </c>
      <c r="BQ8" s="357">
        <f t="shared" si="3"/>
        <v>286530.42599999998</v>
      </c>
      <c r="BR8" s="654">
        <f t="shared" si="4"/>
        <v>286530.63</v>
      </c>
      <c r="BS8" s="196" t="str">
        <f>VLOOKUP(A8,Sheet2!A:B,2,FALSE)</f>
        <v>โรงพยาบาลท่าเรือ</v>
      </c>
    </row>
    <row r="9" spans="1:71" s="196" customFormat="1" x14ac:dyDescent="0.25">
      <c r="A9" s="199" t="s">
        <v>3055</v>
      </c>
      <c r="B9" s="198" t="s">
        <v>8</v>
      </c>
      <c r="C9" s="194">
        <f>+สรุปตุลาคม!C9+สรุปพฤศจิกายน!C9+สรุปธันวาคม!C9+สรุปมกราคม!C9+สรุปกุมภาพันธ์!C9+สรุปมีนาคม!C9+สรุปเมษายน!C9+สรุปพฤษภาคม!C9+สรุปมิถุนายน!C9+สรุปกรกรฏาคม!C9+สรุปสิงหาคม!C9+สรุปกันยายน!C9</f>
        <v>2120</v>
      </c>
      <c r="D9" s="613">
        <f>+สรุปตุลาคม!D9+สรุปพฤศจิกายน!D9+สรุปธันวาคม!D9+สรุปมกราคม!D9+สรุปกุมภาพันธ์!D9+สรุปมีนาคม!D9+สรุปเมษายน!D9+สรุปพฤษภาคม!D9+สรุปมิถุนายน!D9+สรุปกรกรฏาคม!D9+สรุปสิงหาคม!D9+สรุปกันยายน!D9</f>
        <v>2903893.75</v>
      </c>
      <c r="E9" s="613">
        <f>+สรุปตุลาคม!E9+สรุปพฤศจิกายน!E9+สรุปธันวาคม!E9+สรุปมกราคม!E9+สรุปกุมภาพันธ์!E9+สรุปมีนาคม!E9+สรุปเมษายน!E9+สรุปพฤษภาคม!E9+สรุปมิถุนายน!E9+สรุปกรกรฏาคม!E9+สรุปสิงหาคม!E9+สรุปกันยายน!E9</f>
        <v>514165.625</v>
      </c>
      <c r="F9" s="613">
        <f>+สรุปตุลาคม!F9+สรุปพฤศจิกายน!F9+สรุปธันวาคม!F9+สรุปมกราคม!F9+สรุปกุมภาพันธ์!F9+สรุปมีนาคม!F9+สรุปเมษายน!F9+สรุปพฤษภาคม!F9+สรุปมิถุนายน!F9+สรุปกรกรฏาคม!F9+สรุปสิงหาคม!F9+สรุปกันยายน!F9</f>
        <v>514166.09999999992</v>
      </c>
      <c r="G9" s="194">
        <f>+สรุปตุลาคม!G9+สรุปพฤศจิกายน!G9+สรุปธันวาคม!G9+สรุปมกราคม!G9+สรุปกุมภาพันธ์!G9+สรุปมีนาคม!G9+สรุปเมษายน!G9+สรุปพฤษภาคม!G9+สรุปมิถุนายน!G9+สรุปกรกรฏาคม!G9+สรุปสิงหาคม!G9+สรุปกันยายน!G9</f>
        <v>7</v>
      </c>
      <c r="H9" s="246">
        <f>+สรุปตุลาคม!H9+สรุปพฤศจิกายน!H9+สรุปธันวาคม!H9+สรุปมกราคม!H9+สรุปกุมภาพันธ์!H9+สรุปมีนาคม!H9+สรุปเมษายน!H9+สรุปพฤษภาคม!H9+สรุปมิถุนายน!H9+สรุปกรกรฏาคม!H9+สรุปสิงหาคม!H9+สรุปกันยายน!H9</f>
        <v>5721</v>
      </c>
      <c r="I9" s="245">
        <f>+สรุปตุลาคม!I9+สรุปพฤศจิกายน!I9+สรุปธันวาคม!I9+สรุปมกราคม!I9+สรุปกุมภาพันธ์!I9+สรุปมีนาคม!I9+สรุปเมษายน!I9+สรุปพฤษภาคม!I9+สรุปมิถุนายน!I9+สรุปกรกรฏาคม!I9+สรุปสิงหาคม!I9+สรุปกันยายน!I9</f>
        <v>1414</v>
      </c>
      <c r="J9" s="519">
        <f>+สรุปตุลาคม!J9+สรุปพฤศจิกายน!J9+สรุปธันวาคม!J9+สรุปมกราคม!J9+สรุปกุมภาพันธ์!J9+สรุปมีนาคม!J9+สรุปเมษายน!J9+สรุปพฤษภาคม!J9+สรุปมิถุนายน!J9+สรุปกรกรฏาคม!J9+สรุปสิงหาคม!J9+สรุปกันยายน!J9</f>
        <v>1414</v>
      </c>
      <c r="K9" s="194">
        <f>+สรุปตุลาคม!K9+สรุปพฤศจิกายน!K9+สรุปธันวาคม!K9+สรุปมกราคม!K9+สรุปกุมภาพันธ์!K9+สรุปมีนาคม!K9+สรุปเมษายน!K9+สรุปพฤษภาคม!K9+สรุปมิถุนายน!K9+สรุปกรกรฏาคม!K9+สรุปสิงหาคม!K9+สรุปกันยายน!K9</f>
        <v>34</v>
      </c>
      <c r="L9" s="246">
        <f>+สรุปตุลาคม!L9+สรุปพฤศจิกายน!L9+สรุปธันวาคม!L9+สรุปมกราคม!L9+สรุปกุมภาพันธ์!L9+สรุปมีนาคม!L9+สรุปเมษายน!L9+สรุปพฤษภาคม!L9+สรุปมิถุนายน!L9+สรุปกรกรฏาคม!L9+สรุปสิงหาคม!L9+สรุปกันยายน!L9</f>
        <v>19165</v>
      </c>
      <c r="M9" s="245">
        <f>+สรุปตุลาคม!M9+สรุปพฤศจิกายน!M9+สรุปธันวาคม!M9+สรุปมกราคม!M9+สรุปกุมภาพันธ์!M9+สรุปมีนาคม!M9+สรุปเมษายน!M9+สรุปพฤษภาคม!M9+สรุปมิถุนายน!M9+สรุปกรกรฏาคม!M9+สรุปสิงหาคม!M9+สรุปกันยายน!M9</f>
        <v>6788</v>
      </c>
      <c r="N9" s="519">
        <f>+สรุปตุลาคม!N9+สรุปพฤศจิกายน!N9+สรุปธันวาคม!N9+สรุปมกราคม!N9+สรุปกุมภาพันธ์!N9+สรุปมีนาคม!N9+สรุปเมษายน!N9+สรุปพฤษภาคม!N9+สรุปมิถุนายน!N9+สรุปกรกรฏาคม!N9+สรุปสิงหาคม!N9+สรุปกันยายน!N9</f>
        <v>6788</v>
      </c>
      <c r="O9" s="270">
        <f>+สรุปตุลาคม!O9+สรุปพฤศจิกายน!O9+สรุปธันวาคม!O9+สรุปมกราคม!O9+สรุปกุมภาพันธ์!O9+สรุปมีนาคม!O9+สรุปเมษายน!O9+สรุปพฤษภาคม!O9+สรุปมิถุนายน!O9+สรุปกรกรฏาคม!O9+สรุปสิงหาคม!O9+สรุปกันยายน!O9</f>
        <v>0</v>
      </c>
      <c r="P9" s="271">
        <f>+สรุปตุลาคม!P9+สรุปพฤศจิกายน!P9+สรุปธันวาคม!P9+สรุปมกราคม!P9+สรุปกุมภาพันธ์!P9+สรุปมีนาคม!P9+สรุปเมษายน!P9+สรุปพฤษภาคม!P9+สรุปมิถุนายน!P9+สรุปกรกรฏาคม!P9+สรุปสิงหาคม!P9+สรุปกันยายน!P9</f>
        <v>0</v>
      </c>
      <c r="Q9" s="272">
        <f>+สรุปตุลาคม!Q9+สรุปพฤศจิกายน!Q9+สรุปธันวาคม!Q9+สรุปมกราคม!Q9+สรุปกุมภาพันธ์!Q9+สรุปมีนาคม!Q9+สรุปเมษายน!Q9+สรุปพฤษภาคม!Q9+สรุปมิถุนายน!Q9+สรุปกรกรฏาคม!Q9+สรุปสิงหาคม!Q9+สรุปกันยายน!Q9</f>
        <v>0</v>
      </c>
      <c r="R9" s="518">
        <f>+สรุปตุลาคม!R9+สรุปพฤศจิกายน!R9+สรุปธันวาคม!R9+สรุปมกราคม!R9+สรุปกุมภาพันธ์!R9+สรุปมีนาคม!R9+สรุปเมษายน!R9+สรุปพฤษภาคม!R9+สรุปมิถุนายน!R9+สรุปกรกรฏาคม!R9+สรุปสิงหาคม!R9+สรุปกันยายน!R9</f>
        <v>0</v>
      </c>
      <c r="S9" s="194">
        <f>+สรุปตุลาคม!S9+สรุปพฤศจิกายน!S9+สรุปธันวาคม!S9+สรุปมกราคม!S9+สรุปกุมภาพันธ์!S9+สรุปมีนาคม!S9+สรุปเมษายน!S9+สรุปพฤษภาคม!S9+สรุปมิถุนายน!S9+สรุปกรกรฏาคม!S9+สรุปสิงหาคม!S9+สรุปกันยายน!S9</f>
        <v>4</v>
      </c>
      <c r="T9" s="246">
        <f>+สรุปตุลาคม!T9+สรุปพฤศจิกายน!T9+สรุปธันวาคม!T9+สรุปมกราคม!T9+สรุปกุมภาพันธ์!T9+สรุปมีนาคม!T9+สรุปเมษายน!T9+สรุปพฤษภาคม!T9+สรุปมิถุนายน!T9+สรุปกรกรฏาคม!T9+สรุปสิงหาคม!T9+สรุปกันยายน!T9</f>
        <v>6743</v>
      </c>
      <c r="U9" s="245">
        <f>+สรุปตุลาคม!U9+สรุปพฤศจิกายน!U9+สรุปธันวาคม!U9+สรุปมกราคม!U9+สรุปกุมภาพันธ์!U9+สรุปมีนาคม!U9+สรุปเมษายน!U9+สรุปพฤษภาคม!U9+สรุปมิถุนายน!U9+สรุปกรกรฏาคม!U9+สรุปสิงหาคม!U9+สรุปกันยายน!U9</f>
        <v>1066</v>
      </c>
      <c r="V9" s="519">
        <f>+สรุปตุลาคม!V9+สรุปพฤศจิกายน!V9+สรุปธันวาคม!V9+สรุปมกราคม!V9+สรุปกุมภาพันธ์!V9+สรุปมีนาคม!V9+สรุปเมษายน!V9+สรุปพฤษภาคม!V9+สรุปมิถุนายน!V9+สรุปกรกรฏาคม!V9+สรุปสิงหาคม!V9+สรุปกันยายน!V9</f>
        <v>1066</v>
      </c>
      <c r="W9" s="194">
        <f>+สรุปตุลาคม!W9+สรุปพฤศจิกายน!W9+สรุปธันวาคม!W9+สรุปมกราคม!W9+สรุปกุมภาพันธ์!W9+สรุปมีนาคม!W9+สรุปเมษายน!W9+สรุปพฤษภาคม!W9+สรุปมิถุนายน!W9+สรุปกรกรฏาคม!W9+สรุปสิงหาคม!W9+สรุปกันยายน!W9</f>
        <v>5</v>
      </c>
      <c r="X9" s="247">
        <f>+สรุปตุลาคม!X9+สรุปพฤศจิกายน!X9+สรุปธันวาคม!X9+สรุปมกราคม!X9+สรุปกุมภาพันธ์!X9+สรุปมีนาคม!X9+สรุปเมษายน!X9+สรุปพฤษภาคม!X9+สรุปมิถุนายน!X9+สรุปกรกรฏาคม!X9+สรุปสิงหาคม!X9+สรุปกันยายน!X9</f>
        <v>1929</v>
      </c>
      <c r="Y9" s="245">
        <f>+สรุปตุลาคม!Y9+สรุปพฤศจิกายน!Y9+สรุปธันวาคม!Y9+สรุปมกราคม!Y9+สรุปกุมภาพันธ์!Y9+สรุปมีนาคม!Y9+สรุปเมษายน!Y9+สรุปพฤษภาคม!Y9+สรุปมิถุนายน!Y9+สรุปกรกรฏาคม!Y9+สรุปสิงหาคม!Y9+สรุปกันยายน!Y9</f>
        <v>964.5</v>
      </c>
      <c r="Z9" s="519">
        <f>+สรุปตุลาคม!Z9+สรุปพฤศจิกายน!Z9+สรุปธันวาคม!Z9+สรุปมกราคม!Z9+สรุปกุมภาพันธ์!Z9+สรุปมีนาคม!Z9+สรุปเมษายน!Z9+สรุปพฤษภาคม!Z9+สรุปมิถุนายน!Z9+สรุปกรกรฏาคม!Z9+สรุปสิงหาคม!Z9+สรุปกันยายน!Z9</f>
        <v>964.5</v>
      </c>
      <c r="AA9" s="194">
        <f>+สรุปตุลาคม!AA9+สรุปพฤศจิกายน!AA9+สรุปธันวาคม!AA9+สรุปมกราคม!AA9+สรุปกุมภาพันธ์!AA9+สรุปมีนาคม!AA9+สรุปเมษายน!AA9+สรุปพฤษภาคม!AA9+สรุปมิถุนายน!AA9+สรุปกรกรฏาคม!AA9+สรุปสิงหาคม!AA9+สรุปกันยายน!AA9</f>
        <v>5</v>
      </c>
      <c r="AB9" s="249">
        <f>+สรุปตุลาคม!AB9+สรุปพฤศจิกายน!AB9+สรุปธันวาคม!AB9+สรุปมกราคม!AB9+สรุปกุมภาพันธ์!AB9+สรุปมีนาคม!AB9+สรุปเมษายน!AB9+สรุปพฤษภาคม!AB9+สรุปมิถุนายน!AB9+สรุปกรกรฏาคม!AB9+สรุปสิงหาคม!AB9+สรุปกันยายน!AB9</f>
        <v>806</v>
      </c>
      <c r="AC9" s="250">
        <f>+สรุปตุลาคม!AC9+สรุปพฤศจิกายน!AC9+สรุปธันวาคม!AC9+สรุปมกราคม!AC9+สรุปกุมภาพันธ์!AC9+สรุปมีนาคม!AC9+สรุปเมษายน!AC9+สรุปพฤษภาคม!AC9+สรุปมิถุนายน!AC9+สรุปกรกรฏาคม!AC9+สรุปสิงหาคม!AC9+สรุปกันยายน!AC9</f>
        <v>403</v>
      </c>
      <c r="AD9" s="524">
        <f>+สรุปตุลาคม!AD9+สรุปพฤศจิกายน!AD9+สรุปธันวาคม!AD9+สรุปมกราคม!AD9+สรุปกุมภาพันธ์!AD9+สรุปมีนาคม!AD9+สรุปเมษายน!AD9+สรุปพฤษภาคม!AD9+สรุปมิถุนายน!AD9+สรุปกรกรฏาคม!AD9+สรุปสิงหาคม!AD9+สรุปกันยายน!AD9</f>
        <v>403</v>
      </c>
      <c r="AE9" s="194">
        <f>+สรุปตุลาคม!AE9+สรุปพฤศจิกายน!AE9+สรุปธันวาคม!AE9+สรุปมกราคม!AE9+สรุปกุมภาพันธ์!AE9+สรุปมีนาคม!AE9+สรุปเมษายน!AE9+สรุปพฤษภาคม!AE9+สรุปมิถุนายน!AE9+สรุปกรกรฏาคม!AE9+สรุปสิงหาคม!AE9+สรุปกันยายน!AE9</f>
        <v>27</v>
      </c>
      <c r="AF9" s="246">
        <f>+สรุปตุลาคม!AF9+สรุปพฤศจิกายน!AF9+สรุปธันวาคม!AF9+สรุปมกราคม!AF9+สรุปกุมภาพันธ์!AF9+สรุปมีนาคม!AF9+สรุปเมษายน!AF9+สรุปพฤษภาคม!AF9+สรุปมิถุนายน!AF9+สรุปกรกรฏาคม!AF9+สรุปสิงหาคม!AF9+สรุปกันยายน!AF9</f>
        <v>20976</v>
      </c>
      <c r="AG9" s="245">
        <f>+สรุปตุลาคม!AG9+สรุปพฤศจิกายน!AG9+สรุปธันวาคม!AG9+สรุปมกราคม!AG9+สรุปกุมภาพันธ์!AG9+สรุปมีนาคม!AG9+สรุปเมษายน!AG9+สรุปพฤษภาคม!AG9+สรุปมิถุนายน!AG9+สรุปกรกรฏาคม!AG9+สรุปสิงหาคม!AG9+สรุปกันยายน!AG9</f>
        <v>6607.5</v>
      </c>
      <c r="AH9" s="519">
        <f>+สรุปตุลาคม!AH9+สรุปพฤศจิกายน!AH9+สรุปธันวาคม!AH9+สรุปมกราคม!AH9+สรุปกุมภาพันธ์!AH9+สรุปมีนาคม!AH9+สรุปเมษายน!AH9+สรุปพฤษภาคม!AH9+สรุปมิถุนายน!AH9+สรุปกรกรฏาคม!AH9+สรุปสิงหาคม!AH9+สรุปกันยายน!AH9</f>
        <v>6607.5</v>
      </c>
      <c r="AI9" s="194">
        <f>+สรุปตุลาคม!AI9+สรุปพฤศจิกายน!AI9+สรุปธันวาคม!AI9+สรุปมกราคม!AI9+สรุปกุมภาพันธ์!AI9+สรุปมีนาคม!AI9+สรุปเมษายน!AI9+สรุปพฤษภาคม!AI9+สรุปมิถุนายน!AI9+สรุปกรกรฏาคม!AI9+สรุปสิงหาคม!AI9+สรุปกันยายน!AI9</f>
        <v>9</v>
      </c>
      <c r="AJ9" s="246">
        <f>+สรุปตุลาคม!AJ9+สรุปพฤศจิกายน!AJ9+สรุปธันวาคม!AJ9+สรุปมกราคม!AJ9+สรุปกุมภาพันธ์!AJ9+สรุปมีนาคม!AJ9+สรุปเมษายน!AJ9+สรุปพฤษภาคม!AJ9+สรุปมิถุนายน!AJ9+สรุปกรกรฏาคม!AJ9+สรุปสิงหาคม!AJ9+สรุปกันยายน!AJ9</f>
        <v>1668</v>
      </c>
      <c r="AK9" s="245">
        <f>+สรุปตุลาคม!AK9+สรุปพฤศจิกายน!AK9+สรุปธันวาคม!AK9+สรุปมกราคม!AK9+สรุปกุมภาพันธ์!AK9+สรุปมีนาคม!AK9+สรุปเมษายน!AK9+สรุปพฤษภาคม!AK9+สรุปมิถุนายน!AK9+สรุปกรกรฏาคม!AK9+สรุปสิงหาคม!AK9+สรุปกันยายน!AK9</f>
        <v>834</v>
      </c>
      <c r="AL9" s="519">
        <f>+สรุปตุลาคม!AL9+สรุปพฤศจิกายน!AL9+สรุปธันวาคม!AL9+สรุปมกราคม!AL9+สรุปกุมภาพันธ์!AL9+สรุปมีนาคม!AL9+สรุปเมษายน!AL9+สรุปพฤษภาคม!AL9+สรุปมิถุนายน!AL9+สรุปกรกรฏาคม!AL9+สรุปสิงหาคม!AL9+สรุปกันยายน!AL9</f>
        <v>834</v>
      </c>
      <c r="AM9" s="194">
        <f>+สรุปตุลาคม!AM9+สรุปพฤศจิกายน!AM9+สรุปธันวาคม!AM9+สรุปมกราคม!AM9+สรุปกุมภาพันธ์!AM9+สรุปมีนาคม!AM9+สรุปเมษายน!AM9+สรุปพฤษภาคม!AM9+สรุปมิถุนายน!AM9+สรุปกรกรฏาคม!AM9+สรุปสิงหาคม!AM9+สรุปกันยายน!AM9</f>
        <v>30</v>
      </c>
      <c r="AN9" s="246">
        <f>+สรุปตุลาคม!AN9+สรุปพฤศจิกายน!AN9+สรุปธันวาคม!AN9+สรุปมกราคม!AN9+สรุปกุมภาพันธ์!AN9+สรุปมีนาคม!AN9+สรุปเมษายน!AN9+สรุปพฤษภาคม!AN9+สรุปมิถุนายน!AN9+สรุปกรกรฏาคม!AN9+สรุปสิงหาคม!AN9+สรุปกันยายน!AN9</f>
        <v>21546</v>
      </c>
      <c r="AO9" s="245">
        <f>+สรุปตุลาคม!AO9+สรุปพฤศจิกายน!AO9+สรุปธันวาคม!AO9+สรุปมกราคม!AO9+สรุปกุมภาพันธ์!AO9+สรุปมีนาคม!AO9+สรุปเมษายน!AO9+สรุปพฤษภาคม!AO9+สรุปมิถุนายน!AO9+สรุปกรกรฏาคม!AO9+สรุปสิงหาคม!AO9+สรุปกันยายน!AO9</f>
        <v>5847.5</v>
      </c>
      <c r="AP9" s="519">
        <f>+สรุปตุลาคม!AP9+สรุปพฤศจิกายน!AP9+สรุปธันวาคม!AP9+สรุปมกราคม!AP9+สรุปกุมภาพันธ์!AP9+สรุปมีนาคม!AP9+สรุปเมษายน!AP9+สรุปพฤษภาคม!AP9+สรุปมิถุนายน!AP9+สรุปกรกรฏาคม!AP9+สรุปสิงหาคม!AP9+สรุปกันยายน!AP9</f>
        <v>5847.5</v>
      </c>
      <c r="AQ9" s="194">
        <f>+สรุปตุลาคม!AQ9+สรุปพฤศจิกายน!AQ9+สรุปธันวาคม!AQ9+สรุปมกราคม!AQ9+สรุปกุมภาพันธ์!AQ9+สรุปมีนาคม!AQ9+สรุปเมษายน!AQ9+สรุปพฤษภาคม!AQ9+สรุปมิถุนายน!AQ9+สรุปกรกรฏาคม!AQ9+สรุปสิงหาคม!AQ9+สรุปกันยายน!AQ9</f>
        <v>0</v>
      </c>
      <c r="AR9" s="246">
        <f>+สรุปตุลาคม!AR9+สรุปพฤศจิกายน!AR9+สรุปธันวาคม!AR9+สรุปมกราคม!AR9+สรุปกุมภาพันธ์!AR9+สรุปมีนาคม!AR9+สรุปเมษายน!AR9+สรุปพฤษภาคม!AR9+สรุปมิถุนายน!AR9+สรุปกรกรฏาคม!AR9+สรุปสิงหาคม!AR9+สรุปกันยายน!AR9</f>
        <v>0</v>
      </c>
      <c r="AS9" s="245">
        <f>+สรุปตุลาคม!AS9+สรุปพฤศจิกายน!AS9+สรุปธันวาคม!AS9+สรุปมกราคม!AS9+สรุปกุมภาพันธ์!AS9+สรุปมีนาคม!AS9+สรุปเมษายน!AS9+สรุปพฤษภาคม!AS9+สรุปมิถุนายน!AS9+สรุปกรกรฏาคม!AS9+สรุปสิงหาคม!AS9+สรุปกันยายน!AS9</f>
        <v>0</v>
      </c>
      <c r="AT9" s="519">
        <f>+สรุปตุลาคม!AT9+สรุปพฤศจิกายน!AT9+สรุปธันวาคม!AT9+สรุปมกราคม!AT9+สรุปกุมภาพันธ์!AT9+สรุปมีนาคม!AT9+สรุปเมษายน!AT9+สรุปพฤษภาคม!AT9+สรุปมิถุนายน!AT9+สรุปกรกรฏาคม!AT9+สรุปสิงหาคม!AT9+สรุปกันยายน!AT9</f>
        <v>0</v>
      </c>
      <c r="AU9" s="194">
        <f>+สรุปตุลาคม!AU9+สรุปพฤศจิกายน!AU9+สรุปธันวาคม!AU9+สรุปมกราคม!AU9+สรุปกุมภาพันธ์!AU9+สรุปมีนาคม!AU9+สรุปเมษายน!AU9+สรุปพฤษภาคม!AU9+สรุปมิถุนายน!AU9+สรุปกรกรฏาคม!AU9+สรุปสิงหาคม!AU9+สรุปกันยายน!AU9</f>
        <v>3</v>
      </c>
      <c r="AV9" s="246">
        <f>+สรุปตุลาคม!AV9+สรุปพฤศจิกายน!AV9+สรุปธันวาคม!AV9+สรุปมกราคม!AV9+สรุปกุมภาพันธ์!AV9+สรุปมีนาคม!AV9+สรุปเมษายน!AV9+สรุปพฤษภาคม!AV9+สรุปมิถุนายน!AV9+สรุปกรกรฏาคม!AV9+สรุปสิงหาคม!AV9+สรุปกันยายน!AV9</f>
        <v>870</v>
      </c>
      <c r="AW9" s="245">
        <f>+สรุปตุลาคม!AW9+สรุปพฤศจิกายน!AW9+สรุปธันวาคม!AW9+สรุปมกราคม!AW9+สรุปกุมภาพันธ์!AW9+สรุปมีนาคม!AW9+สรุปเมษายน!AW9+สรุปพฤษภาคม!AW9+สรุปมิถุนายน!AW9+สรุปกรกรฏาคม!AW9+สรุปสิงหาคม!AW9+สรุปกันยายน!AW9</f>
        <v>435</v>
      </c>
      <c r="AX9" s="519">
        <f>+สรุปตุลาคม!AX9+สรุปพฤศจิกายน!AX9+สรุปธันวาคม!AX9+สรุปมกราคม!AX9+สรุปกุมภาพันธ์!AX9+สรุปมีนาคม!AX9+สรุปเมษายน!AX9+สรุปพฤษภาคม!AX9+สรุปมิถุนายน!AX9+สรุปกรกรฏาคม!AX9+สรุปสิงหาคม!AX9+สรุปกันยายน!AX9</f>
        <v>435</v>
      </c>
      <c r="AY9" s="194">
        <f>+สรุปตุลาคม!AY9+สรุปพฤศจิกายน!AY9+สรุปธันวาคม!AY9+สรุปมกราคม!AY9+สรุปกุมภาพันธ์!AY9+สรุปมีนาคม!AY9+สรุปเมษายน!AY9+สรุปพฤษภาคม!AY9+สรุปมิถุนายน!AY9+สรุปกรกรฏาคม!AY9+สรุปสิงหาคม!AY9+สรุปกันยายน!AY9</f>
        <v>2</v>
      </c>
      <c r="AZ9" s="246">
        <f>+สรุปตุลาคม!AZ9+สรุปพฤศจิกายน!AZ9+สรุปธันวาคม!AZ9+สรุปมกราคม!AZ9+สรุปกุมภาพันธ์!AZ9+สรุปมีนาคม!AZ9+สรุปเมษายน!AZ9+สรุปพฤษภาคม!AZ9+สรุปมิถุนายน!AZ9+สรุปกรกรฏาคม!AZ9+สรุปสิงหาคม!AZ9+สรุปกันยายน!AZ9</f>
        <v>297</v>
      </c>
      <c r="BA9" s="245">
        <f>+สรุปตุลาคม!BA9+สรุปพฤศจิกายน!BA9+สรุปธันวาคม!BA9+สรุปมกราคม!BA9+สรุปกุมภาพันธ์!BA9+สรุปมีนาคม!BA9+สรุปเมษายน!BA9+สรุปพฤษภาคม!BA9+สรุปมิถุนายน!BA9+สรุปกรกรฏาคม!BA9+สรุปสิงหาคม!BA9+สรุปกันยายน!BA9</f>
        <v>148.5</v>
      </c>
      <c r="BB9" s="519">
        <f>+สรุปตุลาคม!BB9+สรุปพฤศจิกายน!BB9+สรุปธันวาคม!BB9+สรุปมกราคม!BB9+สรุปกุมภาพันธ์!BB9+สรุปมีนาคม!BB9+สรุปเมษายน!BB9+สรุปพฤษภาคม!BB9+สรุปมิถุนายน!BB9+สรุปกรกรฏาคม!BB9+สรุปสิงหาคม!BB9+สรุปกันยายน!BB9</f>
        <v>148.5</v>
      </c>
      <c r="BC9" s="194">
        <f>+สรุปตุลาคม!BC9+สรุปพฤศจิกายน!BC9+สรุปธันวาคม!BC9+สรุปมกราคม!BC9+สรุปกุมภาพันธ์!BC9+สรุปมีนาคม!BC9+สรุปเมษายน!BC9+สรุปพฤษภาคม!BC9+สรุปมิถุนายน!BC9+สรุปกรกรฏาคม!BC9+สรุปสิงหาคม!BC9+สรุปกันยายน!BC9</f>
        <v>37</v>
      </c>
      <c r="BD9" s="246">
        <f>+สรุปตุลาคม!BD9+สรุปพฤศจิกายน!BD9+สรุปธันวาคม!BD9+สรุปมกราคม!BD9+สรุปกุมภาพันธ์!BD9+สรุปมีนาคม!BD9+สรุปเมษายน!BD9+สรุปพฤษภาคม!BD9+สรุปมิถุนายน!BD9+สรุปกรกรฏาคม!BD9+สรุปสิงหาคม!BD9+สรุปกันยายน!BD9</f>
        <v>10903</v>
      </c>
      <c r="BE9" s="245">
        <f>+สรุปตุลาคม!BE9+สรุปพฤศจิกายน!BE9+สรุปธันวาคม!BE9+สรุปมกราคม!BE9+สรุปกุมภาพันธ์!BE9+สรุปมีนาคม!BE9+สรุปเมษายน!BE9+สรุปพฤษภาคม!BE9+สรุปมิถุนายน!BE9+สรุปกรกรฏาคม!BE9+สรุปสิงหาคม!BE9+สรุปกันยายน!BE9</f>
        <v>5271.5</v>
      </c>
      <c r="BF9" s="519">
        <f>+สรุปตุลาคม!BF9+สรุปพฤศจิกายน!BF9+สรุปธันวาคม!BF9+สรุปมกราคม!BF9+สรุปกุมภาพันธ์!BF9+สรุปมีนาคม!BF9+สรุปเมษายน!BF9+สรุปพฤษภาคม!BF9+สรุปมิถุนายน!BF9+สรุปกรกรฏาคม!BF9+สรุปสิงหาคม!BF9+สรุปกันยายน!BF9</f>
        <v>5271.5</v>
      </c>
      <c r="BG9" s="194">
        <f>+สรุปตุลาคม!BG9+สรุปพฤศจิกายน!BG9+สรุปธันวาคม!BG9+สรุปมกราคม!BG9+สรุปกุมภาพันธ์!BG9+สรุปมีนาคม!BG9+สรุปเมษายน!BG9+สรุปพฤษภาคม!BG9+สรุปมิถุนายน!BG9+สรุปกรกรฏาคม!BG9+สรุปสิงหาคม!BG9+สรุปกันยายน!BG9</f>
        <v>8</v>
      </c>
      <c r="BH9" s="246">
        <f>+สรุปตุลาคม!BH9+สรุปพฤศจิกายน!BH9+สรุปธันวาคม!BH9+สรุปมกราคม!BH9+สรุปกุมภาพันธ์!BH9+สรุปมีนาคม!BH9+สรุปเมษายน!BH9+สรุปพฤษภาคม!BH9+สรุปมิถุนายน!BH9+สรุปกรกรฏาคม!BH9+สรุปสิงหาคม!BH9+สรุปกันยายน!BH9</f>
        <v>4627</v>
      </c>
      <c r="BI9" s="245">
        <f>+สรุปตุลาคม!BI9+สรุปพฤศจิกายน!BI9+สรุปธันวาคม!BI9+สรุปมกราคม!BI9+สรุปกุมภาพันธ์!BI9+สรุปมีนาคม!BI9+สรุปเมษายน!BI9+สรุปพฤษภาคม!BI9+สรุปมิถุนายน!BI9+สรุปกรกรฏาคม!BI9+สรุปสิงหาคม!BI9+สรุปกันยายน!BI9</f>
        <v>1986</v>
      </c>
      <c r="BJ9" s="519">
        <f>+สรุปตุลาคม!BJ9+สรุปพฤศจิกายน!BJ9+สรุปธันวาคม!BJ9+สรุปมกราคม!BJ9+สรุปกุมภาพันธ์!BJ9+สรุปมีนาคม!BJ9+สรุปเมษายน!BJ9+สรุปพฤษภาคม!BJ9+สรุปมิถุนายน!BJ9+สรุปกรกรฏาคม!BJ9+สรุปสิงหาคม!BJ9+สรุปกันยายน!BJ9</f>
        <v>1986</v>
      </c>
      <c r="BK9" s="194">
        <f>+สรุปตุลาคม!BK9+สรุปพฤศจิกายน!BK9+สรุปธันวาคม!BK9+สรุปมกราคม!BK9+สรุปกุมภาพันธ์!BK9+สรุปมีนาคม!BK9+สรุปเมษายน!BK9+สรุปพฤษภาคม!BK9+สรุปมิถุนายน!BK9+สรุปกรกรฏาคม!BK9+สรุปสิงหาคม!BK9+สรุปกันยายน!BK9</f>
        <v>2</v>
      </c>
      <c r="BL9" s="246">
        <f>+สรุปตุลาคม!BL9+สรุปพฤศจิกายน!BL9+สรุปธันวาคม!BL9+สรุปมกราคม!BL9+สรุปกุมภาพันธ์!BL9+สรุปมีนาคม!BL9+สรุปเมษายน!BL9+สรุปพฤษภาคม!BL9+สรุปมิถุนายน!BL9+สรุปกรกรฏาคม!BL9+สรุปสิงหาคม!BL9+สรุปกันยายน!BL9</f>
        <v>50</v>
      </c>
      <c r="BM9" s="245">
        <f>+สรุปตุลาคม!BM9+สรุปพฤศจิกายน!BM9+สรุปธันวาคม!BM9+สรุปมกราคม!BM9+สรุปกุมภาพันธ์!BM9+สรุปมีนาคม!BM9+สรุปเมษายน!BM9+สรุปพฤษภาคม!BM9+สรุปมิถุนายน!BM9+สรุปกรกรฏาคม!BM9+สรุปสิงหาคม!BM9+สรุปกันยายน!BM9</f>
        <v>25</v>
      </c>
      <c r="BN9" s="519">
        <f>+สรุปตุลาคม!BN9+สรุปพฤศจิกายน!BN9+สรุปธันวาคม!BN9+สรุปมกราคม!BN9+สรุปกุมภาพันธ์!BN9+สรุปมีนาคม!BN9+สรุปเมษายน!BN9+สรุปพฤษภาคม!BN9+สรุปมิถุนายน!BN9+สรุปกรกรฏาคม!BN9+สรุปสิงหาคม!BN9+สรุปกันยายน!BN9</f>
        <v>25</v>
      </c>
      <c r="BO9" s="195">
        <f t="shared" si="1"/>
        <v>2293</v>
      </c>
      <c r="BP9" s="348">
        <f t="shared" si="2"/>
        <v>2999194.75</v>
      </c>
      <c r="BQ9" s="357">
        <f t="shared" si="3"/>
        <v>545956.125</v>
      </c>
      <c r="BR9" s="654">
        <f t="shared" si="4"/>
        <v>545956.59999999986</v>
      </c>
      <c r="BS9" s="196" t="str">
        <f>VLOOKUP(A9,Sheet2!A:B,2,FALSE)</f>
        <v>โรงพยาบาลสมเด็จพระสังฆราช(นครหลวง)</v>
      </c>
    </row>
    <row r="10" spans="1:71" s="196" customFormat="1" x14ac:dyDescent="0.25">
      <c r="A10" s="197" t="s">
        <v>3057</v>
      </c>
      <c r="B10" s="198" t="s">
        <v>3058</v>
      </c>
      <c r="C10" s="194">
        <f>+สรุปตุลาคม!C10+สรุปพฤศจิกายน!C10+สรุปธันวาคม!C10+สรุปมกราคม!C10+สรุปกุมภาพันธ์!C10+สรุปมีนาคม!C10+สรุปเมษายน!C10+สรุปพฤษภาคม!C10+สรุปมิถุนายน!C10+สรุปกรกรฏาคม!C10+สรุปสิงหาคม!C10+สรุปกันยายน!C10</f>
        <v>312</v>
      </c>
      <c r="D10" s="613">
        <f>+สรุปตุลาคม!D10+สรุปพฤศจิกายน!D10+สรุปธันวาคม!D10+สรุปมกราคม!D10+สรุปกุมภาพันธ์!D10+สรุปมีนาคม!D10+สรุปเมษายน!D10+สรุปพฤษภาคม!D10+สรุปมิถุนายน!D10+สรุปกรกรฏาคม!D10+สรุปสิงหาคม!D10+สรุปกันยายน!D10</f>
        <v>441206.75</v>
      </c>
      <c r="E10" s="613">
        <f>+สรุปตุลาคม!E10+สรุปพฤศจิกายน!E10+สรุปธันวาคม!E10+สรุปมกราคม!E10+สรุปกุมภาพันธ์!E10+สรุปมีนาคม!E10+สรุปเมษายน!E10+สรุปพฤษภาคม!E10+สรุปมิถุนายน!E10+สรุปกรกรฏาคม!E10+สรุปสิงหาคม!E10+สรุปกันยายน!E10</f>
        <v>67878.25</v>
      </c>
      <c r="F10" s="613">
        <f>+สรุปตุลาคม!F10+สรุปพฤศจิกายน!F10+สรุปธันวาคม!F10+สรุปมกราคม!F10+สรุปกุมภาพันธ์!F10+สรุปมีนาคม!F10+สรุปเมษายน!F10+สรุปพฤษภาคม!F10+สรุปมิถุนายน!F10+สรุปกรกรฏาคม!F10+สรุปสิงหาคม!F10+สรุปกันยายน!F10</f>
        <v>67878.350000000006</v>
      </c>
      <c r="G10" s="194">
        <f>+สรุปตุลาคม!G10+สรุปพฤศจิกายน!G10+สรุปธันวาคม!G10+สรุปมกราคม!G10+สรุปกุมภาพันธ์!G10+สรุปมีนาคม!G10+สรุปเมษายน!G10+สรุปพฤษภาคม!G10+สรุปมิถุนายน!G10+สรุปกรกรฏาคม!G10+สรุปสิงหาคม!G10+สรุปกันยายน!G10</f>
        <v>249</v>
      </c>
      <c r="H10" s="246">
        <f>+สรุปตุลาคม!H10+สรุปพฤศจิกายน!H10+สรุปธันวาคม!H10+สรุปมกราคม!H10+สรุปกุมภาพันธ์!H10+สรุปมีนาคม!H10+สรุปเมษายน!H10+สรุปพฤษภาคม!H10+สรุปมิถุนายน!H10+สรุปกรกรฏาคม!H10+สรุปสิงหาคม!H10+สรุปกันยายน!H10</f>
        <v>238374</v>
      </c>
      <c r="I10" s="245">
        <f>+สรุปตุลาคม!I10+สรุปพฤศจิกายน!I10+สรุปธันวาคม!I10+สรุปมกราคม!I10+สรุปกุมภาพันธ์!I10+สรุปมีนาคม!I10+สรุปเมษายน!I10+สรุปพฤษภาคม!I10+สรุปมิถุนายน!I10+สรุปกรกรฏาคม!I10+สรุปสิงหาคม!I10+สรุปกันยายน!I10</f>
        <v>51513.5</v>
      </c>
      <c r="J10" s="519">
        <f>+สรุปตุลาคม!J10+สรุปพฤศจิกายน!J10+สรุปธันวาคม!J10+สรุปมกราคม!J10+สรุปกุมภาพันธ์!J10+สรุปมีนาคม!J10+สรุปเมษายน!J10+สรุปพฤษภาคม!J10+สรุปมิถุนายน!J10+สรุปกรกรฏาคม!J10+สรุปสิงหาคม!J10+สรุปกันยายน!J10</f>
        <v>51513.5</v>
      </c>
      <c r="K10" s="194">
        <f>+สรุปตุลาคม!K10+สรุปพฤศจิกายน!K10+สรุปธันวาคม!K10+สรุปมกราคม!K10+สรุปกุมภาพันธ์!K10+สรุปมีนาคม!K10+สรุปเมษายน!K10+สรุปพฤษภาคม!K10+สรุปมิถุนายน!K10+สรุปกรกรฏาคม!K10+สรุปสิงหาคม!K10+สรุปกันยายน!K10</f>
        <v>0</v>
      </c>
      <c r="L10" s="246">
        <f>+สรุปตุลาคม!L10+สรุปพฤศจิกายน!L10+สรุปธันวาคม!L10+สรุปมกราคม!L10+สรุปกุมภาพันธ์!L10+สรุปมีนาคม!L10+สรุปเมษายน!L10+สรุปพฤษภาคม!L10+สรุปมิถุนายน!L10+สรุปกรกรฏาคม!L10+สรุปสิงหาคม!L10+สรุปกันยายน!L10</f>
        <v>0</v>
      </c>
      <c r="M10" s="245">
        <f>+สรุปตุลาคม!M10+สรุปพฤศจิกายน!M10+สรุปธันวาคม!M10+สรุปมกราคม!M10+สรุปกุมภาพันธ์!M10+สรุปมีนาคม!M10+สรุปเมษายน!M10+สรุปพฤษภาคม!M10+สรุปมิถุนายน!M10+สรุปกรกรฏาคม!M10+สรุปสิงหาคม!M10+สรุปกันยายน!M10</f>
        <v>0</v>
      </c>
      <c r="N10" s="519">
        <f>+สรุปตุลาคม!N10+สรุปพฤศจิกายน!N10+สรุปธันวาคม!N10+สรุปมกราคม!N10+สรุปกุมภาพันธ์!N10+สรุปมีนาคม!N10+สรุปเมษายน!N10+สรุปพฤษภาคม!N10+สรุปมิถุนายน!N10+สรุปกรกรฏาคม!N10+สรุปสิงหาคม!N10+สรุปกันยายน!N10</f>
        <v>0</v>
      </c>
      <c r="O10" s="194">
        <f>+สรุปตุลาคม!O10+สรุปพฤศจิกายน!O10+สรุปธันวาคม!O10+สรุปมกราคม!O10+สรุปกุมภาพันธ์!O10+สรุปมีนาคม!O10+สรุปเมษายน!O10+สรุปพฤษภาคม!O10+สรุปมิถุนายน!O10+สรุปกรกรฏาคม!O10+สรุปสิงหาคม!O10+สรุปกันยายน!O10</f>
        <v>6</v>
      </c>
      <c r="P10" s="246">
        <f>+สรุปตุลาคม!P10+สรุปพฤศจิกายน!P10+สรุปธันวาคม!P10+สรุปมกราคม!P10+สรุปกุมภาพันธ์!P10+สรุปมีนาคม!P10+สรุปเมษายน!P10+สรุปพฤษภาคม!P10+สรุปมิถุนายน!P10+สรุปกรกรฏาคม!P10+สรุปสิงหาคม!P10+สรุปกันยายน!P10</f>
        <v>1861.2</v>
      </c>
      <c r="Q10" s="245">
        <f>+สรุปตุลาคม!Q10+สรุปพฤศจิกายน!Q10+สรุปธันวาคม!Q10+สรุปมกราคม!Q10+สรุปกุมภาพันธ์!Q10+สรุปมีนาคม!Q10+สรุปเมษายน!Q10+สรุปพฤษภาคม!Q10+สรุปมิถุนายน!Q10+สรุปกรกรฏาคม!Q10+สรุปสิงหาคม!Q10+สรุปกันยายน!Q10</f>
        <v>636.6</v>
      </c>
      <c r="R10" s="519">
        <f>+สรุปตุลาคม!R10+สรุปพฤศจิกายน!R10+สรุปธันวาคม!R10+สรุปมกราคม!R10+สรุปกุมภาพันธ์!R10+สรุปมีนาคม!R10+สรุปเมษายน!R10+สรุปพฤษภาคม!R10+สรุปมิถุนายน!R10+สรุปกรกรฏาคม!R10+สรุปสิงหาคม!R10+สรุปกันยายน!R10</f>
        <v>636.61</v>
      </c>
      <c r="S10" s="270">
        <f>+สรุปตุลาคม!S10+สรุปพฤศจิกายน!S10+สรุปธันวาคม!S10+สรุปมกราคม!S10+สรุปกุมภาพันธ์!S10+สรุปมีนาคม!S10+สรุปเมษายน!S10+สรุปพฤษภาคม!S10+สรุปมิถุนายน!S10+สรุปกรกรฏาคม!S10+สรุปสิงหาคม!S10+สรุปกันยายน!S10</f>
        <v>0</v>
      </c>
      <c r="T10" s="271">
        <f>+สรุปตุลาคม!T10+สรุปพฤศจิกายน!T10+สรุปธันวาคม!T10+สรุปมกราคม!T10+สรุปกุมภาพันธ์!T10+สรุปมีนาคม!T10+สรุปเมษายน!T10+สรุปพฤษภาคม!T10+สรุปมิถุนายน!T10+สรุปกรกรฏาคม!T10+สรุปสิงหาคม!T10+สรุปกันยายน!T10</f>
        <v>0</v>
      </c>
      <c r="U10" s="272">
        <f>+สรุปตุลาคม!U10+สรุปพฤศจิกายน!U10+สรุปธันวาคม!U10+สรุปมกราคม!U10+สรุปกุมภาพันธ์!U10+สรุปมีนาคม!U10+สรุปเมษายน!U10+สรุปพฤษภาคม!U10+สรุปมิถุนายน!U10+สรุปกรกรฏาคม!U10+สรุปสิงหาคม!U10+สรุปกันยายน!U10</f>
        <v>0</v>
      </c>
      <c r="V10" s="518">
        <f>+สรุปตุลาคม!V10+สรุปพฤศจิกายน!V10+สรุปธันวาคม!V10+สรุปมกราคม!V10+สรุปกุมภาพันธ์!V10+สรุปมีนาคม!V10+สรุปเมษายน!V10+สรุปพฤษภาคม!V10+สรุปมิถุนายน!V10+สรุปกรกรฏาคม!V10+สรุปสิงหาคม!V10+สรุปกันยายน!V10</f>
        <v>0</v>
      </c>
      <c r="W10" s="194">
        <f>+สรุปตุลาคม!W10+สรุปพฤศจิกายน!W10+สรุปธันวาคม!W10+สรุปมกราคม!W10+สรุปกุมภาพันธ์!W10+สรุปมีนาคม!W10+สรุปเมษายน!W10+สรุปพฤษภาคม!W10+สรุปมิถุนายน!W10+สรุปกรกรฏาคม!W10+สรุปสิงหาคม!W10+สรุปกันยายน!W10</f>
        <v>14</v>
      </c>
      <c r="X10" s="247">
        <f>+สรุปตุลาคม!X10+สรุปพฤศจิกายน!X10+สรุปธันวาคม!X10+สรุปมกราคม!X10+สรุปกุมภาพันธ์!X10+สรุปมีนาคม!X10+สรุปเมษายน!X10+สรุปพฤษภาคม!X10+สรุปมิถุนายน!X10+สรุปกรกรฏาคม!X10+สรุปสิงหาคม!X10+สรุปกันยายน!X10</f>
        <v>4550</v>
      </c>
      <c r="Y10" s="245">
        <f>+สรุปตุลาคม!Y10+สรุปพฤศจิกายน!Y10+สรุปธันวาคม!Y10+สรุปมกราคม!Y10+สรุปกุมภาพันธ์!Y10+สรุปมีนาคม!Y10+สรุปเมษายน!Y10+สรุปพฤษภาคม!Y10+สรุปมิถุนายน!Y10+สรุปกรกรฏาคม!Y10+สรุปสิงหาคม!Y10+สรุปกันยายน!Y10</f>
        <v>2050.5</v>
      </c>
      <c r="Z10" s="519">
        <f>+สรุปตุลาคม!Z10+สรุปพฤศจิกายน!Z10+สรุปธันวาคม!Z10+สรุปมกราคม!Z10+สรุปกุมภาพันธ์!Z10+สรุปมีนาคม!Z10+สรุปเมษายน!Z10+สรุปพฤษภาคม!Z10+สรุปมิถุนายน!Z10+สรุปกรกรฏาคม!Z10+สรุปสิงหาคม!Z10+สรุปกันยายน!Z10</f>
        <v>2050.5</v>
      </c>
      <c r="AA10" s="194">
        <f>+สรุปตุลาคม!AA10+สรุปพฤศจิกายน!AA10+สรุปธันวาคม!AA10+สรุปมกราคม!AA10+สรุปกุมภาพันธ์!AA10+สรุปมีนาคม!AA10+สรุปเมษายน!AA10+สรุปพฤษภาคม!AA10+สรุปมิถุนายน!AA10+สรุปกรกรฏาคม!AA10+สรุปสิงหาคม!AA10+สรุปกันยายน!AA10</f>
        <v>69</v>
      </c>
      <c r="AB10" s="249">
        <f>+สรุปตุลาคม!AB10+สรุปพฤศจิกายน!AB10+สรุปธันวาคม!AB10+สรุปมกราคม!AB10+สรุปกุมภาพันธ์!AB10+สรุปมีนาคม!AB10+สรุปเมษายน!AB10+สรุปพฤษภาคม!AB10+สรุปมิถุนายน!AB10+สรุปกรกรฏาคม!AB10+สรุปสิงหาคม!AB10+สรุปกันยายน!AB10</f>
        <v>48907</v>
      </c>
      <c r="AC10" s="250">
        <f>+สรุปตุลาคม!AC10+สรุปพฤศจิกายน!AC10+สรุปธันวาคม!AC10+สรุปมกราคม!AC10+สรุปกุมภาพันธ์!AC10+สรุปมีนาคม!AC10+สรุปเมษายน!AC10+สรุปพฤษภาคม!AC10+สรุปมิถุนายน!AC10+สรุปกรกรฏาคม!AC10+สรุปสิงหาคม!AC10+สรุปกันยายน!AC10</f>
        <v>12171</v>
      </c>
      <c r="AD10" s="524">
        <f>+สรุปตุลาคม!AD10+สรุปพฤศจิกายน!AD10+สรุปธันวาคม!AD10+สรุปมกราคม!AD10+สรุปกุมภาพันธ์!AD10+สรุปมีนาคม!AD10+สรุปเมษายน!AD10+สรุปพฤษภาคม!AD10+สรุปมิถุนายน!AD10+สรุปกรกรฏาคม!AD10+สรุปสิงหาคม!AD10+สรุปกันยายน!AD10</f>
        <v>12171</v>
      </c>
      <c r="AE10" s="194">
        <f>+สรุปตุลาคม!AE10+สรุปพฤศจิกายน!AE10+สรุปธันวาคม!AE10+สรุปมกราคม!AE10+สรุปกุมภาพันธ์!AE10+สรุปมีนาคม!AE10+สรุปเมษายน!AE10+สรุปพฤษภาคม!AE10+สรุปมิถุนายน!AE10+สรุปกรกรฏาคม!AE10+สรุปสิงหาคม!AE10+สรุปกันยายน!AE10</f>
        <v>0</v>
      </c>
      <c r="AF10" s="246">
        <f>+สรุปตุลาคม!AF10+สรุปพฤศจิกายน!AF10+สรุปธันวาคม!AF10+สรุปมกราคม!AF10+สรุปกุมภาพันธ์!AF10+สรุปมีนาคม!AF10+สรุปเมษายน!AF10+สรุปพฤษภาคม!AF10+สรุปมิถุนายน!AF10+สรุปกรกรฏาคม!AF10+สรุปสิงหาคม!AF10+สรุปกันยายน!AF10</f>
        <v>0</v>
      </c>
      <c r="AG10" s="245">
        <f>+สรุปตุลาคม!AG10+สรุปพฤศจิกายน!AG10+สรุปธันวาคม!AG10+สรุปมกราคม!AG10+สรุปกุมภาพันธ์!AG10+สรุปมีนาคม!AG10+สรุปเมษายน!AG10+สรุปพฤษภาคม!AG10+สรุปมิถุนายน!AG10+สรุปกรกรฏาคม!AG10+สรุปสิงหาคม!AG10+สรุปกันยายน!AG10</f>
        <v>0</v>
      </c>
      <c r="AH10" s="519">
        <f>+สรุปตุลาคม!AH10+สรุปพฤศจิกายน!AH10+สรุปธันวาคม!AH10+สรุปมกราคม!AH10+สรุปกุมภาพันธ์!AH10+สรุปมีนาคม!AH10+สรุปเมษายน!AH10+สรุปพฤษภาคม!AH10+สรุปมิถุนายน!AH10+สรุปกรกรฏาคม!AH10+สรุปสิงหาคม!AH10+สรุปกันยายน!AH10</f>
        <v>0</v>
      </c>
      <c r="AI10" s="194">
        <f>+สรุปตุลาคม!AI10+สรุปพฤศจิกายน!AI10+สรุปธันวาคม!AI10+สรุปมกราคม!AI10+สรุปกุมภาพันธ์!AI10+สรุปมีนาคม!AI10+สรุปเมษายน!AI10+สรุปพฤษภาคม!AI10+สรุปมิถุนายน!AI10+สรุปกรกรฏาคม!AI10+สรุปสิงหาคม!AI10+สรุปกันยายน!AI10</f>
        <v>3</v>
      </c>
      <c r="AJ10" s="246">
        <f>+สรุปตุลาคม!AJ10+สรุปพฤศจิกายน!AJ10+สรุปธันวาคม!AJ10+สรุปมกราคม!AJ10+สรุปกุมภาพันธ์!AJ10+สรุปมีนาคม!AJ10+สรุปเมษายน!AJ10+สรุปพฤษภาคม!AJ10+สรุปมิถุนายน!AJ10+สรุปกรกรฏาคม!AJ10+สรุปสิงหาคม!AJ10+สรุปกันยายน!AJ10</f>
        <v>388</v>
      </c>
      <c r="AK10" s="245">
        <f>+สรุปตุลาคม!AK10+สรุปพฤศจิกายน!AK10+สรุปธันวาคม!AK10+สรุปมกราคม!AK10+สรุปกุมภาพันธ์!AK10+สรุปมีนาคม!AK10+สรุปเมษายน!AK10+สรุปพฤษภาคม!AK10+สรุปมิถุนายน!AK10+สรุปกรกรฏาคม!AK10+สรุปสิงหาคม!AK10+สรุปกันยายน!AK10</f>
        <v>194</v>
      </c>
      <c r="AL10" s="519">
        <f>+สรุปตุลาคม!AL10+สรุปพฤศจิกายน!AL10+สรุปธันวาคม!AL10+สรุปมกราคม!AL10+สรุปกุมภาพันธ์!AL10+สรุปมีนาคม!AL10+สรุปเมษายน!AL10+สรุปพฤษภาคม!AL10+สรุปมิถุนายน!AL10+สรุปกรกรฏาคม!AL10+สรุปสิงหาคม!AL10+สรุปกันยายน!AL10</f>
        <v>194</v>
      </c>
      <c r="AM10" s="194">
        <f>+สรุปตุลาคม!AM10+สรุปพฤศจิกายน!AM10+สรุปธันวาคม!AM10+สรุปมกราคม!AM10+สรุปกุมภาพันธ์!AM10+สรุปมีนาคม!AM10+สรุปเมษายน!AM10+สรุปพฤษภาคม!AM10+สรุปมิถุนายน!AM10+สรุปกรกรฏาคม!AM10+สรุปสิงหาคม!AM10+สรุปกันยายน!AM10</f>
        <v>0</v>
      </c>
      <c r="AN10" s="246">
        <f>+สรุปตุลาคม!AN10+สรุปพฤศจิกายน!AN10+สรุปธันวาคม!AN10+สรุปมกราคม!AN10+สรุปกุมภาพันธ์!AN10+สรุปมีนาคม!AN10+สรุปเมษายน!AN10+สรุปพฤษภาคม!AN10+สรุปมิถุนายน!AN10+สรุปกรกรฏาคม!AN10+สรุปสิงหาคม!AN10+สรุปกันยายน!AN10</f>
        <v>0</v>
      </c>
      <c r="AO10" s="245">
        <f>+สรุปตุลาคม!AO10+สรุปพฤศจิกายน!AO10+สรุปธันวาคม!AO10+สรุปมกราคม!AO10+สรุปกุมภาพันธ์!AO10+สรุปมีนาคม!AO10+สรุปเมษายน!AO10+สรุปพฤษภาคม!AO10+สรุปมิถุนายน!AO10+สรุปกรกรฏาคม!AO10+สรุปสิงหาคม!AO10+สรุปกันยายน!AO10</f>
        <v>0</v>
      </c>
      <c r="AP10" s="519">
        <f>+สรุปตุลาคม!AP10+สรุปพฤศจิกายน!AP10+สรุปธันวาคม!AP10+สรุปมกราคม!AP10+สรุปกุมภาพันธ์!AP10+สรุปมีนาคม!AP10+สรุปเมษายน!AP10+สรุปพฤษภาคม!AP10+สรุปมิถุนายน!AP10+สรุปกรกรฏาคม!AP10+สรุปสิงหาคม!AP10+สรุปกันยายน!AP10</f>
        <v>0</v>
      </c>
      <c r="AQ10" s="194">
        <f>+สรุปตุลาคม!AQ10+สรุปพฤศจิกายน!AQ10+สรุปธันวาคม!AQ10+สรุปมกราคม!AQ10+สรุปกุมภาพันธ์!AQ10+สรุปมีนาคม!AQ10+สรุปเมษายน!AQ10+สรุปพฤษภาคม!AQ10+สรุปมิถุนายน!AQ10+สรุปกรกรฏาคม!AQ10+สรุปสิงหาคม!AQ10+สรุปกันยายน!AQ10</f>
        <v>5</v>
      </c>
      <c r="AR10" s="246">
        <f>+สรุปตุลาคม!AR10+สรุปพฤศจิกายน!AR10+สรุปธันวาคม!AR10+สรุปมกราคม!AR10+สรุปกุมภาพันธ์!AR10+สรุปมีนาคม!AR10+สรุปเมษายน!AR10+สรุปพฤษภาคม!AR10+สรุปมิถุนายน!AR10+สรุปกรกรฏาคม!AR10+สรุปสิงหาคม!AR10+สรุปกันยายน!AR10</f>
        <v>2835</v>
      </c>
      <c r="AS10" s="245">
        <f>+สรุปตุลาคม!AS10+สรุปพฤศจิกายน!AS10+สรุปธันวาคม!AS10+สรุปมกราคม!AS10+สรุปกุมภาพันธ์!AS10+สรุปมีนาคม!AS10+สรุปเมษายน!AS10+สรุปพฤษภาคม!AS10+สรุปมิถุนายน!AS10+สรุปกรกรฏาคม!AS10+สรุปสิงหาคม!AS10+สรุปกันยายน!AS10</f>
        <v>1173</v>
      </c>
      <c r="AT10" s="519">
        <f>+สรุปตุลาคม!AT10+สรุปพฤศจิกายน!AT10+สรุปธันวาคม!AT10+สรุปมกราคม!AT10+สรุปกุมภาพันธ์!AT10+สรุปมีนาคม!AT10+สรุปเมษายน!AT10+สรุปพฤษภาคม!AT10+สรุปมิถุนายน!AT10+สรุปกรกรฏาคม!AT10+สรุปสิงหาคม!AT10+สรุปกันยายน!AT10</f>
        <v>1173</v>
      </c>
      <c r="AU10" s="194">
        <f>+สรุปตุลาคม!AU10+สรุปพฤศจิกายน!AU10+สรุปธันวาคม!AU10+สรุปมกราคม!AU10+สรุปกุมภาพันธ์!AU10+สรุปมีนาคม!AU10+สรุปเมษายน!AU10+สรุปพฤษภาคม!AU10+สรุปมิถุนายน!AU10+สรุปกรกรฏาคม!AU10+สรุปสิงหาคม!AU10+สรุปกันยายน!AU10</f>
        <v>0</v>
      </c>
      <c r="AV10" s="246">
        <f>+สรุปตุลาคม!AV10+สรุปพฤศจิกายน!AV10+สรุปธันวาคม!AV10+สรุปมกราคม!AV10+สรุปกุมภาพันธ์!AV10+สรุปมีนาคม!AV10+สรุปเมษายน!AV10+สรุปพฤษภาคม!AV10+สรุปมิถุนายน!AV10+สรุปกรกรฏาคม!AV10+สรุปสิงหาคม!AV10+สรุปกันยายน!AV10</f>
        <v>0</v>
      </c>
      <c r="AW10" s="245">
        <f>+สรุปตุลาคม!AW10+สรุปพฤศจิกายน!AW10+สรุปธันวาคม!AW10+สรุปมกราคม!AW10+สรุปกุมภาพันธ์!AW10+สรุปมีนาคม!AW10+สรุปเมษายน!AW10+สรุปพฤษภาคม!AW10+สรุปมิถุนายน!AW10+สรุปกรกรฏาคม!AW10+สรุปสิงหาคม!AW10+สรุปกันยายน!AW10</f>
        <v>0</v>
      </c>
      <c r="AX10" s="519">
        <f>+สรุปตุลาคม!AX10+สรุปพฤศจิกายน!AX10+สรุปธันวาคม!AX10+สรุปมกราคม!AX10+สรุปกุมภาพันธ์!AX10+สรุปมีนาคม!AX10+สรุปเมษายน!AX10+สรุปพฤษภาคม!AX10+สรุปมิถุนายน!AX10+สรุปกรกรฏาคม!AX10+สรุปสิงหาคม!AX10+สรุปกันยายน!AX10</f>
        <v>0</v>
      </c>
      <c r="AY10" s="194">
        <f>+สรุปตุลาคม!AY10+สรุปพฤศจิกายน!AY10+สรุปธันวาคม!AY10+สรุปมกราคม!AY10+สรุปกุมภาพันธ์!AY10+สรุปมีนาคม!AY10+สรุปเมษายน!AY10+สรุปพฤษภาคม!AY10+สรุปมิถุนายน!AY10+สรุปกรกรฏาคม!AY10+สรุปสิงหาคม!AY10+สรุปกันยายน!AY10</f>
        <v>0</v>
      </c>
      <c r="AZ10" s="246">
        <f>+สรุปตุลาคม!AZ10+สรุปพฤศจิกายน!AZ10+สรุปธันวาคม!AZ10+สรุปมกราคม!AZ10+สรุปกุมภาพันธ์!AZ10+สรุปมีนาคม!AZ10+สรุปเมษายน!AZ10+สรุปพฤษภาคม!AZ10+สรุปมิถุนายน!AZ10+สรุปกรกรฏาคม!AZ10+สรุปสิงหาคม!AZ10+สรุปกันยายน!AZ10</f>
        <v>0</v>
      </c>
      <c r="BA10" s="245">
        <f>+สรุปตุลาคม!BA10+สรุปพฤศจิกายน!BA10+สรุปธันวาคม!BA10+สรุปมกราคม!BA10+สรุปกุมภาพันธ์!BA10+สรุปมีนาคม!BA10+สรุปเมษายน!BA10+สรุปพฤษภาคม!BA10+สรุปมิถุนายน!BA10+สรุปกรกรฏาคม!BA10+สรุปสิงหาคม!BA10+สรุปกันยายน!BA10</f>
        <v>0</v>
      </c>
      <c r="BB10" s="519">
        <f>+สรุปตุลาคม!BB10+สรุปพฤศจิกายน!BB10+สรุปธันวาคม!BB10+สรุปมกราคม!BB10+สรุปกุมภาพันธ์!BB10+สรุปมีนาคม!BB10+สรุปเมษายน!BB10+สรุปพฤษภาคม!BB10+สรุปมิถุนายน!BB10+สรุปกรกรฏาคม!BB10+สรุปสิงหาคม!BB10+สรุปกันยายน!BB10</f>
        <v>0</v>
      </c>
      <c r="BC10" s="194">
        <f>+สรุปตุลาคม!BC10+สรุปพฤศจิกายน!BC10+สรุปธันวาคม!BC10+สรุปมกราคม!BC10+สรุปกุมภาพันธ์!BC10+สรุปมีนาคม!BC10+สรุปเมษายน!BC10+สรุปพฤษภาคม!BC10+สรุปมิถุนายน!BC10+สรุปกรกรฏาคม!BC10+สรุปสิงหาคม!BC10+สรุปกันยายน!BC10</f>
        <v>17</v>
      </c>
      <c r="BD10" s="246">
        <f>+สรุปตุลาคม!BD10+สรุปพฤศจิกายน!BD10+สรุปธันวาคม!BD10+สรุปมกราคม!BD10+สรุปกุมภาพันธ์!BD10+สรุปมีนาคม!BD10+สรุปเมษายน!BD10+สรุปพฤษภาคม!BD10+สรุปมิถุนายน!BD10+สรุปกรกรฏาคม!BD10+สรุปสิงหาคม!BD10+สรุปกันยายน!BD10</f>
        <v>5571</v>
      </c>
      <c r="BE10" s="245">
        <f>+สรุปตุลาคม!BE10+สรุปพฤศจิกายน!BE10+สรุปธันวาคม!BE10+สรุปมกราคม!BE10+สรุปกุมภาพันธ์!BE10+สรุปมีนาคม!BE10+สรุปเมษายน!BE10+สรุปพฤษภาคม!BE10+สรุปมิถุนายน!BE10+สรุปกรกรฏาคม!BE10+สรุปสิงหาคม!BE10+สรุปกันยายน!BE10</f>
        <v>2094</v>
      </c>
      <c r="BF10" s="519">
        <f>+สรุปตุลาคม!BF10+สรุปพฤศจิกายน!BF10+สรุปธันวาคม!BF10+สรุปมกราคม!BF10+สรุปกุมภาพันธ์!BF10+สรุปมีนาคม!BF10+สรุปเมษายน!BF10+สรุปพฤษภาคม!BF10+สรุปมิถุนายน!BF10+สรุปกรกรฏาคม!BF10+สรุปสิงหาคม!BF10+สรุปกันยายน!BF10</f>
        <v>2094</v>
      </c>
      <c r="BG10" s="194">
        <f>+สรุปตุลาคม!BG10+สรุปพฤศจิกายน!BG10+สรุปธันวาคม!BG10+สรุปมกราคม!BG10+สรุปกุมภาพันธ์!BG10+สรุปมีนาคม!BG10+สรุปเมษายน!BG10+สรุปพฤษภาคม!BG10+สรุปมิถุนายน!BG10+สรุปกรกรฏาคม!BG10+สรุปสิงหาคม!BG10+สรุปกันยายน!BG10</f>
        <v>0</v>
      </c>
      <c r="BH10" s="246">
        <f>+สรุปตุลาคม!BH10+สรุปพฤศจิกายน!BH10+สรุปธันวาคม!BH10+สรุปมกราคม!BH10+สรุปกุมภาพันธ์!BH10+สรุปมีนาคม!BH10+สรุปเมษายน!BH10+สรุปพฤษภาคม!BH10+สรุปมิถุนายน!BH10+สรุปกรกรฏาคม!BH10+สรุปสิงหาคม!BH10+สรุปกันยายน!BH10</f>
        <v>0</v>
      </c>
      <c r="BI10" s="245">
        <f>+สรุปตุลาคม!BI10+สรุปพฤศจิกายน!BI10+สรุปธันวาคม!BI10+สรุปมกราคม!BI10+สรุปกุมภาพันธ์!BI10+สรุปมีนาคม!BI10+สรุปเมษายน!BI10+สรุปพฤษภาคม!BI10+สรุปมิถุนายน!BI10+สรุปกรกรฏาคม!BI10+สรุปสิงหาคม!BI10+สรุปกันยายน!BI10</f>
        <v>0</v>
      </c>
      <c r="BJ10" s="519">
        <f>+สรุปตุลาคม!BJ10+สรุปพฤศจิกายน!BJ10+สรุปธันวาคม!BJ10+สรุปมกราคม!BJ10+สรุปกุมภาพันธ์!BJ10+สรุปมีนาคม!BJ10+สรุปเมษายน!BJ10+สรุปพฤษภาคม!BJ10+สรุปมิถุนายน!BJ10+สรุปกรกรฏาคม!BJ10+สรุปสิงหาคม!BJ10+สรุปกันยายน!BJ10</f>
        <v>0</v>
      </c>
      <c r="BK10" s="194">
        <f>+สรุปตุลาคม!BK10+สรุปพฤศจิกายน!BK10+สรุปธันวาคม!BK10+สรุปมกราคม!BK10+สรุปกุมภาพันธ์!BK10+สรุปมีนาคม!BK10+สรุปเมษายน!BK10+สรุปพฤษภาคม!BK10+สรุปมิถุนายน!BK10+สรุปกรกรฏาคม!BK10+สรุปสิงหาคม!BK10+สรุปกันยายน!BK10</f>
        <v>0</v>
      </c>
      <c r="BL10" s="246">
        <f>+สรุปตุลาคม!BL10+สรุปพฤศจิกายน!BL10+สรุปธันวาคม!BL10+สรุปมกราคม!BL10+สรุปกุมภาพันธ์!BL10+สรุปมีนาคม!BL10+สรุปเมษายน!BL10+สรุปพฤษภาคม!BL10+สรุปมิถุนายน!BL10+สรุปกรกรฏาคม!BL10+สรุปสิงหาคม!BL10+สรุปกันยายน!BL10</f>
        <v>0</v>
      </c>
      <c r="BM10" s="245">
        <f>+สรุปตุลาคม!BM10+สรุปพฤศจิกายน!BM10+สรุปธันวาคม!BM10+สรุปมกราคม!BM10+สรุปกุมภาพันธ์!BM10+สรุปมีนาคม!BM10+สรุปเมษายน!BM10+สรุปพฤษภาคม!BM10+สรุปมิถุนายน!BM10+สรุปกรกรฏาคม!BM10+สรุปสิงหาคม!BM10+สรุปกันยายน!BM10</f>
        <v>0</v>
      </c>
      <c r="BN10" s="519">
        <f>+สรุปตุลาคม!BN10+สรุปพฤศจิกายน!BN10+สรุปธันวาคม!BN10+สรุปมกราคม!BN10+สรุปกุมภาพันธ์!BN10+สรุปมีนาคม!BN10+สรุปเมษายน!BN10+สรุปพฤษภาคม!BN10+สรุปมิถุนายน!BN10+สรุปกรกรฏาคม!BN10+สรุปสิงหาคม!BN10+สรุปกันยายน!BN10</f>
        <v>0</v>
      </c>
      <c r="BO10" s="195">
        <f t="shared" si="1"/>
        <v>675</v>
      </c>
      <c r="BP10" s="348">
        <f t="shared" si="2"/>
        <v>743692.95</v>
      </c>
      <c r="BQ10" s="357">
        <f t="shared" si="3"/>
        <v>137710.85</v>
      </c>
      <c r="BR10" s="654">
        <f t="shared" si="4"/>
        <v>137710.96000000002</v>
      </c>
      <c r="BS10" s="196" t="str">
        <f>VLOOKUP(A10,Sheet2!A:B,2,FALSE)</f>
        <v>โรงพยาบาลบางไทร</v>
      </c>
    </row>
    <row r="11" spans="1:71" s="196" customFormat="1" x14ac:dyDescent="0.25">
      <c r="A11" s="197" t="s">
        <v>23618</v>
      </c>
      <c r="B11" s="200" t="s">
        <v>23619</v>
      </c>
      <c r="C11" s="194">
        <f>+สรุปตุลาคม!C11+สรุปพฤศจิกายน!C11+สรุปธันวาคม!C11+สรุปมกราคม!C11+สรุปกุมภาพันธ์!C11+สรุปมีนาคม!C11+สรุปเมษายน!C11+สรุปพฤษภาคม!C11+สรุปมิถุนายน!C11+สรุปกรกรฏาคม!C11+สรุปสิงหาคม!C11+สรุปกันยายน!C11</f>
        <v>1596</v>
      </c>
      <c r="D11" s="613">
        <f>+สรุปตุลาคม!D11+สรุปพฤศจิกายน!D11+สรุปธันวาคม!D11+สรุปมกราคม!D11+สรุปกุมภาพันธ์!D11+สรุปมีนาคม!D11+สรุปเมษายน!D11+สรุปพฤษภาคม!D11+สรุปมิถุนายน!D11+สรุปกรกรฏาคม!D11+สรุปสิงหาคม!D11+สรุปกันยายน!D11</f>
        <v>2275187.25</v>
      </c>
      <c r="E11" s="613">
        <f>+สรุปตุลาคม!E11+สรุปพฤศจิกายน!E11+สรุปธันวาคม!E11+สรุปมกราคม!E11+สรุปกุมภาพันธ์!E11+สรุปมีนาคม!E11+สรุปเมษายน!E11+สรุปพฤษภาคม!E11+สรุปมิถุนายน!E11+สรุปกรกรฏาคม!E11+สรุปสิงหาคม!E11+สรุปกันยายน!E11</f>
        <v>235040.40000000002</v>
      </c>
      <c r="F11" s="613">
        <f>+สรุปตุลาคม!F11+สรุปพฤศจิกายน!F11+สรุปธันวาคม!F11+สรุปมกราคม!F11+สรุปกุมภาพันธ์!F11+สรุปมีนาคม!F11+สรุปเมษายน!F11+สรุปพฤษภาคม!F11+สรุปมิถุนายน!F11+สรุปกรกรฏาคม!F11+สรุปสิงหาคม!F11+สรุปกันยายน!F11</f>
        <v>235040.78999999995</v>
      </c>
      <c r="G11" s="194">
        <f>+สรุปตุลาคม!G11+สรุปพฤศจิกายน!G11+สรุปธันวาคม!G11+สรุปมกราคม!G11+สรุปกุมภาพันธ์!G11+สรุปมีนาคม!G11+สรุปเมษายน!G11+สรุปพฤษภาคม!G11+สรุปมิถุนายน!G11+สรุปกรกรฏาคม!G11+สรุปสิงหาคม!G11+สรุปกันยายน!G11</f>
        <v>128</v>
      </c>
      <c r="H11" s="246">
        <f>+สรุปตุลาคม!H11+สรุปพฤศจิกายน!H11+สรุปธันวาคม!H11+สรุปมกราคม!H11+สรุปกุมภาพันธ์!H11+สรุปมีนาคม!H11+สรุปเมษายน!H11+สรุปพฤษภาคม!H11+สรุปมิถุนายน!H11+สรุปกรกรฏาคม!H11+สรุปสิงหาคม!H11+สรุปกันยายน!H11</f>
        <v>97217</v>
      </c>
      <c r="I11" s="245">
        <f>+สรุปตุลาคม!I11+สรุปพฤศจิกายน!I11+สรุปธันวาคม!I11+สรุปมกราคม!I11+สรุปกุมภาพันธ์!I11+สรุปมีนาคม!I11+สรุปเมษายน!I11+สรุปพฤษภาคม!I11+สรุปมิถุนายน!I11+สรุปกรกรฏาคม!I11+สรุปสิงหาคม!I11+สรุปกันยายน!I11</f>
        <v>16274.399999999998</v>
      </c>
      <c r="J11" s="519">
        <f>+สรุปตุลาคม!J11+สรุปพฤศจิกายน!J11+สรุปธันวาคม!J11+สรุปมกราคม!J11+สรุปกุมภาพันธ์!J11+สรุปมีนาคม!J11+สรุปเมษายน!J11+สรุปพฤษภาคม!J11+สรุปมิถุนายน!J11+สรุปกรกรฏาคม!J11+สรุปสิงหาคม!J11+สรุปกันยายน!J11</f>
        <v>16274.399999999998</v>
      </c>
      <c r="K11" s="194">
        <f>+สรุปตุลาคม!K11+สรุปพฤศจิกายน!K11+สรุปธันวาคม!K11+สรุปมกราคม!K11+สรุปกุมภาพันธ์!K11+สรุปมีนาคม!K11+สรุปเมษายน!K11+สรุปพฤษภาคม!K11+สรุปมิถุนายน!K11+สรุปกรกรฏาคม!K11+สรุปสิงหาคม!K11+สรุปกันยายน!K11</f>
        <v>3</v>
      </c>
      <c r="L11" s="246">
        <f>+สรุปตุลาคม!L11+สรุปพฤศจิกายน!L11+สรุปธันวาคม!L11+สรุปมกราคม!L11+สรุปกุมภาพันธ์!L11+สรุปมีนาคม!L11+สรุปเมษายน!L11+สรุปพฤษภาคม!L11+สรุปมิถุนายน!L11+สรุปกรกรฏาคม!L11+สรุปสิงหาคม!L11+สรุปกันยายน!L11</f>
        <v>2011</v>
      </c>
      <c r="M11" s="245">
        <f>+สรุปตุลาคม!M11+สรุปพฤศจิกายน!M11+สรุปธันวาคม!M11+สรุปมกราคม!M11+สรุปกุมภาพันธ์!M11+สรุปมีนาคม!M11+สรุปเมษายน!M11+สรุปพฤษภาคม!M11+สรุปมิถุนายน!M11+สรุปกรกรฏาคม!M11+สรุปสิงหาคม!M11+สรุปกันยายน!M11</f>
        <v>285</v>
      </c>
      <c r="N11" s="519">
        <f>+สรุปตุลาคม!N11+สรุปพฤศจิกายน!N11+สรุปธันวาคม!N11+สรุปมกราคม!N11+สรุปกุมภาพันธ์!N11+สรุปมีนาคม!N11+สรุปเมษายน!N11+สรุปพฤษภาคม!N11+สรุปมิถุนายน!N11+สรุปกรกรฏาคม!N11+สรุปสิงหาคม!N11+สรุปกันยายน!N11</f>
        <v>285</v>
      </c>
      <c r="O11" s="194">
        <f>+สรุปตุลาคม!O11+สรุปพฤศจิกายน!O11+สรุปธันวาคม!O11+สรุปมกราคม!O11+สรุปกุมภาพันธ์!O11+สรุปมีนาคม!O11+สรุปเมษายน!O11+สรุปพฤษภาคม!O11+สรุปมิถุนายน!O11+สรุปกรกรฏาคม!O11+สรุปสิงหาคม!O11+สรุปกันยายน!O11</f>
        <v>9</v>
      </c>
      <c r="P11" s="246">
        <f>+สรุปตุลาคม!P11+สรุปพฤศจิกายน!P11+สรุปธันวาคม!P11+สรุปมกราคม!P11+สรุปกุมภาพันธ์!P11+สรุปมีนาคม!P11+สรุปเมษายน!P11+สรุปพฤษภาคม!P11+สรุปมิถุนายน!P11+สรุปกรกรฏาคม!P11+สรุปสิงหาคม!P11+สรุปกันยายน!P11</f>
        <v>2445.16</v>
      </c>
      <c r="Q11" s="245">
        <f>+สรุปตุลาคม!Q11+สรุปพฤศจิกายน!Q11+สรุปธันวาคม!Q11+สรุปมกราคม!Q11+สรุปกุมภาพันธ์!Q11+สรุปมีนาคม!Q11+สรุปเมษายน!Q11+สรุปพฤษภาคม!Q11+สรุปมิถุนายน!Q11+สรุปกรกรฏาคม!Q11+สรุปสิงหาคม!Q11+สรุปกันยายน!Q11</f>
        <v>733.54799999999989</v>
      </c>
      <c r="R11" s="519">
        <f>+สรุปตุลาคม!R11+สรุปพฤศจิกายน!R11+สรุปธันวาคม!R11+สรุปมกราคม!R11+สรุปกุมภาพันธ์!R11+สรุปมีนาคม!R11+สรุปเมษายน!R11+สรุปพฤษภาคม!R11+สรุปมิถุนายน!R11+สรุปกรกรฏาคม!R11+สรุปสิงหาคม!R11+สรุปกันยายน!R11</f>
        <v>733.55000000000007</v>
      </c>
      <c r="S11" s="194">
        <f>+สรุปตุลาคม!S11+สรุปพฤศจิกายน!S11+สรุปธันวาคม!S11+สรุปมกราคม!S11+สรุปกุมภาพันธ์!S11+สรุปมีนาคม!S11+สรุปเมษายน!S11+สรุปพฤษภาคม!S11+สรุปมิถุนายน!S11+สรุปกรกรฏาคม!S11+สรุปสิงหาคม!S11+สรุปกันยายน!S11</f>
        <v>7</v>
      </c>
      <c r="T11" s="246">
        <f>+สรุปตุลาคม!T11+สรุปพฤศจิกายน!T11+สรุปธันวาคม!T11+สรุปมกราคม!T11+สรุปกุมภาพันธ์!T11+สรุปมีนาคม!T11+สรุปเมษายน!T11+สรุปพฤษภาคม!T11+สรุปมิถุนายน!T11+สรุปกรกรฏาคม!T11+สรุปสิงหาคม!T11+สรุปกันยายน!T11</f>
        <v>8146</v>
      </c>
      <c r="U11" s="245">
        <f>+สรุปตุลาคม!U11+สรุปพฤศจิกายน!U11+สรุปธันวาคม!U11+สรุปมกราคม!U11+สรุปกุมภาพันธ์!U11+สรุปมีนาคม!U11+สรุปเมษายน!U11+สรุปพฤษภาคม!U11+สรุปมิถุนายน!U11+สรุปกรกรฏาคม!U11+สรุปสิงหาคม!U11+สรุปกันยายน!U11</f>
        <v>1001.4</v>
      </c>
      <c r="V11" s="519">
        <f>+สรุปตุลาคม!V11+สรุปพฤศจิกายน!V11+สรุปธันวาคม!V11+สรุปมกราคม!V11+สรุปกุมภาพันธ์!V11+สรุปมีนาคม!V11+สรุปเมษายน!V11+สรุปพฤษภาคม!V11+สรุปมิถุนายน!V11+สรุปกรกรฏาคม!V11+สรุปสิงหาคม!V11+สรุปกันยายน!V11</f>
        <v>1001.4</v>
      </c>
      <c r="W11" s="270">
        <f>+สรุปตุลาคม!W11+สรุปพฤศจิกายน!W11+สรุปธันวาคม!W11+สรุปมกราคม!W11+สรุปกุมภาพันธ์!W11+สรุปมีนาคม!W11+สรุปเมษายน!W11+สรุปพฤษภาคม!W11+สรุปมิถุนายน!W11+สรุปกรกรฏาคม!W11+สรุปสิงหาคม!W11+สรุปกันยายน!W11</f>
        <v>0</v>
      </c>
      <c r="X11" s="273">
        <f>+สรุปตุลาคม!X11+สรุปพฤศจิกายน!X11+สรุปธันวาคม!X11+สรุปมกราคม!X11+สรุปกุมภาพันธ์!X11+สรุปมีนาคม!X11+สรุปเมษายน!X11+สรุปพฤษภาคม!X11+สรุปมิถุนายน!X11+สรุปกรกรฏาคม!X11+สรุปสิงหาคม!X11+สรุปกันยายน!X11</f>
        <v>0</v>
      </c>
      <c r="Y11" s="272">
        <f>+สรุปตุลาคม!Y11+สรุปพฤศจิกายน!Y11+สรุปธันวาคม!Y11+สรุปมกราคม!Y11+สรุปกุมภาพันธ์!Y11+สรุปมีนาคม!Y11+สรุปเมษายน!Y11+สรุปพฤษภาคม!Y11+สรุปมิถุนายน!Y11+สรุปกรกรฏาคม!Y11+สรุปสิงหาคม!Y11+สรุปกันยายน!Y11</f>
        <v>0</v>
      </c>
      <c r="Z11" s="518">
        <f>+สรุปตุลาคม!Z11+สรุปพฤศจิกายน!Z11+สรุปธันวาคม!Z11+สรุปมกราคม!Z11+สรุปกุมภาพันธ์!Z11+สรุปมีนาคม!Z11+สรุปเมษายน!Z11+สรุปพฤษภาคม!Z11+สรุปมิถุนายน!Z11+สรุปกรกรฏาคม!Z11+สรุปสิงหาคม!Z11+สรุปกันยายน!Z11</f>
        <v>0</v>
      </c>
      <c r="AA11" s="194">
        <f>+สรุปตุลาคม!AA11+สรุปพฤศจิกายน!AA11+สรุปธันวาคม!AA11+สรุปมกราคม!AA11+สรุปกุมภาพันธ์!AA11+สรุปมีนาคม!AA11+สรุปเมษายน!AA11+สรุปพฤษภาคม!AA11+สรุปมิถุนายน!AA11+สรุปกรกรฏาคม!AA11+สรุปสิงหาคม!AA11+สรุปกันยายน!AA11</f>
        <v>3</v>
      </c>
      <c r="AB11" s="249">
        <f>+สรุปตุลาคม!AB11+สรุปพฤศจิกายน!AB11+สรุปธันวาคม!AB11+สรุปมกราคม!AB11+สรุปกุมภาพันธ์!AB11+สรุปมีนาคม!AB11+สรุปเมษายน!AB11+สรุปพฤษภาคม!AB11+สรุปมิถุนายน!AB11+สรุปกรกรฏาคม!AB11+สรุปสิงหาคม!AB11+สรุปกันยายน!AB11</f>
        <v>2968</v>
      </c>
      <c r="AC11" s="250">
        <f>+สรุปตุลาคม!AC11+สรุปพฤศจิกายน!AC11+สรุปธันวาคม!AC11+สรุปมกราคม!AC11+สรุปกุมภาพันธ์!AC11+สรุปมีนาคม!AC11+สรุปเมษายน!AC11+สรุปพฤษภาคม!AC11+สรุปมิถุนายน!AC11+สรุปกรกรฏาคม!AC11+สรุปสิงหาคม!AC11+สรุปกันยายน!AC11</f>
        <v>613.5</v>
      </c>
      <c r="AD11" s="524">
        <f>+สรุปตุลาคม!AD11+สรุปพฤศจิกายน!AD11+สรุปธันวาคม!AD11+สรุปมกราคม!AD11+สรุปกุมภาพันธ์!AD11+สรุปมีนาคม!AD11+สรุปเมษายน!AD11+สรุปพฤษภาคม!AD11+สรุปมิถุนายน!AD11+สรุปกรกรฏาคม!AD11+สรุปสิงหาคม!AD11+สรุปกันยายน!AD11</f>
        <v>613.5</v>
      </c>
      <c r="AE11" s="194">
        <f>+สรุปตุลาคม!AE11+สรุปพฤศจิกายน!AE11+สรุปธันวาคม!AE11+สรุปมกราคม!AE11+สรุปกุมภาพันธ์!AE11+สรุปมีนาคม!AE11+สรุปเมษายน!AE11+สรุปพฤษภาคม!AE11+สรุปมิถุนายน!AE11+สรุปกรกรฏาคม!AE11+สรุปสิงหาคม!AE11+สรุปกันยายน!AE11</f>
        <v>5</v>
      </c>
      <c r="AF11" s="246">
        <f>+สรุปตุลาคม!AF11+สรุปพฤศจิกายน!AF11+สรุปธันวาคม!AF11+สรุปมกราคม!AF11+สรุปกุมภาพันธ์!AF11+สรุปมีนาคม!AF11+สรุปเมษายน!AF11+สรุปพฤษภาคม!AF11+สรุปมิถุนายน!AF11+สรุปกรกรฏาคม!AF11+สรุปสิงหาคม!AF11+สรุปกันยายน!AF11</f>
        <v>3292</v>
      </c>
      <c r="AG11" s="245">
        <f>+สรุปตุลาคม!AG11+สรุปพฤศจิกายน!AG11+สรุปธันวาคม!AG11+สรุปมกราคม!AG11+สรุปกุมภาพันธ์!AG11+สรุปมีนาคม!AG11+สรุปเมษายน!AG11+สรุปพฤษภาคม!AG11+สรุปมิถุนายน!AG11+สรุปกรกรฏาคม!AG11+สรุปสิงหาคม!AG11+สรุปกันยายน!AG11</f>
        <v>723</v>
      </c>
      <c r="AH11" s="519">
        <f>+สรุปตุลาคม!AH11+สรุปพฤศจิกายน!AH11+สรุปธันวาคม!AH11+สรุปมกราคม!AH11+สรุปกุมภาพันธ์!AH11+สรุปมีนาคม!AH11+สรุปเมษายน!AH11+สรุปพฤษภาคม!AH11+สรุปมิถุนายน!AH11+สรุปกรกรฏาคม!AH11+สรุปสิงหาคม!AH11+สรุปกันยายน!AH11</f>
        <v>723</v>
      </c>
      <c r="AI11" s="194">
        <f>+สรุปตุลาคม!AI11+สรุปพฤศจิกายน!AI11+สรุปธันวาคม!AI11+สรุปมกราคม!AI11+สรุปกุมภาพันธ์!AI11+สรุปมีนาคม!AI11+สรุปเมษายน!AI11+สรุปพฤษภาคม!AI11+สรุปมิถุนายน!AI11+สรุปกรกรฏาคม!AI11+สรุปสิงหาคม!AI11+สรุปกันยายน!AI11</f>
        <v>22</v>
      </c>
      <c r="AJ11" s="246">
        <f>+สรุปตุลาคม!AJ11+สรุปพฤศจิกายน!AJ11+สรุปธันวาคม!AJ11+สรุปมกราคม!AJ11+สรุปกุมภาพันธ์!AJ11+สรุปมีนาคม!AJ11+สรุปเมษายน!AJ11+สรุปพฤษภาคม!AJ11+สรุปมิถุนายน!AJ11+สรุปกรกรฏาคม!AJ11+สรุปสิงหาคม!AJ11+สรุปกันยายน!AJ11</f>
        <v>11193</v>
      </c>
      <c r="AK11" s="245">
        <f>+สรุปตุลาคม!AK11+สรุปพฤศจิกายน!AK11+สรุปธันวาคม!AK11+สรุปมกราคม!AK11+สรุปกุมภาพันธ์!AK11+สรุปมีนาคม!AK11+สรุปเมษายน!AK11+สรุปพฤษภาคม!AK11+สรุปมิถุนายน!AK11+สรุปกรกรฏาคม!AK11+สรุปสิงหาคม!AK11+สรุปกันยายน!AK11</f>
        <v>2101.1999999999998</v>
      </c>
      <c r="AL11" s="519">
        <f>+สรุปตุลาคม!AL11+สรุปพฤศจิกายน!AL11+สรุปธันวาคม!AL11+สรุปมกราคม!AL11+สรุปกุมภาพันธ์!AL11+สรุปมีนาคม!AL11+สรุปเมษายน!AL11+สรุปพฤษภาคม!AL11+สรุปมิถุนายน!AL11+สรุปกรกรฏาคม!AL11+สรุปสิงหาคม!AL11+สรุปกันยายน!AL11</f>
        <v>2101.1999999999998</v>
      </c>
      <c r="AM11" s="194">
        <f>+สรุปตุลาคม!AM11+สรุปพฤศจิกายน!AM11+สรุปธันวาคม!AM11+สรุปมกราคม!AM11+สรุปกุมภาพันธ์!AM11+สรุปมีนาคม!AM11+สรุปเมษายน!AM11+สรุปพฤษภาคม!AM11+สรุปมิถุนายน!AM11+สรุปกรกรฏาคม!AM11+สรุปสิงหาคม!AM11+สรุปกันยายน!AM11</f>
        <v>0</v>
      </c>
      <c r="AN11" s="246">
        <f>+สรุปตุลาคม!AN11+สรุปพฤศจิกายน!AN11+สรุปธันวาคม!AN11+สรุปมกราคม!AN11+สรุปกุมภาพันธ์!AN11+สรุปมีนาคม!AN11+สรุปเมษายน!AN11+สรุปพฤษภาคม!AN11+สรุปมิถุนายน!AN11+สรุปกรกรฏาคม!AN11+สรุปสิงหาคม!AN11+สรุปกันยายน!AN11</f>
        <v>0</v>
      </c>
      <c r="AO11" s="245">
        <f>+สรุปตุลาคม!AO11+สรุปพฤศจิกายน!AO11+สรุปธันวาคม!AO11+สรุปมกราคม!AO11+สรุปกุมภาพันธ์!AO11+สรุปมีนาคม!AO11+สรุปเมษายน!AO11+สรุปพฤษภาคม!AO11+สรุปมิถุนายน!AO11+สรุปกรกรฏาคม!AO11+สรุปสิงหาคม!AO11+สรุปกันยายน!AO11</f>
        <v>0</v>
      </c>
      <c r="AP11" s="519">
        <f>+สรุปตุลาคม!AP11+สรุปพฤศจิกายน!AP11+สรุปธันวาคม!AP11+สรุปมกราคม!AP11+สรุปกุมภาพันธ์!AP11+สรุปมีนาคม!AP11+สรุปเมษายน!AP11+สรุปพฤษภาคม!AP11+สรุปมิถุนายน!AP11+สรุปกรกรฏาคม!AP11+สรุปสิงหาคม!AP11+สรุปกันยายน!AP11</f>
        <v>0</v>
      </c>
      <c r="AQ11" s="194">
        <f>+สรุปตุลาคม!AQ11+สรุปพฤศจิกายน!AQ11+สรุปธันวาคม!AQ11+สรุปมกราคม!AQ11+สรุปกุมภาพันธ์!AQ11+สรุปมีนาคม!AQ11+สรุปเมษายน!AQ11+สรุปพฤษภาคม!AQ11+สรุปมิถุนายน!AQ11+สรุปกรกรฏาคม!AQ11+สรุปสิงหาคม!AQ11+สรุปกันยายน!AQ11</f>
        <v>1</v>
      </c>
      <c r="AR11" s="246">
        <f>+สรุปตุลาคม!AR11+สรุปพฤศจิกายน!AR11+สรุปธันวาคม!AR11+สรุปมกราคม!AR11+สรุปกุมภาพันธ์!AR11+สรุปมีนาคม!AR11+สรุปเมษายน!AR11+สรุปพฤษภาคม!AR11+สรุปมิถุนายน!AR11+สรุปกรกรฏาคม!AR11+สรุปสิงหาคม!AR11+สรุปกันยายน!AR11</f>
        <v>832</v>
      </c>
      <c r="AS11" s="245">
        <f>+สรุปตุลาคม!AS11+สรุปพฤศจิกายน!AS11+สรุปธันวาคม!AS11+สรุปมกราคม!AS11+สรุปกุมภาพันธ์!AS11+สรุปมีนาคม!AS11+สรุปเมษายน!AS11+สรุปพฤษภาคม!AS11+สรุปมิถุนายน!AS11+สรุปกรกรฏาคม!AS11+สรุปสิงหาคม!AS11+สรุปกันยายน!AS11</f>
        <v>210</v>
      </c>
      <c r="AT11" s="519">
        <f>+สรุปตุลาคม!AT11+สรุปพฤศจิกายน!AT11+สรุปธันวาคม!AT11+สรุปมกราคม!AT11+สรุปกุมภาพันธ์!AT11+สรุปมีนาคม!AT11+สรุปเมษายน!AT11+สรุปพฤษภาคม!AT11+สรุปมิถุนายน!AT11+สรุปกรกรฏาคม!AT11+สรุปสิงหาคม!AT11+สรุปกันยายน!AT11</f>
        <v>210</v>
      </c>
      <c r="AU11" s="194">
        <f>+สรุปตุลาคม!AU11+สรุปพฤศจิกายน!AU11+สรุปธันวาคม!AU11+สรุปมกราคม!AU11+สรุปกุมภาพันธ์!AU11+สรุปมีนาคม!AU11+สรุปเมษายน!AU11+สรุปพฤษภาคม!AU11+สรุปมิถุนายน!AU11+สรุปกรกรฏาคม!AU11+สรุปสิงหาคม!AU11+สรุปกันยายน!AU11</f>
        <v>1</v>
      </c>
      <c r="AV11" s="246">
        <f>+สรุปตุลาคม!AV11+สรุปพฤศจิกายน!AV11+สรุปธันวาคม!AV11+สรุปมกราคม!AV11+สรุปกุมภาพันธ์!AV11+สรุปมีนาคม!AV11+สรุปเมษายน!AV11+สรุปพฤษภาคม!AV11+สรุปมิถุนายน!AV11+สรุปกรกรฏาคม!AV11+สรุปสิงหาคม!AV11+สรุปกันยายน!AV11</f>
        <v>130</v>
      </c>
      <c r="AW11" s="245">
        <f>+สรุปตุลาคม!AW11+สรุปพฤศจิกายน!AW11+สรุปธันวาคม!AW11+สรุปมกราคม!AW11+สรุปกุมภาพันธ์!AW11+สรุปมีนาคม!AW11+สรุปเมษายน!AW11+สรุปพฤษภาคม!AW11+สรุปมิถุนายน!AW11+สรุปกรกรฏาคม!AW11+สรุปสิงหาคม!AW11+สรุปกันยายน!AW11</f>
        <v>39</v>
      </c>
      <c r="AX11" s="519">
        <f>+สรุปตุลาคม!AX11+สรุปพฤศจิกายน!AX11+สรุปธันวาคม!AX11+สรุปมกราคม!AX11+สรุปกุมภาพันธ์!AX11+สรุปมีนาคม!AX11+สรุปเมษายน!AX11+สรุปพฤษภาคม!AX11+สรุปมิถุนายน!AX11+สรุปกรกรฏาคม!AX11+สรุปสิงหาคม!AX11+สรุปกันยายน!AX11</f>
        <v>39</v>
      </c>
      <c r="AY11" s="194">
        <f>+สรุปตุลาคม!AY11+สรุปพฤศจิกายน!AY11+สรุปธันวาคม!AY11+สรุปมกราคม!AY11+สรุปกุมภาพันธ์!AY11+สรุปมีนาคม!AY11+สรุปเมษายน!AY11+สรุปพฤษภาคม!AY11+สรุปมิถุนายน!AY11+สรุปกรกรฏาคม!AY11+สรุปสิงหาคม!AY11+สรุปกันยายน!AY11</f>
        <v>0</v>
      </c>
      <c r="AZ11" s="246">
        <f>+สรุปตุลาคม!AZ11+สรุปพฤศจิกายน!AZ11+สรุปธันวาคม!AZ11+สรุปมกราคม!AZ11+สรุปกุมภาพันธ์!AZ11+สรุปมีนาคม!AZ11+สรุปเมษายน!AZ11+สรุปพฤษภาคม!AZ11+สรุปมิถุนายน!AZ11+สรุปกรกรฏาคม!AZ11+สรุปสิงหาคม!AZ11+สรุปกันยายน!AZ11</f>
        <v>0</v>
      </c>
      <c r="BA11" s="245">
        <f>+สรุปตุลาคม!BA11+สรุปพฤศจิกายน!BA11+สรุปธันวาคม!BA11+สรุปมกราคม!BA11+สรุปกุมภาพันธ์!BA11+สรุปมีนาคม!BA11+สรุปเมษายน!BA11+สรุปพฤษภาคม!BA11+สรุปมิถุนายน!BA11+สรุปกรกรฏาคม!BA11+สรุปสิงหาคม!BA11+สรุปกันยายน!BA11</f>
        <v>0</v>
      </c>
      <c r="BB11" s="519">
        <f>+สรุปตุลาคม!BB11+สรุปพฤศจิกายน!BB11+สรุปธันวาคม!BB11+สรุปมกราคม!BB11+สรุปกุมภาพันธ์!BB11+สรุปมีนาคม!BB11+สรุปเมษายน!BB11+สรุปพฤษภาคม!BB11+สรุปมิถุนายน!BB11+สรุปกรกรฏาคม!BB11+สรุปสิงหาคม!BB11+สรุปกันยายน!BB11</f>
        <v>0</v>
      </c>
      <c r="BC11" s="194">
        <f>+สรุปตุลาคม!BC11+สรุปพฤศจิกายน!BC11+สรุปธันวาคม!BC11+สรุปมกราคม!BC11+สรุปกุมภาพันธ์!BC11+สรุปมีนาคม!BC11+สรุปเมษายน!BC11+สรุปพฤษภาคม!BC11+สรุปมิถุนายน!BC11+สรุปกรกรฏาคม!BC11+สรุปสิงหาคม!BC11+สรุปกันยายน!BC11</f>
        <v>2</v>
      </c>
      <c r="BD11" s="246">
        <f>+สรุปตุลาคม!BD11+สรุปพฤศจิกายน!BD11+สรุปธันวาคม!BD11+สรุปมกราคม!BD11+สรุปกุมภาพันธ์!BD11+สรุปมีนาคม!BD11+สรุปเมษายน!BD11+สรุปพฤษภาคม!BD11+สรุปมิถุนายน!BD11+สรุปกรกรฏาคม!BD11+สรุปสิงหาคม!BD11+สรุปกันยายน!BD11</f>
        <v>752</v>
      </c>
      <c r="BE11" s="245">
        <f>+สรุปตุลาคม!BE11+สรุปพฤศจิกายน!BE11+สรุปธันวาคม!BE11+สรุปมกราคม!BE11+สรุปกุมภาพันธ์!BE11+สรุปมีนาคม!BE11+สรุปเมษายน!BE11+สรุปพฤษภาคม!BE11+สรุปมิถุนายน!BE11+สรุปกรกรฏาคม!BE11+สรุปสิงหาคม!BE11+สรุปกันยายน!BE11</f>
        <v>225.6</v>
      </c>
      <c r="BF11" s="519">
        <f>+สรุปตุลาคม!BF11+สรุปพฤศจิกายน!BF11+สรุปธันวาคม!BF11+สรุปมกราคม!BF11+สรุปกุมภาพันธ์!BF11+สรุปมีนาคม!BF11+สรุปเมษายน!BF11+สรุปพฤษภาคม!BF11+สรุปมิถุนายน!BF11+สรุปกรกรฏาคม!BF11+สรุปสิงหาคม!BF11+สรุปกันยายน!BF11</f>
        <v>225.6</v>
      </c>
      <c r="BG11" s="194">
        <f>+สรุปตุลาคม!BG11+สรุปพฤศจิกายน!BG11+สรุปธันวาคม!BG11+สรุปมกราคม!BG11+สรุปกุมภาพันธ์!BG11+สรุปมีนาคม!BG11+สรุปเมษายน!BG11+สรุปพฤษภาคม!BG11+สรุปมิถุนายน!BG11+สรุปกรกรฏาคม!BG11+สรุปสิงหาคม!BG11+สรุปกันยายน!BG11</f>
        <v>2</v>
      </c>
      <c r="BH11" s="246">
        <f>+สรุปตุลาคม!BH11+สรุปพฤศจิกายน!BH11+สรุปธันวาคม!BH11+สรุปมกราคม!BH11+สรุปกุมภาพันธ์!BH11+สรุปมีนาคม!BH11+สรุปเมษายน!BH11+สรุปพฤษภาคม!BH11+สรุปมิถุนายน!BH11+สรุปกรกรฏาคม!BH11+สรุปสิงหาคม!BH11+สรุปกันยายน!BH11</f>
        <v>466</v>
      </c>
      <c r="BI11" s="245">
        <f>+สรุปตุลาคม!BI11+สรุปพฤศจิกายน!BI11+สรุปธันวาคม!BI11+สรุปมกราคม!BI11+สรุปกุมภาพันธ์!BI11+สรุปมีนาคม!BI11+สรุปเมษายน!BI11+สรุปพฤษภาคม!BI11+สรุปมิถุนายน!BI11+สรุปกรกรฏาคม!BI11+สรุปสิงหาคม!BI11+สรุปกันยายน!BI11</f>
        <v>139.80000000000001</v>
      </c>
      <c r="BJ11" s="519">
        <f>+สรุปตุลาคม!BJ11+สรุปพฤศจิกายน!BJ11+สรุปธันวาคม!BJ11+สรุปมกราคม!BJ11+สรุปกุมภาพันธ์!BJ11+สรุปมีนาคม!BJ11+สรุปเมษายน!BJ11+สรุปพฤษภาคม!BJ11+สรุปมิถุนายน!BJ11+สรุปกรกรฏาคม!BJ11+สรุปสิงหาคม!BJ11+สรุปกันยายน!BJ11</f>
        <v>139.80000000000001</v>
      </c>
      <c r="BK11" s="194">
        <f>+สรุปตุลาคม!BK11+สรุปพฤศจิกายน!BK11+สรุปธันวาคม!BK11+สรุปมกราคม!BK11+สรุปกุมภาพันธ์!BK11+สรุปมีนาคม!BK11+สรุปเมษายน!BK11+สรุปพฤษภาคม!BK11+สรุปมิถุนายน!BK11+สรุปกรกรฏาคม!BK11+สรุปสิงหาคม!BK11+สรุปกันยายน!BK11</f>
        <v>0</v>
      </c>
      <c r="BL11" s="246">
        <f>+สรุปตุลาคม!BL11+สรุปพฤศจิกายน!BL11+สรุปธันวาคม!BL11+สรุปมกราคม!BL11+สรุปกุมภาพันธ์!BL11+สรุปมีนาคม!BL11+สรุปเมษายน!BL11+สรุปพฤษภาคม!BL11+สรุปมิถุนายน!BL11+สรุปกรกรฏาคม!BL11+สรุปสิงหาคม!BL11+สรุปกันยายน!BL11</f>
        <v>0</v>
      </c>
      <c r="BM11" s="245">
        <f>+สรุปตุลาคม!BM11+สรุปพฤศจิกายน!BM11+สรุปธันวาคม!BM11+สรุปมกราคม!BM11+สรุปกุมภาพันธ์!BM11+สรุปมีนาคม!BM11+สรุปเมษายน!BM11+สรุปพฤษภาคม!BM11+สรุปมิถุนายน!BM11+สรุปกรกรฏาคม!BM11+สรุปสิงหาคม!BM11+สรุปกันยายน!BM11</f>
        <v>0</v>
      </c>
      <c r="BN11" s="519">
        <f>+สรุปตุลาคม!BN11+สรุปพฤศจิกายน!BN11+สรุปธันวาคม!BN11+สรุปมกราคม!BN11+สรุปกุมภาพันธ์!BN11+สรุปมีนาคม!BN11+สรุปเมษายน!BN11+สรุปพฤษภาคม!BN11+สรุปมิถุนายน!BN11+สรุปกรกรฏาคม!BN11+สรุปสิงหาคม!BN11+สรุปกันยายน!BN11</f>
        <v>0</v>
      </c>
      <c r="BO11" s="195">
        <f t="shared" si="1"/>
        <v>1779</v>
      </c>
      <c r="BP11" s="348">
        <f t="shared" si="2"/>
        <v>2404639.41</v>
      </c>
      <c r="BQ11" s="357">
        <f t="shared" si="3"/>
        <v>257386.84800000003</v>
      </c>
      <c r="BR11" s="654">
        <f t="shared" si="4"/>
        <v>257387.23999999993</v>
      </c>
      <c r="BS11" s="196" t="str">
        <f>VLOOKUP(A11,Sheet2!A:B,2,FALSE)</f>
        <v>โรงพยาบาลบางบาล</v>
      </c>
    </row>
    <row r="12" spans="1:71" s="196" customFormat="1" x14ac:dyDescent="0.25">
      <c r="A12" s="201" t="s">
        <v>3059</v>
      </c>
      <c r="B12" s="198" t="s">
        <v>3060</v>
      </c>
      <c r="C12" s="194">
        <f>+สรุปตุลาคม!C12+สรุปพฤศจิกายน!C12+สรุปธันวาคม!C12+สรุปมกราคม!C12+สรุปกุมภาพันธ์!C12+สรุปมีนาคม!C12+สรุปเมษายน!C12+สรุปพฤษภาคม!C12+สรุปมิถุนายน!C12+สรุปกรกรฏาคม!C12+สรุปสิงหาคม!C12+สรุปกันยายน!C12</f>
        <v>2498</v>
      </c>
      <c r="D12" s="613">
        <f>+สรุปตุลาคม!D12+สรุปพฤศจิกายน!D12+สรุปธันวาคม!D12+สรุปมกราคม!D12+สรุปกุมภาพันธ์!D12+สรุปมีนาคม!D12+สรุปเมษายน!D12+สรุปพฤษภาคม!D12+สรุปมิถุนายน!D12+สรุปกรกรฏาคม!D12+สรุปสิงหาคม!D12+สรุปกันยายน!D12</f>
        <v>2997553</v>
      </c>
      <c r="E12" s="613">
        <f>+สรุปตุลาคม!E12+สรุปพฤศจิกายน!E12+สรุปธันวาคม!E12+สรุปมกราคม!E12+สรุปกุมภาพันธ์!E12+สรุปมีนาคม!E12+สรุปเมษายน!E12+สรุปพฤษภาคม!E12+สรุปมิถุนายน!E12+สรุปกรกรฏาคม!E12+สรุปสิงหาคม!E12+สรุปกันยายน!E12</f>
        <v>916265.2</v>
      </c>
      <c r="F12" s="613">
        <f>+สรุปตุลาคม!F12+สรุปพฤศจิกายน!F12+สรุปธันวาคม!F12+สรุปมกราคม!F12+สรุปกุมภาพันธ์!F12+สรุปมีนาคม!F12+สรุปเมษายน!F12+สรุปพฤษภาคม!F12+สรุปมิถุนายน!F12+สรุปกรกรฏาคม!F12+สรุปสิงหาคม!F12+สรุปกันยายน!F12</f>
        <v>916265.2</v>
      </c>
      <c r="G12" s="194">
        <f>+สรุปตุลาคม!G12+สรุปพฤศจิกายน!G12+สรุปธันวาคม!G12+สรุปมกราคม!G12+สรุปกุมภาพันธ์!G12+สรุปมีนาคม!G12+สรุปเมษายน!G12+สรุปพฤษภาคม!G12+สรุปมิถุนายน!G12+สรุปกรกรฏาคม!G12+สรุปสิงหาคม!G12+สรุปกันยายน!G12</f>
        <v>9</v>
      </c>
      <c r="H12" s="246">
        <f>+สรุปตุลาคม!H12+สรุปพฤศจิกายน!H12+สรุปธันวาคม!H12+สรุปมกราคม!H12+สรุปกุมภาพันธ์!H12+สรุปมีนาคม!H12+สรุปเมษายน!H12+สรุปพฤษภาคม!H12+สรุปมิถุนายน!H12+สรุปกรกรฏาคม!H12+สรุปสิงหาคม!H12+สรุปกันยายน!H12</f>
        <v>4150</v>
      </c>
      <c r="I12" s="245">
        <f>+สรุปตุลาคม!I12+สรุปพฤศจิกายน!I12+สรุปธันวาคม!I12+สรุปมกราคม!I12+สรุปกุมภาพันธ์!I12+สรุปมีนาคม!I12+สรุปเมษายน!I12+สรุปพฤษภาคม!I12+สรุปมิถุนายน!I12+สรุปกรกรฏาคม!I12+สรุปสิงหาคม!I12+สรุปกันยายน!I12</f>
        <v>2883.2</v>
      </c>
      <c r="J12" s="519">
        <f>+สรุปตุลาคม!J12+สรุปพฤศจิกายน!J12+สรุปธันวาคม!J12+สรุปมกราคม!J12+สรุปกุมภาพันธ์!J12+สรุปมีนาคม!J12+สรุปเมษายน!J12+สรุปพฤษภาคม!J12+สรุปมิถุนายน!J12+สรุปกรกรฏาคม!J12+สรุปสิงหาคม!J12+สรุปกันยายน!J12</f>
        <v>2883.2</v>
      </c>
      <c r="K12" s="194">
        <f>+สรุปตุลาคม!K12+สรุปพฤศจิกายน!K12+สรุปธันวาคม!K12+สรุปมกราคม!K12+สรุปกุมภาพันธ์!K12+สรุปมีนาคม!K12+สรุปเมษายน!K12+สรุปพฤษภาคม!K12+สรุปมิถุนายน!K12+สรุปกรกรฏาคม!K12+สรุปสิงหาคม!K12+สรุปกันยายน!K12</f>
        <v>4</v>
      </c>
      <c r="L12" s="246">
        <f>+สรุปตุลาคม!L12+สรุปพฤศจิกายน!L12+สรุปธันวาคม!L12+สรุปมกราคม!L12+สรุปกุมภาพันธ์!L12+สรุปมีนาคม!L12+สรุปเมษายน!L12+สรุปพฤษภาคม!L12+สรุปมิถุนายน!L12+สรุปกรกรฏาคม!L12+สรุปสิงหาคม!L12+สรุปกันยายน!L12</f>
        <v>2324</v>
      </c>
      <c r="M12" s="245">
        <f>+สรุปตุลาคม!M12+สรุปพฤศจิกายน!M12+สรุปธันวาคม!M12+สรุปมกราคม!M12+สรุปกุมภาพันธ์!M12+สรุปมีนาคม!M12+สรุปเมษายน!M12+สรุปพฤษภาคม!M12+สรุปมิถุนายน!M12+สรุปกรกรฏาคม!M12+สรุปสิงหาคม!M12+สรุปกันยายน!M12</f>
        <v>1370.4</v>
      </c>
      <c r="N12" s="519">
        <f>+สรุปตุลาคม!N12+สรุปพฤศจิกายน!N12+สรุปธันวาคม!N12+สรุปมกราคม!N12+สรุปกุมภาพันธ์!N12+สรุปมีนาคม!N12+สรุปเมษายน!N12+สรุปพฤษภาคม!N12+สรุปมิถุนายน!N12+สรุปกรกรฏาคม!N12+สรุปสิงหาคม!N12+สรุปกันยายน!N12</f>
        <v>1370.4</v>
      </c>
      <c r="O12" s="194">
        <f>+สรุปตุลาคม!O12+สรุปพฤศจิกายน!O12+สรุปธันวาคม!O12+สรุปมกราคม!O12+สรุปกุมภาพันธ์!O12+สรุปมีนาคม!O12+สรุปเมษายน!O12+สรุปพฤษภาคม!O12+สรุปมิถุนายน!O12+สรุปกรกรฏาคม!O12+สรุปสิงหาคม!O12+สรุปกันยายน!O12</f>
        <v>20</v>
      </c>
      <c r="P12" s="246">
        <f>+สรุปตุลาคม!P12+สรุปพฤศจิกายน!P12+สรุปธันวาคม!P12+สรุปมกราคม!P12+สรุปกุมภาพันธ์!P12+สรุปมีนาคม!P12+สรุปเมษายน!P12+สรุปพฤษภาคม!P12+สรุปมิถุนายน!P12+สรุปกรกรฏาคม!P12+สรุปสิงหาคม!P12+สรุปกันยายน!P12</f>
        <v>4013.4799999999996</v>
      </c>
      <c r="Q12" s="245">
        <f>+สรุปตุลาคม!Q12+สรุปพฤศจิกายน!Q12+สรุปธันวาคม!Q12+สรุปมกราคม!Q12+สรุปกุมภาพันธ์!Q12+สรุปมีนาคม!Q12+สรุปเมษายน!Q12+สรุปพฤษภาคม!Q12+สรุปมิถุนายน!Q12+สรุปกรกรฏาคม!Q12+สรุปสิงหาคม!Q12+สรุปกันยายน!Q12</f>
        <v>3210.7840000000001</v>
      </c>
      <c r="R12" s="519">
        <f>+สรุปตุลาคม!R12+สรุปพฤศจิกายน!R12+สรุปธันวาคม!R12+สรุปมกราคม!R12+สรุปกุมภาพันธ์!R12+สรุปมีนาคม!R12+สรุปเมษายน!R12+สรุปพฤษภาคม!R12+สรุปมิถุนายน!R12+สรุปกรกรฏาคม!R12+สรุปสิงหาคม!R12+สรุปกันยายน!R12</f>
        <v>3210.78</v>
      </c>
      <c r="S12" s="194">
        <f>+สรุปตุลาคม!S12+สรุปพฤศจิกายน!S12+สรุปธันวาคม!S12+สรุปมกราคม!S12+สรุปกุมภาพันธ์!S12+สรุปมีนาคม!S12+สรุปเมษายน!S12+สรุปพฤษภาคม!S12+สรุปมิถุนายน!S12+สรุปกรกรฏาคม!S12+สรุปสิงหาคม!S12+สรุปกันยายน!S12</f>
        <v>31</v>
      </c>
      <c r="T12" s="246">
        <f>+สรุปตุลาคม!T12+สรุปพฤศจิกายน!T12+สรุปธันวาคม!T12+สรุปมกราคม!T12+สรุปกุมภาพันธ์!T12+สรุปมีนาคม!T12+สรุปเมษายน!T12+สรุปพฤษภาคม!T12+สรุปมิถุนายน!T12+สรุปกรกรฏาคม!T12+สรุปสิงหาคม!T12+สรุปกันยายน!T12</f>
        <v>15274</v>
      </c>
      <c r="U12" s="245">
        <f>+สรุปตุลาคม!U12+สรุปพฤศจิกายน!U12+สรุปธันวาคม!U12+สรุปมกราคม!U12+สรุปกุมภาพันธ์!U12+สรุปมีนาคม!U12+สรุปเมษายน!U12+สรุปพฤษภาคม!U12+สรุปมิถุนายน!U12+สรุปกรกรฏาคม!U12+สรุปสิงหาคม!U12+สรุปกันยายน!U12</f>
        <v>9644.8000000000011</v>
      </c>
      <c r="V12" s="519">
        <f>+สรุปตุลาคม!V12+สรุปพฤศจิกายน!V12+สรุปธันวาคม!V12+สรุปมกราคม!V12+สรุปกุมภาพันธ์!V12+สรุปมีนาคม!V12+สรุปเมษายน!V12+สรุปพฤษภาคม!V12+สรุปมิถุนายน!V12+สรุปกรกรฏาคม!V12+สรุปสิงหาคม!V12+สรุปกันยายน!V12</f>
        <v>9644.8000000000011</v>
      </c>
      <c r="W12" s="194">
        <f>+สรุปตุลาคม!W12+สรุปพฤศจิกายน!W12+สรุปธันวาคม!W12+สรุปมกราคม!W12+สรุปกุมภาพันธ์!W12+สรุปมีนาคม!W12+สรุปเมษายน!W12+สรุปพฤษภาคม!W12+สรุปมิถุนายน!W12+สรุปกรกรฏาคม!W12+สรุปสิงหาคม!W12+สรุปกันยายน!W12</f>
        <v>10</v>
      </c>
      <c r="X12" s="247">
        <f>+สรุปตุลาคม!X12+สรุปพฤศจิกายน!X12+สรุปธันวาคม!X12+สรุปมกราคม!X12+สรุปกุมภาพันธ์!X12+สรุปมีนาคม!X12+สรุปเมษายน!X12+สรุปพฤษภาคม!X12+สรุปมิถุนายน!X12+สรุปกรกรฏาคม!X12+สรุปสิงหาคม!X12+สรุปกันยายน!X12</f>
        <v>3056</v>
      </c>
      <c r="Y12" s="245">
        <f>+สรุปตุลาคม!Y12+สรุปพฤศจิกายน!Y12+สรุปธันวาคม!Y12+สรุปมกราคม!Y12+สรุปกุมภาพันธ์!Y12+สรุปมีนาคม!Y12+สรุปเมษายน!Y12+สรุปพฤษภาคม!Y12+สรุปมิถุนายน!Y12+สรุปกรกรฏาคม!Y12+สรุปสิงหาคม!Y12+สรุปกันยายน!Y12</f>
        <v>2309.6</v>
      </c>
      <c r="Z12" s="519">
        <f>+สรุปตุลาคม!Z12+สรุปพฤศจิกายน!Z12+สรุปธันวาคม!Z12+สรุปมกราคม!Z12+สรุปกุมภาพันธ์!Z12+สรุปมีนาคม!Z12+สรุปเมษายน!Z12+สรุปพฤษภาคม!Z12+สรุปมิถุนายน!Z12+สรุปกรกรฏาคม!Z12+สรุปสิงหาคม!Z12+สรุปกันยายน!Z12</f>
        <v>2309.6</v>
      </c>
      <c r="AA12" s="270">
        <f>+สรุปตุลาคม!AA12+สรุปพฤศจิกายน!AA12+สรุปธันวาคม!AA12+สรุปมกราคม!AA12+สรุปกุมภาพันธ์!AA12+สรุปมีนาคม!AA12+สรุปเมษายน!AA12+สรุปพฤษภาคม!AA12+สรุปมิถุนายน!AA12+สรุปกรกรฏาคม!AA12+สรุปสิงหาคม!AA12+สรุปกันยายน!AA12</f>
        <v>0</v>
      </c>
      <c r="AB12" s="274">
        <f>+สรุปตุลาคม!AB12+สรุปพฤศจิกายน!AB12+สรุปธันวาคม!AB12+สรุปมกราคม!AB12+สรุปกุมภาพันธ์!AB12+สรุปมีนาคม!AB12+สรุปเมษายน!AB12+สรุปพฤษภาคม!AB12+สรุปมิถุนายน!AB12+สรุปกรกรฏาคม!AB12+สรุปสิงหาคม!AB12+สรุปกันยายน!AB12</f>
        <v>0</v>
      </c>
      <c r="AC12" s="275">
        <f>+สรุปตุลาคม!AC12+สรุปพฤศจิกายน!AC12+สรุปธันวาคม!AC12+สรุปมกราคม!AC12+สรุปกุมภาพันธ์!AC12+สรุปมีนาคม!AC12+สรุปเมษายน!AC12+สรุปพฤษภาคม!AC12+สรุปมิถุนายน!AC12+สรุปกรกรฏาคม!AC12+สรุปสิงหาคม!AC12+สรุปกันยายน!AC12</f>
        <v>0</v>
      </c>
      <c r="AD12" s="523">
        <f>+สรุปตุลาคม!AD12+สรุปพฤศจิกายน!AD12+สรุปธันวาคม!AD12+สรุปมกราคม!AD12+สรุปกุมภาพันธ์!AD12+สรุปมีนาคม!AD12+สรุปเมษายน!AD12+สรุปพฤษภาคม!AD12+สรุปมิถุนายน!AD12+สรุปกรกรฏาคม!AD12+สรุปสิงหาคม!AD12+สรุปกันยายน!AD12</f>
        <v>0</v>
      </c>
      <c r="AE12" s="194">
        <f>+สรุปตุลาคม!AE12+สรุปพฤศจิกายน!AE12+สรุปธันวาคม!AE12+สรุปมกราคม!AE12+สรุปกุมภาพันธ์!AE12+สรุปมีนาคม!AE12+สรุปเมษายน!AE12+สรุปพฤษภาคม!AE12+สรุปมิถุนายน!AE12+สรุปกรกรฏาคม!AE12+สรุปสิงหาคม!AE12+สรุปกันยายน!AE12</f>
        <v>5</v>
      </c>
      <c r="AF12" s="246">
        <f>+สรุปตุลาคม!AF12+สรุปพฤศจิกายน!AF12+สรุปธันวาคม!AF12+สรุปมกราคม!AF12+สรุปกุมภาพันธ์!AF12+สรุปมีนาคม!AF12+สรุปเมษายน!AF12+สรุปพฤษภาคม!AF12+สรุปมิถุนายน!AF12+สรุปกรกรฏาคม!AF12+สรุปสิงหาคม!AF12+สรุปกันยายน!AF12</f>
        <v>2423</v>
      </c>
      <c r="AG12" s="245">
        <f>+สรุปตุลาคม!AG12+สรุปพฤศจิกายน!AG12+สรุปธันวาคม!AG12+สรุปมกราคม!AG12+สรุปกุมภาพันธ์!AG12+สรุปมีนาคม!AG12+สรุปเมษายน!AG12+สรุปพฤษภาคม!AG12+สรุปมิถุนายน!AG12+สรุปกรกรฏาคม!AG12+สรุปสิงหาคม!AG12+สรุปกันยายน!AG12</f>
        <v>1910.4</v>
      </c>
      <c r="AH12" s="519">
        <f>+สรุปตุลาคม!AH12+สรุปพฤศจิกายน!AH12+สรุปธันวาคม!AH12+สรุปมกราคม!AH12+สรุปกุมภาพันธ์!AH12+สรุปมีนาคม!AH12+สรุปเมษายน!AH12+สรุปพฤษภาคม!AH12+สรุปมิถุนายน!AH12+สรุปกรกรฏาคม!AH12+สรุปสิงหาคม!AH12+สรุปกันยายน!AH12</f>
        <v>1910.4</v>
      </c>
      <c r="AI12" s="194">
        <f>+สรุปตุลาคม!AI12+สรุปพฤศจิกายน!AI12+สรุปธันวาคม!AI12+สรุปมกราคม!AI12+สรุปกุมภาพันธ์!AI12+สรุปมีนาคม!AI12+สรุปเมษายน!AI12+สรุปพฤษภาคม!AI12+สรุปมิถุนายน!AI12+สรุปกรกรฏาคม!AI12+สรุปสิงหาคม!AI12+สรุปกันยายน!AI12</f>
        <v>4</v>
      </c>
      <c r="AJ12" s="246">
        <f>+สรุปตุลาคม!AJ12+สรุปพฤศจิกายน!AJ12+สรุปธันวาคม!AJ12+สรุปมกราคม!AJ12+สรุปกุมภาพันธ์!AJ12+สรุปมีนาคม!AJ12+สรุปเมษายน!AJ12+สรุปพฤษภาคม!AJ12+สรุปมิถุนายน!AJ12+สรุปกรกรฏาคม!AJ12+สรุปสิงหาคม!AJ12+สรุปกันยายน!AJ12</f>
        <v>1978</v>
      </c>
      <c r="AK12" s="245">
        <f>+สรุปตุลาคม!AK12+สรุปพฤศจิกายน!AK12+สรุปธันวาคม!AK12+สรุปมกราคม!AK12+สรุปกุมภาพันธ์!AK12+สรุปมีนาคม!AK12+สรุปเมษายน!AK12+สรุปพฤษภาคม!AK12+สรุปมิถุนายน!AK12+สรุปกรกรฏาคม!AK12+สรุปสิงหาคม!AK12+สรุปกันยายน!AK12</f>
        <v>1370.4</v>
      </c>
      <c r="AL12" s="519">
        <f>+สรุปตุลาคม!AL12+สรุปพฤศจิกายน!AL12+สรุปธันวาคม!AL12+สรุปมกราคม!AL12+สรุปกุมภาพันธ์!AL12+สรุปมีนาคม!AL12+สรุปเมษายน!AL12+สรุปพฤษภาคม!AL12+สรุปมิถุนายน!AL12+สรุปกรกรฏาคม!AL12+สรุปสิงหาคม!AL12+สรุปกันยายน!AL12</f>
        <v>1370.4</v>
      </c>
      <c r="AM12" s="194">
        <f>+สรุปตุลาคม!AM12+สรุปพฤศจิกายน!AM12+สรุปธันวาคม!AM12+สรุปมกราคม!AM12+สรุปกุมภาพันธ์!AM12+สรุปมีนาคม!AM12+สรุปเมษายน!AM12+สรุปพฤษภาคม!AM12+สรุปมิถุนายน!AM12+สรุปกรกรฏาคม!AM12+สรุปสิงหาคม!AM12+สรุปกันยายน!AM12</f>
        <v>7</v>
      </c>
      <c r="AN12" s="246">
        <f>+สรุปตุลาคม!AN12+สรุปพฤศจิกายน!AN12+สรุปธันวาคม!AN12+สรุปมกราคม!AN12+สรุปกุมภาพันธ์!AN12+สรุปมีนาคม!AN12+สรุปเมษายน!AN12+สรุปพฤษภาคม!AN12+สรุปมิถุนายน!AN12+สรุปกรกรฏาคม!AN12+สรุปสิงหาคม!AN12+สรุปกันยายน!AN12</f>
        <v>2519</v>
      </c>
      <c r="AO12" s="245">
        <f>+สรุปตุลาคม!AO12+สรุปพฤศจิกายน!AO12+สรุปธันวาคม!AO12+สรุปมกราคม!AO12+สรุปกุมภาพันธ์!AO12+สรุปมีนาคม!AO12+สรุปเมษายน!AO12+สรุปพฤษภาคม!AO12+สรุปมิถุนายน!AO12+สรุปกรกรฏาคม!AO12+สรุปสิงหาคม!AO12+สรุปกันยายน!AO12</f>
        <v>2015.1999999999998</v>
      </c>
      <c r="AP12" s="519">
        <f>+สรุปตุลาคม!AP12+สรุปพฤศจิกายน!AP12+สรุปธันวาคม!AP12+สรุปมกราคม!AP12+สรุปกุมภาพันธ์!AP12+สรุปมีนาคม!AP12+สรุปเมษายน!AP12+สรุปพฤษภาคม!AP12+สรุปมิถุนายน!AP12+สรุปกรกรฏาคม!AP12+สรุปสิงหาคม!AP12+สรุปกันยายน!AP12</f>
        <v>2015.1999999999998</v>
      </c>
      <c r="AQ12" s="194">
        <f>+สรุปตุลาคม!AQ12+สรุปพฤศจิกายน!AQ12+สรุปธันวาคม!AQ12+สรุปมกราคม!AQ12+สรุปกุมภาพันธ์!AQ12+สรุปมีนาคม!AQ12+สรุปเมษายน!AQ12+สรุปพฤษภาคม!AQ12+สรุปมิถุนายน!AQ12+สรุปกรกรฏาคม!AQ12+สรุปสิงหาคม!AQ12+สรุปกันยายน!AQ12</f>
        <v>4</v>
      </c>
      <c r="AR12" s="246">
        <f>+สรุปตุลาคม!AR12+สรุปพฤศจิกายน!AR12+สรุปธันวาคม!AR12+สรุปมกราคม!AR12+สรุปกุมภาพันธ์!AR12+สรุปมีนาคม!AR12+สรุปเมษายน!AR12+สรุปพฤษภาคม!AR12+สรุปมิถุนายน!AR12+สรุปกรกรฏาคม!AR12+สรุปสิงหาคม!AR12+สรุปกันยายน!AR12</f>
        <v>3107</v>
      </c>
      <c r="AS12" s="245">
        <f>+สรุปตุลาคม!AS12+สรุปพฤศจิกายน!AS12+สรุปธันวาคม!AS12+สรุปมกราคม!AS12+สรุปกุมภาพันธ์!AS12+สรุปมีนาคม!AS12+สรุปเมษายน!AS12+สรุปพฤษภาคม!AS12+สรุปมิถุนายน!AS12+สรุปกรกรฏาคม!AS12+สรุปสิงหาคม!AS12+สรุปกันยายน!AS12</f>
        <v>1863.2</v>
      </c>
      <c r="AT12" s="519">
        <f>+สรุปตุลาคม!AT12+สรุปพฤศจิกายน!AT12+สรุปธันวาคม!AT12+สรุปมกราคม!AT12+สรุปกุมภาพันธ์!AT12+สรุปมีนาคม!AT12+สรุปเมษายน!AT12+สรุปพฤษภาคม!AT12+สรุปมิถุนายน!AT12+สรุปกรกรฏาคม!AT12+สรุปสิงหาคม!AT12+สรุปกันยายน!AT12</f>
        <v>1863.2</v>
      </c>
      <c r="AU12" s="194">
        <f>+สรุปตุลาคม!AU12+สรุปพฤศจิกายน!AU12+สรุปธันวาคม!AU12+สรุปมกราคม!AU12+สรุปกุมภาพันธ์!AU12+สรุปมีนาคม!AU12+สรุปเมษายน!AU12+สรุปพฤษภาคม!AU12+สรุปมิถุนายน!AU12+สรุปกรกรฏาคม!AU12+สรุปสิงหาคม!AU12+สรุปกันยายน!AU12</f>
        <v>38</v>
      </c>
      <c r="AV12" s="246">
        <f>+สรุปตุลาคม!AV12+สรุปพฤศจิกายน!AV12+สรุปธันวาคม!AV12+สรุปมกราคม!AV12+สรุปกุมภาพันธ์!AV12+สรุปมีนาคม!AV12+สรุปเมษายน!AV12+สรุปพฤษภาคม!AV12+สรุปมิถุนายน!AV12+สรุปกรกรฏาคม!AV12+สรุปสิงหาคม!AV12+สรุปกันยายน!AV12</f>
        <v>27589</v>
      </c>
      <c r="AW12" s="245">
        <f>+สรุปตุลาคม!AW12+สรุปพฤศจิกายน!AW12+สรุปธันวาคม!AW12+สรุปมกราคม!AW12+สรุปกุมภาพันธ์!AW12+สรุปมีนาคม!AW12+สรุปเมษายน!AW12+สรุปพฤษภาคม!AW12+สรุปมิถุนายน!AW12+สรุปกรกรฏาคม!AW12+สรุปสิงหาคม!AW12+สรุปกันยายน!AW12</f>
        <v>13070.4</v>
      </c>
      <c r="AX12" s="519">
        <f>+สรุปตุลาคม!AX12+สรุปพฤศจิกายน!AX12+สรุปธันวาคม!AX12+สรุปมกราคม!AX12+สรุปกุมภาพันธ์!AX12+สรุปมีนาคม!AX12+สรุปเมษายน!AX12+สรุปพฤษภาคม!AX12+สรุปมิถุนายน!AX12+สรุปกรกรฏาคม!AX12+สรุปสิงหาคม!AX12+สรุปกันยายน!AX12</f>
        <v>13070.4</v>
      </c>
      <c r="AY12" s="194">
        <f>+สรุปตุลาคม!AY12+สรุปพฤศจิกายน!AY12+สรุปธันวาคม!AY12+สรุปมกราคม!AY12+สรุปกุมภาพันธ์!AY12+สรุปมีนาคม!AY12+สรุปเมษายน!AY12+สรุปพฤษภาคม!AY12+สรุปมิถุนายน!AY12+สรุปกรกรฏาคม!AY12+สรุปสิงหาคม!AY12+สรุปกันยายน!AY12</f>
        <v>0</v>
      </c>
      <c r="AZ12" s="246">
        <f>+สรุปตุลาคม!AZ12+สรุปพฤศจิกายน!AZ12+สรุปธันวาคม!AZ12+สรุปมกราคม!AZ12+สรุปกุมภาพันธ์!AZ12+สรุปมีนาคม!AZ12+สรุปเมษายน!AZ12+สรุปพฤษภาคม!AZ12+สรุปมิถุนายน!AZ12+สรุปกรกรฏาคม!AZ12+สรุปสิงหาคม!AZ12+สรุปกันยายน!AZ12</f>
        <v>0</v>
      </c>
      <c r="BA12" s="245">
        <f>+สรุปตุลาคม!BA12+สรุปพฤศจิกายน!BA12+สรุปธันวาคม!BA12+สรุปมกราคม!BA12+สรุปกุมภาพันธ์!BA12+สรุปมีนาคม!BA12+สรุปเมษายน!BA12+สรุปพฤษภาคม!BA12+สรุปมิถุนายน!BA12+สรุปกรกรฏาคม!BA12+สรุปสิงหาคม!BA12+สรุปกันยายน!BA12</f>
        <v>0</v>
      </c>
      <c r="BB12" s="519">
        <f>+สรุปตุลาคม!BB12+สรุปพฤศจิกายน!BB12+สรุปธันวาคม!BB12+สรุปมกราคม!BB12+สรุปกุมภาพันธ์!BB12+สรุปมีนาคม!BB12+สรุปเมษายน!BB12+สรุปพฤษภาคม!BB12+สรุปมิถุนายน!BB12+สรุปกรกรฏาคม!BB12+สรุปสิงหาคม!BB12+สรุปกันยายน!BB12</f>
        <v>0</v>
      </c>
      <c r="BC12" s="194">
        <f>+สรุปตุลาคม!BC12+สรุปพฤศจิกายน!BC12+สรุปธันวาคม!BC12+สรุปมกราคม!BC12+สรุปกุมภาพันธ์!BC12+สรุปมีนาคม!BC12+สรุปเมษายน!BC12+สรุปพฤษภาคม!BC12+สรุปมิถุนายน!BC12+สรุปกรกรฏาคม!BC12+สรุปสิงหาคม!BC12+สรุปกันยายน!BC12</f>
        <v>63</v>
      </c>
      <c r="BD12" s="246">
        <f>+สรุปตุลาคม!BD12+สรุปพฤศจิกายน!BD12+สรุปธันวาคม!BD12+สรุปมกราคม!BD12+สรุปกุมภาพันธ์!BD12+สรุปมีนาคม!BD12+สรุปเมษายน!BD12+สรุปพฤษภาคม!BD12+สรุปมิถุนายน!BD12+สรุปกรกรฏาคม!BD12+สรุปสิงหาคม!BD12+สรุปกันยายน!BD12</f>
        <v>20066</v>
      </c>
      <c r="BE12" s="245">
        <f>+สรุปตุลาคม!BE12+สรุปพฤศจิกายน!BE12+สรุปธันวาคม!BE12+สรุปมกราคม!BE12+สรุปกุมภาพันธ์!BE12+สรุปมีนาคม!BE12+สรุปเมษายน!BE12+สรุปพฤษภาคม!BE12+สรุปมิถุนายน!BE12+สรุปกรกรฏาคม!BE12+สรุปสิงหาคม!BE12+สรุปกันยายน!BE12</f>
        <v>14416.800000000001</v>
      </c>
      <c r="BF12" s="519">
        <f>+สรุปตุลาคม!BF12+สรุปพฤศจิกายน!BF12+สรุปธันวาคม!BF12+สรุปมกราคม!BF12+สรุปกุมภาพันธ์!BF12+สรุปมีนาคม!BF12+สรุปเมษายน!BF12+สรุปพฤษภาคม!BF12+สรุปมิถุนายน!BF12+สรุปกรกรฏาคม!BF12+สรุปสิงหาคม!BF12+สรุปกันยายน!BF12</f>
        <v>14416.800000000001</v>
      </c>
      <c r="BG12" s="194">
        <f>+สรุปตุลาคม!BG12+สรุปพฤศจิกายน!BG12+สรุปธันวาคม!BG12+สรุปมกราคม!BG12+สรุปกุมภาพันธ์!BG12+สรุปมีนาคม!BG12+สรุปเมษายน!BG12+สรุปพฤษภาคม!BG12+สรุปมิถุนายน!BG12+สรุปกรกรฏาคม!BG12+สรุปสิงหาคม!BG12+สรุปกันยายน!BG12</f>
        <v>0</v>
      </c>
      <c r="BH12" s="246">
        <f>+สรุปตุลาคม!BH12+สรุปพฤศจิกายน!BH12+สรุปธันวาคม!BH12+สรุปมกราคม!BH12+สรุปกุมภาพันธ์!BH12+สรุปมีนาคม!BH12+สรุปเมษายน!BH12+สรุปพฤษภาคม!BH12+สรุปมิถุนายน!BH12+สรุปกรกรฏาคม!BH12+สรุปสิงหาคม!BH12+สรุปกันยายน!BH12</f>
        <v>0</v>
      </c>
      <c r="BI12" s="245">
        <f>+สรุปตุลาคม!BI12+สรุปพฤศจิกายน!BI12+สรุปธันวาคม!BI12+สรุปมกราคม!BI12+สรุปกุมภาพันธ์!BI12+สรุปมีนาคม!BI12+สรุปเมษายน!BI12+สรุปพฤษภาคม!BI12+สรุปมิถุนายน!BI12+สรุปกรกรฏาคม!BI12+สรุปสิงหาคม!BI12+สรุปกันยายน!BI12</f>
        <v>0</v>
      </c>
      <c r="BJ12" s="519">
        <f>+สรุปตุลาคม!BJ12+สรุปพฤศจิกายน!BJ12+สรุปธันวาคม!BJ12+สรุปมกราคม!BJ12+สรุปกุมภาพันธ์!BJ12+สรุปมีนาคม!BJ12+สรุปเมษายน!BJ12+สรุปพฤษภาคม!BJ12+สรุปมิถุนายน!BJ12+สรุปกรกรฏาคม!BJ12+สรุปสิงหาคม!BJ12+สรุปกันยายน!BJ12</f>
        <v>0</v>
      </c>
      <c r="BK12" s="194">
        <f>+สรุปตุลาคม!BK12+สรุปพฤศจิกายน!BK12+สรุปธันวาคม!BK12+สรุปมกราคม!BK12+สรุปกุมภาพันธ์!BK12+สรุปมีนาคม!BK12+สรุปเมษายน!BK12+สรุปพฤษภาคม!BK12+สรุปมิถุนายน!BK12+สรุปกรกรฏาคม!BK12+สรุปสิงหาคม!BK12+สรุปกันยายน!BK12</f>
        <v>2</v>
      </c>
      <c r="BL12" s="246">
        <f>+สรุปตุลาคม!BL12+สรุปพฤศจิกายน!BL12+สรุปธันวาคม!BL12+สรุปมกราคม!BL12+สรุปกุมภาพันธ์!BL12+สรุปมีนาคม!BL12+สรุปเมษายน!BL12+สรุปพฤษภาคม!BL12+สรุปมิถุนายน!BL12+สรุปกรกรฏาคม!BL12+สรุปสิงหาคม!BL12+สรุปกันยายน!BL12</f>
        <v>265</v>
      </c>
      <c r="BM12" s="245">
        <f>+สรุปตุลาคม!BM12+สรุปพฤศจิกายน!BM12+สรุปธันวาคม!BM12+สรุปมกราคม!BM12+สรุปกุมภาพันธ์!BM12+สรุปมีนาคม!BM12+สรุปเมษายน!BM12+สรุปพฤษภาคม!BM12+สรุปมิถุนายน!BM12+สรุปกรกรฏาคม!BM12+สรุปสิงหาคม!BM12+สรุปกันยายน!BM12</f>
        <v>212</v>
      </c>
      <c r="BN12" s="519">
        <f>+สรุปตุลาคม!BN12+สรุปพฤศจิกายน!BN12+สรุปธันวาคม!BN12+สรุปมกราคม!BN12+สรุปกุมภาพันธ์!BN12+สรุปมีนาคม!BN12+สรุปเมษายน!BN12+สรุปพฤษภาคม!BN12+สรุปมิถุนายน!BN12+สรุปกรกรฏาคม!BN12+สรุปสิงหาคม!BN12+สรุปกันยายน!BN12</f>
        <v>212</v>
      </c>
      <c r="BO12" s="195">
        <f t="shared" si="1"/>
        <v>2695</v>
      </c>
      <c r="BP12" s="348">
        <f t="shared" si="2"/>
        <v>3084317.48</v>
      </c>
      <c r="BQ12" s="357">
        <f t="shared" si="3"/>
        <v>970542.38399999996</v>
      </c>
      <c r="BR12" s="654">
        <f t="shared" si="4"/>
        <v>970542.38</v>
      </c>
      <c r="BS12" s="196" t="str">
        <f>VLOOKUP(A12,Sheet2!A:B,2,FALSE)</f>
        <v>โรงพยาบาลบางปะอิน</v>
      </c>
    </row>
    <row r="13" spans="1:71" s="196" customFormat="1" x14ac:dyDescent="0.25">
      <c r="A13" s="201" t="s">
        <v>3061</v>
      </c>
      <c r="B13" s="198" t="s">
        <v>14</v>
      </c>
      <c r="C13" s="194">
        <f>+สรุปตุลาคม!C13+สรุปพฤศจิกายน!C13+สรุปธันวาคม!C13+สรุปมกราคม!C13+สรุปกุมภาพันธ์!C13+สรุปมีนาคม!C13+สรุปเมษายน!C13+สรุปพฤษภาคม!C13+สรุปมิถุนายน!C13+สรุปกรกรฏาคม!C13+สรุปสิงหาคม!C13+สรุปกันยายน!C13</f>
        <v>1368</v>
      </c>
      <c r="D13" s="613">
        <f>+สรุปตุลาคม!D13+สรุปพฤศจิกายน!D13+สรุปธันวาคม!D13+สรุปมกราคม!D13+สรุปกุมภาพันธ์!D13+สรุปมีนาคม!D13+สรุปเมษายน!D13+สรุปพฤษภาคม!D13+สรุปมิถุนายน!D13+สรุปกรกรฏาคม!D13+สรุปสิงหาคม!D13+สรุปกันยายน!D13</f>
        <v>1710384.75</v>
      </c>
      <c r="E13" s="613">
        <f>+สรุปตุลาคม!E13+สรุปพฤศจิกายน!E13+สรุปธันวาคม!E13+สรุปมกราคม!E13+สรุปกุมภาพันธ์!E13+สรุปมีนาคม!E13+สรุปเมษายน!E13+สรุปพฤษภาคม!E13+สรุปมิถุนายน!E13+สรุปกรกรฏาคม!E13+สรุปสิงหาคม!E13+สรุปกันยายน!E13</f>
        <v>195146.17499999999</v>
      </c>
      <c r="F13" s="613">
        <f>+สรุปตุลาคม!F13+สรุปพฤศจิกายน!F13+สรุปธันวาคม!F13+สรุปมกราคม!F13+สรุปกุมภาพันธ์!F13+สรุปมีนาคม!F13+สรุปเมษายน!F13+สรุปพฤษภาคม!F13+สรุปมิถุนายน!F13+สรุปกรกรฏาคม!F13+สรุปสิงหาคม!F13+สรุปกันยายน!F13</f>
        <v>195146.50999999998</v>
      </c>
      <c r="G13" s="194">
        <f>+สรุปตุลาคม!G13+สรุปพฤศจิกายน!G13+สรุปธันวาคม!G13+สรุปมกราคม!G13+สรุปกุมภาพันธ์!G13+สรุปมีนาคม!G13+สรุปเมษายน!G13+สรุปพฤษภาคม!G13+สรุปมิถุนายน!G13+สรุปกรกรฏาคม!G13+สรุปสิงหาคม!G13+สรุปกันยายน!G13</f>
        <v>3</v>
      </c>
      <c r="H13" s="246">
        <f>+สรุปตุลาคม!H13+สรุปพฤศจิกายน!H13+สรุปธันวาคม!H13+สรุปมกราคม!H13+สรุปกุมภาพันธ์!H13+สรุปมีนาคม!H13+สรุปเมษายน!H13+สรุปพฤษภาคม!H13+สรุปมิถุนายน!H13+สรุปกรกรฏาคม!H13+สรุปสิงหาคม!H13+สรุปกันยายน!H13</f>
        <v>1001</v>
      </c>
      <c r="I13" s="245">
        <f>+สรุปตุลาคม!I13+สรุปพฤศจิกายน!I13+สรุปธันวาคม!I13+สรุปมกราคม!I13+สรุปกุมภาพันธ์!I13+สรุปมีนาคม!I13+สรุปเมษายน!I13+สรุปพฤษภาคม!I13+สรุปมิถุนายน!I13+สรุปกรกรฏาคม!I13+สรุปสิงหาคม!I13+สรุปกันยายน!I13</f>
        <v>300.3</v>
      </c>
      <c r="J13" s="519">
        <f>+สรุปตุลาคม!J13+สรุปพฤศจิกายน!J13+สรุปธันวาคม!J13+สรุปมกราคม!J13+สรุปกุมภาพันธ์!J13+สรุปมีนาคม!J13+สรุปเมษายน!J13+สรุปพฤษภาคม!J13+สรุปมิถุนายน!J13+สรุปกรกรฏาคม!J13+สรุปสิงหาคม!J13+สรุปกันยายน!J13</f>
        <v>300.3</v>
      </c>
      <c r="K13" s="194">
        <f>+สรุปตุลาคม!K13+สรุปพฤศจิกายน!K13+สรุปธันวาคม!K13+สรุปมกราคม!K13+สรุปกุมภาพันธ์!K13+สรุปมีนาคม!K13+สรุปเมษายน!K13+สรุปพฤษภาคม!K13+สรุปมิถุนายน!K13+สรุปกรกรฏาคม!K13+สรุปสิงหาคม!K13+สรุปกันยายน!K13</f>
        <v>0</v>
      </c>
      <c r="L13" s="246">
        <f>+สรุปตุลาคม!L13+สรุปพฤศจิกายน!L13+สรุปธันวาคม!L13+สรุปมกราคม!L13+สรุปกุมภาพันธ์!L13+สรุปมีนาคม!L13+สรุปเมษายน!L13+สรุปพฤษภาคม!L13+สรุปมิถุนายน!L13+สรุปกรกรฏาคม!L13+สรุปสิงหาคม!L13+สรุปกันยายน!L13</f>
        <v>0</v>
      </c>
      <c r="M13" s="245">
        <f>+สรุปตุลาคม!M13+สรุปพฤศจิกายน!M13+สรุปธันวาคม!M13+สรุปมกราคม!M13+สรุปกุมภาพันธ์!M13+สรุปมีนาคม!M13+สรุปเมษายน!M13+สรุปพฤษภาคม!M13+สรุปมิถุนายน!M13+สรุปกรกรฏาคม!M13+สรุปสิงหาคม!M13+สรุปกันยายน!M13</f>
        <v>0</v>
      </c>
      <c r="N13" s="519">
        <f>+สรุปตุลาคม!N13+สรุปพฤศจิกายน!N13+สรุปธันวาคม!N13+สรุปมกราคม!N13+สรุปกุมภาพันธ์!N13+สรุปมีนาคม!N13+สรุปเมษายน!N13+สรุปพฤษภาคม!N13+สรุปมิถุนายน!N13+สรุปกรกรฏาคม!N13+สรุปสิงหาคม!N13+สรุปกันยายน!N13</f>
        <v>0</v>
      </c>
      <c r="O13" s="194">
        <f>+สรุปตุลาคม!O13+สรุปพฤศจิกายน!O13+สรุปธันวาคม!O13+สรุปมกราคม!O13+สรุปกุมภาพันธ์!O13+สรุปมีนาคม!O13+สรุปเมษายน!O13+สรุปพฤษภาคม!O13+สรุปมิถุนายน!O13+สรุปกรกรฏาคม!O13+สรุปสิงหาคม!O13+สรุปกันยายน!O13</f>
        <v>42</v>
      </c>
      <c r="P13" s="246">
        <f>+สรุปตุลาคม!P13+สรุปพฤศจิกายน!P13+สรุปธันวาคม!P13+สรุปมกราคม!P13+สรุปกุมภาพันธ์!P13+สรุปมีนาคม!P13+สรุปเมษายน!P13+สรุปพฤษภาคม!P13+สรุปมิถุนายน!P13+สรุปกรกรฏาคม!P13+สรุปสิงหาคม!P13+สรุปกันยายน!P13</f>
        <v>52161.59</v>
      </c>
      <c r="Q13" s="245">
        <f>+สรุปตุลาคม!Q13+สรุปพฤศจิกายน!Q13+สรุปธันวาคม!Q13+สรุปมกราคม!Q13+สรุปกุมภาพันธ์!Q13+สรุปมีนาคม!Q13+สรุปเมษายน!Q13+สรุปพฤษภาคม!Q13+สรุปมิถุนายน!Q13+สรุปกรกรฏาคม!Q13+สรุปสิงหาคม!Q13+สรุปกันยายน!Q13</f>
        <v>5829.6689999999999</v>
      </c>
      <c r="R13" s="519">
        <f>+สรุปตุลาคม!R13+สรุปพฤศจิกายน!R13+สรุปธันวาคม!R13+สรุปมกราคม!R13+สรุปกุมภาพันธ์!R13+สรุปมีนาคม!R13+สรุปเมษายน!R13+สรุปพฤษภาคม!R13+สรุปมิถุนายน!R13+สรุปกรกรฏาคม!R13+สรุปสิงหาคม!R13+สรุปกันยายน!R13</f>
        <v>5829.67</v>
      </c>
      <c r="S13" s="194">
        <f>+สรุปตุลาคม!S13+สรุปพฤศจิกายน!S13+สรุปธันวาคม!S13+สรุปมกราคม!S13+สรุปกุมภาพันธ์!S13+สรุปมีนาคม!S13+สรุปเมษายน!S13+สรุปพฤษภาคม!S13+สรุปมิถุนายน!S13+สรุปกรกรฏาคม!S13+สรุปสิงหาคม!S13+สรุปกันยายน!S13</f>
        <v>6</v>
      </c>
      <c r="T13" s="246">
        <f>+สรุปตุลาคม!T13+สรุปพฤศจิกายน!T13+สรุปธันวาคม!T13+สรุปมกราคม!T13+สรุปกุมภาพันธ์!T13+สรุปมีนาคม!T13+สรุปเมษายน!T13+สรุปพฤษภาคม!T13+สรุปมิถุนายน!T13+สรุปกรกรฏาคม!T13+สรุปสิงหาคม!T13+สรุปกันยายน!T13</f>
        <v>815</v>
      </c>
      <c r="U13" s="245">
        <f>+สรุปตุลาคม!U13+สรุปพฤศจิกายน!U13+สรุปธันวาคม!U13+สรุปมกราคม!U13+สรุปกุมภาพันธ์!U13+สรุปมีนาคม!U13+สรุปเมษายน!U13+สรุปพฤษภาคม!U13+สรุปมิถุนายน!U13+สรุปกรกรฏาคม!U13+สรุปสิงหาคม!U13+สรุปกันยายน!U13</f>
        <v>244.5</v>
      </c>
      <c r="V13" s="519">
        <f>+สรุปตุลาคม!V13+สรุปพฤศจิกายน!V13+สรุปธันวาคม!V13+สรุปมกราคม!V13+สรุปกุมภาพันธ์!V13+สรุปมีนาคม!V13+สรุปเมษายน!V13+สรุปพฤษภาคม!V13+สรุปมิถุนายน!V13+สรุปกรกรฏาคม!V13+สรุปสิงหาคม!V13+สรุปกันยายน!V13</f>
        <v>244.5</v>
      </c>
      <c r="W13" s="194">
        <f>+สรุปตุลาคม!W13+สรุปพฤศจิกายน!W13+สรุปธันวาคม!W13+สรุปมกราคม!W13+สรุปกุมภาพันธ์!W13+สรุปมีนาคม!W13+สรุปเมษายน!W13+สรุปพฤษภาคม!W13+สรุปมิถุนายน!W13+สรุปกรกรฏาคม!W13+สรุปสิงหาคม!W13+สรุปกันยายน!W13</f>
        <v>11</v>
      </c>
      <c r="X13" s="247">
        <f>+สรุปตุลาคม!X13+สรุปพฤศจิกายน!X13+สรุปธันวาคม!X13+สรุปมกราคม!X13+สรุปกุมภาพันธ์!X13+สรุปมีนาคม!X13+สรุปเมษายน!X13+สรุปพฤษภาคม!X13+สรุปมิถุนายน!X13+สรุปกรกรฏาคม!X13+สรุปสิงหาคม!X13+สรุปกันยายน!X13</f>
        <v>1240</v>
      </c>
      <c r="Y13" s="245">
        <f>+สรุปตุลาคม!Y13+สรุปพฤศจิกายน!Y13+สรุปธันวาคม!Y13+สรุปมกราคม!Y13+สรุปกุมภาพันธ์!Y13+สรุปมีนาคม!Y13+สรุปเมษายน!Y13+สรุปพฤษภาคม!Y13+สรุปมิถุนายน!Y13+สรุปกรกรฏาคม!Y13+สรุปสิงหาคม!Y13+สรุปกันยายน!Y13</f>
        <v>372</v>
      </c>
      <c r="Z13" s="519">
        <f>+สรุปตุลาคม!Z13+สรุปพฤศจิกายน!Z13+สรุปธันวาคม!Z13+สรุปมกราคม!Z13+สรุปกุมภาพันธ์!Z13+สรุปมีนาคม!Z13+สรุปเมษายน!Z13+สรุปพฤษภาคม!Z13+สรุปมิถุนายน!Z13+สรุปกรกรฏาคม!Z13+สรุปสิงหาคม!Z13+สรุปกันยายน!Z13</f>
        <v>372</v>
      </c>
      <c r="AA13" s="194">
        <f>+สรุปตุลาคม!AA13+สรุปพฤศจิกายน!AA13+สรุปธันวาคม!AA13+สรุปมกราคม!AA13+สรุปกุมภาพันธ์!AA13+สรุปมีนาคม!AA13+สรุปเมษายน!AA13+สรุปพฤษภาคม!AA13+สรุปมิถุนายน!AA13+สรุปกรกรฏาคม!AA13+สรุปสิงหาคม!AA13+สรุปกันยายน!AA13</f>
        <v>5</v>
      </c>
      <c r="AB13" s="249">
        <f>+สรุปตุลาคม!AB13+สรุปพฤศจิกายน!AB13+สรุปธันวาคม!AB13+สรุปมกราคม!AB13+สรุปกุมภาพันธ์!AB13+สรุปมีนาคม!AB13+สรุปเมษายน!AB13+สรุปพฤษภาคม!AB13+สรุปมิถุนายน!AB13+สรุปกรกรฏาคม!AB13+สรุปสิงหาคม!AB13+สรุปกันยายน!AB13</f>
        <v>2292</v>
      </c>
      <c r="AC13" s="250">
        <f>+สรุปตุลาคม!AC13+สรุปพฤศจิกายน!AC13+สรุปธันวาคม!AC13+สรุปมกราคม!AC13+สรุปกุมภาพันธ์!AC13+สรุปมีนาคม!AC13+สรุปเมษายน!AC13+สรุปพฤษภาคม!AC13+สรุปมิถุนายน!AC13+สรุปกรกรฏาคม!AC13+สรุปสิงหาคม!AC13+สรุปกันยายน!AC13</f>
        <v>608.4</v>
      </c>
      <c r="AD13" s="524">
        <f>+สรุปตุลาคม!AD13+สรุปพฤศจิกายน!AD13+สรุปธันวาคม!AD13+สรุปมกราคม!AD13+สรุปกุมภาพันธ์!AD13+สรุปมีนาคม!AD13+สรุปเมษายน!AD13+สรุปพฤษภาคม!AD13+สรุปมิถุนายน!AD13+สรุปกรกรฏาคม!AD13+สรุปสิงหาคม!AD13+สรุปกันยายน!AD13</f>
        <v>608.4</v>
      </c>
      <c r="AE13" s="270">
        <f>+สรุปตุลาคม!AE13+สรุปพฤศจิกายน!AE13+สรุปธันวาคม!AE13+สรุปมกราคม!AE13+สรุปกุมภาพันธ์!AE13+สรุปมีนาคม!AE13+สรุปเมษายน!AE13+สรุปพฤษภาคม!AE13+สรุปมิถุนายน!AE13+สรุปกรกรฏาคม!AE13+สรุปสิงหาคม!AE13+สรุปกันยายน!AE13</f>
        <v>0</v>
      </c>
      <c r="AF13" s="271">
        <f>+สรุปตุลาคม!AF13+สรุปพฤศจิกายน!AF13+สรุปธันวาคม!AF13+สรุปมกราคม!AF13+สรุปกุมภาพันธ์!AF13+สรุปมีนาคม!AF13+สรุปเมษายน!AF13+สรุปพฤษภาคม!AF13+สรุปมิถุนายน!AF13+สรุปกรกรฏาคม!AF13+สรุปสิงหาคม!AF13+สรุปกันยายน!AF13</f>
        <v>0</v>
      </c>
      <c r="AG13" s="272">
        <f>+สรุปตุลาคม!AG13+สรุปพฤศจิกายน!AG13+สรุปธันวาคม!AG13+สรุปมกราคม!AG13+สรุปกุมภาพันธ์!AG13+สรุปมีนาคม!AG13+สรุปเมษายน!AG13+สรุปพฤษภาคม!AG13+สรุปมิถุนายน!AG13+สรุปกรกรฏาคม!AG13+สรุปสิงหาคม!AG13+สรุปกันยายน!AG13</f>
        <v>0</v>
      </c>
      <c r="AH13" s="518">
        <f>+สรุปตุลาคม!AH13+สรุปพฤศจิกายน!AH13+สรุปธันวาคม!AH13+สรุปมกราคม!AH13+สรุปกุมภาพันธ์!AH13+สรุปมีนาคม!AH13+สรุปเมษายน!AH13+สรุปพฤษภาคม!AH13+สรุปมิถุนายน!AH13+สรุปกรกรฏาคม!AH13+สรุปสิงหาคม!AH13+สรุปกันยายน!AH13</f>
        <v>0</v>
      </c>
      <c r="AI13" s="194">
        <f>+สรุปตุลาคม!AI13+สรุปพฤศจิกายน!AI13+สรุปธันวาคม!AI13+สรุปมกราคม!AI13+สรุปกุมภาพันธ์!AI13+สรุปมีนาคม!AI13+สรุปเมษายน!AI13+สรุปพฤษภาคม!AI13+สรุปมิถุนายน!AI13+สรุปกรกรฏาคม!AI13+สรุปสิงหาคม!AI13+สรุปกันยายน!AI13</f>
        <v>5</v>
      </c>
      <c r="AJ13" s="246">
        <f>+สรุปตุลาคม!AJ13+สรุปพฤศจิกายน!AJ13+สรุปธันวาคม!AJ13+สรุปมกราคม!AJ13+สรุปกุมภาพันธ์!AJ13+สรุปมีนาคม!AJ13+สรุปเมษายน!AJ13+สรุปพฤษภาคม!AJ13+สรุปมิถุนายน!AJ13+สรุปกรกรฏาคม!AJ13+สรุปสิงหาคม!AJ13+สรุปกันยายน!AJ13</f>
        <v>2477</v>
      </c>
      <c r="AK13" s="245">
        <f>+สรุปตุลาคม!AK13+สรุปพฤศจิกายน!AK13+สรุปธันวาคม!AK13+สรุปมกราคม!AK13+สรุปกุมภาพันธ์!AK13+สรุปมีนาคม!AK13+สรุปเมษายน!AK13+สรุปพฤษภาคม!AK13+สรุปมิถุนายน!AK13+สรุปกรกรฏาคม!AK13+สรุปสิงหาคม!AK13+สรุปกันยายน!AK13</f>
        <v>510</v>
      </c>
      <c r="AL13" s="519">
        <f>+สรุปตุลาคม!AL13+สรุปพฤศจิกายน!AL13+สรุปธันวาคม!AL13+สรุปมกราคม!AL13+สรุปกุมภาพันธ์!AL13+สรุปมีนาคม!AL13+สรุปเมษายน!AL13+สรุปพฤษภาคม!AL13+สรุปมิถุนายน!AL13+สรุปกรกรฏาคม!AL13+สรุปสิงหาคม!AL13+สรุปกันยายน!AL13</f>
        <v>510</v>
      </c>
      <c r="AM13" s="194">
        <f>+สรุปตุลาคม!AM13+สรุปพฤศจิกายน!AM13+สรุปธันวาคม!AM13+สรุปมกราคม!AM13+สรุปกุมภาพันธ์!AM13+สรุปมีนาคม!AM13+สรุปเมษายน!AM13+สรุปพฤษภาคม!AM13+สรุปมิถุนายน!AM13+สรุปกรกรฏาคม!AM13+สรุปสิงหาคม!AM13+สรุปกันยายน!AM13</f>
        <v>3</v>
      </c>
      <c r="AN13" s="246">
        <f>+สรุปตุลาคม!AN13+สรุปพฤศจิกายน!AN13+สรุปธันวาคม!AN13+สรุปมกราคม!AN13+สรุปกุมภาพันธ์!AN13+สรุปมีนาคม!AN13+สรุปเมษายน!AN13+สรุปพฤษภาคม!AN13+สรุปมิถุนายน!AN13+สรุปกรกรฏาคม!AN13+สรุปสิงหาคม!AN13+สรุปกันยายน!AN13</f>
        <v>1403</v>
      </c>
      <c r="AO13" s="245">
        <f>+สรุปตุลาคม!AO13+สรุปพฤศจิกายน!AO13+สรุปธันวาคม!AO13+สรุปมกราคม!AO13+สรุปกุมภาพันธ์!AO13+สรุปมีนาคม!AO13+สรุปเมษายน!AO13+สรุปพฤษภาคม!AO13+สรุปมิถุนายน!AO13+สรุปกรกรฏาคม!AO13+สรุปสิงหาคม!AO13+สรุปกันยายน!AO13</f>
        <v>420.9</v>
      </c>
      <c r="AP13" s="519">
        <f>+สรุปตุลาคม!AP13+สรุปพฤศจิกายน!AP13+สรุปธันวาคม!AP13+สรุปมกราคม!AP13+สรุปกุมภาพันธ์!AP13+สรุปมีนาคม!AP13+สรุปเมษายน!AP13+สรุปพฤษภาคม!AP13+สรุปมิถุนายน!AP13+สรุปกรกรฏาคม!AP13+สรุปสิงหาคม!AP13+สรุปกันยายน!AP13</f>
        <v>420.9</v>
      </c>
      <c r="AQ13" s="194">
        <f>+สรุปตุลาคม!AQ13+สรุปพฤศจิกายน!AQ13+สรุปธันวาคม!AQ13+สรุปมกราคม!AQ13+สรุปกุมภาพันธ์!AQ13+สรุปมีนาคม!AQ13+สรุปเมษายน!AQ13+สรุปพฤษภาคม!AQ13+สรุปมิถุนายน!AQ13+สรุปกรกรฏาคม!AQ13+สรุปสิงหาคม!AQ13+สรุปกันยายน!AQ13</f>
        <v>0</v>
      </c>
      <c r="AR13" s="246">
        <f>+สรุปตุลาคม!AR13+สรุปพฤศจิกายน!AR13+สรุปธันวาคม!AR13+สรุปมกราคม!AR13+สรุปกุมภาพันธ์!AR13+สรุปมีนาคม!AR13+สรุปเมษายน!AR13+สรุปพฤษภาคม!AR13+สรุปมิถุนายน!AR13+สรุปกรกรฏาคม!AR13+สรุปสิงหาคม!AR13+สรุปกันยายน!AR13</f>
        <v>0</v>
      </c>
      <c r="AS13" s="245">
        <f>+สรุปตุลาคม!AS13+สรุปพฤศจิกายน!AS13+สรุปธันวาคม!AS13+สรุปมกราคม!AS13+สรุปกุมภาพันธ์!AS13+สรุปมีนาคม!AS13+สรุปเมษายน!AS13+สรุปพฤษภาคม!AS13+สรุปมิถุนายน!AS13+สรุปกรกรฏาคม!AS13+สรุปสิงหาคม!AS13+สรุปกันยายน!AS13</f>
        <v>0</v>
      </c>
      <c r="AT13" s="519">
        <f>+สรุปตุลาคม!AT13+สรุปพฤศจิกายน!AT13+สรุปธันวาคม!AT13+สรุปมกราคม!AT13+สรุปกุมภาพันธ์!AT13+สรุปมีนาคม!AT13+สรุปเมษายน!AT13+สรุปพฤษภาคม!AT13+สรุปมิถุนายน!AT13+สรุปกรกรฏาคม!AT13+สรุปสิงหาคม!AT13+สรุปกันยายน!AT13</f>
        <v>0</v>
      </c>
      <c r="AU13" s="194">
        <f>+สรุปตุลาคม!AU13+สรุปพฤศจิกายน!AU13+สรุปธันวาคม!AU13+สรุปมกราคม!AU13+สรุปกุมภาพันธ์!AU13+สรุปมีนาคม!AU13+สรุปเมษายน!AU13+สรุปพฤษภาคม!AU13+สรุปมิถุนายน!AU13+สรุปกรกรฏาคม!AU13+สรุปสิงหาคม!AU13+สรุปกันยายน!AU13</f>
        <v>5</v>
      </c>
      <c r="AV13" s="246">
        <f>+สรุปตุลาคม!AV13+สรุปพฤศจิกายน!AV13+สรุปธันวาคม!AV13+สรุปมกราคม!AV13+สรุปกุมภาพันธ์!AV13+สรุปมีนาคม!AV13+สรุปเมษายน!AV13+สรุปพฤษภาคม!AV13+สรุปมิถุนายน!AV13+สรุปกรกรฏาคม!AV13+สรุปสิงหาคม!AV13+สรุปกันยายน!AV13</f>
        <v>3195</v>
      </c>
      <c r="AW13" s="245">
        <f>+สรุปตุลาคม!AW13+สรุปพฤศจิกายน!AW13+สรุปธันวาคม!AW13+สรุปมกราคม!AW13+สรุปกุมภาพันธ์!AW13+สรุปมีนาคม!AW13+สรุปเมษายน!AW13+สรุปพฤษภาคม!AW13+สรุปมิถุนายน!AW13+สรุปกรกรฏาคม!AW13+สรุปสิงหาคม!AW13+สรุปกันยายน!AW13</f>
        <v>634.5</v>
      </c>
      <c r="AX13" s="519">
        <f>+สรุปตุลาคม!AX13+สรุปพฤศจิกายน!AX13+สรุปธันวาคม!AX13+สรุปมกราคม!AX13+สรุปกุมภาพันธ์!AX13+สรุปมีนาคม!AX13+สรุปเมษายน!AX13+สรุปพฤษภาคม!AX13+สรุปมิถุนายน!AX13+สรุปกรกรฏาคม!AX13+สรุปสิงหาคม!AX13+สรุปกันยายน!AX13</f>
        <v>634.5</v>
      </c>
      <c r="AY13" s="194">
        <f>+สรุปตุลาคม!AY13+สรุปพฤศจิกายน!AY13+สรุปธันวาคม!AY13+สรุปมกราคม!AY13+สรุปกุมภาพันธ์!AY13+สรุปมีนาคม!AY13+สรุปเมษายน!AY13+สรุปพฤษภาคม!AY13+สรุปมิถุนายน!AY13+สรุปกรกรฏาคม!AY13+สรุปสิงหาคม!AY13+สรุปกันยายน!AY13</f>
        <v>0</v>
      </c>
      <c r="AZ13" s="246">
        <f>+สรุปตุลาคม!AZ13+สรุปพฤศจิกายน!AZ13+สรุปธันวาคม!AZ13+สรุปมกราคม!AZ13+สรุปกุมภาพันธ์!AZ13+สรุปมีนาคม!AZ13+สรุปเมษายน!AZ13+สรุปพฤษภาคม!AZ13+สรุปมิถุนายน!AZ13+สรุปกรกรฏาคม!AZ13+สรุปสิงหาคม!AZ13+สรุปกันยายน!AZ13</f>
        <v>0</v>
      </c>
      <c r="BA13" s="245">
        <f>+สรุปตุลาคม!BA13+สรุปพฤศจิกายน!BA13+สรุปธันวาคม!BA13+สรุปมกราคม!BA13+สรุปกุมภาพันธ์!BA13+สรุปมีนาคม!BA13+สรุปเมษายน!BA13+สรุปพฤษภาคม!BA13+สรุปมิถุนายน!BA13+สรุปกรกรฏาคม!BA13+สรุปสิงหาคม!BA13+สรุปกันยายน!BA13</f>
        <v>0</v>
      </c>
      <c r="BB13" s="519">
        <f>+สรุปตุลาคม!BB13+สรุปพฤศจิกายน!BB13+สรุปธันวาคม!BB13+สรุปมกราคม!BB13+สรุปกุมภาพันธ์!BB13+สรุปมีนาคม!BB13+สรุปเมษายน!BB13+สรุปพฤษภาคม!BB13+สรุปมิถุนายน!BB13+สรุปกรกรฏาคม!BB13+สรุปสิงหาคม!BB13+สรุปกันยายน!BB13</f>
        <v>0</v>
      </c>
      <c r="BC13" s="194">
        <f>+สรุปตุลาคม!BC13+สรุปพฤศจิกายน!BC13+สรุปธันวาคม!BC13+สรุปมกราคม!BC13+สรุปกุมภาพันธ์!BC13+สรุปมีนาคม!BC13+สรุปเมษายน!BC13+สรุปพฤษภาคม!BC13+สรุปมิถุนายน!BC13+สรุปกรกรฏาคม!BC13+สรุปสิงหาคม!BC13+สรุปกันยายน!BC13</f>
        <v>11</v>
      </c>
      <c r="BD13" s="246">
        <f>+สรุปตุลาคม!BD13+สรุปพฤศจิกายน!BD13+สรุปธันวาคม!BD13+สรุปมกราคม!BD13+สรุปกุมภาพันธ์!BD13+สรุปมีนาคม!BD13+สรุปเมษายน!BD13+สรุปพฤษภาคม!BD13+สรุปมิถุนายน!BD13+สรุปกรกรฏาคม!BD13+สรุปสิงหาคม!BD13+สรุปกันยายน!BD13</f>
        <v>6512</v>
      </c>
      <c r="BE13" s="245">
        <f>+สรุปตุลาคม!BE13+สรุปพฤศจิกายน!BE13+สรุปธันวาคม!BE13+สรุปมกราคม!BE13+สรุปกุมภาพันธ์!BE13+สรุปมีนาคม!BE13+สรุปเมษายน!BE13+สรุปพฤษภาคม!BE13+สรุปมิถุนายน!BE13+สรุปกรกรฏาคม!BE13+สรุปสิงหาคม!BE13+สรุปกันยายน!BE13</f>
        <v>1434.3</v>
      </c>
      <c r="BF13" s="519">
        <f>+สรุปตุลาคม!BF13+สรุปพฤศจิกายน!BF13+สรุปธันวาคม!BF13+สรุปมกราคม!BF13+สรุปกุมภาพันธ์!BF13+สรุปมีนาคม!BF13+สรุปเมษายน!BF13+สรุปพฤษภาคม!BF13+สรุปมิถุนายน!BF13+สรุปกรกรฏาคม!BF13+สรุปสิงหาคม!BF13+สรุปกันยายน!BF13</f>
        <v>1434.3</v>
      </c>
      <c r="BG13" s="194">
        <f>+สรุปตุลาคม!BG13+สรุปพฤศจิกายน!BG13+สรุปธันวาคม!BG13+สรุปมกราคม!BG13+สรุปกุมภาพันธ์!BG13+สรุปมีนาคม!BG13+สรุปเมษายน!BG13+สรุปพฤษภาคม!BG13+สรุปมิถุนายน!BG13+สรุปกรกรฏาคม!BG13+สรุปสิงหาคม!BG13+สรุปกันยายน!BG13</f>
        <v>129</v>
      </c>
      <c r="BH13" s="246">
        <f>+สรุปตุลาคม!BH13+สรุปพฤศจิกายน!BH13+สรุปธันวาคม!BH13+สรุปมกราคม!BH13+สรุปกุมภาพันธ์!BH13+สรุปมีนาคม!BH13+สรุปเมษายน!BH13+สรุปพฤษภาคม!BH13+สรุปมิถุนายน!BH13+สรุปกรกรฏาคม!BH13+สรุปสิงหาคม!BH13+สรุปกันยายน!BH13</f>
        <v>59550</v>
      </c>
      <c r="BI13" s="245">
        <f>+สรุปตุลาคม!BI13+สรุปพฤศจิกายน!BI13+สรุปธันวาคม!BI13+สรุปมกราคม!BI13+สรุปกุมภาพันธ์!BI13+สรุปมีนาคม!BI13+สรุปเมษายน!BI13+สรุปพฤษภาคม!BI13+สรุปมิถุนายน!BI13+สรุปกรกรฏาคม!BI13+สรุปสิงหาคม!BI13+สรุปกันยายน!BI13</f>
        <v>12210.000000000002</v>
      </c>
      <c r="BJ13" s="519">
        <f>+สรุปตุลาคม!BJ13+สรุปพฤศจิกายน!BJ13+สรุปธันวาคม!BJ13+สรุปมกราคม!BJ13+สรุปกุมภาพันธ์!BJ13+สรุปมีนาคม!BJ13+สรุปเมษายน!BJ13+สรุปพฤษภาคม!BJ13+สรุปมิถุนายน!BJ13+สรุปกรกรฏาคม!BJ13+สรุปสิงหาคม!BJ13+สรุปกันยายน!BJ13</f>
        <v>12210.000000000002</v>
      </c>
      <c r="BK13" s="194">
        <f>+สรุปตุลาคม!BK13+สรุปพฤศจิกายน!BK13+สรุปธันวาคม!BK13+สรุปมกราคม!BK13+สรุปกุมภาพันธ์!BK13+สรุปมีนาคม!BK13+สรุปเมษายน!BK13+สรุปพฤษภาคม!BK13+สรุปมิถุนายน!BK13+สรุปกรกรฏาคม!BK13+สรุปสิงหาคม!BK13+สรุปกันยายน!BK13</f>
        <v>5</v>
      </c>
      <c r="BL13" s="246">
        <f>+สรุปตุลาคม!BL13+สรุปพฤศจิกายน!BL13+สรุปธันวาคม!BL13+สรุปมกราคม!BL13+สรุปกุมภาพันธ์!BL13+สรุปมีนาคม!BL13+สรุปเมษายน!BL13+สรุปพฤษภาคม!BL13+สรุปมิถุนายน!BL13+สรุปกรกรฏาคม!BL13+สรุปสิงหาคม!BL13+สรุปกันยายน!BL13</f>
        <v>1814</v>
      </c>
      <c r="BM13" s="245">
        <f>+สรุปตุลาคม!BM13+สรุปพฤศจิกายน!BM13+สรุปธันวาคม!BM13+สรุปมกราคม!BM13+สรุปกุมภาพันธ์!BM13+สรุปมีนาคม!BM13+สรุปเมษายน!BM13+สรุปพฤษภาคม!BM13+สรุปมิถุนายน!BM13+สรุปกรกรฏาคม!BM13+สรุปสิงหาคม!BM13+สรุปกันยายน!BM13</f>
        <v>504.9</v>
      </c>
      <c r="BN13" s="519">
        <f>+สรุปตุลาคม!BN13+สรุปพฤศจิกายน!BN13+สรุปธันวาคม!BN13+สรุปมกราคม!BN13+สรุปกุมภาพันธ์!BN13+สรุปมีนาคม!BN13+สรุปเมษายน!BN13+สรุปพฤษภาคม!BN13+สรุปมิถุนายน!BN13+สรุปกรกรฏาคม!BN13+สรุปสิงหาคม!BN13+สรุปกันยายน!BN13</f>
        <v>504.9</v>
      </c>
      <c r="BO13" s="195">
        <f t="shared" si="1"/>
        <v>1593</v>
      </c>
      <c r="BP13" s="348">
        <f t="shared" si="2"/>
        <v>1842845.34</v>
      </c>
      <c r="BQ13" s="357">
        <f t="shared" si="3"/>
        <v>218215.64399999994</v>
      </c>
      <c r="BR13" s="654">
        <f t="shared" si="4"/>
        <v>218215.97999999995</v>
      </c>
      <c r="BS13" s="196" t="str">
        <f>VLOOKUP(A13,Sheet2!A:B,2,FALSE)</f>
        <v>โรงพยาบาลบางปะหัน</v>
      </c>
    </row>
    <row r="14" spans="1:71" s="196" customFormat="1" x14ac:dyDescent="0.25">
      <c r="A14" s="201" t="s">
        <v>3062</v>
      </c>
      <c r="B14" s="198" t="s">
        <v>3063</v>
      </c>
      <c r="C14" s="194">
        <f>+สรุปตุลาคม!C14+สรุปพฤศจิกายน!C14+สรุปธันวาคม!C14+สรุปมกราคม!C14+สรุปกุมภาพันธ์!C14+สรุปมีนาคม!C14+สรุปเมษายน!C14+สรุปพฤษภาคม!C14+สรุปมิถุนายน!C14+สรุปกรกรฏาคม!C14+สรุปสิงหาคม!C14+สรุปกันยายน!C14</f>
        <v>429</v>
      </c>
      <c r="D14" s="613">
        <f>+สรุปตุลาคม!D14+สรุปพฤศจิกายน!D14+สรุปธันวาคม!D14+สรุปมกราคม!D14+สรุปกุมภาพันธ์!D14+สรุปมีนาคม!D14+สรุปเมษายน!D14+สรุปพฤษภาคม!D14+สรุปมิถุนายน!D14+สรุปกรกรฏาคม!D14+สรุปสิงหาคม!D14+สรุปกันยายน!D14</f>
        <v>459724</v>
      </c>
      <c r="E14" s="613">
        <f>+สรุปตุลาคม!E14+สรุปพฤศจิกายน!E14+สรุปธันวาคม!E14+สรุปมกราคม!E14+สรุปกุมภาพันธ์!E14+สรุปมีนาคม!E14+สรุปเมษายน!E14+สรุปพฤษภาคม!E14+สรุปมิถุนายน!E14+สรุปกรกรฏาคม!E14+สรุปสิงหาคม!E14+สรุปกันยายน!E14</f>
        <v>104988.5</v>
      </c>
      <c r="F14" s="613">
        <f>+สรุปตุลาคม!F14+สรุปพฤศจิกายน!F14+สรุปธันวาคม!F14+สรุปมกราคม!F14+สรุปกุมภาพันธ์!F14+สรุปมีนาคม!F14+สรุปเมษายน!F14+สรุปพฤษภาคม!F14+สรุปมิถุนายน!F14+สรุปกรกรฏาคม!F14+สรุปสิงหาคม!F14+สรุปกันยายน!F14</f>
        <v>104988.64000000001</v>
      </c>
      <c r="G14" s="194">
        <f>+สรุปตุลาคม!G14+สรุปพฤศจิกายน!G14+สรุปธันวาคม!G14+สรุปมกราคม!G14+สรุปกุมภาพันธ์!G14+สรุปมีนาคม!G14+สรุปเมษายน!G14+สรุปพฤษภาคม!G14+สรุปมิถุนายน!G14+สรุปกรกรฏาคม!G14+สรุปสิงหาคม!G14+สรุปกันยายน!G14</f>
        <v>185</v>
      </c>
      <c r="H14" s="246">
        <f>+สรุปตุลาคม!H14+สรุปพฤศจิกายน!H14+สรุปธันวาคม!H14+สรุปมกราคม!H14+สรุปกุมภาพันธ์!H14+สรุปมีนาคม!H14+สรุปเมษายน!H14+สรุปพฤษภาคม!H14+สรุปมิถุนายน!H14+สรุปกรกรฏาคม!H14+สรุปสิงหาคม!H14+สรุปกันยายน!H14</f>
        <v>159483</v>
      </c>
      <c r="I14" s="245">
        <f>+สรุปตุลาคม!I14+สรุปพฤศจิกายน!I14+สรุปธันวาคม!I14+สรุปมกราคม!I14+สรุปกุมภาพันธ์!I14+สรุปมีนาคม!I14+สรุปเมษายน!I14+สรุปพฤษภาคม!I14+สรุปมิถุนายน!I14+สรุปกรกรฏาคม!I14+สรุปสิงหาคม!I14+สรุปกันยายน!I14</f>
        <v>38207.5</v>
      </c>
      <c r="J14" s="519">
        <f>+สรุปตุลาคม!J14+สรุปพฤศจิกายน!J14+สรุปธันวาคม!J14+สรุปมกราคม!J14+สรุปกุมภาพันธ์!J14+สรุปมีนาคม!J14+สรุปเมษายน!J14+สรุปพฤษภาคม!J14+สรุปมิถุนายน!J14+สรุปกรกรฏาคม!J14+สรุปสิงหาคม!J14+สรุปกันยายน!J14</f>
        <v>38207.5</v>
      </c>
      <c r="K14" s="194">
        <f>+สรุปตุลาคม!K14+สรุปพฤศจิกายน!K14+สรุปธันวาคม!K14+สรุปมกราคม!K14+สรุปกุมภาพันธ์!K14+สรุปมีนาคม!K14+สรุปเมษายน!K14+สรุปพฤษภาคม!K14+สรุปมิถุนายน!K14+สรุปกรกรฏาคม!K14+สรุปสิงหาคม!K14+สรุปกันยายน!K14</f>
        <v>7</v>
      </c>
      <c r="L14" s="246">
        <f>+สรุปตุลาคม!L14+สรุปพฤศจิกายน!L14+สรุปธันวาคม!L14+สรุปมกราคม!L14+สรุปกุมภาพันธ์!L14+สรุปมีนาคม!L14+สรุปเมษายน!L14+สรุปพฤษภาคม!L14+สรุปมิถุนายน!L14+สรุปกรกรฏาคม!L14+สรุปสิงหาคม!L14+สรุปกันยายน!L14</f>
        <v>2263</v>
      </c>
      <c r="M14" s="245">
        <f>+สรุปตุลาคม!M14+สรุปพฤศจิกายน!M14+สรุปธันวาคม!M14+สรุปมกราคม!M14+สรุปกุมภาพันธ์!M14+สรุปมีนาคม!M14+สรุปเมษายน!M14+สรุปพฤษภาคม!M14+สรุปมิถุนายน!M14+สรุปกรกรฏาคม!M14+สรุปสิงหาคม!M14+สรุปกันยายน!M14</f>
        <v>1083</v>
      </c>
      <c r="N14" s="519">
        <f>+สรุปตุลาคม!N14+สรุปพฤศจิกายน!N14+สรุปธันวาคม!N14+สรุปมกราคม!N14+สรุปกุมภาพันธ์!N14+สรุปมีนาคม!N14+สรุปเมษายน!N14+สรุปพฤษภาคม!N14+สรุปมิถุนายน!N14+สรุปกรกรฏาคม!N14+สรุปสิงหาคม!N14+สรุปกันยายน!N14</f>
        <v>1083</v>
      </c>
      <c r="O14" s="194">
        <f>+สรุปตุลาคม!O14+สรุปพฤศจิกายน!O14+สรุปธันวาคม!O14+สรุปมกราคม!O14+สรุปกุมภาพันธ์!O14+สรุปมีนาคม!O14+สรุปเมษายน!O14+สรุปพฤษภาคม!O14+สรุปมิถุนายน!O14+สรุปกรกรฏาคม!O14+สรุปสิงหาคม!O14+สรุปกันยายน!O14</f>
        <v>1</v>
      </c>
      <c r="P14" s="246">
        <f>+สรุปตุลาคม!P14+สรุปพฤศจิกายน!P14+สรุปธันวาคม!P14+สรุปมกราคม!P14+สรุปกุมภาพันธ์!P14+สรุปมีนาคม!P14+สรุปเมษายน!P14+สรุปพฤษภาคม!P14+สรุปมิถุนายน!P14+สรุปกรกรฏาคม!P14+สรุปสิงหาคม!P14+สรุปกันยายน!P14</f>
        <v>495.56</v>
      </c>
      <c r="Q14" s="245">
        <f>+สรุปตุลาคม!Q14+สรุปพฤศจิกายน!Q14+สรุปธันวาคม!Q14+สรุปมกราคม!Q14+สรุปกุมภาพันธ์!Q14+สรุปมีนาคม!Q14+สรุปเมษายน!Q14+สรุปพฤษภาคม!Q14+สรุปมิถุนายน!Q14+สรุปกรกรฏาคม!Q14+สรุปสิงหาคม!Q14+สรุปกันยายน!Q14</f>
        <v>247.78</v>
      </c>
      <c r="R14" s="519">
        <f>+สรุปตุลาคม!R14+สรุปพฤศจิกายน!R14+สรุปธันวาคม!R14+สรุปมกราคม!R14+สรุปกุมภาพันธ์!R14+สรุปมีนาคม!R14+สรุปเมษายน!R14+สรุปพฤษภาคม!R14+สรุปมิถุนายน!R14+สรุปกรกรฏาคม!R14+สรุปสิงหาคม!R14+สรุปกันยายน!R14</f>
        <v>247.78</v>
      </c>
      <c r="S14" s="194">
        <f>+สรุปตุลาคม!S14+สรุปพฤศจิกายน!S14+สรุปธันวาคม!S14+สรุปมกราคม!S14+สรุปกุมภาพันธ์!S14+สรุปมีนาคม!S14+สรุปเมษายน!S14+สรุปพฤษภาคม!S14+สรุปมิถุนายน!S14+สรุปกรกรฏาคม!S14+สรุปสิงหาคม!S14+สรุปกันยายน!S14</f>
        <v>3</v>
      </c>
      <c r="T14" s="246">
        <f>+สรุปตุลาคม!T14+สรุปพฤศจิกายน!T14+สรุปธันวาคม!T14+สรุปมกราคม!T14+สรุปกุมภาพันธ์!T14+สรุปมีนาคม!T14+สรุปเมษายน!T14+สรุปพฤษภาคม!T14+สรุปมิถุนายน!T14+สรุปกรกรฏาคม!T14+สรุปสิงหาคม!T14+สรุปกันยายน!T14</f>
        <v>4928</v>
      </c>
      <c r="U14" s="245">
        <f>+สรุปตุลาคม!U14+สรุปพฤศจิกายน!U14+สรุปธันวาคม!U14+สรุปมกราคม!U14+สรุปกุมภาพันธ์!U14+สรุปมีนาคม!U14+สรุปเมษายน!U14+สรุปพฤษภาคม!U14+สรุปมิถุนายน!U14+สรุปกรกรฏาคม!U14+สรุปสิงหาคม!U14+สรุปกันยายน!U14</f>
        <v>601.5</v>
      </c>
      <c r="V14" s="519">
        <f>+สรุปตุลาคม!V14+สรุปพฤศจิกายน!V14+สรุปธันวาคม!V14+สรุปมกราคม!V14+สรุปกุมภาพันธ์!V14+สรุปมีนาคม!V14+สรุปเมษายน!V14+สรุปพฤษภาคม!V14+สรุปมิถุนายน!V14+สรุปกรกรฏาคม!V14+สรุปสิงหาคม!V14+สรุปกันยายน!V14</f>
        <v>601.5</v>
      </c>
      <c r="W14" s="194">
        <f>+สรุปตุลาคม!W14+สรุปพฤศจิกายน!W14+สรุปธันวาคม!W14+สรุปมกราคม!W14+สรุปกุมภาพันธ์!W14+สรุปมีนาคม!W14+สรุปเมษายน!W14+สรุปพฤษภาคม!W14+สรุปมิถุนายน!W14+สรุปกรกรฏาคม!W14+สรุปสิงหาคม!W14+สรุปกันยายน!W14</f>
        <v>5</v>
      </c>
      <c r="X14" s="247">
        <f>+สรุปตุลาคม!X14+สรุปพฤศจิกายน!X14+สรุปธันวาคม!X14+สรุปมกราคม!X14+สรุปกุมภาพันธ์!X14+สรุปมีนาคม!X14+สรุปเมษายน!X14+สรุปพฤษภาคม!X14+สรุปมิถุนายน!X14+สรุปกรกรฏาคม!X14+สรุปสิงหาคม!X14+สรุปกันยายน!X14</f>
        <v>3211</v>
      </c>
      <c r="Y14" s="245">
        <f>+สรุปตุลาคม!Y14+สรุปพฤศจิกายน!Y14+สรุปธันวาคม!Y14+สรุปมกราคม!Y14+สรุปกุมภาพันธ์!Y14+สรุปมีนาคม!Y14+สรุปเมษายน!Y14+สรุปพฤษภาคม!Y14+สรุปมิถุนายน!Y14+สรุปกรกรฏาคม!Y14+สรุปสิงหาคม!Y14+สรุปกันยายน!Y14</f>
        <v>1435</v>
      </c>
      <c r="Z14" s="519">
        <f>+สรุปตุลาคม!Z14+สรุปพฤศจิกายน!Z14+สรุปธันวาคม!Z14+สรุปมกราคม!Z14+สรุปกุมภาพันธ์!Z14+สรุปมีนาคม!Z14+สรุปเมษายน!Z14+สรุปพฤษภาคม!Z14+สรุปมิถุนายน!Z14+สรุปกรกรฏาคม!Z14+สรุปสิงหาคม!Z14+สรุปกันยายน!Z14</f>
        <v>1435</v>
      </c>
      <c r="AA14" s="194">
        <f>+สรุปตุลาคม!AA14+สรุปพฤศจิกายน!AA14+สรุปธันวาคม!AA14+สรุปมกราคม!AA14+สรุปกุมภาพันธ์!AA14+สรุปมีนาคม!AA14+สรุปเมษายน!AA14+สรุปพฤษภาคม!AA14+สรุปมิถุนายน!AA14+สรุปกรกรฏาคม!AA14+สรุปสิงหาคม!AA14+สรุปกันยายน!AA14</f>
        <v>1</v>
      </c>
      <c r="AB14" s="249">
        <f>+สรุปตุลาคม!AB14+สรุปพฤศจิกายน!AB14+สรุปธันวาคม!AB14+สรุปมกราคม!AB14+สรุปกุมภาพันธ์!AB14+สรุปมีนาคม!AB14+สรุปเมษายน!AB14+สรุปพฤษภาคม!AB14+สรุปมิถุนายน!AB14+สรุปกรกรฏาคม!AB14+สรุปสิงหาคม!AB14+สรุปกันยายน!AB14</f>
        <v>275</v>
      </c>
      <c r="AC14" s="250">
        <f>+สรุปตุลาคม!AC14+สรุปพฤศจิกายน!AC14+สรุปธันวาคม!AC14+สรุปมกราคม!AC14+สรุปกุมภาพันธ์!AC14+สรุปมีนาคม!AC14+สรุปเมษายน!AC14+สรุปพฤษภาคม!AC14+สรุปมิถุนายน!AC14+สรุปกรกรฏาคม!AC14+สรุปสิงหาคม!AC14+สรุปกันยายน!AC14</f>
        <v>137.5</v>
      </c>
      <c r="AD14" s="524">
        <f>+สรุปตุลาคม!AD14+สรุปพฤศจิกายน!AD14+สรุปธันวาคม!AD14+สรุปมกราคม!AD14+สรุปกุมภาพันธ์!AD14+สรุปมีนาคม!AD14+สรุปเมษายน!AD14+สรุปพฤษภาคม!AD14+สรุปมิถุนายน!AD14+สรุปกรกรฏาคม!AD14+สรุปสิงหาคม!AD14+สรุปกันยายน!AD14</f>
        <v>137.5</v>
      </c>
      <c r="AE14" s="194">
        <f>+สรุปตุลาคม!AE14+สรุปพฤศจิกายน!AE14+สรุปธันวาคม!AE14+สรุปมกราคม!AE14+สรุปกุมภาพันธ์!AE14+สรุปมีนาคม!AE14+สรุปเมษายน!AE14+สรุปพฤษภาคม!AE14+สรุปมิถุนายน!AE14+สรุปกรกรฏาคม!AE14+สรุปสิงหาคม!AE14+สรุปกันยายน!AE14</f>
        <v>3</v>
      </c>
      <c r="AF14" s="246">
        <f>+สรุปตุลาคม!AF14+สรุปพฤศจิกายน!AF14+สรุปธันวาคม!AF14+สรุปมกราคม!AF14+สรุปกุมภาพันธ์!AF14+สรุปมีนาคม!AF14+สรุปเมษายน!AF14+สรุปพฤษภาคม!AF14+สรุปมิถุนายน!AF14+สรุปกรกรฏาคม!AF14+สรุปสิงหาคม!AF14+สรุปกันยายน!AF14</f>
        <v>1357</v>
      </c>
      <c r="AG14" s="245">
        <f>+สรุปตุลาคม!AG14+สรุปพฤศจิกายน!AG14+สรุปธันวาคม!AG14+สรุปมกราคม!AG14+สรุปกุมภาพันธ์!AG14+สรุปมีนาคม!AG14+สรุปเมษายน!AG14+สรุปพฤษภาคม!AG14+สรุปมิถุนายน!AG14+สรุปกรกรฏาคม!AG14+สรุปสิงหาคม!AG14+สรุปกันยายน!AG14</f>
        <v>678.5</v>
      </c>
      <c r="AH14" s="519">
        <f>+สรุปตุลาคม!AH14+สรุปพฤศจิกายน!AH14+สรุปธันวาคม!AH14+สรุปมกราคม!AH14+สรุปกุมภาพันธ์!AH14+สรุปมีนาคม!AH14+สรุปเมษายน!AH14+สรุปพฤษภาคม!AH14+สรุปมิถุนายน!AH14+สรุปกรกรฏาคม!AH14+สรุปสิงหาคม!AH14+สรุปกันยายน!AH14</f>
        <v>678.5</v>
      </c>
      <c r="AI14" s="270">
        <f>+สรุปตุลาคม!AI14+สรุปพฤศจิกายน!AI14+สรุปธันวาคม!AI14+สรุปมกราคม!AI14+สรุปกุมภาพันธ์!AI14+สรุปมีนาคม!AI14+สรุปเมษายน!AI14+สรุปพฤษภาคม!AI14+สรุปมิถุนายน!AI14+สรุปกรกรฏาคม!AI14+สรุปสิงหาคม!AI14+สรุปกันยายน!AI14</f>
        <v>0</v>
      </c>
      <c r="AJ14" s="271">
        <f>+สรุปตุลาคม!AJ14+สรุปพฤศจิกายน!AJ14+สรุปธันวาคม!AJ14+สรุปมกราคม!AJ14+สรุปกุมภาพันธ์!AJ14+สรุปมีนาคม!AJ14+สรุปเมษายน!AJ14+สรุปพฤษภาคม!AJ14+สรุปมิถุนายน!AJ14+สรุปกรกรฏาคม!AJ14+สรุปสิงหาคม!AJ14+สรุปกันยายน!AJ14</f>
        <v>0</v>
      </c>
      <c r="AK14" s="272">
        <f>+สรุปตุลาคม!AK14+สรุปพฤศจิกายน!AK14+สรุปธันวาคม!AK14+สรุปมกราคม!AK14+สรุปกุมภาพันธ์!AK14+สรุปมีนาคม!AK14+สรุปเมษายน!AK14+สรุปพฤษภาคม!AK14+สรุปมิถุนายน!AK14+สรุปกรกรฏาคม!AK14+สรุปสิงหาคม!AK14+สรุปกันยายน!AK14</f>
        <v>0</v>
      </c>
      <c r="AL14" s="518">
        <f>+สรุปตุลาคม!AL14+สรุปพฤศจิกายน!AL14+สรุปธันวาคม!AL14+สรุปมกราคม!AL14+สรุปกุมภาพันธ์!AL14+สรุปมีนาคม!AL14+สรุปเมษายน!AL14+สรุปพฤษภาคม!AL14+สรุปมิถุนายน!AL14+สรุปกรกรฏาคม!AL14+สรุปสิงหาคม!AL14+สรุปกันยายน!AL14</f>
        <v>0</v>
      </c>
      <c r="AM14" s="194">
        <f>+สรุปตุลาคม!AM14+สรุปพฤศจิกายน!AM14+สรุปธันวาคม!AM14+สรุปมกราคม!AM14+สรุปกุมภาพันธ์!AM14+สรุปมีนาคม!AM14+สรุปเมษายน!AM14+สรุปพฤษภาคม!AM14+สรุปมิถุนายน!AM14+สรุปกรกรฏาคม!AM14+สรุปสิงหาคม!AM14+สรุปกันยายน!AM14</f>
        <v>1</v>
      </c>
      <c r="AN14" s="246">
        <f>+สรุปตุลาคม!AN14+สรุปพฤศจิกายน!AN14+สรุปธันวาคม!AN14+สรุปมกราคม!AN14+สรุปกุมภาพันธ์!AN14+สรุปมีนาคม!AN14+สรุปเมษายน!AN14+สรุปพฤษภาคม!AN14+สรุปมิถุนายน!AN14+สรุปกรกรฏาคม!AN14+สรุปสิงหาคม!AN14+สรุปกันยายน!AN14</f>
        <v>486</v>
      </c>
      <c r="AO14" s="245">
        <f>+สรุปตุลาคม!AO14+สรุปพฤศจิกายน!AO14+สรุปธันวาคม!AO14+สรุปมกราคม!AO14+สรุปกุมภาพันธ์!AO14+สรุปมีนาคม!AO14+สรุปเมษายน!AO14+สรุปพฤษภาคม!AO14+สรุปมิถุนายน!AO14+สรุปกรกรฏาคม!AO14+สรุปสิงหาคม!AO14+สรุปกันยายน!AO14</f>
        <v>243</v>
      </c>
      <c r="AP14" s="519">
        <f>+สรุปตุลาคม!AP14+สรุปพฤศจิกายน!AP14+สรุปธันวาคม!AP14+สรุปมกราคม!AP14+สรุปกุมภาพันธ์!AP14+สรุปมีนาคม!AP14+สรุปเมษายน!AP14+สรุปพฤษภาคม!AP14+สรุปมิถุนายน!AP14+สรุปกรกรฏาคม!AP14+สรุปสิงหาคม!AP14+สรุปกันยายน!AP14</f>
        <v>243</v>
      </c>
      <c r="AQ14" s="194">
        <f>+สรุปตุลาคม!AQ14+สรุปพฤศจิกายน!AQ14+สรุปธันวาคม!AQ14+สรุปมกราคม!AQ14+สรุปกุมภาพันธ์!AQ14+สรุปมีนาคม!AQ14+สรุปเมษายน!AQ14+สรุปพฤษภาคม!AQ14+สรุปมิถุนายน!AQ14+สรุปกรกรฏาคม!AQ14+สรุปสิงหาคม!AQ14+สรุปกันยายน!AQ14</f>
        <v>0</v>
      </c>
      <c r="AR14" s="246">
        <f>+สรุปตุลาคม!AR14+สรุปพฤศจิกายน!AR14+สรุปธันวาคม!AR14+สรุปมกราคม!AR14+สรุปกุมภาพันธ์!AR14+สรุปมีนาคม!AR14+สรุปเมษายน!AR14+สรุปพฤษภาคม!AR14+สรุปมิถุนายน!AR14+สรุปกรกรฏาคม!AR14+สรุปสิงหาคม!AR14+สรุปกันยายน!AR14</f>
        <v>0</v>
      </c>
      <c r="AS14" s="245">
        <f>+สรุปตุลาคม!AS14+สรุปพฤศจิกายน!AS14+สรุปธันวาคม!AS14+สรุปมกราคม!AS14+สรุปกุมภาพันธ์!AS14+สรุปมีนาคม!AS14+สรุปเมษายน!AS14+สรุปพฤษภาคม!AS14+สรุปมิถุนายน!AS14+สรุปกรกรฏาคม!AS14+สรุปสิงหาคม!AS14+สรุปกันยายน!AS14</f>
        <v>0</v>
      </c>
      <c r="AT14" s="519">
        <f>+สรุปตุลาคม!AT14+สรุปพฤศจิกายน!AT14+สรุปธันวาคม!AT14+สรุปมกราคม!AT14+สรุปกุมภาพันธ์!AT14+สรุปมีนาคม!AT14+สรุปเมษายน!AT14+สรุปพฤษภาคม!AT14+สรุปมิถุนายน!AT14+สรุปกรกรฏาคม!AT14+สรุปสิงหาคม!AT14+สรุปกันยายน!AT14</f>
        <v>0</v>
      </c>
      <c r="AU14" s="194">
        <f>+สรุปตุลาคม!AU14+สรุปพฤศจิกายน!AU14+สรุปธันวาคม!AU14+สรุปมกราคม!AU14+สรุปกุมภาพันธ์!AU14+สรุปมีนาคม!AU14+สรุปเมษายน!AU14+สรุปพฤษภาคม!AU14+สรุปมิถุนายน!AU14+สรุปกรกรฏาคม!AU14+สรุปสิงหาคม!AU14+สรุปกันยายน!AU14</f>
        <v>7</v>
      </c>
      <c r="AV14" s="246">
        <f>+สรุปตุลาคม!AV14+สรุปพฤศจิกายน!AV14+สรุปธันวาคม!AV14+สรุปมกราคม!AV14+สรุปกุมภาพันธ์!AV14+สรุปมีนาคม!AV14+สรุปเมษายน!AV14+สรุปพฤษภาคม!AV14+สรุปมิถุนายน!AV14+สรุปกรกรฏาคม!AV14+สรุปสิงหาคม!AV14+สรุปกันยายน!AV14</f>
        <v>3540</v>
      </c>
      <c r="AW14" s="245">
        <f>+สรุปตุลาคม!AW14+สรุปพฤศจิกายน!AW14+สรุปธันวาคม!AW14+สรุปมกราคม!AW14+สรุปกุมภาพันธ์!AW14+สรุปมีนาคม!AW14+สรุปเมษายน!AW14+สรุปพฤษภาคม!AW14+สรุปมิถุนายน!AW14+สรุปกรกรฏาคม!AW14+สรุปสิงหาคม!AW14+สรุปกันยายน!AW14</f>
        <v>1420</v>
      </c>
      <c r="AX14" s="519">
        <f>+สรุปตุลาคม!AX14+สรุปพฤศจิกายน!AX14+สรุปธันวาคม!AX14+สรุปมกราคม!AX14+สรุปกุมภาพันธ์!AX14+สรุปมีนาคม!AX14+สรุปเมษายน!AX14+สรุปพฤษภาคม!AX14+สรุปมิถุนายน!AX14+สรุปกรกรฏาคม!AX14+สรุปสิงหาคม!AX14+สรุปกันยายน!AX14</f>
        <v>1420</v>
      </c>
      <c r="AY14" s="194">
        <f>+สรุปตุลาคม!AY14+สรุปพฤศจิกายน!AY14+สรุปธันวาคม!AY14+สรุปมกราคม!AY14+สรุปกุมภาพันธ์!AY14+สรุปมีนาคม!AY14+สรุปเมษายน!AY14+สรุปพฤษภาคม!AY14+สรุปมิถุนายน!AY14+สรุปกรกรฏาคม!AY14+สรุปสิงหาคม!AY14+สรุปกันยายน!AY14</f>
        <v>0</v>
      </c>
      <c r="AZ14" s="246">
        <f>+สรุปตุลาคม!AZ14+สรุปพฤศจิกายน!AZ14+สรุปธันวาคม!AZ14+สรุปมกราคม!AZ14+สรุปกุมภาพันธ์!AZ14+สรุปมีนาคม!AZ14+สรุปเมษายน!AZ14+สรุปพฤษภาคม!AZ14+สรุปมิถุนายน!AZ14+สรุปกรกรฏาคม!AZ14+สรุปสิงหาคม!AZ14+สรุปกันยายน!AZ14</f>
        <v>0</v>
      </c>
      <c r="BA14" s="245">
        <f>+สรุปตุลาคม!BA14+สรุปพฤศจิกายน!BA14+สรุปธันวาคม!BA14+สรุปมกราคม!BA14+สรุปกุมภาพันธ์!BA14+สรุปมีนาคม!BA14+สรุปเมษายน!BA14+สรุปพฤษภาคม!BA14+สรุปมิถุนายน!BA14+สรุปกรกรฏาคม!BA14+สรุปสิงหาคม!BA14+สรุปกันยายน!BA14</f>
        <v>0</v>
      </c>
      <c r="BB14" s="519">
        <f>+สรุปตุลาคม!BB14+สรุปพฤศจิกายน!BB14+สรุปธันวาคม!BB14+สรุปมกราคม!BB14+สรุปกุมภาพันธ์!BB14+สรุปมีนาคม!BB14+สรุปเมษายน!BB14+สรุปพฤษภาคม!BB14+สรุปมิถุนายน!BB14+สรุปกรกรฏาคม!BB14+สรุปสิงหาคม!BB14+สรุปกันยายน!BB14</f>
        <v>0</v>
      </c>
      <c r="BC14" s="194">
        <f>+สรุปตุลาคม!BC14+สรุปพฤศจิกายน!BC14+สรุปธันวาคม!BC14+สรุปมกราคม!BC14+สรุปกุมภาพันธ์!BC14+สรุปมีนาคม!BC14+สรุปเมษายน!BC14+สรุปพฤษภาคม!BC14+สรุปมิถุนายน!BC14+สรุปกรกรฏาคม!BC14+สรุปสิงหาคม!BC14+สรุปกันยายน!BC14</f>
        <v>38</v>
      </c>
      <c r="BD14" s="246">
        <f>+สรุปตุลาคม!BD14+สรุปพฤศจิกายน!BD14+สรุปธันวาคม!BD14+สรุปมกราคม!BD14+สรุปกุมภาพันธ์!BD14+สรุปมีนาคม!BD14+สรุปเมษายน!BD14+สรุปพฤษภาคม!BD14+สรุปมิถุนายน!BD14+สรุปกรกรฏาคม!BD14+สรุปสิงหาคม!BD14+สรุปกันยายน!BD14</f>
        <v>29843</v>
      </c>
      <c r="BE14" s="245">
        <f>+สรุปตุลาคม!BE14+สรุปพฤศจิกายน!BE14+สรุปธันวาคม!BE14+สรุปมกราคม!BE14+สรุปกุมภาพันธ์!BE14+สรุปมีนาคม!BE14+สรุปเมษายน!BE14+สรุปพฤษภาคม!BE14+สรุปมิถุนายน!BE14+สรุปกรกรฏาคม!BE14+สรุปสิงหาคม!BE14+สรุปกันยายน!BE14</f>
        <v>9736.5</v>
      </c>
      <c r="BF14" s="519">
        <f>+สรุปตุลาคม!BF14+สรุปพฤศจิกายน!BF14+สรุปธันวาคม!BF14+สรุปมกราคม!BF14+สรุปกุมภาพันธ์!BF14+สรุปมีนาคม!BF14+สรุปเมษายน!BF14+สรุปพฤษภาคม!BF14+สรุปมิถุนายน!BF14+สรุปกรกรฏาคม!BF14+สรุปสิงหาคม!BF14+สรุปกันยายน!BF14</f>
        <v>9736.5</v>
      </c>
      <c r="BG14" s="194">
        <f>+สรุปตุลาคม!BG14+สรุปพฤศจิกายน!BG14+สรุปธันวาคม!BG14+สรุปมกราคม!BG14+สรุปกุมภาพันธ์!BG14+สรุปมีนาคม!BG14+สรุปเมษายน!BG14+สรุปพฤษภาคม!BG14+สรุปมิถุนายน!BG14+สรุปกรกรฏาคม!BG14+สรุปสิงหาคม!BG14+สรุปกันยายน!BG14</f>
        <v>2</v>
      </c>
      <c r="BH14" s="246">
        <f>+สรุปตุลาคม!BH14+สรุปพฤศจิกายน!BH14+สรุปธันวาคม!BH14+สรุปมกราคม!BH14+สรุปกุมภาพันธ์!BH14+สรุปมีนาคม!BH14+สรุปเมษายน!BH14+สรุปพฤษภาคม!BH14+สรุปมิถุนายน!BH14+สรุปกรกรฏาคม!BH14+สรุปสิงหาคม!BH14+สรุปกันยายน!BH14</f>
        <v>419</v>
      </c>
      <c r="BI14" s="245">
        <f>+สรุปตุลาคม!BI14+สรุปพฤศจิกายน!BI14+สรุปธันวาคม!BI14+สรุปมกราคม!BI14+สรุปกุมภาพันธ์!BI14+สรุปมีนาคม!BI14+สรุปเมษายน!BI14+สรุปพฤษภาคม!BI14+สรุปมิถุนายน!BI14+สรุปกรกรฏาคม!BI14+สรุปสิงหาคม!BI14+สรุปกันยายน!BI14</f>
        <v>209.5</v>
      </c>
      <c r="BJ14" s="519">
        <f>+สรุปตุลาคม!BJ14+สรุปพฤศจิกายน!BJ14+สรุปธันวาคม!BJ14+สรุปมกราคม!BJ14+สรุปกุมภาพันธ์!BJ14+สรุปมีนาคม!BJ14+สรุปเมษายน!BJ14+สรุปพฤษภาคม!BJ14+สรุปมิถุนายน!BJ14+สรุปกรกรฏาคม!BJ14+สรุปสิงหาคม!BJ14+สรุปกันยายน!BJ14</f>
        <v>209.5</v>
      </c>
      <c r="BK14" s="194">
        <f>+สรุปตุลาคม!BK14+สรุปพฤศจิกายน!BK14+สรุปธันวาคม!BK14+สรุปมกราคม!BK14+สรุปกุมภาพันธ์!BK14+สรุปมีนาคม!BK14+สรุปเมษายน!BK14+สรุปพฤษภาคม!BK14+สรุปมิถุนายน!BK14+สรุปกรกรฏาคม!BK14+สรุปสิงหาคม!BK14+สรุปกันยายน!BK14</f>
        <v>0</v>
      </c>
      <c r="BL14" s="246">
        <f>+สรุปตุลาคม!BL14+สรุปพฤศจิกายน!BL14+สรุปธันวาคม!BL14+สรุปมกราคม!BL14+สรุปกุมภาพันธ์!BL14+สรุปมีนาคม!BL14+สรุปเมษายน!BL14+สรุปพฤษภาคม!BL14+สรุปมิถุนายน!BL14+สรุปกรกรฏาคม!BL14+สรุปสิงหาคม!BL14+สรุปกันยายน!BL14</f>
        <v>0</v>
      </c>
      <c r="BM14" s="245">
        <f>+สรุปตุลาคม!BM14+สรุปพฤศจิกายน!BM14+สรุปธันวาคม!BM14+สรุปมกราคม!BM14+สรุปกุมภาพันธ์!BM14+สรุปมีนาคม!BM14+สรุปเมษายน!BM14+สรุปพฤษภาคม!BM14+สรุปมิถุนายน!BM14+สรุปกรกรฏาคม!BM14+สรุปสิงหาคม!BM14+สรุปกันยายน!BM14</f>
        <v>0</v>
      </c>
      <c r="BN14" s="519">
        <f>+สรุปตุลาคม!BN14+สรุปพฤศจิกายน!BN14+สรุปธันวาคม!BN14+สรุปมกราคม!BN14+สรุปกุมภาพันธ์!BN14+สรุปมีนาคม!BN14+สรุปเมษายน!BN14+สรุปพฤษภาคม!BN14+สรุปมิถุนายน!BN14+สรุปกรกรฏาคม!BN14+สรุปสิงหาคม!BN14+สรุปกันยายน!BN14</f>
        <v>0</v>
      </c>
      <c r="BO14" s="195">
        <f t="shared" si="1"/>
        <v>682</v>
      </c>
      <c r="BP14" s="348">
        <f t="shared" si="2"/>
        <v>666024.56000000006</v>
      </c>
      <c r="BQ14" s="357">
        <f t="shared" si="3"/>
        <v>158988.28</v>
      </c>
      <c r="BR14" s="654">
        <f t="shared" si="4"/>
        <v>158988.42000000001</v>
      </c>
      <c r="BS14" s="196" t="str">
        <f>VLOOKUP(A14,Sheet2!A:B,2,FALSE)</f>
        <v>โรงพยาบาลผักไห่</v>
      </c>
    </row>
    <row r="15" spans="1:71" s="196" customFormat="1" x14ac:dyDescent="0.25">
      <c r="A15" s="201" t="s">
        <v>3064</v>
      </c>
      <c r="B15" s="198" t="s">
        <v>9</v>
      </c>
      <c r="C15" s="194">
        <f>+สรุปตุลาคม!C15+สรุปพฤศจิกายน!C15+สรุปธันวาคม!C15+สรุปมกราคม!C15+สรุปกุมภาพันธ์!C15+สรุปมีนาคม!C15+สรุปเมษายน!C15+สรุปพฤษภาคม!C15+สรุปมิถุนายน!C15+สรุปกรกรฏาคม!C15+สรุปสิงหาคม!C15+สรุปกันยายน!C15</f>
        <v>1156</v>
      </c>
      <c r="D15" s="613">
        <f>+สรุปตุลาคม!D15+สรุปพฤศจิกายน!D15+สรุปธันวาคม!D15+สรุปมกราคม!D15+สรุปกุมภาพันธ์!D15+สรุปมีนาคม!D15+สรุปเมษายน!D15+สรุปพฤษภาคม!D15+สรุปมิถุนายน!D15+สรุปกรกรฏาคม!D15+สรุปสิงหาคม!D15+สรุปกันยายน!D15</f>
        <v>1847337.5</v>
      </c>
      <c r="E15" s="613">
        <f>+สรุปตุลาคม!E15+สรุปพฤศจิกายน!E15+สรุปธันวาคม!E15+สรุปมกราคม!E15+สรุปกุมภาพันธ์!E15+สรุปมีนาคม!E15+สรุปเมษายน!E15+สรุปพฤษภาคม!E15+สรุปมิถุนายน!E15+สรุปกรกรฏาคม!E15+สรุปสิงหาคม!E15+สรุปกันยายน!E15</f>
        <v>276191.375</v>
      </c>
      <c r="F15" s="613">
        <f>+สรุปตุลาคม!F15+สรุปพฤศจิกายน!F15+สรุปธันวาคม!F15+สรุปมกราคม!F15+สรุปกุมภาพันธ์!F15+สรุปมีนาคม!F15+สรุปเมษายน!F15+สรุปพฤษภาคม!F15+สรุปมิถุนายน!F15+สรุปกรกรฏาคม!F15+สรุปสิงหาคม!F15+สรุปกันยายน!F15</f>
        <v>276191.59999999998</v>
      </c>
      <c r="G15" s="194">
        <f>+สรุปตุลาคม!G15+สรุปพฤศจิกายน!G15+สรุปธันวาคม!G15+สรุปมกราคม!G15+สรุปกุมภาพันธ์!G15+สรุปมีนาคม!G15+สรุปเมษายน!G15+สรุปพฤษภาคม!G15+สรุปมิถุนายน!G15+สรุปกรกรฏาคม!G15+สรุปสิงหาคม!G15+สรุปกันยายน!G15</f>
        <v>1</v>
      </c>
      <c r="H15" s="246">
        <f>+สรุปตุลาคม!H15+สรุปพฤศจิกายน!H15+สรุปธันวาคม!H15+สรุปมกราคม!H15+สรุปกุมภาพันธ์!H15+สรุปมีนาคม!H15+สรุปเมษายน!H15+สรุปพฤษภาคม!H15+สรุปมิถุนายน!H15+สรุปกรกรฏาคม!H15+สรุปสิงหาคม!H15+สรุปกันยายน!H15</f>
        <v>90</v>
      </c>
      <c r="I15" s="245">
        <f>+สรุปตุลาคม!I15+สรุปพฤศจิกายน!I15+สรุปธันวาคม!I15+สรุปมกราคม!I15+สรุปกุมภาพันธ์!I15+สรุปมีนาคม!I15+สรุปเมษายน!I15+สรุปพฤษภาคม!I15+สรุปมิถุนายน!I15+สรุปกรกรฏาคม!I15+สรุปสิงหาคม!I15+สรุปกันยายน!I15</f>
        <v>45</v>
      </c>
      <c r="J15" s="519">
        <f>+สรุปตุลาคม!J15+สรุปพฤศจิกายน!J15+สรุปธันวาคม!J15+สรุปมกราคม!J15+สรุปกุมภาพันธ์!J15+สรุปมีนาคม!J15+สรุปเมษายน!J15+สรุปพฤษภาคม!J15+สรุปมิถุนายน!J15+สรุปกรกรฏาคม!J15+สรุปสิงหาคม!J15+สรุปกันยายน!J15</f>
        <v>45</v>
      </c>
      <c r="K15" s="194">
        <f>+สรุปตุลาคม!K15+สรุปพฤศจิกายน!K15+สรุปธันวาคม!K15+สรุปมกราคม!K15+สรุปกุมภาพันธ์!K15+สรุปมีนาคม!K15+สรุปเมษายน!K15+สรุปพฤษภาคม!K15+สรุปมิถุนายน!K15+สรุปกรกรฏาคม!K15+สรุปสิงหาคม!K15+สรุปกันยายน!K15</f>
        <v>11</v>
      </c>
      <c r="L15" s="246">
        <f>+สรุปตุลาคม!L15+สรุปพฤศจิกายน!L15+สรุปธันวาคม!L15+สรุปมกราคม!L15+สรุปกุมภาพันธ์!L15+สรุปมีนาคม!L15+สรุปเมษายน!L15+สรุปพฤษภาคม!L15+สรุปมิถุนายน!L15+สรุปกรกรฏาคม!L15+สรุปสิงหาคม!L15+สรุปกันยายน!L15</f>
        <v>5779</v>
      </c>
      <c r="M15" s="245">
        <f>+สรุปตุลาคม!M15+สรุปพฤศจิกายน!M15+สรุปธันวาคม!M15+สรุปมกราคม!M15+สรุปกุมภาพันธ์!M15+สรุปมีนาคม!M15+สรุปเมษายน!M15+สรุปพฤษภาคม!M15+สรุปมิถุนายน!M15+สรุปกรกรฏาคม!M15+สรุปสิงหาคม!M15+สรุปกันยายน!M15</f>
        <v>2491</v>
      </c>
      <c r="N15" s="519">
        <f>+สรุปตุลาคม!N15+สรุปพฤศจิกายน!N15+สรุปธันวาคม!N15+สรุปมกราคม!N15+สรุปกุมภาพันธ์!N15+สรุปมีนาคม!N15+สรุปเมษายน!N15+สรุปพฤษภาคม!N15+สรุปมิถุนายน!N15+สรุปกรกรฏาคม!N15+สรุปสิงหาคม!N15+สรุปกันยายน!N15</f>
        <v>2491</v>
      </c>
      <c r="O15" s="194">
        <f>+สรุปตุลาคม!O15+สรุปพฤศจิกายน!O15+สรุปธันวาคม!O15+สรุปมกราคม!O15+สรุปกุมภาพันธ์!O15+สรุปมีนาคม!O15+สรุปเมษายน!O15+สรุปพฤษภาคม!O15+สรุปมิถุนายน!O15+สรุปกรกรฏาคม!O15+สรุปสิงหาคม!O15+สรุปกันยายน!O15</f>
        <v>22</v>
      </c>
      <c r="P15" s="246">
        <f>+สรุปตุลาคม!P15+สรุปพฤศจิกายน!P15+สรุปธันวาคม!P15+สรุปมกราคม!P15+สรุปกุมภาพันธ์!P15+สรุปมีนาคม!P15+สรุปเมษายน!P15+สรุปพฤษภาคม!P15+สรุปมิถุนายน!P15+สรุปกรกรฏาคม!P15+สรุปสิงหาคม!P15+สรุปกันยายน!P15</f>
        <v>12632.910000000002</v>
      </c>
      <c r="Q15" s="245">
        <f>+สรุปตุลาคม!Q15+สรุปพฤศจิกายน!Q15+สรุปธันวาคม!Q15+สรุปมกราคม!Q15+สรุปกุมภาพันธ์!Q15+สรุปมีนาคม!Q15+สรุปเมษายน!Q15+สรุปพฤษภาคม!Q15+สรุปมิถุนายน!Q15+สรุปกรกรฏาคม!Q15+สรุปสิงหาคม!Q15+สรุปกันยายน!Q15</f>
        <v>4156.8999999999996</v>
      </c>
      <c r="R15" s="519">
        <f>+สรุปตุลาคม!R15+สรุปพฤศจิกายน!R15+สรุปธันวาคม!R15+สรุปมกราคม!R15+สรุปกุมภาพันธ์!R15+สรุปมีนาคม!R15+สรุปเมษายน!R15+สรุปพฤษภาคม!R15+สรุปมิถุนายน!R15+สรุปกรกรฏาคม!R15+สรุปสิงหาคม!R15+สรุปกันยายน!R15</f>
        <v>4156.92</v>
      </c>
      <c r="S15" s="194">
        <f>+สรุปตุลาคม!S15+สรุปพฤศจิกายน!S15+สรุปธันวาคม!S15+สรุปมกราคม!S15+สรุปกุมภาพันธ์!S15+สรุปมีนาคม!S15+สรุปเมษายน!S15+สรุปพฤษภาคม!S15+สรุปมิถุนายน!S15+สรุปกรกรฏาคม!S15+สรุปสิงหาคม!S15+สรุปกันยายน!S15</f>
        <v>2</v>
      </c>
      <c r="T15" s="246">
        <f>+สรุปตุลาคม!T15+สรุปพฤศจิกายน!T15+สรุปธันวาคม!T15+สรุปมกราคม!T15+สรุปกุมภาพันธ์!T15+สรุปมีนาคม!T15+สรุปเมษายน!T15+สรุปพฤษภาคม!T15+สรุปมิถุนายน!T15+สรุปกรกรฏาคม!T15+สรุปสิงหาคม!T15+สรุปกันยายน!T15</f>
        <v>900</v>
      </c>
      <c r="U15" s="245">
        <f>+สรุปตุลาคม!U15+สรุปพฤศจิกายน!U15+สรุปธันวาคม!U15+สรุปมกราคม!U15+สรุปกุมภาพันธ์!U15+สรุปมีนาคม!U15+สรุปเมษายน!U15+สรุปพฤษภาคม!U15+สรุปมิถุนายน!U15+สรุปกรกรฏาคม!U15+สรุปสิงหาคม!U15+สรุปกันยายน!U15</f>
        <v>450</v>
      </c>
      <c r="V15" s="519">
        <f>+สรุปตุลาคม!V15+สรุปพฤศจิกายน!V15+สรุปธันวาคม!V15+สรุปมกราคม!V15+สรุปกุมภาพันธ์!V15+สรุปมีนาคม!V15+สรุปเมษายน!V15+สรุปพฤษภาคม!V15+สรุปมิถุนายน!V15+สรุปกรกรฏาคม!V15+สรุปสิงหาคม!V15+สรุปกันยายน!V15</f>
        <v>450</v>
      </c>
      <c r="W15" s="194">
        <f>+สรุปตุลาคม!W15+สรุปพฤศจิกายน!W15+สรุปธันวาคม!W15+สรุปมกราคม!W15+สรุปกุมภาพันธ์!W15+สรุปมีนาคม!W15+สรุปเมษายน!W15+สรุปพฤษภาคม!W15+สรุปมิถุนายน!W15+สรุปกรกรฏาคม!W15+สรุปสิงหาคม!W15+สรุปกันยายน!W15</f>
        <v>1</v>
      </c>
      <c r="X15" s="247">
        <f>+สรุปตุลาคม!X15+สรุปพฤศจิกายน!X15+สรุปธันวาคม!X15+สรุปมกราคม!X15+สรุปกุมภาพันธ์!X15+สรุปมีนาคม!X15+สรุปเมษายน!X15+สรุปพฤษภาคม!X15+สรุปมิถุนายน!X15+สรุปกรกรฏาคม!X15+สรุปสิงหาคม!X15+สรุปกันยายน!X15</f>
        <v>85</v>
      </c>
      <c r="Y15" s="245">
        <f>+สรุปตุลาคม!Y15+สรุปพฤศจิกายน!Y15+สรุปธันวาคม!Y15+สรุปมกราคม!Y15+สรุปกุมภาพันธ์!Y15+สรุปมีนาคม!Y15+สรุปเมษายน!Y15+สรุปพฤษภาคม!Y15+สรุปมิถุนายน!Y15+สรุปกรกรฏาคม!Y15+สรุปสิงหาคม!Y15+สรุปกันยายน!Y15</f>
        <v>42.5</v>
      </c>
      <c r="Z15" s="519">
        <f>+สรุปตุลาคม!Z15+สรุปพฤศจิกายน!Z15+สรุปธันวาคม!Z15+สรุปมกราคม!Z15+สรุปกุมภาพันธ์!Z15+สรุปมีนาคม!Z15+สรุปเมษายน!Z15+สรุปพฤษภาคม!Z15+สรุปมิถุนายน!Z15+สรุปกรกรฏาคม!Z15+สรุปสิงหาคม!Z15+สรุปกันยายน!Z15</f>
        <v>42.5</v>
      </c>
      <c r="AA15" s="194">
        <f>+สรุปตุลาคม!AA15+สรุปพฤศจิกายน!AA15+สรุปธันวาคม!AA15+สรุปมกราคม!AA15+สรุปกุมภาพันธ์!AA15+สรุปมีนาคม!AA15+สรุปเมษายน!AA15+สรุปพฤษภาคม!AA15+สรุปมิถุนายน!AA15+สรุปกรกรฏาคม!AA15+สรุปสิงหาคม!AA15+สรุปกันยายน!AA15</f>
        <v>4</v>
      </c>
      <c r="AB15" s="249">
        <f>+สรุปตุลาคม!AB15+สรุปพฤศจิกายน!AB15+สรุปธันวาคม!AB15+สรุปมกราคม!AB15+สรุปกุมภาพันธ์!AB15+สรุปมีนาคม!AB15+สรุปเมษายน!AB15+สรุปพฤษภาคม!AB15+สรุปมิถุนายน!AB15+สรุปกรกรฏาคม!AB15+สรุปสิงหาคม!AB15+สรุปกันยายน!AB15</f>
        <v>644</v>
      </c>
      <c r="AC15" s="250">
        <f>+สรุปตุลาคม!AC15+สรุปพฤศจิกายน!AC15+สรุปธันวาคม!AC15+สรุปมกราคม!AC15+สรุปกุมภาพันธ์!AC15+สรุปมีนาคม!AC15+สรุปเมษายน!AC15+สรุปพฤษภาคม!AC15+สรุปมิถุนายน!AC15+สรุปกรกรฏาคม!AC15+สรุปสิงหาคม!AC15+สรุปกันยายน!AC15</f>
        <v>322</v>
      </c>
      <c r="AD15" s="524">
        <f>+สรุปตุลาคม!AD15+สรุปพฤศจิกายน!AD15+สรุปธันวาคม!AD15+สรุปมกราคม!AD15+สรุปกุมภาพันธ์!AD15+สรุปมีนาคม!AD15+สรุปเมษายน!AD15+สรุปพฤษภาคม!AD15+สรุปมิถุนายน!AD15+สรุปกรกรฏาคม!AD15+สรุปสิงหาคม!AD15+สรุปกันยายน!AD15</f>
        <v>322</v>
      </c>
      <c r="AE15" s="194">
        <f>+สรุปตุลาคม!AE15+สรุปพฤศจิกายน!AE15+สรุปธันวาคม!AE15+สรุปมกราคม!AE15+สรุปกุมภาพันธ์!AE15+สรุปมีนาคม!AE15+สรุปเมษายน!AE15+สรุปพฤษภาคม!AE15+สรุปมิถุนายน!AE15+สรุปกรกรฏาคม!AE15+สรุปสิงหาคม!AE15+สรุปกันยายน!AE15</f>
        <v>2</v>
      </c>
      <c r="AF15" s="246">
        <f>+สรุปตุลาคม!AF15+สรุปพฤศจิกายน!AF15+สรุปธันวาคม!AF15+สรุปมกราคม!AF15+สรุปกุมภาพันธ์!AF15+สรุปมีนาคม!AF15+สรุปเมษายน!AF15+สรุปพฤษภาคม!AF15+สรุปมิถุนายน!AF15+สรุปกรกรฏาคม!AF15+สรุปสิงหาคม!AF15+สรุปกันยายน!AF15</f>
        <v>1515</v>
      </c>
      <c r="AG15" s="245">
        <f>+สรุปตุลาคม!AG15+สรุปพฤศจิกายน!AG15+สรุปธันวาคม!AG15+สรุปมกราคม!AG15+สรุปกุมภาพันธ์!AG15+สรุปมีนาคม!AG15+สรุปเมษายน!AG15+สรุปพฤษภาคม!AG15+สรุปมิถุนายน!AG15+สรุปกรกรฏาคม!AG15+สรุปสิงหาคม!AG15+สรุปกันยายน!AG15</f>
        <v>638</v>
      </c>
      <c r="AH15" s="519">
        <f>+สรุปตุลาคม!AH15+สรุปพฤศจิกายน!AH15+สรุปธันวาคม!AH15+สรุปมกราคม!AH15+สรุปกุมภาพันธ์!AH15+สรุปมีนาคม!AH15+สรุปเมษายน!AH15+สรุปพฤษภาคม!AH15+สรุปมิถุนายน!AH15+สรุปกรกรฏาคม!AH15+สรุปสิงหาคม!AH15+สรุปกันยายน!AH15</f>
        <v>638</v>
      </c>
      <c r="AI15" s="194">
        <f>+สรุปตุลาคม!AI15+สรุปพฤศจิกายน!AI15+สรุปธันวาคม!AI15+สรุปมกราคม!AI15+สรุปกุมภาพันธ์!AI15+สรุปมีนาคม!AI15+สรุปเมษายน!AI15+สรุปพฤษภาคม!AI15+สรุปมิถุนายน!AI15+สรุปกรกรฏาคม!AI15+สรุปสิงหาคม!AI15+สรุปกันยายน!AI15</f>
        <v>0</v>
      </c>
      <c r="AJ15" s="246">
        <f>+สรุปตุลาคม!AJ15+สรุปพฤศจิกายน!AJ15+สรุปธันวาคม!AJ15+สรุปมกราคม!AJ15+สรุปกุมภาพันธ์!AJ15+สรุปมีนาคม!AJ15+สรุปเมษายน!AJ15+สรุปพฤษภาคม!AJ15+สรุปมิถุนายน!AJ15+สรุปกรกรฏาคม!AJ15+สรุปสิงหาคม!AJ15+สรุปกันยายน!AJ15</f>
        <v>0</v>
      </c>
      <c r="AK15" s="245">
        <f>+สรุปตุลาคม!AK15+สรุปพฤศจิกายน!AK15+สรุปธันวาคม!AK15+สรุปมกราคม!AK15+สรุปกุมภาพันธ์!AK15+สรุปมีนาคม!AK15+สรุปเมษายน!AK15+สรุปพฤษภาคม!AK15+สรุปมิถุนายน!AK15+สรุปกรกรฏาคม!AK15+สรุปสิงหาคม!AK15+สรุปกันยายน!AK15</f>
        <v>0</v>
      </c>
      <c r="AL15" s="519">
        <f>+สรุปตุลาคม!AL15+สรุปพฤศจิกายน!AL15+สรุปธันวาคม!AL15+สรุปมกราคม!AL15+สรุปกุมภาพันธ์!AL15+สรุปมีนาคม!AL15+สรุปเมษายน!AL15+สรุปพฤษภาคม!AL15+สรุปมิถุนายน!AL15+สรุปกรกรฏาคม!AL15+สรุปสิงหาคม!AL15+สรุปกันยายน!AL15</f>
        <v>0</v>
      </c>
      <c r="AM15" s="270">
        <f>+สรุปตุลาคม!AM15+สรุปพฤศจิกายน!AM15+สรุปธันวาคม!AM15+สรุปมกราคม!AM15+สรุปกุมภาพันธ์!AM15+สรุปมีนาคม!AM15+สรุปเมษายน!AM15+สรุปพฤษภาคม!AM15+สรุปมิถุนายน!AM15+สรุปกรกรฏาคม!AM15+สรุปสิงหาคม!AM15+สรุปกันยายน!AM15</f>
        <v>0</v>
      </c>
      <c r="AN15" s="271">
        <f>+สรุปตุลาคม!AN15+สรุปพฤศจิกายน!AN15+สรุปธันวาคม!AN15+สรุปมกราคม!AN15+สรุปกุมภาพันธ์!AN15+สรุปมีนาคม!AN15+สรุปเมษายน!AN15+สรุปพฤษภาคม!AN15+สรุปมิถุนายน!AN15+สรุปกรกรฏาคม!AN15+สรุปสิงหาคม!AN15+สรุปกันยายน!AN15</f>
        <v>0</v>
      </c>
      <c r="AO15" s="272">
        <f>+สรุปตุลาคม!AO15+สรุปพฤศจิกายน!AO15+สรุปธันวาคม!AO15+สรุปมกราคม!AO15+สรุปกุมภาพันธ์!AO15+สรุปมีนาคม!AO15+สรุปเมษายน!AO15+สรุปพฤษภาคม!AO15+สรุปมิถุนายน!AO15+สรุปกรกรฏาคม!AO15+สรุปสิงหาคม!AO15+สรุปกันยายน!AO15</f>
        <v>0</v>
      </c>
      <c r="AP15" s="518">
        <f>+สรุปตุลาคม!AP15+สรุปพฤศจิกายน!AP15+สรุปธันวาคม!AP15+สรุปมกราคม!AP15+สรุปกุมภาพันธ์!AP15+สรุปมีนาคม!AP15+สรุปเมษายน!AP15+สรุปพฤษภาคม!AP15+สรุปมิถุนายน!AP15+สรุปกรกรฏาคม!AP15+สรุปสิงหาคม!AP15+สรุปกันยายน!AP15</f>
        <v>0</v>
      </c>
      <c r="AQ15" s="194">
        <f>+สรุปตุลาคม!AQ15+สรุปพฤศจิกายน!AQ15+สรุปธันวาคม!AQ15+สรุปมกราคม!AQ15+สรุปกุมภาพันธ์!AQ15+สรุปมีนาคม!AQ15+สรุปเมษายน!AQ15+สรุปพฤษภาคม!AQ15+สรุปมิถุนายน!AQ15+สรุปกรกรฏาคม!AQ15+สรุปสิงหาคม!AQ15+สรุปกันยายน!AQ15</f>
        <v>0</v>
      </c>
      <c r="AR15" s="246">
        <f>+สรุปตุลาคม!AR15+สรุปพฤศจิกายน!AR15+สรุปธันวาคม!AR15+สรุปมกราคม!AR15+สรุปกุมภาพันธ์!AR15+สรุปมีนาคม!AR15+สรุปเมษายน!AR15+สรุปพฤษภาคม!AR15+สรุปมิถุนายน!AR15+สรุปกรกรฏาคม!AR15+สรุปสิงหาคม!AR15+สรุปกันยายน!AR15</f>
        <v>0</v>
      </c>
      <c r="AS15" s="245">
        <f>+สรุปตุลาคม!AS15+สรุปพฤศจิกายน!AS15+สรุปธันวาคม!AS15+สรุปมกราคม!AS15+สรุปกุมภาพันธ์!AS15+สรุปมีนาคม!AS15+สรุปเมษายน!AS15+สรุปพฤษภาคม!AS15+สรุปมิถุนายน!AS15+สรุปกรกรฏาคม!AS15+สรุปสิงหาคม!AS15+สรุปกันยายน!AS15</f>
        <v>0</v>
      </c>
      <c r="AT15" s="519">
        <f>+สรุปตุลาคม!AT15+สรุปพฤศจิกายน!AT15+สรุปธันวาคม!AT15+สรุปมกราคม!AT15+สรุปกุมภาพันธ์!AT15+สรุปมีนาคม!AT15+สรุปเมษายน!AT15+สรุปพฤษภาคม!AT15+สรุปมิถุนายน!AT15+สรุปกรกรฏาคม!AT15+สรุปสิงหาคม!AT15+สรุปกันยายน!AT15</f>
        <v>0</v>
      </c>
      <c r="AU15" s="194">
        <f>+สรุปตุลาคม!AU15+สรุปพฤศจิกายน!AU15+สรุปธันวาคม!AU15+สรุปมกราคม!AU15+สรุปกุมภาพันธ์!AU15+สรุปมีนาคม!AU15+สรุปเมษายน!AU15+สรุปพฤษภาคม!AU15+สรุปมิถุนายน!AU15+สรุปกรกรฏาคม!AU15+สรุปสิงหาคม!AU15+สรุปกันยายน!AU15</f>
        <v>6</v>
      </c>
      <c r="AV15" s="246">
        <f>+สรุปตุลาคม!AV15+สรุปพฤศจิกายน!AV15+สรุปธันวาคม!AV15+สรุปมกราคม!AV15+สรุปกุมภาพันธ์!AV15+สรุปมีนาคม!AV15+สรุปเมษายน!AV15+สรุปพฤษภาคม!AV15+สรุปมิถุนายน!AV15+สรุปกรกรฏาคม!AV15+สรุปสิงหาคม!AV15+สรุปกันยายน!AV15</f>
        <v>9585</v>
      </c>
      <c r="AW15" s="245">
        <f>+สรุปตุลาคม!AW15+สรุปพฤศจิกายน!AW15+สรุปธันวาคม!AW15+สรุปมกราคม!AW15+สรุปกุมภาพันธ์!AW15+สรุปมีนาคม!AW15+สรุปเมษายน!AW15+สรุปพฤษภาคม!AW15+สรุปมิถุนายน!AW15+สรุปกรกรฏาคม!AW15+สรุปสิงหาคม!AW15+สรุปกันยายน!AW15</f>
        <v>1572.5</v>
      </c>
      <c r="AX15" s="519">
        <f>+สรุปตุลาคม!AX15+สรุปพฤศจิกายน!AX15+สรุปธันวาคม!AX15+สรุปมกราคม!AX15+สรุปกุมภาพันธ์!AX15+สรุปมีนาคม!AX15+สรุปเมษายน!AX15+สรุปพฤษภาคม!AX15+สรุปมิถุนายน!AX15+สรุปกรกรฏาคม!AX15+สรุปสิงหาคม!AX15+สรุปกันยายน!AX15</f>
        <v>1572.5</v>
      </c>
      <c r="AY15" s="194">
        <f>+สรุปตุลาคม!AY15+สรุปพฤศจิกายน!AY15+สรุปธันวาคม!AY15+สรุปมกราคม!AY15+สรุปกุมภาพันธ์!AY15+สรุปมีนาคม!AY15+สรุปเมษายน!AY15+สรุปพฤษภาคม!AY15+สรุปมิถุนายน!AY15+สรุปกรกรฏาคม!AY15+สรุปสิงหาคม!AY15+สรุปกันยายน!AY15</f>
        <v>0</v>
      </c>
      <c r="AZ15" s="246">
        <f>+สรุปตุลาคม!AZ15+สรุปพฤศจิกายน!AZ15+สรุปธันวาคม!AZ15+สรุปมกราคม!AZ15+สรุปกุมภาพันธ์!AZ15+สรุปมีนาคม!AZ15+สรุปเมษายน!AZ15+สรุปพฤษภาคม!AZ15+สรุปมิถุนายน!AZ15+สรุปกรกรฏาคม!AZ15+สรุปสิงหาคม!AZ15+สรุปกันยายน!AZ15</f>
        <v>0</v>
      </c>
      <c r="BA15" s="245">
        <f>+สรุปตุลาคม!BA15+สรุปพฤศจิกายน!BA15+สรุปธันวาคม!BA15+สรุปมกราคม!BA15+สรุปกุมภาพันธ์!BA15+สรุปมีนาคม!BA15+สรุปเมษายน!BA15+สรุปพฤษภาคม!BA15+สรุปมิถุนายน!BA15+สรุปกรกรฏาคม!BA15+สรุปสิงหาคม!BA15+สรุปกันยายน!BA15</f>
        <v>0</v>
      </c>
      <c r="BB15" s="519">
        <f>+สรุปตุลาคม!BB15+สรุปพฤศจิกายน!BB15+สรุปธันวาคม!BB15+สรุปมกราคม!BB15+สรุปกุมภาพันธ์!BB15+สรุปมีนาคม!BB15+สรุปเมษายน!BB15+สรุปพฤษภาคม!BB15+สรุปมิถุนายน!BB15+สรุปกรกรฏาคม!BB15+สรุปสิงหาคม!BB15+สรุปกันยายน!BB15</f>
        <v>0</v>
      </c>
      <c r="BC15" s="194">
        <f>+สรุปตุลาคม!BC15+สรุปพฤศจิกายน!BC15+สรุปธันวาคม!BC15+สรุปมกราคม!BC15+สรุปกุมภาพันธ์!BC15+สรุปมีนาคม!BC15+สรุปเมษายน!BC15+สรุปพฤษภาคม!BC15+สรุปมิถุนายน!BC15+สรุปกรกรฏาคม!BC15+สรุปสิงหาคม!BC15+สรุปกันยายน!BC15</f>
        <v>87</v>
      </c>
      <c r="BD15" s="246">
        <f>+สรุปตุลาคม!BD15+สรุปพฤศจิกายน!BD15+สรุปธันวาคม!BD15+สรุปมกราคม!BD15+สรุปกุมภาพันธ์!BD15+สรุปมีนาคม!BD15+สรุปเมษายน!BD15+สรุปพฤษภาคม!BD15+สรุปมิถุนายน!BD15+สรุปกรกรฏาคม!BD15+สรุปสิงหาคม!BD15+สรุปกันยายน!BD15</f>
        <v>39621</v>
      </c>
      <c r="BE15" s="245">
        <f>+สรุปตุลาคม!BE15+สรุปพฤศจิกายน!BE15+สรุปธันวาคม!BE15+สรุปมกราคม!BE15+สรุปกุมภาพันธ์!BE15+สรุปมีนาคม!BE15+สรุปเมษายน!BE15+สรุปพฤษภาคม!BE15+สรุปมิถุนายน!BE15+สรุปกรกรฏาคม!BE15+สรุปสิงหาคม!BE15+สรุปกันยายน!BE15</f>
        <v>15342</v>
      </c>
      <c r="BF15" s="519">
        <f>+สรุปตุลาคม!BF15+สรุปพฤศจิกายน!BF15+สรุปธันวาคม!BF15+สรุปมกราคม!BF15+สรุปกุมภาพันธ์!BF15+สรุปมีนาคม!BF15+สรุปเมษายน!BF15+สรุปพฤษภาคม!BF15+สรุปมิถุนายน!BF15+สรุปกรกรฏาคม!BF15+สรุปสิงหาคม!BF15+สรุปกันยายน!BF15</f>
        <v>15342</v>
      </c>
      <c r="BG15" s="194">
        <f>+สรุปตุลาคม!BG15+สรุปพฤศจิกายน!BG15+สรุปธันวาคม!BG15+สรุปมกราคม!BG15+สรุปกุมภาพันธ์!BG15+สรุปมีนาคม!BG15+สรุปเมษายน!BG15+สรุปพฤษภาคม!BG15+สรุปมิถุนายน!BG15+สรุปกรกรฏาคม!BG15+สรุปสิงหาคม!BG15+สรุปกันยายน!BG15</f>
        <v>2</v>
      </c>
      <c r="BH15" s="246">
        <f>+สรุปตุลาคม!BH15+สรุปพฤศจิกายน!BH15+สรุปธันวาคม!BH15+สรุปมกราคม!BH15+สรุปกุมภาพันธ์!BH15+สรุปมีนาคม!BH15+สรุปเมษายน!BH15+สรุปพฤษภาคม!BH15+สรุปมิถุนายน!BH15+สรุปกรกรฏาคม!BH15+สรุปสิงหาคม!BH15+สรุปกันยายน!BH15</f>
        <v>1090</v>
      </c>
      <c r="BI15" s="245">
        <f>+สรุปตุลาคม!BI15+สรุปพฤศจิกายน!BI15+สรุปธันวาคม!BI15+สรุปมกราคม!BI15+สรุปกุมภาพันธ์!BI15+สรุปมีนาคม!BI15+สรุปเมษายน!BI15+สรุปพฤษภาคม!BI15+สรุปมิถุนายน!BI15+สรุปกรกรฏาคม!BI15+สรุปสิงหาคม!BI15+สรุปกันยายน!BI15</f>
        <v>488.5</v>
      </c>
      <c r="BJ15" s="519">
        <f>+สรุปตุลาคม!BJ15+สรุปพฤศจิกายน!BJ15+สรุปธันวาคม!BJ15+สรุปมกราคม!BJ15+สรุปกุมภาพันธ์!BJ15+สรุปมีนาคม!BJ15+สรุปเมษายน!BJ15+สรุปพฤษภาคม!BJ15+สรุปมิถุนายน!BJ15+สรุปกรกรฏาคม!BJ15+สรุปสิงหาคม!BJ15+สรุปกันยายน!BJ15</f>
        <v>488.5</v>
      </c>
      <c r="BK15" s="194">
        <f>+สรุปตุลาคม!BK15+สรุปพฤศจิกายน!BK15+สรุปธันวาคม!BK15+สรุปมกราคม!BK15+สรุปกุมภาพันธ์!BK15+สรุปมีนาคม!BK15+สรุปเมษายน!BK15+สรุปพฤษภาคม!BK15+สรุปมิถุนายน!BK15+สรุปกรกรฏาคม!BK15+สรุปสิงหาคม!BK15+สรุปกันยายน!BK15</f>
        <v>0</v>
      </c>
      <c r="BL15" s="246">
        <f>+สรุปตุลาคม!BL15+สรุปพฤศจิกายน!BL15+สรุปธันวาคม!BL15+สรุปมกราคม!BL15+สรุปกุมภาพันธ์!BL15+สรุปมีนาคม!BL15+สรุปเมษายน!BL15+สรุปพฤษภาคม!BL15+สรุปมิถุนายน!BL15+สรุปกรกรฏาคม!BL15+สรุปสิงหาคม!BL15+สรุปกันยายน!BL15</f>
        <v>0</v>
      </c>
      <c r="BM15" s="245">
        <f>+สรุปตุลาคม!BM15+สรุปพฤศจิกายน!BM15+สรุปธันวาคม!BM15+สรุปมกราคม!BM15+สรุปกุมภาพันธ์!BM15+สรุปมีนาคม!BM15+สรุปเมษายน!BM15+สรุปพฤษภาคม!BM15+สรุปมิถุนายน!BM15+สรุปกรกรฏาคม!BM15+สรุปสิงหาคม!BM15+สรุปกันยายน!BM15</f>
        <v>0</v>
      </c>
      <c r="BN15" s="519">
        <f>+สรุปตุลาคม!BN15+สรุปพฤศจิกายน!BN15+สรุปธันวาคม!BN15+สรุปมกราคม!BN15+สรุปกุมภาพันธ์!BN15+สรุปมีนาคม!BN15+สรุปเมษายน!BN15+สรุปพฤษภาคม!BN15+สรุปมิถุนายน!BN15+สรุปกรกรฏาคม!BN15+สรุปสิงหาคม!BN15+สรุปกันยายน!BN15</f>
        <v>0</v>
      </c>
      <c r="BO15" s="195">
        <f t="shared" si="1"/>
        <v>1294</v>
      </c>
      <c r="BP15" s="348">
        <f t="shared" si="2"/>
        <v>1919279.41</v>
      </c>
      <c r="BQ15" s="357">
        <f t="shared" si="3"/>
        <v>301739.77500000002</v>
      </c>
      <c r="BR15" s="654">
        <f t="shared" si="4"/>
        <v>301740.01999999996</v>
      </c>
      <c r="BS15" s="196" t="str">
        <f>VLOOKUP(A15,Sheet2!A:B,2,FALSE)</f>
        <v>โรงพยาบาลภาชี</v>
      </c>
    </row>
    <row r="16" spans="1:71" s="196" customFormat="1" x14ac:dyDescent="0.25">
      <c r="A16" s="201" t="s">
        <v>3065</v>
      </c>
      <c r="B16" s="198" t="s">
        <v>3066</v>
      </c>
      <c r="C16" s="194">
        <f>+สรุปตุลาคม!C16+สรุปพฤศจิกายน!C16+สรุปธันวาคม!C16+สรุปมกราคม!C16+สรุปกุมภาพันธ์!C16+สรุปมีนาคม!C16+สรุปเมษายน!C16+สรุปพฤษภาคม!C16+สรุปมิถุนายน!C16+สรุปกรกรฏาคม!C16+สรุปสิงหาคม!C16+สรุปกันยายน!C16</f>
        <v>191</v>
      </c>
      <c r="D16" s="613">
        <f>+สรุปตุลาคม!D16+สรุปพฤศจิกายน!D16+สรุปธันวาคม!D16+สรุปมกราคม!D16+สรุปกุมภาพันธ์!D16+สรุปมีนาคม!D16+สรุปเมษายน!D16+สรุปพฤษภาคม!D16+สรุปมิถุนายน!D16+สรุปกรกรฏาคม!D16+สรุปสิงหาคม!D16+สรุปกันยายน!D16</f>
        <v>219070</v>
      </c>
      <c r="E16" s="613">
        <f>+สรุปตุลาคม!E16+สรุปพฤศจิกายน!E16+สรุปธันวาคม!E16+สรุปมกราคม!E16+สรุปกุมภาพันธ์!E16+สรุปมีนาคม!E16+สรุปเมษายน!E16+สรุปพฤษภาคม!E16+สรุปมิถุนายน!E16+สรุปกรกรฏาคม!E16+สรุปสิงหาคม!E16+สรุปกันยายน!E16</f>
        <v>26582.25</v>
      </c>
      <c r="F16" s="613">
        <f>+สรุปตุลาคม!F16+สรุปพฤศจิกายน!F16+สรุปธันวาคม!F16+สรุปมกราคม!F16+สรุปกุมภาพันธ์!F16+สรุปมีนาคม!F16+สรุปเมษายน!F16+สรุปพฤษภาคม!F16+สรุปมิถุนายน!F16+สรุปกรกรฏาคม!F16+สรุปสิงหาคม!F16+สรุปกันยายน!F16</f>
        <v>26582.339999999997</v>
      </c>
      <c r="G16" s="194">
        <f>+สรุปตุลาคม!G16+สรุปพฤศจิกายน!G16+สรุปธันวาคม!G16+สรุปมกราคม!G16+สรุปกุมภาพันธ์!G16+สรุปมีนาคม!G16+สรุปเมษายน!G16+สรุปพฤษภาคม!G16+สรุปมิถุนายน!G16+สรุปกรกรฏาคม!G16+สรุปสิงหาคม!G16+สรุปกันยายน!G16</f>
        <v>372</v>
      </c>
      <c r="H16" s="246">
        <f>+สรุปตุลาคม!H16+สรุปพฤศจิกายน!H16+สรุปธันวาคม!H16+สรุปมกราคม!H16+สรุปกุมภาพันธ์!H16+สรุปมีนาคม!H16+สรุปเมษายน!H16+สรุปพฤษภาคม!H16+สรุปมิถุนายน!H16+สรุปกรกรฏาคม!H16+สรุปสิงหาคม!H16+สรุปกันยายน!H16</f>
        <v>328232</v>
      </c>
      <c r="I16" s="245">
        <f>+สรุปตุลาคม!I16+สรุปพฤศจิกายน!I16+สรุปธันวาคม!I16+สรุปมกราคม!I16+สรุปกุมภาพันธ์!I16+สรุปมีนาคม!I16+สรุปเมษายน!I16+สรุปพฤษภาคม!I16+สรุปมิถุนายน!I16+สรุปกรกรฏาคม!I16+สรุปสิงหาคม!I16+สรุปกันยายน!I16</f>
        <v>42112.200000000004</v>
      </c>
      <c r="J16" s="519">
        <f>+สรุปตุลาคม!J16+สรุปพฤศจิกายน!J16+สรุปธันวาคม!J16+สรุปมกราคม!J16+สรุปกุมภาพันธ์!J16+สรุปมีนาคม!J16+สรุปเมษายน!J16+สรุปพฤษภาคม!J16+สรุปมิถุนายน!J16+สรุปกรกรฏาคม!J16+สรุปสิงหาคม!J16+สรุปกันยายน!J16</f>
        <v>42112.200000000004</v>
      </c>
      <c r="K16" s="194">
        <f>+สรุปตุลาคม!K16+สรุปพฤศจิกายน!K16+สรุปธันวาคม!K16+สรุปมกราคม!K16+สรุปกุมภาพันธ์!K16+สรุปมีนาคม!K16+สรุปเมษายน!K16+สรุปพฤษภาคม!K16+สรุปมิถุนายน!K16+สรุปกรกรฏาคม!K16+สรุปสิงหาคม!K16+สรุปกันยายน!K16</f>
        <v>1</v>
      </c>
      <c r="L16" s="246">
        <f>+สรุปตุลาคม!L16+สรุปพฤศจิกายน!L16+สรุปธันวาคม!L16+สรุปมกราคม!L16+สรุปกุมภาพันธ์!L16+สรุปมีนาคม!L16+สรุปเมษายน!L16+สรุปพฤษภาคม!L16+สรุปมิถุนายน!L16+สรุปกรกรฏาคม!L16+สรุปสิงหาคม!L16+สรุปกันยายน!L16</f>
        <v>250</v>
      </c>
      <c r="M16" s="245">
        <f>+สรุปตุลาคม!M16+สรุปพฤศจิกายน!M16+สรุปธันวาคม!M16+สรุปมกราคม!M16+สรุปกุมภาพันธ์!M16+สรุปมีนาคม!M16+สรุปเมษายน!M16+สรุปพฤษภาคม!M16+สรุปมิถุนายน!M16+สรุปกรกรฏาคม!M16+สรุปสิงหาคม!M16+สรุปกันยายน!M16</f>
        <v>75</v>
      </c>
      <c r="N16" s="519">
        <f>+สรุปตุลาคม!N16+สรุปพฤศจิกายน!N16+สรุปธันวาคม!N16+สรุปมกราคม!N16+สรุปกุมภาพันธ์!N16+สรุปมีนาคม!N16+สรุปเมษายน!N16+สรุปพฤษภาคม!N16+สรุปมิถุนายน!N16+สรุปกรกรฏาคม!N16+สรุปสิงหาคม!N16+สรุปกันยายน!N16</f>
        <v>75</v>
      </c>
      <c r="O16" s="194">
        <f>+สรุปตุลาคม!O16+สรุปพฤศจิกายน!O16+สรุปธันวาคม!O16+สรุปมกราคม!O16+สรุปกุมภาพันธ์!O16+สรุปมีนาคม!O16+สรุปเมษายน!O16+สรุปพฤษภาคม!O16+สรุปมิถุนายน!O16+สรุปกรกรฏาคม!O16+สรุปสิงหาคม!O16+สรุปกันยายน!O16</f>
        <v>5</v>
      </c>
      <c r="P16" s="246">
        <f>+สรุปตุลาคม!P16+สรุปพฤศจิกายน!P16+สรุปธันวาคม!P16+สรุปมกราคม!P16+สรุปกุมภาพันธ์!P16+สรุปมีนาคม!P16+สรุปเมษายน!P16+สรุปพฤษภาคม!P16+สรุปมิถุนายน!P16+สรุปกรกรฏาคม!P16+สรุปสิงหาคม!P16+สรุปกันยายน!P16</f>
        <v>1125</v>
      </c>
      <c r="Q16" s="245">
        <f>+สรุปตุลาคม!Q16+สรุปพฤศจิกายน!Q16+สรุปธันวาคม!Q16+สรุปมกราคม!Q16+สรุปกุมภาพันธ์!Q16+สรุปมีนาคม!Q16+สรุปเมษายน!Q16+สรุปพฤษภาคม!Q16+สรุปมิถุนายน!Q16+สรุปกรกรฏาคม!Q16+สรุปสิงหาคม!Q16+สรุปกันยายน!Q16</f>
        <v>337.5</v>
      </c>
      <c r="R16" s="519">
        <f>+สรุปตุลาคม!R16+สรุปพฤศจิกายน!R16+สรุปธันวาคม!R16+สรุปมกราคม!R16+สรุปกุมภาพันธ์!R16+สรุปมีนาคม!R16+สรุปเมษายน!R16+สรุปพฤษภาคม!R16+สรุปมิถุนายน!R16+สรุปกรกรฏาคม!R16+สรุปสิงหาคม!R16+สรุปกันยายน!R16</f>
        <v>337.5</v>
      </c>
      <c r="S16" s="194">
        <f>+สรุปตุลาคม!S16+สรุปพฤศจิกายน!S16+สรุปธันวาคม!S16+สรุปมกราคม!S16+สรุปกุมภาพันธ์!S16+สรุปมีนาคม!S16+สรุปเมษายน!S16+สรุปพฤษภาคม!S16+สรุปมิถุนายน!S16+สรุปกรกรฏาคม!S16+สรุปสิงหาคม!S16+สรุปกันยายน!S16</f>
        <v>19</v>
      </c>
      <c r="T16" s="246">
        <f>+สรุปตุลาคม!T16+สรุปพฤศจิกายน!T16+สรุปธันวาคม!T16+สรุปมกราคม!T16+สรุปกุมภาพันธ์!T16+สรุปมีนาคม!T16+สรุปเมษายน!T16+สรุปพฤษภาคม!T16+สรุปมิถุนายน!T16+สรุปกรกรฏาคม!T16+สรุปสิงหาคม!T16+สรุปกันยายน!T16</f>
        <v>24936</v>
      </c>
      <c r="U16" s="245">
        <f>+สรุปตุลาคม!U16+สรุปพฤศจิกายน!U16+สรุปธันวาคม!U16+สรุปมกราคม!U16+สรุปกุมภาพันธ์!U16+สรุปมีนาคม!U16+สรุปเมษายน!U16+สรุปพฤษภาคม!U16+สรุปมิถุนายน!U16+สรุปกรกรฏาคม!U16+สรุปสิงหาคม!U16+สรุปกันยายน!U16</f>
        <v>2345.4</v>
      </c>
      <c r="V16" s="519">
        <f>+สรุปตุลาคม!V16+สรุปพฤศจิกายน!V16+สรุปธันวาคม!V16+สรุปมกราคม!V16+สรุปกุมภาพันธ์!V16+สรุปมีนาคม!V16+สรุปเมษายน!V16+สรุปพฤษภาคม!V16+สรุปมิถุนายน!V16+สรุปกรกรฏาคม!V16+สรุปสิงหาคม!V16+สรุปกันยายน!V16</f>
        <v>2345.4</v>
      </c>
      <c r="W16" s="194">
        <f>+สรุปตุลาคม!W16+สรุปพฤศจิกายน!W16+สรุปธันวาคม!W16+สรุปมกราคม!W16+สรุปกุมภาพันธ์!W16+สรุปมีนาคม!W16+สรุปเมษายน!W16+สรุปพฤษภาคม!W16+สรุปมิถุนายน!W16+สรุปกรกรฏาคม!W16+สรุปสิงหาคม!W16+สรุปกันยายน!W16</f>
        <v>4</v>
      </c>
      <c r="X16" s="247">
        <f>+สรุปตุลาคม!X16+สรุปพฤศจิกายน!X16+สรุปธันวาคม!X16+สรุปมกราคม!X16+สรุปกุมภาพันธ์!X16+สรุปมีนาคม!X16+สรุปเมษายน!X16+สรุปพฤษภาคม!X16+สรุปมิถุนายน!X16+สรุปกรกรฏาคม!X16+สรุปสิงหาคม!X16+สรุปกันยายน!X16</f>
        <v>1304</v>
      </c>
      <c r="Y16" s="245">
        <f>+สรุปตุลาคม!Y16+สรุปพฤศจิกายน!Y16+สรุปธันวาคม!Y16+สรุปมกราคม!Y16+สรุปกุมภาพันธ์!Y16+สรุปมีนาคม!Y16+สรุปเมษายน!Y16+สรุปพฤษภาคม!Y16+สรุปมิถุนายน!Y16+สรุปกรกรฏาคม!Y16+สรุปสิงหาคม!Y16+สรุปกันยายน!Y16</f>
        <v>391.2</v>
      </c>
      <c r="Z16" s="519">
        <f>+สรุปตุลาคม!Z16+สรุปพฤศจิกายน!Z16+สรุปธันวาคม!Z16+สรุปมกราคม!Z16+สรุปกุมภาพันธ์!Z16+สรุปมีนาคม!Z16+สรุปเมษายน!Z16+สรุปพฤษภาคม!Z16+สรุปมิถุนายน!Z16+สรุปกรกรฏาคม!Z16+สรุปสิงหาคม!Z16+สรุปกันยายน!Z16</f>
        <v>391.2</v>
      </c>
      <c r="AA16" s="194">
        <f>+สรุปตุลาคม!AA16+สรุปพฤศจิกายน!AA16+สรุปธันวาคม!AA16+สรุปมกราคม!AA16+สรุปกุมภาพันธ์!AA16+สรุปมีนาคม!AA16+สรุปเมษายน!AA16+สรุปพฤษภาคม!AA16+สรุปมิถุนายน!AA16+สรุปกรกรฏาคม!AA16+สรุปสิงหาคม!AA16+สรุปกันยายน!AA16</f>
        <v>6</v>
      </c>
      <c r="AB16" s="249">
        <f>+สรุปตุลาคม!AB16+สรุปพฤศจิกายน!AB16+สรุปธันวาคม!AB16+สรุปมกราคม!AB16+สรุปกุมภาพันธ์!AB16+สรุปมีนาคม!AB16+สรุปเมษายน!AB16+สรุปพฤษภาคม!AB16+สรุปมิถุนายน!AB16+สรุปกรกรฏาคม!AB16+สรุปสิงหาคม!AB16+สรุปกันยายน!AB16</f>
        <v>1930</v>
      </c>
      <c r="AC16" s="250">
        <f>+สรุปตุลาคม!AC16+สรุปพฤศจิกายน!AC16+สรุปธันวาคม!AC16+สรุปมกราคม!AC16+สรุปกุมภาพันธ์!AC16+สรุปมีนาคม!AC16+สรุปเมษายน!AC16+สรุปพฤษภาคม!AC16+สรุปมิถุนายน!AC16+สรุปกรกรฏาคม!AC16+สรุปสิงหาคม!AC16+สรุปกันยายน!AC16</f>
        <v>519.6</v>
      </c>
      <c r="AD16" s="524">
        <f>+สรุปตุลาคม!AD16+สรุปพฤศจิกายน!AD16+สรุปธันวาคม!AD16+สรุปมกราคม!AD16+สรุปกุมภาพันธ์!AD16+สรุปมีนาคม!AD16+สรุปเมษายน!AD16+สรุปพฤษภาคม!AD16+สรุปมิถุนายน!AD16+สรุปกรกรฏาคม!AD16+สรุปสิงหาคม!AD16+สรุปกันยายน!AD16</f>
        <v>519.6</v>
      </c>
      <c r="AE16" s="194">
        <f>+สรุปตุลาคม!AE16+สรุปพฤศจิกายน!AE16+สรุปธันวาคม!AE16+สรุปมกราคม!AE16+สรุปกุมภาพันธ์!AE16+สรุปมีนาคม!AE16+สรุปเมษายน!AE16+สรุปพฤษภาคม!AE16+สรุปมิถุนายน!AE16+สรุปกรกรฏาคม!AE16+สรุปสิงหาคม!AE16+สรุปกันยายน!AE16</f>
        <v>2</v>
      </c>
      <c r="AF16" s="246">
        <f>+สรุปตุลาคม!AF16+สรุปพฤศจิกายน!AF16+สรุปธันวาคม!AF16+สรุปมกราคม!AF16+สรุปกุมภาพันธ์!AF16+สรุปมีนาคม!AF16+สรุปเมษายน!AF16+สรุปพฤษภาคม!AF16+สรุปมิถุนายน!AF16+สรุปกรกรฏาคม!AF16+สรุปสิงหาคม!AF16+สรุปกันยายน!AF16</f>
        <v>700</v>
      </c>
      <c r="AG16" s="245">
        <f>+สรุปตุลาคม!AG16+สรุปพฤศจิกายน!AG16+สรุปธันวาคม!AG16+สรุปมกราคม!AG16+สรุปกุมภาพันธ์!AG16+สรุปมีนาคม!AG16+สรุปเมษายน!AG16+สรุปพฤษภาคม!AG16+สรุปมิถุนายน!AG16+สรุปกรกรฏาคม!AG16+สรุปสิงหาคม!AG16+สรุปกันยายน!AG16</f>
        <v>210</v>
      </c>
      <c r="AH16" s="519">
        <f>+สรุปตุลาคม!AH16+สรุปพฤศจิกายน!AH16+สรุปธันวาคม!AH16+สรุปมกราคม!AH16+สรุปกุมภาพันธ์!AH16+สรุปมีนาคม!AH16+สรุปเมษายน!AH16+สรุปพฤษภาคม!AH16+สรุปมิถุนายน!AH16+สรุปกรกรฏาคม!AH16+สรุปสิงหาคม!AH16+สรุปกันยายน!AH16</f>
        <v>210</v>
      </c>
      <c r="AI16" s="194">
        <f>+สรุปตุลาคม!AI16+สรุปพฤศจิกายน!AI16+สรุปธันวาคม!AI16+สรุปมกราคม!AI16+สรุปกุมภาพันธ์!AI16+สรุปมีนาคม!AI16+สรุปเมษายน!AI16+สรุปพฤษภาคม!AI16+สรุปมิถุนายน!AI16+สรุปกรกรฏาคม!AI16+สรุปสิงหาคม!AI16+สรุปกันยายน!AI16</f>
        <v>2</v>
      </c>
      <c r="AJ16" s="246">
        <f>+สรุปตุลาคม!AJ16+สรุปพฤศจิกายน!AJ16+สรุปธันวาคม!AJ16+สรุปมกราคม!AJ16+สรุปกุมภาพันธ์!AJ16+สรุปมีนาคม!AJ16+สรุปเมษายน!AJ16+สรุปพฤษภาคม!AJ16+สรุปมิถุนายน!AJ16+สรุปกรกรฏาคม!AJ16+สรุปสิงหาคม!AJ16+สรุปกันยายน!AJ16</f>
        <v>737</v>
      </c>
      <c r="AK16" s="245">
        <f>+สรุปตุลาคม!AK16+สรุปพฤศจิกายน!AK16+สรุปธันวาคม!AK16+สรุปมกราคม!AK16+สรุปกุมภาพันธ์!AK16+สรุปมีนาคม!AK16+สรุปเมษายน!AK16+สรุปพฤษภาคม!AK16+สรุปมิถุนายน!AK16+สรุปกรกรฏาคม!AK16+สรุปสิงหาคม!AK16+สรุปกันยายน!AK16</f>
        <v>221.1</v>
      </c>
      <c r="AL16" s="519">
        <f>+สรุปตุลาคม!AL16+สรุปพฤศจิกายน!AL16+สรุปธันวาคม!AL16+สรุปมกราคม!AL16+สรุปกุมภาพันธ์!AL16+สรุปมีนาคม!AL16+สรุปเมษายน!AL16+สรุปพฤษภาคม!AL16+สรุปมิถุนายน!AL16+สรุปกรกรฏาคม!AL16+สรุปสิงหาคม!AL16+สรุปกันยายน!AL16</f>
        <v>221.1</v>
      </c>
      <c r="AM16" s="194">
        <f>+สรุปตุลาคม!AM16+สรุปพฤศจิกายน!AM16+สรุปธันวาคม!AM16+สรุปมกราคม!AM16+สรุปกุมภาพันธ์!AM16+สรุปมีนาคม!AM16+สรุปเมษายน!AM16+สรุปพฤษภาคม!AM16+สรุปมิถุนายน!AM16+สรุปกรกรฏาคม!AM16+สรุปสิงหาคม!AM16+สรุปกันยายน!AM16</f>
        <v>0</v>
      </c>
      <c r="AN16" s="246">
        <f>+สรุปตุลาคม!AN16+สรุปพฤศจิกายน!AN16+สรุปธันวาคม!AN16+สรุปมกราคม!AN16+สรุปกุมภาพันธ์!AN16+สรุปมีนาคม!AN16+สรุปเมษายน!AN16+สรุปพฤษภาคม!AN16+สรุปมิถุนายน!AN16+สรุปกรกรฏาคม!AN16+สรุปสิงหาคม!AN16+สรุปกันยายน!AN16</f>
        <v>0</v>
      </c>
      <c r="AO16" s="245">
        <f>+สรุปตุลาคม!AO16+สรุปพฤศจิกายน!AO16+สรุปธันวาคม!AO16+สรุปมกราคม!AO16+สรุปกุมภาพันธ์!AO16+สรุปมีนาคม!AO16+สรุปเมษายน!AO16+สรุปพฤษภาคม!AO16+สรุปมิถุนายน!AO16+สรุปกรกรฏาคม!AO16+สรุปสิงหาคม!AO16+สรุปกันยายน!AO16</f>
        <v>0</v>
      </c>
      <c r="AP16" s="519">
        <f>+สรุปตุลาคม!AP16+สรุปพฤศจิกายน!AP16+สรุปธันวาคม!AP16+สรุปมกราคม!AP16+สรุปกุมภาพันธ์!AP16+สรุปมีนาคม!AP16+สรุปเมษายน!AP16+สรุปพฤษภาคม!AP16+สรุปมิถุนายน!AP16+สรุปกรกรฏาคม!AP16+สรุปสิงหาคม!AP16+สรุปกันยายน!AP16</f>
        <v>0</v>
      </c>
      <c r="AQ16" s="270">
        <f>+สรุปตุลาคม!AQ16+สรุปพฤศจิกายน!AQ16+สรุปธันวาคม!AQ16+สรุปมกราคม!AQ16+สรุปกุมภาพันธ์!AQ16+สรุปมีนาคม!AQ16+สรุปเมษายน!AQ16+สรุปพฤษภาคม!AQ16+สรุปมิถุนายน!AQ16+สรุปกรกรฏาคม!AQ16+สรุปสิงหาคม!AQ16+สรุปกันยายน!AQ16</f>
        <v>0</v>
      </c>
      <c r="AR16" s="271">
        <f>+สรุปตุลาคม!AR16+สรุปพฤศจิกายน!AR16+สรุปธันวาคม!AR16+สรุปมกราคม!AR16+สรุปกุมภาพันธ์!AR16+สรุปมีนาคม!AR16+สรุปเมษายน!AR16+สรุปพฤษภาคม!AR16+สรุปมิถุนายน!AR16+สรุปกรกรฏาคม!AR16+สรุปสิงหาคม!AR16+สรุปกันยายน!AR16</f>
        <v>0</v>
      </c>
      <c r="AS16" s="272">
        <f>+สรุปตุลาคม!AS16+สรุปพฤศจิกายน!AS16+สรุปธันวาคม!AS16+สรุปมกราคม!AS16+สรุปกุมภาพันธ์!AS16+สรุปมีนาคม!AS16+สรุปเมษายน!AS16+สรุปพฤษภาคม!AS16+สรุปมิถุนายน!AS16+สรุปกรกรฏาคม!AS16+สรุปสิงหาคม!AS16+สรุปกันยายน!AS16</f>
        <v>0</v>
      </c>
      <c r="AT16" s="518">
        <f>+สรุปตุลาคม!AT16+สรุปพฤศจิกายน!AT16+สรุปธันวาคม!AT16+สรุปมกราคม!AT16+สรุปกุมภาพันธ์!AT16+สรุปมีนาคม!AT16+สรุปเมษายน!AT16+สรุปพฤษภาคม!AT16+สรุปมิถุนายน!AT16+สรุปกรกรฏาคม!AT16+สรุปสิงหาคม!AT16+สรุปกันยายน!AT16</f>
        <v>0</v>
      </c>
      <c r="AU16" s="194">
        <f>+สรุปตุลาคม!AU16+สรุปพฤศจิกายน!AU16+สรุปธันวาคม!AU16+สรุปมกราคม!AU16+สรุปกุมภาพันธ์!AU16+สรุปมีนาคม!AU16+สรุปเมษายน!AU16+สรุปพฤษภาคม!AU16+สรุปมิถุนายน!AU16+สรุปกรกรฏาคม!AU16+สรุปสิงหาคม!AU16+สรุปกันยายน!AU16</f>
        <v>0</v>
      </c>
      <c r="AV16" s="246">
        <f>+สรุปตุลาคม!AV16+สรุปพฤศจิกายน!AV16+สรุปธันวาคม!AV16+สรุปมกราคม!AV16+สรุปกุมภาพันธ์!AV16+สรุปมีนาคม!AV16+สรุปเมษายน!AV16+สรุปพฤษภาคม!AV16+สรุปมิถุนายน!AV16+สรุปกรกรฏาคม!AV16+สรุปสิงหาคม!AV16+สรุปกันยายน!AV16</f>
        <v>0</v>
      </c>
      <c r="AW16" s="245">
        <f>+สรุปตุลาคม!AW16+สรุปพฤศจิกายน!AW16+สรุปธันวาคม!AW16+สรุปมกราคม!AW16+สรุปกุมภาพันธ์!AW16+สรุปมีนาคม!AW16+สรุปเมษายน!AW16+สรุปพฤษภาคม!AW16+สรุปมิถุนายน!AW16+สรุปกรกรฏาคม!AW16+สรุปสิงหาคม!AW16+สรุปกันยายน!AW16</f>
        <v>0</v>
      </c>
      <c r="AX16" s="519">
        <f>+สรุปตุลาคม!AX16+สรุปพฤศจิกายน!AX16+สรุปธันวาคม!AX16+สรุปมกราคม!AX16+สรุปกุมภาพันธ์!AX16+สรุปมีนาคม!AX16+สรุปเมษายน!AX16+สรุปพฤษภาคม!AX16+สรุปมิถุนายน!AX16+สรุปกรกรฏาคม!AX16+สรุปสิงหาคม!AX16+สรุปกันยายน!AX16</f>
        <v>0</v>
      </c>
      <c r="AY16" s="194">
        <f>+สรุปตุลาคม!AY16+สรุปพฤศจิกายน!AY16+สรุปธันวาคม!AY16+สรุปมกราคม!AY16+สรุปกุมภาพันธ์!AY16+สรุปมีนาคม!AY16+สรุปเมษายน!AY16+สรุปพฤษภาคม!AY16+สรุปมิถุนายน!AY16+สรุปกรกรฏาคม!AY16+สรุปสิงหาคม!AY16+สรุปกันยายน!AY16</f>
        <v>3</v>
      </c>
      <c r="AZ16" s="246">
        <f>+สรุปตุลาคม!AZ16+สรุปพฤศจิกายน!AZ16+สรุปธันวาคม!AZ16+สรุปมกราคม!AZ16+สรุปกุมภาพันธ์!AZ16+สรุปมีนาคม!AZ16+สรุปเมษายน!AZ16+สรุปพฤษภาคม!AZ16+สรุปมิถุนายน!AZ16+สรุปกรกรฏาคม!AZ16+สรุปสิงหาคม!AZ16+สรุปกันยายน!AZ16</f>
        <v>1412</v>
      </c>
      <c r="BA16" s="245">
        <f>+สรุปตุลาคม!BA16+สรุปพฤศจิกายน!BA16+สรุปธันวาคม!BA16+สรุปมกราคม!BA16+สรุปกุมภาพันธ์!BA16+สรุปมีนาคม!BA16+สรุปเมษายน!BA16+สรุปพฤษภาคม!BA16+สรุปมิถุนายน!BA16+สรุปกรกรฏาคม!BA16+สรุปสิงหาคม!BA16+สรุปกันยายน!BA16</f>
        <v>401.1</v>
      </c>
      <c r="BB16" s="519">
        <f>+สรุปตุลาคม!BB16+สรุปพฤศจิกายน!BB16+สรุปธันวาคม!BB16+สรุปมกราคม!BB16+สรุปกุมภาพันธ์!BB16+สรุปมีนาคม!BB16+สรุปเมษายน!BB16+สรุปพฤษภาคม!BB16+สรุปมิถุนายน!BB16+สรุปกรกรฏาคม!BB16+สรุปสิงหาคม!BB16+สรุปกันยายน!BB16</f>
        <v>401.1</v>
      </c>
      <c r="BC16" s="194">
        <f>+สรุปตุลาคม!BC16+สรุปพฤศจิกายน!BC16+สรุปธันวาคม!BC16+สรุปมกราคม!BC16+สรุปกุมภาพันธ์!BC16+สรุปมีนาคม!BC16+สรุปเมษายน!BC16+สรุปพฤษภาคม!BC16+สรุปมิถุนายน!BC16+สรุปกรกรฏาคม!BC16+สรุปสิงหาคม!BC16+สรุปกันยายน!BC16</f>
        <v>3</v>
      </c>
      <c r="BD16" s="246">
        <f>+สรุปตุลาคม!BD16+สรุปพฤศจิกายน!BD16+สรุปธันวาคม!BD16+สรุปมกราคม!BD16+สรุปกุมภาพันธ์!BD16+สรุปมีนาคม!BD16+สรุปเมษายน!BD16+สรุปพฤษภาคม!BD16+สรุปมิถุนายน!BD16+สรุปกรกรฏาคม!BD16+สรุปสิงหาคม!BD16+สรุปกันยายน!BD16</f>
        <v>450</v>
      </c>
      <c r="BE16" s="245">
        <f>+สรุปตุลาคม!BE16+สรุปพฤศจิกายน!BE16+สรุปธันวาคม!BE16+สรุปมกราคม!BE16+สรุปกุมภาพันธ์!BE16+สรุปมีนาคม!BE16+สรุปเมษายน!BE16+สรุปพฤษภาคม!BE16+สรุปมิถุนายน!BE16+สรุปกรกรฏาคม!BE16+สรุปสิงหาคม!BE16+สรุปกันยายน!BE16</f>
        <v>135</v>
      </c>
      <c r="BF16" s="519">
        <f>+สรุปตุลาคม!BF16+สรุปพฤศจิกายน!BF16+สรุปธันวาคม!BF16+สรุปมกราคม!BF16+สรุปกุมภาพันธ์!BF16+สรุปมีนาคม!BF16+สรุปเมษายน!BF16+สรุปพฤษภาคม!BF16+สรุปมิถุนายน!BF16+สรุปกรกรฏาคม!BF16+สรุปสิงหาคม!BF16+สรุปกันยายน!BF16</f>
        <v>135</v>
      </c>
      <c r="BG16" s="194">
        <f>+สรุปตุลาคม!BG16+สรุปพฤศจิกายน!BG16+สรุปธันวาคม!BG16+สรุปมกราคม!BG16+สรุปกุมภาพันธ์!BG16+สรุปมีนาคม!BG16+สรุปเมษายน!BG16+สรุปพฤษภาคม!BG16+สรุปมิถุนายน!BG16+สรุปกรกรฏาคม!BG16+สรุปสิงหาคม!BG16+สรุปกันยายน!BG16</f>
        <v>1</v>
      </c>
      <c r="BH16" s="246">
        <f>+สรุปตุลาคม!BH16+สรุปพฤศจิกายน!BH16+สรุปธันวาคม!BH16+สรุปมกราคม!BH16+สรุปกุมภาพันธ์!BH16+สรุปมีนาคม!BH16+สรุปเมษายน!BH16+สรุปพฤษภาคม!BH16+สรุปมิถุนายน!BH16+สรุปกรกรฏาคม!BH16+สรุปสิงหาคม!BH16+สรุปกันยายน!BH16</f>
        <v>694</v>
      </c>
      <c r="BI16" s="245">
        <f>+สรุปตุลาคม!BI16+สรุปพฤศจิกายน!BI16+สรุปธันวาคม!BI16+สรุปมกราคม!BI16+สรุปกุมภาพันธ์!BI16+สรุปมีนาคม!BI16+สรุปเมษายน!BI16+สรุปพฤษภาคม!BI16+สรุปมิถุนายน!BI16+สรุปกรกรฏาคม!BI16+สรุปสิงหาคม!BI16+สรุปกันยายน!BI16</f>
        <v>208.2</v>
      </c>
      <c r="BJ16" s="519">
        <f>+สรุปตุลาคม!BJ16+สรุปพฤศจิกายน!BJ16+สรุปธันวาคม!BJ16+สรุปมกราคม!BJ16+สรุปกุมภาพันธ์!BJ16+สรุปมีนาคม!BJ16+สรุปเมษายน!BJ16+สรุปพฤษภาคม!BJ16+สรุปมิถุนายน!BJ16+สรุปกรกรฏาคม!BJ16+สรุปสิงหาคม!BJ16+สรุปกันยายน!BJ16</f>
        <v>208.2</v>
      </c>
      <c r="BK16" s="194">
        <f>+สรุปตุลาคม!BK16+สรุปพฤศจิกายน!BK16+สรุปธันวาคม!BK16+สรุปมกราคม!BK16+สรุปกุมภาพันธ์!BK16+สรุปมีนาคม!BK16+สรุปเมษายน!BK16+สรุปพฤษภาคม!BK16+สรุปมิถุนายน!BK16+สรุปกรกรฏาคม!BK16+สรุปสิงหาคม!BK16+สรุปกันยายน!BK16</f>
        <v>0</v>
      </c>
      <c r="BL16" s="246">
        <f>+สรุปตุลาคม!BL16+สรุปพฤศจิกายน!BL16+สรุปธันวาคม!BL16+สรุปมกราคม!BL16+สรุปกุมภาพันธ์!BL16+สรุปมีนาคม!BL16+สรุปเมษายน!BL16+สรุปพฤษภาคม!BL16+สรุปมิถุนายน!BL16+สรุปกรกรฏาคม!BL16+สรุปสิงหาคม!BL16+สรุปกันยายน!BL16</f>
        <v>0</v>
      </c>
      <c r="BM16" s="245">
        <f>+สรุปตุลาคม!BM16+สรุปพฤศจิกายน!BM16+สรุปธันวาคม!BM16+สรุปมกราคม!BM16+สรุปกุมภาพันธ์!BM16+สรุปมีนาคม!BM16+สรุปเมษายน!BM16+สรุปพฤษภาคม!BM16+สรุปมิถุนายน!BM16+สรุปกรกรฏาคม!BM16+สรุปสิงหาคม!BM16+สรุปกันยายน!BM16</f>
        <v>0</v>
      </c>
      <c r="BN16" s="519">
        <f>+สรุปตุลาคม!BN16+สรุปพฤศจิกายน!BN16+สรุปธันวาคม!BN16+สรุปมกราคม!BN16+สรุปกุมภาพันธ์!BN16+สรุปมีนาคม!BN16+สรุปเมษายน!BN16+สรุปพฤษภาคม!BN16+สรุปมิถุนายน!BN16+สรุปกรกรฏาคม!BN16+สรุปสิงหาคม!BN16+สรุปกันยายน!BN16</f>
        <v>0</v>
      </c>
      <c r="BO16" s="195">
        <f t="shared" si="1"/>
        <v>609</v>
      </c>
      <c r="BP16" s="348">
        <f t="shared" si="2"/>
        <v>580840</v>
      </c>
      <c r="BQ16" s="357">
        <f t="shared" si="3"/>
        <v>73538.550000000017</v>
      </c>
      <c r="BR16" s="654">
        <f t="shared" si="4"/>
        <v>73538.640000000014</v>
      </c>
      <c r="BS16" s="196" t="str">
        <f>VLOOKUP(A16,Sheet2!A:B,2,FALSE)</f>
        <v>โรงพยาบาลลาดบัวหลวง</v>
      </c>
    </row>
    <row r="17" spans="1:71" s="196" customFormat="1" x14ac:dyDescent="0.25">
      <c r="A17" s="201" t="s">
        <v>3067</v>
      </c>
      <c r="B17" s="198" t="s">
        <v>10</v>
      </c>
      <c r="C17" s="194">
        <f>+สรุปตุลาคม!C17+สรุปพฤศจิกายน!C17+สรุปธันวาคม!C17+สรุปมกราคม!C17+สรุปกุมภาพันธ์!C17+สรุปมีนาคม!C17+สรุปเมษายน!C17+สรุปพฤษภาคม!C17+สรุปมิถุนายน!C17+สรุปกรกรฏาคม!C17+สรุปสิงหาคม!C17+สรุปกันยายน!C17</f>
        <v>2025</v>
      </c>
      <c r="D17" s="613">
        <f>+สรุปตุลาคม!D17+สรุปพฤศจิกายน!D17+สรุปธันวาคม!D17+สรุปมกราคม!D17+สรุปกุมภาพันธ์!D17+สรุปมีนาคม!D17+สรุปเมษายน!D17+สรุปพฤษภาคม!D17+สรุปมิถุนายน!D17+สรุปกรกรฏาคม!D17+สรุปสิงหาคม!D17+สรุปกันยายน!D17</f>
        <v>2773152</v>
      </c>
      <c r="E17" s="613">
        <f>+สรุปตุลาคม!E17+สรุปพฤศจิกายน!E17+สรุปธันวาคม!E17+สรุปมกราคม!E17+สรุปกุมภาพันธ์!E17+สรุปมีนาคม!E17+สรุปเมษายน!E17+สรุปพฤษภาคม!E17+สรุปมิถุนายน!E17+สรุปกรกรฏาคม!E17+สรุปสิงหาคม!E17+สรุปกันยายน!E17</f>
        <v>801039.59999999986</v>
      </c>
      <c r="F17" s="613">
        <f>+สรุปตุลาคม!F17+สรุปพฤศจิกายน!F17+สรุปธันวาคม!F17+สรุปมกราคม!F17+สรุปกุมภาพันธ์!F17+สรุปมีนาคม!F17+สรุปเมษายน!F17+สรุปพฤษภาคม!F17+สรุปมิถุนายน!F17+สรุปกรกรฏาคม!F17+สรุปสิงหาคม!F17+สรุปกันยายน!F17</f>
        <v>801039.59999999986</v>
      </c>
      <c r="G17" s="194">
        <f>+สรุปตุลาคม!G17+สรุปพฤศจิกายน!G17+สรุปธันวาคม!G17+สรุปมกราคม!G17+สรุปกุมภาพันธ์!G17+สรุปมีนาคม!G17+สรุปเมษายน!G17+สรุปพฤษภาคม!G17+สรุปมิถุนายน!G17+สรุปกรกรฏาคม!G17+สรุปสิงหาคม!G17+สรุปกันยายน!G17</f>
        <v>5</v>
      </c>
      <c r="H17" s="246">
        <f>+สรุปตุลาคม!H17+สรุปพฤศจิกายน!H17+สรุปธันวาคม!H17+สรุปมกราคม!H17+สรุปกุมภาพันธ์!H17+สรุปมีนาคม!H17+สรุปเมษายน!H17+สรุปพฤษภาคม!H17+สรุปมิถุนายน!H17+สรุปกรกรฏาคม!H17+สรุปสิงหาคม!H17+สรุปกันยายน!H17</f>
        <v>6113</v>
      </c>
      <c r="I17" s="245">
        <f>+สรุปตุลาคม!I17+สรุปพฤศจิกายน!I17+สรุปธันวาคม!I17+สรุปมกราคม!I17+สรุปกุมภาพันธ์!I17+สรุปมีนาคม!I17+สรุปเมษายน!I17+สรุปพฤษภาคม!I17+สรุปมิถุนายน!I17+สรุปกรกรฏาคม!I17+สรุปสิงหาคม!I17+สรุปกันยายน!I17</f>
        <v>2264</v>
      </c>
      <c r="J17" s="519">
        <f>+สรุปตุลาคม!J17+สรุปพฤศจิกายน!J17+สรุปธันวาคม!J17+สรุปมกราคม!J17+สรุปกุมภาพันธ์!J17+สรุปมีนาคม!J17+สรุปเมษายน!J17+สรุปพฤษภาคม!J17+สรุปมิถุนายน!J17+สรุปกรกรฏาคม!J17+สรุปสิงหาคม!J17+สรุปกันยายน!J17</f>
        <v>2264</v>
      </c>
      <c r="K17" s="194">
        <f>+สรุปตุลาคม!K17+สรุปพฤศจิกายน!K17+สรุปธันวาคม!K17+สรุปมกราคม!K17+สรุปกุมภาพันธ์!K17+สรุปมีนาคม!K17+สรุปเมษายน!K17+สรุปพฤษภาคม!K17+สรุปมิถุนายน!K17+สรุปกรกรฏาคม!K17+สรุปสิงหาคม!K17+สรุปกันยายน!K17</f>
        <v>5</v>
      </c>
      <c r="L17" s="246">
        <f>+สรุปตุลาคม!L17+สรุปพฤศจิกายน!L17+สรุปธันวาคม!L17+สรุปมกราคม!L17+สรุปกุมภาพันธ์!L17+สรุปมีนาคม!L17+สรุปเมษายน!L17+สรุปพฤษภาคม!L17+สรุปมิถุนายน!L17+สรุปกรกรฏาคม!L17+สรุปสิงหาคม!L17+สรุปกันยายน!L17</f>
        <v>2740</v>
      </c>
      <c r="M17" s="245">
        <f>+สรุปตุลาคม!M17+สรุปพฤศจิกายน!M17+สรุปธันวาคม!M17+สรุปมกราคม!M17+สรุปกุมภาพันธ์!M17+สรุปมีนาคม!M17+สรุปเมษายน!M17+สรุปพฤษภาคม!M17+สรุปมิถุนายน!M17+สรุปกรกรฏาคม!M17+สรุปสิงหาคม!M17+สรุปกันยายน!M17</f>
        <v>1369.6</v>
      </c>
      <c r="N17" s="519">
        <f>+สรุปตุลาคม!N17+สรุปพฤศจิกายน!N17+สรุปธันวาคม!N17+สรุปมกราคม!N17+สรุปกุมภาพันธ์!N17+สรุปมีนาคม!N17+สรุปเมษายน!N17+สรุปพฤษภาคม!N17+สรุปมิถุนายน!N17+สรุปกรกรฏาคม!N17+สรุปสิงหาคม!N17+สรุปกันยายน!N17</f>
        <v>1369.6</v>
      </c>
      <c r="O17" s="194">
        <f>+สรุปตุลาคม!O17+สรุปพฤศจิกายน!O17+สรุปธันวาคม!O17+สรุปมกราคม!O17+สรุปกุมภาพันธ์!O17+สรุปมีนาคม!O17+สรุปเมษายน!O17+สรุปพฤษภาคม!O17+สรุปมิถุนายน!O17+สรุปกรกรฏาคม!O17+สรุปสิงหาคม!O17+สรุปกันยายน!O17</f>
        <v>15</v>
      </c>
      <c r="P17" s="246">
        <f>+สรุปตุลาคม!P17+สรุปพฤศจิกายน!P17+สรุปธันวาคม!P17+สรุปมกราคม!P17+สรุปกุมภาพันธ์!P17+สรุปมีนาคม!P17+สรุปเมษายน!P17+สรุปพฤษภาคม!P17+สรุปมิถุนายน!P17+สรุปกรกรฏาคม!P17+สรุปสิงหาคม!P17+สรุปกันยายน!P17</f>
        <v>6497.9750000000004</v>
      </c>
      <c r="Q17" s="245">
        <f>+สรุปตุลาคม!Q17+สรุปพฤศจิกายน!Q17+สรุปธันวาคม!Q17+สรุปมกราคม!Q17+สรุปกุมภาพันธ์!Q17+สรุปมีนาคม!Q17+สรุปเมษายน!Q17+สรุปพฤษภาคม!Q17+สรุปมิถุนายน!Q17+สรุปกรกรฏาคม!Q17+สรุปสิงหาคม!Q17+สรุปกันยายน!Q17</f>
        <v>4053.7799999999997</v>
      </c>
      <c r="R17" s="519">
        <f>+สรุปตุลาคม!R17+สรุปพฤศจิกายน!R17+สรุปธันวาคม!R17+สรุปมกราคม!R17+สรุปกุมภาพันธ์!R17+สรุปมีนาคม!R17+สรุปเมษายน!R17+สรุปพฤษภาคม!R17+สรุปมิถุนายน!R17+สรุปกรกรฏาคม!R17+สรุปสิงหาคม!R17+สรุปกันยายน!R17</f>
        <v>4053.7799999999997</v>
      </c>
      <c r="S17" s="194">
        <f>+สรุปตุลาคม!S17+สรุปพฤศจิกายน!S17+สรุปธันวาคม!S17+สรุปมกราคม!S17+สรุปกุมภาพันธ์!S17+สรุปมีนาคม!S17+สรุปเมษายน!S17+สรุปพฤษภาคม!S17+สรุปมิถุนายน!S17+สรุปกรกรฏาคม!S17+สรุปสิงหาคม!S17+สรุปกันยายน!S17</f>
        <v>2</v>
      </c>
      <c r="T17" s="246">
        <f>+สรุปตุลาคม!T17+สรุปพฤศจิกายน!T17+สรุปธันวาคม!T17+สรุปมกราคม!T17+สรุปกุมภาพันธ์!T17+สรุปมีนาคม!T17+สรุปเมษายน!T17+สรุปพฤษภาคม!T17+สรุปมิถุนายน!T17+สรุปกรกรฏาคม!T17+สรุปสิงหาคม!T17+สรุปกันยายน!T17</f>
        <v>1604</v>
      </c>
      <c r="U17" s="245">
        <f>+สรุปตุลาคม!U17+สรุปพฤศจิกายน!U17+สรุปธันวาคม!U17+สรุปมกราคม!U17+สรุปกุมภาพันธ์!U17+สรุปมีนาคม!U17+สรุปเมษายน!U17+สรุปพฤษภาคม!U17+สรุปมิถุนายน!U17+สรุปกรกรฏาคม!U17+สรุปสิงหาคม!U17+สรุปกันยายน!U17</f>
        <v>656</v>
      </c>
      <c r="V17" s="519">
        <f>+สรุปตุลาคม!V17+สรุปพฤศจิกายน!V17+สรุปธันวาคม!V17+สรุปมกราคม!V17+สรุปกุมภาพันธ์!V17+สรุปมีนาคม!V17+สรุปเมษายน!V17+สรุปพฤษภาคม!V17+สรุปมิถุนายน!V17+สรุปกรกรฏาคม!V17+สรุปสิงหาคม!V17+สรุปกันยายน!V17</f>
        <v>656</v>
      </c>
      <c r="W17" s="194">
        <f>+สรุปตุลาคม!W17+สรุปพฤศจิกายน!W17+สรุปธันวาคม!W17+สรุปมกราคม!W17+สรุปกุมภาพันธ์!W17+สรุปมีนาคม!W17+สรุปเมษายน!W17+สรุปพฤษภาคม!W17+สรุปมิถุนายน!W17+สรุปกรกรฏาคม!W17+สรุปสิงหาคม!W17+สรุปกันยายน!W17</f>
        <v>3</v>
      </c>
      <c r="X17" s="247">
        <f>+สรุปตุลาคม!X17+สรุปพฤศจิกายน!X17+สรุปธันวาคม!X17+สรุปมกราคม!X17+สรุปกุมภาพันธ์!X17+สรุปมีนาคม!X17+สรุปเมษายน!X17+สรุปพฤษภาคม!X17+สรุปมิถุนายน!X17+สรุปกรกรฏาคม!X17+สรุปสิงหาคม!X17+สรุปกันยายน!X17</f>
        <v>253</v>
      </c>
      <c r="Y17" s="245">
        <f>+สรุปตุลาคม!Y17+สรุปพฤศจิกายน!Y17+สรุปธันวาคม!Y17+สรุปมกราคม!Y17+สรุปกุมภาพันธ์!Y17+สรุปมีนาคม!Y17+สรุปเมษายน!Y17+สรุปพฤษภาคม!Y17+สรุปมิถุนายน!Y17+สรุปกรกรฏาคม!Y17+สรุปสิงหาคม!Y17+สรุปกันยายน!Y17</f>
        <v>202.4</v>
      </c>
      <c r="Z17" s="519">
        <f>+สรุปตุลาคม!Z17+สรุปพฤศจิกายน!Z17+สรุปธันวาคม!Z17+สรุปมกราคม!Z17+สรุปกุมภาพันธ์!Z17+สรุปมีนาคม!Z17+สรุปเมษายน!Z17+สรุปพฤษภาคม!Z17+สรุปมิถุนายน!Z17+สรุปกรกรฏาคม!Z17+สรุปสิงหาคม!Z17+สรุปกันยายน!Z17</f>
        <v>202.4</v>
      </c>
      <c r="AA17" s="194">
        <f>+สรุปตุลาคม!AA17+สรุปพฤศจิกายน!AA17+สรุปธันวาคม!AA17+สรุปมกราคม!AA17+สรุปกุมภาพันธ์!AA17+สรุปมีนาคม!AA17+สรุปเมษายน!AA17+สรุปพฤษภาคม!AA17+สรุปมิถุนายน!AA17+สรุปกรกรฏาคม!AA17+สรุปสิงหาคม!AA17+สรุปกันยายน!AA17</f>
        <v>39</v>
      </c>
      <c r="AB17" s="249">
        <f>+สรุปตุลาคม!AB17+สรุปพฤศจิกายน!AB17+สรุปธันวาคม!AB17+สรุปมกราคม!AB17+สรุปกุมภาพันธ์!AB17+สรุปมีนาคม!AB17+สรุปเมษายน!AB17+สรุปพฤษภาคม!AB17+สรุปมิถุนายน!AB17+สรุปกรกรฏาคม!AB17+สรุปสิงหาคม!AB17+สรุปกันยายน!AB17</f>
        <v>22184</v>
      </c>
      <c r="AC17" s="250">
        <f>+สรุปตุลาคม!AC17+สรุปพฤศจิกายน!AC17+สรุปธันวาคม!AC17+สรุปมกราคม!AC17+สรุปกุมภาพันธ์!AC17+สรุปมีนาคม!AC17+สรุปเมษายน!AC17+สรุปพฤษภาคม!AC17+สรุปมิถุนายน!AC17+สรุปกรกรฏาคม!AC17+สรุปสิงหาคม!AC17+สรุปกันยายน!AC17</f>
        <v>10901.6</v>
      </c>
      <c r="AD17" s="524">
        <f>+สรุปตุลาคม!AD17+สรุปพฤศจิกายน!AD17+สรุปธันวาคม!AD17+สรุปมกราคม!AD17+สรุปกุมภาพันธ์!AD17+สรุปมีนาคม!AD17+สรุปเมษายน!AD17+สรุปพฤษภาคม!AD17+สรุปมิถุนายน!AD17+สรุปกรกรฏาคม!AD17+สรุปสิงหาคม!AD17+สรุปกันยายน!AD17</f>
        <v>10901.6</v>
      </c>
      <c r="AE17" s="194">
        <f>+สรุปตุลาคม!AE17+สรุปพฤศจิกายน!AE17+สรุปธันวาคม!AE17+สรุปมกราคม!AE17+สรุปกุมภาพันธ์!AE17+สรุปมีนาคม!AE17+สรุปเมษายน!AE17+สรุปพฤษภาคม!AE17+สรุปมิถุนายน!AE17+สรุปกรกรฏาคม!AE17+สรุปสิงหาคม!AE17+สรุปกันยายน!AE17</f>
        <v>1</v>
      </c>
      <c r="AF17" s="246">
        <f>+สรุปตุลาคม!AF17+สรุปพฤศจิกายน!AF17+สรุปธันวาคม!AF17+สรุปมกราคม!AF17+สรุปกุมภาพันธ์!AF17+สรุปมีนาคม!AF17+สรุปเมษายน!AF17+สรุปพฤษภาคม!AF17+สรุปมิถุนายน!AF17+สรุปกรกรฏาคม!AF17+สรุปสิงหาคม!AF17+สรุปกันยายน!AF17</f>
        <v>385</v>
      </c>
      <c r="AG17" s="245">
        <f>+สรุปตุลาคม!AG17+สรุปพฤศจิกายน!AG17+สรุปธันวาคม!AG17+สรุปมกราคม!AG17+สรุปกุมภาพันธ์!AG17+สรุปมีนาคม!AG17+สรุปเมษายน!AG17+สรุปพฤษภาคม!AG17+สรุปมิถุนายน!AG17+สรุปกรกรฏาคม!AG17+สรุปสิงหาคม!AG17+สรุปกันยายน!AG17</f>
        <v>308</v>
      </c>
      <c r="AH17" s="519">
        <f>+สรุปตุลาคม!AH17+สรุปพฤศจิกายน!AH17+สรุปธันวาคม!AH17+สรุปมกราคม!AH17+สรุปกุมภาพันธ์!AH17+สรุปมีนาคม!AH17+สรุปเมษายน!AH17+สรุปพฤษภาคม!AH17+สรุปมิถุนายน!AH17+สรุปกรกรฏาคม!AH17+สรุปสิงหาคม!AH17+สรุปกันยายน!AH17</f>
        <v>308</v>
      </c>
      <c r="AI17" s="194">
        <f>+สรุปตุลาคม!AI17+สรุปพฤศจิกายน!AI17+สรุปธันวาคม!AI17+สรุปมกราคม!AI17+สรุปกุมภาพันธ์!AI17+สรุปมีนาคม!AI17+สรุปเมษายน!AI17+สรุปพฤษภาคม!AI17+สรุปมิถุนายน!AI17+สรุปกรกรฏาคม!AI17+สรุปสิงหาคม!AI17+สรุปกันยายน!AI17</f>
        <v>6</v>
      </c>
      <c r="AJ17" s="246">
        <f>+สรุปตุลาคม!AJ17+สรุปพฤศจิกายน!AJ17+สรุปธันวาคม!AJ17+สรุปมกราคม!AJ17+สรุปกุมภาพันธ์!AJ17+สรุปมีนาคม!AJ17+สรุปเมษายน!AJ17+สรุปพฤษภาคม!AJ17+สรุปมิถุนายน!AJ17+สรุปกรกรฏาคม!AJ17+สรุปสิงหาคม!AJ17+สรุปกันยายน!AJ17</f>
        <v>1781</v>
      </c>
      <c r="AK17" s="245">
        <f>+สรุปตุลาคม!AK17+สรุปพฤศจิกายน!AK17+สรุปธันวาคม!AK17+สรุปมกราคม!AK17+สรุปกุมภาพันธ์!AK17+สรุปมีนาคม!AK17+สรุปเมษายน!AK17+สรุปพฤษภาคม!AK17+สรุปมิถุนายน!AK17+สรุปกรกรฏาคม!AK17+สรุปสิงหาคม!AK17+สรุปกันยายน!AK17</f>
        <v>1424.8</v>
      </c>
      <c r="AL17" s="519">
        <f>+สรุปตุลาคม!AL17+สรุปพฤศจิกายน!AL17+สรุปธันวาคม!AL17+สรุปมกราคม!AL17+สรุปกุมภาพันธ์!AL17+สรุปมีนาคม!AL17+สรุปเมษายน!AL17+สรุปพฤษภาคม!AL17+สรุปมิถุนายน!AL17+สรุปกรกรฏาคม!AL17+สรุปสิงหาคม!AL17+สรุปกันยายน!AL17</f>
        <v>1424.8</v>
      </c>
      <c r="AM17" s="194">
        <f>+สรุปตุลาคม!AM17+สรุปพฤศจิกายน!AM17+สรุปธันวาคม!AM17+สรุปมกราคม!AM17+สรุปกุมภาพันธ์!AM17+สรุปมีนาคม!AM17+สรุปเมษายน!AM17+สรุปพฤษภาคม!AM17+สรุปมิถุนายน!AM17+สรุปกรกรฏาคม!AM17+สรุปสิงหาคม!AM17+สรุปกันยายน!AM17</f>
        <v>4</v>
      </c>
      <c r="AN17" s="246">
        <f>+สรุปตุลาคม!AN17+สรุปพฤศจิกายน!AN17+สรุปธันวาคม!AN17+สรุปมกราคม!AN17+สรุปกุมภาพันธ์!AN17+สรุปมีนาคม!AN17+สรุปเมษายน!AN17+สรุปพฤษภาคม!AN17+สรุปมิถุนายน!AN17+สรุปกรกรฏาคม!AN17+สรุปสิงหาคม!AN17+สรุปกันยายน!AN17</f>
        <v>6427</v>
      </c>
      <c r="AO17" s="245">
        <f>+สรุปตุลาคม!AO17+สรุปพฤศจิกายน!AO17+สรุปธันวาคม!AO17+สรุปมกราคม!AO17+สรุปกุมภาพันธ์!AO17+สรุปมีนาคม!AO17+สรุปเมษายน!AO17+สรุปพฤษภาคม!AO17+สรุปมิถุนายน!AO17+สรุปกรกรฏาคม!AO17+สรุปสิงหาคม!AO17+สรุปกันยายน!AO17</f>
        <v>1568</v>
      </c>
      <c r="AP17" s="519">
        <f>+สรุปตุลาคม!AP17+สรุปพฤศจิกายน!AP17+สรุปธันวาคม!AP17+สรุปมกราคม!AP17+สรุปกุมภาพันธ์!AP17+สรุปมีนาคม!AP17+สรุปเมษายน!AP17+สรุปพฤษภาคม!AP17+สรุปมิถุนายน!AP17+สรุปกรกรฏาคม!AP17+สรุปสิงหาคม!AP17+สรุปกันยายน!AP17</f>
        <v>1568</v>
      </c>
      <c r="AQ17" s="194">
        <f>+สรุปตุลาคม!AQ17+สรุปพฤศจิกายน!AQ17+สรุปธันวาคม!AQ17+สรุปมกราคม!AQ17+สรุปกุมภาพันธ์!AQ17+สรุปมีนาคม!AQ17+สรุปเมษายน!AQ17+สรุปพฤษภาคม!AQ17+สรุปมิถุนายน!AQ17+สรุปกรกรฏาคม!AQ17+สรุปสิงหาคม!AQ17+สรุปกันยายน!AQ17</f>
        <v>2</v>
      </c>
      <c r="AR17" s="246">
        <f>+สรุปตุลาคม!AR17+สรุปพฤศจิกายน!AR17+สรุปธันวาคม!AR17+สรุปมกราคม!AR17+สรุปกุมภาพันธ์!AR17+สรุปมีนาคม!AR17+สรุปเมษายน!AR17+สรุปพฤษภาคม!AR17+สรุปมิถุนายน!AR17+สรุปกรกรฏาคม!AR17+สรุปสิงหาคม!AR17+สรุปกันยายน!AR17</f>
        <v>561</v>
      </c>
      <c r="AS17" s="245">
        <f>+สรุปตุลาคม!AS17+สรุปพฤศจิกายน!AS17+สรุปธันวาคม!AS17+สรุปมกราคม!AS17+สรุปกุมภาพันธ์!AS17+สรุปมีนาคม!AS17+สรุปเมษายน!AS17+สรุปพฤษภาคม!AS17+สรุปมิถุนายน!AS17+สรุปกรกรฏาคม!AS17+สรุปสิงหาคม!AS17+สรุปกันยายน!AS17</f>
        <v>448.8</v>
      </c>
      <c r="AT17" s="519">
        <f>+สรุปตุลาคม!AT17+สรุปพฤศจิกายน!AT17+สรุปธันวาคม!AT17+สรุปมกราคม!AT17+สรุปกุมภาพันธ์!AT17+สรุปมีนาคม!AT17+สรุปเมษายน!AT17+สรุปพฤษภาคม!AT17+สรุปมิถุนายน!AT17+สรุปกรกรฏาคม!AT17+สรุปสิงหาคม!AT17+สรุปกันยายน!AT17</f>
        <v>448.8</v>
      </c>
      <c r="AU17" s="270">
        <f>+สรุปตุลาคม!AU17+สรุปพฤศจิกายน!AU17+สรุปธันวาคม!AU17+สรุปมกราคม!AU17+สรุปกุมภาพันธ์!AU17+สรุปมีนาคม!AU17+สรุปเมษายน!AU17+สรุปพฤษภาคม!AU17+สรุปมิถุนายน!AU17+สรุปกรกรฏาคม!AU17+สรุปสิงหาคม!AU17+สรุปกันยายน!AU17</f>
        <v>0</v>
      </c>
      <c r="AV17" s="271">
        <f>+สรุปตุลาคม!AV17+สรุปพฤศจิกายน!AV17+สรุปธันวาคม!AV17+สรุปมกราคม!AV17+สรุปกุมภาพันธ์!AV17+สรุปมีนาคม!AV17+สรุปเมษายน!AV17+สรุปพฤษภาคม!AV17+สรุปมิถุนายน!AV17+สรุปกรกรฏาคม!AV17+สรุปสิงหาคม!AV17+สรุปกันยายน!AV17</f>
        <v>0</v>
      </c>
      <c r="AW17" s="272">
        <f>+สรุปตุลาคม!AW17+สรุปพฤศจิกายน!AW17+สรุปธันวาคม!AW17+สรุปมกราคม!AW17+สรุปกุมภาพันธ์!AW17+สรุปมีนาคม!AW17+สรุปเมษายน!AW17+สรุปพฤษภาคม!AW17+สรุปมิถุนายน!AW17+สรุปกรกรฏาคม!AW17+สรุปสิงหาคม!AW17+สรุปกันยายน!AW17</f>
        <v>0</v>
      </c>
      <c r="AX17" s="518">
        <f>+สรุปตุลาคม!AX17+สรุปพฤศจิกายน!AX17+สรุปธันวาคม!AX17+สรุปมกราคม!AX17+สรุปกุมภาพันธ์!AX17+สรุปมีนาคม!AX17+สรุปเมษายน!AX17+สรุปพฤษภาคม!AX17+สรุปมิถุนายน!AX17+สรุปกรกรฏาคม!AX17+สรุปสิงหาคม!AX17+สรุปกันยายน!AX17</f>
        <v>0</v>
      </c>
      <c r="AY17" s="194">
        <f>+สรุปตุลาคม!AY17+สรุปพฤศจิกายน!AY17+สรุปธันวาคม!AY17+สรุปมกราคม!AY17+สรุปกุมภาพันธ์!AY17+สรุปมีนาคม!AY17+สรุปเมษายน!AY17+สรุปพฤษภาคม!AY17+สรุปมิถุนายน!AY17+สรุปกรกรฏาคม!AY17+สรุปสิงหาคม!AY17+สรุปกันยายน!AY17</f>
        <v>0</v>
      </c>
      <c r="AZ17" s="246">
        <f>+สรุปตุลาคม!AZ17+สรุปพฤศจิกายน!AZ17+สรุปธันวาคม!AZ17+สรุปมกราคม!AZ17+สรุปกุมภาพันธ์!AZ17+สรุปมีนาคม!AZ17+สรุปเมษายน!AZ17+สรุปพฤษภาคม!AZ17+สรุปมิถุนายน!AZ17+สรุปกรกรฏาคม!AZ17+สรุปสิงหาคม!AZ17+สรุปกันยายน!AZ17</f>
        <v>0</v>
      </c>
      <c r="BA17" s="245">
        <f>+สรุปตุลาคม!BA17+สรุปพฤศจิกายน!BA17+สรุปธันวาคม!BA17+สรุปมกราคม!BA17+สรุปกุมภาพันธ์!BA17+สรุปมีนาคม!BA17+สรุปเมษายน!BA17+สรุปพฤษภาคม!BA17+สรุปมิถุนายน!BA17+สรุปกรกรฏาคม!BA17+สรุปสิงหาคม!BA17+สรุปกันยายน!BA17</f>
        <v>0</v>
      </c>
      <c r="BB17" s="519">
        <f>+สรุปตุลาคม!BB17+สรุปพฤศจิกายน!BB17+สรุปธันวาคม!BB17+สรุปมกราคม!BB17+สรุปกุมภาพันธ์!BB17+สรุปมีนาคม!BB17+สรุปเมษายน!BB17+สรุปพฤษภาคม!BB17+สรุปมิถุนายน!BB17+สรุปกรกรฏาคม!BB17+สรุปสิงหาคม!BB17+สรุปกันยายน!BB17</f>
        <v>0</v>
      </c>
      <c r="BC17" s="194">
        <f>+สรุปตุลาคม!BC17+สรุปพฤศจิกายน!BC17+สรุปธันวาคม!BC17+สรุปมกราคม!BC17+สรุปกุมภาพันธ์!BC17+สรุปมีนาคม!BC17+สรุปเมษายน!BC17+สรุปพฤษภาคม!BC17+สรุปมิถุนายน!BC17+สรุปกรกรฏาคม!BC17+สรุปสิงหาคม!BC17+สรุปกันยายน!BC17</f>
        <v>59</v>
      </c>
      <c r="BD17" s="246">
        <f>+สรุปตุลาคม!BD17+สรุปพฤศจิกายน!BD17+สรุปธันวาคม!BD17+สรุปมกราคม!BD17+สรุปกุมภาพันธ์!BD17+สรุปมีนาคม!BD17+สรุปเมษายน!BD17+สรุปพฤษภาคม!BD17+สรุปมิถุนายน!BD17+สรุปกรกรฏาคม!BD17+สรุปสิงหาคม!BD17+สรุปกันยายน!BD17</f>
        <v>24195</v>
      </c>
      <c r="BE17" s="245">
        <f>+สรุปตุลาคม!BE17+สรุปพฤศจิกายน!BE17+สรุปธันวาคม!BE17+สรุปมกราคม!BE17+สรุปกุมภาพันธ์!BE17+สรุปมีนาคม!BE17+สรุปเมษายน!BE17+สรุปพฤษภาคม!BE17+สรุปมิถุนายน!BE17+สรุปกรกรฏาคม!BE17+สรุปสิงหาคม!BE17+สรุปกันยายน!BE17</f>
        <v>15403.199999999999</v>
      </c>
      <c r="BF17" s="519">
        <f>+สรุปตุลาคม!BF17+สรุปพฤศจิกายน!BF17+สรุปธันวาคม!BF17+สรุปมกราคม!BF17+สรุปกุมภาพันธ์!BF17+สรุปมีนาคม!BF17+สรุปเมษายน!BF17+สรุปพฤษภาคม!BF17+สรุปมิถุนายน!BF17+สรุปกรกรฏาคม!BF17+สรุปสิงหาคม!BF17+สรุปกันยายน!BF17</f>
        <v>15403.199999999999</v>
      </c>
      <c r="BG17" s="194">
        <f>+สรุปตุลาคม!BG17+สรุปพฤศจิกายน!BG17+สรุปธันวาคม!BG17+สรุปมกราคม!BG17+สรุปกุมภาพันธ์!BG17+สรุปมีนาคม!BG17+สรุปเมษายน!BG17+สรุปพฤษภาคม!BG17+สรุปมิถุนายน!BG17+สรุปกรกรฏาคม!BG17+สรุปสิงหาคม!BG17+สรุปกันยายน!BG17</f>
        <v>1</v>
      </c>
      <c r="BH17" s="246">
        <f>+สรุปตุลาคม!BH17+สรุปพฤศจิกายน!BH17+สรุปธันวาคม!BH17+สรุปมกราคม!BH17+สรุปกุมภาพันธ์!BH17+สรุปมีนาคม!BH17+สรุปเมษายน!BH17+สรุปพฤษภาคม!BH17+สรุปมิถุนายน!BH17+สรุปกรกรฏาคม!BH17+สรุปสิงหาคม!BH17+สรุปกันยายน!BH17</f>
        <v>230</v>
      </c>
      <c r="BI17" s="245">
        <f>+สรุปตุลาคม!BI17+สรุปพฤศจิกายน!BI17+สรุปธันวาคม!BI17+สรุปมกราคม!BI17+สรุปกุมภาพันธ์!BI17+สรุปมีนาคม!BI17+สรุปเมษายน!BI17+สรุปพฤษภาคม!BI17+สรุปมิถุนายน!BI17+สรุปกรกรฏาคม!BI17+สรุปสิงหาคม!BI17+สรุปกันยายน!BI17</f>
        <v>184</v>
      </c>
      <c r="BJ17" s="519">
        <f>+สรุปตุลาคม!BJ17+สรุปพฤศจิกายน!BJ17+สรุปธันวาคม!BJ17+สรุปมกราคม!BJ17+สรุปกุมภาพันธ์!BJ17+สรุปมีนาคม!BJ17+สรุปเมษายน!BJ17+สรุปพฤษภาคม!BJ17+สรุปมิถุนายน!BJ17+สรุปกรกรฏาคม!BJ17+สรุปสิงหาคม!BJ17+สรุปกันยายน!BJ17</f>
        <v>184</v>
      </c>
      <c r="BK17" s="194">
        <f>+สรุปตุลาคม!BK17+สรุปพฤศจิกายน!BK17+สรุปธันวาคม!BK17+สรุปมกราคม!BK17+สรุปกุมภาพันธ์!BK17+สรุปมีนาคม!BK17+สรุปเมษายน!BK17+สรุปพฤษภาคม!BK17+สรุปมิถุนายน!BK17+สรุปกรกรฏาคม!BK17+สรุปสิงหาคม!BK17+สรุปกันยายน!BK17</f>
        <v>0</v>
      </c>
      <c r="BL17" s="246">
        <f>+สรุปตุลาคม!BL17+สรุปพฤศจิกายน!BL17+สรุปธันวาคม!BL17+สรุปมกราคม!BL17+สรุปกุมภาพันธ์!BL17+สรุปมีนาคม!BL17+สรุปเมษายน!BL17+สรุปพฤษภาคม!BL17+สรุปมิถุนายน!BL17+สรุปกรกรฏาคม!BL17+สรุปสิงหาคม!BL17+สรุปกันยายน!BL17</f>
        <v>0</v>
      </c>
      <c r="BM17" s="245">
        <f>+สรุปตุลาคม!BM17+สรุปพฤศจิกายน!BM17+สรุปธันวาคม!BM17+สรุปมกราคม!BM17+สรุปกุมภาพันธ์!BM17+สรุปมีนาคม!BM17+สรุปเมษายน!BM17+สรุปพฤษภาคม!BM17+สรุปมิถุนายน!BM17+สรุปกรกรฏาคม!BM17+สรุปสิงหาคม!BM17+สรุปกันยายน!BM17</f>
        <v>0</v>
      </c>
      <c r="BN17" s="519">
        <f>+สรุปตุลาคม!BN17+สรุปพฤศจิกายน!BN17+สรุปธันวาคม!BN17+สรุปมกราคม!BN17+สรุปกุมภาพันธ์!BN17+สรุปมีนาคม!BN17+สรุปเมษายน!BN17+สรุปพฤษภาคม!BN17+สรุปมิถุนายน!BN17+สรุปกรกรฏาคม!BN17+สรุปสิงหาคม!BN17+สรุปกันยายน!BN17</f>
        <v>0</v>
      </c>
      <c r="BO17" s="195">
        <f t="shared" si="1"/>
        <v>2167</v>
      </c>
      <c r="BP17" s="348">
        <f t="shared" si="2"/>
        <v>2846122.9750000001</v>
      </c>
      <c r="BQ17" s="357">
        <f t="shared" si="3"/>
        <v>839823.77999999991</v>
      </c>
      <c r="BR17" s="654">
        <f t="shared" si="4"/>
        <v>839823.77999999991</v>
      </c>
      <c r="BS17" s="196" t="str">
        <f>VLOOKUP(A17,Sheet2!A:B,2,FALSE)</f>
        <v>โรงพยาบาลวังน้อย</v>
      </c>
    </row>
    <row r="18" spans="1:71" s="196" customFormat="1" x14ac:dyDescent="0.25">
      <c r="A18" s="201" t="s">
        <v>3068</v>
      </c>
      <c r="B18" s="198" t="s">
        <v>11</v>
      </c>
      <c r="C18" s="194">
        <f>+สรุปตุลาคม!C18+สรุปพฤศจิกายน!C18+สรุปธันวาคม!C18+สรุปมกราคม!C18+สรุปกุมภาพันธ์!C18+สรุปมีนาคม!C18+สรุปเมษายน!C18+สรุปพฤษภาคม!C18+สรุปมิถุนายน!C18+สรุปกรกรฏาคม!C18+สรุปสิงหาคม!C18+สรุปกันยายน!C18</f>
        <v>115</v>
      </c>
      <c r="D18" s="613">
        <f>+สรุปตุลาคม!D18+สรุปพฤศจิกายน!D18+สรุปธันวาคม!D18+สรุปมกราคม!D18+สรุปกุมภาพันธ์!D18+สรุปมีนาคม!D18+สรุปเมษายน!D18+สรุปพฤษภาคม!D18+สรุปมิถุนายน!D18+สรุปกรกรฏาคม!D18+สรุปสิงหาคม!D18+สรุปกันยายน!D18</f>
        <v>124872.75</v>
      </c>
      <c r="E18" s="613">
        <f>+สรุปตุลาคม!E18+สรุปพฤศจิกายน!E18+สรุปธันวาคม!E18+สรุปมกราคม!E18+สรุปกุมภาพันธ์!E18+สรุปมีนาคม!E18+สรุปเมษายน!E18+สรุปพฤษภาคม!E18+สรุปมิถุนายน!E18+สรุปกรกรฏาคม!E18+สรุปสิงหาคม!E18+สรุปกันยายน!E18</f>
        <v>29281.25</v>
      </c>
      <c r="F18" s="613">
        <f>+สรุปตุลาคม!F18+สรุปพฤศจิกายน!F18+สรุปธันวาคม!F18+สรุปมกราคม!F18+สรุปกุมภาพันธ์!F18+สรุปมีนาคม!F18+สรุปเมษายน!F18+สรุปพฤษภาคม!F18+สรุปมิถุนายน!F18+สรุปกรกรฏาคม!F18+สรุปสิงหาคม!F18+สรุปกันยายน!F18</f>
        <v>29281.279999999999</v>
      </c>
      <c r="G18" s="194">
        <f>+สรุปตุลาคม!G18+สรุปพฤศจิกายน!G18+สรุปธันวาคม!G18+สรุปมกราคม!G18+สรุปกุมภาพันธ์!G18+สรุปมีนาคม!G18+สรุปเมษายน!G18+สรุปพฤษภาคม!G18+สรุปมิถุนายน!G18+สรุปกรกรฏาคม!G18+สรุปสิงหาคม!G18+สรุปกันยายน!G18</f>
        <v>155</v>
      </c>
      <c r="H18" s="246">
        <f>+สรุปตุลาคม!H18+สรุปพฤศจิกายน!H18+สรุปธันวาคม!H18+สรุปมกราคม!H18+สรุปกุมภาพันธ์!H18+สรุปมีนาคม!H18+สรุปเมษายน!H18+สรุปพฤษภาคม!H18+สรุปมิถุนายน!H18+สรุปกรกรฏาคม!H18+สรุปสิงหาคม!H18+สรุปกันยายน!H18</f>
        <v>141493</v>
      </c>
      <c r="I18" s="245">
        <f>+สรุปตุลาคม!I18+สรุปพฤศจิกายน!I18+สรุปธันวาคม!I18+สรุปมกราคม!I18+สรุปกุมภาพันธ์!I18+สรุปมีนาคม!I18+สรุปเมษายน!I18+สรุปพฤษภาคม!I18+สรุปมิถุนายน!I18+สรุปกรกรฏาคม!I18+สรุปสิงหาคม!I18+สรุปกันยายน!I18</f>
        <v>33024.5</v>
      </c>
      <c r="J18" s="519">
        <f>+สรุปตุลาคม!J18+สรุปพฤศจิกายน!J18+สรุปธันวาคม!J18+สรุปมกราคม!J18+สรุปกุมภาพันธ์!J18+สรุปมีนาคม!J18+สรุปเมษายน!J18+สรุปพฤษภาคม!J18+สรุปมิถุนายน!J18+สรุปกรกรฏาคม!J18+สรุปสิงหาคม!J18+สรุปกันยายน!J18</f>
        <v>33024.5</v>
      </c>
      <c r="K18" s="194">
        <f>+สรุปตุลาคม!K18+สรุปพฤศจิกายน!K18+สรุปธันวาคม!K18+สรุปมกราคม!K18+สรุปกุมภาพันธ์!K18+สรุปมีนาคม!K18+สรุปเมษายน!K18+สรุปพฤษภาคม!K18+สรุปมิถุนายน!K18+สรุปกรกรฏาคม!K18+สรุปสิงหาคม!K18+สรุปกันยายน!K18</f>
        <v>10</v>
      </c>
      <c r="L18" s="246">
        <f>+สรุปตุลาคม!L18+สรุปพฤศจิกายน!L18+สรุปธันวาคม!L18+สรุปมกราคม!L18+สรุปกุมภาพันธ์!L18+สรุปมีนาคม!L18+สรุปเมษายน!L18+สรุปพฤษภาคม!L18+สรุปมิถุนายน!L18+สรุปกรกรฏาคม!L18+สรุปสิงหาคม!L18+สรุปกันยายน!L18</f>
        <v>1381</v>
      </c>
      <c r="M18" s="245">
        <f>+สรุปตุลาคม!M18+สรุปพฤศจิกายน!M18+สรุปธันวาคม!M18+สรุปมกราคม!M18+สรุปกุมภาพันธ์!M18+สรุปมีนาคม!M18+สรุปเมษายน!M18+สรุปพฤษภาคม!M18+สรุปมิถุนายน!M18+สรุปกรกรฏาคม!M18+สรุปสิงหาคม!M18+สรุปกันยายน!M18</f>
        <v>690.5</v>
      </c>
      <c r="N18" s="519">
        <f>+สรุปตุลาคม!N18+สรุปพฤศจิกายน!N18+สรุปธันวาคม!N18+สรุปมกราคม!N18+สรุปกุมภาพันธ์!N18+สรุปมีนาคม!N18+สรุปเมษายน!N18+สรุปพฤษภาคม!N18+สรุปมิถุนายน!N18+สรุปกรกรฏาคม!N18+สรุปสิงหาคม!N18+สรุปกันยายน!N18</f>
        <v>690.5</v>
      </c>
      <c r="O18" s="194">
        <f>+สรุปตุลาคม!O18+สรุปพฤศจิกายน!O18+สรุปธันวาคม!O18+สรุปมกราคม!O18+สรุปกุมภาพันธ์!O18+สรุปมีนาคม!O18+สรุปเมษายน!O18+สรุปพฤษภาคม!O18+สรุปมิถุนายน!O18+สรุปกรกรฏาคม!O18+สรุปสิงหาคม!O18+สรุปกันยายน!O18</f>
        <v>0</v>
      </c>
      <c r="P18" s="246">
        <f>+สรุปตุลาคม!P18+สรุปพฤศจิกายน!P18+สรุปธันวาคม!P18+สรุปมกราคม!P18+สรุปกุมภาพันธ์!P18+สรุปมีนาคม!P18+สรุปเมษายน!P18+สรุปพฤษภาคม!P18+สรุปมิถุนายน!P18+สรุปกรกรฏาคม!P18+สรุปสิงหาคม!P18+สรุปกันยายน!P18</f>
        <v>0</v>
      </c>
      <c r="Q18" s="245">
        <f>+สรุปตุลาคม!Q18+สรุปพฤศจิกายน!Q18+สรุปธันวาคม!Q18+สรุปมกราคม!Q18+สรุปกุมภาพันธ์!Q18+สรุปมีนาคม!Q18+สรุปเมษายน!Q18+สรุปพฤษภาคม!Q18+สรุปมิถุนายน!Q18+สรุปกรกรฏาคม!Q18+สรุปสิงหาคม!Q18+สรุปกันยายน!Q18</f>
        <v>0</v>
      </c>
      <c r="R18" s="519">
        <f>+สรุปตุลาคม!R18+สรุปพฤศจิกายน!R18+สรุปธันวาคม!R18+สรุปมกราคม!R18+สรุปกุมภาพันธ์!R18+สรุปมีนาคม!R18+สรุปเมษายน!R18+สรุปพฤษภาคม!R18+สรุปมิถุนายน!R18+สรุปกรกรฏาคม!R18+สรุปสิงหาคม!R18+สรุปกันยายน!R18</f>
        <v>0</v>
      </c>
      <c r="S18" s="194">
        <f>+สรุปตุลาคม!S18+สรุปพฤศจิกายน!S18+สรุปธันวาคม!S18+สรุปมกราคม!S18+สรุปกุมภาพันธ์!S18+สรุปมีนาคม!S18+สรุปเมษายน!S18+สรุปพฤษภาคม!S18+สรุปมิถุนายน!S18+สรุปกรกรฏาคม!S18+สรุปสิงหาคม!S18+สรุปกันยายน!S18</f>
        <v>2</v>
      </c>
      <c r="T18" s="246">
        <f>+สรุปตุลาคม!T18+สรุปพฤศจิกายน!T18+สรุปธันวาคม!T18+สรุปมกราคม!T18+สรุปกุมภาพันธ์!T18+สรุปมีนาคม!T18+สรุปเมษายน!T18+สรุปพฤษภาคม!T18+สรุปมิถุนายน!T18+สรุปกรกรฏาคม!T18+สรุปสิงหาคม!T18+สรุปกันยายน!T18</f>
        <v>281</v>
      </c>
      <c r="U18" s="245">
        <f>+สรุปตุลาคม!U18+สรุปพฤศจิกายน!U18+สรุปธันวาคม!U18+สรุปมกราคม!U18+สรุปกุมภาพันธ์!U18+สรุปมีนาคม!U18+สรุปเมษายน!U18+สรุปพฤษภาคม!U18+สรุปมิถุนายน!U18+สรุปกรกรฏาคม!U18+สรุปสิงหาคม!U18+สรุปกันยายน!U18</f>
        <v>140.5</v>
      </c>
      <c r="V18" s="519">
        <f>+สรุปตุลาคม!V18+สรุปพฤศจิกายน!V18+สรุปธันวาคม!V18+สรุปมกราคม!V18+สรุปกุมภาพันธ์!V18+สรุปมีนาคม!V18+สรุปเมษายน!V18+สรุปพฤษภาคม!V18+สรุปมิถุนายน!V18+สรุปกรกรฏาคม!V18+สรุปสิงหาคม!V18+สรุปกันยายน!V18</f>
        <v>140.5</v>
      </c>
      <c r="W18" s="194">
        <f>+สรุปตุลาคม!W18+สรุปพฤศจิกายน!W18+สรุปธันวาคม!W18+สรุปมกราคม!W18+สรุปกุมภาพันธ์!W18+สรุปมีนาคม!W18+สรุปเมษายน!W18+สรุปพฤษภาคม!W18+สรุปมิถุนายน!W18+สรุปกรกรฏาคม!W18+สรุปสิงหาคม!W18+สรุปกันยายน!W18</f>
        <v>2</v>
      </c>
      <c r="X18" s="247">
        <f>+สรุปตุลาคม!X18+สรุปพฤศจิกายน!X18+สรุปธันวาคม!X18+สรุปมกราคม!X18+สรุปกุมภาพันธ์!X18+สรุปมีนาคม!X18+สรุปเมษายน!X18+สรุปพฤษภาคม!X18+สรุปมิถุนายน!X18+สรุปกรกรฏาคม!X18+สรุปสิงหาคม!X18+สรุปกันยายน!X18</f>
        <v>1320</v>
      </c>
      <c r="Y18" s="245">
        <f>+สรุปตุลาคม!Y18+สรุปพฤศจิกายน!Y18+สรุปธันวาคม!Y18+สรุปมกราคม!Y18+สรุปกุมภาพันธ์!Y18+สรุปมีนาคม!Y18+สรุปเมษายน!Y18+สรุปพฤษภาคม!Y18+สรุปมิถุนายน!Y18+สรุปกรกรฏาคม!Y18+สรุปสิงหาคม!Y18+สรุปกันยายน!Y18</f>
        <v>385</v>
      </c>
      <c r="Z18" s="519">
        <f>+สรุปตุลาคม!Z18+สรุปพฤศจิกายน!Z18+สรุปธันวาคม!Z18+สรุปมกราคม!Z18+สรุปกุมภาพันธ์!Z18+สรุปมีนาคม!Z18+สรุปเมษายน!Z18+สรุปพฤษภาคม!Z18+สรุปมิถุนายน!Z18+สรุปกรกรฏาคม!Z18+สรุปสิงหาคม!Z18+สรุปกันยายน!Z18</f>
        <v>385</v>
      </c>
      <c r="AA18" s="194">
        <f>+สรุปตุลาคม!AA18+สรุปพฤศจิกายน!AA18+สรุปธันวาคม!AA18+สรุปมกราคม!AA18+สรุปกุมภาพันธ์!AA18+สรุปมีนาคม!AA18+สรุปเมษายน!AA18+สรุปพฤษภาคม!AA18+สรุปมิถุนายน!AA18+สรุปกรกรฏาคม!AA18+สรุปสิงหาคม!AA18+สรุปกันยายน!AA18</f>
        <v>0</v>
      </c>
      <c r="AB18" s="249">
        <f>+สรุปตุลาคม!AB18+สรุปพฤศจิกายน!AB18+สรุปธันวาคม!AB18+สรุปมกราคม!AB18+สรุปกุมภาพันธ์!AB18+สรุปมีนาคม!AB18+สรุปเมษายน!AB18+สรุปพฤษภาคม!AB18+สรุปมิถุนายน!AB18+สรุปกรกรฏาคม!AB18+สรุปสิงหาคม!AB18+สรุปกันยายน!AB18</f>
        <v>0</v>
      </c>
      <c r="AC18" s="250">
        <f>+สรุปตุลาคม!AC18+สรุปพฤศจิกายน!AC18+สรุปธันวาคม!AC18+สรุปมกราคม!AC18+สรุปกุมภาพันธ์!AC18+สรุปมีนาคม!AC18+สรุปเมษายน!AC18+สรุปพฤษภาคม!AC18+สรุปมิถุนายน!AC18+สรุปกรกรฏาคม!AC18+สรุปสิงหาคม!AC18+สรุปกันยายน!AC18</f>
        <v>0</v>
      </c>
      <c r="AD18" s="524">
        <f>+สรุปตุลาคม!AD18+สรุปพฤศจิกายน!AD18+สรุปธันวาคม!AD18+สรุปมกราคม!AD18+สรุปกุมภาพันธ์!AD18+สรุปมีนาคม!AD18+สรุปเมษายน!AD18+สรุปพฤษภาคม!AD18+สรุปมิถุนายน!AD18+สรุปกรกรฏาคม!AD18+สรุปสิงหาคม!AD18+สรุปกันยายน!AD18</f>
        <v>0</v>
      </c>
      <c r="AE18" s="194">
        <f>+สรุปตุลาคม!AE18+สรุปพฤศจิกายน!AE18+สรุปธันวาคม!AE18+สรุปมกราคม!AE18+สรุปกุมภาพันธ์!AE18+สรุปมีนาคม!AE18+สรุปเมษายน!AE18+สรุปพฤษภาคม!AE18+สรุปมิถุนายน!AE18+สรุปกรกรฏาคม!AE18+สรุปสิงหาคม!AE18+สรุปกันยายน!AE18</f>
        <v>0</v>
      </c>
      <c r="AF18" s="246">
        <f>+สรุปตุลาคม!AF18+สรุปพฤศจิกายน!AF18+สรุปธันวาคม!AF18+สรุปมกราคม!AF18+สรุปกุมภาพันธ์!AF18+สรุปมีนาคม!AF18+สรุปเมษายน!AF18+สรุปพฤษภาคม!AF18+สรุปมิถุนายน!AF18+สรุปกรกรฏาคม!AF18+สรุปสิงหาคม!AF18+สรุปกันยายน!AF18</f>
        <v>0</v>
      </c>
      <c r="AG18" s="245">
        <f>+สรุปตุลาคม!AG18+สรุปพฤศจิกายน!AG18+สรุปธันวาคม!AG18+สรุปมกราคม!AG18+สรุปกุมภาพันธ์!AG18+สรุปมีนาคม!AG18+สรุปเมษายน!AG18+สรุปพฤษภาคม!AG18+สรุปมิถุนายน!AG18+สรุปกรกรฏาคม!AG18+สรุปสิงหาคม!AG18+สรุปกันยายน!AG18</f>
        <v>0</v>
      </c>
      <c r="AH18" s="519">
        <f>+สรุปตุลาคม!AH18+สรุปพฤศจิกายน!AH18+สรุปธันวาคม!AH18+สรุปมกราคม!AH18+สรุปกุมภาพันธ์!AH18+สรุปมีนาคม!AH18+สรุปเมษายน!AH18+สรุปพฤษภาคม!AH18+สรุปมิถุนายน!AH18+สรุปกรกรฏาคม!AH18+สรุปสิงหาคม!AH18+สรุปกันยายน!AH18</f>
        <v>0</v>
      </c>
      <c r="AI18" s="194">
        <f>+สรุปตุลาคม!AI18+สรุปพฤศจิกายน!AI18+สรุปธันวาคม!AI18+สรุปมกราคม!AI18+สรุปกุมภาพันธ์!AI18+สรุปมีนาคม!AI18+สรุปเมษายน!AI18+สรุปพฤษภาคม!AI18+สรุปมิถุนายน!AI18+สรุปกรกรฏาคม!AI18+สรุปสิงหาคม!AI18+สรุปกันยายน!AI18</f>
        <v>5</v>
      </c>
      <c r="AJ18" s="246">
        <f>+สรุปตุลาคม!AJ18+สรุปพฤศจิกายน!AJ18+สรุปธันวาคม!AJ18+สรุปมกราคม!AJ18+สรุปกุมภาพันธ์!AJ18+สรุปมีนาคม!AJ18+สรุปเมษายน!AJ18+สรุปพฤษภาคม!AJ18+สรุปมิถุนายน!AJ18+สรุปกรกรฏาคม!AJ18+สรุปสิงหาคม!AJ18+สรุปกันยายน!AJ18</f>
        <v>2319</v>
      </c>
      <c r="AK18" s="245">
        <f>+สรุปตุลาคม!AK18+สรุปพฤศจิกายน!AK18+สรุปธันวาคม!AK18+สรุปมกราคม!AK18+สรุปกุมภาพันธ์!AK18+สรุปมีนาคม!AK18+สรุปเมษายน!AK18+สรุปพฤษภาคม!AK18+สรุปมิถุนายน!AK18+สรุปกรกรฏาคม!AK18+สรุปสิงหาคม!AK18+สรุปกันยายน!AK18</f>
        <v>967.5</v>
      </c>
      <c r="AL18" s="519">
        <f>+สรุปตุลาคม!AL18+สรุปพฤศจิกายน!AL18+สรุปธันวาคม!AL18+สรุปมกราคม!AL18+สรุปกุมภาพันธ์!AL18+สรุปมีนาคม!AL18+สรุปเมษายน!AL18+สรุปพฤษภาคม!AL18+สรุปมิถุนายน!AL18+สรุปกรกรฏาคม!AL18+สรุปสิงหาคม!AL18+สรุปกันยายน!AL18</f>
        <v>967.5</v>
      </c>
      <c r="AM18" s="194">
        <f>+สรุปตุลาคม!AM18+สรุปพฤศจิกายน!AM18+สรุปธันวาคม!AM18+สรุปมกราคม!AM18+สรุปกุมภาพันธ์!AM18+สรุปมีนาคม!AM18+สรุปเมษายน!AM18+สรุปพฤษภาคม!AM18+สรุปมิถุนายน!AM18+สรุปกรกรฏาคม!AM18+สรุปสิงหาคม!AM18+สรุปกันยายน!AM18</f>
        <v>4</v>
      </c>
      <c r="AN18" s="246">
        <f>+สรุปตุลาคม!AN18+สรุปพฤศจิกายน!AN18+สรุปธันวาคม!AN18+สรุปมกราคม!AN18+สรุปกุมภาพันธ์!AN18+สรุปมีนาคม!AN18+สรุปเมษายน!AN18+สรุปพฤษภาคม!AN18+สรุปมิถุนายน!AN18+สรุปกรกรฏาคม!AN18+สรุปสิงหาคม!AN18+สรุปกันยายน!AN18</f>
        <v>515</v>
      </c>
      <c r="AO18" s="245">
        <f>+สรุปตุลาคม!AO18+สรุปพฤศจิกายน!AO18+สรุปธันวาคม!AO18+สรุปมกราคม!AO18+สรุปกุมภาพันธ์!AO18+สรุปมีนาคม!AO18+สรุปเมษายน!AO18+สรุปพฤษภาคม!AO18+สรุปมิถุนายน!AO18+สรุปกรกรฏาคม!AO18+สรุปสิงหาคม!AO18+สรุปกันยายน!AO18</f>
        <v>257.5</v>
      </c>
      <c r="AP18" s="519">
        <f>+สรุปตุลาคม!AP18+สรุปพฤศจิกายน!AP18+สรุปธันวาคม!AP18+สรุปมกราคม!AP18+สรุปกุมภาพันธ์!AP18+สรุปมีนาคม!AP18+สรุปเมษายน!AP18+สรุปพฤษภาคม!AP18+สรุปมิถุนายน!AP18+สรุปกรกรฏาคม!AP18+สรุปสิงหาคม!AP18+สรุปกันยายน!AP18</f>
        <v>257.5</v>
      </c>
      <c r="AQ18" s="194">
        <f>+สรุปตุลาคม!AQ18+สรุปพฤศจิกายน!AQ18+สรุปธันวาคม!AQ18+สรุปมกราคม!AQ18+สรุปกุมภาพันธ์!AQ18+สรุปมีนาคม!AQ18+สรุปเมษายน!AQ18+สรุปพฤษภาคม!AQ18+สรุปมิถุนายน!AQ18+สรุปกรกรฏาคม!AQ18+สรุปสิงหาคม!AQ18+สรุปกันยายน!AQ18</f>
        <v>31</v>
      </c>
      <c r="AR18" s="246">
        <f>+สรุปตุลาคม!AR18+สรุปพฤศจิกายน!AR18+สรุปธันวาคม!AR18+สรุปมกราคม!AR18+สรุปกุมภาพันธ์!AR18+สรุปมีนาคม!AR18+สรุปเมษายน!AR18+สรุปพฤษภาคม!AR18+สรุปมิถุนายน!AR18+สรุปกรกรฏาคม!AR18+สรุปสิงหาคม!AR18+สรุปกันยายน!AR18</f>
        <v>21022</v>
      </c>
      <c r="AS18" s="245">
        <f>+สรุปตุลาคม!AS18+สรุปพฤศจิกายน!AS18+สรุปธันวาคม!AS18+สรุปมกราคม!AS18+สรุปกุมภาพันธ์!AS18+สรุปมีนาคม!AS18+สรุปเมษายน!AS18+สรุปพฤษภาคม!AS18+สรุปมิถุนายน!AS18+สรุปกรกรฏาคม!AS18+สรุปสิงหาคม!AS18+สรุปกันยายน!AS18</f>
        <v>6634</v>
      </c>
      <c r="AT18" s="519">
        <f>+สรุปตุลาคม!AT18+สรุปพฤศจิกายน!AT18+สรุปธันวาคม!AT18+สรุปมกราคม!AT18+สรุปกุมภาพันธ์!AT18+สรุปมีนาคม!AT18+สรุปเมษายน!AT18+สรุปพฤษภาคม!AT18+สรุปมิถุนายน!AT18+สรุปกรกรฏาคม!AT18+สรุปสิงหาคม!AT18+สรุปกันยายน!AT18</f>
        <v>6634</v>
      </c>
      <c r="AU18" s="194">
        <f>+สรุปตุลาคม!AU18+สรุปพฤศจิกายน!AU18+สรุปธันวาคม!AU18+สรุปมกราคม!AU18+สรุปกุมภาพันธ์!AU18+สรุปมีนาคม!AU18+สรุปเมษายน!AU18+สรุปพฤษภาคม!AU18+สรุปมิถุนายน!AU18+สรุปกรกรฏาคม!AU18+สรุปสิงหาคม!AU18+สรุปกันยายน!AU18</f>
        <v>6</v>
      </c>
      <c r="AV18" s="246">
        <f>+สรุปตุลาคม!AV18+สรุปพฤศจิกายน!AV18+สรุปธันวาคม!AV18+สรุปมกราคม!AV18+สรุปกุมภาพันธ์!AV18+สรุปมีนาคม!AV18+สรุปเมษายน!AV18+สรุปพฤษภาคม!AV18+สรุปมิถุนายน!AV18+สรุปกรกรฏาคม!AV18+สรุปสิงหาคม!AV18+สรุปกันยายน!AV18</f>
        <v>3791</v>
      </c>
      <c r="AW18" s="245">
        <f>+สรุปตุลาคม!AW18+สรุปพฤศจิกายน!AW18+สรุปธันวาคม!AW18+สรุปมกราคม!AW18+สรุปกุมภาพันธ์!AW18+สรุปมีนาคม!AW18+สรุปเมษายน!AW18+สรุปพฤษภาคม!AW18+สรุปมิถุนายน!AW18+สรุปกรกรฏาคม!AW18+สรุปสิงหาคม!AW18+สรุปกันยายน!AW18</f>
        <v>1536</v>
      </c>
      <c r="AX18" s="519">
        <f>+สรุปตุลาคม!AX18+สรุปพฤศจิกายน!AX18+สรุปธันวาคม!AX18+สรุปมกราคม!AX18+สรุปกุมภาพันธ์!AX18+สรุปมีนาคม!AX18+สรุปเมษายน!AX18+สรุปพฤษภาคม!AX18+สรุปมิถุนายน!AX18+สรุปกรกรฏาคม!AX18+สรุปสิงหาคม!AX18+สรุปกันยายน!AX18</f>
        <v>1536</v>
      </c>
      <c r="AY18" s="270">
        <f>+สรุปตุลาคม!AY18+สรุปพฤศจิกายน!AY18+สรุปธันวาคม!AY18+สรุปมกราคม!AY18+สรุปกุมภาพันธ์!AY18+สรุปมีนาคม!AY18+สรุปเมษายน!AY18+สรุปพฤษภาคม!AY18+สรุปมิถุนายน!AY18+สรุปกรกรฏาคม!AY18+สรุปสิงหาคม!AY18+สรุปกันยายน!AY18</f>
        <v>0</v>
      </c>
      <c r="AZ18" s="271">
        <f>+สรุปตุลาคม!AZ18+สรุปพฤศจิกายน!AZ18+สรุปธันวาคม!AZ18+สรุปมกราคม!AZ18+สรุปกุมภาพันธ์!AZ18+สรุปมีนาคม!AZ18+สรุปเมษายน!AZ18+สรุปพฤษภาคม!AZ18+สรุปมิถุนายน!AZ18+สรุปกรกรฏาคม!AZ18+สรุปสิงหาคม!AZ18+สรุปกันยายน!AZ18</f>
        <v>0</v>
      </c>
      <c r="BA18" s="272">
        <f>+สรุปตุลาคม!BA18+สรุปพฤศจิกายน!BA18+สรุปธันวาคม!BA18+สรุปมกราคม!BA18+สรุปกุมภาพันธ์!BA18+สรุปมีนาคม!BA18+สรุปเมษายน!BA18+สรุปพฤษภาคม!BA18+สรุปมิถุนายน!BA18+สรุปกรกรฏาคม!BA18+สรุปสิงหาคม!BA18+สรุปกันยายน!BA18</f>
        <v>0</v>
      </c>
      <c r="BB18" s="518">
        <f>+สรุปตุลาคม!BB18+สรุปพฤศจิกายน!BB18+สรุปธันวาคม!BB18+สรุปมกราคม!BB18+สรุปกุมภาพันธ์!BB18+สรุปมีนาคม!BB18+สรุปเมษายน!BB18+สรุปพฤษภาคม!BB18+สรุปมิถุนายน!BB18+สรุปกรกรฏาคม!BB18+สรุปสิงหาคม!BB18+สรุปกันยายน!BB18</f>
        <v>0</v>
      </c>
      <c r="BC18" s="194">
        <f>+สรุปตุลาคม!BC18+สรุปพฤศจิกายน!BC18+สรุปธันวาคม!BC18+สรุปมกราคม!BC18+สรุปกุมภาพันธ์!BC18+สรุปมีนาคม!BC18+สรุปเมษายน!BC18+สรุปพฤษภาคม!BC18+สรุปมิถุนายน!BC18+สรุปกรกรฏาคม!BC18+สรุปสิงหาคม!BC18+สรุปกันยายน!BC18</f>
        <v>2</v>
      </c>
      <c r="BD18" s="246">
        <f>+สรุปตุลาคม!BD18+สรุปพฤศจิกายน!BD18+สรุปธันวาคม!BD18+สรุปมกราคม!BD18+สรุปกุมภาพันธ์!BD18+สรุปมีนาคม!BD18+สรุปเมษายน!BD18+สรุปพฤษภาคม!BD18+สรุปมิถุนายน!BD18+สรุปกรกรฏาคม!BD18+สรุปสิงหาคม!BD18+สรุปกันยายน!BD18</f>
        <v>853</v>
      </c>
      <c r="BE18" s="245">
        <f>+สรุปตุลาคม!BE18+สรุปพฤศจิกายน!BE18+สรุปธันวาคม!BE18+สรุปมกราคม!BE18+สรุปกุมภาพันธ์!BE18+สรุปมีนาคม!BE18+สรุปเมษายน!BE18+สรุปพฤษภาคม!BE18+สรุปมิถุนายน!BE18+สรุปกรกรฏาคม!BE18+สรุปสิงหาคม!BE18+สรุปกันยายน!BE18</f>
        <v>426.5</v>
      </c>
      <c r="BF18" s="519">
        <f>+สรุปตุลาคม!BF18+สรุปพฤศจิกายน!BF18+สรุปธันวาคม!BF18+สรุปมกราคม!BF18+สรุปกุมภาพันธ์!BF18+สรุปมีนาคม!BF18+สรุปเมษายน!BF18+สรุปพฤษภาคม!BF18+สรุปมิถุนายน!BF18+สรุปกรกรฏาคม!BF18+สรุปสิงหาคม!BF18+สรุปกันยายน!BF18</f>
        <v>426.5</v>
      </c>
      <c r="BG18" s="194">
        <f>+สรุปตุลาคม!BG18+สรุปพฤศจิกายน!BG18+สรุปธันวาคม!BG18+สรุปมกราคม!BG18+สรุปกุมภาพันธ์!BG18+สรุปมีนาคม!BG18+สรุปเมษายน!BG18+สรุปพฤษภาคม!BG18+สรุปมิถุนายน!BG18+สรุปกรกรฏาคม!BG18+สรุปสิงหาคม!BG18+สรุปกันยายน!BG18</f>
        <v>1</v>
      </c>
      <c r="BH18" s="246">
        <f>+สรุปตุลาคม!BH18+สรุปพฤศจิกายน!BH18+สรุปธันวาคม!BH18+สรุปมกราคม!BH18+สรุปกุมภาพันธ์!BH18+สรุปมีนาคม!BH18+สรุปเมษายน!BH18+สรุปพฤษภาคม!BH18+สรุปมิถุนายน!BH18+สรุปกรกรฏาคม!BH18+สรุปสิงหาคม!BH18+สรุปกันยายน!BH18</f>
        <v>147</v>
      </c>
      <c r="BI18" s="245">
        <f>+สรุปตุลาคม!BI18+สรุปพฤศจิกายน!BI18+สรุปธันวาคม!BI18+สรุปมกราคม!BI18+สรุปกุมภาพันธ์!BI18+สรุปมีนาคม!BI18+สรุปเมษายน!BI18+สรุปพฤษภาคม!BI18+สรุปมิถุนายน!BI18+สรุปกรกรฏาคม!BI18+สรุปสิงหาคม!BI18+สรุปกันยายน!BI18</f>
        <v>73.5</v>
      </c>
      <c r="BJ18" s="519">
        <f>+สรุปตุลาคม!BJ18+สรุปพฤศจิกายน!BJ18+สรุปธันวาคม!BJ18+สรุปมกราคม!BJ18+สรุปกุมภาพันธ์!BJ18+สรุปมีนาคม!BJ18+สรุปเมษายน!BJ18+สรุปพฤษภาคม!BJ18+สรุปมิถุนายน!BJ18+สรุปกรกรฏาคม!BJ18+สรุปสิงหาคม!BJ18+สรุปกันยายน!BJ18</f>
        <v>73.5</v>
      </c>
      <c r="BK18" s="194">
        <f>+สรุปตุลาคม!BK18+สรุปพฤศจิกายน!BK18+สรุปธันวาคม!BK18+สรุปมกราคม!BK18+สรุปกุมภาพันธ์!BK18+สรุปมีนาคม!BK18+สรุปเมษายน!BK18+สรุปพฤษภาคม!BK18+สรุปมิถุนายน!BK18+สรุปกรกรฏาคม!BK18+สรุปสิงหาคม!BK18+สรุปกันยายน!BK18</f>
        <v>0</v>
      </c>
      <c r="BL18" s="246">
        <f>+สรุปตุลาคม!BL18+สรุปพฤศจิกายน!BL18+สรุปธันวาคม!BL18+สรุปมกราคม!BL18+สรุปกุมภาพันธ์!BL18+สรุปมีนาคม!BL18+สรุปเมษายน!BL18+สรุปพฤษภาคม!BL18+สรุปมิถุนายน!BL18+สรุปกรกรฏาคม!BL18+สรุปสิงหาคม!BL18+สรุปกันยายน!BL18</f>
        <v>0</v>
      </c>
      <c r="BM18" s="245">
        <f>+สรุปตุลาคม!BM18+สรุปพฤศจิกายน!BM18+สรุปธันวาคม!BM18+สรุปมกราคม!BM18+สรุปกุมภาพันธ์!BM18+สรุปมีนาคม!BM18+สรุปเมษายน!BM18+สรุปพฤษภาคม!BM18+สรุปมิถุนายน!BM18+สรุปกรกรฏาคม!BM18+สรุปสิงหาคม!BM18+สรุปกันยายน!BM18</f>
        <v>0</v>
      </c>
      <c r="BN18" s="519">
        <f>+สรุปตุลาคม!BN18+สรุปพฤศจิกายน!BN18+สรุปธันวาคม!BN18+สรุปมกราคม!BN18+สรุปกุมภาพันธ์!BN18+สรุปมีนาคม!BN18+สรุปเมษายน!BN18+สรุปพฤษภาคม!BN18+สรุปมิถุนายน!BN18+สรุปกรกรฏาคม!BN18+สรุปสิงหาคม!BN18+สรุปกันยายน!BN18</f>
        <v>0</v>
      </c>
      <c r="BO18" s="195">
        <f t="shared" si="1"/>
        <v>333</v>
      </c>
      <c r="BP18" s="348">
        <f t="shared" si="2"/>
        <v>297994.75</v>
      </c>
      <c r="BQ18" s="357">
        <f t="shared" si="3"/>
        <v>73416.75</v>
      </c>
      <c r="BR18" s="654">
        <f t="shared" si="4"/>
        <v>73416.78</v>
      </c>
      <c r="BS18" s="196" t="str">
        <f>VLOOKUP(A18,Sheet2!A:B,2,FALSE)</f>
        <v>โรงพยาบาลบางซ้าย</v>
      </c>
    </row>
    <row r="19" spans="1:71" s="196" customFormat="1" x14ac:dyDescent="0.25">
      <c r="A19" s="201" t="s">
        <v>3069</v>
      </c>
      <c r="B19" s="196" t="s">
        <v>3070</v>
      </c>
      <c r="C19" s="194">
        <f>+สรุปตุลาคม!C19+สรุปพฤศจิกายน!C19+สรุปธันวาคม!C19+สรุปมกราคม!C19+สรุปกุมภาพันธ์!C19+สรุปมีนาคม!C19+สรุปเมษายน!C19+สรุปพฤษภาคม!C19+สรุปมิถุนายน!C19+สรุปกรกรฏาคม!C19+สรุปสิงหาคม!C19+สรุปกันยายน!C19</f>
        <v>1811</v>
      </c>
      <c r="D19" s="613">
        <f>+สรุปตุลาคม!D19+สรุปพฤศจิกายน!D19+สรุปธันวาคม!D19+สรุปมกราคม!D19+สรุปกุมภาพันธ์!D19+สรุปมีนาคม!D19+สรุปเมษายน!D19+สรุปพฤษภาคม!D19+สรุปมิถุนายน!D19+สรุปกรกรฏาคม!D19+สรุปสิงหาคม!D19+สรุปกันยายน!D19</f>
        <v>2395320.25</v>
      </c>
      <c r="E19" s="613">
        <f>+สรุปตุลาคม!E19+สรุปพฤศจิกายน!E19+สรุปธันวาคม!E19+สรุปมกราคม!E19+สรุปกุมภาพันธ์!E19+สรุปมีนาคม!E19+สรุปเมษายน!E19+สรุปพฤษภาคม!E19+สรุปมิถุนายน!E19+สรุปกรกรฏาคม!E19+สรุปสิงหาคม!E19+สรุปกันยายน!E19</f>
        <v>430719.125</v>
      </c>
      <c r="F19" s="613">
        <f>+สรุปตุลาคม!F19+สรุปพฤศจิกายน!F19+สรุปธันวาคม!F19+สรุปมกราคม!F19+สรุปกุมภาพันธ์!F19+สรุปมีนาคม!F19+สรุปเมษายน!F19+สรุปพฤษภาคม!F19+สรุปมิถุนายน!F19+สรุปกรกรฏาคม!F19+สรุปสิงหาคม!F19+สรุปกันยายน!F19</f>
        <v>430719.61</v>
      </c>
      <c r="G19" s="194">
        <f>+สรุปตุลาคม!G19+สรุปพฤศจิกายน!G19+สรุปธันวาคม!G19+สรุปมกราคม!G19+สรุปกุมภาพันธ์!G19+สรุปมีนาคม!G19+สรุปเมษายน!G19+สรุปพฤษภาคม!G19+สรุปมิถุนายน!G19+สรุปกรกรฏาคม!G19+สรุปสิงหาคม!G19+สรุปกันยายน!G19</f>
        <v>23</v>
      </c>
      <c r="H19" s="246">
        <f>+สรุปตุลาคม!H19+สรุปพฤศจิกายน!H19+สรุปธันวาคม!H19+สรุปมกราคม!H19+สรุปกุมภาพันธ์!H19+สรุปมีนาคม!H19+สรุปเมษายน!H19+สรุปพฤษภาคม!H19+สรุปมิถุนายน!H19+สรุปกรกรฏาคม!H19+สรุปสิงหาคม!H19+สรุปกันยายน!H19</f>
        <v>12690</v>
      </c>
      <c r="I19" s="245">
        <f>+สรุปตุลาคม!I19+สรุปพฤศจิกายน!I19+สรุปธันวาคม!I19+สรุปมกราคม!I19+สรุปกุมภาพันธ์!I19+สรุปมีนาคม!I19+สรุปเมษายน!I19+สรุปพฤษภาคม!I19+สรุปมิถุนายน!I19+สรุปกรกรฏาคม!I19+สรุปสิงหาคม!I19+สรุปกันยายน!I19</f>
        <v>3760</v>
      </c>
      <c r="J19" s="519">
        <f>+สรุปตุลาคม!J19+สรุปพฤศจิกายน!J19+สรุปธันวาคม!J19+สรุปมกราคม!J19+สรุปกุมภาพันธ์!J19+สรุปมีนาคม!J19+สรุปเมษายน!J19+สรุปพฤษภาคม!J19+สรุปมิถุนายน!J19+สรุปกรกรฏาคม!J19+สรุปสิงหาคม!J19+สรุปกันยายน!J19</f>
        <v>3760</v>
      </c>
      <c r="K19" s="194">
        <f>+สรุปตุลาคม!K19+สรุปพฤศจิกายน!K19+สรุปธันวาคม!K19+สรุปมกราคม!K19+สรุปกุมภาพันธ์!K19+สรุปมีนาคม!K19+สรุปเมษายน!K19+สรุปพฤษภาคม!K19+สรุปมิถุนายน!K19+สรุปกรกรฏาคม!K19+สรุปสิงหาคม!K19+สรุปกันยายน!K19</f>
        <v>2</v>
      </c>
      <c r="L19" s="246">
        <f>+สรุปตุลาคม!L19+สรุปพฤศจิกายน!L19+สรุปธันวาคม!L19+สรุปมกราคม!L19+สรุปกุมภาพันธ์!L19+สรุปมีนาคม!L19+สรุปเมษายน!L19+สรุปพฤษภาคม!L19+สรุปมิถุนายน!L19+สรุปกรกรฏาคม!L19+สรุปสิงหาคม!L19+สรุปกันยายน!L19</f>
        <v>677</v>
      </c>
      <c r="M19" s="245">
        <f>+สรุปตุลาคม!M19+สรุปพฤศจิกายน!M19+สรุปธันวาคม!M19+สรุปมกราคม!M19+สรุปกุมภาพันธ์!M19+สรุปมีนาคม!M19+สรุปเมษายน!M19+สรุปพฤษภาคม!M19+สรุปมิถุนายน!M19+สรุปกรกรฏาคม!M19+สรุปสิงหาคม!M19+สรุปกันยายน!M19</f>
        <v>338.5</v>
      </c>
      <c r="N19" s="519">
        <f>+สรุปตุลาคม!N19+สรุปพฤศจิกายน!N19+สรุปธันวาคม!N19+สรุปมกราคม!N19+สรุปกุมภาพันธ์!N19+สรุปมีนาคม!N19+สรุปเมษายน!N19+สรุปพฤษภาคม!N19+สรุปมิถุนายน!N19+สรุปกรกรฏาคม!N19+สรุปสิงหาคม!N19+สรุปกันยายน!N19</f>
        <v>338.5</v>
      </c>
      <c r="O19" s="194">
        <f>+สรุปตุลาคม!O19+สรุปพฤศจิกายน!O19+สรุปธันวาคม!O19+สรุปมกราคม!O19+สรุปกุมภาพันธ์!O19+สรุปมีนาคม!O19+สรุปเมษายน!O19+สรุปพฤษภาคม!O19+สรุปมิถุนายน!O19+สรุปกรกรฏาคม!O19+สรุปสิงหาคม!O19+สรุปกันยายน!O19</f>
        <v>25</v>
      </c>
      <c r="P19" s="246">
        <f>+สรุปตุลาคม!P19+สรุปพฤศจิกายน!P19+สรุปธันวาคม!P19+สรุปมกราคม!P19+สรุปกุมภาพันธ์!P19+สรุปมีนาคม!P19+สรุปเมษายน!P19+สรุปพฤษภาคม!P19+สรุปมิถุนายน!P19+สรุปกรกรฏาคม!P19+สรุปสิงหาคม!P19+สรุปกันยายน!P19</f>
        <v>20436.129999999997</v>
      </c>
      <c r="Q19" s="245">
        <f>+สรุปตุลาคม!Q19+สรุปพฤศจิกายน!Q19+สรุปธันวาคม!Q19+สรุปมกราคม!Q19+สรุปกุมภาพันธ์!Q19+สรุปมีนาคม!Q19+สรุปเมษายน!Q19+สรุปพฤษภาคม!Q19+สรุปมิถุนายน!Q19+สรุปกรกรฏาคม!Q19+สรุปสิงหาคม!Q19+สรุปกันยายน!Q19</f>
        <v>5998.4449999999997</v>
      </c>
      <c r="R19" s="519">
        <f>+สรุปตุลาคม!R19+สรุปพฤศจิกายน!R19+สรุปธันวาคม!R19+สรุปมกราคม!R19+สรุปกุมภาพันธ์!R19+สรุปมีนาคม!R19+สรุปเมษายน!R19+สรุปพฤษภาคม!R19+สรุปมิถุนายน!R19+สรุปกรกรฏาคม!R19+สรุปสิงหาคม!R19+สรุปกันยายน!R19</f>
        <v>5998.46</v>
      </c>
      <c r="S19" s="194">
        <f>+สรุปตุลาคม!S19+สรุปพฤศจิกายน!S19+สรุปธันวาคม!S19+สรุปมกราคม!S19+สรุปกุมภาพันธ์!S19+สรุปมีนาคม!S19+สรุปเมษายน!S19+สรุปพฤษภาคม!S19+สรุปมิถุนายน!S19+สรุปกรกรฏาคม!S19+สรุปสิงหาคม!S19+สรุปกันยายน!S19</f>
        <v>3</v>
      </c>
      <c r="T19" s="246">
        <f>+สรุปตุลาคม!T19+สรุปพฤศจิกายน!T19+สรุปธันวาคม!T19+สรุปมกราคม!T19+สรุปกุมภาพันธ์!T19+สรุปมีนาคม!T19+สรุปเมษายน!T19+สรุปพฤษภาคม!T19+สรุปมิถุนายน!T19+สรุปกรกรฏาคม!T19+สรุปสิงหาคม!T19+สรุปกันยายน!T19</f>
        <v>2331</v>
      </c>
      <c r="U19" s="245">
        <f>+สรุปตุลาคม!U19+สรุปพฤศจิกายน!U19+สรุปธันวาคม!U19+สรุปมกราคม!U19+สรุปกุมภาพันธ์!U19+สรุปมีนาคม!U19+สรุปเมษายน!U19+สรุปพฤษภาคม!U19+สรุปมิถุนายน!U19+สรุปกรกรฏาคม!U19+สรุปสิงหาคม!U19+สรุปกันยายน!U19</f>
        <v>966</v>
      </c>
      <c r="V19" s="519">
        <f>+สรุปตุลาคม!V19+สรุปพฤศจิกายน!V19+สรุปธันวาคม!V19+สรุปมกราคม!V19+สรุปกุมภาพันธ์!V19+สรุปมีนาคม!V19+สรุปเมษายน!V19+สรุปพฤษภาคม!V19+สรุปมิถุนายน!V19+สรุปกรกรฏาคม!V19+สรุปสิงหาคม!V19+สรุปกันยายน!V19</f>
        <v>966</v>
      </c>
      <c r="W19" s="194">
        <f>+สรุปตุลาคม!W19+สรุปพฤศจิกายน!W19+สรุปธันวาคม!W19+สรุปมกราคม!W19+สรุปกุมภาพันธ์!W19+สรุปมีนาคม!W19+สรุปเมษายน!W19+สรุปพฤษภาคม!W19+สรุปมิถุนายน!W19+สรุปกรกรฏาคม!W19+สรุปสิงหาคม!W19+สรุปกันยายน!W19</f>
        <v>8</v>
      </c>
      <c r="X19" s="247">
        <f>+สรุปตุลาคม!X19+สรุปพฤศจิกายน!X19+สรุปธันวาคม!X19+สรุปมกราคม!X19+สรุปกุมภาพันธ์!X19+สรุปมีนาคม!X19+สรุปเมษายน!X19+สรุปพฤษภาคม!X19+สรุปมิถุนายน!X19+สรุปกรกรฏาคม!X19+สรุปสิงหาคม!X19+สรุปกันยายน!X19</f>
        <v>2315</v>
      </c>
      <c r="Y19" s="245">
        <f>+สรุปตุลาคม!Y19+สรุปพฤศจิกายน!Y19+สรุปธันวาคม!Y19+สรุปมกราคม!Y19+สรุปกุมภาพันธ์!Y19+สรุปมีนาคม!Y19+สรุปเมษายน!Y19+สรุปพฤษภาคม!Y19+สรุปมิถุนายน!Y19+สรุปกรกรฏาคม!Y19+สรุปสิงหาคม!Y19+สรุปกันยายน!Y19</f>
        <v>1157.5</v>
      </c>
      <c r="Z19" s="519">
        <f>+สรุปตุลาคม!Z19+สรุปพฤศจิกายน!Z19+สรุปธันวาคม!Z19+สรุปมกราคม!Z19+สรุปกุมภาพันธ์!Z19+สรุปมีนาคม!Z19+สรุปเมษายน!Z19+สรุปพฤษภาคม!Z19+สรุปมิถุนายน!Z19+สรุปกรกรฏาคม!Z19+สรุปสิงหาคม!Z19+สรุปกันยายน!Z19</f>
        <v>1157.5</v>
      </c>
      <c r="AA19" s="194">
        <f>+สรุปตุลาคม!AA19+สรุปพฤศจิกายน!AA19+สรุปธันวาคม!AA19+สรุปมกราคม!AA19+สรุปกุมภาพันธ์!AA19+สรุปมีนาคม!AA19+สรุปเมษายน!AA19+สรุปพฤษภาคม!AA19+สรุปมิถุนายน!AA19+สรุปกรกรฏาคม!AA19+สรุปสิงหาคม!AA19+สรุปกันยายน!AA19</f>
        <v>6</v>
      </c>
      <c r="AB19" s="249">
        <f>+สรุปตุลาคม!AB19+สรุปพฤศจิกายน!AB19+สรุปธันวาคม!AB19+สรุปมกราคม!AB19+สรุปกุมภาพันธ์!AB19+สรุปมีนาคม!AB19+สรุปเมษายน!AB19+สรุปพฤษภาคม!AB19+สรุปมิถุนายน!AB19+สรุปกรกรฏาคม!AB19+สรุปสิงหาคม!AB19+สรุปกันยายน!AB19</f>
        <v>4623</v>
      </c>
      <c r="AC19" s="250">
        <f>+สรุปตุลาคม!AC19+สรุปพฤศจิกายน!AC19+สรุปธันวาคม!AC19+สรุปมกราคม!AC19+สรุปกุมภาพันธ์!AC19+สรุปมีนาคม!AC19+สรุปเมษายน!AC19+สรุปพฤษภาคม!AC19+สรุปมิถุนายน!AC19+สรุปกรกรฏาคม!AC19+สรุปสิงหาคม!AC19+สรุปกันยายน!AC19</f>
        <v>1356</v>
      </c>
      <c r="AD19" s="524">
        <f>+สรุปตุลาคม!AD19+สรุปพฤศจิกายน!AD19+สรุปธันวาคม!AD19+สรุปมกราคม!AD19+สรุปกุมภาพันธ์!AD19+สรุปมีนาคม!AD19+สรุปเมษายน!AD19+สรุปพฤษภาคม!AD19+สรุปมิถุนายน!AD19+สรุปกรกรฏาคม!AD19+สรุปสิงหาคม!AD19+สรุปกันยายน!AD19</f>
        <v>1356</v>
      </c>
      <c r="AE19" s="194">
        <f>+สรุปตุลาคม!AE19+สรุปพฤศจิกายน!AE19+สรุปธันวาคม!AE19+สรุปมกราคม!AE19+สรุปกุมภาพันธ์!AE19+สรุปมีนาคม!AE19+สรุปเมษายน!AE19+สรุปพฤษภาคม!AE19+สรุปมิถุนายน!AE19+สรุปกรกรฏาคม!AE19+สรุปสิงหาคม!AE19+สรุปกันยายน!AE19</f>
        <v>4</v>
      </c>
      <c r="AF19" s="246">
        <f>+สรุปตุลาคม!AF19+สรุปพฤศจิกายน!AF19+สรุปธันวาคม!AF19+สรุปมกราคม!AF19+สรุปกุมภาพันธ์!AF19+สรุปมีนาคม!AF19+สรุปเมษายน!AF19+สรุปพฤษภาคม!AF19+สรุปมิถุนายน!AF19+สรุปกรกรฏาคม!AF19+สรุปสิงหาคม!AF19+สรุปกันยายน!AF19</f>
        <v>6390</v>
      </c>
      <c r="AG19" s="245">
        <f>+สรุปตุลาคม!AG19+สรุปพฤศจิกายน!AG19+สรุปธันวาคม!AG19+สรุปมกราคม!AG19+สรุปกุมภาพันธ์!AG19+สรุปมีนาคม!AG19+สรุปเมษายน!AG19+สรุปพฤษภาคม!AG19+สรุปมิถุนายน!AG19+สรุปกรกรฏาคม!AG19+สรุปสิงหาคม!AG19+สรุปกันยายน!AG19</f>
        <v>1016.5</v>
      </c>
      <c r="AH19" s="519">
        <f>+สรุปตุลาคม!AH19+สรุปพฤศจิกายน!AH19+สรุปธันวาคม!AH19+สรุปมกราคม!AH19+สรุปกุมภาพันธ์!AH19+สรุปมีนาคม!AH19+สรุปเมษายน!AH19+สรุปพฤษภาคม!AH19+สรุปมิถุนายน!AH19+สรุปกรกรฏาคม!AH19+สรุปสิงหาคม!AH19+สรุปกันยายน!AH19</f>
        <v>1016.5</v>
      </c>
      <c r="AI19" s="194">
        <f>+สรุปตุลาคม!AI19+สรุปพฤศจิกายน!AI19+สรุปธันวาคม!AI19+สรุปมกราคม!AI19+สรุปกุมภาพันธ์!AI19+สรุปมีนาคม!AI19+สรุปเมษายน!AI19+สรุปพฤษภาคม!AI19+สรุปมิถุนายน!AI19+สรุปกรกรฏาคม!AI19+สรุปสิงหาคม!AI19+สรุปกันยายน!AI19</f>
        <v>4</v>
      </c>
      <c r="AJ19" s="246">
        <f>+สรุปตุลาคม!AJ19+สรุปพฤศจิกายน!AJ19+สรุปธันวาคม!AJ19+สรุปมกราคม!AJ19+สรุปกุมภาพันธ์!AJ19+สรุปมีนาคม!AJ19+สรุปเมษายน!AJ19+สรุปพฤษภาคม!AJ19+สรุปมิถุนายน!AJ19+สรุปกรกรฏาคม!AJ19+สรุปสิงหาคม!AJ19+สรุปกันยายน!AJ19</f>
        <v>855</v>
      </c>
      <c r="AK19" s="245">
        <f>+สรุปตุลาคม!AK19+สรุปพฤศจิกายน!AK19+สรุปธันวาคม!AK19+สรุปมกราคม!AK19+สรุปกุมภาพันธ์!AK19+สรุปมีนาคม!AK19+สรุปเมษายน!AK19+สรุปพฤษภาคม!AK19+สรุปมิถุนายน!AK19+สรุปกรกรฏาคม!AK19+สรุปสิงหาคม!AK19+สรุปกันยายน!AK19</f>
        <v>427.5</v>
      </c>
      <c r="AL19" s="519">
        <f>+สรุปตุลาคม!AL19+สรุปพฤศจิกายน!AL19+สรุปธันวาคม!AL19+สรุปมกราคม!AL19+สรุปกุมภาพันธ์!AL19+สรุปมีนาคม!AL19+สรุปเมษายน!AL19+สรุปพฤษภาคม!AL19+สรุปมิถุนายน!AL19+สรุปกรกรฏาคม!AL19+สรุปสิงหาคม!AL19+สรุปกันยายน!AL19</f>
        <v>427.5</v>
      </c>
      <c r="AM19" s="194">
        <f>+สรุปตุลาคม!AM19+สรุปพฤศจิกายน!AM19+สรุปธันวาคม!AM19+สรุปมกราคม!AM19+สรุปกุมภาพันธ์!AM19+สรุปมีนาคม!AM19+สรุปเมษายน!AM19+สรุปพฤษภาคม!AM19+สรุปมิถุนายน!AM19+สรุปกรกรฏาคม!AM19+สรุปสิงหาคม!AM19+สรุปกันยายน!AM19</f>
        <v>57</v>
      </c>
      <c r="AN19" s="246">
        <f>+สรุปตุลาคม!AN19+สรุปพฤศจิกายน!AN19+สรุปธันวาคม!AN19+สรุปมกราคม!AN19+สรุปกุมภาพันธ์!AN19+สรุปมีนาคม!AN19+สรุปเมษายน!AN19+สรุปพฤษภาคม!AN19+สรุปมิถุนายน!AN19+สรุปกรกรฏาคม!AN19+สรุปสิงหาคม!AN19+สรุปกันยายน!AN19</f>
        <v>26039</v>
      </c>
      <c r="AO19" s="245">
        <f>+สรุปตุลาคม!AO19+สรุปพฤศจิกายน!AO19+สรุปธันวาคม!AO19+สรุปมกราคม!AO19+สรุปกุมภาพันธ์!AO19+สรุปมีนาคม!AO19+สรุปเมษายน!AO19+สรุปพฤษภาคม!AO19+สรุปมิถุนายน!AO19+สรุปกรกรฏาคม!AO19+สรุปสิงหาคม!AO19+สรุปกันยายน!AO19</f>
        <v>10997.5</v>
      </c>
      <c r="AP19" s="519">
        <f>+สรุปตุลาคม!AP19+สรุปพฤศจิกายน!AP19+สรุปธันวาคม!AP19+สรุปมกราคม!AP19+สรุปกุมภาพันธ์!AP19+สรุปมีนาคม!AP19+สรุปเมษายน!AP19+สรุปพฤษภาคม!AP19+สรุปมิถุนายน!AP19+สรุปกรกรฏาคม!AP19+สรุปสิงหาคม!AP19+สรุปกันยายน!AP19</f>
        <v>10997.5</v>
      </c>
      <c r="AQ19" s="194">
        <f>+สรุปตุลาคม!AQ19+สรุปพฤศจิกายน!AQ19+สรุปธันวาคม!AQ19+สรุปมกราคม!AQ19+สรุปกุมภาพันธ์!AQ19+สรุปมีนาคม!AQ19+สรุปเมษายน!AQ19+สรุปพฤษภาคม!AQ19+สรุปมิถุนายน!AQ19+สรุปกรกรฏาคม!AQ19+สรุปสิงหาคม!AQ19+สรุปกันยายน!AQ19</f>
        <v>1</v>
      </c>
      <c r="AR19" s="246">
        <f>+สรุปตุลาคม!AR19+สรุปพฤศจิกายน!AR19+สรุปธันวาคม!AR19+สรุปมกราคม!AR19+สรุปกุมภาพันธ์!AR19+สรุปมีนาคม!AR19+สรุปเมษายน!AR19+สรุปพฤษภาคม!AR19+สรุปมิถุนายน!AR19+สรุปกรกรฏาคม!AR19+สรุปสิงหาคม!AR19+สรุปกันยายน!AR19</f>
        <v>1485</v>
      </c>
      <c r="AS19" s="245">
        <f>+สรุปตุลาคม!AS19+สรุปพฤศจิกายน!AS19+สรุปธันวาคม!AS19+สรุปมกราคม!AS19+สรุปกุมภาพันธ์!AS19+สรุปมีนาคม!AS19+สรุปเมษายน!AS19+สรุปพฤษภาคม!AS19+สรุปมิถุนายน!AS19+สรุปกรกรฏาคม!AS19+สรุปสิงหาคม!AS19+สรุปกันยายน!AS19</f>
        <v>350</v>
      </c>
      <c r="AT19" s="519">
        <f>+สรุปตุลาคม!AT19+สรุปพฤศจิกายน!AT19+สรุปธันวาคม!AT19+สรุปมกราคม!AT19+สรุปกุมภาพันธ์!AT19+สรุปมีนาคม!AT19+สรุปเมษายน!AT19+สรุปพฤษภาคม!AT19+สรุปมิถุนายน!AT19+สรุปกรกรฏาคม!AT19+สรุปสิงหาคม!AT19+สรุปกันยายน!AT19</f>
        <v>350</v>
      </c>
      <c r="AU19" s="194">
        <f>+สรุปตุลาคม!AU19+สรุปพฤศจิกายน!AU19+สรุปธันวาคม!AU19+สรุปมกราคม!AU19+สรุปกุมภาพันธ์!AU19+สรุปมีนาคม!AU19+สรุปเมษายน!AU19+สรุปพฤษภาคม!AU19+สรุปมิถุนายน!AU19+สรุปกรกรฏาคม!AU19+สรุปสิงหาคม!AU19+สรุปกันยายน!AU19</f>
        <v>37</v>
      </c>
      <c r="AV19" s="246">
        <f>+สรุปตุลาคม!AV19+สรุปพฤศจิกายน!AV19+สรุปธันวาคม!AV19+สรุปมกราคม!AV19+สรุปกุมภาพันธ์!AV19+สรุปมีนาคม!AV19+สรุปเมษายน!AV19+สรุปพฤษภาคม!AV19+สรุปมิถุนายน!AV19+สรุปกรกรฏาคม!AV19+สรุปสิงหาคม!AV19+สรุปกันยายน!AV19</f>
        <v>26042</v>
      </c>
      <c r="AW19" s="245">
        <f>+สรุปตุลาคม!AW19+สรุปพฤศจิกายน!AW19+สรุปธันวาคม!AW19+สรุปมกราคม!AW19+สรุปกุมภาพันธ์!AW19+สรุปมีนาคม!AW19+สรุปเมษายน!AW19+สรุปพฤษภาคม!AW19+สรุปมิถุนายน!AW19+สรุปกรกรฏาคม!AW19+สรุปสิงหาคม!AW19+สรุปกันยายน!AW19</f>
        <v>8567</v>
      </c>
      <c r="AX19" s="519">
        <f>+สรุปตุลาคม!AX19+สรุปพฤศจิกายน!AX19+สรุปธันวาคม!AX19+สรุปมกราคม!AX19+สรุปกุมภาพันธ์!AX19+สรุปมีนาคม!AX19+สรุปเมษายน!AX19+สรุปพฤษภาคม!AX19+สรุปมิถุนายน!AX19+สรุปกรกรฏาคม!AX19+สรุปสิงหาคม!AX19+สรุปกันยายน!AX19</f>
        <v>8567</v>
      </c>
      <c r="AY19" s="194">
        <f>+สรุปตุลาคม!AY19+สรุปพฤศจิกายน!AY19+สรุปธันวาคม!AY19+สรุปมกราคม!AY19+สรุปกุมภาพันธ์!AY19+สรุปมีนาคม!AY19+สรุปเมษายน!AY19+สรุปพฤษภาคม!AY19+สรุปมิถุนายน!AY19+สรุปกรกรฏาคม!AY19+สรุปสิงหาคม!AY19+สรุปกันยายน!AY19</f>
        <v>1</v>
      </c>
      <c r="AZ19" s="246">
        <f>+สรุปตุลาคม!AZ19+สรุปพฤศจิกายน!AZ19+สรุปธันวาคม!AZ19+สรุปมกราคม!AZ19+สรุปกุมภาพันธ์!AZ19+สรุปมีนาคม!AZ19+สรุปเมษายน!AZ19+สรุปพฤษภาคม!AZ19+สรุปมิถุนายน!AZ19+สรุปกรกรฏาคม!AZ19+สรุปสิงหาคม!AZ19+สรุปกันยายน!AZ19</f>
        <v>90</v>
      </c>
      <c r="BA19" s="245">
        <f>+สรุปตุลาคม!BA19+สรุปพฤศจิกายน!BA19+สรุปธันวาคม!BA19+สรุปมกราคม!BA19+สรุปกุมภาพันธ์!BA19+สรุปมีนาคม!BA19+สรุปเมษายน!BA19+สรุปพฤษภาคม!BA19+สรุปมิถุนายน!BA19+สรุปกรกรฏาคม!BA19+สรุปสิงหาคม!BA19+สรุปกันยายน!BA19</f>
        <v>45</v>
      </c>
      <c r="BB19" s="519">
        <f>+สรุปตุลาคม!BB19+สรุปพฤศจิกายน!BB19+สรุปธันวาคม!BB19+สรุปมกราคม!BB19+สรุปกุมภาพันธ์!BB19+สรุปมีนาคม!BB19+สรุปเมษายน!BB19+สรุปพฤษภาคม!BB19+สรุปมิถุนายน!BB19+สรุปกรกรฏาคม!BB19+สรุปสิงหาคม!BB19+สรุปกันยายน!BB19</f>
        <v>45</v>
      </c>
      <c r="BC19" s="270">
        <f>+สรุปตุลาคม!BC19+สรุปพฤศจิกายน!BC19+สรุปธันวาคม!BC19+สรุปมกราคม!BC19+สรุปกุมภาพันธ์!BC19+สรุปมีนาคม!BC19+สรุปเมษายน!BC19+สรุปพฤษภาคม!BC19+สรุปมิถุนายน!BC19+สรุปกรกรฏาคม!BC19+สรุปสิงหาคม!BC19+สรุปกันยายน!BC19</f>
        <v>0</v>
      </c>
      <c r="BD19" s="271">
        <f>+สรุปตุลาคม!BD19+สรุปพฤศจิกายน!BD19+สรุปธันวาคม!BD19+สรุปมกราคม!BD19+สรุปกุมภาพันธ์!BD19+สรุปมีนาคม!BD19+สรุปเมษายน!BD19+สรุปพฤษภาคม!BD19+สรุปมิถุนายน!BD19+สรุปกรกรฏาคม!BD19+สรุปสิงหาคม!BD19+สรุปกันยายน!BD19</f>
        <v>0</v>
      </c>
      <c r="BE19" s="272">
        <f>+สรุปตุลาคม!BE19+สรุปพฤศจิกายน!BE19+สรุปธันวาคม!BE19+สรุปมกราคม!BE19+สรุปกุมภาพันธ์!BE19+สรุปมีนาคม!BE19+สรุปเมษายน!BE19+สรุปพฤษภาคม!BE19+สรุปมิถุนายน!BE19+สรุปกรกรฏาคม!BE19+สรุปสิงหาคม!BE19+สรุปกันยายน!BE19</f>
        <v>0</v>
      </c>
      <c r="BF19" s="518">
        <f>+สรุปตุลาคม!BF19+สรุปพฤศจิกายน!BF19+สรุปธันวาคม!BF19+สรุปมกราคม!BF19+สรุปกุมภาพันธ์!BF19+สรุปมีนาคม!BF19+สรุปเมษายน!BF19+สรุปพฤษภาคม!BF19+สรุปมิถุนายน!BF19+สรุปกรกรฏาคม!BF19+สรุปสิงหาคม!BF19+สรุปกันยายน!BF19</f>
        <v>0</v>
      </c>
      <c r="BG19" s="194">
        <f>+สรุปตุลาคม!BG19+สรุปพฤศจิกายน!BG19+สรุปธันวาคม!BG19+สรุปมกราคม!BG19+สรุปกุมภาพันธ์!BG19+สรุปมีนาคม!BG19+สรุปเมษายน!BG19+สรุปพฤษภาคม!BG19+สรุปมิถุนายน!BG19+สรุปกรกรฏาคม!BG19+สรุปสิงหาคม!BG19+สรุปกันยายน!BG19</f>
        <v>0</v>
      </c>
      <c r="BH19" s="246">
        <f>+สรุปตุลาคม!BH19+สรุปพฤศจิกายน!BH19+สรุปธันวาคม!BH19+สรุปมกราคม!BH19+สรุปกุมภาพันธ์!BH19+สรุปมีนาคม!BH19+สรุปเมษายน!BH19+สรุปพฤษภาคม!BH19+สรุปมิถุนายน!BH19+สรุปกรกรฏาคม!BH19+สรุปสิงหาคม!BH19+สรุปกันยายน!BH19</f>
        <v>0</v>
      </c>
      <c r="BI19" s="245">
        <f>+สรุปตุลาคม!BI19+สรุปพฤศจิกายน!BI19+สรุปธันวาคม!BI19+สรุปมกราคม!BI19+สรุปกุมภาพันธ์!BI19+สรุปมีนาคม!BI19+สรุปเมษายน!BI19+สรุปพฤษภาคม!BI19+สรุปมิถุนายน!BI19+สรุปกรกรฏาคม!BI19+สรุปสิงหาคม!BI19+สรุปกันยายน!BI19</f>
        <v>0</v>
      </c>
      <c r="BJ19" s="519">
        <f>+สรุปตุลาคม!BJ19+สรุปพฤศจิกายน!BJ19+สรุปธันวาคม!BJ19+สรุปมกราคม!BJ19+สรุปกุมภาพันธ์!BJ19+สรุปมีนาคม!BJ19+สรุปเมษายน!BJ19+สรุปพฤษภาคม!BJ19+สรุปมิถุนายน!BJ19+สรุปกรกรฏาคม!BJ19+สรุปสิงหาคม!BJ19+สรุปกันยายน!BJ19</f>
        <v>0</v>
      </c>
      <c r="BK19" s="194">
        <f>+สรุปตุลาคม!BK19+สรุปพฤศจิกายน!BK19+สรุปธันวาคม!BK19+สรุปมกราคม!BK19+สรุปกุมภาพันธ์!BK19+สรุปมีนาคม!BK19+สรุปเมษายน!BK19+สรุปพฤษภาคม!BK19+สรุปมิถุนายน!BK19+สรุปกรกรฏาคม!BK19+สรุปสิงหาคม!BK19+สรุปกันยายน!BK19</f>
        <v>2</v>
      </c>
      <c r="BL19" s="246">
        <f>+สรุปตุลาคม!BL19+สรุปพฤศจิกายน!BL19+สรุปธันวาคม!BL19+สรุปมกราคม!BL19+สรุปกุมภาพันธ์!BL19+สรุปมีนาคม!BL19+สรุปเมษายน!BL19+สรุปพฤษภาคม!BL19+สรุปมิถุนายน!BL19+สรุปกรกรฏาคม!BL19+สรุปสิงหาคม!BL19+สรุปกันยายน!BL19</f>
        <v>1013</v>
      </c>
      <c r="BM19" s="245">
        <f>+สรุปตุลาคม!BM19+สรุปพฤศจิกายน!BM19+สรุปธันวาคม!BM19+สรุปมกราคม!BM19+สรุปกุมภาพันธ์!BM19+สรุปมีนาคม!BM19+สรุปเมษายน!BM19+สรุปพฤษภาคม!BM19+สรุปมิถุนายน!BM19+สรุปกรกรฏาคม!BM19+สรุปสิงหาคม!BM19+สรุปกันยายน!BM19</f>
        <v>375</v>
      </c>
      <c r="BN19" s="519">
        <f>+สรุปตุลาคม!BN19+สรุปพฤศจิกายน!BN19+สรุปธันวาคม!BN19+สรุปมกราคม!BN19+สรุปกุมภาพันธ์!BN19+สรุปมีนาคม!BN19+สรุปเมษายน!BN19+สรุปพฤษภาคม!BN19+สรุปมิถุนายน!BN19+สรุปกรกรฏาคม!BN19+สรุปสิงหาคม!BN19+สรุปกันยายน!BN19</f>
        <v>375</v>
      </c>
      <c r="BO19" s="195">
        <f t="shared" si="1"/>
        <v>1984</v>
      </c>
      <c r="BP19" s="348">
        <f t="shared" si="2"/>
        <v>2500306.38</v>
      </c>
      <c r="BQ19" s="357">
        <f t="shared" si="3"/>
        <v>466074.07</v>
      </c>
      <c r="BR19" s="654">
        <f t="shared" si="4"/>
        <v>466074.57</v>
      </c>
      <c r="BS19" s="196" t="str">
        <f>VLOOKUP(A19,Sheet2!A:B,2,FALSE)</f>
        <v>โรงพยาบาลอุทัย</v>
      </c>
    </row>
    <row r="20" spans="1:71" s="196" customFormat="1" x14ac:dyDescent="0.25">
      <c r="A20" s="201" t="s">
        <v>3071</v>
      </c>
      <c r="B20" s="198" t="s">
        <v>3072</v>
      </c>
      <c r="C20" s="194">
        <f>+สรุปตุลาคม!C20+สรุปพฤศจิกายน!C20+สรุปธันวาคม!C20+สรุปมกราคม!C20+สรุปกุมภาพันธ์!C20+สรุปมีนาคม!C20+สรุปเมษายน!C20+สรุปพฤษภาคม!C20+สรุปมิถุนายน!C20+สรุปกรกรฏาคม!C20+สรุปสิงหาคม!C20+สรุปกันยายน!C20</f>
        <v>533</v>
      </c>
      <c r="D20" s="613">
        <f>+สรุปตุลาคม!D20+สรุปพฤศจิกายน!D20+สรุปธันวาคม!D20+สรุปมกราคม!D20+สรุปกุมภาพันธ์!D20+สรุปมีนาคม!D20+สรุปเมษายน!D20+สรุปพฤษภาคม!D20+สรุปมิถุนายน!D20+สรุปกรกรฏาคม!D20+สรุปสิงหาคม!D20+สรุปกันยายน!D20</f>
        <v>667246.75</v>
      </c>
      <c r="E20" s="613">
        <f>+สรุปตุลาคม!E20+สรุปพฤศจิกายน!E20+สรุปธันวาคม!E20+สรุปมกราคม!E20+สรุปกุมภาพันธ์!E20+สรุปมีนาคม!E20+สรุปเมษายน!E20+สรุปพฤษภาคม!E20+สรุปมิถุนายน!E20+สรุปกรกรฏาคม!E20+สรุปสิงหาคม!E20+สรุปกันยายน!E20</f>
        <v>76358.100000000006</v>
      </c>
      <c r="F20" s="613">
        <f>+สรุปตุลาคม!F20+สรุปพฤศจิกายน!F20+สรุปธันวาคม!F20+สรุปมกราคม!F20+สรุปกุมภาพันธ์!F20+สรุปมีนาคม!F20+สรุปเมษายน!F20+สรุปพฤษภาคม!F20+สรุปมิถุนายน!F20+สรุปกรกรฏาคม!F20+สรุปสิงหาคม!F20+สรุปกันยายน!F20</f>
        <v>76358.250000000015</v>
      </c>
      <c r="G20" s="194">
        <f>+สรุปตุลาคม!G20+สรุปพฤศจิกายน!G20+สรุปธันวาคม!G20+สรุปมกราคม!G20+สรุปกุมภาพันธ์!G20+สรุปมีนาคม!G20+สรุปเมษายน!G20+สรุปพฤษภาคม!G20+สรุปมิถุนายน!G20+สรุปกรกรฏาคม!G20+สรุปสิงหาคม!G20+สรุปกันยายน!G20</f>
        <v>2</v>
      </c>
      <c r="H20" s="246">
        <f>+สรุปตุลาคม!H20+สรุปพฤศจิกายน!H20+สรุปธันวาคม!H20+สรุปมกราคม!H20+สรุปกุมภาพันธ์!H20+สรุปมีนาคม!H20+สรุปเมษายน!H20+สรุปพฤษภาคม!H20+สรุปมิถุนายน!H20+สรุปกรกรฏาคม!H20+สรุปสิงหาคม!H20+สรุปกันยายน!H20</f>
        <v>887</v>
      </c>
      <c r="I20" s="245">
        <f>+สรุปตุลาคม!I20+สรุปพฤศจิกายน!I20+สรุปธันวาคม!I20+สรุปมกราคม!I20+สรุปกุมภาพันธ์!I20+สรุปมีนาคม!I20+สรุปเมษายน!I20+สรุปพฤษภาคม!I20+สรุปมิถุนายน!I20+สรุปกรกรฏาคม!I20+สรุปสิงหาคม!I20+สรุปกันยายน!I20</f>
        <v>266.09999999999997</v>
      </c>
      <c r="J20" s="519">
        <f>+สรุปตุลาคม!J20+สรุปพฤศจิกายน!J20+สรุปธันวาคม!J20+สรุปมกราคม!J20+สรุปกุมภาพันธ์!J20+สรุปมีนาคม!J20+สรุปเมษายน!J20+สรุปพฤษภาคม!J20+สรุปมิถุนายน!J20+สรุปกรกรฏาคม!J20+สรุปสิงหาคม!J20+สรุปกันยายน!J20</f>
        <v>266.10000000000002</v>
      </c>
      <c r="K20" s="194">
        <f>+สรุปตุลาคม!K20+สรุปพฤศจิกายน!K20+สรุปธันวาคม!K20+สรุปมกราคม!K20+สรุปกุมภาพันธ์!K20+สรุปมีนาคม!K20+สรุปเมษายน!K20+สรุปพฤษภาคม!K20+สรุปมิถุนายน!K20+สรุปกรกรฏาคม!K20+สรุปสิงหาคม!K20+สรุปกันยายน!K20</f>
        <v>6</v>
      </c>
      <c r="L20" s="246">
        <f>+สรุปตุลาคม!L20+สรุปพฤศจิกายน!L20+สรุปธันวาคม!L20+สรุปมกราคม!L20+สรุปกุมภาพันธ์!L20+สรุปมีนาคม!L20+สรุปเมษายน!L20+สรุปพฤษภาคม!L20+สรุปมิถุนายน!L20+สรุปกรกรฏาคม!L20+สรุปสิงหาคม!L20+สรุปกันยายน!L20</f>
        <v>4715</v>
      </c>
      <c r="M20" s="245">
        <f>+สรุปตุลาคม!M20+สรุปพฤศจิกายน!M20+สรุปธันวาคม!M20+สรุปมกราคม!M20+สรุปกุมภาพันธ์!M20+สรุปมีนาคม!M20+สรุปเมษายน!M20+สรุปพฤษภาคม!M20+สรุปมิถุนายน!M20+สรุปกรกรฏาคม!M20+สรุปสิงหาคม!M20+สรุปกันยายน!M20</f>
        <v>690.00000000000011</v>
      </c>
      <c r="N20" s="519">
        <f>+สรุปตุลาคม!N20+สรุปพฤศจิกายน!N20+สรุปธันวาคม!N20+สรุปมกราคม!N20+สรุปกุมภาพันธ์!N20+สรุปมีนาคม!N20+สรุปเมษายน!N20+สรุปพฤษภาคม!N20+สรุปมิถุนายน!N20+สรุปกรกรฏาคม!N20+สรุปสิงหาคม!N20+สรุปกันยายน!N20</f>
        <v>690.00000000000011</v>
      </c>
      <c r="O20" s="194">
        <f>+สรุปตุลาคม!O20+สรุปพฤศจิกายน!O20+สรุปธันวาคม!O20+สรุปมกราคม!O20+สรุปกุมภาพันธ์!O20+สรุปมีนาคม!O20+สรุปเมษายน!O20+สรุปพฤษภาคม!O20+สรุปมิถุนายน!O20+สรุปกรกรฏาคม!O20+สรุปสิงหาคม!O20+สรุปกันยายน!O20</f>
        <v>3</v>
      </c>
      <c r="P20" s="246">
        <f>+สรุปตุลาคม!P20+สรุปพฤศจิกายน!P20+สรุปธันวาคม!P20+สรุปมกราคม!P20+สรุปกุมภาพันธ์!P20+สรุปมีนาคม!P20+สรุปเมษายน!P20+สรุปพฤษภาคม!P20+สรุปมิถุนายน!P20+สรุปกรกรฏาคม!P20+สรุปสิงหาคม!P20+สรุปกันยายน!P20</f>
        <v>2133</v>
      </c>
      <c r="Q20" s="245">
        <f>+สรุปตุลาคม!Q20+สรุปพฤศจิกายน!Q20+สรุปธันวาคม!Q20+สรุปมกราคม!Q20+สรุปกุมภาพันธ์!Q20+สรุปมีนาคม!Q20+สรุปเมษายน!Q20+สรุปพฤษภาคม!Q20+สรุปมิถุนายน!Q20+สรุปกรกรฏาคม!Q20+สรุปสิงหาคม!Q20+สรุปกันยายน!Q20</f>
        <v>474</v>
      </c>
      <c r="R20" s="519">
        <f>+สรุปตุลาคม!R20+สรุปพฤศจิกายน!R20+สรุปธันวาคม!R20+สรุปมกราคม!R20+สรุปกุมภาพันธ์!R20+สรุปมีนาคม!R20+สรุปเมษายน!R20+สรุปพฤษภาคม!R20+สรุปมิถุนายน!R20+สรุปกรกรฏาคม!R20+สรุปสิงหาคม!R20+สรุปกันยายน!R20</f>
        <v>474</v>
      </c>
      <c r="S20" s="194">
        <f>+สรุปตุลาคม!S20+สรุปพฤศจิกายน!S20+สรุปธันวาคม!S20+สรุปมกราคม!S20+สรุปกุมภาพันธ์!S20+สรุปมีนาคม!S20+สรุปเมษายน!S20+สรุปพฤษภาคม!S20+สรุปมิถุนายน!S20+สรุปกรกรฏาคม!S20+สรุปสิงหาคม!S20+สรุปกันยายน!S20</f>
        <v>0</v>
      </c>
      <c r="T20" s="246">
        <f>+สรุปตุลาคม!T20+สรุปพฤศจิกายน!T20+สรุปธันวาคม!T20+สรุปมกราคม!T20+สรุปกุมภาพันธ์!T20+สรุปมีนาคม!T20+สรุปเมษายน!T20+สรุปพฤษภาคม!T20+สรุปมิถุนายน!T20+สรุปกรกรฏาคม!T20+สรุปสิงหาคม!T20+สรุปกันยายน!T20</f>
        <v>0</v>
      </c>
      <c r="U20" s="245">
        <f>+สรุปตุลาคม!U20+สรุปพฤศจิกายน!U20+สรุปธันวาคม!U20+สรุปมกราคม!U20+สรุปกุมภาพันธ์!U20+สรุปมีนาคม!U20+สรุปเมษายน!U20+สรุปพฤษภาคม!U20+สรุปมิถุนายน!U20+สรุปกรกรฏาคม!U20+สรุปสิงหาคม!U20+สรุปกันยายน!U20</f>
        <v>0</v>
      </c>
      <c r="V20" s="519">
        <f>+สรุปตุลาคม!V20+สรุปพฤศจิกายน!V20+สรุปธันวาคม!V20+สรุปมกราคม!V20+สรุปกุมภาพันธ์!V20+สรุปมีนาคม!V20+สรุปเมษายน!V20+สรุปพฤษภาคม!V20+สรุปมิถุนายน!V20+สรุปกรกรฏาคม!V20+สรุปสิงหาคม!V20+สรุปกันยายน!V20</f>
        <v>0</v>
      </c>
      <c r="W20" s="194">
        <f>+สรุปตุลาคม!W20+สรุปพฤศจิกายน!W20+สรุปธันวาคม!W20+สรุปมกราคม!W20+สรุปกุมภาพันธ์!W20+สรุปมีนาคม!W20+สรุปเมษายน!W20+สรุปพฤษภาคม!W20+สรุปมิถุนายน!W20+สรุปกรกรฏาคม!W20+สรุปสิงหาคม!W20+สรุปกันยายน!W20</f>
        <v>2</v>
      </c>
      <c r="X20" s="247">
        <f>+สรุปตุลาคม!X20+สรุปพฤศจิกายน!X20+สรุปธันวาคม!X20+สรุปมกราคม!X20+สรุปกุมภาพันธ์!X20+สรุปมีนาคม!X20+สรุปเมษายน!X20+สรุปพฤษภาคม!X20+สรุปมิถุนายน!X20+สรุปกรกรฏาคม!X20+สรุปสิงหาคม!X20+สรุปกันยายน!X20</f>
        <v>710</v>
      </c>
      <c r="Y20" s="245">
        <f>+สรุปตุลาคม!Y20+สรุปพฤศจิกายน!Y20+สรุปธันวาคม!Y20+สรุปมกราคม!Y20+สรุปกุมภาพันธ์!Y20+สรุปมีนาคม!Y20+สรุปเมษายน!Y20+สรุปพฤษภาคม!Y20+สรุปมิถุนายน!Y20+สรุปกรกรฏาคม!Y20+สรุปสิงหาคม!Y20+สรุปกันยายน!Y20</f>
        <v>213</v>
      </c>
      <c r="Z20" s="519">
        <f>+สรุปตุลาคม!Z20+สรุปพฤศจิกายน!Z20+สรุปธันวาคม!Z20+สรุปมกราคม!Z20+สรุปกุมภาพันธ์!Z20+สรุปมีนาคม!Z20+สรุปเมษายน!Z20+สรุปพฤษภาคม!Z20+สรุปมิถุนายน!Z20+สรุปกรกรฏาคม!Z20+สรุปสิงหาคม!Z20+สรุปกันยายน!Z20</f>
        <v>213</v>
      </c>
      <c r="AA20" s="194">
        <f>+สรุปตุลาคม!AA20+สรุปพฤศจิกายน!AA20+สรุปธันวาคม!AA20+สรุปมกราคม!AA20+สรุปกุมภาพันธ์!AA20+สรุปมีนาคม!AA20+สรุปเมษายน!AA20+สรุปพฤษภาคม!AA20+สรุปมิถุนายน!AA20+สรุปกรกรฏาคม!AA20+สรุปสิงหาคม!AA20+สรุปกันยายน!AA20</f>
        <v>1</v>
      </c>
      <c r="AB20" s="249">
        <f>+สรุปตุลาคม!AB20+สรุปพฤศจิกายน!AB20+สรุปธันวาคม!AB20+สรุปมกราคม!AB20+สรุปกุมภาพันธ์!AB20+สรุปมีนาคม!AB20+สรุปเมษายน!AB20+สรุปพฤษภาคม!AB20+สรุปมิถุนายน!AB20+สรุปกรกรฏาคม!AB20+สรุปสิงหาคม!AB20+สรุปกันยายน!AB20</f>
        <v>529</v>
      </c>
      <c r="AC20" s="250">
        <f>+สรุปตุลาคม!AC20+สรุปพฤศจิกายน!AC20+สรุปธันวาคม!AC20+สรุปมกราคม!AC20+สรุปกุมภาพันธ์!AC20+สรุปมีนาคม!AC20+สรุปเมษายน!AC20+สรุปพฤษภาคม!AC20+สรุปมิถุนายน!AC20+สรุปกรกรฏาคม!AC20+สรุปสิงหาคม!AC20+สรุปกันยายน!AC20</f>
        <v>158.69999999999999</v>
      </c>
      <c r="AD20" s="524">
        <f>+สรุปตุลาคม!AD20+สรุปพฤศจิกายน!AD20+สรุปธันวาคม!AD20+สรุปมกราคม!AD20+สรุปกุมภาพันธ์!AD20+สรุปมีนาคม!AD20+สรุปเมษายน!AD20+สรุปพฤษภาคม!AD20+สรุปมิถุนายน!AD20+สรุปกรกรฏาคม!AD20+สรุปสิงหาคม!AD20+สรุปกันยายน!AD20</f>
        <v>158.69999999999999</v>
      </c>
      <c r="AE20" s="194">
        <f>+สรุปตุลาคม!AE20+สรุปพฤศจิกายน!AE20+สรุปธันวาคม!AE20+สรุปมกราคม!AE20+สรุปกุมภาพันธ์!AE20+สรุปมีนาคม!AE20+สรุปเมษายน!AE20+สรุปพฤษภาคม!AE20+สรุปมิถุนายน!AE20+สรุปกรกรฏาคม!AE20+สรุปสิงหาคม!AE20+สรุปกันยายน!AE20</f>
        <v>19</v>
      </c>
      <c r="AF20" s="246">
        <f>+สรุปตุลาคม!AF20+สรุปพฤศจิกายน!AF20+สรุปธันวาคม!AF20+สรุปมกราคม!AF20+สรุปกุมภาพันธ์!AF20+สรุปมีนาคม!AF20+สรุปเมษายน!AF20+สรุปพฤษภาคม!AF20+สรุปมิถุนายน!AF20+สรุปกรกรฏาคม!AF20+สรุปสิงหาคม!AF20+สรุปกันยายน!AF20</f>
        <v>16157</v>
      </c>
      <c r="AG20" s="245">
        <f>+สรุปตุลาคม!AG20+สรุปพฤศจิกายน!AG20+สรุปธันวาคม!AG20+สรุปมกราคม!AG20+สรุปกุมภาพันธ์!AG20+สรุปมีนาคม!AG20+สรุปเมษายน!AG20+สรุปพฤษภาคม!AG20+สรุปมิถุนายน!AG20+สรุปกรกรฏาคม!AG20+สรุปสิงหาคม!AG20+สรุปกันยายน!AG20</f>
        <v>2834.7</v>
      </c>
      <c r="AH20" s="519">
        <f>+สรุปตุลาคม!AH20+สรุปพฤศจิกายน!AH20+สรุปธันวาคม!AH20+สรุปมกราคม!AH20+สรุปกุมภาพันธ์!AH20+สรุปมีนาคม!AH20+สรุปเมษายน!AH20+สรุปพฤษภาคม!AH20+สรุปมิถุนายน!AH20+สรุปกรกรฏาคม!AH20+สรุปสิงหาคม!AH20+สรุปกันยายน!AH20</f>
        <v>2834.7</v>
      </c>
      <c r="AI20" s="194">
        <f>+สรุปตุลาคม!AI20+สรุปพฤศจิกายน!AI20+สรุปธันวาคม!AI20+สรุปมกราคม!AI20+สรุปกุมภาพันธ์!AI20+สรุปมีนาคม!AI20+สรุปเมษายน!AI20+สรุปพฤษภาคม!AI20+สรุปมิถุนายน!AI20+สรุปกรกรฏาคม!AI20+สรุปสิงหาคม!AI20+สรุปกันยายน!AI20</f>
        <v>5</v>
      </c>
      <c r="AJ20" s="246">
        <f>+สรุปตุลาคม!AJ20+สรุปพฤศจิกายน!AJ20+สรุปธันวาคม!AJ20+สรุปมกราคม!AJ20+สรุปกุมภาพันธ์!AJ20+สรุปมีนาคม!AJ20+สรุปเมษายน!AJ20+สรุปพฤษภาคม!AJ20+สรุปมิถุนายน!AJ20+สรุปกรกรฏาคม!AJ20+สรุปสิงหาคม!AJ20+สรุปกันยายน!AJ20</f>
        <v>1018</v>
      </c>
      <c r="AK20" s="245">
        <f>+สรุปตุลาคม!AK20+สรุปพฤศจิกายน!AK20+สรุปธันวาคม!AK20+สรุปมกราคม!AK20+สรุปกุมภาพันธ์!AK20+สรุปมีนาคม!AK20+สรุปเมษายน!AK20+สรุปพฤษภาคม!AK20+สรุปมิถุนายน!AK20+สรุปกรกรฏาคม!AK20+สรุปสิงหาคม!AK20+สรุปกันยายน!AK20</f>
        <v>305.39999999999998</v>
      </c>
      <c r="AL20" s="519">
        <f>+สรุปตุลาคม!AL20+สรุปพฤศจิกายน!AL20+สรุปธันวาคม!AL20+สรุปมกราคม!AL20+สรุปกุมภาพันธ์!AL20+สรุปมีนาคม!AL20+สรุปเมษายน!AL20+สรุปพฤษภาคม!AL20+สรุปมิถุนายน!AL20+สรุปกรกรฏาคม!AL20+สรุปสิงหาคม!AL20+สรุปกันยายน!AL20</f>
        <v>305.39999999999998</v>
      </c>
      <c r="AM20" s="194">
        <f>+สรุปตุลาคม!AM20+สรุปพฤศจิกายน!AM20+สรุปธันวาคม!AM20+สรุปมกราคม!AM20+สรุปกุมภาพันธ์!AM20+สรุปมีนาคม!AM20+สรุปเมษายน!AM20+สรุปพฤษภาคม!AM20+สรุปมิถุนายน!AM20+สรุปกรกรฏาคม!AM20+สรุปสิงหาคม!AM20+สรุปกันยายน!AM20</f>
        <v>3</v>
      </c>
      <c r="AN20" s="246">
        <f>+สรุปตุลาคม!AN20+สรุปพฤศจิกายน!AN20+สรุปธันวาคม!AN20+สรุปมกราคม!AN20+สรุปกุมภาพันธ์!AN20+สรุปมีนาคม!AN20+สรุปเมษายน!AN20+สรุปพฤษภาคม!AN20+สรุปมิถุนายน!AN20+สรุปกรกรฏาคม!AN20+สรุปสิงหาคม!AN20+สรุปกันยายน!AN20</f>
        <v>1124</v>
      </c>
      <c r="AO20" s="245">
        <f>+สรุปตุลาคม!AO20+สรุปพฤศจิกายน!AO20+สรุปธันวาคม!AO20+สรุปมกราคม!AO20+สรุปกุมภาพันธ์!AO20+สรุปมีนาคม!AO20+สรุปเมษายน!AO20+สรุปพฤษภาคม!AO20+สรุปมิถุนายน!AO20+สรุปกรกรฏาคม!AO20+สรุปสิงหาคม!AO20+สรุปกันยายน!AO20</f>
        <v>337.2</v>
      </c>
      <c r="AP20" s="519">
        <f>+สรุปตุลาคม!AP20+สรุปพฤศจิกายน!AP20+สรุปธันวาคม!AP20+สรุปมกราคม!AP20+สรุปกุมภาพันธ์!AP20+สรุปมีนาคม!AP20+สรุปเมษายน!AP20+สรุปพฤษภาคม!AP20+สรุปมิถุนายน!AP20+สรุปกรกรฏาคม!AP20+สรุปสิงหาคม!AP20+สรุปกันยายน!AP20</f>
        <v>337.2</v>
      </c>
      <c r="AQ20" s="194">
        <f>+สรุปตุลาคม!AQ20+สรุปพฤศจิกายน!AQ20+สรุปธันวาคม!AQ20+สรุปมกราคม!AQ20+สรุปกุมภาพันธ์!AQ20+สรุปมีนาคม!AQ20+สรุปเมษายน!AQ20+สรุปพฤษภาคม!AQ20+สรุปมิถุนายน!AQ20+สรุปกรกรฏาคม!AQ20+สรุปสิงหาคม!AQ20+สรุปกันยายน!AQ20</f>
        <v>0</v>
      </c>
      <c r="AR20" s="246">
        <f>+สรุปตุลาคม!AR20+สรุปพฤศจิกายน!AR20+สรุปธันวาคม!AR20+สรุปมกราคม!AR20+สรุปกุมภาพันธ์!AR20+สรุปมีนาคม!AR20+สรุปเมษายน!AR20+สรุปพฤษภาคม!AR20+สรุปมิถุนายน!AR20+สรุปกรกรฏาคม!AR20+สรุปสิงหาคม!AR20+สรุปกันยายน!AR20</f>
        <v>0</v>
      </c>
      <c r="AS20" s="245">
        <f>+สรุปตุลาคม!AS20+สรุปพฤศจิกายน!AS20+สรุปธันวาคม!AS20+สรุปมกราคม!AS20+สรุปกุมภาพันธ์!AS20+สรุปมีนาคม!AS20+สรุปเมษายน!AS20+สรุปพฤษภาคม!AS20+สรุปมิถุนายน!AS20+สรุปกรกรฏาคม!AS20+สรุปสิงหาคม!AS20+สรุปกันยายน!AS20</f>
        <v>0</v>
      </c>
      <c r="AT20" s="519">
        <f>+สรุปตุลาคม!AT20+สรุปพฤศจิกายน!AT20+สรุปธันวาคม!AT20+สรุปมกราคม!AT20+สรุปกุมภาพันธ์!AT20+สรุปมีนาคม!AT20+สรุปเมษายน!AT20+สรุปพฤษภาคม!AT20+สรุปมิถุนายน!AT20+สรุปกรกรฏาคม!AT20+สรุปสิงหาคม!AT20+สรุปกันยายน!AT20</f>
        <v>0</v>
      </c>
      <c r="AU20" s="194">
        <f>+สรุปตุลาคม!AU20+สรุปพฤศจิกายน!AU20+สรุปธันวาคม!AU20+สรุปมกราคม!AU20+สรุปกุมภาพันธ์!AU20+สรุปมีนาคม!AU20+สรุปเมษายน!AU20+สรุปพฤษภาคม!AU20+สรุปมิถุนายน!AU20+สรุปกรกรฏาคม!AU20+สรุปสิงหาคม!AU20+สรุปกันยายน!AU20</f>
        <v>4</v>
      </c>
      <c r="AV20" s="246">
        <f>+สรุปตุลาคม!AV20+สรุปพฤศจิกายน!AV20+สรุปธันวาคม!AV20+สรุปมกราคม!AV20+สรุปกุมภาพันธ์!AV20+สรุปมีนาคม!AV20+สรุปเมษายน!AV20+สรุปพฤษภาคม!AV20+สรุปมิถุนายน!AV20+สรุปกรกรฏาคม!AV20+สรุปสิงหาคม!AV20+สรุปกันยายน!AV20</f>
        <v>1146</v>
      </c>
      <c r="AW20" s="245">
        <f>+สรุปตุลาคม!AW20+สรุปพฤศจิกายน!AW20+สรุปธันวาคม!AW20+สรุปมกราคม!AW20+สรุปกุมภาพันธ์!AW20+สรุปมีนาคม!AW20+สรุปเมษายน!AW20+สรุปพฤษภาคม!AW20+สรุปมิถุนายน!AW20+สรุปกรกรฏาคม!AW20+สรุปสิงหาคม!AW20+สรุปกันยายน!AW20</f>
        <v>341.4</v>
      </c>
      <c r="AX20" s="519">
        <f>+สรุปตุลาคม!AX20+สรุปพฤศจิกายน!AX20+สรุปธันวาคม!AX20+สรุปมกราคม!AX20+สรุปกุมภาพันธ์!AX20+สรุปมีนาคม!AX20+สรุปเมษายน!AX20+สรุปพฤษภาคม!AX20+สรุปมิถุนายน!AX20+สรุปกรกรฏาคม!AX20+สรุปสิงหาคม!AX20+สรุปกันยายน!AX20</f>
        <v>341.4</v>
      </c>
      <c r="AY20" s="194">
        <f>+สรุปตุลาคม!AY20+สรุปพฤศจิกายน!AY20+สรุปธันวาคม!AY20+สรุปมกราคม!AY20+สรุปกุมภาพันธ์!AY20+สรุปมีนาคม!AY20+สรุปเมษายน!AY20+สรุปพฤษภาคม!AY20+สรุปมิถุนายน!AY20+สรุปกรกรฏาคม!AY20+สรุปสิงหาคม!AY20+สรุปกันยายน!AY20</f>
        <v>1</v>
      </c>
      <c r="AZ20" s="246">
        <f>+สรุปตุลาคม!AZ20+สรุปพฤศจิกายน!AZ20+สรุปธันวาคม!AZ20+สรุปมกราคม!AZ20+สรุปกุมภาพันธ์!AZ20+สรุปมีนาคม!AZ20+สรุปเมษายน!AZ20+สรุปพฤษภาคม!AZ20+สรุปมิถุนายน!AZ20+สรุปกรกรฏาคม!AZ20+สรุปสิงหาคม!AZ20+สรุปกันยายน!AZ20</f>
        <v>2162</v>
      </c>
      <c r="BA20" s="245">
        <f>+สรุปตุลาคม!BA20+สรุปพฤศจิกายน!BA20+สรุปธันวาคม!BA20+สรุปมกราคม!BA20+สรุปกุมภาพันธ์!BA20+สรุปมีนาคม!BA20+สรุปเมษายน!BA20+สรุปพฤษภาคม!BA20+สรุปมิถุนายน!BA20+สรุปกรกรฏาคม!BA20+สรุปสิงหาคม!BA20+สรุปกันยายน!BA20</f>
        <v>210</v>
      </c>
      <c r="BB20" s="519">
        <f>+สรุปตุลาคม!BB20+สรุปพฤศจิกายน!BB20+สรุปธันวาคม!BB20+สรุปมกราคม!BB20+สรุปกุมภาพันธ์!BB20+สรุปมีนาคม!BB20+สรุปเมษายน!BB20+สรุปพฤษภาคม!BB20+สรุปมิถุนายน!BB20+สรุปกรกรฏาคม!BB20+สรุปสิงหาคม!BB20+สรุปกันยายน!BB20</f>
        <v>210</v>
      </c>
      <c r="BC20" s="194">
        <f>+สรุปตุลาคม!BC20+สรุปพฤศจิกายน!BC20+สรุปธันวาคม!BC20+สรุปมกราคม!BC20+สรุปกุมภาพันธ์!BC20+สรุปมีนาคม!BC20+สรุปเมษายน!BC20+สรุปพฤษภาคม!BC20+สรุปมิถุนายน!BC20+สรุปกรกรฏาคม!BC20+สรุปสิงหาคม!BC20+สรุปกันยายน!BC20</f>
        <v>7</v>
      </c>
      <c r="BD20" s="246">
        <f>+สรุปตุลาคม!BD20+สรุปพฤศจิกายน!BD20+สรุปธันวาคม!BD20+สรุปมกราคม!BD20+สรุปกุมภาพันธ์!BD20+สรุปมีนาคม!BD20+สรุปเมษายน!BD20+สรุปพฤษภาคม!BD20+สรุปมิถุนายน!BD20+สรุปกรกรฏาคม!BD20+สรุปสิงหาคม!BD20+สรุปกันยายน!BD20</f>
        <v>1520</v>
      </c>
      <c r="BE20" s="245">
        <f>+สรุปตุลาคม!BE20+สรุปพฤศจิกายน!BE20+สรุปธันวาคม!BE20+สรุปมกราคม!BE20+สรุปกุมภาพันธ์!BE20+สรุปมีนาคม!BE20+สรุปเมษายน!BE20+สรุปพฤษภาคม!BE20+สรุปมิถุนายน!BE20+สรุปกรกรฏาคม!BE20+สรุปสิงหาคม!BE20+สรุปกันยายน!BE20</f>
        <v>456</v>
      </c>
      <c r="BF20" s="519">
        <f>+สรุปตุลาคม!BF20+สรุปพฤศจิกายน!BF20+สรุปธันวาคม!BF20+สรุปมกราคม!BF20+สรุปกุมภาพันธ์!BF20+สรุปมีนาคม!BF20+สรุปเมษายน!BF20+สรุปพฤษภาคม!BF20+สรุปมิถุนายน!BF20+สรุปกรกรฏาคม!BF20+สรุปสิงหาคม!BF20+สรุปกันยายน!BF20</f>
        <v>456</v>
      </c>
      <c r="BG20" s="270">
        <f>+สรุปตุลาคม!BG20+สรุปพฤศจิกายน!BG20+สรุปธันวาคม!BG20+สรุปมกราคม!BG20+สรุปกุมภาพันธ์!BG20+สรุปมีนาคม!BG20+สรุปเมษายน!BG20+สรุปพฤษภาคม!BG20+สรุปมิถุนายน!BG20+สรุปกรกรฏาคม!BG20+สรุปสิงหาคม!BG20+สรุปกันยายน!BG20</f>
        <v>0</v>
      </c>
      <c r="BH20" s="271">
        <f>+สรุปตุลาคม!BH20+สรุปพฤศจิกายน!BH20+สรุปธันวาคม!BH20+สรุปมกราคม!BH20+สรุปกุมภาพันธ์!BH20+สรุปมีนาคม!BH20+สรุปเมษายน!BH20+สรุปพฤษภาคม!BH20+สรุปมิถุนายน!BH20+สรุปกรกรฏาคม!BH20+สรุปสิงหาคม!BH20+สรุปกันยายน!BH20</f>
        <v>0</v>
      </c>
      <c r="BI20" s="272">
        <f>+สรุปตุลาคม!BI20+สรุปพฤศจิกายน!BI20+สรุปธันวาคม!BI20+สรุปมกราคม!BI20+สรุปกุมภาพันธ์!BI20+สรุปมีนาคม!BI20+สรุปเมษายน!BI20+สรุปพฤษภาคม!BI20+สรุปมิถุนายน!BI20+สรุปกรกรฏาคม!BI20+สรุปสิงหาคม!BI20+สรุปกันยายน!BI20</f>
        <v>0</v>
      </c>
      <c r="BJ20" s="518">
        <f>+สรุปตุลาคม!BJ20+สรุปพฤศจิกายน!BJ20+สรุปธันวาคม!BJ20+สรุปมกราคม!BJ20+สรุปกุมภาพันธ์!BJ20+สรุปมีนาคม!BJ20+สรุปเมษายน!BJ20+สรุปพฤษภาคม!BJ20+สรุปมิถุนายน!BJ20+สรุปกรกรฏาคม!BJ20+สรุปสิงหาคม!BJ20+สรุปกันยายน!BJ20</f>
        <v>0</v>
      </c>
      <c r="BK20" s="194">
        <f>+สรุปตุลาคม!BK20+สรุปพฤศจิกายน!BK20+สรุปธันวาคม!BK20+สรุปมกราคม!BK20+สรุปกุมภาพันธ์!BK20+สรุปมีนาคม!BK20+สรุปเมษายน!BK20+สรุปพฤษภาคม!BK20+สรุปมิถุนายน!BK20+สรุปกรกรฏาคม!BK20+สรุปสิงหาคม!BK20+สรุปกันยายน!BK20</f>
        <v>68</v>
      </c>
      <c r="BL20" s="246">
        <f>+สรุปตุลาคม!BL20+สรุปพฤศจิกายน!BL20+สรุปธันวาคม!BL20+สรุปมกราคม!BL20+สรุปกุมภาพันธ์!BL20+สรุปมีนาคม!BL20+สรุปเมษายน!BL20+สรุปพฤษภาคม!BL20+สรุปมิถุนายน!BL20+สรุปกรกรฏาคม!BL20+สรุปสิงหาคม!BL20+สรุปกันยายน!BL20</f>
        <v>22038</v>
      </c>
      <c r="BM20" s="245">
        <f>+สรุปตุลาคม!BM20+สรุปพฤศจิกายน!BM20+สรุปธันวาคม!BM20+สรุปมกราคม!BM20+สรุปกุมภาพันธ์!BM20+สรุปมีนาคม!BM20+สรุปเมษายน!BM20+สรุปพฤษภาคม!BM20+สรุปมิถุนายน!BM20+สรุปกรกรฏาคม!BM20+สรุปสิงหาคม!BM20+สรุปกันยายน!BM20</f>
        <v>5216.3999999999996</v>
      </c>
      <c r="BN20" s="519">
        <f>+สรุปตุลาคม!BN20+สรุปพฤศจิกายน!BN20+สรุปธันวาคม!BN20+สรุปมกราคม!BN20+สรุปกุมภาพันธ์!BN20+สรุปมีนาคม!BN20+สรุปเมษายน!BN20+สรุปพฤษภาคม!BN20+สรุปมิถุนายน!BN20+สรุปกรกรฏาคม!BN20+สรุปสิงหาคม!BN20+สรุปกันยายน!BN20</f>
        <v>5216.3999999999996</v>
      </c>
      <c r="BO20" s="195">
        <f t="shared" si="1"/>
        <v>654</v>
      </c>
      <c r="BP20" s="348">
        <f t="shared" si="2"/>
        <v>721385.75</v>
      </c>
      <c r="BQ20" s="357">
        <f t="shared" si="3"/>
        <v>87860.999999999985</v>
      </c>
      <c r="BR20" s="654">
        <f t="shared" si="4"/>
        <v>87861.15</v>
      </c>
      <c r="BS20" s="196" t="str">
        <f>VLOOKUP(A20,Sheet2!A:B,2,FALSE)</f>
        <v>โรงพยาบาลมหาราช</v>
      </c>
    </row>
    <row r="21" spans="1:71" s="196" customFormat="1" x14ac:dyDescent="0.25">
      <c r="A21" s="199" t="s">
        <v>3073</v>
      </c>
      <c r="B21" s="198" t="s">
        <v>15</v>
      </c>
      <c r="C21" s="194">
        <f>+สรุปตุลาคม!C21+สรุปพฤศจิกายน!C21+สรุปธันวาคม!C21+สรุปมกราคม!C21+สรุปกุมภาพันธ์!C21+สรุปมีนาคม!C21+สรุปเมษายน!C21+สรุปพฤษภาคม!C21+สรุปมิถุนายน!C21+สรุปกรกรฏาคม!C21+สรุปสิงหาคม!C21+สรุปกันยายน!C21</f>
        <v>252</v>
      </c>
      <c r="D21" s="613">
        <f>+สรุปตุลาคม!D21+สรุปพฤศจิกายน!D21+สรุปธันวาคม!D21+สรุปมกราคม!D21+สรุปกุมภาพันธ์!D21+สรุปมีนาคม!D21+สรุปเมษายน!D21+สรุปพฤษภาคม!D21+สรุปมิถุนายน!D21+สรุปกรกรฏาคม!D21+สรุปสิงหาคม!D21+สรุปกันยายน!D21</f>
        <v>288377</v>
      </c>
      <c r="E21" s="613">
        <f>+สรุปตุลาคม!E21+สรุปพฤศจิกายน!E21+สรุปธันวาคม!E21+สรุปมกราคม!E21+สรุปกุมภาพันธ์!E21+สรุปมีนาคม!E21+สรุปเมษายน!E21+สรุปพฤษภาคม!E21+สรุปมิถุนายน!E21+สรุปกรกรฏาคม!E21+สรุปสิงหาคม!E21+สรุปกันยายน!E21</f>
        <v>36874.575000000004</v>
      </c>
      <c r="F21" s="613">
        <f>+สรุปตุลาคม!F21+สรุปพฤศจิกายน!F21+สรุปธันวาคม!F21+สรุปมกราคม!F21+สรุปกุมภาพันธ์!F21+สรุปมีนาคม!F21+สรุปเมษายน!F21+สรุปพฤษภาคม!F21+สรุปมิถุนายน!F21+สรุปกรกรฏาคม!F21+สรุปสิงหาคม!F21+สรุปกันยายน!F21</f>
        <v>36874.65</v>
      </c>
      <c r="G21" s="194">
        <f>+สรุปตุลาคม!G21+สรุปพฤศจิกายน!G21+สรุปธันวาคม!G21+สรุปมกราคม!G21+สรุปกุมภาพันธ์!G21+สรุปมีนาคม!G21+สรุปเมษายน!G21+สรุปพฤษภาคม!G21+สรุปมิถุนายน!G21+สรุปกรกรฏาคม!G21+สรุปสิงหาคม!G21+สรุปกันยายน!G21</f>
        <v>0</v>
      </c>
      <c r="H21" s="246">
        <f>+สรุปตุลาคม!H21+สรุปพฤศจิกายน!H21+สรุปธันวาคม!H21+สรุปมกราคม!H21+สรุปกุมภาพันธ์!H21+สรุปมีนาคม!H21+สรุปเมษายน!H21+สรุปพฤษภาคม!H21+สรุปมิถุนายน!H21+สรุปกรกรฏาคม!H21+สรุปสิงหาคม!H21+สรุปกันยายน!H21</f>
        <v>0</v>
      </c>
      <c r="I21" s="245">
        <f>+สรุปตุลาคม!I21+สรุปพฤศจิกายน!I21+สรุปธันวาคม!I21+สรุปมกราคม!I21+สรุปกุมภาพันธ์!I21+สรุปมีนาคม!I21+สรุปเมษายน!I21+สรุปพฤษภาคม!I21+สรุปมิถุนายน!I21+สรุปกรกรฏาคม!I21+สรุปสิงหาคม!I21+สรุปกันยายน!I21</f>
        <v>0</v>
      </c>
      <c r="J21" s="519">
        <f>+สรุปตุลาคม!J21+สรุปพฤศจิกายน!J21+สรุปธันวาคม!J21+สรุปมกราคม!J21+สรุปกุมภาพันธ์!J21+สรุปมีนาคม!J21+สรุปเมษายน!J21+สรุปพฤษภาคม!J21+สรุปมิถุนายน!J21+สรุปกรกรฏาคม!J21+สรุปสิงหาคม!J21+สรุปกันยายน!J21</f>
        <v>0</v>
      </c>
      <c r="K21" s="194">
        <f>+สรุปตุลาคม!K21+สรุปพฤศจิกายน!K21+สรุปธันวาคม!K21+สรุปมกราคม!K21+สรุปกุมภาพันธ์!K21+สรุปมีนาคม!K21+สรุปเมษายน!K21+สรุปพฤษภาคม!K21+สรุปมิถุนายน!K21+สรุปกรกรฏาคม!K21+สรุปสิงหาคม!K21+สรุปกันยายน!K21</f>
        <v>2</v>
      </c>
      <c r="L21" s="246">
        <f>+สรุปตุลาคม!L21+สรุปพฤศจิกายน!L21+สรุปธันวาคม!L21+สรุปมกราคม!L21+สรุปกุมภาพันธ์!L21+สรุปมีนาคม!L21+สรุปเมษายน!L21+สรุปพฤษภาคม!L21+สรุปมิถุนายน!L21+สรุปกรกรฏาคม!L21+สรุปสิงหาคม!L21+สรุปกันยายน!L21</f>
        <v>288</v>
      </c>
      <c r="M21" s="245">
        <f>+สรุปตุลาคม!M21+สรุปพฤศจิกายน!M21+สรุปธันวาคม!M21+สรุปมกราคม!M21+สรุปกุมภาพันธ์!M21+สรุปมีนาคม!M21+สรุปเมษายน!M21+สรุปพฤษภาคม!M21+สรุปมิถุนายน!M21+สรุปกรกรฏาคม!M21+สรุปสิงหาคม!M21+สรุปกันยายน!M21</f>
        <v>86.399999999999991</v>
      </c>
      <c r="N21" s="519">
        <f>+สรุปตุลาคม!N21+สรุปพฤศจิกายน!N21+สรุปธันวาคม!N21+สรุปมกราคม!N21+สรุปกุมภาพันธ์!N21+สรุปมีนาคม!N21+สรุปเมษายน!N21+สรุปพฤษภาคม!N21+สรุปมิถุนายน!N21+สรุปกรกรฏาคม!N21+สรุปสิงหาคม!N21+สรุปกันยายน!N21</f>
        <v>86.4</v>
      </c>
      <c r="O21" s="194">
        <f>+สรุปตุลาคม!O21+สรุปพฤศจิกายน!O21+สรุปธันวาคม!O21+สรุปมกราคม!O21+สรุปกุมภาพันธ์!O21+สรุปมีนาคม!O21+สรุปเมษายน!O21+สรุปพฤษภาคม!O21+สรุปมิถุนายน!O21+สรุปกรกรฏาคม!O21+สรุปสิงหาคม!O21+สรุปกันยายน!O21</f>
        <v>2</v>
      </c>
      <c r="P21" s="246">
        <f>+สรุปตุลาคม!P21+สรุปพฤศจิกายน!P21+สรุปธันวาคม!P21+สรุปมกราคม!P21+สรุปกุมภาพันธ์!P21+สรุปมีนาคม!P21+สรุปเมษายน!P21+สรุปพฤษภาคม!P21+สรุปมิถุนายน!P21+สรุปกรกรฏาคม!P21+สรุปสิงหาคม!P21+สรุปกันยายน!P21</f>
        <v>215</v>
      </c>
      <c r="Q21" s="245">
        <f>+สรุปตุลาคม!Q21+สรุปพฤศจิกายน!Q21+สรุปธันวาคม!Q21+สรุปมกราคม!Q21+สรุปกุมภาพันธ์!Q21+สรุปมีนาคม!Q21+สรุปเมษายน!Q21+สรุปพฤษภาคม!Q21+สรุปมิถุนายน!Q21+สรุปกรกรฏาคม!Q21+สรุปสิงหาคม!Q21+สรุปกันยายน!Q21</f>
        <v>64.5</v>
      </c>
      <c r="R21" s="519">
        <f>+สรุปตุลาคม!R21+สรุปพฤศจิกายน!R21+สรุปธันวาคม!R21+สรุปมกราคม!R21+สรุปกุมภาพันธ์!R21+สรุปมีนาคม!R21+สรุปเมษายน!R21+สรุปพฤษภาคม!R21+สรุปมิถุนายน!R21+สรุปกรกรฏาคม!R21+สรุปสิงหาคม!R21+สรุปกันยายน!R21</f>
        <v>64.5</v>
      </c>
      <c r="S21" s="194">
        <f>+สรุปตุลาคม!S21+สรุปพฤศจิกายน!S21+สรุปธันวาคม!S21+สรุปมกราคม!S21+สรุปกุมภาพันธ์!S21+สรุปมีนาคม!S21+สรุปเมษายน!S21+สรุปพฤษภาคม!S21+สรุปมิถุนายน!S21+สรุปกรกรฏาคม!S21+สรุปสิงหาคม!S21+สรุปกันยายน!S21</f>
        <v>0</v>
      </c>
      <c r="T21" s="246">
        <f>+สรุปตุลาคม!T21+สรุปพฤศจิกายน!T21+สรุปธันวาคม!T21+สรุปมกราคม!T21+สรุปกุมภาพันธ์!T21+สรุปมีนาคม!T21+สรุปเมษายน!T21+สรุปพฤษภาคม!T21+สรุปมิถุนายน!T21+สรุปกรกรฏาคม!T21+สรุปสิงหาคม!T21+สรุปกันยายน!T21</f>
        <v>0</v>
      </c>
      <c r="U21" s="245">
        <f>+สรุปตุลาคม!U21+สรุปพฤศจิกายน!U21+สรุปธันวาคม!U21+สรุปมกราคม!U21+สรุปกุมภาพันธ์!U21+สรุปมีนาคม!U21+สรุปเมษายน!U21+สรุปพฤษภาคม!U21+สรุปมิถุนายน!U21+สรุปกรกรฏาคม!U21+สรุปสิงหาคม!U21+สรุปกันยายน!U21</f>
        <v>0</v>
      </c>
      <c r="V21" s="519">
        <f>+สรุปตุลาคม!V21+สรุปพฤศจิกายน!V21+สรุปธันวาคม!V21+สรุปมกราคม!V21+สรุปกุมภาพันธ์!V21+สรุปมีนาคม!V21+สรุปเมษายน!V21+สรุปพฤษภาคม!V21+สรุปมิถุนายน!V21+สรุปกรกรฏาคม!V21+สรุปสิงหาคม!V21+สรุปกันยายน!V21</f>
        <v>0</v>
      </c>
      <c r="W21" s="194">
        <f>+สรุปตุลาคม!W21+สรุปพฤศจิกายน!W21+สรุปธันวาคม!W21+สรุปมกราคม!W21+สรุปกุมภาพันธ์!W21+สรุปมีนาคม!W21+สรุปเมษายน!W21+สรุปพฤษภาคม!W21+สรุปมิถุนายน!W21+สรุปกรกรฏาคม!W21+สรุปสิงหาคม!W21+สรุปกันยายน!W21</f>
        <v>0</v>
      </c>
      <c r="X21" s="247">
        <f>+สรุปตุลาคม!X21+สรุปพฤศจิกายน!X21+สรุปธันวาคม!X21+สรุปมกราคม!X21+สรุปกุมภาพันธ์!X21+สรุปมีนาคม!X21+สรุปเมษายน!X21+สรุปพฤษภาคม!X21+สรุปมิถุนายน!X21+สรุปกรกรฏาคม!X21+สรุปสิงหาคม!X21+สรุปกันยายน!X21</f>
        <v>0</v>
      </c>
      <c r="Y21" s="245">
        <f>+สรุปตุลาคม!Y21+สรุปพฤศจิกายน!Y21+สรุปธันวาคม!Y21+สรุปมกราคม!Y21+สรุปกุมภาพันธ์!Y21+สรุปมีนาคม!Y21+สรุปเมษายน!Y21+สรุปพฤษภาคม!Y21+สรุปมิถุนายน!Y21+สรุปกรกรฏาคม!Y21+สรุปสิงหาคม!Y21+สรุปกันยายน!Y21</f>
        <v>0</v>
      </c>
      <c r="Z21" s="519">
        <f>+สรุปตุลาคม!Z21+สรุปพฤศจิกายน!Z21+สรุปธันวาคม!Z21+สรุปมกราคม!Z21+สรุปกุมภาพันธ์!Z21+สรุปมีนาคม!Z21+สรุปเมษายน!Z21+สรุปพฤษภาคม!Z21+สรุปมิถุนายน!Z21+สรุปกรกรฏาคม!Z21+สรุปสิงหาคม!Z21+สรุปกันยายน!Z21</f>
        <v>0</v>
      </c>
      <c r="AA21" s="194">
        <f>+สรุปตุลาคม!AA21+สรุปพฤศจิกายน!AA21+สรุปธันวาคม!AA21+สรุปมกราคม!AA21+สรุปกุมภาพันธ์!AA21+สรุปมีนาคม!AA21+สรุปเมษายน!AA21+สรุปพฤษภาคม!AA21+สรุปมิถุนายน!AA21+สรุปกรกรฏาคม!AA21+สรุปสิงหาคม!AA21+สรุปกันยายน!AA21</f>
        <v>16</v>
      </c>
      <c r="AB21" s="249">
        <f>+สรุปตุลาคม!AB21+สรุปพฤศจิกายน!AB21+สรุปธันวาคม!AB21+สรุปมกราคม!AB21+สรุปกุมภาพันธ์!AB21+สรุปมีนาคม!AB21+สรุปเมษายน!AB21+สรุปพฤษภาคม!AB21+สรุปมิถุนายน!AB21+สรุปกรกรฏาคม!AB21+สรุปสิงหาคม!AB21+สรุปกันยายน!AB21</f>
        <v>3025</v>
      </c>
      <c r="AC21" s="250">
        <f>+สรุปตุลาคม!AC21+สรุปพฤศจิกายน!AC21+สรุปธันวาคม!AC21+สรุปมกราคม!AC21+สรุปกุมภาพันธ์!AC21+สรุปมีนาคม!AC21+สรุปเมษายน!AC21+สรุปพฤษภาคม!AC21+สรุปมิถุนายน!AC21+สรุปกรกรฏาคม!AC21+สรุปสิงหาคม!AC21+สรุปกันยายน!AC21</f>
        <v>907.5</v>
      </c>
      <c r="AD21" s="524">
        <f>+สรุปตุลาคม!AD21+สรุปพฤศจิกายน!AD21+สรุปธันวาคม!AD21+สรุปมกราคม!AD21+สรุปกุมภาพันธ์!AD21+สรุปมีนาคม!AD21+สรุปเมษายน!AD21+สรุปพฤษภาคม!AD21+สรุปมิถุนายน!AD21+สรุปกรกรฏาคม!AD21+สรุปสิงหาคม!AD21+สรุปกันยายน!AD21</f>
        <v>907.5</v>
      </c>
      <c r="AE21" s="194">
        <f>+สรุปตุลาคม!AE21+สรุปพฤศจิกายน!AE21+สรุปธันวาคม!AE21+สรุปมกราคม!AE21+สรุปกุมภาพันธ์!AE21+สรุปมีนาคม!AE21+สรุปเมษายน!AE21+สรุปพฤษภาคม!AE21+สรุปมิถุนายน!AE21+สรุปกรกรฏาคม!AE21+สรุปสิงหาคม!AE21+สรุปกันยายน!AE21</f>
        <v>0</v>
      </c>
      <c r="AF21" s="246">
        <f>+สรุปตุลาคม!AF21+สรุปพฤศจิกายน!AF21+สรุปธันวาคม!AF21+สรุปมกราคม!AF21+สรุปกุมภาพันธ์!AF21+สรุปมีนาคม!AF21+สรุปเมษายน!AF21+สรุปพฤษภาคม!AF21+สรุปมิถุนายน!AF21+สรุปกรกรฏาคม!AF21+สรุปสิงหาคม!AF21+สรุปกันยายน!AF21</f>
        <v>0</v>
      </c>
      <c r="AG21" s="245">
        <f>+สรุปตุลาคม!AG21+สรุปพฤศจิกายน!AG21+สรุปธันวาคม!AG21+สรุปมกราคม!AG21+สรุปกุมภาพันธ์!AG21+สรุปมีนาคม!AG21+สรุปเมษายน!AG21+สรุปพฤษภาคม!AG21+สรุปมิถุนายน!AG21+สรุปกรกรฏาคม!AG21+สรุปสิงหาคม!AG21+สรุปกันยายน!AG21</f>
        <v>0</v>
      </c>
      <c r="AH21" s="519">
        <f>+สรุปตุลาคม!AH21+สรุปพฤศจิกายน!AH21+สรุปธันวาคม!AH21+สรุปมกราคม!AH21+สรุปกุมภาพันธ์!AH21+สรุปมีนาคม!AH21+สรุปเมษายน!AH21+สรุปพฤษภาคม!AH21+สรุปมิถุนายน!AH21+สรุปกรกรฏาคม!AH21+สรุปสิงหาคม!AH21+สรุปกันยายน!AH21</f>
        <v>0</v>
      </c>
      <c r="AI21" s="194">
        <f>+สรุปตุลาคม!AI21+สรุปพฤศจิกายน!AI21+สรุปธันวาคม!AI21+สรุปมกราคม!AI21+สรุปกุมภาพันธ์!AI21+สรุปมีนาคม!AI21+สรุปเมษายน!AI21+สรุปพฤษภาคม!AI21+สรุปมิถุนายน!AI21+สรุปกรกรฏาคม!AI21+สรุปสิงหาคม!AI21+สรุปกันยายน!AI21</f>
        <v>1</v>
      </c>
      <c r="AJ21" s="246">
        <f>+สรุปตุลาคม!AJ21+สรุปพฤศจิกายน!AJ21+สรุปธันวาคม!AJ21+สรุปมกราคม!AJ21+สรุปกุมภาพันธ์!AJ21+สรุปมีนาคม!AJ21+สรุปเมษายน!AJ21+สรุปพฤษภาคม!AJ21+สรุปมิถุนายน!AJ21+สรุปกรกรฏาคม!AJ21+สรุปสิงหาคม!AJ21+สรุปกันยายน!AJ21</f>
        <v>400</v>
      </c>
      <c r="AK21" s="245">
        <f>+สรุปตุลาคม!AK21+สรุปพฤศจิกายน!AK21+สรุปธันวาคม!AK21+สรุปมกราคม!AK21+สรุปกุมภาพันธ์!AK21+สรุปมีนาคม!AK21+สรุปเมษายน!AK21+สรุปพฤษภาคม!AK21+สรุปมิถุนายน!AK21+สรุปกรกรฏาคม!AK21+สรุปสิงหาคม!AK21+สรุปกันยายน!AK21</f>
        <v>120</v>
      </c>
      <c r="AL21" s="519">
        <f>+สรุปตุลาคม!AL21+สรุปพฤศจิกายน!AL21+สรุปธันวาคม!AL21+สรุปมกราคม!AL21+สรุปกุมภาพันธ์!AL21+สรุปมีนาคม!AL21+สรุปเมษายน!AL21+สรุปพฤษภาคม!AL21+สรุปมิถุนายน!AL21+สรุปกรกรฏาคม!AL21+สรุปสิงหาคม!AL21+สรุปกันยายน!AL21</f>
        <v>120</v>
      </c>
      <c r="AM21" s="194">
        <f>+สรุปตุลาคม!AM21+สรุปพฤศจิกายน!AM21+สรุปธันวาคม!AM21+สรุปมกราคม!AM21+สรุปกุมภาพันธ์!AM21+สรุปมีนาคม!AM21+สรุปเมษายน!AM21+สรุปพฤษภาคม!AM21+สรุปมิถุนายน!AM21+สรุปกรกรฏาคม!AM21+สรุปสิงหาคม!AM21+สรุปกันยายน!AM21</f>
        <v>1</v>
      </c>
      <c r="AN21" s="246">
        <f>+สรุปตุลาคม!AN21+สรุปพฤศจิกายน!AN21+สรุปธันวาคม!AN21+สรุปมกราคม!AN21+สรุปกุมภาพันธ์!AN21+สรุปมีนาคม!AN21+สรุปเมษายน!AN21+สรุปพฤษภาคม!AN21+สรุปมิถุนายน!AN21+สรุปกรกรฏาคม!AN21+สรุปสิงหาคม!AN21+สรุปกันยายน!AN21</f>
        <v>3107</v>
      </c>
      <c r="AO21" s="245">
        <f>+สรุปตุลาคม!AO21+สรุปพฤศจิกายน!AO21+สรุปธันวาคม!AO21+สรุปมกราคม!AO21+สรุปกุมภาพันธ์!AO21+สรุปมีนาคม!AO21+สรุปเมษายน!AO21+สรุปพฤษภาคม!AO21+สรุปมิถุนายน!AO21+สรุปกรกรฏาคม!AO21+สรุปสิงหาคม!AO21+สรุปกันยายน!AO21</f>
        <v>210</v>
      </c>
      <c r="AP21" s="519">
        <f>+สรุปตุลาคม!AP21+สรุปพฤศจิกายน!AP21+สรุปธันวาคม!AP21+สรุปมกราคม!AP21+สรุปกุมภาพันธ์!AP21+สรุปมีนาคม!AP21+สรุปเมษายน!AP21+สรุปพฤษภาคม!AP21+สรุปมิถุนายน!AP21+สรุปกรกรฏาคม!AP21+สรุปสิงหาคม!AP21+สรุปกันยายน!AP21</f>
        <v>210</v>
      </c>
      <c r="AQ21" s="194">
        <f>+สรุปตุลาคม!AQ21+สรุปพฤศจิกายน!AQ21+สรุปธันวาคม!AQ21+สรุปมกราคม!AQ21+สรุปกุมภาพันธ์!AQ21+สรุปมีนาคม!AQ21+สรุปเมษายน!AQ21+สรุปพฤษภาคม!AQ21+สรุปมิถุนายน!AQ21+สรุปกรกรฏาคม!AQ21+สรุปสิงหาคม!AQ21+สรุปกันยายน!AQ21</f>
        <v>0</v>
      </c>
      <c r="AR21" s="246">
        <f>+สรุปตุลาคม!AR21+สรุปพฤศจิกายน!AR21+สรุปธันวาคม!AR21+สรุปมกราคม!AR21+สรุปกุมภาพันธ์!AR21+สรุปมีนาคม!AR21+สรุปเมษายน!AR21+สรุปพฤษภาคม!AR21+สรุปมิถุนายน!AR21+สรุปกรกรฏาคม!AR21+สรุปสิงหาคม!AR21+สรุปกันยายน!AR21</f>
        <v>0</v>
      </c>
      <c r="AS21" s="245">
        <f>+สรุปตุลาคม!AS21+สรุปพฤศจิกายน!AS21+สรุปธันวาคม!AS21+สรุปมกราคม!AS21+สรุปกุมภาพันธ์!AS21+สรุปมีนาคม!AS21+สรุปเมษายน!AS21+สรุปพฤษภาคม!AS21+สรุปมิถุนายน!AS21+สรุปกรกรฏาคม!AS21+สรุปสิงหาคม!AS21+สรุปกันยายน!AS21</f>
        <v>0</v>
      </c>
      <c r="AT21" s="519">
        <f>+สรุปตุลาคม!AT21+สรุปพฤศจิกายน!AT21+สรุปธันวาคม!AT21+สรุปมกราคม!AT21+สรุปกุมภาพันธ์!AT21+สรุปมีนาคม!AT21+สรุปเมษายน!AT21+สรุปพฤษภาคม!AT21+สรุปมิถุนายน!AT21+สรุปกรกรฏาคม!AT21+สรุปสิงหาคม!AT21+สรุปกันยายน!AT21</f>
        <v>0</v>
      </c>
      <c r="AU21" s="194">
        <f>+สรุปตุลาคม!AU21+สรุปพฤศจิกายน!AU21+สรุปธันวาคม!AU21+สรุปมกราคม!AU21+สรุปกุมภาพันธ์!AU21+สรุปมีนาคม!AU21+สรุปเมษายน!AU21+สรุปพฤษภาคม!AU21+สรุปมิถุนายน!AU21+สรุปกรกรฏาคม!AU21+สรุปสิงหาคม!AU21+สรุปกันยายน!AU21</f>
        <v>0</v>
      </c>
      <c r="AV21" s="246">
        <f>+สรุปตุลาคม!AV21+สรุปพฤศจิกายน!AV21+สรุปธันวาคม!AV21+สรุปมกราคม!AV21+สรุปกุมภาพันธ์!AV21+สรุปมีนาคม!AV21+สรุปเมษายน!AV21+สรุปพฤษภาคม!AV21+สรุปมิถุนายน!AV21+สรุปกรกรฏาคม!AV21+สรุปสิงหาคม!AV21+สรุปกันยายน!AV21</f>
        <v>0</v>
      </c>
      <c r="AW21" s="245">
        <f>+สรุปตุลาคม!AW21+สรุปพฤศจิกายน!AW21+สรุปธันวาคม!AW21+สรุปมกราคม!AW21+สรุปกุมภาพันธ์!AW21+สรุปมีนาคม!AW21+สรุปเมษายน!AW21+สรุปพฤษภาคม!AW21+สรุปมิถุนายน!AW21+สรุปกรกรฏาคม!AW21+สรุปสิงหาคม!AW21+สรุปกันยายน!AW21</f>
        <v>0</v>
      </c>
      <c r="AX21" s="519">
        <f>+สรุปตุลาคม!AX21+สรุปพฤศจิกายน!AX21+สรุปธันวาคม!AX21+สรุปมกราคม!AX21+สรุปกุมภาพันธ์!AX21+สรุปมีนาคม!AX21+สรุปเมษายน!AX21+สรุปพฤษภาคม!AX21+สรุปมิถุนายน!AX21+สรุปกรกรฏาคม!AX21+สรุปสิงหาคม!AX21+สรุปกันยายน!AX21</f>
        <v>0</v>
      </c>
      <c r="AY21" s="194">
        <f>+สรุปตุลาคม!AY21+สรุปพฤศจิกายน!AY21+สรุปธันวาคม!AY21+สรุปมกราคม!AY21+สรุปกุมภาพันธ์!AY21+สรุปมีนาคม!AY21+สรุปเมษายน!AY21+สรุปพฤษภาคม!AY21+สรุปมิถุนายน!AY21+สรุปกรกรฏาคม!AY21+สรุปสิงหาคม!AY21+สรุปกันยายน!AY21</f>
        <v>0</v>
      </c>
      <c r="AZ21" s="246">
        <f>+สรุปตุลาคม!AZ21+สรุปพฤศจิกายน!AZ21+สรุปธันวาคม!AZ21+สรุปมกราคม!AZ21+สรุปกุมภาพันธ์!AZ21+สรุปมีนาคม!AZ21+สรุปเมษายน!AZ21+สรุปพฤษภาคม!AZ21+สรุปมิถุนายน!AZ21+สรุปกรกรฏาคม!AZ21+สรุปสิงหาคม!AZ21+สรุปกันยายน!AZ21</f>
        <v>0</v>
      </c>
      <c r="BA21" s="245">
        <f>+สรุปตุลาคม!BA21+สรุปพฤศจิกายน!BA21+สรุปธันวาคม!BA21+สรุปมกราคม!BA21+สรุปกุมภาพันธ์!BA21+สรุปมีนาคม!BA21+สรุปเมษายน!BA21+สรุปพฤษภาคม!BA21+สรุปมิถุนายน!BA21+สรุปกรกรฏาคม!BA21+สรุปสิงหาคม!BA21+สรุปกันยายน!BA21</f>
        <v>0</v>
      </c>
      <c r="BB21" s="519">
        <f>+สรุปตุลาคม!BB21+สรุปพฤศจิกายน!BB21+สรุปธันวาคม!BB21+สรุปมกราคม!BB21+สรุปกุมภาพันธ์!BB21+สรุปมีนาคม!BB21+สรุปเมษายน!BB21+สรุปพฤษภาคม!BB21+สรุปมิถุนายน!BB21+สรุปกรกรฏาคม!BB21+สรุปสิงหาคม!BB21+สรุปกันยายน!BB21</f>
        <v>0</v>
      </c>
      <c r="BC21" s="194">
        <f>+สรุปตุลาคม!BC21+สรุปพฤศจิกายน!BC21+สรุปธันวาคม!BC21+สรุปมกราคม!BC21+สรุปกุมภาพันธ์!BC21+สรุปมีนาคม!BC21+สรุปเมษายน!BC21+สรุปพฤษภาคม!BC21+สรุปมิถุนายน!BC21+สรุปกรกรฏาคม!BC21+สรุปสิงหาคม!BC21+สรุปกันยายน!BC21</f>
        <v>5</v>
      </c>
      <c r="BD21" s="246">
        <f>+สรุปตุลาคม!BD21+สรุปพฤศจิกายน!BD21+สรุปธันวาคม!BD21+สรุปมกราคม!BD21+สรุปกุมภาพันธ์!BD21+สรุปมีนาคม!BD21+สรุปเมษายน!BD21+สรุปพฤษภาคม!BD21+สรุปมิถุนายน!BD21+สรุปกรกรฏาคม!BD21+สรุปสิงหาคม!BD21+สรุปกันยายน!BD21</f>
        <v>825</v>
      </c>
      <c r="BE21" s="245">
        <f>+สรุปตุลาคม!BE21+สรุปพฤศจิกายน!BE21+สรุปธันวาคม!BE21+สรุปมกราคม!BE21+สรุปกุมภาพันธ์!BE21+สรุปมีนาคม!BE21+สรุปเมษายน!BE21+สรุปพฤษภาคม!BE21+สรุปมิถุนายน!BE21+สรุปกรกรฏาคม!BE21+สรุปสิงหาคม!BE21+สรุปกันยายน!BE21</f>
        <v>247.5</v>
      </c>
      <c r="BF21" s="519">
        <f>+สรุปตุลาคม!BF21+สรุปพฤศจิกายน!BF21+สรุปธันวาคม!BF21+สรุปมกราคม!BF21+สรุปกุมภาพันธ์!BF21+สรุปมีนาคม!BF21+สรุปเมษายน!BF21+สรุปพฤษภาคม!BF21+สรุปมิถุนายน!BF21+สรุปกรกรฏาคม!BF21+สรุปสิงหาคม!BF21+สรุปกันยายน!BF21</f>
        <v>247.5</v>
      </c>
      <c r="BG21" s="194">
        <f>+สรุปตุลาคม!BG21+สรุปพฤศจิกายน!BG21+สรุปธันวาคม!BG21+สรุปมกราคม!BG21+สรุปกุมภาพันธ์!BG21+สรุปมีนาคม!BG21+สรุปเมษายน!BG21+สรุปพฤษภาคม!BG21+สรุปมิถุนายน!BG21+สรุปกรกรฏาคม!BG21+สรุปสิงหาคม!BG21+สรุปกันยายน!BG21</f>
        <v>11</v>
      </c>
      <c r="BH21" s="246">
        <f>+สรุปตุลาคม!BH21+สรุปพฤศจิกายน!BH21+สรุปธันวาคม!BH21+สรุปมกราคม!BH21+สรุปกุมภาพันธ์!BH21+สรุปมีนาคม!BH21+สรุปเมษายน!BH21+สรุปพฤษภาคม!BH21+สรุปมิถุนายน!BH21+สรุปกรกรฏาคม!BH21+สรุปสิงหาคม!BH21+สรุปกันยายน!BH21</f>
        <v>7065</v>
      </c>
      <c r="BI21" s="245">
        <f>+สรุปตุลาคม!BI21+สรุปพฤศจิกายน!BI21+สรุปธันวาคม!BI21+สรุปมกราคม!BI21+สรุปกุมภาพันธ์!BI21+สรุปมีนาคม!BI21+สรุปเมษายน!BI21+สรุปพฤษภาคม!BI21+สรุปมิถุนายน!BI21+สรุปกรกรฏาคม!BI21+สรุปสิงหาคม!BI21+สรุปกันยายน!BI21</f>
        <v>1298.0999999999999</v>
      </c>
      <c r="BJ21" s="519">
        <f>+สรุปตุลาคม!BJ21+สรุปพฤศจิกายน!BJ21+สรุปธันวาคม!BJ21+สรุปมกราคม!BJ21+สรุปกุมภาพันธ์!BJ21+สรุปมีนาคม!BJ21+สรุปเมษายน!BJ21+สรุปพฤษภาคม!BJ21+สรุปมิถุนายน!BJ21+สรุปกรกรฏาคม!BJ21+สรุปสิงหาคม!BJ21+สรุปกันยายน!BJ21</f>
        <v>1298.0999999999999</v>
      </c>
      <c r="BK21" s="270">
        <f>+สรุปตุลาคม!BK21+สรุปพฤศจิกายน!BK21+สรุปธันวาคม!BK21+สรุปมกราคม!BK21+สรุปกุมภาพันธ์!BK21+สรุปมีนาคม!BK21+สรุปเมษายน!BK21+สรุปพฤษภาคม!BK21+สรุปมิถุนายน!BK21+สรุปกรกรฏาคม!BK21+สรุปสิงหาคม!BK21+สรุปกันยายน!BK21</f>
        <v>0</v>
      </c>
      <c r="BL21" s="271">
        <f>+สรุปตุลาคม!BL21+สรุปพฤศจิกายน!BL21+สรุปธันวาคม!BL21+สรุปมกราคม!BL21+สรุปกุมภาพันธ์!BL21+สรุปมีนาคม!BL21+สรุปเมษายน!BL21+สรุปพฤษภาคม!BL21+สรุปมิถุนายน!BL21+สรุปกรกรฏาคม!BL21+สรุปสิงหาคม!BL21+สรุปกันยายน!BL21</f>
        <v>0</v>
      </c>
      <c r="BM21" s="272">
        <f>+สรุปตุลาคม!BM21+สรุปพฤศจิกายน!BM21+สรุปธันวาคม!BM21+สรุปมกราคม!BM21+สรุปกุมภาพันธ์!BM21+สรุปมีนาคม!BM21+สรุปเมษายน!BM21+สรุปพฤษภาคม!BM21+สรุปมิถุนายน!BM21+สรุปกรกรฏาคม!BM21+สรุปสิงหาคม!BM21+สรุปกันยายน!BM21</f>
        <v>0</v>
      </c>
      <c r="BN21" s="518">
        <f>+สรุปตุลาคม!BN21+สรุปพฤศจิกายน!BN21+สรุปธันวาคม!BN21+สรุปมกราคม!BN21+สรุปกุมภาพันธ์!BN21+สรุปมีนาคม!BN21+สรุปเมษายน!BN21+สรุปพฤษภาคม!BN21+สรุปมิถุนายน!BN21+สรุปกรกรฏาคม!BN21+สรุปสิงหาคม!BN21+สรุปกันยายน!BN21</f>
        <v>0</v>
      </c>
      <c r="BO21" s="195">
        <f t="shared" si="1"/>
        <v>290</v>
      </c>
      <c r="BP21" s="348">
        <f t="shared" si="2"/>
        <v>303302</v>
      </c>
      <c r="BQ21" s="357">
        <f t="shared" si="3"/>
        <v>39808.575000000004</v>
      </c>
      <c r="BR21" s="654">
        <f t="shared" si="4"/>
        <v>39808.65</v>
      </c>
      <c r="BS21" s="196" t="str">
        <f>VLOOKUP(A21,Sheet2!A:B,2,FALSE)</f>
        <v>โรงพยาบาลบ้านแพรก</v>
      </c>
    </row>
    <row r="22" spans="1:71" s="196" customFormat="1" x14ac:dyDescent="0.25">
      <c r="A22" s="1465" t="s">
        <v>12</v>
      </c>
      <c r="B22" s="1465"/>
      <c r="C22" s="194">
        <f t="shared" ref="C22:AH22" si="5">SUM(C6:C21)</f>
        <v>16048</v>
      </c>
      <c r="D22" s="242">
        <f t="shared" si="5"/>
        <v>21168923.5</v>
      </c>
      <c r="E22" s="244">
        <f t="shared" si="5"/>
        <v>4209421.6749999989</v>
      </c>
      <c r="F22" s="520">
        <f t="shared" si="5"/>
        <v>4209424.3699999992</v>
      </c>
      <c r="G22" s="203">
        <f t="shared" si="5"/>
        <v>1227</v>
      </c>
      <c r="H22" s="242">
        <f t="shared" si="5"/>
        <v>1045817</v>
      </c>
      <c r="I22" s="244">
        <f t="shared" si="5"/>
        <v>221765.2</v>
      </c>
      <c r="J22" s="520">
        <f t="shared" si="5"/>
        <v>221765.2</v>
      </c>
      <c r="K22" s="194">
        <f t="shared" si="5"/>
        <v>141</v>
      </c>
      <c r="L22" s="242">
        <f t="shared" si="5"/>
        <v>68260</v>
      </c>
      <c r="M22" s="242">
        <f t="shared" si="5"/>
        <v>33528.400000000001</v>
      </c>
      <c r="N22" s="520">
        <f t="shared" si="5"/>
        <v>33528.400000000001</v>
      </c>
      <c r="O22" s="194">
        <f t="shared" si="5"/>
        <v>394</v>
      </c>
      <c r="P22" s="242">
        <f t="shared" si="5"/>
        <v>236910.39000000004</v>
      </c>
      <c r="Q22" s="244">
        <f t="shared" si="5"/>
        <v>102813.63499999998</v>
      </c>
      <c r="R22" s="520">
        <f t="shared" si="5"/>
        <v>102813.68000000001</v>
      </c>
      <c r="S22" s="194">
        <f t="shared" si="5"/>
        <v>346</v>
      </c>
      <c r="T22" s="242">
        <f t="shared" si="5"/>
        <v>185117</v>
      </c>
      <c r="U22" s="244">
        <f t="shared" si="5"/>
        <v>108604.09999999999</v>
      </c>
      <c r="V22" s="520">
        <f t="shared" si="5"/>
        <v>108604.09999999999</v>
      </c>
      <c r="W22" s="194">
        <f t="shared" si="5"/>
        <v>420</v>
      </c>
      <c r="X22" s="248">
        <f t="shared" si="5"/>
        <v>147095</v>
      </c>
      <c r="Y22" s="244">
        <f t="shared" si="5"/>
        <v>106348.7</v>
      </c>
      <c r="Z22" s="520">
        <f t="shared" si="5"/>
        <v>106348.7</v>
      </c>
      <c r="AA22" s="194">
        <f t="shared" si="5"/>
        <v>392</v>
      </c>
      <c r="AB22" s="251">
        <f t="shared" si="5"/>
        <v>231864</v>
      </c>
      <c r="AC22" s="252">
        <f t="shared" si="5"/>
        <v>115154.8</v>
      </c>
      <c r="AD22" s="539">
        <f t="shared" si="5"/>
        <v>115154.8</v>
      </c>
      <c r="AE22" s="194">
        <f t="shared" si="5"/>
        <v>265</v>
      </c>
      <c r="AF22" s="242">
        <f t="shared" si="5"/>
        <v>156773</v>
      </c>
      <c r="AG22" s="244">
        <f t="shared" si="5"/>
        <v>91050.099999999991</v>
      </c>
      <c r="AH22" s="520">
        <f t="shared" si="5"/>
        <v>91050.099999999991</v>
      </c>
      <c r="AI22" s="194">
        <f t="shared" ref="AI22:BN22" si="6">SUM(AI6:AI21)</f>
        <v>272</v>
      </c>
      <c r="AJ22" s="242">
        <f t="shared" si="6"/>
        <v>98797</v>
      </c>
      <c r="AK22" s="244">
        <f t="shared" si="6"/>
        <v>66282.899999999994</v>
      </c>
      <c r="AL22" s="520">
        <f t="shared" si="6"/>
        <v>66282.899999999994</v>
      </c>
      <c r="AM22" s="194">
        <f t="shared" si="6"/>
        <v>228</v>
      </c>
      <c r="AN22" s="242">
        <f t="shared" si="6"/>
        <v>109900</v>
      </c>
      <c r="AO22" s="244">
        <f t="shared" si="6"/>
        <v>51113.299999999996</v>
      </c>
      <c r="AP22" s="520">
        <f t="shared" si="6"/>
        <v>51113.299999999996</v>
      </c>
      <c r="AQ22" s="194">
        <f t="shared" si="6"/>
        <v>271</v>
      </c>
      <c r="AR22" s="242">
        <f t="shared" si="6"/>
        <v>146067</v>
      </c>
      <c r="AS22" s="244">
        <f t="shared" si="6"/>
        <v>94944</v>
      </c>
      <c r="AT22" s="520">
        <f t="shared" si="6"/>
        <v>94944</v>
      </c>
      <c r="AU22" s="194">
        <f t="shared" si="6"/>
        <v>260</v>
      </c>
      <c r="AV22" s="242">
        <f t="shared" si="6"/>
        <v>157276</v>
      </c>
      <c r="AW22" s="244">
        <f t="shared" si="6"/>
        <v>81759.299999999988</v>
      </c>
      <c r="AX22" s="520">
        <f t="shared" si="6"/>
        <v>81759.299999999988</v>
      </c>
      <c r="AY22" s="194">
        <f t="shared" si="6"/>
        <v>8</v>
      </c>
      <c r="AZ22" s="242">
        <f t="shared" si="6"/>
        <v>6695</v>
      </c>
      <c r="BA22" s="244">
        <f t="shared" si="6"/>
        <v>1504.6</v>
      </c>
      <c r="BB22" s="520">
        <f t="shared" si="6"/>
        <v>1504.6</v>
      </c>
      <c r="BC22" s="194">
        <f t="shared" si="6"/>
        <v>992</v>
      </c>
      <c r="BD22" s="242">
        <f t="shared" si="6"/>
        <v>331886</v>
      </c>
      <c r="BE22" s="244">
        <f t="shared" si="6"/>
        <v>238238.4</v>
      </c>
      <c r="BF22" s="520">
        <f t="shared" si="6"/>
        <v>238238.4</v>
      </c>
      <c r="BG22" s="194">
        <f t="shared" si="6"/>
        <v>201</v>
      </c>
      <c r="BH22" s="242">
        <f t="shared" si="6"/>
        <v>96782</v>
      </c>
      <c r="BI22" s="244">
        <f t="shared" si="6"/>
        <v>30888.100000000002</v>
      </c>
      <c r="BJ22" s="520">
        <f t="shared" si="6"/>
        <v>30888.100000000002</v>
      </c>
      <c r="BK22" s="194">
        <f t="shared" si="6"/>
        <v>103</v>
      </c>
      <c r="BL22" s="242">
        <f t="shared" si="6"/>
        <v>33491</v>
      </c>
      <c r="BM22" s="244">
        <f t="shared" si="6"/>
        <v>14172.3</v>
      </c>
      <c r="BN22" s="520">
        <f t="shared" si="6"/>
        <v>14172.3</v>
      </c>
      <c r="BO22" s="195">
        <f>+C22+G22+K22+O22+S22+W22+AA22+AE22+AI22+AM22+AQ22+AU22+AY22+BC22+BG22+BK22</f>
        <v>21568</v>
      </c>
      <c r="BP22" s="348">
        <f t="shared" si="2"/>
        <v>24221653.890000001</v>
      </c>
      <c r="BQ22" s="357">
        <f t="shared" si="3"/>
        <v>5567589.5099999979</v>
      </c>
      <c r="BR22" s="654">
        <f t="shared" si="4"/>
        <v>5567592.2499999981</v>
      </c>
    </row>
    <row r="23" spans="1:71" s="196" customFormat="1" x14ac:dyDescent="0.25">
      <c r="F23" s="521"/>
      <c r="J23" s="521"/>
      <c r="N23" s="521"/>
      <c r="R23" s="521"/>
      <c r="V23" s="521"/>
      <c r="Z23" s="521"/>
      <c r="AD23" s="521"/>
      <c r="AG23" s="253"/>
      <c r="AH23" s="521"/>
      <c r="AL23" s="521"/>
      <c r="AP23" s="521"/>
      <c r="AT23" s="521"/>
      <c r="AX23" s="521"/>
      <c r="BB23" s="521"/>
      <c r="BF23" s="521"/>
      <c r="BJ23" s="521"/>
      <c r="BN23" s="521"/>
      <c r="BP23" s="611"/>
      <c r="BQ23" s="620"/>
      <c r="BR23" s="640"/>
    </row>
    <row r="24" spans="1:71" s="196" customFormat="1" x14ac:dyDescent="0.25">
      <c r="F24" s="521"/>
      <c r="J24" s="521"/>
      <c r="N24" s="521"/>
      <c r="R24" s="521"/>
      <c r="V24" s="521"/>
      <c r="Z24" s="521"/>
      <c r="AD24" s="521"/>
      <c r="AH24" s="521"/>
      <c r="AL24" s="521"/>
      <c r="AP24" s="521"/>
      <c r="AT24" s="521"/>
      <c r="AX24" s="521"/>
      <c r="BB24" s="521"/>
      <c r="BF24" s="521"/>
      <c r="BJ24" s="521"/>
      <c r="BN24" s="521"/>
      <c r="BO24" s="227">
        <f>SUM(BO6:BO21)</f>
        <v>21568</v>
      </c>
      <c r="BP24" s="617">
        <f>SUM(BP6:BP21)</f>
        <v>24221653.890000001</v>
      </c>
      <c r="BQ24" s="637">
        <f>SUM(BQ6:BQ21)</f>
        <v>5567589.5100000007</v>
      </c>
      <c r="BR24" s="659">
        <f>SUM(BR6:BR21)</f>
        <v>5567592.2500000009</v>
      </c>
    </row>
    <row r="25" spans="1:71" x14ac:dyDescent="0.25">
      <c r="A25" s="184" t="s">
        <v>23685</v>
      </c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  <c r="AA25" s="184"/>
      <c r="AB25" s="184"/>
      <c r="AC25" s="184"/>
      <c r="AD25" s="184"/>
      <c r="AE25" s="184"/>
      <c r="AF25" s="184"/>
      <c r="AG25" s="184"/>
      <c r="AH25" s="184"/>
      <c r="AI25" s="184"/>
      <c r="AJ25" s="184"/>
      <c r="AK25" s="182"/>
      <c r="AL25" s="542"/>
      <c r="AM25" s="182"/>
      <c r="AN25" s="182"/>
      <c r="AO25" s="182"/>
      <c r="AP25" s="542"/>
      <c r="AQ25" s="182"/>
      <c r="AR25" s="182"/>
      <c r="AS25" s="182"/>
      <c r="AT25" s="542"/>
      <c r="AU25" s="182"/>
      <c r="AV25" s="182"/>
      <c r="AW25" s="182"/>
      <c r="AX25" s="542"/>
      <c r="AY25" s="182"/>
      <c r="AZ25" s="182"/>
      <c r="BA25" s="182"/>
      <c r="BB25" s="542"/>
      <c r="BC25" s="182"/>
      <c r="BD25" s="182"/>
      <c r="BE25" s="182"/>
      <c r="BF25" s="542"/>
      <c r="BK25" s="182"/>
      <c r="BL25" s="182"/>
      <c r="BM25" s="182"/>
      <c r="BN25" s="542"/>
    </row>
    <row r="26" spans="1:71" x14ac:dyDescent="0.25">
      <c r="A26" s="184"/>
      <c r="B26" s="184"/>
      <c r="C26" s="184"/>
      <c r="D26" s="184"/>
      <c r="E26" s="184"/>
      <c r="F26" s="184"/>
      <c r="G26" s="184"/>
      <c r="H26" s="184"/>
      <c r="I26" s="184"/>
      <c r="J26" s="184"/>
      <c r="K26" s="184"/>
      <c r="L26" s="184"/>
      <c r="M26" s="184"/>
      <c r="N26" s="184"/>
      <c r="O26" s="184"/>
      <c r="P26" s="184"/>
      <c r="Q26" s="184"/>
      <c r="R26" s="184"/>
      <c r="S26" s="184"/>
      <c r="T26" s="184"/>
      <c r="U26" s="184"/>
      <c r="V26" s="184"/>
      <c r="W26" s="184"/>
      <c r="X26" s="184"/>
      <c r="Y26" s="184"/>
      <c r="Z26" s="184"/>
      <c r="AA26" s="184"/>
      <c r="AB26" s="184"/>
      <c r="AC26" s="184"/>
      <c r="AD26" s="184"/>
      <c r="AE26" s="184"/>
      <c r="AF26" s="184"/>
      <c r="AG26" s="184"/>
      <c r="AH26" s="184"/>
      <c r="AI26" s="184"/>
      <c r="AJ26" s="184"/>
      <c r="AK26" s="182"/>
      <c r="AL26" s="542"/>
      <c r="AM26" s="182"/>
      <c r="AN26" s="182"/>
      <c r="AO26" s="182"/>
      <c r="AP26" s="542"/>
      <c r="AQ26" s="182"/>
      <c r="AR26" s="182"/>
      <c r="AS26" s="182"/>
      <c r="AT26" s="542"/>
      <c r="AU26" s="182"/>
      <c r="AV26" s="182"/>
      <c r="AW26" s="182"/>
      <c r="AX26" s="542"/>
      <c r="AY26" s="182"/>
      <c r="AZ26" s="182"/>
      <c r="BA26" s="182"/>
      <c r="BB26" s="542"/>
      <c r="BC26" s="182"/>
      <c r="BD26" s="182"/>
      <c r="BE26" s="182"/>
      <c r="BF26" s="542"/>
      <c r="BK26" s="182"/>
      <c r="BL26" s="182"/>
      <c r="BM26" s="182"/>
      <c r="BN26" s="542"/>
    </row>
    <row r="27" spans="1:71" s="207" customFormat="1" x14ac:dyDescent="0.25">
      <c r="A27" s="204" t="s">
        <v>1</v>
      </c>
      <c r="B27" s="205"/>
      <c r="C27" s="1412" t="s">
        <v>23672</v>
      </c>
      <c r="D27" s="1412"/>
      <c r="E27" s="206"/>
      <c r="F27" s="532"/>
      <c r="G27" s="1412" t="s">
        <v>23673</v>
      </c>
      <c r="H27" s="1412"/>
      <c r="I27" s="206"/>
      <c r="J27" s="532"/>
      <c r="K27" s="1412" t="s">
        <v>23674</v>
      </c>
      <c r="L27" s="1412"/>
      <c r="M27" s="206"/>
      <c r="N27" s="532"/>
      <c r="O27" s="1412" t="s">
        <v>23675</v>
      </c>
      <c r="P27" s="1412"/>
      <c r="Q27" s="206"/>
      <c r="R27" s="532"/>
      <c r="S27" s="1412" t="s">
        <v>23676</v>
      </c>
      <c r="T27" s="1412"/>
      <c r="U27" s="206"/>
      <c r="V27" s="532"/>
      <c r="W27" s="1412" t="s">
        <v>17</v>
      </c>
      <c r="X27" s="1412"/>
      <c r="Y27" s="206"/>
      <c r="Z27" s="532"/>
      <c r="AA27" s="1412" t="s">
        <v>23677</v>
      </c>
      <c r="AB27" s="1412"/>
      <c r="AC27" s="206"/>
      <c r="AD27" s="532"/>
      <c r="AE27" s="1412" t="s">
        <v>23681</v>
      </c>
      <c r="AF27" s="1412"/>
      <c r="AG27" s="206"/>
      <c r="AH27" s="532"/>
      <c r="AI27" s="1412" t="s">
        <v>2</v>
      </c>
      <c r="AJ27" s="1412"/>
      <c r="AK27" s="206"/>
      <c r="AL27" s="532"/>
      <c r="AM27" s="1412" t="s">
        <v>23670</v>
      </c>
      <c r="AN27" s="1412"/>
      <c r="AO27" s="206"/>
      <c r="AP27" s="532"/>
      <c r="AQ27" s="1412" t="s">
        <v>23678</v>
      </c>
      <c r="AR27" s="1412"/>
      <c r="AS27" s="206"/>
      <c r="AT27" s="532"/>
      <c r="AU27" s="1412" t="s">
        <v>23669</v>
      </c>
      <c r="AV27" s="1412"/>
      <c r="AW27" s="206"/>
      <c r="AX27" s="532"/>
      <c r="AY27" s="1412" t="s">
        <v>23679</v>
      </c>
      <c r="AZ27" s="1412"/>
      <c r="BA27" s="206"/>
      <c r="BB27" s="532"/>
      <c r="BC27" s="1412" t="s">
        <v>23671</v>
      </c>
      <c r="BD27" s="1412"/>
      <c r="BE27" s="206"/>
      <c r="BF27" s="532"/>
      <c r="BG27" s="1412" t="s">
        <v>13</v>
      </c>
      <c r="BH27" s="1412"/>
      <c r="BI27" s="206"/>
      <c r="BJ27" s="532"/>
      <c r="BK27" s="1412" t="s">
        <v>23680</v>
      </c>
      <c r="BL27" s="1412"/>
      <c r="BM27" s="206"/>
      <c r="BN27" s="532"/>
      <c r="BO27" s="1404" t="s">
        <v>12</v>
      </c>
      <c r="BP27" s="1469"/>
      <c r="BQ27" s="636"/>
      <c r="BR27" s="658"/>
    </row>
    <row r="28" spans="1:71" x14ac:dyDescent="0.25">
      <c r="A28" s="1409" t="s">
        <v>18</v>
      </c>
      <c r="B28" s="1409" t="s">
        <v>3</v>
      </c>
      <c r="C28" s="1406" t="s">
        <v>23733</v>
      </c>
      <c r="D28" s="1468"/>
      <c r="E28" s="208"/>
      <c r="F28" s="522"/>
      <c r="G28" s="1406" t="s">
        <v>23686</v>
      </c>
      <c r="H28" s="1468"/>
      <c r="I28" s="208"/>
      <c r="J28" s="522"/>
      <c r="K28" s="1406" t="s">
        <v>23686</v>
      </c>
      <c r="L28" s="1468"/>
      <c r="M28" s="208"/>
      <c r="N28" s="522"/>
      <c r="O28" s="1406" t="s">
        <v>23686</v>
      </c>
      <c r="P28" s="1468"/>
      <c r="Q28" s="208"/>
      <c r="R28" s="522"/>
      <c r="S28" s="1406" t="s">
        <v>23686</v>
      </c>
      <c r="T28" s="1468"/>
      <c r="U28" s="208"/>
      <c r="V28" s="522"/>
      <c r="W28" s="1406" t="s">
        <v>23686</v>
      </c>
      <c r="X28" s="1468"/>
      <c r="Y28" s="208"/>
      <c r="Z28" s="522"/>
      <c r="AA28" s="1406" t="s">
        <v>23686</v>
      </c>
      <c r="AB28" s="1468"/>
      <c r="AC28" s="208"/>
      <c r="AD28" s="522"/>
      <c r="AE28" s="1406" t="s">
        <v>23686</v>
      </c>
      <c r="AF28" s="1468"/>
      <c r="AG28" s="208"/>
      <c r="AH28" s="522"/>
      <c r="AI28" s="1406" t="s">
        <v>23686</v>
      </c>
      <c r="AJ28" s="1468"/>
      <c r="AK28" s="208"/>
      <c r="AL28" s="522"/>
      <c r="AM28" s="1406" t="s">
        <v>23686</v>
      </c>
      <c r="AN28" s="1468"/>
      <c r="AO28" s="208"/>
      <c r="AP28" s="522"/>
      <c r="AQ28" s="1406" t="s">
        <v>23686</v>
      </c>
      <c r="AR28" s="1468"/>
      <c r="AS28" s="208"/>
      <c r="AT28" s="522"/>
      <c r="AU28" s="1406" t="s">
        <v>23686</v>
      </c>
      <c r="AV28" s="1468"/>
      <c r="AW28" s="208"/>
      <c r="AX28" s="522"/>
      <c r="AY28" s="1406" t="s">
        <v>23686</v>
      </c>
      <c r="AZ28" s="1468"/>
      <c r="BA28" s="208"/>
      <c r="BB28" s="522"/>
      <c r="BC28" s="1406" t="s">
        <v>23686</v>
      </c>
      <c r="BD28" s="1468"/>
      <c r="BE28" s="208"/>
      <c r="BF28" s="522"/>
      <c r="BG28" s="1406" t="s">
        <v>23686</v>
      </c>
      <c r="BH28" s="1468"/>
      <c r="BI28" s="208"/>
      <c r="BJ28" s="522"/>
      <c r="BK28" s="1406" t="s">
        <v>23686</v>
      </c>
      <c r="BL28" s="1468"/>
      <c r="BM28" s="208"/>
      <c r="BN28" s="522"/>
      <c r="BO28" s="1406" t="s">
        <v>23686</v>
      </c>
      <c r="BP28" s="1468"/>
      <c r="BQ28" s="635"/>
      <c r="BR28" s="657"/>
    </row>
    <row r="29" spans="1:71" x14ac:dyDescent="0.25">
      <c r="A29" s="1409"/>
      <c r="B29" s="1409"/>
      <c r="C29" s="421" t="s">
        <v>4</v>
      </c>
      <c r="D29" s="421" t="s">
        <v>5</v>
      </c>
      <c r="E29" s="228" t="s">
        <v>23723</v>
      </c>
      <c r="F29" s="438" t="s">
        <v>23732</v>
      </c>
      <c r="G29" s="421" t="s">
        <v>4</v>
      </c>
      <c r="H29" s="421" t="s">
        <v>5</v>
      </c>
      <c r="I29" s="228" t="s">
        <v>23723</v>
      </c>
      <c r="J29" s="438" t="s">
        <v>23732</v>
      </c>
      <c r="K29" s="421" t="s">
        <v>4</v>
      </c>
      <c r="L29" s="421" t="s">
        <v>5</v>
      </c>
      <c r="M29" s="228" t="s">
        <v>23723</v>
      </c>
      <c r="N29" s="438" t="s">
        <v>23732</v>
      </c>
      <c r="O29" s="421" t="s">
        <v>4</v>
      </c>
      <c r="P29" s="421" t="s">
        <v>5</v>
      </c>
      <c r="Q29" s="228" t="s">
        <v>23723</v>
      </c>
      <c r="R29" s="438" t="s">
        <v>23732</v>
      </c>
      <c r="S29" s="421" t="s">
        <v>4</v>
      </c>
      <c r="T29" s="421" t="s">
        <v>5</v>
      </c>
      <c r="U29" s="228" t="s">
        <v>23723</v>
      </c>
      <c r="V29" s="438" t="s">
        <v>23732</v>
      </c>
      <c r="W29" s="421" t="s">
        <v>4</v>
      </c>
      <c r="X29" s="421" t="s">
        <v>5</v>
      </c>
      <c r="Y29" s="228" t="s">
        <v>23723</v>
      </c>
      <c r="Z29" s="438" t="s">
        <v>23732</v>
      </c>
      <c r="AA29" s="421" t="s">
        <v>4</v>
      </c>
      <c r="AB29" s="421" t="s">
        <v>5</v>
      </c>
      <c r="AC29" s="228" t="s">
        <v>23723</v>
      </c>
      <c r="AD29" s="438" t="s">
        <v>23732</v>
      </c>
      <c r="AE29" s="421" t="s">
        <v>4</v>
      </c>
      <c r="AF29" s="421" t="s">
        <v>5</v>
      </c>
      <c r="AG29" s="228" t="s">
        <v>23723</v>
      </c>
      <c r="AH29" s="438" t="s">
        <v>23732</v>
      </c>
      <c r="AI29" s="421" t="s">
        <v>4</v>
      </c>
      <c r="AJ29" s="421" t="s">
        <v>5</v>
      </c>
      <c r="AK29" s="228" t="s">
        <v>23723</v>
      </c>
      <c r="AL29" s="438" t="s">
        <v>23732</v>
      </c>
      <c r="AM29" s="421" t="s">
        <v>4</v>
      </c>
      <c r="AN29" s="421" t="s">
        <v>5</v>
      </c>
      <c r="AO29" s="228" t="s">
        <v>23723</v>
      </c>
      <c r="AP29" s="438" t="s">
        <v>23732</v>
      </c>
      <c r="AQ29" s="421" t="s">
        <v>4</v>
      </c>
      <c r="AR29" s="421" t="s">
        <v>5</v>
      </c>
      <c r="AS29" s="228" t="s">
        <v>23723</v>
      </c>
      <c r="AT29" s="438" t="s">
        <v>23732</v>
      </c>
      <c r="AU29" s="421" t="s">
        <v>4</v>
      </c>
      <c r="AV29" s="421" t="s">
        <v>5</v>
      </c>
      <c r="AW29" s="228" t="s">
        <v>23723</v>
      </c>
      <c r="AX29" s="438" t="s">
        <v>23732</v>
      </c>
      <c r="AY29" s="421" t="s">
        <v>4</v>
      </c>
      <c r="AZ29" s="421" t="s">
        <v>5</v>
      </c>
      <c r="BA29" s="228" t="s">
        <v>23723</v>
      </c>
      <c r="BB29" s="438" t="s">
        <v>23732</v>
      </c>
      <c r="BC29" s="421" t="s">
        <v>4</v>
      </c>
      <c r="BD29" s="421" t="s">
        <v>5</v>
      </c>
      <c r="BE29" s="228" t="s">
        <v>23723</v>
      </c>
      <c r="BF29" s="438" t="s">
        <v>23732</v>
      </c>
      <c r="BG29" s="421" t="s">
        <v>4</v>
      </c>
      <c r="BH29" s="421" t="s">
        <v>5</v>
      </c>
      <c r="BI29" s="228" t="s">
        <v>23723</v>
      </c>
      <c r="BJ29" s="438" t="s">
        <v>23732</v>
      </c>
      <c r="BK29" s="421" t="s">
        <v>4</v>
      </c>
      <c r="BL29" s="421" t="s">
        <v>5</v>
      </c>
      <c r="BM29" s="228" t="s">
        <v>23723</v>
      </c>
      <c r="BN29" s="438" t="s">
        <v>23732</v>
      </c>
      <c r="BO29" s="421" t="s">
        <v>4</v>
      </c>
      <c r="BP29" s="483" t="s">
        <v>5</v>
      </c>
      <c r="BQ29" s="484" t="s">
        <v>23723</v>
      </c>
      <c r="BR29" s="1190" t="s">
        <v>23732</v>
      </c>
    </row>
    <row r="30" spans="1:71" s="196" customFormat="1" x14ac:dyDescent="0.25">
      <c r="A30" s="192"/>
      <c r="B30" s="193" t="s">
        <v>23722</v>
      </c>
      <c r="C30" s="270">
        <f>+สรุปตุลาคม!C31+สรุปพฤศจิกายน!C30+สรุปธันวาคม!C30+สรุปมกราคม!C30+สรุปกุมภาพันธ์!C30+สรุปมีนาคม!C30+สรุปเมษายน!C30+สรุปพฤษภาคม!C30+สรุปมิถุนายน!C30+สรุปกรกรฏาคม!C30+สรุปสิงหาคม!C30+สรุปกันยายน!C30</f>
        <v>0</v>
      </c>
      <c r="D30" s="271">
        <f>+สรุปตุลาคม!D31+สรุปพฤศจิกายน!D30+สรุปธันวาคม!D30+สรุปมกราคม!D30+สรุปกุมภาพันธ์!D30+สรุปมีนาคม!D30+สรุปเมษายน!D30+สรุปพฤษภาคม!D30+สรุปมิถุนายน!D30+สรุปกรกรฏาคม!D30+สรุปสิงหาคม!D30+สรุปกันยายน!D30</f>
        <v>0</v>
      </c>
      <c r="E30" s="272">
        <f>+สรุปตุลาคม!E31+สรุปพฤศจิกายน!E30+สรุปธันวาคม!E30+สรุปมกราคม!E30+สรุปกุมภาพันธ์!E30+สรุปมีนาคม!E30+สรุปเมษายน!E30+สรุปพฤษภาคม!E30+สรุปมิถุนายน!E30+สรุปกรกรฏาคม!E30+สรุปสิงหาคม!E30+สรุปกันยายน!E30</f>
        <v>0</v>
      </c>
      <c r="F30" s="518">
        <f>+สรุปตุลาคม!F31+สรุปพฤศจิกายน!F30+สรุปธันวาคม!F30+สรุปมกราคม!F30+สรุปกุมภาพันธ์!F30+สรุปมีนาคม!F30+สรุปเมษายน!F30+สรุปพฤษภาคม!F30+สรุปมิถุนายน!F30+สรุปกรกรฏาคม!F30+สรุปสิงหาคม!F30+สรุปกันยายน!F30</f>
        <v>0</v>
      </c>
      <c r="G30" s="194">
        <f>+สรุปตุลาคม!G31+สรุปพฤศจิกายน!G30+สรุปธันวาคม!G30+สรุปมกราคม!G30+สรุปกุมภาพันธ์!G30+สรุปมีนาคม!G30+สรุปเมษายน!G30+สรุปพฤษภาคม!G30+สรุปมิถุนายน!G30+สรุปกรกรฏาคม!G30+สรุปสิงหาคม!G30+สรุปกันยายน!G30</f>
        <v>333</v>
      </c>
      <c r="H30" s="246">
        <f>+สรุปตุลาคม!H31+สรุปพฤศจิกายน!H30+สรุปธันวาคม!H30+สรุปมกราคม!H30+สรุปกุมภาพันธ์!H30+สรุปมีนาคม!H30+สรุปเมษายน!H30+สรุปพฤษภาคม!H30+สรุปมิถุนายน!H30+สรุปกรกรฏาคม!H30+สรุปสิงหาคม!H30+สรุปกันยายน!H30</f>
        <v>352886</v>
      </c>
      <c r="I30" s="245">
        <f>+สรุปตุลาคม!I31+สรุปพฤศจิกายน!I30+สรุปธันวาคม!I30+สรุปมกราคม!I30+สรุปกุมภาพันธ์!I30+สรุปมีนาคม!I30+สรุปเมษายน!I30+สรุปพฤษภาคม!I30+สรุปมิถุนายน!I30+สรุปกรกรฏาคม!I30+สรุปสิงหาคม!I30+สรุปกันยายน!I30</f>
        <v>192653</v>
      </c>
      <c r="J30" s="519">
        <f>+สรุปตุลาคม!J31+สรุปพฤศจิกายน!J30+สรุปธันวาคม!J30+สรุปมกราคม!J30+สรุปกุมภาพันธ์!J30+สรุปมีนาคม!J30+สรุปเมษายน!J30+สรุปพฤษภาคม!J30+สรุปมิถุนายน!J30+สรุปกรกรฏาคม!J30+สรุปสิงหาคม!J30+สรุปกันยายน!J30</f>
        <v>192653</v>
      </c>
      <c r="K30" s="795">
        <f>+สรุปตุลาคม!K31+สรุปพฤศจิกายน!K30+สรุปธันวาคม!K30+สรุปมกราคม!K30+สรุปกุมภาพันธ์!K30+สรุปมีนาคม!K30+สรุปเมษายน!K30+สรุปพฤษภาคม!K30+สรุปมิถุนายน!K30+สรุปกรกรฏาคม!K30+สรุปสิงหาคม!K30+สรุปกันยายน!K30</f>
        <v>0</v>
      </c>
      <c r="L30" s="246">
        <f>+สรุปตุลาคม!L31+สรุปพฤศจิกายน!L30+สรุปธันวาคม!L30+สรุปมกราคม!L30+สรุปกุมภาพันธ์!L30+สรุปมีนาคม!L30+สรุปเมษายน!L30+สรุปพฤษภาคม!L30+สรุปมิถุนายน!L30+สรุปกรกรฏาคม!L30+สรุปสิงหาคม!L30+สรุปกันยายน!L30</f>
        <v>0</v>
      </c>
      <c r="M30" s="245">
        <f>+สรุปตุลาคม!M31+สรุปพฤศจิกายน!M30+สรุปธันวาคม!M30+สรุปมกราคม!M30+สรุปกุมภาพันธ์!M30+สรุปมีนาคม!M30+สรุปเมษายน!M30+สรุปพฤษภาคม!M30+สรุปมิถุนายน!M30+สรุปกรกรฏาคม!M30+สรุปสิงหาคม!M30+สรุปกันยายน!M30</f>
        <v>0</v>
      </c>
      <c r="N30" s="519">
        <f>+สรุปตุลาคม!N31+สรุปพฤศจิกายน!N30+สรุปธันวาคม!N30+สรุปมกราคม!N30+สรุปกุมภาพันธ์!N30+สรุปมีนาคม!N30+สรุปเมษายน!N30+สรุปพฤษภาคม!N30+สรุปมิถุนายน!N30+สรุปกรกรฏาคม!N30+สรุปสิงหาคม!N30+สรุปกันยายน!N30</f>
        <v>0</v>
      </c>
      <c r="O30" s="194">
        <f>+สรุปตุลาคม!O31+สรุปพฤศจิกายน!O30+สรุปธันวาคม!O30+สรุปมกราคม!O30+สรุปกุมภาพันธ์!O30+สรุปมีนาคม!O30+สรุปเมษายน!O30+สรุปพฤษภาคม!O30+สรุปมิถุนายน!O30+สรุปกรกรฏาคม!O30+สรุปสิงหาคม!O30+สรุปกันยายน!O30</f>
        <v>10</v>
      </c>
      <c r="P30" s="246">
        <f>+สรุปตุลาคม!P31+สรุปพฤศจิกายน!P30+สรุปธันวาคม!P30+สรุปมกราคม!P30+สรุปกุมภาพันธ์!P30+สรุปมีนาคม!P30+สรุปเมษายน!P30+สรุปพฤษภาคม!P30+สรุปมิถุนายน!P30+สรุปกรกรฏาคม!P30+สรุปสิงหาคม!P30+สรุปกันยายน!P30</f>
        <v>8012.3639999999996</v>
      </c>
      <c r="Q30" s="245">
        <f>+สรุปตุลาคม!Q31+สรุปพฤศจิกายน!Q30+สรุปธันวาคม!Q30+สรุปมกราคม!Q30+สรุปกุมภาพันธ์!Q30+สรุปมีนาคม!Q30+สรุปเมษายน!Q30+สรุปพฤษภาคม!Q30+สรุปมิถุนายน!Q30+สรุปกรกรฏาคม!Q30+สรุปสิงหาคม!Q30+สรุปกันยายน!Q30</f>
        <v>4403.8320000000003</v>
      </c>
      <c r="R30" s="519">
        <f>+สรุปตุลาคม!R31+สรุปพฤศจิกายน!R30+สรุปธันวาคม!R30+สรุปมกราคม!R30+สรุปกุมภาพันธ์!R30+สรุปมีนาคม!R30+สรุปเมษายน!R30+สรุปพฤษภาคม!R30+สรุปมิถุนายน!R30+สรุปกรกรฏาคม!R30+สรุปสิงหาคม!R30+สรุปกันยายน!R30</f>
        <v>4403.83</v>
      </c>
      <c r="S30" s="194">
        <f>+สรุปตุลาคม!S31+สรุปพฤศจิกายน!S30+สรุปธันวาคม!S30+สรุปมกราคม!S30+สรุปกุมภาพันธ์!S30+สรุปมีนาคม!S30+สรุปเมษายน!S30+สรุปพฤษภาคม!S30+สรุปมิถุนายน!S30+สรุปกรกรฏาคม!S30+สรุปสิงหาคม!S30+สรุปกันยายน!S30</f>
        <v>2</v>
      </c>
      <c r="T30" s="246">
        <f>+สรุปตุลาคม!T31+สรุปพฤศจิกายน!T30+สรุปธันวาคม!T30+สรุปมกราคม!T30+สรุปกุมภาพันธ์!T30+สรุปมีนาคม!T30+สรุปเมษายน!T30+สรุปพฤษภาคม!T30+สรุปมิถุนายน!T30+สรุปกรกรฏาคม!T30+สรุปสิงหาคม!T30+สรุปกันยายน!T30</f>
        <v>410</v>
      </c>
      <c r="U30" s="245">
        <f>+สรุปตุลาคม!U31+สรุปพฤศจิกายน!U30+สรุปธันวาคม!U30+สรุปมกราคม!U30+สรุปกุมภาพันธ์!U30+สรุปมีนาคม!U30+สรุปเมษายน!U30+สรุปพฤษภาคม!U30+สรุปมิถุนายน!U30+สรุปกรกรฏาคม!U30+สรุปสิงหาคม!U30+สรุปกันยายน!U30</f>
        <v>410</v>
      </c>
      <c r="V30" s="519">
        <f>+สรุปตุลาคม!V31+สรุปพฤศจิกายน!V30+สรุปธันวาคม!V30+สรุปมกราคม!V30+สรุปกุมภาพันธ์!V30+สรุปมีนาคม!V30+สรุปเมษายน!V30+สรุปพฤษภาคม!V30+สรุปมิถุนายน!V30+สรุปกรกรฏาคม!V30+สรุปสิงหาคม!V30+สรุปกันยายน!V30</f>
        <v>410</v>
      </c>
      <c r="W30" s="795">
        <f>+สรุปตุลาคม!W31+สรุปพฤศจิกายน!W30+สรุปธันวาคม!W30+สรุปมกราคม!W30+สรุปกุมภาพันธ์!W30+สรุปมีนาคม!W30+สรุปเมษายน!W30+สรุปพฤษภาคม!W30+สรุปมิถุนายน!W30+สรุปกรกรฏาคม!W30+สรุปสิงหาคม!W30+สรุปกันยายน!W30</f>
        <v>0</v>
      </c>
      <c r="X30" s="246">
        <f>+สรุปตุลาคม!X31+สรุปพฤศจิกายน!X30+สรุปธันวาคม!X30+สรุปมกราคม!X30+สรุปกุมภาพันธ์!X30+สรุปมีนาคม!X30+สรุปเมษายน!X30+สรุปพฤษภาคม!X30+สรุปมิถุนายน!X30+สรุปกรกรฏาคม!X30+สรุปสิงหาคม!X30+สรุปกันยายน!X30</f>
        <v>0</v>
      </c>
      <c r="Y30" s="245">
        <f>+สรุปตุลาคม!Y31+สรุปพฤศจิกายน!Y30+สรุปธันวาคม!Y30+สรุปมกราคม!Y30+สรุปกุมภาพันธ์!Y30+สรุปมีนาคม!Y30+สรุปเมษายน!Y30+สรุปพฤษภาคม!Y30+สรุปมิถุนายน!Y30+สรุปกรกรฏาคม!Y30+สรุปสิงหาคม!Y30+สรุปกันยายน!Y30</f>
        <v>0</v>
      </c>
      <c r="Z30" s="519">
        <f>+สรุปตุลาคม!Z31+สรุปพฤศจิกายน!Z30+สรุปธันวาคม!Z30+สรุปมกราคม!Z30+สรุปกุมภาพันธ์!Z30+สรุปมีนาคม!Z30+สรุปเมษายน!Z30+สรุปพฤษภาคม!Z30+สรุปมิถุนายน!Z30+สรุปกรกรฏาคม!Z30+สรุปสิงหาคม!Z30+สรุปกันยายน!Z30</f>
        <v>0</v>
      </c>
      <c r="AA30" s="194">
        <f>+สรุปตุลาคม!AA31+สรุปพฤศจิกายน!AA30+สรุปธันวาคม!AA30+สรุปมกราคม!AA30+สรุปกุมภาพันธ์!AA30+สรุปมีนาคม!AA30+สรุปเมษายน!AA30+สรุปพฤษภาคม!AA30+สรุปมิถุนายน!AA30+สรุปกรกรฏาคม!AA30+สรุปสิงหาคม!AA30+สรุปกันยายน!AA30</f>
        <v>0</v>
      </c>
      <c r="AB30" s="203">
        <f>+สรุปตุลาคม!AB31+สรุปพฤศจิกายน!AB30+สรุปธันวาคม!AB30+สรุปมกราคม!AB30+สรุปกุมภาพันธ์!AB30+สรุปมีนาคม!AB30+สรุปเมษายน!AB30+สรุปพฤษภาคม!AB30+สรุปมิถุนายน!AB30+สรุปกรกรฏาคม!AB30+สรุปสิงหาคม!AB30+สรุปกันยายน!AB30</f>
        <v>0</v>
      </c>
      <c r="AC30" s="243">
        <f>+สรุปตุลาคม!AC31+สรุปพฤศจิกายน!AC30+สรุปธันวาคม!AC30+สรุปมกราคม!AC30+สรุปกุมภาพันธ์!AC30+สรุปมีนาคม!AC30+สรุปเมษายน!AC30+สรุปพฤษภาคม!AC30+สรุปมิถุนายน!AC30+สรุปกรกรฏาคม!AC30+สรุปสิงหาคม!AC30+สรุปกันยายน!AC30</f>
        <v>0</v>
      </c>
      <c r="AD30" s="540">
        <f>+สรุปตุลาคม!AD31+สรุปพฤศจิกายน!AD30+สรุปธันวาคม!AD30+สรุปมกราคม!AD30+สรุปกุมภาพันธ์!AD30+สรุปมีนาคม!AD30+สรุปเมษายน!AD30+สรุปพฤษภาคม!AD30+สรุปมิถุนายน!AD30+สรุปกรกรฏาคม!AD30+สรุปสิงหาคม!AD30+สรุปกันยายน!AD30</f>
        <v>0</v>
      </c>
      <c r="AE30" s="194">
        <f>+สรุปตุลาคม!AE31+สรุปพฤศจิกายน!AE30+สรุปธันวาคม!AE30+สรุปมกราคม!AE30+สรุปกุมภาพันธ์!AE30+สรุปมีนาคม!AE30+สรุปเมษายน!AE30+สรุปพฤษภาคม!AE30+สรุปมิถุนายน!AE30+สรุปกรกรฏาคม!AE30+สรุปสิงหาคม!AE30+สรุปกันยายน!AE30</f>
        <v>1</v>
      </c>
      <c r="AF30" s="246">
        <f>+สรุปตุลาคม!AF31+สรุปพฤศจิกายน!AF30+สรุปธันวาคม!AF30+สรุปมกราคม!AF30+สรุปกุมภาพันธ์!AF30+สรุปมีนาคม!AF30+สรุปเมษายน!AF30+สรุปพฤษภาคม!AF30+สรุปมิถุนายน!AF30+สรุปกรกรฏาคม!AF30+สรุปสิงหาคม!AF30+สรุปกันยายน!AF30</f>
        <v>438</v>
      </c>
      <c r="AG30" s="245">
        <f>+สรุปตุลาคม!AG31+สรุปพฤศจิกายน!AG30+สรุปธันวาคม!AG30+สรุปมกราคม!AG30+สรุปกุมภาพันธ์!AG30+สรุปมีนาคม!AG30+สรุปเมษายน!AG30+สรุปพฤษภาคม!AG30+สรุปมิถุนายน!AG30+สรุปกรกรฏาคม!AG30+สรุปสิงหาคม!AG30+สรุปกันยายน!AG30</f>
        <v>438</v>
      </c>
      <c r="AH30" s="519">
        <f>+สรุปตุลาคม!AH31+สรุปพฤศจิกายน!AH30+สรุปธันวาคม!AH30+สรุปมกราคม!AH30+สรุปกุมภาพันธ์!AH30+สรุปมีนาคม!AH30+สรุปเมษายน!AH30+สรุปพฤษภาคม!AH30+สรุปมิถุนายน!AH30+สรุปกรกรฏาคม!AH30+สรุปสิงหาคม!AH30+สรุปกันยายน!AH30</f>
        <v>438</v>
      </c>
      <c r="AI30" s="194">
        <f>+สรุปตุลาคม!AI31+สรุปพฤศจิกายน!AI30+สรุปธันวาคม!AI30+สรุปมกราคม!AI30+สรุปกุมภาพันธ์!AI30+สรุปมีนาคม!AI30+สรุปเมษายน!AI30+สรุปพฤษภาคม!AI30+สรุปมิถุนายน!AI30+สรุปกรกรฏาคม!AI30+สรุปสิงหาคม!AI30+สรุปกันยายน!AI30</f>
        <v>0</v>
      </c>
      <c r="AJ30" s="246">
        <f>+สรุปตุลาคม!AJ31+สรุปพฤศจิกายน!AJ30+สรุปธันวาคม!AJ30+สรุปมกราคม!AJ30+สรุปกุมภาพันธ์!AJ30+สรุปมีนาคม!AJ30+สรุปเมษายน!AJ30+สรุปพฤษภาคม!AJ30+สรุปมิถุนายน!AJ30+สรุปกรกรฏาคม!AJ30+สรุปสิงหาคม!AJ30+สรุปกันยายน!AJ30</f>
        <v>0</v>
      </c>
      <c r="AK30" s="245">
        <f>+สรุปตุลาคม!AK31+สรุปพฤศจิกายน!AK30+สรุปธันวาคม!AK30+สรุปมกราคม!AK30+สรุปกุมภาพันธ์!AK30+สรุปมีนาคม!AK30+สรุปเมษายน!AK30+สรุปพฤษภาคม!AK30+สรุปมิถุนายน!AK30+สรุปกรกรฏาคม!AK30+สรุปสิงหาคม!AK30+สรุปกันยายน!AK30</f>
        <v>0</v>
      </c>
      <c r="AL30" s="519">
        <f>+สรุปตุลาคม!AL31+สรุปพฤศจิกายน!AL30+สรุปธันวาคม!AL30+สรุปมกราคม!AL30+สรุปกุมภาพันธ์!AL30+สรุปมีนาคม!AL30+สรุปเมษายน!AL30+สรุปพฤษภาคม!AL30+สรุปมิถุนายน!AL30+สรุปกรกรฏาคม!AL30+สรุปสิงหาคม!AL30+สรุปกันยายน!AL30</f>
        <v>0</v>
      </c>
      <c r="AM30" s="194">
        <f>+สรุปตุลาคม!AM31+สรุปพฤศจิกายน!AM30+สรุปธันวาคม!AM30+สรุปมกราคม!AM30+สรุปกุมภาพันธ์!AM30+สรุปมีนาคม!AM30+สรุปเมษายน!AM30+สรุปพฤษภาคม!AM30+สรุปมิถุนายน!AM30+สรุปกรกรฏาคม!AM30+สรุปสิงหาคม!AM30+สรุปกันยายน!AM30</f>
        <v>2</v>
      </c>
      <c r="AN30" s="246">
        <f>+สรุปตุลาคม!AN31+สรุปพฤศจิกายน!AN30+สรุปธันวาคม!AN30+สรุปมกราคม!AN30+สรุปกุมภาพันธ์!AN30+สรุปมีนาคม!AN30+สรุปเมษายน!AN30+สรุปพฤษภาคม!AN30+สรุปมิถุนายน!AN30+สรุปกรกรฏาคม!AN30+สรุปสิงหาคม!AN30+สรุปกันยายน!AN30</f>
        <v>4627</v>
      </c>
      <c r="AO30" s="245">
        <f>+สรุปตุลาคม!AO31+สรุปพฤศจิกายน!AO30+สรุปธันวาคม!AO30+สรุปมกราคม!AO30+สรุปกุมภาพันธ์!AO30+สรุปมีนาคม!AO30+สรุปเมษายน!AO30+สรุปพฤษภาคม!AO30+สรุปมิถุนายน!AO30+สรุปกรกรฏาคม!AO30+สรุปสิงหาคม!AO30+สรุปกันยายน!AO30</f>
        <v>1400</v>
      </c>
      <c r="AP30" s="519">
        <f>+สรุปตุลาคม!AP31+สรุปพฤศจิกายน!AP30+สรุปธันวาคม!AP30+สรุปมกราคม!AP30+สรุปกุมภาพันธ์!AP30+สรุปมีนาคม!AP30+สรุปเมษายน!AP30+สรุปพฤษภาคม!AP30+สรุปมิถุนายน!AP30+สรุปกรกรฏาคม!AP30+สรุปสิงหาคม!AP30+สรุปกันยายน!AP30</f>
        <v>1400</v>
      </c>
      <c r="AQ30" s="795">
        <f>+สรุปตุลาคม!AQ31+สรุปพฤศจิกายน!AQ30+สรุปธันวาคม!AQ30+สรุปมกราคม!AQ30+สรุปกุมภาพันธ์!AQ30+สรุปมีนาคม!AQ30+สรุปเมษายน!AQ30+สรุปพฤษภาคม!AQ30+สรุปมิถุนายน!AQ30+สรุปกรกรฏาคม!AQ30+สรุปสิงหาคม!AQ30+สรุปกันยายน!AQ30</f>
        <v>0</v>
      </c>
      <c r="AR30" s="246">
        <f>+สรุปตุลาคม!AR31+สรุปพฤศจิกายน!AR30+สรุปธันวาคม!AR30+สรุปมกราคม!AR30+สรุปกุมภาพันธ์!AR30+สรุปมีนาคม!AR30+สรุปเมษายน!AR30+สรุปพฤษภาคม!AR30+สรุปมิถุนายน!AR30+สรุปกรกรฏาคม!AR30+สรุปสิงหาคม!AR30+สรุปกันยายน!AR30</f>
        <v>0</v>
      </c>
      <c r="AS30" s="245">
        <f>+สรุปตุลาคม!AS31+สรุปพฤศจิกายน!AS30+สรุปธันวาคม!AS30+สรุปมกราคม!AS30+สรุปกุมภาพันธ์!AS30+สรุปมีนาคม!AS30+สรุปเมษายน!AS30+สรุปพฤษภาคม!AS30+สรุปมิถุนายน!AS30+สรุปกรกรฏาคม!AS30+สรุปสิงหาคม!AS30+สรุปกันยายน!AS30</f>
        <v>0</v>
      </c>
      <c r="AT30" s="519">
        <f>+สรุปตุลาคม!AT31+สรุปพฤศจิกายน!AT30+สรุปธันวาคม!AT30+สรุปมกราคม!AT30+สรุปกุมภาพันธ์!AT30+สรุปมีนาคม!AT30+สรุปเมษายน!AT30+สรุปพฤษภาคม!AT30+สรุปมิถุนายน!AT30+สรุปกรกรฏาคม!AT30+สรุปสิงหาคม!AT30+สรุปกันยายน!AT30</f>
        <v>0</v>
      </c>
      <c r="AU30" s="194">
        <f>+สรุปตุลาคม!AU31+สรุปพฤศจิกายน!AU30+สรุปธันวาคม!AU30+สรุปมกราคม!AU30+สรุปกุมภาพันธ์!AU30+สรุปมีนาคม!AU30+สรุปเมษายน!AU30+สรุปพฤษภาคม!AU30+สรุปมิถุนายน!AU30+สรุปกรกรฏาคม!AU30+สรุปสิงหาคม!AU30+สรุปกันยายน!AU30</f>
        <v>21</v>
      </c>
      <c r="AV30" s="246">
        <f>+สรุปตุลาคม!AV31+สรุปพฤศจิกายน!AV30+สรุปธันวาคม!AV30+สรุปมกราคม!AV30+สรุปกุมภาพันธ์!AV30+สรุปมีนาคม!AV30+สรุปเมษายน!AV30+สรุปพฤษภาคม!AV30+สรุปมิถุนายน!AV30+สรุปกรกรฏาคม!AV30+สรุปสิงหาคม!AV30+สรุปกันยายน!AV30</f>
        <v>9130</v>
      </c>
      <c r="AW30" s="245">
        <f>+สรุปตุลาคม!AW31+สรุปพฤศจิกายน!AW30+สรุปธันวาคม!AW30+สรุปมกราคม!AW30+สรุปกุมภาพันธ์!AW30+สรุปมีนาคม!AW30+สรุปเมษายน!AW30+สรุปพฤษภาคม!AW30+สรุปมิถุนายน!AW30+สรุปกรกรฏาคม!AW30+สรุปสิงหาคม!AW30+สรุปกันยายน!AW30</f>
        <v>7680</v>
      </c>
      <c r="AX30" s="519">
        <f>+สรุปตุลาคม!AX31+สรุปพฤศจิกายน!AX30+สรุปธันวาคม!AX30+สรุปมกราคม!AX30+สรุปกุมภาพันธ์!AX30+สรุปมีนาคม!AX30+สรุปเมษายน!AX30+สรุปพฤษภาคม!AX30+สรุปมิถุนายน!AX30+สรุปกรกรฏาคม!AX30+สรุปสิงหาคม!AX30+สรุปกันยายน!AX30</f>
        <v>7680</v>
      </c>
      <c r="AY30" s="194">
        <f>+สรุปตุลาคม!AY31+สรุปพฤศจิกายน!AY30+สรุปธันวาคม!AY30+สรุปมกราคม!AY30+สรุปกุมภาพันธ์!AY30+สรุปมีนาคม!AY30+สรุปเมษายน!AY30+สรุปพฤษภาคม!AY30+สรุปมิถุนายน!AY30+สรุปกรกรฏาคม!AY30+สรุปสิงหาคม!AY30+สรุปกันยายน!AY30</f>
        <v>0</v>
      </c>
      <c r="AZ30" s="246">
        <f>+สรุปตุลาคม!AZ31+สรุปพฤศจิกายน!AZ30+สรุปธันวาคม!AZ30+สรุปมกราคม!AZ30+สรุปกุมภาพันธ์!AZ30+สรุปมีนาคม!AZ30+สรุปเมษายน!AZ30+สรุปพฤษภาคม!AZ30+สรุปมิถุนายน!AZ30+สรุปกรกรฏาคม!AZ30+สรุปสิงหาคม!AZ30+สรุปกันยายน!AZ30</f>
        <v>0</v>
      </c>
      <c r="BA30" s="245">
        <f>+สรุปตุลาคม!BA31+สรุปพฤศจิกายน!BA30+สรุปธันวาคม!BA30+สรุปมกราคม!BA30+สรุปกุมภาพันธ์!BA30+สรุปมีนาคม!BA30+สรุปเมษายน!BA30+สรุปพฤษภาคม!BA30+สรุปมิถุนายน!BA30+สรุปกรกรฏาคม!BA30+สรุปสิงหาคม!BA30+สรุปกันยายน!BA30</f>
        <v>0</v>
      </c>
      <c r="BB30" s="519">
        <f>+สรุปตุลาคม!BB31+สรุปพฤศจิกายน!BB30+สรุปธันวาคม!BB30+สรุปมกราคม!BB30+สรุปกุมภาพันธ์!BB30+สรุปมีนาคม!BB30+สรุปเมษายน!BB30+สรุปพฤษภาคม!BB30+สรุปมิถุนายน!BB30+สรุปกรกรฏาคม!BB30+สรุปสิงหาคม!BB30+สรุปกันยายน!BB30</f>
        <v>0</v>
      </c>
      <c r="BC30" s="795">
        <f>+สรุปตุลาคม!BC31+สรุปพฤศจิกายน!BC30+สรุปธันวาคม!BC30+สรุปมกราคม!BC30+สรุปกุมภาพันธ์!BC30+สรุปมีนาคม!BC30+สรุปเมษายน!BC30+สรุปพฤษภาคม!BC30+สรุปมิถุนายน!BC30+สรุปกรกรฏาคม!BC30+สรุปสิงหาคม!BC30+สรุปกันยายน!BC30</f>
        <v>2</v>
      </c>
      <c r="BD30" s="246">
        <f>+สรุปตุลาคม!BD31+สรุปพฤศจิกายน!BD30+สรุปธันวาคม!BD30+สรุปมกราคม!BD30+สรุปกุมภาพันธ์!BD30+สรุปมีนาคม!BD30+สรุปเมษายน!BD30+สรุปพฤษภาคม!BD30+สรุปมิถุนายน!BD30+สรุปกรกรฏาคม!BD30+สรุปสิงหาคม!BD30+สรุปกันยายน!BD30</f>
        <v>6348</v>
      </c>
      <c r="BE30" s="245">
        <f>+สรุปตุลาคม!BE31+สรุปพฤศจิกายน!BE30+สรุปธันวาคม!BE30+สรุปมกราคม!BE30+สรุปกุมภาพันธ์!BE30+สรุปมีนาคม!BE30+สรุปเมษายน!BE30+สรุปพฤษภาคม!BE30+สรุปมิถุนายน!BE30+สรุปกรกรฏาคม!BE30+สรุปสิงหาคม!BE30+สรุปกันยายน!BE30</f>
        <v>1400</v>
      </c>
      <c r="BF30" s="519">
        <f>+สรุปตุลาคม!BF31+สรุปพฤศจิกายน!BF30+สรุปธันวาคม!BF30+สรุปมกราคม!BF30+สรุปกุมภาพันธ์!BF30+สรุปมีนาคม!BF30+สรุปเมษายน!BF30+สรุปพฤษภาคม!BF30+สรุปมิถุนายน!BF30+สรุปกรกรฏาคม!BF30+สรุปสิงหาคม!BF30+สรุปกันยายน!BF30</f>
        <v>1400</v>
      </c>
      <c r="BG30" s="194">
        <f>+สรุปตุลาคม!BG31+สรุปพฤศจิกายน!BG30+สรุปธันวาคม!BG30+สรุปมกราคม!BG30+สรุปกุมภาพันธ์!BG30+สรุปมีนาคม!BG30+สรุปเมษายน!BG30+สรุปพฤษภาคม!BG30+สรุปมิถุนายน!BG30+สรุปกรกรฏาคม!BG30+สรุปสิงหาคม!BG30+สรุปกันยายน!BG30</f>
        <v>0</v>
      </c>
      <c r="BH30" s="246">
        <f>+สรุปตุลาคม!BH31+สรุปพฤศจิกายน!BH30+สรุปธันวาคม!BH30+สรุปมกราคม!BH30+สรุปกุมภาพันธ์!BH30+สรุปมีนาคม!BH30+สรุปเมษายน!BH30+สรุปพฤษภาคม!BH30+สรุปมิถุนายน!BH30+สรุปกรกรฏาคม!BH30+สรุปสิงหาคม!BH30+สรุปกันยายน!BH30</f>
        <v>0</v>
      </c>
      <c r="BI30" s="245">
        <f>+สรุปตุลาคม!BI31+สรุปพฤศจิกายน!BI30+สรุปธันวาคม!BI30+สรุปมกราคม!BI30+สรุปกุมภาพันธ์!BI30+สรุปมีนาคม!BI30+สรุปเมษายน!BI30+สรุปพฤษภาคม!BI30+สรุปมิถุนายน!BI30+สรุปกรกรฏาคม!BI30+สรุปสิงหาคม!BI30+สรุปกันยายน!BI30</f>
        <v>0</v>
      </c>
      <c r="BJ30" s="519">
        <f>+สรุปตุลาคม!BJ31+สรุปพฤศจิกายน!BJ30+สรุปธันวาคม!BJ30+สรุปมกราคม!BJ30+สรุปกุมภาพันธ์!BJ30+สรุปมีนาคม!BJ30+สรุปเมษายน!BJ30+สรุปพฤษภาคม!BJ30+สรุปมิถุนายน!BJ30+สรุปกรกรฏาคม!BJ30+สรุปสิงหาคม!BJ30+สรุปกันยายน!BJ30</f>
        <v>0</v>
      </c>
      <c r="BK30" s="795">
        <f>+สรุปตุลาคม!BK31+สรุปพฤศจิกายน!BK30+สรุปธันวาคม!BK30+สรุปมกราคม!BK30+สรุปกุมภาพันธ์!BK30+สรุปมีนาคม!BK30+สรุปเมษายน!BK30+สรุปพฤษภาคม!BK30+สรุปมิถุนายน!BK30+สรุปกรกรฏาคม!BK30+สรุปสิงหาคม!BK30+สรุปกันยายน!BK30</f>
        <v>0</v>
      </c>
      <c r="BL30" s="249">
        <f>+สรุปตุลาคม!BL31+สรุปพฤศจิกายน!BL30+สรุปธันวาคม!BL30+สรุปมกราคม!BL30+สรุปกุมภาพันธ์!BL30+สรุปมีนาคม!BL30+สรุปเมษายน!BL30+สรุปพฤษภาคม!BL30+สรุปมิถุนายน!BL30+สรุปกรกรฏาคม!BL30+สรุปสิงหาคม!BL30+สรุปกันยายน!BL30</f>
        <v>0</v>
      </c>
      <c r="BM30" s="250">
        <f>+สรุปตุลาคม!BM31+สรุปพฤศจิกายน!BM30+สรุปธันวาคม!BM30+สรุปมกราคม!BM30+สรุปกุมภาพันธ์!BM30+สรุปมีนาคม!BM30+สรุปเมษายน!BM30+สรุปพฤษภาคม!BM30+สรุปมิถุนายน!BM30+สรุปกรกรฏาคม!BM30+สรุปสิงหาคม!BM30+สรุปกันยายน!BM30</f>
        <v>0</v>
      </c>
      <c r="BN30" s="524">
        <f>+สรุปตุลาคม!BN31+สรุปพฤศจิกายน!BN30+สรุปธันวาคม!BN30+สรุปมกราคม!BN30+สรุปกุมภาพันธ์!BN30+สรุปมีนาคม!BN30+สรุปเมษายน!BN30+สรุปพฤษภาคม!BN30+สรุปมิถุนายน!BN30+สรุปกรกรฏาคม!BN30+สรุปสิงหาคม!BN30+สรุปกันยายน!BN30</f>
        <v>0</v>
      </c>
      <c r="BO30" s="195">
        <f>+C30+G30+K30+O30+S30+W30+AA30+AE30+AI30+AM30+AQ30+AU30+AY30+BC30+BG30+BK30</f>
        <v>371</v>
      </c>
      <c r="BP30" s="348">
        <f t="shared" ref="BP30:BR30" si="7">+D30+H30+L30+P30+T30+X30+AB30+AF30+AJ30+AN30+AR30+AV30+AZ30+BD30+BH30+BL30</f>
        <v>381851.364</v>
      </c>
      <c r="BQ30" s="357">
        <f t="shared" si="7"/>
        <v>208384.83199999999</v>
      </c>
      <c r="BR30" s="654">
        <f t="shared" si="7"/>
        <v>208384.83</v>
      </c>
      <c r="BS30" s="196" t="s">
        <v>23722</v>
      </c>
    </row>
    <row r="31" spans="1:71" s="196" customFormat="1" x14ac:dyDescent="0.25">
      <c r="A31" s="197" t="s">
        <v>2952</v>
      </c>
      <c r="B31" s="202" t="s">
        <v>7</v>
      </c>
      <c r="C31" s="194">
        <f>+สรุปตุลาคม!C32+สรุปพฤศจิกายน!C31+สรุปธันวาคม!C31+สรุปมกราคม!C31+สรุปกุมภาพันธ์!C31+สรุปมีนาคม!C31+สรุปเมษายน!C31+สรุปพฤษภาคม!C31+สรุปมิถุนายน!C31+สรุปกรกรฏาคม!C31+สรุปสิงหาคม!C31+สรุปกันยายน!C31</f>
        <v>1077</v>
      </c>
      <c r="D31" s="246">
        <f>+สรุปตุลาคม!D32+สรุปพฤศจิกายน!D31+สรุปธันวาคม!D31+สรุปมกราคม!D31+สรุปกุมภาพันธ์!D31+สรุปมีนาคม!D31+สรุปเมษายน!D31+สรุปพฤษภาคม!D31+สรุปมิถุนายน!D31+สรุปกรกรฏาคม!D31+สรุปสิงหาคม!D31+สรุปกันยายน!D31</f>
        <v>1002478.75</v>
      </c>
      <c r="E31" s="245">
        <f>+สรุปตุลาคม!E32+สรุปพฤศจิกายน!E31+สรุปธันวาคม!E31+สรุปมกราคม!E31+สรุปกุมภาพันธ์!E31+สรุปมีนาคม!E31+สรุปเมษายน!E31+สรุปพฤษภาคม!E31+สรุปมิถุนายน!E31+สรุปกรกรฏาคม!E31+สรุปสิงหาคม!E31+สรุปกันยายน!E31</f>
        <v>408590.75</v>
      </c>
      <c r="F31" s="519">
        <f>+สรุปตุลาคม!F32+สรุปพฤศจิกายน!F31+สรุปธันวาคม!F31+สรุปมกราคม!F31+สรุปกุมภาพันธ์!F31+สรุปมีนาคม!F31+สรุปเมษายน!F31+สรุปพฤษภาคม!F31+สรุปมิถุนายน!F31+สรุปกรกรฏาคม!F31+สรุปสิงหาคม!F31+สรุปกันยายน!F31</f>
        <v>408590.75</v>
      </c>
      <c r="G31" s="270">
        <f>+สรุปตุลาคม!G32+สรุปพฤศจิกายน!G31+สรุปธันวาคม!G31+สรุปมกราคม!G31+สรุปกุมภาพันธ์!G31+สรุปมีนาคม!G31+สรุปเมษายน!G31+สรุปพฤษภาคม!G31+สรุปมิถุนายน!G31+สรุปกรกรฏาคม!G31+สรุปสิงหาคม!G31+สรุปกันยายน!G31</f>
        <v>0</v>
      </c>
      <c r="H31" s="271">
        <f>+สรุปตุลาคม!H32+สรุปพฤศจิกายน!H31+สรุปธันวาคม!H31+สรุปมกราคม!H31+สรุปกุมภาพันธ์!H31+สรุปมีนาคม!H31+สรุปเมษายน!H31+สรุปพฤษภาคม!H31+สรุปมิถุนายน!H31+สรุปกรกรฏาคม!H31+สรุปสิงหาคม!H31+สรุปกันยายน!H31</f>
        <v>0</v>
      </c>
      <c r="I31" s="272">
        <f>+สรุปตุลาคม!I32+สรุปพฤศจิกายน!I31+สรุปธันวาคม!I31+สรุปมกราคม!I31+สรุปกุมภาพันธ์!I31+สรุปมีนาคม!I31+สรุปเมษายน!I31+สรุปพฤษภาคม!I31+สรุปมิถุนายน!I31+สรุปกรกรฏาคม!I31+สรุปสิงหาคม!I31+สรุปกันยายน!I31</f>
        <v>0</v>
      </c>
      <c r="J31" s="518">
        <f>+สรุปตุลาคม!J32+สรุปพฤศจิกายน!J31+สรุปธันวาคม!J31+สรุปมกราคม!J31+สรุปกุมภาพันธ์!J31+สรุปมีนาคม!J31+สรุปเมษายน!J31+สรุปพฤษภาคม!J31+สรุปมิถุนายน!J31+สรุปกรกรฏาคม!J31+สรุปสิงหาคม!J31+สรุปกันยายน!J31</f>
        <v>0</v>
      </c>
      <c r="K31" s="795">
        <f>+สรุปตุลาคม!K32+สรุปพฤศจิกายน!K31+สรุปธันวาคม!K31+สรุปมกราคม!K31+สรุปกุมภาพันธ์!K31+สรุปมีนาคม!K31+สรุปเมษายน!K31+สรุปพฤษภาคม!K31+สรุปมิถุนายน!K31+สรุปกรกรฏาคม!K31+สรุปสิงหาคม!K31+สรุปกันยายน!K31</f>
        <v>0</v>
      </c>
      <c r="L31" s="246">
        <f>+สรุปตุลาคม!L32+สรุปพฤศจิกายน!L31+สรุปธันวาคม!L31+สรุปมกราคม!L31+สรุปกุมภาพันธ์!L31+สรุปมีนาคม!L31+สรุปเมษายน!L31+สรุปพฤษภาคม!L31+สรุปมิถุนายน!L31+สรุปกรกรฏาคม!L31+สรุปสิงหาคม!L31+สรุปกันยายน!L31</f>
        <v>0</v>
      </c>
      <c r="M31" s="245">
        <f>+สรุปตุลาคม!M32+สรุปพฤศจิกายน!M31+สรุปธันวาคม!M31+สรุปมกราคม!M31+สรุปกุมภาพันธ์!M31+สรุปมีนาคม!M31+สรุปเมษายน!M31+สรุปพฤษภาคม!M31+สรุปมิถุนายน!M31+สรุปกรกรฏาคม!M31+สรุปสิงหาคม!M31+สรุปกันยายน!M31</f>
        <v>0</v>
      </c>
      <c r="N31" s="519">
        <f>+สรุปตุลาคม!N32+สรุปพฤศจิกายน!N31+สรุปธันวาคม!N31+สรุปมกราคม!N31+สรุปกุมภาพันธ์!N31+สรุปมีนาคม!N31+สรุปเมษายน!N31+สรุปพฤษภาคม!N31+สรุปมิถุนายน!N31+สรุปกรกรฏาคม!N31+สรุปสิงหาคม!N31+สรุปกันยายน!N31</f>
        <v>0</v>
      </c>
      <c r="O31" s="194">
        <f>+สรุปตุลาคม!O32+สรุปพฤศจิกายน!O31+สรุปธันวาคม!O31+สรุปมกราคม!O31+สรุปกุมภาพันธ์!O31+สรุปมีนาคม!O31+สรุปเมษายน!O31+สรุปพฤษภาคม!O31+สรุปมิถุนายน!O31+สรุปกรกรฏาคม!O31+สรุปสิงหาคม!O31+สรุปกันยายน!O31</f>
        <v>0</v>
      </c>
      <c r="P31" s="246">
        <f>+สรุปตุลาคม!P32+สรุปพฤศจิกายน!P31+สรุปธันวาคม!P31+สรุปมกราคม!P31+สรุปกุมภาพันธ์!P31+สรุปมีนาคม!P31+สรุปเมษายน!P31+สรุปพฤษภาคม!P31+สรุปมิถุนายน!P31+สรุปกรกรฏาคม!P31+สรุปสิงหาคม!P31+สรุปกันยายน!P31</f>
        <v>0</v>
      </c>
      <c r="Q31" s="245">
        <f>+สรุปตุลาคม!Q32+สรุปพฤศจิกายน!Q31+สรุปธันวาคม!Q31+สรุปมกราคม!Q31+สรุปกุมภาพันธ์!Q31+สรุปมีนาคม!Q31+สรุปเมษายน!Q31+สรุปพฤษภาคม!Q31+สรุปมิถุนายน!Q31+สรุปกรกรฏาคม!Q31+สรุปสิงหาคม!Q31+สรุปกันยายน!Q31</f>
        <v>0</v>
      </c>
      <c r="R31" s="519">
        <f>+สรุปตุลาคม!R32+สรุปพฤศจิกายน!R31+สรุปธันวาคม!R31+สรุปมกราคม!R31+สรุปกุมภาพันธ์!R31+สรุปมีนาคม!R31+สรุปเมษายน!R31+สรุปพฤษภาคม!R31+สรุปมิถุนายน!R31+สรุปกรกรฏาคม!R31+สรุปสิงหาคม!R31+สรุปกันยายน!R31</f>
        <v>0</v>
      </c>
      <c r="S31" s="194">
        <f>+สรุปตุลาคม!S32+สรุปพฤศจิกายน!S31+สรุปธันวาคม!S31+สรุปมกราคม!S31+สรุปกุมภาพันธ์!S31+สรุปมีนาคม!S31+สรุปเมษายน!S31+สรุปพฤษภาคม!S31+สรุปมิถุนายน!S31+สรุปกรกรฏาคม!S31+สรุปสิงหาคม!S31+สรุปกันยายน!S31</f>
        <v>0</v>
      </c>
      <c r="T31" s="246">
        <f>+สรุปตุลาคม!T32+สรุปพฤศจิกายน!T31+สรุปธันวาคม!T31+สรุปมกราคม!T31+สรุปกุมภาพันธ์!T31+สรุปมีนาคม!T31+สรุปเมษายน!T31+สรุปพฤษภาคม!T31+สรุปมิถุนายน!T31+สรุปกรกรฏาคม!T31+สรุปสิงหาคม!T31+สรุปกันยายน!T31</f>
        <v>0</v>
      </c>
      <c r="U31" s="245">
        <f>+สรุปตุลาคม!U32+สรุปพฤศจิกายน!U31+สรุปธันวาคม!U31+สรุปมกราคม!U31+สรุปกุมภาพันธ์!U31+สรุปมีนาคม!U31+สรุปเมษายน!U31+สรุปพฤษภาคม!U31+สรุปมิถุนายน!U31+สรุปกรกรฏาคม!U31+สรุปสิงหาคม!U31+สรุปกันยายน!U31</f>
        <v>0</v>
      </c>
      <c r="V31" s="519">
        <f>+สรุปตุลาคม!V32+สรุปพฤศจิกายน!V31+สรุปธันวาคม!V31+สรุปมกราคม!V31+สรุปกุมภาพันธ์!V31+สรุปมีนาคม!V31+สรุปเมษายน!V31+สรุปพฤษภาคม!V31+สรุปมิถุนายน!V31+สรุปกรกรฏาคม!V31+สรุปสิงหาคม!V31+สรุปกันยายน!V31</f>
        <v>0</v>
      </c>
      <c r="W31" s="795">
        <f>+สรุปตุลาคม!W32+สรุปพฤศจิกายน!W31+สรุปธันวาคม!W31+สรุปมกราคม!W31+สรุปกุมภาพันธ์!W31+สรุปมีนาคม!W31+สรุปเมษายน!W31+สรุปพฤษภาคม!W31+สรุปมิถุนายน!W31+สรุปกรกรฏาคม!W31+สรุปสิงหาคม!W31+สรุปกันยายน!W31</f>
        <v>0</v>
      </c>
      <c r="X31" s="246">
        <f>+สรุปตุลาคม!X32+สรุปพฤศจิกายน!X31+สรุปธันวาคม!X31+สรุปมกราคม!X31+สรุปกุมภาพันธ์!X31+สรุปมีนาคม!X31+สรุปเมษายน!X31+สรุปพฤษภาคม!X31+สรุปมิถุนายน!X31+สรุปกรกรฏาคม!X31+สรุปสิงหาคม!X31+สรุปกันยายน!X31</f>
        <v>0</v>
      </c>
      <c r="Y31" s="245">
        <f>+สรุปตุลาคม!Y32+สรุปพฤศจิกายน!Y31+สรุปธันวาคม!Y31+สรุปมกราคม!Y31+สรุปกุมภาพันธ์!Y31+สรุปมีนาคม!Y31+สรุปเมษายน!Y31+สรุปพฤษภาคม!Y31+สรุปมิถุนายน!Y31+สรุปกรกรฏาคม!Y31+สรุปสิงหาคม!Y31+สรุปกันยายน!Y31</f>
        <v>0</v>
      </c>
      <c r="Z31" s="519">
        <f>+สรุปตุลาคม!Z32+สรุปพฤศจิกายน!Z31+สรุปธันวาคม!Z31+สรุปมกราคม!Z31+สรุปกุมภาพันธ์!Z31+สรุปมีนาคม!Z31+สรุปเมษายน!Z31+สรุปพฤษภาคม!Z31+สรุปมิถุนายน!Z31+สรุปกรกรฏาคม!Z31+สรุปสิงหาคม!Z31+สรุปกันยายน!Z31</f>
        <v>0</v>
      </c>
      <c r="AA31" s="194">
        <f>+สรุปตุลาคม!AA32+สรุปพฤศจิกายน!AA31+สรุปธันวาคม!AA31+สรุปมกราคม!AA31+สรุปกุมภาพันธ์!AA31+สรุปมีนาคม!AA31+สรุปเมษายน!AA31+สรุปพฤษภาคม!AA31+สรุปมิถุนายน!AA31+สรุปกรกรฏาคม!AA31+สรุปสิงหาคม!AA31+สรุปกันยายน!AA31</f>
        <v>0</v>
      </c>
      <c r="AB31" s="203">
        <f>+สรุปตุลาคม!AB32+สรุปพฤศจิกายน!AB31+สรุปธันวาคม!AB31+สรุปมกราคม!AB31+สรุปกุมภาพันธ์!AB31+สรุปมีนาคม!AB31+สรุปเมษายน!AB31+สรุปพฤษภาคม!AB31+สรุปมิถุนายน!AB31+สรุปกรกรฏาคม!AB31+สรุปสิงหาคม!AB31+สรุปกันยายน!AB31</f>
        <v>0</v>
      </c>
      <c r="AC31" s="243">
        <f>+สรุปตุลาคม!AC32+สรุปพฤศจิกายน!AC31+สรุปธันวาคม!AC31+สรุปมกราคม!AC31+สรุปกุมภาพันธ์!AC31+สรุปมีนาคม!AC31+สรุปเมษายน!AC31+สรุปพฤษภาคม!AC31+สรุปมิถุนายน!AC31+สรุปกรกรฏาคม!AC31+สรุปสิงหาคม!AC31+สรุปกันยายน!AC31</f>
        <v>0</v>
      </c>
      <c r="AD31" s="540">
        <f>+สรุปตุลาคม!AD32+สรุปพฤศจิกายน!AD31+สรุปธันวาคม!AD31+สรุปมกราคม!AD31+สรุปกุมภาพันธ์!AD31+สรุปมีนาคม!AD31+สรุปเมษายน!AD31+สรุปพฤษภาคม!AD31+สรุปมิถุนายน!AD31+สรุปกรกรฏาคม!AD31+สรุปสิงหาคม!AD31+สรุปกันยายน!AD31</f>
        <v>0</v>
      </c>
      <c r="AE31" s="194">
        <f>+สรุปตุลาคม!AE32+สรุปพฤศจิกายน!AE31+สรุปธันวาคม!AE31+สรุปมกราคม!AE31+สรุปกุมภาพันธ์!AE31+สรุปมีนาคม!AE31+สรุปเมษายน!AE31+สรุปพฤษภาคม!AE31+สรุปมิถุนายน!AE31+สรุปกรกรฏาคม!AE31+สรุปสิงหาคม!AE31+สรุปกันยายน!AE31</f>
        <v>0</v>
      </c>
      <c r="AF31" s="246">
        <f>+สรุปตุลาคม!AF32+สรุปพฤศจิกายน!AF31+สรุปธันวาคม!AF31+สรุปมกราคม!AF31+สรุปกุมภาพันธ์!AF31+สรุปมีนาคม!AF31+สรุปเมษายน!AF31+สรุปพฤษภาคม!AF31+สรุปมิถุนายน!AF31+สรุปกรกรฏาคม!AF31+สรุปสิงหาคม!AF31+สรุปกันยายน!AF31</f>
        <v>0</v>
      </c>
      <c r="AG31" s="245">
        <f>+สรุปตุลาคม!AG32+สรุปพฤศจิกายน!AG31+สรุปธันวาคม!AG31+สรุปมกราคม!AG31+สรุปกุมภาพันธ์!AG31+สรุปมีนาคม!AG31+สรุปเมษายน!AG31+สรุปพฤษภาคม!AG31+สรุปมิถุนายน!AG31+สรุปกรกรฏาคม!AG31+สรุปสิงหาคม!AG31+สรุปกันยายน!AG31</f>
        <v>0</v>
      </c>
      <c r="AH31" s="519">
        <f>+สรุปตุลาคม!AH32+สรุปพฤศจิกายน!AH31+สรุปธันวาคม!AH31+สรุปมกราคม!AH31+สรุปกุมภาพันธ์!AH31+สรุปมีนาคม!AH31+สรุปเมษายน!AH31+สรุปพฤษภาคม!AH31+สรุปมิถุนายน!AH31+สรุปกรกรฏาคม!AH31+สรุปสิงหาคม!AH31+สรุปกันยายน!AH31</f>
        <v>0</v>
      </c>
      <c r="AI31" s="194">
        <f>+สรุปตุลาคม!AI32+สรุปพฤศจิกายน!AI31+สรุปธันวาคม!AI31+สรุปมกราคม!AI31+สรุปกุมภาพันธ์!AI31+สรุปมีนาคม!AI31+สรุปเมษายน!AI31+สรุปพฤษภาคม!AI31+สรุปมิถุนายน!AI31+สรุปกรกรฏาคม!AI31+สรุปสิงหาคม!AI31+สรุปกันยายน!AI31</f>
        <v>0</v>
      </c>
      <c r="AJ31" s="246">
        <f>+สรุปตุลาคม!AJ32+สรุปพฤศจิกายน!AJ31+สรุปธันวาคม!AJ31+สรุปมกราคม!AJ31+สรุปกุมภาพันธ์!AJ31+สรุปมีนาคม!AJ31+สรุปเมษายน!AJ31+สรุปพฤษภาคม!AJ31+สรุปมิถุนายน!AJ31+สรุปกรกรฏาคม!AJ31+สรุปสิงหาคม!AJ31+สรุปกันยายน!AJ31</f>
        <v>0</v>
      </c>
      <c r="AK31" s="245">
        <f>+สรุปตุลาคม!AK32+สรุปพฤศจิกายน!AK31+สรุปธันวาคม!AK31+สรุปมกราคม!AK31+สรุปกุมภาพันธ์!AK31+สรุปมีนาคม!AK31+สรุปเมษายน!AK31+สรุปพฤษภาคม!AK31+สรุปมิถุนายน!AK31+สรุปกรกรฏาคม!AK31+สรุปสิงหาคม!AK31+สรุปกันยายน!AK31</f>
        <v>0</v>
      </c>
      <c r="AL31" s="519">
        <f>+สรุปตุลาคม!AL32+สรุปพฤศจิกายน!AL31+สรุปธันวาคม!AL31+สรุปมกราคม!AL31+สรุปกุมภาพันธ์!AL31+สรุปมีนาคม!AL31+สรุปเมษายน!AL31+สรุปพฤษภาคม!AL31+สรุปมิถุนายน!AL31+สรุปกรกรฏาคม!AL31+สรุปสิงหาคม!AL31+สรุปกันยายน!AL31</f>
        <v>0</v>
      </c>
      <c r="AM31" s="194">
        <f>+สรุปตุลาคม!AM32+สรุปพฤศจิกายน!AM31+สรุปธันวาคม!AM31+สรุปมกราคม!AM31+สรุปกุมภาพันธ์!AM31+สรุปมีนาคม!AM31+สรุปเมษายน!AM31+สรุปพฤษภาคม!AM31+สรุปมิถุนายน!AM31+สรุปกรกรฏาคม!AM31+สรุปสิงหาคม!AM31+สรุปกันยายน!AM31</f>
        <v>0</v>
      </c>
      <c r="AN31" s="246">
        <f>+สรุปตุลาคม!AN32+สรุปพฤศจิกายน!AN31+สรุปธันวาคม!AN31+สรุปมกราคม!AN31+สรุปกุมภาพันธ์!AN31+สรุปมีนาคม!AN31+สรุปเมษายน!AN31+สรุปพฤษภาคม!AN31+สรุปมิถุนายน!AN31+สรุปกรกรฏาคม!AN31+สรุปสิงหาคม!AN31+สรุปกันยายน!AN31</f>
        <v>0</v>
      </c>
      <c r="AO31" s="245">
        <f>+สรุปตุลาคม!AO32+สรุปพฤศจิกายน!AO31+สรุปธันวาคม!AO31+สรุปมกราคม!AO31+สรุปกุมภาพันธ์!AO31+สรุปมีนาคม!AO31+สรุปเมษายน!AO31+สรุปพฤษภาคม!AO31+สรุปมิถุนายน!AO31+สรุปกรกรฏาคม!AO31+สรุปสิงหาคม!AO31+สรุปกันยายน!AO31</f>
        <v>0</v>
      </c>
      <c r="AP31" s="519">
        <f>+สรุปตุลาคม!AP32+สรุปพฤศจิกายน!AP31+สรุปธันวาคม!AP31+สรุปมกราคม!AP31+สรุปกุมภาพันธ์!AP31+สรุปมีนาคม!AP31+สรุปเมษายน!AP31+สรุปพฤษภาคม!AP31+สรุปมิถุนายน!AP31+สรุปกรกรฏาคม!AP31+สรุปสิงหาคม!AP31+สรุปกันยายน!AP31</f>
        <v>0</v>
      </c>
      <c r="AQ31" s="795">
        <f>+สรุปตุลาคม!AQ32+สรุปพฤศจิกายน!AQ31+สรุปธันวาคม!AQ31+สรุปมกราคม!AQ31+สรุปกุมภาพันธ์!AQ31+สรุปมีนาคม!AQ31+สรุปเมษายน!AQ31+สรุปพฤษภาคม!AQ31+สรุปมิถุนายน!AQ31+สรุปกรกรฏาคม!AQ31+สรุปสิงหาคม!AQ31+สรุปกันยายน!AQ31</f>
        <v>0</v>
      </c>
      <c r="AR31" s="246">
        <f>+สรุปตุลาคม!AR32+สรุปพฤศจิกายน!AR31+สรุปธันวาคม!AR31+สรุปมกราคม!AR31+สรุปกุมภาพันธ์!AR31+สรุปมีนาคม!AR31+สรุปเมษายน!AR31+สรุปพฤษภาคม!AR31+สรุปมิถุนายน!AR31+สรุปกรกรฏาคม!AR31+สรุปสิงหาคม!AR31+สรุปกันยายน!AR31</f>
        <v>0</v>
      </c>
      <c r="AS31" s="245">
        <f>+สรุปตุลาคม!AS32+สรุปพฤศจิกายน!AS31+สรุปธันวาคม!AS31+สรุปมกราคม!AS31+สรุปกุมภาพันธ์!AS31+สรุปมีนาคม!AS31+สรุปเมษายน!AS31+สรุปพฤษภาคม!AS31+สรุปมิถุนายน!AS31+สรุปกรกรฏาคม!AS31+สรุปสิงหาคม!AS31+สรุปกันยายน!AS31</f>
        <v>0</v>
      </c>
      <c r="AT31" s="519">
        <f>+สรุปตุลาคม!AT32+สรุปพฤศจิกายน!AT31+สรุปธันวาคม!AT31+สรุปมกราคม!AT31+สรุปกุมภาพันธ์!AT31+สรุปมีนาคม!AT31+สรุปเมษายน!AT31+สรุปพฤษภาคม!AT31+สรุปมิถุนายน!AT31+สรุปกรกรฏาคม!AT31+สรุปสิงหาคม!AT31+สรุปกันยายน!AT31</f>
        <v>0</v>
      </c>
      <c r="AU31" s="194">
        <f>+สรุปตุลาคม!AU32+สรุปพฤศจิกายน!AU31+สรุปธันวาคม!AU31+สรุปมกราคม!AU31+สรุปกุมภาพันธ์!AU31+สรุปมีนาคม!AU31+สรุปเมษายน!AU31+สรุปพฤษภาคม!AU31+สรุปมิถุนายน!AU31+สรุปกรกรฏาคม!AU31+สรุปสิงหาคม!AU31+สรุปกันยายน!AU31</f>
        <v>0</v>
      </c>
      <c r="AV31" s="246">
        <f>+สรุปตุลาคม!AV32+สรุปพฤศจิกายน!AV31+สรุปธันวาคม!AV31+สรุปมกราคม!AV31+สรุปกุมภาพันธ์!AV31+สรุปมีนาคม!AV31+สรุปเมษายน!AV31+สรุปพฤษภาคม!AV31+สรุปมิถุนายน!AV31+สรุปกรกรฏาคม!AV31+สรุปสิงหาคม!AV31+สรุปกันยายน!AV31</f>
        <v>0</v>
      </c>
      <c r="AW31" s="245">
        <f>+สรุปตุลาคม!AW32+สรุปพฤศจิกายน!AW31+สรุปธันวาคม!AW31+สรุปมกราคม!AW31+สรุปกุมภาพันธ์!AW31+สรุปมีนาคม!AW31+สรุปเมษายน!AW31+สรุปพฤษภาคม!AW31+สรุปมิถุนายน!AW31+สรุปกรกรฏาคม!AW31+สรุปสิงหาคม!AW31+สรุปกันยายน!AW31</f>
        <v>0</v>
      </c>
      <c r="AX31" s="519">
        <f>+สรุปตุลาคม!AX32+สรุปพฤศจิกายน!AX31+สรุปธันวาคม!AX31+สรุปมกราคม!AX31+สรุปกุมภาพันธ์!AX31+สรุปมีนาคม!AX31+สรุปเมษายน!AX31+สรุปพฤษภาคม!AX31+สรุปมิถุนายน!AX31+สรุปกรกรฏาคม!AX31+สรุปสิงหาคม!AX31+สรุปกันยายน!AX31</f>
        <v>0</v>
      </c>
      <c r="AY31" s="194">
        <f>+สรุปตุลาคม!AY32+สรุปพฤศจิกายน!AY31+สรุปธันวาคม!AY31+สรุปมกราคม!AY31+สรุปกุมภาพันธ์!AY31+สรุปมีนาคม!AY31+สรุปเมษายน!AY31+สรุปพฤษภาคม!AY31+สรุปมิถุนายน!AY31+สรุปกรกรฏาคม!AY31+สรุปสิงหาคม!AY31+สรุปกันยายน!AY31</f>
        <v>0</v>
      </c>
      <c r="AZ31" s="246">
        <f>+สรุปตุลาคม!AZ32+สรุปพฤศจิกายน!AZ31+สรุปธันวาคม!AZ31+สรุปมกราคม!AZ31+สรุปกุมภาพันธ์!AZ31+สรุปมีนาคม!AZ31+สรุปเมษายน!AZ31+สรุปพฤษภาคม!AZ31+สรุปมิถุนายน!AZ31+สรุปกรกรฏาคม!AZ31+สรุปสิงหาคม!AZ31+สรุปกันยายน!AZ31</f>
        <v>0</v>
      </c>
      <c r="BA31" s="245">
        <f>+สรุปตุลาคม!BA32+สรุปพฤศจิกายน!BA31+สรุปธันวาคม!BA31+สรุปมกราคม!BA31+สรุปกุมภาพันธ์!BA31+สรุปมีนาคม!BA31+สรุปเมษายน!BA31+สรุปพฤษภาคม!BA31+สรุปมิถุนายน!BA31+สรุปกรกรฏาคม!BA31+สรุปสิงหาคม!BA31+สรุปกันยายน!BA31</f>
        <v>0</v>
      </c>
      <c r="BB31" s="519">
        <f>+สรุปตุลาคม!BB32+สรุปพฤศจิกายน!BB31+สรุปธันวาคม!BB31+สรุปมกราคม!BB31+สรุปกุมภาพันธ์!BB31+สรุปมีนาคม!BB31+สรุปเมษายน!BB31+สรุปพฤษภาคม!BB31+สรุปมิถุนายน!BB31+สรุปกรกรฏาคม!BB31+สรุปสิงหาคม!BB31+สรุปกันยายน!BB31</f>
        <v>0</v>
      </c>
      <c r="BC31" s="795">
        <f>+สรุปตุลาคม!BC32+สรุปพฤศจิกายน!BC31+สรุปธันวาคม!BC31+สรุปมกราคม!BC31+สรุปกุมภาพันธ์!BC31+สรุปมีนาคม!BC31+สรุปเมษายน!BC31+สรุปพฤษภาคม!BC31+สรุปมิถุนายน!BC31+สรุปกรกรฏาคม!BC31+สรุปสิงหาคม!BC31+สรุปกันยายน!BC31</f>
        <v>3</v>
      </c>
      <c r="BD31" s="246">
        <f>+สรุปตุลาคม!BD32+สรุปพฤศจิกายน!BD31+สรุปธันวาคม!BD31+สรุปมกราคม!BD31+สรุปกุมภาพันธ์!BD31+สรุปมีนาคม!BD31+สรุปเมษายน!BD31+สรุปพฤษภาคม!BD31+สรุปมิถุนายน!BD31+สรุปกรกรฏาคม!BD31+สรุปสิงหาคม!BD31+สรุปกันยายน!BD31</f>
        <v>2671</v>
      </c>
      <c r="BE31" s="245">
        <f>+สรุปตุลาคม!BE32+สรุปพฤศจิกายน!BE31+สรุปธันวาคม!BE31+สรุปมกราคม!BE31+สรุปกุมภาพันธ์!BE31+สรุปมีนาคม!BE31+สรุปเมษายน!BE31+สรุปพฤษภาคม!BE31+สรุปมิถุนายน!BE31+สรุปกรกรฏาคม!BE31+สรุปสิงหาคม!BE31+สรุปกันยายน!BE31</f>
        <v>1485</v>
      </c>
      <c r="BF31" s="519">
        <f>+สรุปตุลาคม!BF32+สรุปพฤศจิกายน!BF31+สรุปธันวาคม!BF31+สรุปมกราคม!BF31+สรุปกุมภาพันธ์!BF31+สรุปมีนาคม!BF31+สรุปเมษายน!BF31+สรุปพฤษภาคม!BF31+สรุปมิถุนายน!BF31+สรุปกรกรฏาคม!BF31+สรุปสิงหาคม!BF31+สรุปกันยายน!BF31</f>
        <v>1485</v>
      </c>
      <c r="BG31" s="194">
        <f>+สรุปตุลาคม!BG32+สรุปพฤศจิกายน!BG31+สรุปธันวาคม!BG31+สรุปมกราคม!BG31+สรุปกุมภาพันธ์!BG31+สรุปมีนาคม!BG31+สรุปเมษายน!BG31+สรุปพฤษภาคม!BG31+สรุปมิถุนายน!BG31+สรุปกรกรฏาคม!BG31+สรุปสิงหาคม!BG31+สรุปกันยายน!BG31</f>
        <v>0</v>
      </c>
      <c r="BH31" s="246">
        <f>+สรุปตุลาคม!BH32+สรุปพฤศจิกายน!BH31+สรุปธันวาคม!BH31+สรุปมกราคม!BH31+สรุปกุมภาพันธ์!BH31+สรุปมีนาคม!BH31+สรุปเมษายน!BH31+สรุปพฤษภาคม!BH31+สรุปมิถุนายน!BH31+สรุปกรกรฏาคม!BH31+สรุปสิงหาคม!BH31+สรุปกันยายน!BH31</f>
        <v>0</v>
      </c>
      <c r="BI31" s="245">
        <f>+สรุปตุลาคม!BI32+สรุปพฤศจิกายน!BI31+สรุปธันวาคม!BI31+สรุปมกราคม!BI31+สรุปกุมภาพันธ์!BI31+สรุปมีนาคม!BI31+สรุปเมษายน!BI31+สรุปพฤษภาคม!BI31+สรุปมิถุนายน!BI31+สรุปกรกรฏาคม!BI31+สรุปสิงหาคม!BI31+สรุปกันยายน!BI31</f>
        <v>0</v>
      </c>
      <c r="BJ31" s="519">
        <f>+สรุปตุลาคม!BJ32+สรุปพฤศจิกายน!BJ31+สรุปธันวาคม!BJ31+สรุปมกราคม!BJ31+สรุปกุมภาพันธ์!BJ31+สรุปมีนาคม!BJ31+สรุปเมษายน!BJ31+สรุปพฤษภาคม!BJ31+สรุปมิถุนายน!BJ31+สรุปกรกรฏาคม!BJ31+สรุปสิงหาคม!BJ31+สรุปกันยายน!BJ31</f>
        <v>0</v>
      </c>
      <c r="BK31" s="795">
        <f>+สรุปตุลาคม!BK32+สรุปพฤศจิกายน!BK31+สรุปธันวาคม!BK31+สรุปมกราคม!BK31+สรุปกุมภาพันธ์!BK31+สรุปมีนาคม!BK31+สรุปเมษายน!BK31+สรุปพฤษภาคม!BK31+สรุปมิถุนายน!BK31+สรุปกรกรฏาคม!BK31+สรุปสิงหาคม!BK31+สรุปกันยายน!BK31</f>
        <v>0</v>
      </c>
      <c r="BL31" s="249">
        <f>+สรุปตุลาคม!BL32+สรุปพฤศจิกายน!BL31+สรุปธันวาคม!BL31+สรุปมกราคม!BL31+สรุปกุมภาพันธ์!BL31+สรุปมีนาคม!BL31+สรุปเมษายน!BL31+สรุปพฤษภาคม!BL31+สรุปมิถุนายน!BL31+สรุปกรกรฏาคม!BL31+สรุปสิงหาคม!BL31+สรุปกันยายน!BL31</f>
        <v>0</v>
      </c>
      <c r="BM31" s="250">
        <f>+สรุปตุลาคม!BM32+สรุปพฤศจิกายน!BM31+สรุปธันวาคม!BM31+สรุปมกราคม!BM31+สรุปกุมภาพันธ์!BM31+สรุปมีนาคม!BM31+สรุปเมษายน!BM31+สรุปพฤษภาคม!BM31+สรุปมิถุนายน!BM31+สรุปกรกรฏาคม!BM31+สรุปสิงหาคม!BM31+สรุปกันยายน!BM31</f>
        <v>0</v>
      </c>
      <c r="BN31" s="524">
        <f>+สรุปตุลาคม!BN32+สรุปพฤศจิกายน!BN31+สรุปธันวาคม!BN31+สรุปมกราคม!BN31+สรุปกุมภาพันธ์!BN31+สรุปมีนาคม!BN31+สรุปเมษายน!BN31+สรุปพฤษภาคม!BN31+สรุปมิถุนายน!BN31+สรุปกรกรฏาคม!BN31+สรุปสิงหาคม!BN31+สรุปกันยายน!BN31</f>
        <v>0</v>
      </c>
      <c r="BO31" s="195">
        <f t="shared" ref="BO31:BO46" si="8">+C31+G31+K31+O31+S31+W31+AA31+AE31+AI31+AM31+AQ31+AU31+AY31+BC31+BG31+BK31</f>
        <v>1080</v>
      </c>
      <c r="BP31" s="348">
        <f t="shared" ref="BP31:BP46" si="9">+D31+H31+L31+P31+T31+X31+AB31+AF31+AJ31+AN31+AR31+AV31+AZ31+BD31+BH31+BL31</f>
        <v>1005149.75</v>
      </c>
      <c r="BQ31" s="357">
        <f t="shared" ref="BQ31:BQ46" si="10">+E31+I31+M31+Q31+U31+Y31+AC31+AG31+AK31+AO31+AS31+AW31+BA31+BE31+BI31+BM31</f>
        <v>410075.75</v>
      </c>
      <c r="BR31" s="654">
        <f t="shared" ref="BR31:BR46" si="11">+F31+J31+N31+R31+V31+Z31+AD31+AH31+AL31+AP31+AT31+AX31+BB31+BF31+BJ31+BN31</f>
        <v>410075.75</v>
      </c>
      <c r="BS31" s="196" t="str">
        <f>VLOOKUP(A31,Sheet2!A:B,2,FALSE)</f>
        <v>โรงพยาบาลเสนา</v>
      </c>
    </row>
    <row r="32" spans="1:71" s="196" customFormat="1" x14ac:dyDescent="0.25">
      <c r="A32" s="197" t="s">
        <v>3053</v>
      </c>
      <c r="B32" s="202" t="s">
        <v>3054</v>
      </c>
      <c r="C32" s="194">
        <f>+สรุปตุลาคม!C33+สรุปพฤศจิกายน!C32+สรุปธันวาคม!C32+สรุปมกราคม!C32+สรุปกุมภาพันธ์!C32+สรุปมีนาคม!C32+สรุปเมษายน!C32+สรุปพฤษภาคม!C32+สรุปมิถุนายน!C32+สรุปกรกรฏาคม!C32+สรุปสิงหาคม!C32+สรุปกันยายน!C32</f>
        <v>2893</v>
      </c>
      <c r="D32" s="246">
        <f>+สรุปตุลาคม!D33+สรุปพฤศจิกายน!D32+สรุปธันวาคม!D32+สรุปมกราคม!D32+สรุปกุมภาพันธ์!D32+สรุปมีนาคม!D32+สรุปเมษายน!D32+สรุปพฤษภาคม!D32+สรุปมิถุนายน!D32+สรุปกรกรฏาคม!D32+สรุปสิงหาคม!D32+สรุปกันยายน!D32</f>
        <v>3718811.5</v>
      </c>
      <c r="E32" s="245">
        <f>+สรุปตุลาคม!E33+สรุปพฤศจิกายน!E32+สรุปธันวาคม!E32+สรุปมกราคม!E32+สรุปกุมภาพันธ์!E32+สรุปมีนาคม!E32+สรุปเมษายน!E32+สรุปพฤษภาคม!E32+สรุปมิถุนายน!E32+สรุปกรกรฏาคม!E32+สรุปสิงหาคม!E32+สรุปกันยายน!E32</f>
        <v>654767.75</v>
      </c>
      <c r="F32" s="519">
        <f>+สรุปตุลาคม!F33+สรุปพฤศจิกายน!F32+สรุปธันวาคม!F32+สรุปมกราคม!F32+สรุปกุมภาพันธ์!F32+สรุปมีนาคม!F32+สรุปเมษายน!F32+สรุปพฤษภาคม!F32+สรุปมิถุนายน!F32+สรุปกรกรฏาคม!F32+สรุปสิงหาคม!F32+สรุปกันยายน!F32</f>
        <v>654768.51999999979</v>
      </c>
      <c r="G32" s="194">
        <f>+สรุปตุลาคม!G33+สรุปพฤศจิกายน!G32+สรุปธันวาคม!G32+สรุปมกราคม!G32+สรุปกุมภาพันธ์!G32+สรุปมีนาคม!G32+สรุปเมษายน!G32+สรุปพฤษภาคม!G32+สรุปมิถุนายน!G32+สรุปกรกรฏาคม!G32+สรุปสิงหาคม!G32+สรุปกันยายน!G32</f>
        <v>111</v>
      </c>
      <c r="H32" s="246">
        <f>+สรุปตุลาคม!H33+สรุปพฤศจิกายน!H32+สรุปธันวาคม!H32+สรุปมกราคม!H32+สรุปกุมภาพันธ์!H32+สรุปมีนาคม!H32+สรุปเมษายน!H32+สรุปพฤษภาคม!H32+สรุปมิถุนายน!H32+สรุปกรกรฏาคม!H32+สรุปสิงหาคม!H32+สรุปกันยายน!H32</f>
        <v>144062</v>
      </c>
      <c r="I32" s="245">
        <f>+สรุปตุลาคม!I33+สรุปพฤศจิกายน!I32+สรุปธันวาคม!I32+สรุปมกราคม!I32+สรุปกุมภาพันธ์!I32+สรุปมีนาคม!I32+สรุปเมษายน!I32+สรุปพฤษภาคม!I32+สรุปมิถุนายน!I32+สรุปกรกรฏาคม!I32+สรุปสิงหาคม!I32+สรุปกันยายน!I32</f>
        <v>34480</v>
      </c>
      <c r="J32" s="519">
        <f>+สรุปตุลาคม!J33+สรุปพฤศจิกายน!J32+สรุปธันวาคม!J32+สรุปมกราคม!J32+สรุปกุมภาพันธ์!J32+สรุปมีนาคม!J32+สรุปเมษายน!J32+สรุปพฤษภาคม!J32+สรุปมิถุนายน!J32+สรุปกรกรฏาคม!J32+สรุปสิงหาคม!J32+สรุปกันยายน!J32</f>
        <v>34480</v>
      </c>
      <c r="K32" s="796">
        <f>+สรุปตุลาคม!K33+สรุปพฤศจิกายน!K32+สรุปธันวาคม!K32+สรุปมกราคม!K32+สรุปกุมภาพันธ์!K32+สรุปมีนาคม!K32+สรุปเมษายน!K32+สรุปพฤษภาคม!K32+สรุปมิถุนายน!K32+สรุปกรกรฏาคม!K32+สรุปสิงหาคม!K32+สรุปกันยายน!K32</f>
        <v>0</v>
      </c>
      <c r="L32" s="271">
        <f>+สรุปตุลาคม!L33+สรุปพฤศจิกายน!L32+สรุปธันวาคม!L32+สรุปมกราคม!L32+สรุปกุมภาพันธ์!L32+สรุปมีนาคม!L32+สรุปเมษายน!L32+สรุปพฤษภาคม!L32+สรุปมิถุนายน!L32+สรุปกรกรฏาคม!L32+สรุปสิงหาคม!L32+สรุปกันยายน!L32</f>
        <v>0</v>
      </c>
      <c r="M32" s="272">
        <f>+สรุปตุลาคม!M33+สรุปพฤศจิกายน!M32+สรุปธันวาคม!M32+สรุปมกราคม!M32+สรุปกุมภาพันธ์!M32+สรุปมีนาคม!M32+สรุปเมษายน!M32+สรุปพฤษภาคม!M32+สรุปมิถุนายน!M32+สรุปกรกรฏาคม!M32+สรุปสิงหาคม!M32+สรุปกันยายน!M32</f>
        <v>0</v>
      </c>
      <c r="N32" s="518">
        <f>+สรุปตุลาคม!N33+สรุปพฤศจิกายน!N32+สรุปธันวาคม!N32+สรุปมกราคม!N32+สรุปกุมภาพันธ์!N32+สรุปมีนาคม!N32+สรุปเมษายน!N32+สรุปพฤษภาคม!N32+สรุปมิถุนายน!N32+สรุปกรกรฏาคม!N32+สรุปสิงหาคม!N32+สรุปกันยายน!N32</f>
        <v>0</v>
      </c>
      <c r="O32" s="194">
        <f>+สรุปตุลาคม!O33+สรุปพฤศจิกายน!O32+สรุปธันวาคม!O32+สรุปมกราคม!O32+สรุปกุมภาพันธ์!O32+สรุปมีนาคม!O32+สรุปเมษายน!O32+สรุปพฤษภาคม!O32+สรุปมิถุนายน!O32+สรุปกรกรฏาคม!O32+สรุปสิงหาคม!O32+สรุปกันยายน!O32</f>
        <v>0</v>
      </c>
      <c r="P32" s="246">
        <f>+สรุปตุลาคม!P33+สรุปพฤศจิกายน!P32+สรุปธันวาคม!P32+สรุปมกราคม!P32+สรุปกุมภาพันธ์!P32+สรุปมีนาคม!P32+สรุปเมษายน!P32+สรุปพฤษภาคม!P32+สรุปมิถุนายน!P32+สรุปกรกรฏาคม!P32+สรุปสิงหาคม!P32+สรุปกันยายน!P32</f>
        <v>0</v>
      </c>
      <c r="Q32" s="245">
        <f>+สรุปตุลาคม!Q33+สรุปพฤศจิกายน!Q32+สรุปธันวาคม!Q32+สรุปมกราคม!Q32+สรุปกุมภาพันธ์!Q32+สรุปมีนาคม!Q32+สรุปเมษายน!Q32+สรุปพฤษภาคม!Q32+สรุปมิถุนายน!Q32+สรุปกรกรฏาคม!Q32+สรุปสิงหาคม!Q32+สรุปกันยายน!Q32</f>
        <v>0</v>
      </c>
      <c r="R32" s="519">
        <f>+สรุปตุลาคม!R33+สรุปพฤศจิกายน!R32+สรุปธันวาคม!R32+สรุปมกราคม!R32+สรุปกุมภาพันธ์!R32+สรุปมีนาคม!R32+สรุปเมษายน!R32+สรุปพฤษภาคม!R32+สรุปมิถุนายน!R32+สรุปกรกรฏาคม!R32+สรุปสิงหาคม!R32+สรุปกันยายน!R32</f>
        <v>0</v>
      </c>
      <c r="S32" s="194">
        <f>+สรุปตุลาคม!S33+สรุปพฤศจิกายน!S32+สรุปธันวาคม!S32+สรุปมกราคม!S32+สรุปกุมภาพันธ์!S32+สรุปมีนาคม!S32+สรุปเมษายน!S32+สรุปพฤษภาคม!S32+สรุปมิถุนายน!S32+สรุปกรกรฏาคม!S32+สรุปสิงหาคม!S32+สรุปกันยายน!S32</f>
        <v>0</v>
      </c>
      <c r="T32" s="246">
        <f>+สรุปตุลาคม!T33+สรุปพฤศจิกายน!T32+สรุปธันวาคม!T32+สรุปมกราคม!T32+สรุปกุมภาพันธ์!T32+สรุปมีนาคม!T32+สรุปเมษายน!T32+สรุปพฤษภาคม!T32+สรุปมิถุนายน!T32+สรุปกรกรฏาคม!T32+สรุปสิงหาคม!T32+สรุปกันยายน!T32</f>
        <v>0</v>
      </c>
      <c r="U32" s="245">
        <f>+สรุปตุลาคม!U33+สรุปพฤศจิกายน!U32+สรุปธันวาคม!U32+สรุปมกราคม!U32+สรุปกุมภาพันธ์!U32+สรุปมีนาคม!U32+สรุปเมษายน!U32+สรุปพฤษภาคม!U32+สรุปมิถุนายน!U32+สรุปกรกรฏาคม!U32+สรุปสิงหาคม!U32+สรุปกันยายน!U32</f>
        <v>0</v>
      </c>
      <c r="V32" s="519">
        <f>+สรุปตุลาคม!V33+สรุปพฤศจิกายน!V32+สรุปธันวาคม!V32+สรุปมกราคม!V32+สรุปกุมภาพันธ์!V32+สรุปมีนาคม!V32+สรุปเมษายน!V32+สรุปพฤษภาคม!V32+สรุปมิถุนายน!V32+สรุปกรกรฏาคม!V32+สรุปสิงหาคม!V32+สรุปกันยายน!V32</f>
        <v>0</v>
      </c>
      <c r="W32" s="795">
        <f>+สรุปตุลาคม!W33+สรุปพฤศจิกายน!W32+สรุปธันวาคม!W32+สรุปมกราคม!W32+สรุปกุมภาพันธ์!W32+สรุปมีนาคม!W32+สรุปเมษายน!W32+สรุปพฤษภาคม!W32+สรุปมิถุนายน!W32+สรุปกรกรฏาคม!W32+สรุปสิงหาคม!W32+สรุปกันยายน!W32</f>
        <v>0</v>
      </c>
      <c r="X32" s="246">
        <f>+สรุปตุลาคม!X33+สรุปพฤศจิกายน!X32+สรุปธันวาคม!X32+สรุปมกราคม!X32+สรุปกุมภาพันธ์!X32+สรุปมีนาคม!X32+สรุปเมษายน!X32+สรุปพฤษภาคม!X32+สรุปมิถุนายน!X32+สรุปกรกรฏาคม!X32+สรุปสิงหาคม!X32+สรุปกันยายน!X32</f>
        <v>0</v>
      </c>
      <c r="Y32" s="245">
        <f>+สรุปตุลาคม!Y33+สรุปพฤศจิกายน!Y32+สรุปธันวาคม!Y32+สรุปมกราคม!Y32+สรุปกุมภาพันธ์!Y32+สรุปมีนาคม!Y32+สรุปเมษายน!Y32+สรุปพฤษภาคม!Y32+สรุปมิถุนายน!Y32+สรุปกรกรฏาคม!Y32+สรุปสิงหาคม!Y32+สรุปกันยายน!Y32</f>
        <v>0</v>
      </c>
      <c r="Z32" s="519">
        <f>+สรุปตุลาคม!Z33+สรุปพฤศจิกายน!Z32+สรุปธันวาคม!Z32+สรุปมกราคม!Z32+สรุปกุมภาพันธ์!Z32+สรุปมีนาคม!Z32+สรุปเมษายน!Z32+สรุปพฤษภาคม!Z32+สรุปมิถุนายน!Z32+สรุปกรกรฏาคม!Z32+สรุปสิงหาคม!Z32+สรุปกันยายน!Z32</f>
        <v>0</v>
      </c>
      <c r="AA32" s="194">
        <f>+สรุปตุลาคม!AA33+สรุปพฤศจิกายน!AA32+สรุปธันวาคม!AA32+สรุปมกราคม!AA32+สรุปกุมภาพันธ์!AA32+สรุปมีนาคม!AA32+สรุปเมษายน!AA32+สรุปพฤษภาคม!AA32+สรุปมิถุนายน!AA32+สรุปกรกรฏาคม!AA32+สรุปสิงหาคม!AA32+สรุปกันยายน!AA32</f>
        <v>0</v>
      </c>
      <c r="AB32" s="203">
        <f>+สรุปตุลาคม!AB33+สรุปพฤศจิกายน!AB32+สรุปธันวาคม!AB32+สรุปมกราคม!AB32+สรุปกุมภาพันธ์!AB32+สรุปมีนาคม!AB32+สรุปเมษายน!AB32+สรุปพฤษภาคม!AB32+สรุปมิถุนายน!AB32+สรุปกรกรฏาคม!AB32+สรุปสิงหาคม!AB32+สรุปกันยายน!AB32</f>
        <v>0</v>
      </c>
      <c r="AC32" s="243">
        <f>+สรุปตุลาคม!AC33+สรุปพฤศจิกายน!AC32+สรุปธันวาคม!AC32+สรุปมกราคม!AC32+สรุปกุมภาพันธ์!AC32+สรุปมีนาคม!AC32+สรุปเมษายน!AC32+สรุปพฤษภาคม!AC32+สรุปมิถุนายน!AC32+สรุปกรกรฏาคม!AC32+สรุปสิงหาคม!AC32+สรุปกันยายน!AC32</f>
        <v>0</v>
      </c>
      <c r="AD32" s="540">
        <f>+สรุปตุลาคม!AD33+สรุปพฤศจิกายน!AD32+สรุปธันวาคม!AD32+สรุปมกราคม!AD32+สรุปกุมภาพันธ์!AD32+สรุปมีนาคม!AD32+สรุปเมษายน!AD32+สรุปพฤษภาคม!AD32+สรุปมิถุนายน!AD32+สรุปกรกรฏาคม!AD32+สรุปสิงหาคม!AD32+สรุปกันยายน!AD32</f>
        <v>0</v>
      </c>
      <c r="AE32" s="194">
        <f>+สรุปตุลาคม!AE33+สรุปพฤศจิกายน!AE32+สรุปธันวาคม!AE32+สรุปมกราคม!AE32+สรุปกุมภาพันธ์!AE32+สรุปมีนาคม!AE32+สรุปเมษายน!AE32+สรุปพฤษภาคม!AE32+สรุปมิถุนายน!AE32+สรุปกรกรฏาคม!AE32+สรุปสิงหาคม!AE32+สรุปกันยายน!AE32</f>
        <v>0</v>
      </c>
      <c r="AF32" s="246">
        <f>+สรุปตุลาคม!AF33+สรุปพฤศจิกายน!AF32+สรุปธันวาคม!AF32+สรุปมกราคม!AF32+สรุปกุมภาพันธ์!AF32+สรุปมีนาคม!AF32+สรุปเมษายน!AF32+สรุปพฤษภาคม!AF32+สรุปมิถุนายน!AF32+สรุปกรกรฏาคม!AF32+สรุปสิงหาคม!AF32+สรุปกันยายน!AF32</f>
        <v>0</v>
      </c>
      <c r="AG32" s="245">
        <f>+สรุปตุลาคม!AG33+สรุปพฤศจิกายน!AG32+สรุปธันวาคม!AG32+สรุปมกราคม!AG32+สรุปกุมภาพันธ์!AG32+สรุปมีนาคม!AG32+สรุปเมษายน!AG32+สรุปพฤษภาคม!AG32+สรุปมิถุนายน!AG32+สรุปกรกรฏาคม!AG32+สรุปสิงหาคม!AG32+สรุปกันยายน!AG32</f>
        <v>0</v>
      </c>
      <c r="AH32" s="519">
        <f>+สรุปตุลาคม!AH33+สรุปพฤศจิกายน!AH32+สรุปธันวาคม!AH32+สรุปมกราคม!AH32+สรุปกุมภาพันธ์!AH32+สรุปมีนาคม!AH32+สรุปเมษายน!AH32+สรุปพฤษภาคม!AH32+สรุปมิถุนายน!AH32+สรุปกรกรฏาคม!AH32+สรุปสิงหาคม!AH32+สรุปกันยายน!AH32</f>
        <v>0</v>
      </c>
      <c r="AI32" s="194">
        <f>+สรุปตุลาคม!AI33+สรุปพฤศจิกายน!AI32+สรุปธันวาคม!AI32+สรุปมกราคม!AI32+สรุปกุมภาพันธ์!AI32+สรุปมีนาคม!AI32+สรุปเมษายน!AI32+สรุปพฤษภาคม!AI32+สรุปมิถุนายน!AI32+สรุปกรกรฏาคม!AI32+สรุปสิงหาคม!AI32+สรุปกันยายน!AI32</f>
        <v>0</v>
      </c>
      <c r="AJ32" s="246">
        <f>+สรุปตุลาคม!AJ33+สรุปพฤศจิกายน!AJ32+สรุปธันวาคม!AJ32+สรุปมกราคม!AJ32+สรุปกุมภาพันธ์!AJ32+สรุปมีนาคม!AJ32+สรุปเมษายน!AJ32+สรุปพฤษภาคม!AJ32+สรุปมิถุนายน!AJ32+สรุปกรกรฏาคม!AJ32+สรุปสิงหาคม!AJ32+สรุปกันยายน!AJ32</f>
        <v>0</v>
      </c>
      <c r="AK32" s="245">
        <f>+สรุปตุลาคม!AK33+สรุปพฤศจิกายน!AK32+สรุปธันวาคม!AK32+สรุปมกราคม!AK32+สรุปกุมภาพันธ์!AK32+สรุปมีนาคม!AK32+สรุปเมษายน!AK32+สรุปพฤษภาคม!AK32+สรุปมิถุนายน!AK32+สรุปกรกรฏาคม!AK32+สรุปสิงหาคม!AK32+สรุปกันยายน!AK32</f>
        <v>0</v>
      </c>
      <c r="AL32" s="519">
        <f>+สรุปตุลาคม!AL33+สรุปพฤศจิกายน!AL32+สรุปธันวาคม!AL32+สรุปมกราคม!AL32+สรุปกุมภาพันธ์!AL32+สรุปมีนาคม!AL32+สรุปเมษายน!AL32+สรุปพฤษภาคม!AL32+สรุปมิถุนายน!AL32+สรุปกรกรฏาคม!AL32+สรุปสิงหาคม!AL32+สรุปกันยายน!AL32</f>
        <v>0</v>
      </c>
      <c r="AM32" s="194">
        <f>+สรุปตุลาคม!AM33+สรุปพฤศจิกายน!AM32+สรุปธันวาคม!AM32+สรุปมกราคม!AM32+สรุปกุมภาพันธ์!AM32+สรุปมีนาคม!AM32+สรุปเมษายน!AM32+สรุปพฤษภาคม!AM32+สรุปมิถุนายน!AM32+สรุปกรกรฏาคม!AM32+สรุปสิงหาคม!AM32+สรุปกันยายน!AM32</f>
        <v>1</v>
      </c>
      <c r="AN32" s="246">
        <f>+สรุปตุลาคม!AN33+สรุปพฤศจิกายน!AN32+สรุปธันวาคม!AN32+สรุปมกราคม!AN32+สรุปกุมภาพันธ์!AN32+สรุปมีนาคม!AN32+สรุปเมษายน!AN32+สรุปพฤษภาคม!AN32+สรุปมิถุนายน!AN32+สรุปกรกรฏาคม!AN32+สรุปสิงหาคม!AN32+สรุปกันยายน!AN32</f>
        <v>3072</v>
      </c>
      <c r="AO32" s="245">
        <f>+สรุปตุลาคม!AO33+สรุปพฤศจิกายน!AO32+สรุปธันวาคม!AO32+สรุปมกราคม!AO32+สรุปกุมภาพันธ์!AO32+สรุปมีนาคม!AO32+สรุปเมษายน!AO32+สรุปพฤษภาคม!AO32+สรุปมิถุนายน!AO32+สรุปกรกรฏาคม!AO32+สรุปสิงหาคม!AO32+สรุปกันยายน!AO32</f>
        <v>350</v>
      </c>
      <c r="AP32" s="519">
        <f>+สรุปตุลาคม!AP33+สรุปพฤศจิกายน!AP32+สรุปธันวาคม!AP32+สรุปมกราคม!AP32+สรุปกุมภาพันธ์!AP32+สรุปมีนาคม!AP32+สรุปเมษายน!AP32+สรุปพฤษภาคม!AP32+สรุปมิถุนายน!AP32+สรุปกรกรฏาคม!AP32+สรุปสิงหาคม!AP32+สรุปกันยายน!AP32</f>
        <v>350</v>
      </c>
      <c r="AQ32" s="795">
        <f>+สรุปตุลาคม!AQ33+สรุปพฤศจิกายน!AQ32+สรุปธันวาคม!AQ32+สรุปมกราคม!AQ32+สรุปกุมภาพันธ์!AQ32+สรุปมีนาคม!AQ32+สรุปเมษายน!AQ32+สรุปพฤษภาคม!AQ32+สรุปมิถุนายน!AQ32+สรุปกรกรฏาคม!AQ32+สรุปสิงหาคม!AQ32+สรุปกันยายน!AQ32</f>
        <v>0</v>
      </c>
      <c r="AR32" s="246">
        <f>+สรุปตุลาคม!AR33+สรุปพฤศจิกายน!AR32+สรุปธันวาคม!AR32+สรุปมกราคม!AR32+สรุปกุมภาพันธ์!AR32+สรุปมีนาคม!AR32+สรุปเมษายน!AR32+สรุปพฤษภาคม!AR32+สรุปมิถุนายน!AR32+สรุปกรกรฏาคม!AR32+สรุปสิงหาคม!AR32+สรุปกันยายน!AR32</f>
        <v>0</v>
      </c>
      <c r="AS32" s="245">
        <f>+สรุปตุลาคม!AS33+สรุปพฤศจิกายน!AS32+สรุปธันวาคม!AS32+สรุปมกราคม!AS32+สรุปกุมภาพันธ์!AS32+สรุปมีนาคม!AS32+สรุปเมษายน!AS32+สรุปพฤษภาคม!AS32+สรุปมิถุนายน!AS32+สรุปกรกรฏาคม!AS32+สรุปสิงหาคม!AS32+สรุปกันยายน!AS32</f>
        <v>0</v>
      </c>
      <c r="AT32" s="519">
        <f>+สรุปตุลาคม!AT33+สรุปพฤศจิกายน!AT32+สรุปธันวาคม!AT32+สรุปมกราคม!AT32+สรุปกุมภาพันธ์!AT32+สรุปมีนาคม!AT32+สรุปเมษายน!AT32+สรุปพฤษภาคม!AT32+สรุปมิถุนายน!AT32+สรุปกรกรฏาคม!AT32+สรุปสิงหาคม!AT32+สรุปกันยายน!AT32</f>
        <v>0</v>
      </c>
      <c r="AU32" s="194">
        <f>+สรุปตุลาคม!AU33+สรุปพฤศจิกายน!AU32+สรุปธันวาคม!AU32+สรุปมกราคม!AU32+สรุปกุมภาพันธ์!AU32+สรุปมีนาคม!AU32+สรุปเมษายน!AU32+สรุปพฤษภาคม!AU32+สรุปมิถุนายน!AU32+สรุปกรกรฏาคม!AU32+สรุปสิงหาคม!AU32+สรุปกันยายน!AU32</f>
        <v>10</v>
      </c>
      <c r="AV32" s="246">
        <f>+สรุปตุลาคม!AV33+สรุปพฤศจิกายน!AV32+สรุปธันวาคม!AV32+สรุปมกราคม!AV32+สรุปกุมภาพันธ์!AV32+สรุปมีนาคม!AV32+สรุปเมษายน!AV32+สรุปพฤษภาคม!AV32+สรุปมิถุนายน!AV32+สรุปกรกรฏาคม!AV32+สรุปสิงหาคม!AV32+สรุปกันยายน!AV32</f>
        <v>5110</v>
      </c>
      <c r="AW32" s="245">
        <f>+สรุปตุลาคม!AW33+สรุปพฤศจิกายน!AW32+สรุปธันวาคม!AW32+สรุปมกราคม!AW32+สรุปกุมภาพันธ์!AW32+สรุปมีนาคม!AW32+สรุปเมษายน!AW32+สรุปพฤษภาคม!AW32+สรุปมิถุนายน!AW32+สรุปกรกรฏาคม!AW32+สรุปสิงหาคม!AW32+สรุปกันยายน!AW32</f>
        <v>2010</v>
      </c>
      <c r="AX32" s="519">
        <f>+สรุปตุลาคม!AX33+สรุปพฤศจิกายน!AX32+สรุปธันวาคม!AX32+สรุปมกราคม!AX32+สรุปกุมภาพันธ์!AX32+สรุปมีนาคม!AX32+สรุปเมษายน!AX32+สรุปพฤษภาคม!AX32+สรุปมิถุนายน!AX32+สรุปกรกรฏาคม!AX32+สรุปสิงหาคม!AX32+สรุปกันยายน!AX32</f>
        <v>2010</v>
      </c>
      <c r="AY32" s="194">
        <f>+สรุปตุลาคม!AY33+สรุปพฤศจิกายน!AY32+สรุปธันวาคม!AY32+สรุปมกราคม!AY32+สรุปกุมภาพันธ์!AY32+สรุปมีนาคม!AY32+สรุปเมษายน!AY32+สรุปพฤษภาคม!AY32+สรุปมิถุนายน!AY32+สรุปกรกรฏาคม!AY32+สรุปสิงหาคม!AY32+สรุปกันยายน!AY32</f>
        <v>0</v>
      </c>
      <c r="AZ32" s="246">
        <f>+สรุปตุลาคม!AZ33+สรุปพฤศจิกายน!AZ32+สรุปธันวาคม!AZ32+สรุปมกราคม!AZ32+สรุปกุมภาพันธ์!AZ32+สรุปมีนาคม!AZ32+สรุปเมษายน!AZ32+สรุปพฤษภาคม!AZ32+สรุปมิถุนายน!AZ32+สรุปกรกรฏาคม!AZ32+สรุปสิงหาคม!AZ32+สรุปกันยายน!AZ32</f>
        <v>0</v>
      </c>
      <c r="BA32" s="245">
        <f>+สรุปตุลาคม!BA33+สรุปพฤศจิกายน!BA32+สรุปธันวาคม!BA32+สรุปมกราคม!BA32+สรุปกุมภาพันธ์!BA32+สรุปมีนาคม!BA32+สรุปเมษายน!BA32+สรุปพฤษภาคม!BA32+สรุปมิถุนายน!BA32+สรุปกรกรฏาคม!BA32+สรุปสิงหาคม!BA32+สรุปกันยายน!BA32</f>
        <v>0</v>
      </c>
      <c r="BB32" s="519">
        <f>+สรุปตุลาคม!BB33+สรุปพฤศจิกายน!BB32+สรุปธันวาคม!BB32+สรุปมกราคม!BB32+สรุปกุมภาพันธ์!BB32+สรุปมีนาคม!BB32+สรุปเมษายน!BB32+สรุปพฤษภาคม!BB32+สรุปมิถุนายน!BB32+สรุปกรกรฏาคม!BB32+สรุปสิงหาคม!BB32+สรุปกันยายน!BB32</f>
        <v>0</v>
      </c>
      <c r="BC32" s="795">
        <f>+สรุปตุลาคม!BC33+สรุปพฤศจิกายน!BC32+สรุปธันวาคม!BC32+สรุปมกราคม!BC32+สรุปกุมภาพันธ์!BC32+สรุปมีนาคม!BC32+สรุปเมษายน!BC32+สรุปพฤษภาคม!BC32+สรุปมิถุนายน!BC32+สรุปกรกรฏาคม!BC32+สรุปสิงหาคม!BC32+สรุปกันยายน!BC32</f>
        <v>0</v>
      </c>
      <c r="BD32" s="246">
        <f>+สรุปตุลาคม!BD33+สรุปพฤศจิกายน!BD32+สรุปธันวาคม!BD32+สรุปมกราคม!BD32+สรุปกุมภาพันธ์!BD32+สรุปมีนาคม!BD32+สรุปเมษายน!BD32+สรุปพฤษภาคม!BD32+สรุปมิถุนายน!BD32+สรุปกรกรฏาคม!BD32+สรุปสิงหาคม!BD32+สรุปกันยายน!BD32</f>
        <v>0</v>
      </c>
      <c r="BE32" s="245">
        <f>+สรุปตุลาคม!BE33+สรุปพฤศจิกายน!BE32+สรุปธันวาคม!BE32+สรุปมกราคม!BE32+สรุปกุมภาพันธ์!BE32+สรุปมีนาคม!BE32+สรุปเมษายน!BE32+สรุปพฤษภาคม!BE32+สรุปมิถุนายน!BE32+สรุปกรกรฏาคม!BE32+สรุปสิงหาคม!BE32+สรุปกันยายน!BE32</f>
        <v>0</v>
      </c>
      <c r="BF32" s="519">
        <f>+สรุปตุลาคม!BF33+สรุปพฤศจิกายน!BF32+สรุปธันวาคม!BF32+สรุปมกราคม!BF32+สรุปกุมภาพันธ์!BF32+สรุปมีนาคม!BF32+สรุปเมษายน!BF32+สรุปพฤษภาคม!BF32+สรุปมิถุนายน!BF32+สรุปกรกรฏาคม!BF32+สรุปสิงหาคม!BF32+สรุปกันยายน!BF32</f>
        <v>0</v>
      </c>
      <c r="BG32" s="194">
        <f>+สรุปตุลาคม!BG33+สรุปพฤศจิกายน!BG32+สรุปธันวาคม!BG32+สรุปมกราคม!BG32+สรุปกุมภาพันธ์!BG32+สรุปมีนาคม!BG32+สรุปเมษายน!BG32+สรุปพฤษภาคม!BG32+สรุปมิถุนายน!BG32+สรุปกรกรฏาคม!BG32+สรุปสิงหาคม!BG32+สรุปกันยายน!BG32</f>
        <v>0</v>
      </c>
      <c r="BH32" s="246">
        <f>+สรุปตุลาคม!BH33+สรุปพฤศจิกายน!BH32+สรุปธันวาคม!BH32+สรุปมกราคม!BH32+สรุปกุมภาพันธ์!BH32+สรุปมีนาคม!BH32+สรุปเมษายน!BH32+สรุปพฤษภาคม!BH32+สรุปมิถุนายน!BH32+สรุปกรกรฏาคม!BH32+สรุปสิงหาคม!BH32+สรุปกันยายน!BH32</f>
        <v>0</v>
      </c>
      <c r="BI32" s="245">
        <f>+สรุปตุลาคม!BI33+สรุปพฤศจิกายน!BI32+สรุปธันวาคม!BI32+สรุปมกราคม!BI32+สรุปกุมภาพันธ์!BI32+สรุปมีนาคม!BI32+สรุปเมษายน!BI32+สรุปพฤษภาคม!BI32+สรุปมิถุนายน!BI32+สรุปกรกรฏาคม!BI32+สรุปสิงหาคม!BI32+สรุปกันยายน!BI32</f>
        <v>0</v>
      </c>
      <c r="BJ32" s="519">
        <f>+สรุปตุลาคม!BJ33+สรุปพฤศจิกายน!BJ32+สรุปธันวาคม!BJ32+สรุปมกราคม!BJ32+สรุปกุมภาพันธ์!BJ32+สรุปมีนาคม!BJ32+สรุปเมษายน!BJ32+สรุปพฤษภาคม!BJ32+สรุปมิถุนายน!BJ32+สรุปกรกรฏาคม!BJ32+สรุปสิงหาคม!BJ32+สรุปกันยายน!BJ32</f>
        <v>0</v>
      </c>
      <c r="BK32" s="795">
        <f>+สรุปตุลาคม!BK33+สรุปพฤศจิกายน!BK32+สรุปธันวาคม!BK32+สรุปมกราคม!BK32+สรุปกุมภาพันธ์!BK32+สรุปมีนาคม!BK32+สรุปเมษายน!BK32+สรุปพฤษภาคม!BK32+สรุปมิถุนายน!BK32+สรุปกรกรฏาคม!BK32+สรุปสิงหาคม!BK32+สรุปกันยายน!BK32</f>
        <v>0</v>
      </c>
      <c r="BL32" s="249">
        <f>+สรุปตุลาคม!BL33+สรุปพฤศจิกายน!BL32+สรุปธันวาคม!BL32+สรุปมกราคม!BL32+สรุปกุมภาพันธ์!BL32+สรุปมีนาคม!BL32+สรุปเมษายน!BL32+สรุปพฤษภาคม!BL32+สรุปมิถุนายน!BL32+สรุปกรกรฏาคม!BL32+สรุปสิงหาคม!BL32+สรุปกันยายน!BL32</f>
        <v>0</v>
      </c>
      <c r="BM32" s="250">
        <f>+สรุปตุลาคม!BM33+สรุปพฤศจิกายน!BM32+สรุปธันวาคม!BM32+สรุปมกราคม!BM32+สรุปกุมภาพันธ์!BM32+สรุปมีนาคม!BM32+สรุปเมษายน!BM32+สรุปพฤษภาคม!BM32+สรุปมิถุนายน!BM32+สรุปกรกรฏาคม!BM32+สรุปสิงหาคม!BM32+สรุปกันยายน!BM32</f>
        <v>0</v>
      </c>
      <c r="BN32" s="524">
        <f>+สรุปตุลาคม!BN33+สรุปพฤศจิกายน!BN32+สรุปธันวาคม!BN32+สรุปมกราคม!BN32+สรุปกุมภาพันธ์!BN32+สรุปมีนาคม!BN32+สรุปเมษายน!BN32+สรุปพฤษภาคม!BN32+สรุปมิถุนายน!BN32+สรุปกรกรฏาคม!BN32+สรุปสิงหาคม!BN32+สรุปกันยายน!BN32</f>
        <v>0</v>
      </c>
      <c r="BO32" s="195">
        <f t="shared" si="8"/>
        <v>3015</v>
      </c>
      <c r="BP32" s="348">
        <f t="shared" si="9"/>
        <v>3871055.5</v>
      </c>
      <c r="BQ32" s="357">
        <f t="shared" si="10"/>
        <v>691607.75</v>
      </c>
      <c r="BR32" s="654">
        <f t="shared" si="11"/>
        <v>691608.51999999979</v>
      </c>
      <c r="BS32" s="196" t="str">
        <f>VLOOKUP(A32,Sheet2!A:B,2,FALSE)</f>
        <v>โรงพยาบาลท่าเรือ</v>
      </c>
    </row>
    <row r="33" spans="1:71" s="196" customFormat="1" x14ac:dyDescent="0.25">
      <c r="A33" s="199" t="s">
        <v>3055</v>
      </c>
      <c r="B33" s="202" t="s">
        <v>8</v>
      </c>
      <c r="C33" s="194">
        <f>+สรุปตุลาคม!C34+สรุปพฤศจิกายน!C33+สรุปธันวาคม!C33+สรุปมกราคม!C33+สรุปกุมภาพันธ์!C33+สรุปมีนาคม!C33+สรุปเมษายน!C33+สรุปพฤษภาคม!C33+สรุปมิถุนายน!C33+สรุปกรกรฏาคม!C33+สรุปสิงหาคม!C33+สรุปกันยายน!C33</f>
        <v>4894</v>
      </c>
      <c r="D33" s="246">
        <f>+สรุปตุลาคม!D34+สรุปพฤศจิกายน!D33+สรุปธันวาคม!D33+สรุปมกราคม!D33+สรุปกุมภาพันธ์!D33+สรุปมีนาคม!D33+สรุปเมษายน!D33+สรุปพฤษภาคม!D33+สรุปมิถุนายน!D33+สรุปกรกรฏาคม!D33+สรุปสิงหาคม!D33+สรุปกันยายน!D33</f>
        <v>6065006.5</v>
      </c>
      <c r="E33" s="245">
        <f>+สรุปตุลาคม!E34+สรุปพฤศจิกายน!E33+สรุปธันวาคม!E33+สรุปมกราคม!E33+สรุปกุมภาพันธ์!E33+สรุปมีนาคม!E33+สรุปเมษายน!E33+สรุปพฤษภาคม!E33+สรุปมิถุนายน!E33+สรุปกรกรฏาคม!E33+สรุปสิงหาคม!E33+สรุปกันยายน!E33</f>
        <v>1113172.25</v>
      </c>
      <c r="F33" s="519">
        <f>+สรุปตุลาคม!F34+สรุปพฤศจิกายน!F33+สรุปธันวาคม!F33+สรุปมกราคม!F33+สรุปกุมภาพันธ์!F33+สรุปมีนาคม!F33+สรุปเมษายน!F33+สรุปพฤษภาคม!F33+สรุปมิถุนายน!F33+สรุปกรกรฏาคม!F33+สรุปสิงหาคม!F33+สรุปกันยายน!F33</f>
        <v>1113173.48</v>
      </c>
      <c r="G33" s="194">
        <f>+สรุปตุลาคม!G34+สรุปพฤศจิกายน!G33+สรุปธันวาคม!G33+สรุปมกราคม!G33+สรุปกุมภาพันธ์!G33+สรุปมีนาคม!G33+สรุปเมษายน!G33+สรุปพฤษภาคม!G33+สรุปมิถุนายน!G33+สรุปกรกรฏาคม!G33+สรุปสิงหาคม!G33+สรุปกันยายน!G33</f>
        <v>202</v>
      </c>
      <c r="H33" s="246">
        <f>+สรุปตุลาคม!H34+สรุปพฤศจิกายน!H33+สรุปธันวาคม!H33+สรุปมกราคม!H33+สรุปกุมภาพันธ์!H33+สรุปมีนาคม!H33+สรุปเมษายน!H33+สรุปพฤษภาคม!H33+สรุปมิถุนายน!H33+สรุปกรกรฏาคม!H33+สรุปสิงหาคม!H33+สรุปกันยายน!H33</f>
        <v>208855</v>
      </c>
      <c r="I33" s="245">
        <f>+สรุปตุลาคม!I34+สรุปพฤศจิกายน!I33+สรุปธันวาคม!I33+สรุปมกราคม!I33+สรุปกุมภาพันธ์!I33+สรุปมีนาคม!I33+สรุปเมษายน!I33+สรุปพฤษภาคม!I33+สรุปมิถุนายน!I33+สรุปกรกรฏาคม!I33+สรุปสิงหาคม!I33+สรุปกันยายน!I33</f>
        <v>58659.5</v>
      </c>
      <c r="J33" s="519">
        <f>+สรุปตุลาคม!J34+สรุปพฤศจิกายน!J33+สรุปธันวาคม!J33+สรุปมกราคม!J33+สรุปกุมภาพันธ์!J33+สรุปมีนาคม!J33+สรุปเมษายน!J33+สรุปพฤษภาคม!J33+สรุปมิถุนายน!J33+สรุปกรกรฏาคม!J33+สรุปสิงหาคม!J33+สรุปกันยายน!J33</f>
        <v>58659.5</v>
      </c>
      <c r="K33" s="795">
        <f>+สรุปตุลาคม!K34+สรุปพฤศจิกายน!K33+สรุปธันวาคม!K33+สรุปมกราคม!K33+สรุปกุมภาพันธ์!K33+สรุปมีนาคม!K33+สรุปเมษายน!K33+สรุปพฤษภาคม!K33+สรุปมิถุนายน!K33+สรุปกรกรฏาคม!K33+สรุปสิงหาคม!K33+สรุปกันยายน!K33</f>
        <v>0</v>
      </c>
      <c r="L33" s="246">
        <f>+สรุปตุลาคม!L34+สรุปพฤศจิกายน!L33+สรุปธันวาคม!L33+สรุปมกราคม!L33+สรุปกุมภาพันธ์!L33+สรุปมีนาคม!L33+สรุปเมษายน!L33+สรุปพฤษภาคม!L33+สรุปมิถุนายน!L33+สรุปกรกรฏาคม!L33+สรุปสิงหาคม!L33+สรุปกันยายน!L33</f>
        <v>0</v>
      </c>
      <c r="M33" s="245">
        <f>+สรุปตุลาคม!M34+สรุปพฤศจิกายน!M33+สรุปธันวาคม!M33+สรุปมกราคม!M33+สรุปกุมภาพันธ์!M33+สรุปมีนาคม!M33+สรุปเมษายน!M33+สรุปพฤษภาคม!M33+สรุปมิถุนายน!M33+สรุปกรกรฏาคม!M33+สรุปสิงหาคม!M33+สรุปกันยายน!M33</f>
        <v>0</v>
      </c>
      <c r="N33" s="519">
        <f>+สรุปตุลาคม!N34+สรุปพฤศจิกายน!N33+สรุปธันวาคม!N33+สรุปมกราคม!N33+สรุปกุมภาพันธ์!N33+สรุปมีนาคม!N33+สรุปเมษายน!N33+สรุปพฤษภาคม!N33+สรุปมิถุนายน!N33+สรุปกรกรฏาคม!N33+สรุปสิงหาคม!N33+สรุปกันยายน!N33</f>
        <v>0</v>
      </c>
      <c r="O33" s="270">
        <f>+สรุปตุลาคม!O34+สรุปพฤศจิกายน!O33+สรุปธันวาคม!O33+สรุปมกราคม!O33+สรุปกุมภาพันธ์!O33+สรุปมีนาคม!O33+สรุปเมษายน!O33+สรุปพฤษภาคม!O33+สรุปมิถุนายน!O33+สรุปกรกรฏาคม!O33+สรุปสิงหาคม!O33+สรุปกันยายน!O33</f>
        <v>0</v>
      </c>
      <c r="P33" s="271">
        <f>+สรุปตุลาคม!P34+สรุปพฤศจิกายน!P33+สรุปธันวาคม!P33+สรุปมกราคม!P33+สรุปกุมภาพันธ์!P33+สรุปมีนาคม!P33+สรุปเมษายน!P33+สรุปพฤษภาคม!P33+สรุปมิถุนายน!P33+สรุปกรกรฏาคม!P33+สรุปสิงหาคม!P33+สรุปกันยายน!P33</f>
        <v>0</v>
      </c>
      <c r="Q33" s="272">
        <f>+สรุปตุลาคม!Q34+สรุปพฤศจิกายน!Q33+สรุปธันวาคม!Q33+สรุปมกราคม!Q33+สรุปกุมภาพันธ์!Q33+สรุปมีนาคม!Q33+สรุปเมษายน!Q33+สรุปพฤษภาคม!Q33+สรุปมิถุนายน!Q33+สรุปกรกรฏาคม!Q33+สรุปสิงหาคม!Q33+สรุปกันยายน!Q33</f>
        <v>0</v>
      </c>
      <c r="R33" s="518">
        <f>+สรุปตุลาคม!R34+สรุปพฤศจิกายน!R33+สรุปธันวาคม!R33+สรุปมกราคม!R33+สรุปกุมภาพันธ์!R33+สรุปมีนาคม!R33+สรุปเมษายน!R33+สรุปพฤษภาคม!R33+สรุปมิถุนายน!R33+สรุปกรกรฏาคม!R33+สรุปสิงหาคม!R33+สรุปกันยายน!R33</f>
        <v>0</v>
      </c>
      <c r="S33" s="194">
        <f>+สรุปตุลาคม!S34+สรุปพฤศจิกายน!S33+สรุปธันวาคม!S33+สรุปมกราคม!S33+สรุปกุมภาพันธ์!S33+สรุปมีนาคม!S33+สรุปเมษายน!S33+สรุปพฤษภาคม!S33+สรุปมิถุนายน!S33+สรุปกรกรฏาคม!S33+สรุปสิงหาคม!S33+สรุปกันยายน!S33</f>
        <v>0</v>
      </c>
      <c r="T33" s="246">
        <f>+สรุปตุลาคม!T34+สรุปพฤศจิกายน!T33+สรุปธันวาคม!T33+สรุปมกราคม!T33+สรุปกุมภาพันธ์!T33+สรุปมีนาคม!T33+สรุปเมษายน!T33+สรุปพฤษภาคม!T33+สรุปมิถุนายน!T33+สรุปกรกรฏาคม!T33+สรุปสิงหาคม!T33+สรุปกันยายน!T33</f>
        <v>0</v>
      </c>
      <c r="U33" s="245">
        <f>+สรุปตุลาคม!U34+สรุปพฤศจิกายน!U33+สรุปธันวาคม!U33+สรุปมกราคม!U33+สรุปกุมภาพันธ์!U33+สรุปมีนาคม!U33+สรุปเมษายน!U33+สรุปพฤษภาคม!U33+สรุปมิถุนายน!U33+สรุปกรกรฏาคม!U33+สรุปสิงหาคม!U33+สรุปกันยายน!U33</f>
        <v>0</v>
      </c>
      <c r="V33" s="519">
        <f>+สรุปตุลาคม!V34+สรุปพฤศจิกายน!V33+สรุปธันวาคม!V33+สรุปมกราคม!V33+สรุปกุมภาพันธ์!V33+สรุปมีนาคม!V33+สรุปเมษายน!V33+สรุปพฤษภาคม!V33+สรุปมิถุนายน!V33+สรุปกรกรฏาคม!V33+สรุปสิงหาคม!V33+สรุปกันยายน!V33</f>
        <v>0</v>
      </c>
      <c r="W33" s="795">
        <f>+สรุปตุลาคม!W34+สรุปพฤศจิกายน!W33+สรุปธันวาคม!W33+สรุปมกราคม!W33+สรุปกุมภาพันธ์!W33+สรุปมีนาคม!W33+สรุปเมษายน!W33+สรุปพฤษภาคม!W33+สรุปมิถุนายน!W33+สรุปกรกรฏาคม!W33+สรุปสิงหาคม!W33+สรุปกันยายน!W33</f>
        <v>0</v>
      </c>
      <c r="X33" s="246">
        <f>+สรุปตุลาคม!X34+สรุปพฤศจิกายน!X33+สรุปธันวาคม!X33+สรุปมกราคม!X33+สรุปกุมภาพันธ์!X33+สรุปมีนาคม!X33+สรุปเมษายน!X33+สรุปพฤษภาคม!X33+สรุปมิถุนายน!X33+สรุปกรกรฏาคม!X33+สรุปสิงหาคม!X33+สรุปกันยายน!X33</f>
        <v>0</v>
      </c>
      <c r="Y33" s="245">
        <f>+สรุปตุลาคม!Y34+สรุปพฤศจิกายน!Y33+สรุปธันวาคม!Y33+สรุปมกราคม!Y33+สรุปกุมภาพันธ์!Y33+สรุปมีนาคม!Y33+สรุปเมษายน!Y33+สรุปพฤษภาคม!Y33+สรุปมิถุนายน!Y33+สรุปกรกรฏาคม!Y33+สรุปสิงหาคม!Y33+สรุปกันยายน!Y33</f>
        <v>0</v>
      </c>
      <c r="Z33" s="519">
        <f>+สรุปตุลาคม!Z34+สรุปพฤศจิกายน!Z33+สรุปธันวาคม!Z33+สรุปมกราคม!Z33+สรุปกุมภาพันธ์!Z33+สรุปมีนาคม!Z33+สรุปเมษายน!Z33+สรุปพฤษภาคม!Z33+สรุปมิถุนายน!Z33+สรุปกรกรฏาคม!Z33+สรุปสิงหาคม!Z33+สรุปกันยายน!Z33</f>
        <v>0</v>
      </c>
      <c r="AA33" s="194">
        <f>+สรุปตุลาคม!AA34+สรุปพฤศจิกายน!AA33+สรุปธันวาคม!AA33+สรุปมกราคม!AA33+สรุปกุมภาพันธ์!AA33+สรุปมีนาคม!AA33+สรุปเมษายน!AA33+สรุปพฤษภาคม!AA33+สรุปมิถุนายน!AA33+สรุปกรกรฏาคม!AA33+สรุปสิงหาคม!AA33+สรุปกันยายน!AA33</f>
        <v>0</v>
      </c>
      <c r="AB33" s="203">
        <f>+สรุปตุลาคม!AB34+สรุปพฤศจิกายน!AB33+สรุปธันวาคม!AB33+สรุปมกราคม!AB33+สรุปกุมภาพันธ์!AB33+สรุปมีนาคม!AB33+สรุปเมษายน!AB33+สรุปพฤษภาคม!AB33+สรุปมิถุนายน!AB33+สรุปกรกรฏาคม!AB33+สรุปสิงหาคม!AB33+สรุปกันยายน!AB33</f>
        <v>0</v>
      </c>
      <c r="AC33" s="243">
        <f>+สรุปตุลาคม!AC34+สรุปพฤศจิกายน!AC33+สรุปธันวาคม!AC33+สรุปมกราคม!AC33+สรุปกุมภาพันธ์!AC33+สรุปมีนาคม!AC33+สรุปเมษายน!AC33+สรุปพฤษภาคม!AC33+สรุปมิถุนายน!AC33+สรุปกรกรฏาคม!AC33+สรุปสิงหาคม!AC33+สรุปกันยายน!AC33</f>
        <v>0</v>
      </c>
      <c r="AD33" s="540">
        <f>+สรุปตุลาคม!AD34+สรุปพฤศจิกายน!AD33+สรุปธันวาคม!AD33+สรุปมกราคม!AD33+สรุปกุมภาพันธ์!AD33+สรุปมีนาคม!AD33+สรุปเมษายน!AD33+สรุปพฤษภาคม!AD33+สรุปมิถุนายน!AD33+สรุปกรกรฏาคม!AD33+สรุปสิงหาคม!AD33+สรุปกันยายน!AD33</f>
        <v>0</v>
      </c>
      <c r="AE33" s="194">
        <f>+สรุปตุลาคม!AE34+สรุปพฤศจิกายน!AE33+สรุปธันวาคม!AE33+สรุปมกราคม!AE33+สรุปกุมภาพันธ์!AE33+สรุปมีนาคม!AE33+สรุปเมษายน!AE33+สรุปพฤษภาคม!AE33+สรุปมิถุนายน!AE33+สรุปกรกรฏาคม!AE33+สรุปสิงหาคม!AE33+สรุปกันยายน!AE33</f>
        <v>32</v>
      </c>
      <c r="AF33" s="246">
        <f>+สรุปตุลาคม!AF34+สรุปพฤศจิกายน!AF33+สรุปธันวาคม!AF33+สรุปมกราคม!AF33+สรุปกุมภาพันธ์!AF33+สรุปมีนาคม!AF33+สรุปเมษายน!AF33+สรุปพฤษภาคม!AF33+สรุปมิถุนายน!AF33+สรุปกรกรฏาคม!AF33+สรุปสิงหาคม!AF33+สรุปกันยายน!AF33</f>
        <v>11130</v>
      </c>
      <c r="AG33" s="245">
        <f>+สรุปตุลาคม!AG34+สรุปพฤศจิกายน!AG33+สรุปธันวาคม!AG33+สรุปมกราคม!AG33+สรุปกุมภาพันธ์!AG33+สรุปมีนาคม!AG33+สรุปเมษายน!AG33+สรุปพฤษภาคม!AG33+สรุปมิถุนายน!AG33+สรุปกรกรฏาคม!AG33+สรุปสิงหาคม!AG33+สรุปกันยายน!AG33</f>
        <v>5335</v>
      </c>
      <c r="AH33" s="519">
        <f>+สรุปตุลาคม!AH34+สรุปพฤศจิกายน!AH33+สรุปธันวาคม!AH33+สรุปมกราคม!AH33+สรุปกุมภาพันธ์!AH33+สรุปมีนาคม!AH33+สรุปเมษายน!AH33+สรุปพฤษภาคม!AH33+สรุปมิถุนายน!AH33+สรุปกรกรฏาคม!AH33+สรุปสิงหาคม!AH33+สรุปกันยายน!AH33</f>
        <v>5335</v>
      </c>
      <c r="AI33" s="194">
        <f>+สรุปตุลาคม!AI34+สรุปพฤศจิกายน!AI33+สรุปธันวาคม!AI33+สรุปมกราคม!AI33+สรุปกุมภาพันธ์!AI33+สรุปมีนาคม!AI33+สรุปเมษายน!AI33+สรุปพฤษภาคม!AI33+สรุปมิถุนายน!AI33+สรุปกรกรฏาคม!AI33+สรุปสิงหาคม!AI33+สรุปกันยายน!AI33</f>
        <v>0</v>
      </c>
      <c r="AJ33" s="246">
        <f>+สรุปตุลาคม!AJ34+สรุปพฤศจิกายน!AJ33+สรุปธันวาคม!AJ33+สรุปมกราคม!AJ33+สรุปกุมภาพันธ์!AJ33+สรุปมีนาคม!AJ33+สรุปเมษายน!AJ33+สรุปพฤษภาคม!AJ33+สรุปมิถุนายน!AJ33+สรุปกรกรฏาคม!AJ33+สรุปสิงหาคม!AJ33+สรุปกันยายน!AJ33</f>
        <v>0</v>
      </c>
      <c r="AK33" s="245">
        <f>+สรุปตุลาคม!AK34+สรุปพฤศจิกายน!AK33+สรุปธันวาคม!AK33+สรุปมกราคม!AK33+สรุปกุมภาพันธ์!AK33+สรุปมีนาคม!AK33+สรุปเมษายน!AK33+สรุปพฤษภาคม!AK33+สรุปมิถุนายน!AK33+สรุปกรกรฏาคม!AK33+สรุปสิงหาคม!AK33+สรุปกันยายน!AK33</f>
        <v>0</v>
      </c>
      <c r="AL33" s="519">
        <f>+สรุปตุลาคม!AL34+สรุปพฤศจิกายน!AL33+สรุปธันวาคม!AL33+สรุปมกราคม!AL33+สรุปกุมภาพันธ์!AL33+สรุปมีนาคม!AL33+สรุปเมษายน!AL33+สรุปพฤษภาคม!AL33+สรุปมิถุนายน!AL33+สรุปกรกรฏาคม!AL33+สรุปสิงหาคม!AL33+สรุปกันยายน!AL33</f>
        <v>0</v>
      </c>
      <c r="AM33" s="194">
        <f>+สรุปตุลาคม!AM34+สรุปพฤศจิกายน!AM33+สรุปธันวาคม!AM33+สรุปมกราคม!AM33+สรุปกุมภาพันธ์!AM33+สรุปมีนาคม!AM33+สรุปเมษายน!AM33+สรุปพฤษภาคม!AM33+สรุปมิถุนายน!AM33+สรุปกรกรฏาคม!AM33+สรุปสิงหาคม!AM33+สรุปกันยายน!AM33</f>
        <v>1</v>
      </c>
      <c r="AN33" s="246">
        <f>+สรุปตุลาคม!AN34+สรุปพฤศจิกายน!AN33+สรุปธันวาคม!AN33+สรุปมกราคม!AN33+สรุปกุมภาพันธ์!AN33+สรุปมีนาคม!AN33+สรุปเมษายน!AN33+สรุปพฤษภาคม!AN33+สรุปมิถุนายน!AN33+สรุปกรกรฏาคม!AN33+สรุปสิงหาคม!AN33+สรุปกันยายน!AN33</f>
        <v>1081</v>
      </c>
      <c r="AO33" s="245">
        <f>+สรุปตุลาคม!AO34+สรุปพฤศจิกายน!AO33+สรุปธันวาคม!AO33+สรุปมกราคม!AO33+สรุปกุมภาพันธ์!AO33+สรุปมีนาคม!AO33+สรุปเมษายน!AO33+สรุปพฤษภาคม!AO33+สรุปมิถุนายน!AO33+สรุปกรกรฏาคม!AO33+สรุปสิงหาคม!AO33+สรุปกันยายน!AO33</f>
        <v>350</v>
      </c>
      <c r="AP33" s="519">
        <f>+สรุปตุลาคม!AP34+สรุปพฤศจิกายน!AP33+สรุปธันวาคม!AP33+สรุปมกราคม!AP33+สรุปกุมภาพันธ์!AP33+สรุปมีนาคม!AP33+สรุปเมษายน!AP33+สรุปพฤษภาคม!AP33+สรุปมิถุนายน!AP33+สรุปกรกรฏาคม!AP33+สรุปสิงหาคม!AP33+สรุปกันยายน!AP33</f>
        <v>350</v>
      </c>
      <c r="AQ33" s="795">
        <f>+สรุปตุลาคม!AQ34+สรุปพฤศจิกายน!AQ33+สรุปธันวาคม!AQ33+สรุปมกราคม!AQ33+สรุปกุมภาพันธ์!AQ33+สรุปมีนาคม!AQ33+สรุปเมษายน!AQ33+สรุปพฤษภาคม!AQ33+สรุปมิถุนายน!AQ33+สรุปกรกรฏาคม!AQ33+สรุปสิงหาคม!AQ33+สรุปกันยายน!AQ33</f>
        <v>0</v>
      </c>
      <c r="AR33" s="246">
        <f>+สรุปตุลาคม!AR34+สรุปพฤศจิกายน!AR33+สรุปธันวาคม!AR33+สรุปมกราคม!AR33+สรุปกุมภาพันธ์!AR33+สรุปมีนาคม!AR33+สรุปเมษายน!AR33+สรุปพฤษภาคม!AR33+สรุปมิถุนายน!AR33+สรุปกรกรฏาคม!AR33+สรุปสิงหาคม!AR33+สรุปกันยายน!AR33</f>
        <v>0</v>
      </c>
      <c r="AS33" s="245">
        <f>+สรุปตุลาคม!AS34+สรุปพฤศจิกายน!AS33+สรุปธันวาคม!AS33+สรุปมกราคม!AS33+สรุปกุมภาพันธ์!AS33+สรุปมีนาคม!AS33+สรุปเมษายน!AS33+สรุปพฤษภาคม!AS33+สรุปมิถุนายน!AS33+สรุปกรกรฏาคม!AS33+สรุปสิงหาคม!AS33+สรุปกันยายน!AS33</f>
        <v>0</v>
      </c>
      <c r="AT33" s="519">
        <f>+สรุปตุลาคม!AT34+สรุปพฤศจิกายน!AT33+สรุปธันวาคม!AT33+สรุปมกราคม!AT33+สรุปกุมภาพันธ์!AT33+สรุปมีนาคม!AT33+สรุปเมษายน!AT33+สรุปพฤษภาคม!AT33+สรุปมิถุนายน!AT33+สรุปกรกรฏาคม!AT33+สรุปสิงหาคม!AT33+สรุปกันยายน!AT33</f>
        <v>0</v>
      </c>
      <c r="AU33" s="194">
        <f>+สรุปตุลาคม!AU34+สรุปพฤศจิกายน!AU33+สรุปธันวาคม!AU33+สรุปมกราคม!AU33+สรุปกุมภาพันธ์!AU33+สรุปมีนาคม!AU33+สรุปเมษายน!AU33+สรุปพฤษภาคม!AU33+สรุปมิถุนายน!AU33+สรุปกรกรฏาคม!AU33+สรุปสิงหาคม!AU33+สรุปกันยายน!AU33</f>
        <v>15</v>
      </c>
      <c r="AV33" s="246">
        <f>+สรุปตุลาคม!AV34+สรุปพฤศจิกายน!AV33+สรุปธันวาคม!AV33+สรุปมกราคม!AV33+สรุปกุมภาพันธ์!AV33+สรุปมีนาคม!AV33+สรุปเมษายน!AV33+สรุปพฤษภาคม!AV33+สรุปมิถุนายน!AV33+สรุปกรกรฏาคม!AV33+สรุปสิงหาคม!AV33+สรุปกันยายน!AV33</f>
        <v>7420</v>
      </c>
      <c r="AW33" s="245">
        <f>+สรุปตุลาคม!AW34+สรุปพฤศจิกายน!AW33+สรุปธันวาคม!AW33+สรุปมกราคม!AW33+สรุปกุมภาพันธ์!AW33+สรุปมีนาคม!AW33+สรุปเมษายน!AW33+สรุปพฤษภาคม!AW33+สรุปมิถุนายน!AW33+สรุปกรกรฏาคม!AW33+สรุปสิงหาคม!AW33+สรุปกันยายน!AW33</f>
        <v>3225</v>
      </c>
      <c r="AX33" s="519">
        <f>+สรุปตุลาคม!AX34+สรุปพฤศจิกายน!AX33+สรุปธันวาคม!AX33+สรุปมกราคม!AX33+สรุปกุมภาพันธ์!AX33+สรุปมีนาคม!AX33+สรุปเมษายน!AX33+สรุปพฤษภาคม!AX33+สรุปมิถุนายน!AX33+สรุปกรกรฏาคม!AX33+สรุปสิงหาคม!AX33+สรุปกันยายน!AX33</f>
        <v>3225</v>
      </c>
      <c r="AY33" s="194">
        <f>+สรุปตุลาคม!AY34+สรุปพฤศจิกายน!AY33+สรุปธันวาคม!AY33+สรุปมกราคม!AY33+สรุปกุมภาพันธ์!AY33+สรุปมีนาคม!AY33+สรุปเมษายน!AY33+สรุปพฤษภาคม!AY33+สรุปมิถุนายน!AY33+สรุปกรกรฏาคม!AY33+สรุปสิงหาคม!AY33+สรุปกันยายน!AY33</f>
        <v>0</v>
      </c>
      <c r="AZ33" s="246">
        <f>+สรุปตุลาคม!AZ34+สรุปพฤศจิกายน!AZ33+สรุปธันวาคม!AZ33+สรุปมกราคม!AZ33+สรุปกุมภาพันธ์!AZ33+สรุปมีนาคม!AZ33+สรุปเมษายน!AZ33+สรุปพฤษภาคม!AZ33+สรุปมิถุนายน!AZ33+สรุปกรกรฏาคม!AZ33+สรุปสิงหาคม!AZ33+สรุปกันยายน!AZ33</f>
        <v>0</v>
      </c>
      <c r="BA33" s="245">
        <f>+สรุปตุลาคม!BA34+สรุปพฤศจิกายน!BA33+สรุปธันวาคม!BA33+สรุปมกราคม!BA33+สรุปกุมภาพันธ์!BA33+สรุปมีนาคม!BA33+สรุปเมษายน!BA33+สรุปพฤษภาคม!BA33+สรุปมิถุนายน!BA33+สรุปกรกรฏาคม!BA33+สรุปสิงหาคม!BA33+สรุปกันยายน!BA33</f>
        <v>0</v>
      </c>
      <c r="BB33" s="519">
        <f>+สรุปตุลาคม!BB34+สรุปพฤศจิกายน!BB33+สรุปธันวาคม!BB33+สรุปมกราคม!BB33+สรุปกุมภาพันธ์!BB33+สรุปมีนาคม!BB33+สรุปเมษายน!BB33+สรุปพฤษภาคม!BB33+สรุปมิถุนายน!BB33+สรุปกรกรฏาคม!BB33+สรุปสิงหาคม!BB33+สรุปกันยายน!BB33</f>
        <v>0</v>
      </c>
      <c r="BC33" s="795">
        <f>+สรุปตุลาคม!BC34+สรุปพฤศจิกายน!BC33+สรุปธันวาคม!BC33+สรุปมกราคม!BC33+สรุปกุมภาพันธ์!BC33+สรุปมีนาคม!BC33+สรุปเมษายน!BC33+สรุปพฤษภาคม!BC33+สรุปมิถุนายน!BC33+สรุปกรกรฏาคม!BC33+สรุปสิงหาคม!BC33+สรุปกันยายน!BC33</f>
        <v>10</v>
      </c>
      <c r="BD33" s="246">
        <f>+สรุปตุลาคม!BD34+สรุปพฤศจิกายน!BD33+สรุปธันวาคม!BD33+สรุปมกราคม!BD33+สรุปกุมภาพันธ์!BD33+สรุปมีนาคม!BD33+สรุปเมษายน!BD33+สรุปพฤษภาคม!BD33+สรุปมิถุนายน!BD33+สรุปกรกรฏาคม!BD33+สรุปสิงหาคม!BD33+สรุปกันยายน!BD33</f>
        <v>2155</v>
      </c>
      <c r="BE33" s="245">
        <f>+สรุปตุลาคม!BE34+สรุปพฤศจิกายน!BE33+สรุปธันวาคม!BE33+สรุปมกราคม!BE33+สรุปกุมภาพันธ์!BE33+สรุปมีนาคม!BE33+สรุปเมษายน!BE33+สรุปพฤษภาคม!BE33+สรุปมิถุนายน!BE33+สรุปกรกรฏาคม!BE33+สรุปสิงหาคม!BE33+สรุปกันยายน!BE33</f>
        <v>1077.5</v>
      </c>
      <c r="BF33" s="519">
        <f>+สรุปตุลาคม!BF34+สรุปพฤศจิกายน!BF33+สรุปธันวาคม!BF33+สรุปมกราคม!BF33+สรุปกุมภาพันธ์!BF33+สรุปมีนาคม!BF33+สรุปเมษายน!BF33+สรุปพฤษภาคม!BF33+สรุปมิถุนายน!BF33+สรุปกรกรฏาคม!BF33+สรุปสิงหาคม!BF33+สรุปกันยายน!BF33</f>
        <v>1077.5</v>
      </c>
      <c r="BG33" s="194">
        <f>+สรุปตุลาคม!BG34+สรุปพฤศจิกายน!BG33+สรุปธันวาคม!BG33+สรุปมกราคม!BG33+สรุปกุมภาพันธ์!BG33+สรุปมีนาคม!BG33+สรุปเมษายน!BG33+สรุปพฤษภาคม!BG33+สรุปมิถุนายน!BG33+สรุปกรกรฏาคม!BG33+สรุปสิงหาคม!BG33+สรุปกันยายน!BG33</f>
        <v>0</v>
      </c>
      <c r="BH33" s="246">
        <f>+สรุปตุลาคม!BH34+สรุปพฤศจิกายน!BH33+สรุปธันวาคม!BH33+สรุปมกราคม!BH33+สรุปกุมภาพันธ์!BH33+สรุปมีนาคม!BH33+สรุปเมษายน!BH33+สรุปพฤษภาคม!BH33+สรุปมิถุนายน!BH33+สรุปกรกรฏาคม!BH33+สรุปสิงหาคม!BH33+สรุปกันยายน!BH33</f>
        <v>0</v>
      </c>
      <c r="BI33" s="245">
        <f>+สรุปตุลาคม!BI34+สรุปพฤศจิกายน!BI33+สรุปธันวาคม!BI33+สรุปมกราคม!BI33+สรุปกุมภาพันธ์!BI33+สรุปมีนาคม!BI33+สรุปเมษายน!BI33+สรุปพฤษภาคม!BI33+สรุปมิถุนายน!BI33+สรุปกรกรฏาคม!BI33+สรุปสิงหาคม!BI33+สรุปกันยายน!BI33</f>
        <v>0</v>
      </c>
      <c r="BJ33" s="519">
        <f>+สรุปตุลาคม!BJ34+สรุปพฤศจิกายน!BJ33+สรุปธันวาคม!BJ33+สรุปมกราคม!BJ33+สรุปกุมภาพันธ์!BJ33+สรุปมีนาคม!BJ33+สรุปเมษายน!BJ33+สรุปพฤษภาคม!BJ33+สรุปมิถุนายน!BJ33+สรุปกรกรฏาคม!BJ33+สรุปสิงหาคม!BJ33+สรุปกันยายน!BJ33</f>
        <v>0</v>
      </c>
      <c r="BK33" s="795">
        <f>+สรุปตุลาคม!BK34+สรุปพฤศจิกายน!BK33+สรุปธันวาคม!BK33+สรุปมกราคม!BK33+สรุปกุมภาพันธ์!BK33+สรุปมีนาคม!BK33+สรุปเมษายน!BK33+สรุปพฤษภาคม!BK33+สรุปมิถุนายน!BK33+สรุปกรกรฏาคม!BK33+สรุปสิงหาคม!BK33+สรุปกันยายน!BK33</f>
        <v>0</v>
      </c>
      <c r="BL33" s="249">
        <f>+สรุปตุลาคม!BL34+สรุปพฤศจิกายน!BL33+สรุปธันวาคม!BL33+สรุปมกราคม!BL33+สรุปกุมภาพันธ์!BL33+สรุปมีนาคม!BL33+สรุปเมษายน!BL33+สรุปพฤษภาคม!BL33+สรุปมิถุนายน!BL33+สรุปกรกรฏาคม!BL33+สรุปสิงหาคม!BL33+สรุปกันยายน!BL33</f>
        <v>0</v>
      </c>
      <c r="BM33" s="250">
        <f>+สรุปตุลาคม!BM34+สรุปพฤศจิกายน!BM33+สรุปธันวาคม!BM33+สรุปมกราคม!BM33+สรุปกุมภาพันธ์!BM33+สรุปมีนาคม!BM33+สรุปเมษายน!BM33+สรุปพฤษภาคม!BM33+สรุปมิถุนายน!BM33+สรุปกรกรฏาคม!BM33+สรุปสิงหาคม!BM33+สรุปกันยายน!BM33</f>
        <v>0</v>
      </c>
      <c r="BN33" s="524">
        <f>+สรุปตุลาคม!BN34+สรุปพฤศจิกายน!BN33+สรุปธันวาคม!BN33+สรุปมกราคม!BN33+สรุปกุมภาพันธ์!BN33+สรุปมีนาคม!BN33+สรุปเมษายน!BN33+สรุปพฤษภาคม!BN33+สรุปมิถุนายน!BN33+สรุปกรกรฏาคม!BN33+สรุปสิงหาคม!BN33+สรุปกันยายน!BN33</f>
        <v>0</v>
      </c>
      <c r="BO33" s="195">
        <f t="shared" si="8"/>
        <v>5154</v>
      </c>
      <c r="BP33" s="348">
        <f t="shared" si="9"/>
        <v>6295647.5</v>
      </c>
      <c r="BQ33" s="357">
        <f t="shared" si="10"/>
        <v>1181819.25</v>
      </c>
      <c r="BR33" s="654">
        <f t="shared" si="11"/>
        <v>1181820.48</v>
      </c>
      <c r="BS33" s="196" t="str">
        <f>VLOOKUP(A33,Sheet2!A:B,2,FALSE)</f>
        <v>โรงพยาบาลสมเด็จพระสังฆราช(นครหลวง)</v>
      </c>
    </row>
    <row r="34" spans="1:71" s="196" customFormat="1" x14ac:dyDescent="0.25">
      <c r="A34" s="197" t="s">
        <v>3057</v>
      </c>
      <c r="B34" s="209" t="s">
        <v>3058</v>
      </c>
      <c r="C34" s="194">
        <f>+สรุปตุลาคม!C35+สรุปพฤศจิกายน!C34+สรุปธันวาคม!C34+สรุปมกราคม!C34+สรุปกุมภาพันธ์!C34+สรุปมีนาคม!C34+สรุปเมษายน!C34+สรุปพฤษภาคม!C34+สรุปมิถุนายน!C34+สรุปกรกรฏาคม!C34+สรุปสิงหาคม!C34+สรุปกันยายน!C34</f>
        <v>672</v>
      </c>
      <c r="D34" s="246">
        <f>+สรุปตุลาคม!D35+สรุปพฤศจิกายน!D34+สรุปธันวาคม!D34+สรุปมกราคม!D34+สรุปกุมภาพันธ์!D34+สรุปมีนาคม!D34+สรุปเมษายน!D34+สรุปพฤษภาคม!D34+สรุปมิถุนายน!D34+สรุปกรกรฏาคม!D34+สรุปสิงหาคม!D34+สรุปกันยายน!D34</f>
        <v>1037509.5</v>
      </c>
      <c r="E34" s="245">
        <f>+สรุปตุลาคม!E35+สรุปพฤศจิกายน!E34+สรุปธันวาคม!E34+สรุปมกราคม!E34+สรุปกุมภาพันธ์!E34+สรุปมีนาคม!E34+สรุปเมษายน!E34+สรุปพฤษภาคม!E34+สรุปมิถุนายน!E34+สรุปกรกรฏาคม!E34+สรุปสิงหาคม!E34+สรุปกันยายน!E34</f>
        <v>127874.5</v>
      </c>
      <c r="F34" s="519">
        <f>+สรุปตุลาคม!F35+สรุปพฤศจิกายน!F34+สรุปธันวาคม!F34+สรุปมกราคม!F34+สรุปกุมภาพันธ์!F34+สรุปมีนาคม!F34+สรุปเมษายน!F34+สรุปพฤษภาคม!F34+สรุปมิถุนายน!F34+สรุปกรกรฏาคม!F34+สรุปสิงหาคม!F34+สรุปกันยายน!F34</f>
        <v>127874.91999999997</v>
      </c>
      <c r="G34" s="194">
        <f>+สรุปตุลาคม!G35+สรุปพฤศจิกายน!G34+สรุปธันวาคม!G34+สรุปมกราคม!G34+สรุปกุมภาพันธ์!G34+สรุปมีนาคม!G34+สรุปเมษายน!G34+สรุปพฤษภาคม!G34+สรุปมิถุนายน!G34+สรุปกรกรฏาคม!G34+สรุปสิงหาคม!G34+สรุปกันยายน!G34</f>
        <v>2153</v>
      </c>
      <c r="H34" s="246">
        <f>+สรุปตุลาคม!H35+สรุปพฤศจิกายน!H34+สรุปธันวาคม!H34+สรุปมกราคม!H34+สรุปกุมภาพันธ์!H34+สรุปมีนาคม!H34+สรุปเมษายน!H34+สรุปพฤษภาคม!H34+สรุปมิถุนายน!H34+สรุปกรกรฏาคม!H34+สรุปสิงหาคม!H34+สรุปกันยายน!H34</f>
        <v>2241180</v>
      </c>
      <c r="I34" s="245">
        <f>+สรุปตุลาคม!I35+สรุปพฤศจิกายน!I34+สรุปธันวาคม!I34+สรุปมกราคม!I34+สรุปกุมภาพันธ์!I34+สรุปมีนาคม!I34+สรุปเมษายน!I34+สรุปพฤษภาคม!I34+สรุปมิถุนายน!I34+สรุปกรกรฏาคม!I34+สรุปสิงหาคม!I34+สรุปกันยายน!I34</f>
        <v>483001</v>
      </c>
      <c r="J34" s="519">
        <f>+สรุปตุลาคม!J35+สรุปพฤศจิกายน!J34+สรุปธันวาคม!J34+สรุปมกราคม!J34+สรุปกุมภาพันธ์!J34+สรุปมีนาคม!J34+สรุปเมษายน!J34+สรุปพฤษภาคม!J34+สรุปมิถุนายน!J34+สรุปกรกรฏาคม!J34+สรุปสิงหาคม!J34+สรุปกันยายน!J34</f>
        <v>483001</v>
      </c>
      <c r="K34" s="795">
        <f>+สรุปตุลาคม!K35+สรุปพฤศจิกายน!K34+สรุปธันวาคม!K34+สรุปมกราคม!K34+สรุปกุมภาพันธ์!K34+สรุปมีนาคม!K34+สรุปเมษายน!K34+สรุปพฤษภาคม!K34+สรุปมิถุนายน!K34+สรุปกรกรฏาคม!K34+สรุปสิงหาคม!K34+สรุปกันยายน!K34</f>
        <v>0</v>
      </c>
      <c r="L34" s="246">
        <f>+สรุปตุลาคม!L35+สรุปพฤศจิกายน!L34+สรุปธันวาคม!L34+สรุปมกราคม!L34+สรุปกุมภาพันธ์!L34+สรุปมีนาคม!L34+สรุปเมษายน!L34+สรุปพฤษภาคม!L34+สรุปมิถุนายน!L34+สรุปกรกรฏาคม!L34+สรุปสิงหาคม!L34+สรุปกันยายน!L34</f>
        <v>0</v>
      </c>
      <c r="M34" s="245">
        <f>+สรุปตุลาคม!M35+สรุปพฤศจิกายน!M34+สรุปธันวาคม!M34+สรุปมกราคม!M34+สรุปกุมภาพันธ์!M34+สรุปมีนาคม!M34+สรุปเมษายน!M34+สรุปพฤษภาคม!M34+สรุปมิถุนายน!M34+สรุปกรกรฏาคม!M34+สรุปสิงหาคม!M34+สรุปกันยายน!M34</f>
        <v>0</v>
      </c>
      <c r="N34" s="519">
        <f>+สรุปตุลาคม!N35+สรุปพฤศจิกายน!N34+สรุปธันวาคม!N34+สรุปมกราคม!N34+สรุปกุมภาพันธ์!N34+สรุปมีนาคม!N34+สรุปเมษายน!N34+สรุปพฤษภาคม!N34+สรุปมิถุนายน!N34+สรุปกรกรฏาคม!N34+สรุปสิงหาคม!N34+สรุปกันยายน!N34</f>
        <v>0</v>
      </c>
      <c r="O34" s="194">
        <f>+สรุปตุลาคม!O35+สรุปพฤศจิกายน!O34+สรุปธันวาคม!O34+สรุปมกราคม!O34+สรุปกุมภาพันธ์!O34+สรุปมีนาคม!O34+สรุปเมษายน!O34+สรุปพฤษภาคม!O34+สรุปมิถุนายน!O34+สรุปกรกรฏาคม!O34+สรุปสิงหาคม!O34+สรุปกันยายน!O34</f>
        <v>0</v>
      </c>
      <c r="P34" s="246">
        <f>+สรุปตุลาคม!P35+สรุปพฤศจิกายน!P34+สรุปธันวาคม!P34+สรุปมกราคม!P34+สรุปกุมภาพันธ์!P34+สรุปมีนาคม!P34+สรุปเมษายน!P34+สรุปพฤษภาคม!P34+สรุปมิถุนายน!P34+สรุปกรกรฏาคม!P34+สรุปสิงหาคม!P34+สรุปกันยายน!P34</f>
        <v>0</v>
      </c>
      <c r="Q34" s="245">
        <f>+สรุปตุลาคม!Q35+สรุปพฤศจิกายน!Q34+สรุปธันวาคม!Q34+สรุปมกราคม!Q34+สรุปกุมภาพันธ์!Q34+สรุปมีนาคม!Q34+สรุปเมษายน!Q34+สรุปพฤษภาคม!Q34+สรุปมิถุนายน!Q34+สรุปกรกรฏาคม!Q34+สรุปสิงหาคม!Q34+สรุปกันยายน!Q34</f>
        <v>0</v>
      </c>
      <c r="R34" s="519">
        <f>+สรุปตุลาคม!R35+สรุปพฤศจิกายน!R34+สรุปธันวาคม!R34+สรุปมกราคม!R34+สรุปกุมภาพันธ์!R34+สรุปมีนาคม!R34+สรุปเมษายน!R34+สรุปพฤษภาคม!R34+สรุปมิถุนายน!R34+สรุปกรกรฏาคม!R34+สรุปสิงหาคม!R34+สรุปกันยายน!R34</f>
        <v>0</v>
      </c>
      <c r="S34" s="270">
        <f>+สรุปตุลาคม!S35+สรุปพฤศจิกายน!S34+สรุปธันวาคม!S34+สรุปมกราคม!S34+สรุปกุมภาพันธ์!S34+สรุปมีนาคม!S34+สรุปเมษายน!S34+สรุปพฤษภาคม!S34+สรุปมิถุนายน!S34+สรุปกรกรฏาคม!S34+สรุปสิงหาคม!S34+สรุปกันยายน!S34</f>
        <v>0</v>
      </c>
      <c r="T34" s="271">
        <f>+สรุปตุลาคม!T35+สรุปพฤศจิกายน!T34+สรุปธันวาคม!T34+สรุปมกราคม!T34+สรุปกุมภาพันธ์!T34+สรุปมีนาคม!T34+สรุปเมษายน!T34+สรุปพฤษภาคม!T34+สรุปมิถุนายน!T34+สรุปกรกรฏาคม!T34+สรุปสิงหาคม!T34+สรุปกันยายน!T34</f>
        <v>0</v>
      </c>
      <c r="U34" s="272">
        <f>+สรุปตุลาคม!U35+สรุปพฤศจิกายน!U34+สรุปธันวาคม!U34+สรุปมกราคม!U34+สรุปกุมภาพันธ์!U34+สรุปมีนาคม!U34+สรุปเมษายน!U34+สรุปพฤษภาคม!U34+สรุปมิถุนายน!U34+สรุปกรกรฏาคม!U34+สรุปสิงหาคม!U34+สรุปกันยายน!U34</f>
        <v>0</v>
      </c>
      <c r="V34" s="518">
        <f>+สรุปตุลาคม!V35+สรุปพฤศจิกายน!V34+สรุปธันวาคม!V34+สรุปมกราคม!V34+สรุปกุมภาพันธ์!V34+สรุปมีนาคม!V34+สรุปเมษายน!V34+สรุปพฤษภาคม!V34+สรุปมิถุนายน!V34+สรุปกรกรฏาคม!V34+สรุปสิงหาคม!V34+สรุปกันยายน!V34</f>
        <v>0</v>
      </c>
      <c r="W34" s="795">
        <f>+สรุปตุลาคม!W35+สรุปพฤศจิกายน!W34+สรุปธันวาคม!W34+สรุปมกราคม!W34+สรุปกุมภาพันธ์!W34+สรุปมีนาคม!W34+สรุปเมษายน!W34+สรุปพฤษภาคม!W34+สรุปมิถุนายน!W34+สรุปกรกรฏาคม!W34+สรุปสิงหาคม!W34+สรุปกันยายน!W34</f>
        <v>0</v>
      </c>
      <c r="X34" s="246">
        <f>+สรุปตุลาคม!X35+สรุปพฤศจิกายน!X34+สรุปธันวาคม!X34+สรุปมกราคม!X34+สรุปกุมภาพันธ์!X34+สรุปมีนาคม!X34+สรุปเมษายน!X34+สรุปพฤษภาคม!X34+สรุปมิถุนายน!X34+สรุปกรกรฏาคม!X34+สรุปสิงหาคม!X34+สรุปกันยายน!X34</f>
        <v>0</v>
      </c>
      <c r="Y34" s="245">
        <f>+สรุปตุลาคม!Y35+สรุปพฤศจิกายน!Y34+สรุปธันวาคม!Y34+สรุปมกราคม!Y34+สรุปกุมภาพันธ์!Y34+สรุปมีนาคม!Y34+สรุปเมษายน!Y34+สรุปพฤษภาคม!Y34+สรุปมิถุนายน!Y34+สรุปกรกรฏาคม!Y34+สรุปสิงหาคม!Y34+สรุปกันยายน!Y34</f>
        <v>0</v>
      </c>
      <c r="Z34" s="519">
        <f>+สรุปตุลาคม!Z35+สรุปพฤศจิกายน!Z34+สรุปธันวาคม!Z34+สรุปมกราคม!Z34+สรุปกุมภาพันธ์!Z34+สรุปมีนาคม!Z34+สรุปเมษายน!Z34+สรุปพฤษภาคม!Z34+สรุปมิถุนายน!Z34+สรุปกรกรฏาคม!Z34+สรุปสิงหาคม!Z34+สรุปกันยายน!Z34</f>
        <v>0</v>
      </c>
      <c r="AA34" s="194">
        <f>+สรุปตุลาคม!AA35+สรุปพฤศจิกายน!AA34+สรุปธันวาคม!AA34+สรุปมกราคม!AA34+สรุปกุมภาพันธ์!AA34+สรุปมีนาคม!AA34+สรุปเมษายน!AA34+สรุปพฤษภาคม!AA34+สรุปมิถุนายน!AA34+สรุปกรกรฏาคม!AA34+สรุปสิงหาคม!AA34+สรุปกันยายน!AA34</f>
        <v>0</v>
      </c>
      <c r="AB34" s="203">
        <f>+สรุปตุลาคม!AB35+สรุปพฤศจิกายน!AB34+สรุปธันวาคม!AB34+สรุปมกราคม!AB34+สรุปกุมภาพันธ์!AB34+สรุปมีนาคม!AB34+สรุปเมษายน!AB34+สรุปพฤษภาคม!AB34+สรุปมิถุนายน!AB34+สรุปกรกรฏาคม!AB34+สรุปสิงหาคม!AB34+สรุปกันยายน!AB34</f>
        <v>0</v>
      </c>
      <c r="AC34" s="243">
        <f>+สรุปตุลาคม!AC35+สรุปพฤศจิกายน!AC34+สรุปธันวาคม!AC34+สรุปมกราคม!AC34+สรุปกุมภาพันธ์!AC34+สรุปมีนาคม!AC34+สรุปเมษายน!AC34+สรุปพฤษภาคม!AC34+สรุปมิถุนายน!AC34+สรุปกรกรฏาคม!AC34+สรุปสิงหาคม!AC34+สรุปกันยายน!AC34</f>
        <v>0</v>
      </c>
      <c r="AD34" s="540">
        <f>+สรุปตุลาคม!AD35+สรุปพฤศจิกายน!AD34+สรุปธันวาคม!AD34+สรุปมกราคม!AD34+สรุปกุมภาพันธ์!AD34+สรุปมีนาคม!AD34+สรุปเมษายน!AD34+สรุปพฤษภาคม!AD34+สรุปมิถุนายน!AD34+สรุปกรกรฏาคม!AD34+สรุปสิงหาคม!AD34+สรุปกันยายน!AD34</f>
        <v>0</v>
      </c>
      <c r="AE34" s="194">
        <f>+สรุปตุลาคม!AE35+สรุปพฤศจิกายน!AE34+สรุปธันวาคม!AE34+สรุปมกราคม!AE34+สรุปกุมภาพันธ์!AE34+สรุปมีนาคม!AE34+สรุปเมษายน!AE34+สรุปพฤษภาคม!AE34+สรุปมิถุนายน!AE34+สรุปกรกรฏาคม!AE34+สรุปสิงหาคม!AE34+สรุปกันยายน!AE34</f>
        <v>0</v>
      </c>
      <c r="AF34" s="246">
        <f>+สรุปตุลาคม!AF35+สรุปพฤศจิกายน!AF34+สรุปธันวาคม!AF34+สรุปมกราคม!AF34+สรุปกุมภาพันธ์!AF34+สรุปมีนาคม!AF34+สรุปเมษายน!AF34+สรุปพฤษภาคม!AF34+สรุปมิถุนายน!AF34+สรุปกรกรฏาคม!AF34+สรุปสิงหาคม!AF34+สรุปกันยายน!AF34</f>
        <v>0</v>
      </c>
      <c r="AG34" s="245">
        <f>+สรุปตุลาคม!AG35+สรุปพฤศจิกายน!AG34+สรุปธันวาคม!AG34+สรุปมกราคม!AG34+สรุปกุมภาพันธ์!AG34+สรุปมีนาคม!AG34+สรุปเมษายน!AG34+สรุปพฤษภาคม!AG34+สรุปมิถุนายน!AG34+สรุปกรกรฏาคม!AG34+สรุปสิงหาคม!AG34+สรุปกันยายน!AG34</f>
        <v>0</v>
      </c>
      <c r="AH34" s="519">
        <f>+สรุปตุลาคม!AH35+สรุปพฤศจิกายน!AH34+สรุปธันวาคม!AH34+สรุปมกราคม!AH34+สรุปกุมภาพันธ์!AH34+สรุปมีนาคม!AH34+สรุปเมษายน!AH34+สรุปพฤษภาคม!AH34+สรุปมิถุนายน!AH34+สรุปกรกรฏาคม!AH34+สรุปสิงหาคม!AH34+สรุปกันยายน!AH34</f>
        <v>0</v>
      </c>
      <c r="AI34" s="194">
        <f>+สรุปตุลาคม!AI35+สรุปพฤศจิกายน!AI34+สรุปธันวาคม!AI34+สรุปมกราคม!AI34+สรุปกุมภาพันธ์!AI34+สรุปมีนาคม!AI34+สรุปเมษายน!AI34+สรุปพฤษภาคม!AI34+สรุปมิถุนายน!AI34+สรุปกรกรฏาคม!AI34+สรุปสิงหาคม!AI34+สรุปกันยายน!AI34</f>
        <v>0</v>
      </c>
      <c r="AJ34" s="246">
        <f>+สรุปตุลาคม!AJ35+สรุปพฤศจิกายน!AJ34+สรุปธันวาคม!AJ34+สรุปมกราคม!AJ34+สรุปกุมภาพันธ์!AJ34+สรุปมีนาคม!AJ34+สรุปเมษายน!AJ34+สรุปพฤษภาคม!AJ34+สรุปมิถุนายน!AJ34+สรุปกรกรฏาคม!AJ34+สรุปสิงหาคม!AJ34+สรุปกันยายน!AJ34</f>
        <v>0</v>
      </c>
      <c r="AK34" s="245">
        <f>+สรุปตุลาคม!AK35+สรุปพฤศจิกายน!AK34+สรุปธันวาคม!AK34+สรุปมกราคม!AK34+สรุปกุมภาพันธ์!AK34+สรุปมีนาคม!AK34+สรุปเมษายน!AK34+สรุปพฤษภาคม!AK34+สรุปมิถุนายน!AK34+สรุปกรกรฏาคม!AK34+สรุปสิงหาคม!AK34+สรุปกันยายน!AK34</f>
        <v>0</v>
      </c>
      <c r="AL34" s="519">
        <f>+สรุปตุลาคม!AL35+สรุปพฤศจิกายน!AL34+สรุปธันวาคม!AL34+สรุปมกราคม!AL34+สรุปกุมภาพันธ์!AL34+สรุปมีนาคม!AL34+สรุปเมษายน!AL34+สรุปพฤษภาคม!AL34+สรุปมิถุนายน!AL34+สรุปกรกรฏาคม!AL34+สรุปสิงหาคม!AL34+สรุปกันยายน!AL34</f>
        <v>0</v>
      </c>
      <c r="AM34" s="194">
        <f>+สรุปตุลาคม!AM35+สรุปพฤศจิกายน!AM34+สรุปธันวาคม!AM34+สรุปมกราคม!AM34+สรุปกุมภาพันธ์!AM34+สรุปมีนาคม!AM34+สรุปเมษายน!AM34+สรุปพฤษภาคม!AM34+สรุปมิถุนายน!AM34+สรุปกรกรฏาคม!AM34+สรุปสิงหาคม!AM34+สรุปกันยายน!AM34</f>
        <v>0</v>
      </c>
      <c r="AN34" s="246">
        <f>+สรุปตุลาคม!AN35+สรุปพฤศจิกายน!AN34+สรุปธันวาคม!AN34+สรุปมกราคม!AN34+สรุปกุมภาพันธ์!AN34+สรุปมีนาคม!AN34+สรุปเมษายน!AN34+สรุปพฤษภาคม!AN34+สรุปมิถุนายน!AN34+สรุปกรกรฏาคม!AN34+สรุปสิงหาคม!AN34+สรุปกันยายน!AN34</f>
        <v>0</v>
      </c>
      <c r="AO34" s="245">
        <f>+สรุปตุลาคม!AO35+สรุปพฤศจิกายน!AO34+สรุปธันวาคม!AO34+สรุปมกราคม!AO34+สรุปกุมภาพันธ์!AO34+สรุปมีนาคม!AO34+สรุปเมษายน!AO34+สรุปพฤษภาคม!AO34+สรุปมิถุนายน!AO34+สรุปกรกรฏาคม!AO34+สรุปสิงหาคม!AO34+สรุปกันยายน!AO34</f>
        <v>0</v>
      </c>
      <c r="AP34" s="519">
        <f>+สรุปตุลาคม!AP35+สรุปพฤศจิกายน!AP34+สรุปธันวาคม!AP34+สรุปมกราคม!AP34+สรุปกุมภาพันธ์!AP34+สรุปมีนาคม!AP34+สรุปเมษายน!AP34+สรุปพฤษภาคม!AP34+สรุปมิถุนายน!AP34+สรุปกรกรฏาคม!AP34+สรุปสิงหาคม!AP34+สรุปกันยายน!AP34</f>
        <v>0</v>
      </c>
      <c r="AQ34" s="795">
        <f>+สรุปตุลาคม!AQ35+สรุปพฤศจิกายน!AQ34+สรุปธันวาคม!AQ34+สรุปมกราคม!AQ34+สรุปกุมภาพันธ์!AQ34+สรุปมีนาคม!AQ34+สรุปเมษายน!AQ34+สรุปพฤษภาคม!AQ34+สรุปมิถุนายน!AQ34+สรุปกรกรฏาคม!AQ34+สรุปสิงหาคม!AQ34+สรุปกันยายน!AQ34</f>
        <v>0</v>
      </c>
      <c r="AR34" s="246">
        <f>+สรุปตุลาคม!AR35+สรุปพฤศจิกายน!AR34+สรุปธันวาคม!AR34+สรุปมกราคม!AR34+สรุปกุมภาพันธ์!AR34+สรุปมีนาคม!AR34+สรุปเมษายน!AR34+สรุปพฤษภาคม!AR34+สรุปมิถุนายน!AR34+สรุปกรกรฏาคม!AR34+สรุปสิงหาคม!AR34+สรุปกันยายน!AR34</f>
        <v>0</v>
      </c>
      <c r="AS34" s="245">
        <f>+สรุปตุลาคม!AS35+สรุปพฤศจิกายน!AS34+สรุปธันวาคม!AS34+สรุปมกราคม!AS34+สรุปกุมภาพันธ์!AS34+สรุปมีนาคม!AS34+สรุปเมษายน!AS34+สรุปพฤษภาคม!AS34+สรุปมิถุนายน!AS34+สรุปกรกรฏาคม!AS34+สรุปสิงหาคม!AS34+สรุปกันยายน!AS34</f>
        <v>0</v>
      </c>
      <c r="AT34" s="519">
        <f>+สรุปตุลาคม!AT35+สรุปพฤศจิกายน!AT34+สรุปธันวาคม!AT34+สรุปมกราคม!AT34+สรุปกุมภาพันธ์!AT34+สรุปมีนาคม!AT34+สรุปเมษายน!AT34+สรุปพฤษภาคม!AT34+สรุปมิถุนายน!AT34+สรุปกรกรฏาคม!AT34+สรุปสิงหาคม!AT34+สรุปกันยายน!AT34</f>
        <v>0</v>
      </c>
      <c r="AU34" s="194">
        <f>+สรุปตุลาคม!AU35+สรุปพฤศจิกายน!AU34+สรุปธันวาคม!AU34+สรุปมกราคม!AU34+สรุปกุมภาพันธ์!AU34+สรุปมีนาคม!AU34+สรุปเมษายน!AU34+สรุปพฤษภาคม!AU34+สรุปมิถุนายน!AU34+สรุปกรกรฏาคม!AU34+สรุปสิงหาคม!AU34+สรุปกันยายน!AU34</f>
        <v>0</v>
      </c>
      <c r="AV34" s="246">
        <f>+สรุปตุลาคม!AV35+สรุปพฤศจิกายน!AV34+สรุปธันวาคม!AV34+สรุปมกราคม!AV34+สรุปกุมภาพันธ์!AV34+สรุปมีนาคม!AV34+สรุปเมษายน!AV34+สรุปพฤษภาคม!AV34+สรุปมิถุนายน!AV34+สรุปกรกรฏาคม!AV34+สรุปสิงหาคม!AV34+สรุปกันยายน!AV34</f>
        <v>0</v>
      </c>
      <c r="AW34" s="245">
        <f>+สรุปตุลาคม!AW35+สรุปพฤศจิกายน!AW34+สรุปธันวาคม!AW34+สรุปมกราคม!AW34+สรุปกุมภาพันธ์!AW34+สรุปมีนาคม!AW34+สรุปเมษายน!AW34+สรุปพฤษภาคม!AW34+สรุปมิถุนายน!AW34+สรุปกรกรฏาคม!AW34+สรุปสิงหาคม!AW34+สรุปกันยายน!AW34</f>
        <v>0</v>
      </c>
      <c r="AX34" s="519">
        <f>+สรุปตุลาคม!AX35+สรุปพฤศจิกายน!AX34+สรุปธันวาคม!AX34+สรุปมกราคม!AX34+สรุปกุมภาพันธ์!AX34+สรุปมีนาคม!AX34+สรุปเมษายน!AX34+สรุปพฤษภาคม!AX34+สรุปมิถุนายน!AX34+สรุปกรกรฏาคม!AX34+สรุปสิงหาคม!AX34+สรุปกันยายน!AX34</f>
        <v>0</v>
      </c>
      <c r="AY34" s="194">
        <f>+สรุปตุลาคม!AY35+สรุปพฤศจิกายน!AY34+สรุปธันวาคม!AY34+สรุปมกราคม!AY34+สรุปกุมภาพันธ์!AY34+สรุปมีนาคม!AY34+สรุปเมษายน!AY34+สรุปพฤษภาคม!AY34+สรุปมิถุนายน!AY34+สรุปกรกรฏาคม!AY34+สรุปสิงหาคม!AY34+สรุปกันยายน!AY34</f>
        <v>0</v>
      </c>
      <c r="AZ34" s="246">
        <f>+สรุปตุลาคม!AZ35+สรุปพฤศจิกายน!AZ34+สรุปธันวาคม!AZ34+สรุปมกราคม!AZ34+สรุปกุมภาพันธ์!AZ34+สรุปมีนาคม!AZ34+สรุปเมษายน!AZ34+สรุปพฤษภาคม!AZ34+สรุปมิถุนายน!AZ34+สรุปกรกรฏาคม!AZ34+สรุปสิงหาคม!AZ34+สรุปกันยายน!AZ34</f>
        <v>0</v>
      </c>
      <c r="BA34" s="245">
        <f>+สรุปตุลาคม!BA35+สรุปพฤศจิกายน!BA34+สรุปธันวาคม!BA34+สรุปมกราคม!BA34+สรุปกุมภาพันธ์!BA34+สรุปมีนาคม!BA34+สรุปเมษายน!BA34+สรุปพฤษภาคม!BA34+สรุปมิถุนายน!BA34+สรุปกรกรฏาคม!BA34+สรุปสิงหาคม!BA34+สรุปกันยายน!BA34</f>
        <v>0</v>
      </c>
      <c r="BB34" s="519">
        <f>+สรุปตุลาคม!BB35+สรุปพฤศจิกายน!BB34+สรุปธันวาคม!BB34+สรุปมกราคม!BB34+สรุปกุมภาพันธ์!BB34+สรุปมีนาคม!BB34+สรุปเมษายน!BB34+สรุปพฤษภาคม!BB34+สรุปมิถุนายน!BB34+สรุปกรกรฏาคม!BB34+สรุปสิงหาคม!BB34+สรุปกันยายน!BB34</f>
        <v>0</v>
      </c>
      <c r="BC34" s="795">
        <f>+สรุปตุลาคม!BC35+สรุปพฤศจิกายน!BC34+สรุปธันวาคม!BC34+สรุปมกราคม!BC34+สรุปกุมภาพันธ์!BC34+สรุปมีนาคม!BC34+สรุปเมษายน!BC34+สรุปพฤษภาคม!BC34+สรุปมิถุนายน!BC34+สรุปกรกรฏาคม!BC34+สรุปสิงหาคม!BC34+สรุปกันยายน!BC34</f>
        <v>0</v>
      </c>
      <c r="BD34" s="246">
        <f>+สรุปตุลาคม!BD35+สรุปพฤศจิกายน!BD34+สรุปธันวาคม!BD34+สรุปมกราคม!BD34+สรุปกุมภาพันธ์!BD34+สรุปมีนาคม!BD34+สรุปเมษายน!BD34+สรุปพฤษภาคม!BD34+สรุปมิถุนายน!BD34+สรุปกรกรฏาคม!BD34+สรุปสิงหาคม!BD34+สรุปกันยายน!BD34</f>
        <v>0</v>
      </c>
      <c r="BE34" s="245">
        <f>+สรุปตุลาคม!BE35+สรุปพฤศจิกายน!BE34+สรุปธันวาคม!BE34+สรุปมกราคม!BE34+สรุปกุมภาพันธ์!BE34+สรุปมีนาคม!BE34+สรุปเมษายน!BE34+สรุปพฤษภาคม!BE34+สรุปมิถุนายน!BE34+สรุปกรกรฏาคม!BE34+สรุปสิงหาคม!BE34+สรุปกันยายน!BE34</f>
        <v>0</v>
      </c>
      <c r="BF34" s="519">
        <f>+สรุปตุลาคม!BF35+สรุปพฤศจิกายน!BF34+สรุปธันวาคม!BF34+สรุปมกราคม!BF34+สรุปกุมภาพันธ์!BF34+สรุปมีนาคม!BF34+สรุปเมษายน!BF34+สรุปพฤษภาคม!BF34+สรุปมิถุนายน!BF34+สรุปกรกรฏาคม!BF34+สรุปสิงหาคม!BF34+สรุปกันยายน!BF34</f>
        <v>0</v>
      </c>
      <c r="BG34" s="194">
        <f>+สรุปตุลาคม!BG35+สรุปพฤศจิกายน!BG34+สรุปธันวาคม!BG34+สรุปมกราคม!BG34+สรุปกุมภาพันธ์!BG34+สรุปมีนาคม!BG34+สรุปเมษายน!BG34+สรุปพฤษภาคม!BG34+สรุปมิถุนายน!BG34+สรุปกรกรฏาคม!BG34+สรุปสิงหาคม!BG34+สรุปกันยายน!BG34</f>
        <v>0</v>
      </c>
      <c r="BH34" s="246">
        <f>+สรุปตุลาคม!BH35+สรุปพฤศจิกายน!BH34+สรุปธันวาคม!BH34+สรุปมกราคม!BH34+สรุปกุมภาพันธ์!BH34+สรุปมีนาคม!BH34+สรุปเมษายน!BH34+สรุปพฤษภาคม!BH34+สรุปมิถุนายน!BH34+สรุปกรกรฏาคม!BH34+สรุปสิงหาคม!BH34+สรุปกันยายน!BH34</f>
        <v>0</v>
      </c>
      <c r="BI34" s="245">
        <f>+สรุปตุลาคม!BI35+สรุปพฤศจิกายน!BI34+สรุปธันวาคม!BI34+สรุปมกราคม!BI34+สรุปกุมภาพันธ์!BI34+สรุปมีนาคม!BI34+สรุปเมษายน!BI34+สรุปพฤษภาคม!BI34+สรุปมิถุนายน!BI34+สรุปกรกรฏาคม!BI34+สรุปสิงหาคม!BI34+สรุปกันยายน!BI34</f>
        <v>0</v>
      </c>
      <c r="BJ34" s="519">
        <f>+สรุปตุลาคม!BJ35+สรุปพฤศจิกายน!BJ34+สรุปธันวาคม!BJ34+สรุปมกราคม!BJ34+สรุปกุมภาพันธ์!BJ34+สรุปมีนาคม!BJ34+สรุปเมษายน!BJ34+สรุปพฤษภาคม!BJ34+สรุปมิถุนายน!BJ34+สรุปกรกรฏาคม!BJ34+สรุปสิงหาคม!BJ34+สรุปกันยายน!BJ34</f>
        <v>0</v>
      </c>
      <c r="BK34" s="795">
        <f>+สรุปตุลาคม!BK35+สรุปพฤศจิกายน!BK34+สรุปธันวาคม!BK34+สรุปมกราคม!BK34+สรุปกุมภาพันธ์!BK34+สรุปมีนาคม!BK34+สรุปเมษายน!BK34+สรุปพฤษภาคม!BK34+สรุปมิถุนายน!BK34+สรุปกรกรฏาคม!BK34+สรุปสิงหาคม!BK34+สรุปกันยายน!BK34</f>
        <v>0</v>
      </c>
      <c r="BL34" s="249">
        <f>+สรุปตุลาคม!BL35+สรุปพฤศจิกายน!BL34+สรุปธันวาคม!BL34+สรุปมกราคม!BL34+สรุปกุมภาพันธ์!BL34+สรุปมีนาคม!BL34+สรุปเมษายน!BL34+สรุปพฤษภาคม!BL34+สรุปมิถุนายน!BL34+สรุปกรกรฏาคม!BL34+สรุปสิงหาคม!BL34+สรุปกันยายน!BL34</f>
        <v>0</v>
      </c>
      <c r="BM34" s="250">
        <f>+สรุปตุลาคม!BM35+สรุปพฤศจิกายน!BM34+สรุปธันวาคม!BM34+สรุปมกราคม!BM34+สรุปกุมภาพันธ์!BM34+สรุปมีนาคม!BM34+สรุปเมษายน!BM34+สรุปพฤษภาคม!BM34+สรุปมิถุนายน!BM34+สรุปกรกรฏาคม!BM34+สรุปสิงหาคม!BM34+สรุปกันยายน!BM34</f>
        <v>0</v>
      </c>
      <c r="BN34" s="524">
        <f>+สรุปตุลาคม!BN35+สรุปพฤศจิกายน!BN34+สรุปธันวาคม!BN34+สรุปมกราคม!BN34+สรุปกุมภาพันธ์!BN34+สรุปมีนาคม!BN34+สรุปเมษายน!BN34+สรุปพฤษภาคม!BN34+สรุปมิถุนายน!BN34+สรุปกรกรฏาคม!BN34+สรุปสิงหาคม!BN34+สรุปกันยายน!BN34</f>
        <v>0</v>
      </c>
      <c r="BO34" s="195">
        <f t="shared" si="8"/>
        <v>2825</v>
      </c>
      <c r="BP34" s="348">
        <f t="shared" si="9"/>
        <v>3278689.5</v>
      </c>
      <c r="BQ34" s="357">
        <f t="shared" si="10"/>
        <v>610875.5</v>
      </c>
      <c r="BR34" s="654">
        <f t="shared" si="11"/>
        <v>610875.91999999993</v>
      </c>
      <c r="BS34" s="196" t="str">
        <f>VLOOKUP(A34,Sheet2!A:B,2,FALSE)</f>
        <v>โรงพยาบาลบางไทร</v>
      </c>
    </row>
    <row r="35" spans="1:71" s="196" customFormat="1" x14ac:dyDescent="0.25">
      <c r="A35" s="197" t="s">
        <v>23618</v>
      </c>
      <c r="B35" s="209" t="s">
        <v>23619</v>
      </c>
      <c r="C35" s="194">
        <f>+สรุปตุลาคม!C36+สรุปพฤศจิกายน!C35+สรุปธันวาคม!C35+สรุปมกราคม!C35+สรุปกุมภาพันธ์!C35+สรุปมีนาคม!C35+สรุปเมษายน!C35+สรุปพฤษภาคม!C35+สรุปมิถุนายน!C35+สรุปกรกรฏาคม!C35+สรุปสิงหาคม!C35+สรุปกันยายน!C35</f>
        <v>3496</v>
      </c>
      <c r="D35" s="246">
        <f>+สรุปตุลาคม!D36+สรุปพฤศจิกายน!D35+สรุปธันวาคม!D35+สรุปมกราคม!D35+สรุปกุมภาพันธ์!D35+สรุปมีนาคม!D35+สรุปเมษายน!D35+สรุปพฤษภาคม!D35+สรุปมิถุนายน!D35+สรุปกรกรฏาคม!D35+สรุปสิงหาคม!D35+สรุปกันยายน!D35</f>
        <v>4588328.25</v>
      </c>
      <c r="E35" s="245">
        <f>+สรุปตุลาคม!E36+สรุปพฤศจิกายน!E35+สรุปธันวาคม!E35+สรุปมกราคม!E35+สรุปกุมภาพันธ์!E35+สรุปมีนาคม!E35+สรุปเมษายน!E35+สรุปพฤษภาคม!E35+สรุปมิถุนายน!E35+สรุปกรกรฏาคม!E35+สรุปสิงหาคม!E35+สรุปกันยายน!E35</f>
        <v>494207.54999999993</v>
      </c>
      <c r="F35" s="519">
        <f>+สรุปตุลาคม!F36+สรุปพฤศจิกายน!F35+สรุปธันวาคม!F35+สรุปมกราคม!F35+สรุปกุมภาพันธ์!F35+สรุปมีนาคม!F35+สรุปเมษายน!F35+สรุปพฤษภาคม!F35+สรุปมิถุนายน!F35+สรุปกรกรฏาคม!F35+สรุปสิงหาคม!F35+สรุปกันยายน!F35</f>
        <v>494208.33000000007</v>
      </c>
      <c r="G35" s="194">
        <f>+สรุปตุลาคม!G36+สรุปพฤศจิกายน!G35+สรุปธันวาคม!G35+สรุปมกราคม!G35+สรุปกุมภาพันธ์!G35+สรุปมีนาคม!G35+สรุปเมษายน!G35+สรุปพฤษภาคม!G35+สรุปมิถุนายน!G35+สรุปกรกรฏาคม!G35+สรุปสิงหาคม!G35+สรุปกันยายน!G35</f>
        <v>238</v>
      </c>
      <c r="H35" s="246">
        <f>+สรุปตุลาคม!H36+สรุปพฤศจิกายน!H35+สรุปธันวาคม!H35+สรุปมกราคม!H35+สรุปกุมภาพันธ์!H35+สรุปมีนาคม!H35+สรุปเมษายน!H35+สรุปพฤษภาคม!H35+สรุปมิถุนายน!H35+สรุปกรกรฏาคม!H35+สรุปสิงหาคม!H35+สรุปกันยายน!H35</f>
        <v>209575</v>
      </c>
      <c r="I35" s="245">
        <f>+สรุปตุลาคม!I36+สรุปพฤศจิกายน!I35+สรุปธันวาคม!I35+สรุปมกราคม!I35+สรุปกุมภาพันธ์!I35+สรุปมีนาคม!I35+สรุปเมษายน!I35+สรุปพฤษภาคม!I35+สรุปมิถุนายน!I35+สรุปกรกรฏาคม!I35+สรุปสิงหาคม!I35+สรุปกันยายน!I35</f>
        <v>40553.4</v>
      </c>
      <c r="J35" s="519">
        <f>+สรุปตุลาคม!J36+สรุปพฤศจิกายน!J35+สรุปธันวาคม!J35+สรุปมกราคม!J35+สรุปกุมภาพันธ์!J35+สรุปมีนาคม!J35+สรุปเมษายน!J35+สรุปพฤษภาคม!J35+สรุปมิถุนายน!J35+สรุปกรกรฏาคม!J35+สรุปสิงหาคม!J35+สรุปกันยายน!J35</f>
        <v>40553.4</v>
      </c>
      <c r="K35" s="795">
        <f>+สรุปตุลาคม!K36+สรุปพฤศจิกายน!K35+สรุปธันวาคม!K35+สรุปมกราคม!K35+สรุปกุมภาพันธ์!K35+สรุปมีนาคม!K35+สรุปเมษายน!K35+สรุปพฤษภาคม!K35+สรุปมิถุนายน!K35+สรุปกรกรฏาคม!K35+สรุปสิงหาคม!K35+สรุปกันยายน!K35</f>
        <v>0</v>
      </c>
      <c r="L35" s="246">
        <f>+สรุปตุลาคม!L36+สรุปพฤศจิกายน!L35+สรุปธันวาคม!L35+สรุปมกราคม!L35+สรุปกุมภาพันธ์!L35+สรุปมีนาคม!L35+สรุปเมษายน!L35+สรุปพฤษภาคม!L35+สรุปมิถุนายน!L35+สรุปกรกรฏาคม!L35+สรุปสิงหาคม!L35+สรุปกันยายน!L35</f>
        <v>0</v>
      </c>
      <c r="M35" s="245">
        <f>+สรุปตุลาคม!M36+สรุปพฤศจิกายน!M35+สรุปธันวาคม!M35+สรุปมกราคม!M35+สรุปกุมภาพันธ์!M35+สรุปมีนาคม!M35+สรุปเมษายน!M35+สรุปพฤษภาคม!M35+สรุปมิถุนายน!M35+สรุปกรกรฏาคม!M35+สรุปสิงหาคม!M35+สรุปกันยายน!M35</f>
        <v>0</v>
      </c>
      <c r="N35" s="519">
        <f>+สรุปตุลาคม!N36+สรุปพฤศจิกายน!N35+สรุปธันวาคม!N35+สรุปมกราคม!N35+สรุปกุมภาพันธ์!N35+สรุปมีนาคม!N35+สรุปเมษายน!N35+สรุปพฤษภาคม!N35+สรุปมิถุนายน!N35+สรุปกรกรฏาคม!N35+สรุปสิงหาคม!N35+สรุปกันยายน!N35</f>
        <v>0</v>
      </c>
      <c r="O35" s="194">
        <f>+สรุปตุลาคม!O36+สรุปพฤศจิกายน!O35+สรุปธันวาคม!O35+สรุปมกราคม!O35+สรุปกุมภาพันธ์!O35+สรุปมีนาคม!O35+สรุปเมษายน!O35+สรุปพฤษภาคม!O35+สรุปมิถุนายน!O35+สรุปกรกรฏาคม!O35+สรุปสิงหาคม!O35+สรุปกันยายน!O35</f>
        <v>0</v>
      </c>
      <c r="P35" s="246">
        <f>+สรุปตุลาคม!P36+สรุปพฤศจิกายน!P35+สรุปธันวาคม!P35+สรุปมกราคม!P35+สรุปกุมภาพันธ์!P35+สรุปมีนาคม!P35+สรุปเมษายน!P35+สรุปพฤษภาคม!P35+สรุปมิถุนายน!P35+สรุปกรกรฏาคม!P35+สรุปสิงหาคม!P35+สรุปกันยายน!P35</f>
        <v>0</v>
      </c>
      <c r="Q35" s="245">
        <f>+สรุปตุลาคม!Q36+สรุปพฤศจิกายน!Q35+สรุปธันวาคม!Q35+สรุปมกราคม!Q35+สรุปกุมภาพันธ์!Q35+สรุปมีนาคม!Q35+สรุปเมษายน!Q35+สรุปพฤษภาคม!Q35+สรุปมิถุนายน!Q35+สรุปกรกรฏาคม!Q35+สรุปสิงหาคม!Q35+สรุปกันยายน!Q35</f>
        <v>0</v>
      </c>
      <c r="R35" s="519">
        <f>+สรุปตุลาคม!R36+สรุปพฤศจิกายน!R35+สรุปธันวาคม!R35+สรุปมกราคม!R35+สรุปกุมภาพันธ์!R35+สรุปมีนาคม!R35+สรุปเมษายน!R35+สรุปพฤษภาคม!R35+สรุปมิถุนายน!R35+สรุปกรกรฏาคม!R35+สรุปสิงหาคม!R35+สรุปกันยายน!R35</f>
        <v>0</v>
      </c>
      <c r="S35" s="194">
        <f>+สรุปตุลาคม!S36+สรุปพฤศจิกายน!S35+สรุปธันวาคม!S35+สรุปมกราคม!S35+สรุปกุมภาพันธ์!S35+สรุปมีนาคม!S35+สรุปเมษายน!S35+สรุปพฤษภาคม!S35+สรุปมิถุนายน!S35+สรุปกรกรฏาคม!S35+สรุปสิงหาคม!S35+สรุปกันยายน!S35</f>
        <v>0</v>
      </c>
      <c r="T35" s="246">
        <f>+สรุปตุลาคม!T36+สรุปพฤศจิกายน!T35+สรุปธันวาคม!T35+สรุปมกราคม!T35+สรุปกุมภาพันธ์!T35+สรุปมีนาคม!T35+สรุปเมษายน!T35+สรุปพฤษภาคม!T35+สรุปมิถุนายน!T35+สรุปกรกรฏาคม!T35+สรุปสิงหาคม!T35+สรุปกันยายน!T35</f>
        <v>0</v>
      </c>
      <c r="U35" s="245">
        <f>+สรุปตุลาคม!U36+สรุปพฤศจิกายน!U35+สรุปธันวาคม!U35+สรุปมกราคม!U35+สรุปกุมภาพันธ์!U35+สรุปมีนาคม!U35+สรุปเมษายน!U35+สรุปพฤษภาคม!U35+สรุปมิถุนายน!U35+สรุปกรกรฏาคม!U35+สรุปสิงหาคม!U35+สรุปกันยายน!U35</f>
        <v>0</v>
      </c>
      <c r="V35" s="519">
        <f>+สรุปตุลาคม!V36+สรุปพฤศจิกายน!V35+สรุปธันวาคม!V35+สรุปมกราคม!V35+สรุปกุมภาพันธ์!V35+สรุปมีนาคม!V35+สรุปเมษายน!V35+สรุปพฤษภาคม!V35+สรุปมิถุนายน!V35+สรุปกรกรฏาคม!V35+สรุปสิงหาคม!V35+สรุปกันยายน!V35</f>
        <v>0</v>
      </c>
      <c r="W35" s="796">
        <f>+สรุปตุลาคม!W36+สรุปพฤศจิกายน!W35+สรุปธันวาคม!W35+สรุปมกราคม!W35+สรุปกุมภาพันธ์!W35+สรุปมีนาคม!W35+สรุปเมษายน!W35+สรุปพฤษภาคม!W35+สรุปมิถุนายน!W35+สรุปกรกรฏาคม!W35+สรุปสิงหาคม!W35+สรุปกันยายน!W35</f>
        <v>0</v>
      </c>
      <c r="X35" s="271">
        <f>+สรุปตุลาคม!X36+สรุปพฤศจิกายน!X35+สรุปธันวาคม!X35+สรุปมกราคม!X35+สรุปกุมภาพันธ์!X35+สรุปมีนาคม!X35+สรุปเมษายน!X35+สรุปพฤษภาคม!X35+สรุปมิถุนายน!X35+สรุปกรกรฏาคม!X35+สรุปสิงหาคม!X35+สรุปกันยายน!X35</f>
        <v>0</v>
      </c>
      <c r="Y35" s="272">
        <f>+สรุปตุลาคม!Y36+สรุปพฤศจิกายน!Y35+สรุปธันวาคม!Y35+สรุปมกราคม!Y35+สรุปกุมภาพันธ์!Y35+สรุปมีนาคม!Y35+สรุปเมษายน!Y35+สรุปพฤษภาคม!Y35+สรุปมิถุนายน!Y35+สรุปกรกรฏาคม!Y35+สรุปสิงหาคม!Y35+สรุปกันยายน!Y35</f>
        <v>0</v>
      </c>
      <c r="Z35" s="518">
        <f>+สรุปตุลาคม!Z36+สรุปพฤศจิกายน!Z35+สรุปธันวาคม!Z35+สรุปมกราคม!Z35+สรุปกุมภาพันธ์!Z35+สรุปมีนาคม!Z35+สรุปเมษายน!Z35+สรุปพฤษภาคม!Z35+สรุปมิถุนายน!Z35+สรุปกรกรฏาคม!Z35+สรุปสิงหาคม!Z35+สรุปกันยายน!Z35</f>
        <v>0</v>
      </c>
      <c r="AA35" s="194">
        <f>+สรุปตุลาคม!AA36+สรุปพฤศจิกายน!AA35+สรุปธันวาคม!AA35+สรุปมกราคม!AA35+สรุปกุมภาพันธ์!AA35+สรุปมีนาคม!AA35+สรุปเมษายน!AA35+สรุปพฤษภาคม!AA35+สรุปมิถุนายน!AA35+สรุปกรกรฏาคม!AA35+สรุปสิงหาคม!AA35+สรุปกันยายน!AA35</f>
        <v>0</v>
      </c>
      <c r="AB35" s="203">
        <f>+สรุปตุลาคม!AB36+สรุปพฤศจิกายน!AB35+สรุปธันวาคม!AB35+สรุปมกราคม!AB35+สรุปกุมภาพันธ์!AB35+สรุปมีนาคม!AB35+สรุปเมษายน!AB35+สรุปพฤษภาคม!AB35+สรุปมิถุนายน!AB35+สรุปกรกรฏาคม!AB35+สรุปสิงหาคม!AB35+สรุปกันยายน!AB35</f>
        <v>0</v>
      </c>
      <c r="AC35" s="243">
        <f>+สรุปตุลาคม!AC36+สรุปพฤศจิกายน!AC35+สรุปธันวาคม!AC35+สรุปมกราคม!AC35+สรุปกุมภาพันธ์!AC35+สรุปมีนาคม!AC35+สรุปเมษายน!AC35+สรุปพฤษภาคม!AC35+สรุปมิถุนายน!AC35+สรุปกรกรฏาคม!AC35+สรุปสิงหาคม!AC35+สรุปกันยายน!AC35</f>
        <v>0</v>
      </c>
      <c r="AD35" s="540">
        <f>+สรุปตุลาคม!AD36+สรุปพฤศจิกายน!AD35+สรุปธันวาคม!AD35+สรุปมกราคม!AD35+สรุปกุมภาพันธ์!AD35+สรุปมีนาคม!AD35+สรุปเมษายน!AD35+สรุปพฤษภาคม!AD35+สรุปมิถุนายน!AD35+สรุปกรกรฏาคม!AD35+สรุปสิงหาคม!AD35+สรุปกันยายน!AD35</f>
        <v>0</v>
      </c>
      <c r="AE35" s="194">
        <f>+สรุปตุลาคม!AE36+สรุปพฤศจิกายน!AE35+สรุปธันวาคม!AE35+สรุปมกราคม!AE35+สรุปกุมภาพันธ์!AE35+สรุปมีนาคม!AE35+สรุปเมษายน!AE35+สรุปพฤษภาคม!AE35+สรุปมิถุนายน!AE35+สรุปกรกรฏาคม!AE35+สรุปสิงหาคม!AE35+สรุปกันยายน!AE35</f>
        <v>0</v>
      </c>
      <c r="AF35" s="246">
        <f>+สรุปตุลาคม!AF36+สรุปพฤศจิกายน!AF35+สรุปธันวาคม!AF35+สรุปมกราคม!AF35+สรุปกุมภาพันธ์!AF35+สรุปมีนาคม!AF35+สรุปเมษายน!AF35+สรุปพฤษภาคม!AF35+สรุปมิถุนายน!AF35+สรุปกรกรฏาคม!AF35+สรุปสิงหาคม!AF35+สรุปกันยายน!AF35</f>
        <v>0</v>
      </c>
      <c r="AG35" s="245">
        <f>+สรุปตุลาคม!AG36+สรุปพฤศจิกายน!AG35+สรุปธันวาคม!AG35+สรุปมกราคม!AG35+สรุปกุมภาพันธ์!AG35+สรุปมีนาคม!AG35+สรุปเมษายน!AG35+สรุปพฤษภาคม!AG35+สรุปมิถุนายน!AG35+สรุปกรกรฏาคม!AG35+สรุปสิงหาคม!AG35+สรุปกันยายน!AG35</f>
        <v>0</v>
      </c>
      <c r="AH35" s="519">
        <f>+สรุปตุลาคม!AH36+สรุปพฤศจิกายน!AH35+สรุปธันวาคม!AH35+สรุปมกราคม!AH35+สรุปกุมภาพันธ์!AH35+สรุปมีนาคม!AH35+สรุปเมษายน!AH35+สรุปพฤษภาคม!AH35+สรุปมิถุนายน!AH35+สรุปกรกรฏาคม!AH35+สรุปสิงหาคม!AH35+สรุปกันยายน!AH35</f>
        <v>0</v>
      </c>
      <c r="AI35" s="194">
        <f>+สรุปตุลาคม!AI36+สรุปพฤศจิกายน!AI35+สรุปธันวาคม!AI35+สรุปมกราคม!AI35+สรุปกุมภาพันธ์!AI35+สรุปมีนาคม!AI35+สรุปเมษายน!AI35+สรุปพฤษภาคม!AI35+สรุปมิถุนายน!AI35+สรุปกรกรฏาคม!AI35+สรุปสิงหาคม!AI35+สรุปกันยายน!AI35</f>
        <v>0</v>
      </c>
      <c r="AJ35" s="246">
        <f>+สรุปตุลาคม!AJ36+สรุปพฤศจิกายน!AJ35+สรุปธันวาคม!AJ35+สรุปมกราคม!AJ35+สรุปกุมภาพันธ์!AJ35+สรุปมีนาคม!AJ35+สรุปเมษายน!AJ35+สรุปพฤษภาคม!AJ35+สรุปมิถุนายน!AJ35+สรุปกรกรฏาคม!AJ35+สรุปสิงหาคม!AJ35+สรุปกันยายน!AJ35</f>
        <v>0</v>
      </c>
      <c r="AK35" s="245">
        <f>+สรุปตุลาคม!AK36+สรุปพฤศจิกายน!AK35+สรุปธันวาคม!AK35+สรุปมกราคม!AK35+สรุปกุมภาพันธ์!AK35+สรุปมีนาคม!AK35+สรุปเมษายน!AK35+สรุปพฤษภาคม!AK35+สรุปมิถุนายน!AK35+สรุปกรกรฏาคม!AK35+สรุปสิงหาคม!AK35+สรุปกันยายน!AK35</f>
        <v>0</v>
      </c>
      <c r="AL35" s="519">
        <f>+สรุปตุลาคม!AL36+สรุปพฤศจิกายน!AL35+สรุปธันวาคม!AL35+สรุปมกราคม!AL35+สรุปกุมภาพันธ์!AL35+สรุปมีนาคม!AL35+สรุปเมษายน!AL35+สรุปพฤษภาคม!AL35+สรุปมิถุนายน!AL35+สรุปกรกรฏาคม!AL35+สรุปสิงหาคม!AL35+สรุปกันยายน!AL35</f>
        <v>0</v>
      </c>
      <c r="AM35" s="194">
        <f>+สรุปตุลาคม!AM36+สรุปพฤศจิกายน!AM35+สรุปธันวาคม!AM35+สรุปมกราคม!AM35+สรุปกุมภาพันธ์!AM35+สรุปมีนาคม!AM35+สรุปเมษายน!AM35+สรุปพฤษภาคม!AM35+สรุปมิถุนายน!AM35+สรุปกรกรฏาคม!AM35+สรุปสิงหาคม!AM35+สรุปกันยายน!AM35</f>
        <v>0</v>
      </c>
      <c r="AN35" s="246">
        <f>+สรุปตุลาคม!AN36+สรุปพฤศจิกายน!AN35+สรุปธันวาคม!AN35+สรุปมกราคม!AN35+สรุปกุมภาพันธ์!AN35+สรุปมีนาคม!AN35+สรุปเมษายน!AN35+สรุปพฤษภาคม!AN35+สรุปมิถุนายน!AN35+สรุปกรกรฏาคม!AN35+สรุปสิงหาคม!AN35+สรุปกันยายน!AN35</f>
        <v>0</v>
      </c>
      <c r="AO35" s="245">
        <f>+สรุปตุลาคม!AO36+สรุปพฤศจิกายน!AO35+สรุปธันวาคม!AO35+สรุปมกราคม!AO35+สรุปกุมภาพันธ์!AO35+สรุปมีนาคม!AO35+สรุปเมษายน!AO35+สรุปพฤษภาคม!AO35+สรุปมิถุนายน!AO35+สรุปกรกรฏาคม!AO35+สรุปสิงหาคม!AO35+สรุปกันยายน!AO35</f>
        <v>0</v>
      </c>
      <c r="AP35" s="519">
        <f>+สรุปตุลาคม!AP36+สรุปพฤศจิกายน!AP35+สรุปธันวาคม!AP35+สรุปมกราคม!AP35+สรุปกุมภาพันธ์!AP35+สรุปมีนาคม!AP35+สรุปเมษายน!AP35+สรุปพฤษภาคม!AP35+สรุปมิถุนายน!AP35+สรุปกรกรฏาคม!AP35+สรุปสิงหาคม!AP35+สรุปกันยายน!AP35</f>
        <v>0</v>
      </c>
      <c r="AQ35" s="795">
        <f>+สรุปตุลาคม!AQ36+สรุปพฤศจิกายน!AQ35+สรุปธันวาคม!AQ35+สรุปมกราคม!AQ35+สรุปกุมภาพันธ์!AQ35+สรุปมีนาคม!AQ35+สรุปเมษายน!AQ35+สรุปพฤษภาคม!AQ35+สรุปมิถุนายน!AQ35+สรุปกรกรฏาคม!AQ35+สรุปสิงหาคม!AQ35+สรุปกันยายน!AQ35</f>
        <v>0</v>
      </c>
      <c r="AR35" s="246">
        <f>+สรุปตุลาคม!AR36+สรุปพฤศจิกายน!AR35+สรุปธันวาคม!AR35+สรุปมกราคม!AR35+สรุปกุมภาพันธ์!AR35+สรุปมีนาคม!AR35+สรุปเมษายน!AR35+สรุปพฤษภาคม!AR35+สรุปมิถุนายน!AR35+สรุปกรกรฏาคม!AR35+สรุปสิงหาคม!AR35+สรุปกันยายน!AR35</f>
        <v>0</v>
      </c>
      <c r="AS35" s="245">
        <f>+สรุปตุลาคม!AS36+สรุปพฤศจิกายน!AS35+สรุปธันวาคม!AS35+สรุปมกราคม!AS35+สรุปกุมภาพันธ์!AS35+สรุปมีนาคม!AS35+สรุปเมษายน!AS35+สรุปพฤษภาคม!AS35+สรุปมิถุนายน!AS35+สรุปกรกรฏาคม!AS35+สรุปสิงหาคม!AS35+สรุปกันยายน!AS35</f>
        <v>0</v>
      </c>
      <c r="AT35" s="519">
        <f>+สรุปตุลาคม!AT36+สรุปพฤศจิกายน!AT35+สรุปธันวาคม!AT35+สรุปมกราคม!AT35+สรุปกุมภาพันธ์!AT35+สรุปมีนาคม!AT35+สรุปเมษายน!AT35+สรุปพฤษภาคม!AT35+สรุปมิถุนายน!AT35+สรุปกรกรฏาคม!AT35+สรุปสิงหาคม!AT35+สรุปกันยายน!AT35</f>
        <v>0</v>
      </c>
      <c r="AU35" s="194">
        <f>+สรุปตุลาคม!AU36+สรุปพฤศจิกายน!AU35+สรุปธันวาคม!AU35+สรุปมกราคม!AU35+สรุปกุมภาพันธ์!AU35+สรุปมีนาคม!AU35+สรุปเมษายน!AU35+สรุปพฤษภาคม!AU35+สรุปมิถุนายน!AU35+สรุปกรกรฏาคม!AU35+สรุปสิงหาคม!AU35+สรุปกันยายน!AU35</f>
        <v>0</v>
      </c>
      <c r="AV35" s="246">
        <f>+สรุปตุลาคม!AV36+สรุปพฤศจิกายน!AV35+สรุปธันวาคม!AV35+สรุปมกราคม!AV35+สรุปกุมภาพันธ์!AV35+สรุปมีนาคม!AV35+สรุปเมษายน!AV35+สรุปพฤษภาคม!AV35+สรุปมิถุนายน!AV35+สรุปกรกรฏาคม!AV35+สรุปสิงหาคม!AV35+สรุปกันยายน!AV35</f>
        <v>0</v>
      </c>
      <c r="AW35" s="245">
        <f>+สรุปตุลาคม!AW36+สรุปพฤศจิกายน!AW35+สรุปธันวาคม!AW35+สรุปมกราคม!AW35+สรุปกุมภาพันธ์!AW35+สรุปมีนาคม!AW35+สรุปเมษายน!AW35+สรุปพฤษภาคม!AW35+สรุปมิถุนายน!AW35+สรุปกรกรฏาคม!AW35+สรุปสิงหาคม!AW35+สรุปกันยายน!AW35</f>
        <v>0</v>
      </c>
      <c r="AX35" s="519">
        <f>+สรุปตุลาคม!AX36+สรุปพฤศจิกายน!AX35+สรุปธันวาคม!AX35+สรุปมกราคม!AX35+สรุปกุมภาพันธ์!AX35+สรุปมีนาคม!AX35+สรุปเมษายน!AX35+สรุปพฤษภาคม!AX35+สรุปมิถุนายน!AX35+สรุปกรกรฏาคม!AX35+สรุปสิงหาคม!AX35+สรุปกันยายน!AX35</f>
        <v>0</v>
      </c>
      <c r="AY35" s="194">
        <f>+สรุปตุลาคม!AY36+สรุปพฤศจิกายน!AY35+สรุปธันวาคม!AY35+สรุปมกราคม!AY35+สรุปกุมภาพันธ์!AY35+สรุปมีนาคม!AY35+สรุปเมษายน!AY35+สรุปพฤษภาคม!AY35+สรุปมิถุนายน!AY35+สรุปกรกรฏาคม!AY35+สรุปสิงหาคม!AY35+สรุปกันยายน!AY35</f>
        <v>0</v>
      </c>
      <c r="AZ35" s="246">
        <f>+สรุปตุลาคม!AZ36+สรุปพฤศจิกายน!AZ35+สรุปธันวาคม!AZ35+สรุปมกราคม!AZ35+สรุปกุมภาพันธ์!AZ35+สรุปมีนาคม!AZ35+สรุปเมษายน!AZ35+สรุปพฤษภาคม!AZ35+สรุปมิถุนายน!AZ35+สรุปกรกรฏาคม!AZ35+สรุปสิงหาคม!AZ35+สรุปกันยายน!AZ35</f>
        <v>0</v>
      </c>
      <c r="BA35" s="245">
        <f>+สรุปตุลาคม!BA36+สรุปพฤศจิกายน!BA35+สรุปธันวาคม!BA35+สรุปมกราคม!BA35+สรุปกุมภาพันธ์!BA35+สรุปมีนาคม!BA35+สรุปเมษายน!BA35+สรุปพฤษภาคม!BA35+สรุปมิถุนายน!BA35+สรุปกรกรฏาคม!BA35+สรุปสิงหาคม!BA35+สรุปกันยายน!BA35</f>
        <v>0</v>
      </c>
      <c r="BB35" s="519">
        <f>+สรุปตุลาคม!BB36+สรุปพฤศจิกายน!BB35+สรุปธันวาคม!BB35+สรุปมกราคม!BB35+สรุปกุมภาพันธ์!BB35+สรุปมีนาคม!BB35+สรุปเมษายน!BB35+สรุปพฤษภาคม!BB35+สรุปมิถุนายน!BB35+สรุปกรกรฏาคม!BB35+สรุปสิงหาคม!BB35+สรุปกันยายน!BB35</f>
        <v>0</v>
      </c>
      <c r="BC35" s="795">
        <f>+สรุปตุลาคม!BC36+สรุปพฤศจิกายน!BC35+สรุปธันวาคม!BC35+สรุปมกราคม!BC35+สรุปกุมภาพันธ์!BC35+สรุปมีนาคม!BC35+สรุปเมษายน!BC35+สรุปพฤษภาคม!BC35+สรุปมิถุนายน!BC35+สรุปกรกรฏาคม!BC35+สรุปสิงหาคม!BC35+สรุปกันยายน!BC35</f>
        <v>0</v>
      </c>
      <c r="BD35" s="246">
        <f>+สรุปตุลาคม!BD36+สรุปพฤศจิกายน!BD35+สรุปธันวาคม!BD35+สรุปมกราคม!BD35+สรุปกุมภาพันธ์!BD35+สรุปมีนาคม!BD35+สรุปเมษายน!BD35+สรุปพฤษภาคม!BD35+สรุปมิถุนายน!BD35+สรุปกรกรฏาคม!BD35+สรุปสิงหาคม!BD35+สรุปกันยายน!BD35</f>
        <v>0</v>
      </c>
      <c r="BE35" s="245">
        <f>+สรุปตุลาคม!BE36+สรุปพฤศจิกายน!BE35+สรุปธันวาคม!BE35+สรุปมกราคม!BE35+สรุปกุมภาพันธ์!BE35+สรุปมีนาคม!BE35+สรุปเมษายน!BE35+สรุปพฤษภาคม!BE35+สรุปมิถุนายน!BE35+สรุปกรกรฏาคม!BE35+สรุปสิงหาคม!BE35+สรุปกันยายน!BE35</f>
        <v>0</v>
      </c>
      <c r="BF35" s="519">
        <f>+สรุปตุลาคม!BF36+สรุปพฤศจิกายน!BF35+สรุปธันวาคม!BF35+สรุปมกราคม!BF35+สรุปกุมภาพันธ์!BF35+สรุปมีนาคม!BF35+สรุปเมษายน!BF35+สรุปพฤษภาคม!BF35+สรุปมิถุนายน!BF35+สรุปกรกรฏาคม!BF35+สรุปสิงหาคม!BF35+สรุปกันยายน!BF35</f>
        <v>0</v>
      </c>
      <c r="BG35" s="194">
        <f>+สรุปตุลาคม!BG36+สรุปพฤศจิกายน!BG35+สรุปธันวาคม!BG35+สรุปมกราคม!BG35+สรุปกุมภาพันธ์!BG35+สรุปมีนาคม!BG35+สรุปเมษายน!BG35+สรุปพฤษภาคม!BG35+สรุปมิถุนายน!BG35+สรุปกรกรฏาคม!BG35+สรุปสิงหาคม!BG35+สรุปกันยายน!BG35</f>
        <v>0</v>
      </c>
      <c r="BH35" s="246">
        <f>+สรุปตุลาคม!BH36+สรุปพฤศจิกายน!BH35+สรุปธันวาคม!BH35+สรุปมกราคม!BH35+สรุปกุมภาพันธ์!BH35+สรุปมีนาคม!BH35+สรุปเมษายน!BH35+สรุปพฤษภาคม!BH35+สรุปมิถุนายน!BH35+สรุปกรกรฏาคม!BH35+สรุปสิงหาคม!BH35+สรุปกันยายน!BH35</f>
        <v>0</v>
      </c>
      <c r="BI35" s="245">
        <f>+สรุปตุลาคม!BI36+สรุปพฤศจิกายน!BI35+สรุปธันวาคม!BI35+สรุปมกราคม!BI35+สรุปกุมภาพันธ์!BI35+สรุปมีนาคม!BI35+สรุปเมษายน!BI35+สรุปพฤษภาคม!BI35+สรุปมิถุนายน!BI35+สรุปกรกรฏาคม!BI35+สรุปสิงหาคม!BI35+สรุปกันยายน!BI35</f>
        <v>0</v>
      </c>
      <c r="BJ35" s="519">
        <f>+สรุปตุลาคม!BJ36+สรุปพฤศจิกายน!BJ35+สรุปธันวาคม!BJ35+สรุปมกราคม!BJ35+สรุปกุมภาพันธ์!BJ35+สรุปมีนาคม!BJ35+สรุปเมษายน!BJ35+สรุปพฤษภาคม!BJ35+สรุปมิถุนายน!BJ35+สรุปกรกรฏาคม!BJ35+สรุปสิงหาคม!BJ35+สรุปกันยายน!BJ35</f>
        <v>0</v>
      </c>
      <c r="BK35" s="795">
        <f>+สรุปตุลาคม!BK36+สรุปพฤศจิกายน!BK35+สรุปธันวาคม!BK35+สรุปมกราคม!BK35+สรุปกุมภาพันธ์!BK35+สรุปมีนาคม!BK35+สรุปเมษายน!BK35+สรุปพฤษภาคม!BK35+สรุปมิถุนายน!BK35+สรุปกรกรฏาคม!BK35+สรุปสิงหาคม!BK35+สรุปกันยายน!BK35</f>
        <v>0</v>
      </c>
      <c r="BL35" s="249">
        <f>+สรุปตุลาคม!BL36+สรุปพฤศจิกายน!BL35+สรุปธันวาคม!BL35+สรุปมกราคม!BL35+สรุปกุมภาพันธ์!BL35+สรุปมีนาคม!BL35+สรุปเมษายน!BL35+สรุปพฤษภาคม!BL35+สรุปมิถุนายน!BL35+สรุปกรกรฏาคม!BL35+สรุปสิงหาคม!BL35+สรุปกันยายน!BL35</f>
        <v>0</v>
      </c>
      <c r="BM35" s="250">
        <f>+สรุปตุลาคม!BM36+สรุปพฤศจิกายน!BM35+สรุปธันวาคม!BM35+สรุปมกราคม!BM35+สรุปกุมภาพันธ์!BM35+สรุปมีนาคม!BM35+สรุปเมษายน!BM35+สรุปพฤษภาคม!BM35+สรุปมิถุนายน!BM35+สรุปกรกรฏาคม!BM35+สรุปสิงหาคม!BM35+สรุปกันยายน!BM35</f>
        <v>0</v>
      </c>
      <c r="BN35" s="524">
        <f>+สรุปตุลาคม!BN36+สรุปพฤศจิกายน!BN35+สรุปธันวาคม!BN35+สรุปมกราคม!BN35+สรุปกุมภาพันธ์!BN35+สรุปมีนาคม!BN35+สรุปเมษายน!BN35+สรุปพฤษภาคม!BN35+สรุปมิถุนายน!BN35+สรุปกรกรฏาคม!BN35+สรุปสิงหาคม!BN35+สรุปกันยายน!BN35</f>
        <v>0</v>
      </c>
      <c r="BO35" s="195">
        <f t="shared" si="8"/>
        <v>3734</v>
      </c>
      <c r="BP35" s="348">
        <f t="shared" si="9"/>
        <v>4797903.25</v>
      </c>
      <c r="BQ35" s="357">
        <f t="shared" si="10"/>
        <v>534760.94999999995</v>
      </c>
      <c r="BR35" s="654">
        <f t="shared" si="11"/>
        <v>534761.7300000001</v>
      </c>
      <c r="BS35" s="196" t="str">
        <f>VLOOKUP(A35,Sheet2!A:B,2,FALSE)</f>
        <v>โรงพยาบาลบางบาล</v>
      </c>
    </row>
    <row r="36" spans="1:71" s="196" customFormat="1" x14ac:dyDescent="0.25">
      <c r="A36" s="197" t="s">
        <v>3059</v>
      </c>
      <c r="B36" s="209" t="s">
        <v>3060</v>
      </c>
      <c r="C36" s="194">
        <f>+สรุปตุลาคม!C37+สรุปพฤศจิกายน!C36+สรุปธันวาคม!C36+สรุปมกราคม!C36+สรุปกุมภาพันธ์!C36+สรุปมีนาคม!C36+สรุปเมษายน!C36+สรุปพฤษภาคม!C36+สรุปมิถุนายน!C36+สรุปกรกรฏาคม!C36+สรุปสิงหาคม!C36+สรุปกันยายน!C36</f>
        <v>6228</v>
      </c>
      <c r="D36" s="246">
        <f>+สรุปตุลาคม!D37+สรุปพฤศจิกายน!D36+สรุปธันวาคม!D36+สรุปมกราคม!D36+สรุปกุมภาพันธ์!D36+สรุปมีนาคม!D36+สรุปเมษายน!D36+สรุปพฤษภาคม!D36+สรุปมิถุนายน!D36+สรุปกรกรฏาคม!D36+สรุปสิงหาคม!D36+สรุปกันยายน!D36</f>
        <v>8400614.75</v>
      </c>
      <c r="E36" s="245">
        <f>+สรุปตุลาคม!E37+สรุปพฤศจิกายน!E36+สรุปธันวาคม!E36+สรุปมกราคม!E36+สรุปกุมภาพันธ์!E36+สรุปมีนาคม!E36+สรุปเมษายน!E36+สรุปพฤษภาคม!E36+สรุปมิถุนายน!E36+สรุปกรกรฏาคม!E36+สรุปสิงหาคม!E36+สรุปกันยายน!E36</f>
        <v>2240580.2000000002</v>
      </c>
      <c r="F36" s="519">
        <f>+สรุปตุลาคม!F37+สรุปพฤศจิกายน!F36+สรุปธันวาคม!F36+สรุปมกราคม!F36+สรุปกุมภาพันธ์!F36+สรุปมีนาคม!F36+สรุปเมษายน!F36+สรุปพฤษภาคม!F36+สรุปมิถุนายน!F36+สรุปกรกรฏาคม!F36+สรุปสิงหาคม!F36+สรุปกันยายน!F36</f>
        <v>2240580.2000000002</v>
      </c>
      <c r="G36" s="194">
        <f>+สรุปตุลาคม!G37+สรุปพฤศจิกายน!G36+สรุปธันวาคม!G36+สรุปมกราคม!G36+สรุปกุมภาพันธ์!G36+สรุปมีนาคม!G36+สรุปเมษายน!G36+สรุปพฤษภาคม!G36+สรุปมิถุนายน!G36+สรุปกรกรฏาคม!G36+สรุปสิงหาคม!G36+สรุปกันยายน!G36</f>
        <v>320</v>
      </c>
      <c r="H36" s="246">
        <f>+สรุปตุลาคม!H37+สรุปพฤศจิกายน!H36+สรุปธันวาคม!H36+สรุปมกราคม!H36+สรุปกุมภาพันธ์!H36+สรุปมีนาคม!H36+สรุปเมษายน!H36+สรุปพฤษภาคม!H36+สรุปมิถุนายน!H36+สรุปกรกรฏาคม!H36+สรุปสิงหาคม!H36+สรุปกันยายน!H36</f>
        <v>307936</v>
      </c>
      <c r="I36" s="245">
        <f>+สรุปตุลาคม!I37+สรุปพฤศจิกายน!I36+สรุปธันวาคม!I36+สรุปมกราคม!I36+สรุปกุมภาพันธ์!I36+สรุปมีนาคม!I36+สรุปเมษายน!I36+สรุปพฤษภาคม!I36+สรุปมิถุนายน!I36+สรุปกรกรฏาคม!I36+สรุปสิงหาคม!I36+สรุปกันยายน!I36</f>
        <v>157495.19999999998</v>
      </c>
      <c r="J36" s="519">
        <f>+สรุปตุลาคม!J37+สรุปพฤศจิกายน!J36+สรุปธันวาคม!J36+สรุปมกราคม!J36+สรุปกุมภาพันธ์!J36+สรุปมีนาคม!J36+สรุปเมษายน!J36+สรุปพฤษภาคม!J36+สรุปมิถุนายน!J36+สรุปกรกรฏาคม!J36+สรุปสิงหาคม!J36+สรุปกันยายน!J36</f>
        <v>157495.19999999998</v>
      </c>
      <c r="K36" s="795">
        <f>+สรุปตุลาคม!K37+สรุปพฤศจิกายน!K36+สรุปธันวาคม!K36+สรุปมกราคม!K36+สรุปกุมภาพันธ์!K36+สรุปมีนาคม!K36+สรุปเมษายน!K36+สรุปพฤษภาคม!K36+สรุปมิถุนายน!K36+สรุปกรกรฏาคม!K36+สรุปสิงหาคม!K36+สรุปกันยายน!K36</f>
        <v>0</v>
      </c>
      <c r="L36" s="246">
        <f>+สรุปตุลาคม!L37+สรุปพฤศจิกายน!L36+สรุปธันวาคม!L36+สรุปมกราคม!L36+สรุปกุมภาพันธ์!L36+สรุปมีนาคม!L36+สรุปเมษายน!L36+สรุปพฤษภาคม!L36+สรุปมิถุนายน!L36+สรุปกรกรฏาคม!L36+สรุปสิงหาคม!L36+สรุปกันยายน!L36</f>
        <v>0</v>
      </c>
      <c r="M36" s="245">
        <f>+สรุปตุลาคม!M37+สรุปพฤศจิกายน!M36+สรุปธันวาคม!M36+สรุปมกราคม!M36+สรุปกุมภาพันธ์!M36+สรุปมีนาคม!M36+สรุปเมษายน!M36+สรุปพฤษภาคม!M36+สรุปมิถุนายน!M36+สรุปกรกรฏาคม!M36+สรุปสิงหาคม!M36+สรุปกันยายน!M36</f>
        <v>0</v>
      </c>
      <c r="N36" s="519">
        <f>+สรุปตุลาคม!N37+สรุปพฤศจิกายน!N36+สรุปธันวาคม!N36+สรุปมกราคม!N36+สรุปกุมภาพันธ์!N36+สรุปมีนาคม!N36+สรุปเมษายน!N36+สรุปพฤษภาคม!N36+สรุปมิถุนายน!N36+สรุปกรกรฏาคม!N36+สรุปสิงหาคม!N36+สรุปกันยายน!N36</f>
        <v>0</v>
      </c>
      <c r="O36" s="194">
        <f>+สรุปตุลาคม!O37+สรุปพฤศจิกายน!O36+สรุปธันวาคม!O36+สรุปมกราคม!O36+สรุปกุมภาพันธ์!O36+สรุปมีนาคม!O36+สรุปเมษายน!O36+สรุปพฤษภาคม!O36+สรุปมิถุนายน!O36+สรุปกรกรฏาคม!O36+สรุปสิงหาคม!O36+สรุปกันยายน!O36</f>
        <v>0</v>
      </c>
      <c r="P36" s="246">
        <f>+สรุปตุลาคม!P37+สรุปพฤศจิกายน!P36+สรุปธันวาคม!P36+สรุปมกราคม!P36+สรุปกุมภาพันธ์!P36+สรุปมีนาคม!P36+สรุปเมษายน!P36+สรุปพฤษภาคม!P36+สรุปมิถุนายน!P36+สรุปกรกรฏาคม!P36+สรุปสิงหาคม!P36+สรุปกันยายน!P36</f>
        <v>0</v>
      </c>
      <c r="Q36" s="245">
        <f>+สรุปตุลาคม!Q37+สรุปพฤศจิกายน!Q36+สรุปธันวาคม!Q36+สรุปมกราคม!Q36+สรุปกุมภาพันธ์!Q36+สรุปมีนาคม!Q36+สรุปเมษายน!Q36+สรุปพฤษภาคม!Q36+สรุปมิถุนายน!Q36+สรุปกรกรฏาคม!Q36+สรุปสิงหาคม!Q36+สรุปกันยายน!Q36</f>
        <v>0</v>
      </c>
      <c r="R36" s="519">
        <f>+สรุปตุลาคม!R37+สรุปพฤศจิกายน!R36+สรุปธันวาคม!R36+สรุปมกราคม!R36+สรุปกุมภาพันธ์!R36+สรุปมีนาคม!R36+สรุปเมษายน!R36+สรุปพฤษภาคม!R36+สรุปมิถุนายน!R36+สรุปกรกรฏาคม!R36+สรุปสิงหาคม!R36+สรุปกันยายน!R36</f>
        <v>0</v>
      </c>
      <c r="S36" s="194">
        <f>+สรุปตุลาคม!S37+สรุปพฤศจิกายน!S36+สรุปธันวาคม!S36+สรุปมกราคม!S36+สรุปกุมภาพันธ์!S36+สรุปมีนาคม!S36+สรุปเมษายน!S36+สรุปพฤษภาคม!S36+สรุปมิถุนายน!S36+สรุปกรกรฏาคม!S36+สรุปสิงหาคม!S36+สรุปกันยายน!S36</f>
        <v>0</v>
      </c>
      <c r="T36" s="246">
        <f>+สรุปตุลาคม!T37+สรุปพฤศจิกายน!T36+สรุปธันวาคม!T36+สรุปมกราคม!T36+สรุปกุมภาพันธ์!T36+สรุปมีนาคม!T36+สรุปเมษายน!T36+สรุปพฤษภาคม!T36+สรุปมิถุนายน!T36+สรุปกรกรฏาคม!T36+สรุปสิงหาคม!T36+สรุปกันยายน!T36</f>
        <v>0</v>
      </c>
      <c r="U36" s="245">
        <f>+สรุปตุลาคม!U37+สรุปพฤศจิกายน!U36+สรุปธันวาคม!U36+สรุปมกราคม!U36+สรุปกุมภาพันธ์!U36+สรุปมีนาคม!U36+สรุปเมษายน!U36+สรุปพฤษภาคม!U36+สรุปมิถุนายน!U36+สรุปกรกรฏาคม!U36+สรุปสิงหาคม!U36+สรุปกันยายน!U36</f>
        <v>0</v>
      </c>
      <c r="V36" s="519">
        <f>+สรุปตุลาคม!V37+สรุปพฤศจิกายน!V36+สรุปธันวาคม!V36+สรุปมกราคม!V36+สรุปกุมภาพันธ์!V36+สรุปมีนาคม!V36+สรุปเมษายน!V36+สรุปพฤษภาคม!V36+สรุปมิถุนายน!V36+สรุปกรกรฏาคม!V36+สรุปสิงหาคม!V36+สรุปกันยายน!V36</f>
        <v>0</v>
      </c>
      <c r="W36" s="795">
        <f>+สรุปตุลาคม!W37+สรุปพฤศจิกายน!W36+สรุปธันวาคม!W36+สรุปมกราคม!W36+สรุปกุมภาพันธ์!W36+สรุปมีนาคม!W36+สรุปเมษายน!W36+สรุปพฤษภาคม!W36+สรุปมิถุนายน!W36+สรุปกรกรฏาคม!W36+สรุปสิงหาคม!W36+สรุปกันยายน!W36</f>
        <v>0</v>
      </c>
      <c r="X36" s="246">
        <f>+สรุปตุลาคม!X37+สรุปพฤศจิกายน!X36+สรุปธันวาคม!X36+สรุปมกราคม!X36+สรุปกุมภาพันธ์!X36+สรุปมีนาคม!X36+สรุปเมษายน!X36+สรุปพฤษภาคม!X36+สรุปมิถุนายน!X36+สรุปกรกรฏาคม!X36+สรุปสิงหาคม!X36+สรุปกันยายน!X36</f>
        <v>0</v>
      </c>
      <c r="Y36" s="245">
        <f>+สรุปตุลาคม!Y37+สรุปพฤศจิกายน!Y36+สรุปธันวาคม!Y36+สรุปมกราคม!Y36+สรุปกุมภาพันธ์!Y36+สรุปมีนาคม!Y36+สรุปเมษายน!Y36+สรุปพฤษภาคม!Y36+สรุปมิถุนายน!Y36+สรุปกรกรฏาคม!Y36+สรุปสิงหาคม!Y36+สรุปกันยายน!Y36</f>
        <v>0</v>
      </c>
      <c r="Z36" s="519">
        <f>+สรุปตุลาคม!Z37+สรุปพฤศจิกายน!Z36+สรุปธันวาคม!Z36+สรุปมกราคม!Z36+สรุปกุมภาพันธ์!Z36+สรุปมีนาคม!Z36+สรุปเมษายน!Z36+สรุปพฤษภาคม!Z36+สรุปมิถุนายน!Z36+สรุปกรกรฏาคม!Z36+สรุปสิงหาคม!Z36+สรุปกันยายน!Z36</f>
        <v>0</v>
      </c>
      <c r="AA36" s="270">
        <f>+สรุปตุลาคม!AA37+สรุปพฤศจิกายน!AA36+สรุปธันวาคม!AA36+สรุปมกราคม!AA36+สรุปกุมภาพันธ์!AA36+สรุปมีนาคม!AA36+สรุปเมษายน!AA36+สรุปพฤษภาคม!AA36+สรุปมิถุนายน!AA36+สรุปกรกรฏาคม!AA36+สรุปสิงหาคม!AA36+สรุปกันยายน!AA36</f>
        <v>0</v>
      </c>
      <c r="AB36" s="276">
        <f>+สรุปตุลาคม!AB37+สรุปพฤศจิกายน!AB36+สรุปธันวาคม!AB36+สรุปมกราคม!AB36+สรุปกุมภาพันธ์!AB36+สรุปมีนาคม!AB36+สรุปเมษายน!AB36+สรุปพฤษภาคม!AB36+สรุปมิถุนายน!AB36+สรุปกรกรฏาคม!AB36+สรุปสิงหาคม!AB36+สรุปกันยายน!AB36</f>
        <v>0</v>
      </c>
      <c r="AC36" s="277">
        <f>+สรุปตุลาคม!AC37+สรุปพฤศจิกายน!AC36+สรุปธันวาคม!AC36+สรุปมกราคม!AC36+สรุปกุมภาพันธ์!AC36+สรุปมีนาคม!AC36+สรุปเมษายน!AC36+สรุปพฤษภาคม!AC36+สรุปมิถุนายน!AC36+สรุปกรกรฏาคม!AC36+สรุปสิงหาคม!AC36+สรุปกันยายน!AC36</f>
        <v>0</v>
      </c>
      <c r="AD36" s="541">
        <f>+สรุปตุลาคม!AD37+สรุปพฤศจิกายน!AD36+สรุปธันวาคม!AD36+สรุปมกราคม!AD36+สรุปกุมภาพันธ์!AD36+สรุปมีนาคม!AD36+สรุปเมษายน!AD36+สรุปพฤษภาคม!AD36+สรุปมิถุนายน!AD36+สรุปกรกรฏาคม!AD36+สรุปสิงหาคม!AD36+สรุปกันยายน!AD36</f>
        <v>0</v>
      </c>
      <c r="AE36" s="194">
        <f>+สรุปตุลาคม!AE37+สรุปพฤศจิกายน!AE36+สรุปธันวาคม!AE36+สรุปมกราคม!AE36+สรุปกุมภาพันธ์!AE36+สรุปมีนาคม!AE36+สรุปเมษายน!AE36+สรุปพฤษภาคม!AE36+สรุปมิถุนายน!AE36+สรุปกรกรฏาคม!AE36+สรุปสิงหาคม!AE36+สรุปกันยายน!AE36</f>
        <v>0</v>
      </c>
      <c r="AF36" s="246">
        <f>+สรุปตุลาคม!AF37+สรุปพฤศจิกายน!AF36+สรุปธันวาคม!AF36+สรุปมกราคม!AF36+สรุปกุมภาพันธ์!AF36+สรุปมีนาคม!AF36+สรุปเมษายน!AF36+สรุปพฤษภาคม!AF36+สรุปมิถุนายน!AF36+สรุปกรกรฏาคม!AF36+สรุปสิงหาคม!AF36+สรุปกันยายน!AF36</f>
        <v>0</v>
      </c>
      <c r="AG36" s="245">
        <f>+สรุปตุลาคม!AG37+สรุปพฤศจิกายน!AG36+สรุปธันวาคม!AG36+สรุปมกราคม!AG36+สรุปกุมภาพันธ์!AG36+สรุปมีนาคม!AG36+สรุปเมษายน!AG36+สรุปพฤษภาคม!AG36+สรุปมิถุนายน!AG36+สรุปกรกรฏาคม!AG36+สรุปสิงหาคม!AG36+สรุปกันยายน!AG36</f>
        <v>0</v>
      </c>
      <c r="AH36" s="519">
        <f>+สรุปตุลาคม!AH37+สรุปพฤศจิกายน!AH36+สรุปธันวาคม!AH36+สรุปมกราคม!AH36+สรุปกุมภาพันธ์!AH36+สรุปมีนาคม!AH36+สรุปเมษายน!AH36+สรุปพฤษภาคม!AH36+สรุปมิถุนายน!AH36+สรุปกรกรฏาคม!AH36+สรุปสิงหาคม!AH36+สรุปกันยายน!AH36</f>
        <v>0</v>
      </c>
      <c r="AI36" s="194">
        <f>+สรุปตุลาคม!AI37+สรุปพฤศจิกายน!AI36+สรุปธันวาคม!AI36+สรุปมกราคม!AI36+สรุปกุมภาพันธ์!AI36+สรุปมีนาคม!AI36+สรุปเมษายน!AI36+สรุปพฤษภาคม!AI36+สรุปมิถุนายน!AI36+สรุปกรกรฏาคม!AI36+สรุปสิงหาคม!AI36+สรุปกันยายน!AI36</f>
        <v>0</v>
      </c>
      <c r="AJ36" s="246">
        <f>+สรุปตุลาคม!AJ37+สรุปพฤศจิกายน!AJ36+สรุปธันวาคม!AJ36+สรุปมกราคม!AJ36+สรุปกุมภาพันธ์!AJ36+สรุปมีนาคม!AJ36+สรุปเมษายน!AJ36+สรุปพฤษภาคม!AJ36+สรุปมิถุนายน!AJ36+สรุปกรกรฏาคม!AJ36+สรุปสิงหาคม!AJ36+สรุปกันยายน!AJ36</f>
        <v>0</v>
      </c>
      <c r="AK36" s="245">
        <f>+สรุปตุลาคม!AK37+สรุปพฤศจิกายน!AK36+สรุปธันวาคม!AK36+สรุปมกราคม!AK36+สรุปกุมภาพันธ์!AK36+สรุปมีนาคม!AK36+สรุปเมษายน!AK36+สรุปพฤษภาคม!AK36+สรุปมิถุนายน!AK36+สรุปกรกรฏาคม!AK36+สรุปสิงหาคม!AK36+สรุปกันยายน!AK36</f>
        <v>0</v>
      </c>
      <c r="AL36" s="519">
        <f>+สรุปตุลาคม!AL37+สรุปพฤศจิกายน!AL36+สรุปธันวาคม!AL36+สรุปมกราคม!AL36+สรุปกุมภาพันธ์!AL36+สรุปมีนาคม!AL36+สรุปเมษายน!AL36+สรุปพฤษภาคม!AL36+สรุปมิถุนายน!AL36+สรุปกรกรฏาคม!AL36+สรุปสิงหาคม!AL36+สรุปกันยายน!AL36</f>
        <v>0</v>
      </c>
      <c r="AM36" s="194">
        <f>+สรุปตุลาคม!AM37+สรุปพฤศจิกายน!AM36+สรุปธันวาคม!AM36+สรุปมกราคม!AM36+สรุปกุมภาพันธ์!AM36+สรุปมีนาคม!AM36+สรุปเมษายน!AM36+สรุปพฤษภาคม!AM36+สรุปมิถุนายน!AM36+สรุปกรกรฏาคม!AM36+สรุปสิงหาคม!AM36+สรุปกันยายน!AM36</f>
        <v>1</v>
      </c>
      <c r="AN36" s="246">
        <f>+สรุปตุลาคม!AN37+สรุปพฤศจิกายน!AN36+สรุปธันวาคม!AN36+สรุปมกราคม!AN36+สรุปกุมภาพันธ์!AN36+สรุปมีนาคม!AN36+สรุปเมษายน!AN36+สรุปพฤษภาคม!AN36+สรุปมิถุนายน!AN36+สรุปกรกรฏาคม!AN36+สรุปสิงหาคม!AN36+สรุปกันยายน!AN36</f>
        <v>234</v>
      </c>
      <c r="AO36" s="245">
        <f>+สรุปตุลาคม!AO37+สรุปพฤศจิกายน!AO36+สรุปธันวาคม!AO36+สรุปมกราคม!AO36+สรุปกุมภาพันธ์!AO36+สรุปมีนาคม!AO36+สรุปเมษายน!AO36+สรุปพฤษภาคม!AO36+สรุปมิถุนายน!AO36+สรุปกรกรฏาคม!AO36+สรุปสิงหาคม!AO36+สรุปกันยายน!AO36</f>
        <v>187.20000000000002</v>
      </c>
      <c r="AP36" s="519">
        <f>+สรุปตุลาคม!AP37+สรุปพฤศจิกายน!AP36+สรุปธันวาคม!AP36+สรุปมกราคม!AP36+สรุปกุมภาพันธ์!AP36+สรุปมีนาคม!AP36+สรุปเมษายน!AP36+สรุปพฤษภาคม!AP36+สรุปมิถุนายน!AP36+สรุปกรกรฏาคม!AP36+สรุปสิงหาคม!AP36+สรุปกันยายน!AP36</f>
        <v>187.2</v>
      </c>
      <c r="AQ36" s="795">
        <f>+สรุปตุลาคม!AQ37+สรุปพฤศจิกายน!AQ36+สรุปธันวาคม!AQ36+สรุปมกราคม!AQ36+สรุปกุมภาพันธ์!AQ36+สรุปมีนาคม!AQ36+สรุปเมษายน!AQ36+สรุปพฤษภาคม!AQ36+สรุปมิถุนายน!AQ36+สรุปกรกรฏาคม!AQ36+สรุปสิงหาคม!AQ36+สรุปกันยายน!AQ36</f>
        <v>0</v>
      </c>
      <c r="AR36" s="246">
        <f>+สรุปตุลาคม!AR37+สรุปพฤศจิกายน!AR36+สรุปธันวาคม!AR36+สรุปมกราคม!AR36+สรุปกุมภาพันธ์!AR36+สรุปมีนาคม!AR36+สรุปเมษายน!AR36+สรุปพฤษภาคม!AR36+สรุปมิถุนายน!AR36+สรุปกรกรฏาคม!AR36+สรุปสิงหาคม!AR36+สรุปกันยายน!AR36</f>
        <v>0</v>
      </c>
      <c r="AS36" s="245">
        <f>+สรุปตุลาคม!AS37+สรุปพฤศจิกายน!AS36+สรุปธันวาคม!AS36+สรุปมกราคม!AS36+สรุปกุมภาพันธ์!AS36+สรุปมีนาคม!AS36+สรุปเมษายน!AS36+สรุปพฤษภาคม!AS36+สรุปมิถุนายน!AS36+สรุปกรกรฏาคม!AS36+สรุปสิงหาคม!AS36+สรุปกันยายน!AS36</f>
        <v>0</v>
      </c>
      <c r="AT36" s="519">
        <f>+สรุปตุลาคม!AT37+สรุปพฤศจิกายน!AT36+สรุปธันวาคม!AT36+สรุปมกราคม!AT36+สรุปกุมภาพันธ์!AT36+สรุปมีนาคม!AT36+สรุปเมษายน!AT36+สรุปพฤษภาคม!AT36+สรุปมิถุนายน!AT36+สรุปกรกรฏาคม!AT36+สรุปสิงหาคม!AT36+สรุปกันยายน!AT36</f>
        <v>0</v>
      </c>
      <c r="AU36" s="194">
        <f>+สรุปตุลาคม!AU37+สรุปพฤศจิกายน!AU36+สรุปธันวาคม!AU36+สรุปมกราคม!AU36+สรุปกุมภาพันธ์!AU36+สรุปมีนาคม!AU36+สรุปเมษายน!AU36+สรุปพฤษภาคม!AU36+สรุปมิถุนายน!AU36+สรุปกรกรฏาคม!AU36+สรุปสิงหาคม!AU36+สรุปกันยายน!AU36</f>
        <v>8</v>
      </c>
      <c r="AV36" s="246">
        <f>+สรุปตุลาคม!AV37+สรุปพฤศจิกายน!AV36+สรุปธันวาคม!AV36+สรุปมกราคม!AV36+สรุปกุมภาพันธ์!AV36+สรุปมีนาคม!AV36+สรุปเมษายน!AV36+สรุปพฤษภาคม!AV36+สรุปมิถุนายน!AV36+สรุปกรกรฏาคม!AV36+สรุปสิงหาคม!AV36+สรุปกันยายน!AV36</f>
        <v>4260</v>
      </c>
      <c r="AW36" s="245">
        <f>+สรุปตุลาคม!AW37+สรุปพฤศจิกายน!AW36+สรุปธันวาคม!AW36+สรุปมกราคม!AW36+สรุปกุมภาพันธ์!AW36+สรุปมีนาคม!AW36+สรุปเมษายน!AW36+สรุปพฤษภาคม!AW36+สรุปมิถุนายน!AW36+สรุปกรกรฏาคม!AW36+สรุปสิงหาคม!AW36+สรุปกันยายน!AW36</f>
        <v>2120</v>
      </c>
      <c r="AX36" s="519">
        <f>+สรุปตุลาคม!AX37+สรุปพฤศจิกายน!AX36+สรุปธันวาคม!AX36+สรุปมกราคม!AX36+สรุปกุมภาพันธ์!AX36+สรุปมีนาคม!AX36+สรุปเมษายน!AX36+สรุปพฤษภาคม!AX36+สรุปมิถุนายน!AX36+สรุปกรกรฏาคม!AX36+สรุปสิงหาคม!AX36+สรุปกันยายน!AX36</f>
        <v>2120</v>
      </c>
      <c r="AY36" s="194">
        <f>+สรุปตุลาคม!AY37+สรุปพฤศจิกายน!AY36+สรุปธันวาคม!AY36+สรุปมกราคม!AY36+สรุปกุมภาพันธ์!AY36+สรุปมีนาคม!AY36+สรุปเมษายน!AY36+สรุปพฤษภาคม!AY36+สรุปมิถุนายน!AY36+สรุปกรกรฏาคม!AY36+สรุปสิงหาคม!AY36+สรุปกันยายน!AY36</f>
        <v>0</v>
      </c>
      <c r="AZ36" s="246">
        <f>+สรุปตุลาคม!AZ37+สรุปพฤศจิกายน!AZ36+สรุปธันวาคม!AZ36+สรุปมกราคม!AZ36+สรุปกุมภาพันธ์!AZ36+สรุปมีนาคม!AZ36+สรุปเมษายน!AZ36+สรุปพฤษภาคม!AZ36+สรุปมิถุนายน!AZ36+สรุปกรกรฏาคม!AZ36+สรุปสิงหาคม!AZ36+สรุปกันยายน!AZ36</f>
        <v>0</v>
      </c>
      <c r="BA36" s="245">
        <f>+สรุปตุลาคม!BA37+สรุปพฤศจิกายน!BA36+สรุปธันวาคม!BA36+สรุปมกราคม!BA36+สรุปกุมภาพันธ์!BA36+สรุปมีนาคม!BA36+สรุปเมษายน!BA36+สรุปพฤษภาคม!BA36+สรุปมิถุนายน!BA36+สรุปกรกรฏาคม!BA36+สรุปสิงหาคม!BA36+สรุปกันยายน!BA36</f>
        <v>0</v>
      </c>
      <c r="BB36" s="519">
        <f>+สรุปตุลาคม!BB37+สรุปพฤศจิกายน!BB36+สรุปธันวาคม!BB36+สรุปมกราคม!BB36+สรุปกุมภาพันธ์!BB36+สรุปมีนาคม!BB36+สรุปเมษายน!BB36+สรุปพฤษภาคม!BB36+สรุปมิถุนายน!BB36+สรุปกรกรฏาคม!BB36+สรุปสิงหาคม!BB36+สรุปกันยายน!BB36</f>
        <v>0</v>
      </c>
      <c r="BC36" s="795">
        <f>+สรุปตุลาคม!BC37+สรุปพฤศจิกายน!BC36+สรุปธันวาคม!BC36+สรุปมกราคม!BC36+สรุปกุมภาพันธ์!BC36+สรุปมีนาคม!BC36+สรุปเมษายน!BC36+สรุปพฤษภาคม!BC36+สรุปมิถุนายน!BC36+สรุปกรกรฏาคม!BC36+สรุปสิงหาคม!BC36+สรุปกันยายน!BC36</f>
        <v>0</v>
      </c>
      <c r="BD36" s="246">
        <f>+สรุปตุลาคม!BD37+สรุปพฤศจิกายน!BD36+สรุปธันวาคม!BD36+สรุปมกราคม!BD36+สรุปกุมภาพันธ์!BD36+สรุปมีนาคม!BD36+สรุปเมษายน!BD36+สรุปพฤษภาคม!BD36+สรุปมิถุนายน!BD36+สรุปกรกรฏาคม!BD36+สรุปสิงหาคม!BD36+สรุปกันยายน!BD36</f>
        <v>0</v>
      </c>
      <c r="BE36" s="245">
        <f>+สรุปตุลาคม!BE37+สรุปพฤศจิกายน!BE36+สรุปธันวาคม!BE36+สรุปมกราคม!BE36+สรุปกุมภาพันธ์!BE36+สรุปมีนาคม!BE36+สรุปเมษายน!BE36+สรุปพฤษภาคม!BE36+สรุปมิถุนายน!BE36+สรุปกรกรฏาคม!BE36+สรุปสิงหาคม!BE36+สรุปกันยายน!BE36</f>
        <v>0</v>
      </c>
      <c r="BF36" s="519">
        <f>+สรุปตุลาคม!BF37+สรุปพฤศจิกายน!BF36+สรุปธันวาคม!BF36+สรุปมกราคม!BF36+สรุปกุมภาพันธ์!BF36+สรุปมีนาคม!BF36+สรุปเมษายน!BF36+สรุปพฤษภาคม!BF36+สรุปมิถุนายน!BF36+สรุปกรกรฏาคม!BF36+สรุปสิงหาคม!BF36+สรุปกันยายน!BF36</f>
        <v>0</v>
      </c>
      <c r="BG36" s="194">
        <f>+สรุปตุลาคม!BG37+สรุปพฤศจิกายน!BG36+สรุปธันวาคม!BG36+สรุปมกราคม!BG36+สรุปกุมภาพันธ์!BG36+สรุปมีนาคม!BG36+สรุปเมษายน!BG36+สรุปพฤษภาคม!BG36+สรุปมิถุนายน!BG36+สรุปกรกรฏาคม!BG36+สรุปสิงหาคม!BG36+สรุปกันยายน!BG36</f>
        <v>0</v>
      </c>
      <c r="BH36" s="246">
        <f>+สรุปตุลาคม!BH37+สรุปพฤศจิกายน!BH36+สรุปธันวาคม!BH36+สรุปมกราคม!BH36+สรุปกุมภาพันธ์!BH36+สรุปมีนาคม!BH36+สรุปเมษายน!BH36+สรุปพฤษภาคม!BH36+สรุปมิถุนายน!BH36+สรุปกรกรฏาคม!BH36+สรุปสิงหาคม!BH36+สรุปกันยายน!BH36</f>
        <v>0</v>
      </c>
      <c r="BI36" s="245">
        <f>+สรุปตุลาคม!BI37+สรุปพฤศจิกายน!BI36+สรุปธันวาคม!BI36+สรุปมกราคม!BI36+สรุปกุมภาพันธ์!BI36+สรุปมีนาคม!BI36+สรุปเมษายน!BI36+สรุปพฤษภาคม!BI36+สรุปมิถุนายน!BI36+สรุปกรกรฏาคม!BI36+สรุปสิงหาคม!BI36+สรุปกันยายน!BI36</f>
        <v>0</v>
      </c>
      <c r="BJ36" s="519">
        <f>+สรุปตุลาคม!BJ37+สรุปพฤศจิกายน!BJ36+สรุปธันวาคม!BJ36+สรุปมกราคม!BJ36+สรุปกุมภาพันธ์!BJ36+สรุปมีนาคม!BJ36+สรุปเมษายน!BJ36+สรุปพฤษภาคม!BJ36+สรุปมิถุนายน!BJ36+สรุปกรกรฏาคม!BJ36+สรุปสิงหาคม!BJ36+สรุปกันยายน!BJ36</f>
        <v>0</v>
      </c>
      <c r="BK36" s="795">
        <f>+สรุปตุลาคม!BK37+สรุปพฤศจิกายน!BK36+สรุปธันวาคม!BK36+สรุปมกราคม!BK36+สรุปกุมภาพันธ์!BK36+สรุปมีนาคม!BK36+สรุปเมษายน!BK36+สรุปพฤษภาคม!BK36+สรุปมิถุนายน!BK36+สรุปกรกรฏาคม!BK36+สรุปสิงหาคม!BK36+สรุปกันยายน!BK36</f>
        <v>0</v>
      </c>
      <c r="BL36" s="249">
        <f>+สรุปตุลาคม!BL37+สรุปพฤศจิกายน!BL36+สรุปธันวาคม!BL36+สรุปมกราคม!BL36+สรุปกุมภาพันธ์!BL36+สรุปมีนาคม!BL36+สรุปเมษายน!BL36+สรุปพฤษภาคม!BL36+สรุปมิถุนายน!BL36+สรุปกรกรฏาคม!BL36+สรุปสิงหาคม!BL36+สรุปกันยายน!BL36</f>
        <v>0</v>
      </c>
      <c r="BM36" s="250">
        <f>+สรุปตุลาคม!BM37+สรุปพฤศจิกายน!BM36+สรุปธันวาคม!BM36+สรุปมกราคม!BM36+สรุปกุมภาพันธ์!BM36+สรุปมีนาคม!BM36+สรุปเมษายน!BM36+สรุปพฤษภาคม!BM36+สรุปมิถุนายน!BM36+สรุปกรกรฏาคม!BM36+สรุปสิงหาคม!BM36+สรุปกันยายน!BM36</f>
        <v>0</v>
      </c>
      <c r="BN36" s="524">
        <f>+สรุปตุลาคม!BN37+สรุปพฤศจิกายน!BN36+สรุปธันวาคม!BN36+สรุปมกราคม!BN36+สรุปกุมภาพันธ์!BN36+สรุปมีนาคม!BN36+สรุปเมษายน!BN36+สรุปพฤษภาคม!BN36+สรุปมิถุนายน!BN36+สรุปกรกรฏาคม!BN36+สรุปสิงหาคม!BN36+สรุปกันยายน!BN36</f>
        <v>0</v>
      </c>
      <c r="BO36" s="195">
        <f t="shared" si="8"/>
        <v>6557</v>
      </c>
      <c r="BP36" s="348">
        <f t="shared" si="9"/>
        <v>8713044.75</v>
      </c>
      <c r="BQ36" s="357">
        <f t="shared" si="10"/>
        <v>2400382.6000000006</v>
      </c>
      <c r="BR36" s="654">
        <f t="shared" si="11"/>
        <v>2400382.6000000006</v>
      </c>
      <c r="BS36" s="196" t="str">
        <f>VLOOKUP(A36,Sheet2!A:B,2,FALSE)</f>
        <v>โรงพยาบาลบางปะอิน</v>
      </c>
    </row>
    <row r="37" spans="1:71" s="196" customFormat="1" x14ac:dyDescent="0.25">
      <c r="A37" s="201" t="s">
        <v>3061</v>
      </c>
      <c r="B37" s="202" t="s">
        <v>14</v>
      </c>
      <c r="C37" s="194">
        <f>+สรุปตุลาคม!C38+สรุปพฤศจิกายน!C37+สรุปธันวาคม!C37+สรุปมกราคม!C37+สรุปกุมภาพันธ์!C37+สรุปมีนาคม!C37+สรุปเมษายน!C37+สรุปพฤษภาคม!C37+สรุปมิถุนายน!C37+สรุปกรกรฏาคม!C37+สรุปสิงหาคม!C37+สรุปกันยายน!C37</f>
        <v>3454</v>
      </c>
      <c r="D37" s="246">
        <f>+สรุปตุลาคม!D38+สรุปพฤศจิกายน!D37+สรุปธันวาคม!D37+สรุปมกราคม!D37+สรุปกุมภาพันธ์!D37+สรุปมีนาคม!D37+สรุปเมษายน!D37+สรุปพฤษภาคม!D37+สรุปมิถุนายน!D37+สรุปกรกรฏาคม!D37+สรุปสิงหาคม!D37+สรุปกันยายน!D37</f>
        <v>3968535</v>
      </c>
      <c r="E37" s="245">
        <f>+สรุปตุลาคม!E38+สรุปพฤศจิกายน!E37+สรุปธันวาคม!E37+สรุปมกราคม!E37+สรุปกุมภาพันธ์!E37+สรุปมีนาคม!E37+สรุปเมษายน!E37+สรุปพฤษภาคม!E37+สรุปมิถุนายน!E37+สรุปกรกรฏาคม!E37+สรุปสิงหาคม!E37+สรุปกันยายน!E37</f>
        <v>474850.42500000005</v>
      </c>
      <c r="F37" s="519">
        <f>+สรุปตุลาคม!F38+สรุปพฤศจิกายน!F37+สรุปธันวาคม!F37+สรุปมกราคม!F37+สรุปกุมภาพันธ์!F37+สรุปมีนาคม!F37+สรุปเมษายน!F37+สรุปพฤษภาคม!F37+สรุปมิถุนายน!F37+สรุปกรกรฏาคม!F37+สรุปสิงหาคม!F37+สรุปกันยายน!F37</f>
        <v>474851.39000000007</v>
      </c>
      <c r="G37" s="194">
        <f>+สรุปตุลาคม!G38+สรุปพฤศจิกายน!G37+สรุปธันวาคม!G37+สรุปมกราคม!G37+สรุปกุมภาพันธ์!G37+สรุปมีนาคม!G37+สรุปเมษายน!G37+สรุปพฤษภาคม!G37+สรุปมิถุนายน!G37+สรุปกรกรฏาคม!G37+สรุปสิงหาคม!G37+สรุปกันยายน!G37</f>
        <v>214</v>
      </c>
      <c r="H37" s="246">
        <f>+สรุปตุลาคม!H38+สรุปพฤศจิกายน!H37+สรุปธันวาคม!H37+สรุปมกราคม!H37+สรุปกุมภาพันธ์!H37+สรุปมีนาคม!H37+สรุปเมษายน!H37+สรุปพฤษภาคม!H37+สรุปมิถุนายน!H37+สรุปกรกรฏาคม!H37+สรุปสิงหาคม!H37+สรุปกันยายน!H37</f>
        <v>184177</v>
      </c>
      <c r="I37" s="245">
        <f>+สรุปตุลาคม!I38+สรุปพฤศจิกายน!I37+สรุปธันวาคม!I37+สรุปมกราคม!I37+สรุปกุมภาพันธ์!I37+สรุปมีนาคม!I37+สรุปเมษายน!I37+สรุปพฤษภาคม!I37+สรุปมิถุนายน!I37+สรุปกรกรฏาคม!I37+สรุปสิงหาคม!I37+สรุปกันยายน!I37</f>
        <v>36772.800000000003</v>
      </c>
      <c r="J37" s="519">
        <f>+สรุปตุลาคม!J38+สรุปพฤศจิกายน!J37+สรุปธันวาคม!J37+สรุปมกราคม!J37+สรุปกุมภาพันธ์!J37+สรุปมีนาคม!J37+สรุปเมษายน!J37+สรุปพฤษภาคม!J37+สรุปมิถุนายน!J37+สรุปกรกรฏาคม!J37+สรุปสิงหาคม!J37+สรุปกันยายน!J37</f>
        <v>36772.800000000003</v>
      </c>
      <c r="K37" s="795">
        <f>+สรุปตุลาคม!K38+สรุปพฤศจิกายน!K37+สรุปธันวาคม!K37+สรุปมกราคม!K37+สรุปกุมภาพันธ์!K37+สรุปมีนาคม!K37+สรุปเมษายน!K37+สรุปพฤษภาคม!K37+สรุปมิถุนายน!K37+สรุปกรกรฏาคม!K37+สรุปสิงหาคม!K37+สรุปกันยายน!K37</f>
        <v>0</v>
      </c>
      <c r="L37" s="246">
        <f>+สรุปตุลาคม!L38+สรุปพฤศจิกายน!L37+สรุปธันวาคม!L37+สรุปมกราคม!L37+สรุปกุมภาพันธ์!L37+สรุปมีนาคม!L37+สรุปเมษายน!L37+สรุปพฤษภาคม!L37+สรุปมิถุนายน!L37+สรุปกรกรฏาคม!L37+สรุปสิงหาคม!L37+สรุปกันยายน!L37</f>
        <v>0</v>
      </c>
      <c r="M37" s="245">
        <f>+สรุปตุลาคม!M38+สรุปพฤศจิกายน!M37+สรุปธันวาคม!M37+สรุปมกราคม!M37+สรุปกุมภาพันธ์!M37+สรุปมีนาคม!M37+สรุปเมษายน!M37+สรุปพฤษภาคม!M37+สรุปมิถุนายน!M37+สรุปกรกรฏาคม!M37+สรุปสิงหาคม!M37+สรุปกันยายน!M37</f>
        <v>0</v>
      </c>
      <c r="N37" s="519">
        <f>+สรุปตุลาคม!N38+สรุปพฤศจิกายน!N37+สรุปธันวาคม!N37+สรุปมกราคม!N37+สรุปกุมภาพันธ์!N37+สรุปมีนาคม!N37+สรุปเมษายน!N37+สรุปพฤษภาคม!N37+สรุปมิถุนายน!N37+สรุปกรกรฏาคม!N37+สรุปสิงหาคม!N37+สรุปกันยายน!N37</f>
        <v>0</v>
      </c>
      <c r="O37" s="194">
        <f>+สรุปตุลาคม!O38+สรุปพฤศจิกายน!O37+สรุปธันวาคม!O37+สรุปมกราคม!O37+สรุปกุมภาพันธ์!O37+สรุปมีนาคม!O37+สรุปเมษายน!O37+สรุปพฤษภาคม!O37+สรุปมิถุนายน!O37+สรุปกรกรฏาคม!O37+สรุปสิงหาคม!O37+สรุปกันยายน!O37</f>
        <v>3</v>
      </c>
      <c r="P37" s="246">
        <f>+สรุปตุลาคม!P38+สรุปพฤศจิกายน!P37+สรุปธันวาคม!P37+สรุปมกราคม!P37+สรุปกุมภาพันธ์!P37+สรุปมีนาคม!P37+สรุปเมษายน!P37+สรุปพฤษภาคม!P37+สรุปมิถุนายน!P37+สรุปกรกรฏาคม!P37+สรุปสิงหาคม!P37+สรุปกันยายน!P37</f>
        <v>6257.53</v>
      </c>
      <c r="Q37" s="245">
        <f>+สรุปตุลาคม!Q38+สรุปพฤศจิกายน!Q37+สรุปธันวาคม!Q37+สรุปมกราคม!Q37+สรุปกุมภาพันธ์!Q37+สรุปมีนาคม!Q37+สรุปเมษายน!Q37+สรุปพฤษภาคม!Q37+สรุปมิถุนายน!Q37+สรุปกรกรฏาคม!Q37+สรุปสิงหาคม!Q37+สรุปกันยายน!Q37</f>
        <v>502.5</v>
      </c>
      <c r="R37" s="519">
        <f>+สรุปตุลาคม!R38+สรุปพฤศจิกายน!R37+สรุปธันวาคม!R37+สรุปมกราคม!R37+สรุปกุมภาพันธ์!R37+สรุปมีนาคม!R37+สรุปเมษายน!R37+สรุปพฤษภาคม!R37+สรุปมิถุนายน!R37+สรุปกรกรฏาคม!R37+สรุปสิงหาคม!R37+สรุปกันยายน!R37</f>
        <v>502.5</v>
      </c>
      <c r="S37" s="194">
        <f>+สรุปตุลาคม!S38+สรุปพฤศจิกายน!S37+สรุปธันวาคม!S37+สรุปมกราคม!S37+สรุปกุมภาพันธ์!S37+สรุปมีนาคม!S37+สรุปเมษายน!S37+สรุปพฤษภาคม!S37+สรุปมิถุนายน!S37+สรุปกรกรฏาคม!S37+สรุปสิงหาคม!S37+สรุปกันยายน!S37</f>
        <v>0</v>
      </c>
      <c r="T37" s="246">
        <f>+สรุปตุลาคม!T38+สรุปพฤศจิกายน!T37+สรุปธันวาคม!T37+สรุปมกราคม!T37+สรุปกุมภาพันธ์!T37+สรุปมีนาคม!T37+สรุปเมษายน!T37+สรุปพฤษภาคม!T37+สรุปมิถุนายน!T37+สรุปกรกรฏาคม!T37+สรุปสิงหาคม!T37+สรุปกันยายน!T37</f>
        <v>0</v>
      </c>
      <c r="U37" s="245">
        <f>+สรุปตุลาคม!U38+สรุปพฤศจิกายน!U37+สรุปธันวาคม!U37+สรุปมกราคม!U37+สรุปกุมภาพันธ์!U37+สรุปมีนาคม!U37+สรุปเมษายน!U37+สรุปพฤษภาคม!U37+สรุปมิถุนายน!U37+สรุปกรกรฏาคม!U37+สรุปสิงหาคม!U37+สรุปกันยายน!U37</f>
        <v>0</v>
      </c>
      <c r="V37" s="519">
        <f>+สรุปตุลาคม!V38+สรุปพฤศจิกายน!V37+สรุปธันวาคม!V37+สรุปมกราคม!V37+สรุปกุมภาพันธ์!V37+สรุปมีนาคม!V37+สรุปเมษายน!V37+สรุปพฤษภาคม!V37+สรุปมิถุนายน!V37+สรุปกรกรฏาคม!V37+สรุปสิงหาคม!V37+สรุปกันยายน!V37</f>
        <v>0</v>
      </c>
      <c r="W37" s="795">
        <f>+สรุปตุลาคม!W38+สรุปพฤศจิกายน!W37+สรุปธันวาคม!W37+สรุปมกราคม!W37+สรุปกุมภาพันธ์!W37+สรุปมีนาคม!W37+สรุปเมษายน!W37+สรุปพฤษภาคม!W37+สรุปมิถุนายน!W37+สรุปกรกรฏาคม!W37+สรุปสิงหาคม!W37+สรุปกันยายน!W37</f>
        <v>0</v>
      </c>
      <c r="X37" s="246">
        <f>+สรุปตุลาคม!X38+สรุปพฤศจิกายน!X37+สรุปธันวาคม!X37+สรุปมกราคม!X37+สรุปกุมภาพันธ์!X37+สรุปมีนาคม!X37+สรุปเมษายน!X37+สรุปพฤษภาคม!X37+สรุปมิถุนายน!X37+สรุปกรกรฏาคม!X37+สรุปสิงหาคม!X37+สรุปกันยายน!X37</f>
        <v>0</v>
      </c>
      <c r="Y37" s="245">
        <f>+สรุปตุลาคม!Y38+สรุปพฤศจิกายน!Y37+สรุปธันวาคม!Y37+สรุปมกราคม!Y37+สรุปกุมภาพันธ์!Y37+สรุปมีนาคม!Y37+สรุปเมษายน!Y37+สรุปพฤษภาคม!Y37+สรุปมิถุนายน!Y37+สรุปกรกรฏาคม!Y37+สรุปสิงหาคม!Y37+สรุปกันยายน!Y37</f>
        <v>0</v>
      </c>
      <c r="Z37" s="519">
        <f>+สรุปตุลาคม!Z38+สรุปพฤศจิกายน!Z37+สรุปธันวาคม!Z37+สรุปมกราคม!Z37+สรุปกุมภาพันธ์!Z37+สรุปมีนาคม!Z37+สรุปเมษายน!Z37+สรุปพฤษภาคม!Z37+สรุปมิถุนายน!Z37+สรุปกรกรฏาคม!Z37+สรุปสิงหาคม!Z37+สรุปกันยายน!Z37</f>
        <v>0</v>
      </c>
      <c r="AA37" s="194">
        <f>+สรุปตุลาคม!AA38+สรุปพฤศจิกายน!AA37+สรุปธันวาคม!AA37+สรุปมกราคม!AA37+สรุปกุมภาพันธ์!AA37+สรุปมีนาคม!AA37+สรุปเมษายน!AA37+สรุปพฤษภาคม!AA37+สรุปมิถุนายน!AA37+สรุปกรกรฏาคม!AA37+สรุปสิงหาคม!AA37+สรุปกันยายน!AA37</f>
        <v>0</v>
      </c>
      <c r="AB37" s="203">
        <f>+สรุปตุลาคม!AB38+สรุปพฤศจิกายน!AB37+สรุปธันวาคม!AB37+สรุปมกราคม!AB37+สรุปกุมภาพันธ์!AB37+สรุปมีนาคม!AB37+สรุปเมษายน!AB37+สรุปพฤษภาคม!AB37+สรุปมิถุนายน!AB37+สรุปกรกรฏาคม!AB37+สรุปสิงหาคม!AB37+สรุปกันยายน!AB37</f>
        <v>0</v>
      </c>
      <c r="AC37" s="243">
        <f>+สรุปตุลาคม!AC38+สรุปพฤศจิกายน!AC37+สรุปธันวาคม!AC37+สรุปมกราคม!AC37+สรุปกุมภาพันธ์!AC37+สรุปมีนาคม!AC37+สรุปเมษายน!AC37+สรุปพฤษภาคม!AC37+สรุปมิถุนายน!AC37+สรุปกรกรฏาคม!AC37+สรุปสิงหาคม!AC37+สรุปกันยายน!AC37</f>
        <v>0</v>
      </c>
      <c r="AD37" s="540">
        <f>+สรุปตุลาคม!AD38+สรุปพฤศจิกายน!AD37+สรุปธันวาคม!AD37+สรุปมกราคม!AD37+สรุปกุมภาพันธ์!AD37+สรุปมีนาคม!AD37+สรุปเมษายน!AD37+สรุปพฤษภาคม!AD37+สรุปมิถุนายน!AD37+สรุปกรกรฏาคม!AD37+สรุปสิงหาคม!AD37+สรุปกันยายน!AD37</f>
        <v>0</v>
      </c>
      <c r="AE37" s="270">
        <f>+สรุปตุลาคม!AE38+สรุปพฤศจิกายน!AE37+สรุปธันวาคม!AE37+สรุปมกราคม!AE37+สรุปกุมภาพันธ์!AE37+สรุปมีนาคม!AE37+สรุปเมษายน!AE37+สรุปพฤษภาคม!AE37+สรุปมิถุนายน!AE37+สรุปกรกรฏาคม!AE37+สรุปสิงหาคม!AE37+สรุปกันยายน!AE37</f>
        <v>0</v>
      </c>
      <c r="AF37" s="271">
        <f>+สรุปตุลาคม!AF38+สรุปพฤศจิกายน!AF37+สรุปธันวาคม!AF37+สรุปมกราคม!AF37+สรุปกุมภาพันธ์!AF37+สรุปมีนาคม!AF37+สรุปเมษายน!AF37+สรุปพฤษภาคม!AF37+สรุปมิถุนายน!AF37+สรุปกรกรฏาคม!AF37+สรุปสิงหาคม!AF37+สรุปกันยายน!AF37</f>
        <v>0</v>
      </c>
      <c r="AG37" s="272">
        <f>+สรุปตุลาคม!AG38+สรุปพฤศจิกายน!AG37+สรุปธันวาคม!AG37+สรุปมกราคม!AG37+สรุปกุมภาพันธ์!AG37+สรุปมีนาคม!AG37+สรุปเมษายน!AG37+สรุปพฤษภาคม!AG37+สรุปมิถุนายน!AG37+สรุปกรกรฏาคม!AG37+สรุปสิงหาคม!AG37+สรุปกันยายน!AG37</f>
        <v>0</v>
      </c>
      <c r="AH37" s="518">
        <f>+สรุปตุลาคม!AH38+สรุปพฤศจิกายน!AH37+สรุปธันวาคม!AH37+สรุปมกราคม!AH37+สรุปกุมภาพันธ์!AH37+สรุปมีนาคม!AH37+สรุปเมษายน!AH37+สรุปพฤษภาคม!AH37+สรุปมิถุนายน!AH37+สรุปกรกรฏาคม!AH37+สรุปสิงหาคม!AH37+สรุปกันยายน!AH37</f>
        <v>0</v>
      </c>
      <c r="AI37" s="194">
        <f>+สรุปตุลาคม!AI38+สรุปพฤศจิกายน!AI37+สรุปธันวาคม!AI37+สรุปมกราคม!AI37+สรุปกุมภาพันธ์!AI37+สรุปมีนาคม!AI37+สรุปเมษายน!AI37+สรุปพฤษภาคม!AI37+สรุปมิถุนายน!AI37+สรุปกรกรฏาคม!AI37+สรุปสิงหาคม!AI37+สรุปกันยายน!AI37</f>
        <v>0</v>
      </c>
      <c r="AJ37" s="246">
        <f>+สรุปตุลาคม!AJ38+สรุปพฤศจิกายน!AJ37+สรุปธันวาคม!AJ37+สรุปมกราคม!AJ37+สรุปกุมภาพันธ์!AJ37+สรุปมีนาคม!AJ37+สรุปเมษายน!AJ37+สรุปพฤษภาคม!AJ37+สรุปมิถุนายน!AJ37+สรุปกรกรฏาคม!AJ37+สรุปสิงหาคม!AJ37+สรุปกันยายน!AJ37</f>
        <v>0</v>
      </c>
      <c r="AK37" s="245">
        <f>+สรุปตุลาคม!AK38+สรุปพฤศจิกายน!AK37+สรุปธันวาคม!AK37+สรุปมกราคม!AK37+สรุปกุมภาพันธ์!AK37+สรุปมีนาคม!AK37+สรุปเมษายน!AK37+สรุปพฤษภาคม!AK37+สรุปมิถุนายน!AK37+สรุปกรกรฏาคม!AK37+สรุปสิงหาคม!AK37+สรุปกันยายน!AK37</f>
        <v>0</v>
      </c>
      <c r="AL37" s="519">
        <f>+สรุปตุลาคม!AL38+สรุปพฤศจิกายน!AL37+สรุปธันวาคม!AL37+สรุปมกราคม!AL37+สรุปกุมภาพันธ์!AL37+สรุปมีนาคม!AL37+สรุปเมษายน!AL37+สรุปพฤษภาคม!AL37+สรุปมิถุนายน!AL37+สรุปกรกรฏาคม!AL37+สรุปสิงหาคม!AL37+สรุปกันยายน!AL37</f>
        <v>0</v>
      </c>
      <c r="AM37" s="194">
        <f>+สรุปตุลาคม!AM38+สรุปพฤศจิกายน!AM37+สรุปธันวาคม!AM37+สรุปมกราคม!AM37+สรุปกุมภาพันธ์!AM37+สรุปมีนาคม!AM37+สรุปเมษายน!AM37+สรุปพฤษภาคม!AM37+สรุปมิถุนายน!AM37+สรุปกรกรฏาคม!AM37+สรุปสิงหาคม!AM37+สรุปกันยายน!AM37</f>
        <v>0</v>
      </c>
      <c r="AN37" s="246">
        <f>+สรุปตุลาคม!AN38+สรุปพฤศจิกายน!AN37+สรุปธันวาคม!AN37+สรุปมกราคม!AN37+สรุปกุมภาพันธ์!AN37+สรุปมีนาคม!AN37+สรุปเมษายน!AN37+สรุปพฤษภาคม!AN37+สรุปมิถุนายน!AN37+สรุปกรกรฏาคม!AN37+สรุปสิงหาคม!AN37+สรุปกันยายน!AN37</f>
        <v>0</v>
      </c>
      <c r="AO37" s="245">
        <f>+สรุปตุลาคม!AO38+สรุปพฤศจิกายน!AO37+สรุปธันวาคม!AO37+สรุปมกราคม!AO37+สรุปกุมภาพันธ์!AO37+สรุปมีนาคม!AO37+สรุปเมษายน!AO37+สรุปพฤษภาคม!AO37+สรุปมิถุนายน!AO37+สรุปกรกรฏาคม!AO37+สรุปสิงหาคม!AO37+สรุปกันยายน!AO37</f>
        <v>0</v>
      </c>
      <c r="AP37" s="519">
        <f>+สรุปตุลาคม!AP38+สรุปพฤศจิกายน!AP37+สรุปธันวาคม!AP37+สรุปมกราคม!AP37+สรุปกุมภาพันธ์!AP37+สรุปมีนาคม!AP37+สรุปเมษายน!AP37+สรุปพฤษภาคม!AP37+สรุปมิถุนายน!AP37+สรุปกรกรฏาคม!AP37+สรุปสิงหาคม!AP37+สรุปกันยายน!AP37</f>
        <v>0</v>
      </c>
      <c r="AQ37" s="795">
        <f>+สรุปตุลาคม!AQ38+สรุปพฤศจิกายน!AQ37+สรุปธันวาคม!AQ37+สรุปมกราคม!AQ37+สรุปกุมภาพันธ์!AQ37+สรุปมีนาคม!AQ37+สรุปเมษายน!AQ37+สรุปพฤษภาคม!AQ37+สรุปมิถุนายน!AQ37+สรุปกรกรฏาคม!AQ37+สรุปสิงหาคม!AQ37+สรุปกันยายน!AQ37</f>
        <v>0</v>
      </c>
      <c r="AR37" s="246">
        <f>+สรุปตุลาคม!AR38+สรุปพฤศจิกายน!AR37+สรุปธันวาคม!AR37+สรุปมกราคม!AR37+สรุปกุมภาพันธ์!AR37+สรุปมีนาคม!AR37+สรุปเมษายน!AR37+สรุปพฤษภาคม!AR37+สรุปมิถุนายน!AR37+สรุปกรกรฏาคม!AR37+สรุปสิงหาคม!AR37+สรุปกันยายน!AR37</f>
        <v>0</v>
      </c>
      <c r="AS37" s="245">
        <f>+สรุปตุลาคม!AS38+สรุปพฤศจิกายน!AS37+สรุปธันวาคม!AS37+สรุปมกราคม!AS37+สรุปกุมภาพันธ์!AS37+สรุปมีนาคม!AS37+สรุปเมษายน!AS37+สรุปพฤษภาคม!AS37+สรุปมิถุนายน!AS37+สรุปกรกรฏาคม!AS37+สรุปสิงหาคม!AS37+สรุปกันยายน!AS37</f>
        <v>0</v>
      </c>
      <c r="AT37" s="519">
        <f>+สรุปตุลาคม!AT38+สรุปพฤศจิกายน!AT37+สรุปธันวาคม!AT37+สรุปมกราคม!AT37+สรุปกุมภาพันธ์!AT37+สรุปมีนาคม!AT37+สรุปเมษายน!AT37+สรุปพฤษภาคม!AT37+สรุปมิถุนายน!AT37+สรุปกรกรฏาคม!AT37+สรุปสิงหาคม!AT37+สรุปกันยายน!AT37</f>
        <v>0</v>
      </c>
      <c r="AU37" s="194">
        <f>+สรุปตุลาคม!AU38+สรุปพฤศจิกายน!AU37+สรุปธันวาคม!AU37+สรุปมกราคม!AU37+สรุปกุมภาพันธ์!AU37+สรุปมีนาคม!AU37+สรุปเมษายน!AU37+สรุปพฤษภาคม!AU37+สรุปมิถุนายน!AU37+สรุปกรกรฏาคม!AU37+สรุปสิงหาคม!AU37+สรุปกันยายน!AU37</f>
        <v>3</v>
      </c>
      <c r="AV37" s="246">
        <f>+สรุปตุลาคม!AV38+สรุปพฤศจิกายน!AV37+สรุปธันวาคม!AV37+สรุปมกราคม!AV37+สรุปกุมภาพันธ์!AV37+สรุปมีนาคม!AV37+สรุปเมษายน!AV37+สรุปพฤษภาคม!AV37+สรุปมิถุนายน!AV37+สรุปกรกรฏาคม!AV37+สรุปสิงหาคม!AV37+สรุปกันยายน!AV37</f>
        <v>1200</v>
      </c>
      <c r="AW37" s="245">
        <f>+สรุปตุลาคม!AW38+สรุปพฤศจิกายน!AW37+สรุปธันวาคม!AW37+สรุปมกราคม!AW37+สรุปกุมภาพันธ์!AW37+สรุปมีนาคม!AW37+สรุปเมษายน!AW37+สรุปพฤษภาคม!AW37+สรุปมิถุนายน!AW37+สรุปกรกรฏาคม!AW37+สรุปสิงหาคม!AW37+สรุปกันยายน!AW37</f>
        <v>330</v>
      </c>
      <c r="AX37" s="519">
        <f>+สรุปตุลาคม!AX38+สรุปพฤศจิกายน!AX37+สรุปธันวาคม!AX37+สรุปมกราคม!AX37+สรุปกุมภาพันธ์!AX37+สรุปมีนาคม!AX37+สรุปเมษายน!AX37+สรุปพฤษภาคม!AX37+สรุปมิถุนายน!AX37+สรุปกรกรฏาคม!AX37+สรุปสิงหาคม!AX37+สรุปกันยายน!AX37</f>
        <v>330</v>
      </c>
      <c r="AY37" s="194">
        <f>+สรุปตุลาคม!AY38+สรุปพฤศจิกายน!AY37+สรุปธันวาคม!AY37+สรุปมกราคม!AY37+สรุปกุมภาพันธ์!AY37+สรุปมีนาคม!AY37+สรุปเมษายน!AY37+สรุปพฤษภาคม!AY37+สรุปมิถุนายน!AY37+สรุปกรกรฏาคม!AY37+สรุปสิงหาคม!AY37+สรุปกันยายน!AY37</f>
        <v>0</v>
      </c>
      <c r="AZ37" s="246">
        <f>+สรุปตุลาคม!AZ38+สรุปพฤศจิกายน!AZ37+สรุปธันวาคม!AZ37+สรุปมกราคม!AZ37+สรุปกุมภาพันธ์!AZ37+สรุปมีนาคม!AZ37+สรุปเมษายน!AZ37+สรุปพฤษภาคม!AZ37+สรุปมิถุนายน!AZ37+สรุปกรกรฏาคม!AZ37+สรุปสิงหาคม!AZ37+สรุปกันยายน!AZ37</f>
        <v>0</v>
      </c>
      <c r="BA37" s="245">
        <f>+สรุปตุลาคม!BA38+สรุปพฤศจิกายน!BA37+สรุปธันวาคม!BA37+สรุปมกราคม!BA37+สรุปกุมภาพันธ์!BA37+สรุปมีนาคม!BA37+สรุปเมษายน!BA37+สรุปพฤษภาคม!BA37+สรุปมิถุนายน!BA37+สรุปกรกรฏาคม!BA37+สรุปสิงหาคม!BA37+สรุปกันยายน!BA37</f>
        <v>0</v>
      </c>
      <c r="BB37" s="519">
        <f>+สรุปตุลาคม!BB38+สรุปพฤศจิกายน!BB37+สรุปธันวาคม!BB37+สรุปมกราคม!BB37+สรุปกุมภาพันธ์!BB37+สรุปมีนาคม!BB37+สรุปเมษายน!BB37+สรุปพฤษภาคม!BB37+สรุปมิถุนายน!BB37+สรุปกรกรฏาคม!BB37+สรุปสิงหาคม!BB37+สรุปกันยายน!BB37</f>
        <v>0</v>
      </c>
      <c r="BC37" s="795">
        <f>+สรุปตุลาคม!BC38+สรุปพฤศจิกายน!BC37+สรุปธันวาคม!BC37+สรุปมกราคม!BC37+สรุปกุมภาพันธ์!BC37+สรุปมีนาคม!BC37+สรุปเมษายน!BC37+สรุปพฤษภาคม!BC37+สรุปมิถุนายน!BC37+สรุปกรกรฏาคม!BC37+สรุปสิงหาคม!BC37+สรุปกันยายน!BC37</f>
        <v>0</v>
      </c>
      <c r="BD37" s="246">
        <f>+สรุปตุลาคม!BD38+สรุปพฤศจิกายน!BD37+สรุปธันวาคม!BD37+สรุปมกราคม!BD37+สรุปกุมภาพันธ์!BD37+สรุปมีนาคม!BD37+สรุปเมษายน!BD37+สรุปพฤษภาคม!BD37+สรุปมิถุนายน!BD37+สรุปกรกรฏาคม!BD37+สรุปสิงหาคม!BD37+สรุปกันยายน!BD37</f>
        <v>0</v>
      </c>
      <c r="BE37" s="245">
        <f>+สรุปตุลาคม!BE38+สรุปพฤศจิกายน!BE37+สรุปธันวาคม!BE37+สรุปมกราคม!BE37+สรุปกุมภาพันธ์!BE37+สรุปมีนาคม!BE37+สรุปเมษายน!BE37+สรุปพฤษภาคม!BE37+สรุปมิถุนายน!BE37+สรุปกรกรฏาคม!BE37+สรุปสิงหาคม!BE37+สรุปกันยายน!BE37</f>
        <v>0</v>
      </c>
      <c r="BF37" s="519">
        <f>+สรุปตุลาคม!BF38+สรุปพฤศจิกายน!BF37+สรุปธันวาคม!BF37+สรุปมกราคม!BF37+สรุปกุมภาพันธ์!BF37+สรุปมีนาคม!BF37+สรุปเมษายน!BF37+สรุปพฤษภาคม!BF37+สรุปมิถุนายน!BF37+สรุปกรกรฏาคม!BF37+สรุปสิงหาคม!BF37+สรุปกันยายน!BF37</f>
        <v>0</v>
      </c>
      <c r="BG37" s="194">
        <f>+สรุปตุลาคม!BG38+สรุปพฤศจิกายน!BG37+สรุปธันวาคม!BG37+สรุปมกราคม!BG37+สรุปกุมภาพันธ์!BG37+สรุปมีนาคม!BG37+สรุปเมษายน!BG37+สรุปพฤษภาคม!BG37+สรุปมิถุนายน!BG37+สรุปกรกรฏาคม!BG37+สรุปสิงหาคม!BG37+สรุปกันยายน!BG37</f>
        <v>0</v>
      </c>
      <c r="BH37" s="246">
        <f>+สรุปตุลาคม!BH38+สรุปพฤศจิกายน!BH37+สรุปธันวาคม!BH37+สรุปมกราคม!BH37+สรุปกุมภาพันธ์!BH37+สรุปมีนาคม!BH37+สรุปเมษายน!BH37+สรุปพฤษภาคม!BH37+สรุปมิถุนายน!BH37+สรุปกรกรฏาคม!BH37+สรุปสิงหาคม!BH37+สรุปกันยายน!BH37</f>
        <v>0</v>
      </c>
      <c r="BI37" s="245">
        <f>+สรุปตุลาคม!BI38+สรุปพฤศจิกายน!BI37+สรุปธันวาคม!BI37+สรุปมกราคม!BI37+สรุปกุมภาพันธ์!BI37+สรุปมีนาคม!BI37+สรุปเมษายน!BI37+สรุปพฤษภาคม!BI37+สรุปมิถุนายน!BI37+สรุปกรกรฏาคม!BI37+สรุปสิงหาคม!BI37+สรุปกันยายน!BI37</f>
        <v>0</v>
      </c>
      <c r="BJ37" s="519">
        <f>+สรุปตุลาคม!BJ38+สรุปพฤศจิกายน!BJ37+สรุปธันวาคม!BJ37+สรุปมกราคม!BJ37+สรุปกุมภาพันธ์!BJ37+สรุปมีนาคม!BJ37+สรุปเมษายน!BJ37+สรุปพฤษภาคม!BJ37+สรุปมิถุนายน!BJ37+สรุปกรกรฏาคม!BJ37+สรุปสิงหาคม!BJ37+สรุปกันยายน!BJ37</f>
        <v>0</v>
      </c>
      <c r="BK37" s="795">
        <f>+สรุปตุลาคม!BK38+สรุปพฤศจิกายน!BK37+สรุปธันวาคม!BK37+สรุปมกราคม!BK37+สรุปกุมภาพันธ์!BK37+สรุปมีนาคม!BK37+สรุปเมษายน!BK37+สรุปพฤษภาคม!BK37+สรุปมิถุนายน!BK37+สรุปกรกรฏาคม!BK37+สรุปสิงหาคม!BK37+สรุปกันยายน!BK37</f>
        <v>0</v>
      </c>
      <c r="BL37" s="249">
        <f>+สรุปตุลาคม!BL38+สรุปพฤศจิกายน!BL37+สรุปธันวาคม!BL37+สรุปมกราคม!BL37+สรุปกุมภาพันธ์!BL37+สรุปมีนาคม!BL37+สรุปเมษายน!BL37+สรุปพฤษภาคม!BL37+สรุปมิถุนายน!BL37+สรุปกรกรฏาคม!BL37+สรุปสิงหาคม!BL37+สรุปกันยายน!BL37</f>
        <v>0</v>
      </c>
      <c r="BM37" s="250">
        <f>+สรุปตุลาคม!BM38+สรุปพฤศจิกายน!BM37+สรุปธันวาคม!BM37+สรุปมกราคม!BM37+สรุปกุมภาพันธ์!BM37+สรุปมีนาคม!BM37+สรุปเมษายน!BM37+สรุปพฤษภาคม!BM37+สรุปมิถุนายน!BM37+สรุปกรกรฏาคม!BM37+สรุปสิงหาคม!BM37+สรุปกันยายน!BM37</f>
        <v>0</v>
      </c>
      <c r="BN37" s="524">
        <f>+สรุปตุลาคม!BN38+สรุปพฤศจิกายน!BN37+สรุปธันวาคม!BN37+สรุปมกราคม!BN37+สรุปกุมภาพันธ์!BN37+สรุปมีนาคม!BN37+สรุปเมษายน!BN37+สรุปพฤษภาคม!BN37+สรุปมิถุนายน!BN37+สรุปกรกรฏาคม!BN37+สรุปสิงหาคม!BN37+สรุปกันยายน!BN37</f>
        <v>0</v>
      </c>
      <c r="BO37" s="195">
        <f t="shared" si="8"/>
        <v>3674</v>
      </c>
      <c r="BP37" s="348">
        <f t="shared" si="9"/>
        <v>4160169.53</v>
      </c>
      <c r="BQ37" s="357">
        <f t="shared" si="10"/>
        <v>512455.72500000003</v>
      </c>
      <c r="BR37" s="654">
        <f t="shared" si="11"/>
        <v>512456.69000000006</v>
      </c>
      <c r="BS37" s="196" t="str">
        <f>VLOOKUP(A37,Sheet2!A:B,2,FALSE)</f>
        <v>โรงพยาบาลบางปะหัน</v>
      </c>
    </row>
    <row r="38" spans="1:71" s="196" customFormat="1" x14ac:dyDescent="0.25">
      <c r="A38" s="201" t="s">
        <v>3062</v>
      </c>
      <c r="B38" s="202" t="s">
        <v>3063</v>
      </c>
      <c r="C38" s="194">
        <f>+สรุปตุลาคม!C39+สรุปพฤศจิกายน!C38+สรุปธันวาคม!C38+สรุปมกราคม!C38+สรุปกุมภาพันธ์!C38+สรุปมีนาคม!C38+สรุปเมษายน!C38+สรุปพฤษภาคม!C38+สรุปมิถุนายน!C38+สรุปกรกรฏาคม!C38+สรุปสิงหาคม!C38+สรุปกันยายน!C38</f>
        <v>866</v>
      </c>
      <c r="D38" s="246">
        <f>+สรุปตุลาคม!D39+สรุปพฤศจิกายน!D38+สรุปธันวาคม!D38+สรุปมกราคม!D38+สรุปกุมภาพันธ์!D38+สรุปมีนาคม!D38+สรุปเมษายน!D38+สรุปพฤษภาคม!D38+สรุปมิถุนายน!D38+สรุปกรกรฏาคม!D38+สรุปสิงหาคม!D38+สรุปกันยายน!D38</f>
        <v>928495.75</v>
      </c>
      <c r="E38" s="245">
        <f>+สรุปตุลาคม!E39+สรุปพฤศจิกายน!E38+สรุปธันวาคม!E38+สรุปมกราคม!E38+สรุปกุมภาพันธ์!E38+สรุปมีนาคม!E38+สรุปเมษายน!E38+สรุปพฤษภาคม!E38+สรุปมิถุนายน!E38+สรุปกรกรฏาคม!E38+สรุปสิงหาคม!E38+สรุปกันยายน!E38</f>
        <v>189375.875</v>
      </c>
      <c r="F38" s="519">
        <f>+สรุปตุลาคม!F39+สรุปพฤศจิกายน!F38+สรุปธันวาคม!F38+สรุปมกราคม!F38+สรุปกุมภาพันธ์!F38+สรุปมีนาคม!F38+สรุปเมษายน!F38+สรุปพฤษภาคม!F38+สรุปมิถุนายน!F38+สรุปกรกรฏาคม!F38+สรุปสิงหาคม!F38+สรุปกันยายน!F38</f>
        <v>189376.45999999993</v>
      </c>
      <c r="G38" s="194">
        <f>+สรุปตุลาคม!G39+สรุปพฤศจิกายน!G38+สรุปธันวาคม!G38+สรุปมกราคม!G38+สรุปกุมภาพันธ์!G38+สรุปมีนาคม!G38+สรุปเมษายน!G38+สรุปพฤษภาคม!G38+สรุปมิถุนายน!G38+สรุปกรกรฏาคม!G38+สรุปสิงหาคม!G38+สรุปกันยายน!G38</f>
        <v>4057</v>
      </c>
      <c r="H38" s="246">
        <f>+สรุปตุลาคม!H39+สรุปพฤศจิกายน!H38+สรุปธันวาคม!H38+สรุปมกราคม!H38+สรุปกุมภาพันธ์!H38+สรุปมีนาคม!H38+สรุปเมษายน!H38+สรุปพฤษภาคม!H38+สรุปมิถุนายน!H38+สรุปกรกรฏาคม!H38+สรุปสิงหาคม!H38+สรุปกันยายน!H38</f>
        <v>3914460</v>
      </c>
      <c r="I38" s="245">
        <f>+สรุปตุลาคม!I39+สรุปพฤศจิกายน!I38+สรุปธันวาคม!I38+สรุปมกราคม!I38+สรุปกุมภาพันธ์!I38+สรุปมีนาคม!I38+สรุปเมษายน!I38+สรุปพฤษภาคม!I38+สรุปมิถุนายน!I38+สรุปกรกรฏาคม!I38+สรุปสิงหาคม!I38+สรุปกันยายน!I38</f>
        <v>924878.5</v>
      </c>
      <c r="J38" s="519">
        <f>+สรุปตุลาคม!J39+สรุปพฤศจิกายน!J38+สรุปธันวาคม!J38+สรุปมกราคม!J38+สรุปกุมภาพันธ์!J38+สรุปมีนาคม!J38+สรุปเมษายน!J38+สรุปพฤษภาคม!J38+สรุปมิถุนายน!J38+สรุปกรกรฏาคม!J38+สรุปสิงหาคม!J38+สรุปกันยายน!J38</f>
        <v>924878.5</v>
      </c>
      <c r="K38" s="795">
        <f>+สรุปตุลาคม!K39+สรุปพฤศจิกายน!K38+สรุปธันวาคม!K38+สรุปมกราคม!K38+สรุปกุมภาพันธ์!K38+สรุปมีนาคม!K38+สรุปเมษายน!K38+สรุปพฤษภาคม!K38+สรุปมิถุนายน!K38+สรุปกรกรฏาคม!K38+สรุปสิงหาคม!K38+สรุปกันยายน!K38</f>
        <v>0</v>
      </c>
      <c r="L38" s="246">
        <f>+สรุปตุลาคม!L39+สรุปพฤศจิกายน!L38+สรุปธันวาคม!L38+สรุปมกราคม!L38+สรุปกุมภาพันธ์!L38+สรุปมีนาคม!L38+สรุปเมษายน!L38+สรุปพฤษภาคม!L38+สรุปมิถุนายน!L38+สรุปกรกรฏาคม!L38+สรุปสิงหาคม!L38+สรุปกันยายน!L38</f>
        <v>0</v>
      </c>
      <c r="M38" s="245">
        <f>+สรุปตุลาคม!M39+สรุปพฤศจิกายน!M38+สรุปธันวาคม!M38+สรุปมกราคม!M38+สรุปกุมภาพันธ์!M38+สรุปมีนาคม!M38+สรุปเมษายน!M38+สรุปพฤษภาคม!M38+สรุปมิถุนายน!M38+สรุปกรกรฏาคม!M38+สรุปสิงหาคม!M38+สรุปกันยายน!M38</f>
        <v>0</v>
      </c>
      <c r="N38" s="519">
        <f>+สรุปตุลาคม!N39+สรุปพฤศจิกายน!N38+สรุปธันวาคม!N38+สรุปมกราคม!N38+สรุปกุมภาพันธ์!N38+สรุปมีนาคม!N38+สรุปเมษายน!N38+สรุปพฤษภาคม!N38+สรุปมิถุนายน!N38+สรุปกรกรฏาคม!N38+สรุปสิงหาคม!N38+สรุปกันยายน!N38</f>
        <v>0</v>
      </c>
      <c r="O38" s="194">
        <f>+สรุปตุลาคม!O39+สรุปพฤศจิกายน!O38+สรุปธันวาคม!O38+สรุปมกราคม!O38+สรุปกุมภาพันธ์!O38+สรุปมีนาคม!O38+สรุปเมษายน!O38+สรุปพฤษภาคม!O38+สรุปมิถุนายน!O38+สรุปกรกรฏาคม!O38+สรุปสิงหาคม!O38+สรุปกันยายน!O38</f>
        <v>0</v>
      </c>
      <c r="P38" s="246">
        <f>+สรุปตุลาคม!P39+สรุปพฤศจิกายน!P38+สรุปธันวาคม!P38+สรุปมกราคม!P38+สรุปกุมภาพันธ์!P38+สรุปมีนาคม!P38+สรุปเมษายน!P38+สรุปพฤษภาคม!P38+สรุปมิถุนายน!P38+สรุปกรกรฏาคม!P38+สรุปสิงหาคม!P38+สรุปกันยายน!P38</f>
        <v>0</v>
      </c>
      <c r="Q38" s="245">
        <f>+สรุปตุลาคม!Q39+สรุปพฤศจิกายน!Q38+สรุปธันวาคม!Q38+สรุปมกราคม!Q38+สรุปกุมภาพันธ์!Q38+สรุปมีนาคม!Q38+สรุปเมษายน!Q38+สรุปพฤษภาคม!Q38+สรุปมิถุนายน!Q38+สรุปกรกรฏาคม!Q38+สรุปสิงหาคม!Q38+สรุปกันยายน!Q38</f>
        <v>0</v>
      </c>
      <c r="R38" s="519">
        <f>+สรุปตุลาคม!R39+สรุปพฤศจิกายน!R38+สรุปธันวาคม!R38+สรุปมกราคม!R38+สรุปกุมภาพันธ์!R38+สรุปมีนาคม!R38+สรุปเมษายน!R38+สรุปพฤษภาคม!R38+สรุปมิถุนายน!R38+สรุปกรกรฏาคม!R38+สรุปสิงหาคม!R38+สรุปกันยายน!R38</f>
        <v>0</v>
      </c>
      <c r="S38" s="194">
        <f>+สรุปตุลาคม!S39+สรุปพฤศจิกายน!S38+สรุปธันวาคม!S38+สรุปมกราคม!S38+สรุปกุมภาพันธ์!S38+สรุปมีนาคม!S38+สรุปเมษายน!S38+สรุปพฤษภาคม!S38+สรุปมิถุนายน!S38+สรุปกรกรฏาคม!S38+สรุปสิงหาคม!S38+สรุปกันยายน!S38</f>
        <v>0</v>
      </c>
      <c r="T38" s="246">
        <f>+สรุปตุลาคม!T39+สรุปพฤศจิกายน!T38+สรุปธันวาคม!T38+สรุปมกราคม!T38+สรุปกุมภาพันธ์!T38+สรุปมีนาคม!T38+สรุปเมษายน!T38+สรุปพฤษภาคม!T38+สรุปมิถุนายน!T38+สรุปกรกรฏาคม!T38+สรุปสิงหาคม!T38+สรุปกันยายน!T38</f>
        <v>0</v>
      </c>
      <c r="U38" s="245">
        <f>+สรุปตุลาคม!U39+สรุปพฤศจิกายน!U38+สรุปธันวาคม!U38+สรุปมกราคม!U38+สรุปกุมภาพันธ์!U38+สรุปมีนาคม!U38+สรุปเมษายน!U38+สรุปพฤษภาคม!U38+สรุปมิถุนายน!U38+สรุปกรกรฏาคม!U38+สรุปสิงหาคม!U38+สรุปกันยายน!U38</f>
        <v>0</v>
      </c>
      <c r="V38" s="519">
        <f>+สรุปตุลาคม!V39+สรุปพฤศจิกายน!V38+สรุปธันวาคม!V38+สรุปมกราคม!V38+สรุปกุมภาพันธ์!V38+สรุปมีนาคม!V38+สรุปเมษายน!V38+สรุปพฤษภาคม!V38+สรุปมิถุนายน!V38+สรุปกรกรฏาคม!V38+สรุปสิงหาคม!V38+สรุปกันยายน!V38</f>
        <v>0</v>
      </c>
      <c r="W38" s="795">
        <f>+สรุปตุลาคม!W39+สรุปพฤศจิกายน!W38+สรุปธันวาคม!W38+สรุปมกราคม!W38+สรุปกุมภาพันธ์!W38+สรุปมีนาคม!W38+สรุปเมษายน!W38+สรุปพฤษภาคม!W38+สรุปมิถุนายน!W38+สรุปกรกรฏาคม!W38+สรุปสิงหาคม!W38+สรุปกันยายน!W38</f>
        <v>0</v>
      </c>
      <c r="X38" s="246">
        <f>+สรุปตุลาคม!X39+สรุปพฤศจิกายน!X38+สรุปธันวาคม!X38+สรุปมกราคม!X38+สรุปกุมภาพันธ์!X38+สรุปมีนาคม!X38+สรุปเมษายน!X38+สรุปพฤษภาคม!X38+สรุปมิถุนายน!X38+สรุปกรกรฏาคม!X38+สรุปสิงหาคม!X38+สรุปกันยายน!X38</f>
        <v>0</v>
      </c>
      <c r="Y38" s="245">
        <f>+สรุปตุลาคม!Y39+สรุปพฤศจิกายน!Y38+สรุปธันวาคม!Y38+สรุปมกราคม!Y38+สรุปกุมภาพันธ์!Y38+สรุปมีนาคม!Y38+สรุปเมษายน!Y38+สรุปพฤษภาคม!Y38+สรุปมิถุนายน!Y38+สรุปกรกรฏาคม!Y38+สรุปสิงหาคม!Y38+สรุปกันยายน!Y38</f>
        <v>0</v>
      </c>
      <c r="Z38" s="519">
        <f>+สรุปตุลาคม!Z39+สรุปพฤศจิกายน!Z38+สรุปธันวาคม!Z38+สรุปมกราคม!Z38+สรุปกุมภาพันธ์!Z38+สรุปมีนาคม!Z38+สรุปเมษายน!Z38+สรุปพฤษภาคม!Z38+สรุปมิถุนายน!Z38+สรุปกรกรฏาคม!Z38+สรุปสิงหาคม!Z38+สรุปกันยายน!Z38</f>
        <v>0</v>
      </c>
      <c r="AA38" s="194">
        <f>+สรุปตุลาคม!AA39+สรุปพฤศจิกายน!AA38+สรุปธันวาคม!AA38+สรุปมกราคม!AA38+สรุปกุมภาพันธ์!AA38+สรุปมีนาคม!AA38+สรุปเมษายน!AA38+สรุปพฤษภาคม!AA38+สรุปมิถุนายน!AA38+สรุปกรกรฏาคม!AA38+สรุปสิงหาคม!AA38+สรุปกันยายน!AA38</f>
        <v>0</v>
      </c>
      <c r="AB38" s="203">
        <f>+สรุปตุลาคม!AB39+สรุปพฤศจิกายน!AB38+สรุปธันวาคม!AB38+สรุปมกราคม!AB38+สรุปกุมภาพันธ์!AB38+สรุปมีนาคม!AB38+สรุปเมษายน!AB38+สรุปพฤษภาคม!AB38+สรุปมิถุนายน!AB38+สรุปกรกรฏาคม!AB38+สรุปสิงหาคม!AB38+สรุปกันยายน!AB38</f>
        <v>0</v>
      </c>
      <c r="AC38" s="243">
        <f>+สรุปตุลาคม!AC39+สรุปพฤศจิกายน!AC38+สรุปธันวาคม!AC38+สรุปมกราคม!AC38+สรุปกุมภาพันธ์!AC38+สรุปมีนาคม!AC38+สรุปเมษายน!AC38+สรุปพฤษภาคม!AC38+สรุปมิถุนายน!AC38+สรุปกรกรฏาคม!AC38+สรุปสิงหาคม!AC38+สรุปกันยายน!AC38</f>
        <v>0</v>
      </c>
      <c r="AD38" s="540">
        <f>+สรุปตุลาคม!AD39+สรุปพฤศจิกายน!AD38+สรุปธันวาคม!AD38+สรุปมกราคม!AD38+สรุปกุมภาพันธ์!AD38+สรุปมีนาคม!AD38+สรุปเมษายน!AD38+สรุปพฤษภาคม!AD38+สรุปมิถุนายน!AD38+สรุปกรกรฏาคม!AD38+สรุปสิงหาคม!AD38+สรุปกันยายน!AD38</f>
        <v>0</v>
      </c>
      <c r="AE38" s="194">
        <f>+สรุปตุลาคม!AE39+สรุปพฤศจิกายน!AE38+สรุปธันวาคม!AE38+สรุปมกราคม!AE38+สรุปกุมภาพันธ์!AE38+สรุปมีนาคม!AE38+สรุปเมษายน!AE38+สรุปพฤษภาคม!AE38+สรุปมิถุนายน!AE38+สรุปกรกรฏาคม!AE38+สรุปสิงหาคม!AE38+สรุปกันยายน!AE38</f>
        <v>0</v>
      </c>
      <c r="AF38" s="246">
        <f>+สรุปตุลาคม!AF39+สรุปพฤศจิกายน!AF38+สรุปธันวาคม!AF38+สรุปมกราคม!AF38+สรุปกุมภาพันธ์!AF38+สรุปมีนาคม!AF38+สรุปเมษายน!AF38+สรุปพฤษภาคม!AF38+สรุปมิถุนายน!AF38+สรุปกรกรฏาคม!AF38+สรุปสิงหาคม!AF38+สรุปกันยายน!AF38</f>
        <v>0</v>
      </c>
      <c r="AG38" s="245">
        <f>+สรุปตุลาคม!AG39+สรุปพฤศจิกายน!AG38+สรุปธันวาคม!AG38+สรุปมกราคม!AG38+สรุปกุมภาพันธ์!AG38+สรุปมีนาคม!AG38+สรุปเมษายน!AG38+สรุปพฤษภาคม!AG38+สรุปมิถุนายน!AG38+สรุปกรกรฏาคม!AG38+สรุปสิงหาคม!AG38+สรุปกันยายน!AG38</f>
        <v>0</v>
      </c>
      <c r="AH38" s="519">
        <f>+สรุปตุลาคม!AH39+สรุปพฤศจิกายน!AH38+สรุปธันวาคม!AH38+สรุปมกราคม!AH38+สรุปกุมภาพันธ์!AH38+สรุปมีนาคม!AH38+สรุปเมษายน!AH38+สรุปพฤษภาคม!AH38+สรุปมิถุนายน!AH38+สรุปกรกรฏาคม!AH38+สรุปสิงหาคม!AH38+สรุปกันยายน!AH38</f>
        <v>0</v>
      </c>
      <c r="AI38" s="270">
        <f>+สรุปตุลาคม!AI39+สรุปพฤศจิกายน!AI38+สรุปธันวาคม!AI38+สรุปมกราคม!AI38+สรุปกุมภาพันธ์!AI38+สรุปมีนาคม!AI38+สรุปเมษายน!AI38+สรุปพฤษภาคม!AI38+สรุปมิถุนายน!AI38+สรุปกรกรฏาคม!AI38+สรุปสิงหาคม!AI38+สรุปกันยายน!AI38</f>
        <v>0</v>
      </c>
      <c r="AJ38" s="271">
        <f>+สรุปตุลาคม!AJ39+สรุปพฤศจิกายน!AJ38+สรุปธันวาคม!AJ38+สรุปมกราคม!AJ38+สรุปกุมภาพันธ์!AJ38+สรุปมีนาคม!AJ38+สรุปเมษายน!AJ38+สรุปพฤษภาคม!AJ38+สรุปมิถุนายน!AJ38+สรุปกรกรฏาคม!AJ38+สรุปสิงหาคม!AJ38+สรุปกันยายน!AJ38</f>
        <v>0</v>
      </c>
      <c r="AK38" s="272">
        <f>+สรุปตุลาคม!AK39+สรุปพฤศจิกายน!AK38+สรุปธันวาคม!AK38+สรุปมกราคม!AK38+สรุปกุมภาพันธ์!AK38+สรุปมีนาคม!AK38+สรุปเมษายน!AK38+สรุปพฤษภาคม!AK38+สรุปมิถุนายน!AK38+สรุปกรกรฏาคม!AK38+สรุปสิงหาคม!AK38+สรุปกันยายน!AK38</f>
        <v>0</v>
      </c>
      <c r="AL38" s="518">
        <f>+สรุปตุลาคม!AL39+สรุปพฤศจิกายน!AL38+สรุปธันวาคม!AL38+สรุปมกราคม!AL38+สรุปกุมภาพันธ์!AL38+สรุปมีนาคม!AL38+สรุปเมษายน!AL38+สรุปพฤษภาคม!AL38+สรุปมิถุนายน!AL38+สรุปกรกรฏาคม!AL38+สรุปสิงหาคม!AL38+สรุปกันยายน!AL38</f>
        <v>0</v>
      </c>
      <c r="AM38" s="194">
        <f>+สรุปตุลาคม!AM39+สรุปพฤศจิกายน!AM38+สรุปธันวาคม!AM38+สรุปมกราคม!AM38+สรุปกุมภาพันธ์!AM38+สรุปมีนาคม!AM38+สรุปเมษายน!AM38+สรุปพฤษภาคม!AM38+สรุปมิถุนายน!AM38+สรุปกรกรฏาคม!AM38+สรุปสิงหาคม!AM38+สรุปกันยายน!AM38</f>
        <v>0</v>
      </c>
      <c r="AN38" s="246">
        <f>+สรุปตุลาคม!AN39+สรุปพฤศจิกายน!AN38+สรุปธันวาคม!AN38+สรุปมกราคม!AN38+สรุปกุมภาพันธ์!AN38+สรุปมีนาคม!AN38+สรุปเมษายน!AN38+สรุปพฤษภาคม!AN38+สรุปมิถุนายน!AN38+สรุปกรกรฏาคม!AN38+สรุปสิงหาคม!AN38+สรุปกันยายน!AN38</f>
        <v>0</v>
      </c>
      <c r="AO38" s="245">
        <f>+สรุปตุลาคม!AO39+สรุปพฤศจิกายน!AO38+สรุปธันวาคม!AO38+สรุปมกราคม!AO38+สรุปกุมภาพันธ์!AO38+สรุปมีนาคม!AO38+สรุปเมษายน!AO38+สรุปพฤษภาคม!AO38+สรุปมิถุนายน!AO38+สรุปกรกรฏาคม!AO38+สรุปสิงหาคม!AO38+สรุปกันยายน!AO38</f>
        <v>0</v>
      </c>
      <c r="AP38" s="519">
        <f>+สรุปตุลาคม!AP39+สรุปพฤศจิกายน!AP38+สรุปธันวาคม!AP38+สรุปมกราคม!AP38+สรุปกุมภาพันธ์!AP38+สรุปมีนาคม!AP38+สรุปเมษายน!AP38+สรุปพฤษภาคม!AP38+สรุปมิถุนายน!AP38+สรุปกรกรฏาคม!AP38+สรุปสิงหาคม!AP38+สรุปกันยายน!AP38</f>
        <v>0</v>
      </c>
      <c r="AQ38" s="795">
        <f>+สรุปตุลาคม!AQ39+สรุปพฤศจิกายน!AQ38+สรุปธันวาคม!AQ38+สรุปมกราคม!AQ38+สรุปกุมภาพันธ์!AQ38+สรุปมีนาคม!AQ38+สรุปเมษายน!AQ38+สรุปพฤษภาคม!AQ38+สรุปมิถุนายน!AQ38+สรุปกรกรฏาคม!AQ38+สรุปสิงหาคม!AQ38+สรุปกันยายน!AQ38</f>
        <v>0</v>
      </c>
      <c r="AR38" s="246">
        <f>+สรุปตุลาคม!AR39+สรุปพฤศจิกายน!AR38+สรุปธันวาคม!AR38+สรุปมกราคม!AR38+สรุปกุมภาพันธ์!AR38+สรุปมีนาคม!AR38+สรุปเมษายน!AR38+สรุปพฤษภาคม!AR38+สรุปมิถุนายน!AR38+สรุปกรกรฏาคม!AR38+สรุปสิงหาคม!AR38+สรุปกันยายน!AR38</f>
        <v>0</v>
      </c>
      <c r="AS38" s="245">
        <f>+สรุปตุลาคม!AS39+สรุปพฤศจิกายน!AS38+สรุปธันวาคม!AS38+สรุปมกราคม!AS38+สรุปกุมภาพันธ์!AS38+สรุปมีนาคม!AS38+สรุปเมษายน!AS38+สรุปพฤษภาคม!AS38+สรุปมิถุนายน!AS38+สรุปกรกรฏาคม!AS38+สรุปสิงหาคม!AS38+สรุปกันยายน!AS38</f>
        <v>0</v>
      </c>
      <c r="AT38" s="519">
        <f>+สรุปตุลาคม!AT39+สรุปพฤศจิกายน!AT38+สรุปธันวาคม!AT38+สรุปมกราคม!AT38+สรุปกุมภาพันธ์!AT38+สรุปมีนาคม!AT38+สรุปเมษายน!AT38+สรุปพฤษภาคม!AT38+สรุปมิถุนายน!AT38+สรุปกรกรฏาคม!AT38+สรุปสิงหาคม!AT38+สรุปกันยายน!AT38</f>
        <v>0</v>
      </c>
      <c r="AU38" s="194">
        <f>+สรุปตุลาคม!AU39+สรุปพฤศจิกายน!AU38+สรุปธันวาคม!AU38+สรุปมกราคม!AU38+สรุปกุมภาพันธ์!AU38+สรุปมีนาคม!AU38+สรุปเมษายน!AU38+สรุปพฤษภาคม!AU38+สรุปมิถุนายน!AU38+สรุปกรกรฏาคม!AU38+สรุปสิงหาคม!AU38+สรุปกันยายน!AU38</f>
        <v>0</v>
      </c>
      <c r="AV38" s="246">
        <f>+สรุปตุลาคม!AV39+สรุปพฤศจิกายน!AV38+สรุปธันวาคม!AV38+สรุปมกราคม!AV38+สรุปกุมภาพันธ์!AV38+สรุปมีนาคม!AV38+สรุปเมษายน!AV38+สรุปพฤษภาคม!AV38+สรุปมิถุนายน!AV38+สรุปกรกรฏาคม!AV38+สรุปสิงหาคม!AV38+สรุปกันยายน!AV38</f>
        <v>0</v>
      </c>
      <c r="AW38" s="245">
        <f>+สรุปตุลาคม!AW39+สรุปพฤศจิกายน!AW38+สรุปธันวาคม!AW38+สรุปมกราคม!AW38+สรุปกุมภาพันธ์!AW38+สรุปมีนาคม!AW38+สรุปเมษายน!AW38+สรุปพฤษภาคม!AW38+สรุปมิถุนายน!AW38+สรุปกรกรฏาคม!AW38+สรุปสิงหาคม!AW38+สรุปกันยายน!AW38</f>
        <v>0</v>
      </c>
      <c r="AX38" s="519">
        <f>+สรุปตุลาคม!AX39+สรุปพฤศจิกายน!AX38+สรุปธันวาคม!AX38+สรุปมกราคม!AX38+สรุปกุมภาพันธ์!AX38+สรุปมีนาคม!AX38+สรุปเมษายน!AX38+สรุปพฤษภาคม!AX38+สรุปมิถุนายน!AX38+สรุปกรกรฏาคม!AX38+สรุปสิงหาคม!AX38+สรุปกันยายน!AX38</f>
        <v>0</v>
      </c>
      <c r="AY38" s="194">
        <f>+สรุปตุลาคม!AY39+สรุปพฤศจิกายน!AY38+สรุปธันวาคม!AY38+สรุปมกราคม!AY38+สรุปกุมภาพันธ์!AY38+สรุปมีนาคม!AY38+สรุปเมษายน!AY38+สรุปพฤษภาคม!AY38+สรุปมิถุนายน!AY38+สรุปกรกรฏาคม!AY38+สรุปสิงหาคม!AY38+สรุปกันยายน!AY38</f>
        <v>0</v>
      </c>
      <c r="AZ38" s="246">
        <f>+สรุปตุลาคม!AZ39+สรุปพฤศจิกายน!AZ38+สรุปธันวาคม!AZ38+สรุปมกราคม!AZ38+สรุปกุมภาพันธ์!AZ38+สรุปมีนาคม!AZ38+สรุปเมษายน!AZ38+สรุปพฤษภาคม!AZ38+สรุปมิถุนายน!AZ38+สรุปกรกรฏาคม!AZ38+สรุปสิงหาคม!AZ38+สรุปกันยายน!AZ38</f>
        <v>0</v>
      </c>
      <c r="BA38" s="245">
        <f>+สรุปตุลาคม!BA39+สรุปพฤศจิกายน!BA38+สรุปธันวาคม!BA38+สรุปมกราคม!BA38+สรุปกุมภาพันธ์!BA38+สรุปมีนาคม!BA38+สรุปเมษายน!BA38+สรุปพฤษภาคม!BA38+สรุปมิถุนายน!BA38+สรุปกรกรฏาคม!BA38+สรุปสิงหาคม!BA38+สรุปกันยายน!BA38</f>
        <v>0</v>
      </c>
      <c r="BB38" s="519">
        <f>+สรุปตุลาคม!BB39+สรุปพฤศจิกายน!BB38+สรุปธันวาคม!BB38+สรุปมกราคม!BB38+สรุปกุมภาพันธ์!BB38+สรุปมีนาคม!BB38+สรุปเมษายน!BB38+สรุปพฤษภาคม!BB38+สรุปมิถุนายน!BB38+สรุปกรกรฏาคม!BB38+สรุปสิงหาคม!BB38+สรุปกันยายน!BB38</f>
        <v>0</v>
      </c>
      <c r="BC38" s="795">
        <f>+สรุปตุลาคม!BC39+สรุปพฤศจิกายน!BC38+สรุปธันวาคม!BC38+สรุปมกราคม!BC38+สรุปกุมภาพันธ์!BC38+สรุปมีนาคม!BC38+สรุปเมษายน!BC38+สรุปพฤษภาคม!BC38+สรุปมิถุนายน!BC38+สรุปกรกรฏาคม!BC38+สรุปสิงหาคม!BC38+สรุปกันยายน!BC38</f>
        <v>0</v>
      </c>
      <c r="BD38" s="246">
        <f>+สรุปตุลาคม!BD39+สรุปพฤศจิกายน!BD38+สรุปธันวาคม!BD38+สรุปมกราคม!BD38+สรุปกุมภาพันธ์!BD38+สรุปมีนาคม!BD38+สรุปเมษายน!BD38+สรุปพฤษภาคม!BD38+สรุปมิถุนายน!BD38+สรุปกรกรฏาคม!BD38+สรุปสิงหาคม!BD38+สรุปกันยายน!BD38</f>
        <v>0</v>
      </c>
      <c r="BE38" s="245">
        <f>+สรุปตุลาคม!BE39+สรุปพฤศจิกายน!BE38+สรุปธันวาคม!BE38+สรุปมกราคม!BE38+สรุปกุมภาพันธ์!BE38+สรุปมีนาคม!BE38+สรุปเมษายน!BE38+สรุปพฤษภาคม!BE38+สรุปมิถุนายน!BE38+สรุปกรกรฏาคม!BE38+สรุปสิงหาคม!BE38+สรุปกันยายน!BE38</f>
        <v>0</v>
      </c>
      <c r="BF38" s="519">
        <f>+สรุปตุลาคม!BF39+สรุปพฤศจิกายน!BF38+สรุปธันวาคม!BF38+สรุปมกราคม!BF38+สรุปกุมภาพันธ์!BF38+สรุปมีนาคม!BF38+สรุปเมษายน!BF38+สรุปพฤษภาคม!BF38+สรุปมิถุนายน!BF38+สรุปกรกรฏาคม!BF38+สรุปสิงหาคม!BF38+สรุปกันยายน!BF38</f>
        <v>0</v>
      </c>
      <c r="BG38" s="194">
        <f>+สรุปตุลาคม!BG39+สรุปพฤศจิกายน!BG38+สรุปธันวาคม!BG38+สรุปมกราคม!BG38+สรุปกุมภาพันธ์!BG38+สรุปมีนาคม!BG38+สรุปเมษายน!BG38+สรุปพฤษภาคม!BG38+สรุปมิถุนายน!BG38+สรุปกรกรฏาคม!BG38+สรุปสิงหาคม!BG38+สรุปกันยายน!BG38</f>
        <v>0</v>
      </c>
      <c r="BH38" s="246">
        <f>+สรุปตุลาคม!BH39+สรุปพฤศจิกายน!BH38+สรุปธันวาคม!BH38+สรุปมกราคม!BH38+สรุปกุมภาพันธ์!BH38+สรุปมีนาคม!BH38+สรุปเมษายน!BH38+สรุปพฤษภาคม!BH38+สรุปมิถุนายน!BH38+สรุปกรกรฏาคม!BH38+สรุปสิงหาคม!BH38+สรุปกันยายน!BH38</f>
        <v>0</v>
      </c>
      <c r="BI38" s="245">
        <f>+สรุปตุลาคม!BI39+สรุปพฤศจิกายน!BI38+สรุปธันวาคม!BI38+สรุปมกราคม!BI38+สรุปกุมภาพันธ์!BI38+สรุปมีนาคม!BI38+สรุปเมษายน!BI38+สรุปพฤษภาคม!BI38+สรุปมิถุนายน!BI38+สรุปกรกรฏาคม!BI38+สรุปสิงหาคม!BI38+สรุปกันยายน!BI38</f>
        <v>0</v>
      </c>
      <c r="BJ38" s="519">
        <f>+สรุปตุลาคม!BJ39+สรุปพฤศจิกายน!BJ38+สรุปธันวาคม!BJ38+สรุปมกราคม!BJ38+สรุปกุมภาพันธ์!BJ38+สรุปมีนาคม!BJ38+สรุปเมษายน!BJ38+สรุปพฤษภาคม!BJ38+สรุปมิถุนายน!BJ38+สรุปกรกรฏาคม!BJ38+สรุปสิงหาคม!BJ38+สรุปกันยายน!BJ38</f>
        <v>0</v>
      </c>
      <c r="BK38" s="795">
        <f>+สรุปตุลาคม!BK39+สรุปพฤศจิกายน!BK38+สรุปธันวาคม!BK38+สรุปมกราคม!BK38+สรุปกุมภาพันธ์!BK38+สรุปมีนาคม!BK38+สรุปเมษายน!BK38+สรุปพฤษภาคม!BK38+สรุปมิถุนายน!BK38+สรุปกรกรฏาคม!BK38+สรุปสิงหาคม!BK38+สรุปกันยายน!BK38</f>
        <v>0</v>
      </c>
      <c r="BL38" s="249">
        <f>+สรุปตุลาคม!BL39+สรุปพฤศจิกายน!BL38+สรุปธันวาคม!BL38+สรุปมกราคม!BL38+สรุปกุมภาพันธ์!BL38+สรุปมีนาคม!BL38+สรุปเมษายน!BL38+สรุปพฤษภาคม!BL38+สรุปมิถุนายน!BL38+สรุปกรกรฏาคม!BL38+สรุปสิงหาคม!BL38+สรุปกันยายน!BL38</f>
        <v>0</v>
      </c>
      <c r="BM38" s="250">
        <f>+สรุปตุลาคม!BM39+สรุปพฤศจิกายน!BM38+สรุปธันวาคม!BM38+สรุปมกราคม!BM38+สรุปกุมภาพันธ์!BM38+สรุปมีนาคม!BM38+สรุปเมษายน!BM38+สรุปพฤษภาคม!BM38+สรุปมิถุนายน!BM38+สรุปกรกรฏาคม!BM38+สรุปสิงหาคม!BM38+สรุปกันยายน!BM38</f>
        <v>0</v>
      </c>
      <c r="BN38" s="524">
        <f>+สรุปตุลาคม!BN39+สรุปพฤศจิกายน!BN38+สรุปธันวาคม!BN38+สรุปมกราคม!BN38+สรุปกุมภาพันธ์!BN38+สรุปมีนาคม!BN38+สรุปเมษายน!BN38+สรุปพฤษภาคม!BN38+สรุปมิถุนายน!BN38+สรุปกรกรฏาคม!BN38+สรุปสิงหาคม!BN38+สรุปกันยายน!BN38</f>
        <v>0</v>
      </c>
      <c r="BO38" s="195">
        <f t="shared" si="8"/>
        <v>4923</v>
      </c>
      <c r="BP38" s="348">
        <f t="shared" si="9"/>
        <v>4842955.75</v>
      </c>
      <c r="BQ38" s="357">
        <f t="shared" si="10"/>
        <v>1114254.375</v>
      </c>
      <c r="BR38" s="654">
        <f t="shared" si="11"/>
        <v>1114254.96</v>
      </c>
      <c r="BS38" s="196" t="str">
        <f>VLOOKUP(A38,Sheet2!A:B,2,FALSE)</f>
        <v>โรงพยาบาลผักไห่</v>
      </c>
    </row>
    <row r="39" spans="1:71" s="196" customFormat="1" x14ac:dyDescent="0.25">
      <c r="A39" s="201" t="s">
        <v>3064</v>
      </c>
      <c r="B39" s="202" t="s">
        <v>9</v>
      </c>
      <c r="C39" s="194">
        <f>+สรุปตุลาคม!C40+สรุปพฤศจิกายน!C39+สรุปธันวาคม!C39+สรุปมกราคม!C39+สรุปกุมภาพันธ์!C39+สรุปมีนาคม!C39+สรุปเมษายน!C39+สรุปพฤษภาคม!C39+สรุปมิถุนายน!C39+สรุปกรกรฏาคม!C39+สรุปสิงหาคม!C39+สรุปกันยายน!C39</f>
        <v>3027</v>
      </c>
      <c r="D39" s="246">
        <f>+สรุปตุลาคม!D40+สรุปพฤศจิกายน!D39+สรุปธันวาคม!D39+สรุปมกราคม!D39+สรุปกุมภาพันธ์!D39+สรุปมีนาคม!D39+สรุปเมษายน!D39+สรุปพฤษภาคม!D39+สรุปมิถุนายน!D39+สรุปกรกรฏาคม!D39+สรุปสิงหาคม!D39+สรุปกันยายน!D39</f>
        <v>3462159.5</v>
      </c>
      <c r="E39" s="245">
        <f>+สรุปตุลาคม!E40+สรุปพฤศจิกายน!E39+สรุปธันวาคม!E39+สรุปมกราคม!E39+สรุปกุมภาพันธ์!E39+สรุปมีนาคม!E39+สรุปเมษายน!E39+สรุปพฤษภาคม!E39+สรุปมิถุนายน!E39+สรุปกรกรฏาคม!E39+สรุปสิงหาคม!E39+สรุปกันยายน!E39</f>
        <v>685610.75</v>
      </c>
      <c r="F39" s="519">
        <f>+สรุปตุลาคม!F40+สรุปพฤศจิกายน!F39+สรุปธันวาคม!F39+สรุปมกราคม!F39+สรุปกุมภาพันธ์!F39+สรุปมีนาคม!F39+สรุปเมษายน!F39+สรุปพฤษภาคม!F39+สรุปมิถุนายน!F39+สรุปกรกรฏาคม!F39+สรุปสิงหาคม!F39+สรุปกันยายน!F39</f>
        <v>685611.57999999984</v>
      </c>
      <c r="G39" s="194">
        <f>+สรุปตุลาคม!G40+สรุปพฤศจิกายน!G39+สรุปธันวาคม!G39+สรุปมกราคม!G39+สรุปกุมภาพันธ์!G39+สรุปมีนาคม!G39+สรุปเมษายน!G39+สรุปพฤษภาคม!G39+สรุปมิถุนายน!G39+สรุปกรกรฏาคม!G39+สรุปสิงหาคม!G39+สรุปกันยายน!G39</f>
        <v>169</v>
      </c>
      <c r="H39" s="246">
        <f>+สรุปตุลาคม!H40+สรุปพฤศจิกายน!H39+สรุปธันวาคม!H39+สรุปมกราคม!H39+สรุปกุมภาพันธ์!H39+สรุปมีนาคม!H39+สรุปเมษายน!H39+สรุปพฤษภาคม!H39+สรุปมิถุนายน!H39+สรุปกรกรฏาคม!H39+สรุปสิงหาคม!H39+สรุปกันยายน!H39</f>
        <v>190936</v>
      </c>
      <c r="I39" s="245">
        <f>+สรุปตุลาคม!I40+สรุปพฤศจิกายน!I39+สรุปธันวาคม!I39+สรุปมกราคม!I39+สรุปกุมภาพันธ์!I39+สรุปมีนาคม!I39+สรุปเมษายน!I39+สรุปพฤษภาคม!I39+สรุปมิถุนายน!I39+สรุปกรกรฏาคม!I39+สรุปสิงหาคม!I39+สรุปกันยายน!I39</f>
        <v>51540</v>
      </c>
      <c r="J39" s="519">
        <f>+สรุปตุลาคม!J40+สรุปพฤศจิกายน!J39+สรุปธันวาคม!J39+สรุปมกราคม!J39+สรุปกุมภาพันธ์!J39+สรุปมีนาคม!J39+สรุปเมษายน!J39+สรุปพฤษภาคม!J39+สรุปมิถุนายน!J39+สรุปกรกรฏาคม!J39+สรุปสิงหาคม!J39+สรุปกันยายน!J39</f>
        <v>51540</v>
      </c>
      <c r="K39" s="795">
        <f>+สรุปตุลาคม!K40+สรุปพฤศจิกายน!K39+สรุปธันวาคม!K39+สรุปมกราคม!K39+สรุปกุมภาพันธ์!K39+สรุปมีนาคม!K39+สรุปเมษายน!K39+สรุปพฤษภาคม!K39+สรุปมิถุนายน!K39+สรุปกรกรฏาคม!K39+สรุปสิงหาคม!K39+สรุปกันยายน!K39</f>
        <v>0</v>
      </c>
      <c r="L39" s="246">
        <f>+สรุปตุลาคม!L40+สรุปพฤศจิกายน!L39+สรุปธันวาคม!L39+สรุปมกราคม!L39+สรุปกุมภาพันธ์!L39+สรุปมีนาคม!L39+สรุปเมษายน!L39+สรุปพฤษภาคม!L39+สรุปมิถุนายน!L39+สรุปกรกรฏาคม!L39+สรุปสิงหาคม!L39+สรุปกันยายน!L39</f>
        <v>0</v>
      </c>
      <c r="M39" s="245">
        <f>+สรุปตุลาคม!M40+สรุปพฤศจิกายน!M39+สรุปธันวาคม!M39+สรุปมกราคม!M39+สรุปกุมภาพันธ์!M39+สรุปมีนาคม!M39+สรุปเมษายน!M39+สรุปพฤษภาคม!M39+สรุปมิถุนายน!M39+สรุปกรกรฏาคม!M39+สรุปสิงหาคม!M39+สรุปกันยายน!M39</f>
        <v>0</v>
      </c>
      <c r="N39" s="519">
        <f>+สรุปตุลาคม!N40+สรุปพฤศจิกายน!N39+สรุปธันวาคม!N39+สรุปมกราคม!N39+สรุปกุมภาพันธ์!N39+สรุปมีนาคม!N39+สรุปเมษายน!N39+สรุปพฤษภาคม!N39+สรุปมิถุนายน!N39+สรุปกรกรฏาคม!N39+สรุปสิงหาคม!N39+สรุปกันยายน!N39</f>
        <v>0</v>
      </c>
      <c r="O39" s="194">
        <f>+สรุปตุลาคม!O40+สรุปพฤศจิกายน!O39+สรุปธันวาคม!O39+สรุปมกราคม!O39+สรุปกุมภาพันธ์!O39+สรุปมีนาคม!O39+สรุปเมษายน!O39+สรุปพฤษภาคม!O39+สรุปมิถุนายน!O39+สรุปกรกรฏาคม!O39+สรุปสิงหาคม!O39+สรุปกันยายน!O39</f>
        <v>0</v>
      </c>
      <c r="P39" s="246">
        <f>+สรุปตุลาคม!P40+สรุปพฤศจิกายน!P39+สรุปธันวาคม!P39+สรุปมกราคม!P39+สรุปกุมภาพันธ์!P39+สรุปมีนาคม!P39+สรุปเมษายน!P39+สรุปพฤษภาคม!P39+สรุปมิถุนายน!P39+สรุปกรกรฏาคม!P39+สรุปสิงหาคม!P39+สรุปกันยายน!P39</f>
        <v>0</v>
      </c>
      <c r="Q39" s="245">
        <f>+สรุปตุลาคม!Q40+สรุปพฤศจิกายน!Q39+สรุปธันวาคม!Q39+สรุปมกราคม!Q39+สรุปกุมภาพันธ์!Q39+สรุปมีนาคม!Q39+สรุปเมษายน!Q39+สรุปพฤษภาคม!Q39+สรุปมิถุนายน!Q39+สรุปกรกรฏาคม!Q39+สรุปสิงหาคม!Q39+สรุปกันยายน!Q39</f>
        <v>0</v>
      </c>
      <c r="R39" s="519">
        <f>+สรุปตุลาคม!R40+สรุปพฤศจิกายน!R39+สรุปธันวาคม!R39+สรุปมกราคม!R39+สรุปกุมภาพันธ์!R39+สรุปมีนาคม!R39+สรุปเมษายน!R39+สรุปพฤษภาคม!R39+สรุปมิถุนายน!R39+สรุปกรกรฏาคม!R39+สรุปสิงหาคม!R39+สรุปกันยายน!R39</f>
        <v>0</v>
      </c>
      <c r="S39" s="194">
        <f>+สรุปตุลาคม!S40+สรุปพฤศจิกายน!S39+สรุปธันวาคม!S39+สรุปมกราคม!S39+สรุปกุมภาพันธ์!S39+สรุปมีนาคม!S39+สรุปเมษายน!S39+สรุปพฤษภาคม!S39+สรุปมิถุนายน!S39+สรุปกรกรฏาคม!S39+สรุปสิงหาคม!S39+สรุปกันยายน!S39</f>
        <v>0</v>
      </c>
      <c r="T39" s="246">
        <f>+สรุปตุลาคม!T40+สรุปพฤศจิกายน!T39+สรุปธันวาคม!T39+สรุปมกราคม!T39+สรุปกุมภาพันธ์!T39+สรุปมีนาคม!T39+สรุปเมษายน!T39+สรุปพฤษภาคม!T39+สรุปมิถุนายน!T39+สรุปกรกรฏาคม!T39+สรุปสิงหาคม!T39+สรุปกันยายน!T39</f>
        <v>0</v>
      </c>
      <c r="U39" s="245">
        <f>+สรุปตุลาคม!U40+สรุปพฤศจิกายน!U39+สรุปธันวาคม!U39+สรุปมกราคม!U39+สรุปกุมภาพันธ์!U39+สรุปมีนาคม!U39+สรุปเมษายน!U39+สรุปพฤษภาคม!U39+สรุปมิถุนายน!U39+สรุปกรกรฏาคม!U39+สรุปสิงหาคม!U39+สรุปกันยายน!U39</f>
        <v>0</v>
      </c>
      <c r="V39" s="519">
        <f>+สรุปตุลาคม!V40+สรุปพฤศจิกายน!V39+สรุปธันวาคม!V39+สรุปมกราคม!V39+สรุปกุมภาพันธ์!V39+สรุปมีนาคม!V39+สรุปเมษายน!V39+สรุปพฤษภาคม!V39+สรุปมิถุนายน!V39+สรุปกรกรฏาคม!V39+สรุปสิงหาคม!V39+สรุปกันยายน!V39</f>
        <v>0</v>
      </c>
      <c r="W39" s="795">
        <f>+สรุปตุลาคม!W40+สรุปพฤศจิกายน!W39+สรุปธันวาคม!W39+สรุปมกราคม!W39+สรุปกุมภาพันธ์!W39+สรุปมีนาคม!W39+สรุปเมษายน!W39+สรุปพฤษภาคม!W39+สรุปมิถุนายน!W39+สรุปกรกรฏาคม!W39+สรุปสิงหาคม!W39+สรุปกันยายน!W39</f>
        <v>0</v>
      </c>
      <c r="X39" s="246">
        <f>+สรุปตุลาคม!X40+สรุปพฤศจิกายน!X39+สรุปธันวาคม!X39+สรุปมกราคม!X39+สรุปกุมภาพันธ์!X39+สรุปมีนาคม!X39+สรุปเมษายน!X39+สรุปพฤษภาคม!X39+สรุปมิถุนายน!X39+สรุปกรกรฏาคม!X39+สรุปสิงหาคม!X39+สรุปกันยายน!X39</f>
        <v>0</v>
      </c>
      <c r="Y39" s="245">
        <f>+สรุปตุลาคม!Y40+สรุปพฤศจิกายน!Y39+สรุปธันวาคม!Y39+สรุปมกราคม!Y39+สรุปกุมภาพันธ์!Y39+สรุปมีนาคม!Y39+สรุปเมษายน!Y39+สรุปพฤษภาคม!Y39+สรุปมิถุนายน!Y39+สรุปกรกรฏาคม!Y39+สรุปสิงหาคม!Y39+สรุปกันยายน!Y39</f>
        <v>0</v>
      </c>
      <c r="Z39" s="519">
        <f>+สรุปตุลาคม!Z40+สรุปพฤศจิกายน!Z39+สรุปธันวาคม!Z39+สรุปมกราคม!Z39+สรุปกุมภาพันธ์!Z39+สรุปมีนาคม!Z39+สรุปเมษายน!Z39+สรุปพฤษภาคม!Z39+สรุปมิถุนายน!Z39+สรุปกรกรฏาคม!Z39+สรุปสิงหาคม!Z39+สรุปกันยายน!Z39</f>
        <v>0</v>
      </c>
      <c r="AA39" s="194">
        <f>+สรุปตุลาคม!AA40+สรุปพฤศจิกายน!AA39+สรุปธันวาคม!AA39+สรุปมกราคม!AA39+สรุปกุมภาพันธ์!AA39+สรุปมีนาคม!AA39+สรุปเมษายน!AA39+สรุปพฤษภาคม!AA39+สรุปมิถุนายน!AA39+สรุปกรกรฏาคม!AA39+สรุปสิงหาคม!AA39+สรุปกันยายน!AA39</f>
        <v>0</v>
      </c>
      <c r="AB39" s="203">
        <f>+สรุปตุลาคม!AB40+สรุปพฤศจิกายน!AB39+สรุปธันวาคม!AB39+สรุปมกราคม!AB39+สรุปกุมภาพันธ์!AB39+สรุปมีนาคม!AB39+สรุปเมษายน!AB39+สรุปพฤษภาคม!AB39+สรุปมิถุนายน!AB39+สรุปกรกรฏาคม!AB39+สรุปสิงหาคม!AB39+สรุปกันยายน!AB39</f>
        <v>0</v>
      </c>
      <c r="AC39" s="243">
        <f>+สรุปตุลาคม!AC40+สรุปพฤศจิกายน!AC39+สรุปธันวาคม!AC39+สรุปมกราคม!AC39+สรุปกุมภาพันธ์!AC39+สรุปมีนาคม!AC39+สรุปเมษายน!AC39+สรุปพฤษภาคม!AC39+สรุปมิถุนายน!AC39+สรุปกรกรฏาคม!AC39+สรุปสิงหาคม!AC39+สรุปกันยายน!AC39</f>
        <v>0</v>
      </c>
      <c r="AD39" s="540">
        <f>+สรุปตุลาคม!AD40+สรุปพฤศจิกายน!AD39+สรุปธันวาคม!AD39+สรุปมกราคม!AD39+สรุปกุมภาพันธ์!AD39+สรุปมีนาคม!AD39+สรุปเมษายน!AD39+สรุปพฤษภาคม!AD39+สรุปมิถุนายน!AD39+สรุปกรกรฏาคม!AD39+สรุปสิงหาคม!AD39+สรุปกันยายน!AD39</f>
        <v>0</v>
      </c>
      <c r="AE39" s="194">
        <f>+สรุปตุลาคม!AE40+สรุปพฤศจิกายน!AE39+สรุปธันวาคม!AE39+สรุปมกราคม!AE39+สรุปกุมภาพันธ์!AE39+สรุปมีนาคม!AE39+สรุปเมษายน!AE39+สรุปพฤษภาคม!AE39+สรุปมิถุนายน!AE39+สรุปกรกรฏาคม!AE39+สรุปสิงหาคม!AE39+สรุปกันยายน!AE39</f>
        <v>0</v>
      </c>
      <c r="AF39" s="246">
        <f>+สรุปตุลาคม!AF40+สรุปพฤศจิกายน!AF39+สรุปธันวาคม!AF39+สรุปมกราคม!AF39+สรุปกุมภาพันธ์!AF39+สรุปมีนาคม!AF39+สรุปเมษายน!AF39+สรุปพฤษภาคม!AF39+สรุปมิถุนายน!AF39+สรุปกรกรฏาคม!AF39+สรุปสิงหาคม!AF39+สรุปกันยายน!AF39</f>
        <v>0</v>
      </c>
      <c r="AG39" s="245">
        <f>+สรุปตุลาคม!AG40+สรุปพฤศจิกายน!AG39+สรุปธันวาคม!AG39+สรุปมกราคม!AG39+สรุปกุมภาพันธ์!AG39+สรุปมีนาคม!AG39+สรุปเมษายน!AG39+สรุปพฤษภาคม!AG39+สรุปมิถุนายน!AG39+สรุปกรกรฏาคม!AG39+สรุปสิงหาคม!AG39+สรุปกันยายน!AG39</f>
        <v>0</v>
      </c>
      <c r="AH39" s="519">
        <f>+สรุปตุลาคม!AH40+สรุปพฤศจิกายน!AH39+สรุปธันวาคม!AH39+สรุปมกราคม!AH39+สรุปกุมภาพันธ์!AH39+สรุปมีนาคม!AH39+สรุปเมษายน!AH39+สรุปพฤษภาคม!AH39+สรุปมิถุนายน!AH39+สรุปกรกรฏาคม!AH39+สรุปสิงหาคม!AH39+สรุปกันยายน!AH39</f>
        <v>0</v>
      </c>
      <c r="AI39" s="194">
        <f>+สรุปตุลาคม!AI40+สรุปพฤศจิกายน!AI39+สรุปธันวาคม!AI39+สรุปมกราคม!AI39+สรุปกุมภาพันธ์!AI39+สรุปมีนาคม!AI39+สรุปเมษายน!AI39+สรุปพฤษภาคม!AI39+สรุปมิถุนายน!AI39+สรุปกรกรฏาคม!AI39+สรุปสิงหาคม!AI39+สรุปกันยายน!AI39</f>
        <v>0</v>
      </c>
      <c r="AJ39" s="246">
        <f>+สรุปตุลาคม!AJ40+สรุปพฤศจิกายน!AJ39+สรุปธันวาคม!AJ39+สรุปมกราคม!AJ39+สรุปกุมภาพันธ์!AJ39+สรุปมีนาคม!AJ39+สรุปเมษายน!AJ39+สรุปพฤษภาคม!AJ39+สรุปมิถุนายน!AJ39+สรุปกรกรฏาคม!AJ39+สรุปสิงหาคม!AJ39+สรุปกันยายน!AJ39</f>
        <v>0</v>
      </c>
      <c r="AK39" s="245">
        <f>+สรุปตุลาคม!AK40+สรุปพฤศจิกายน!AK39+สรุปธันวาคม!AK39+สรุปมกราคม!AK39+สรุปกุมภาพันธ์!AK39+สรุปมีนาคม!AK39+สรุปเมษายน!AK39+สรุปพฤษภาคม!AK39+สรุปมิถุนายน!AK39+สรุปกรกรฏาคม!AK39+สรุปสิงหาคม!AK39+สรุปกันยายน!AK39</f>
        <v>0</v>
      </c>
      <c r="AL39" s="519">
        <f>+สรุปตุลาคม!AL40+สรุปพฤศจิกายน!AL39+สรุปธันวาคม!AL39+สรุปมกราคม!AL39+สรุปกุมภาพันธ์!AL39+สรุปมีนาคม!AL39+สรุปเมษายน!AL39+สรุปพฤษภาคม!AL39+สรุปมิถุนายน!AL39+สรุปกรกรฏาคม!AL39+สรุปสิงหาคม!AL39+สรุปกันยายน!AL39</f>
        <v>0</v>
      </c>
      <c r="AM39" s="270">
        <f>+สรุปตุลาคม!AM40+สรุปพฤศจิกายน!AM39+สรุปธันวาคม!AM39+สรุปมกราคม!AM39+สรุปกุมภาพันธ์!AM39+สรุปมีนาคม!AM39+สรุปเมษายน!AM39+สรุปพฤษภาคม!AM39+สรุปมิถุนายน!AM39+สรุปกรกรฏาคม!AM39+สรุปสิงหาคม!AM39+สรุปกันยายน!AM39</f>
        <v>0</v>
      </c>
      <c r="AN39" s="271">
        <f>+สรุปตุลาคม!AN40+สรุปพฤศจิกายน!AN39+สรุปธันวาคม!AN39+สรุปมกราคม!AN39+สรุปกุมภาพันธ์!AN39+สรุปมีนาคม!AN39+สรุปเมษายน!AN39+สรุปพฤษภาคม!AN39+สรุปมิถุนายน!AN39+สรุปกรกรฏาคม!AN39+สรุปสิงหาคม!AN39+สรุปกันยายน!AN39</f>
        <v>0</v>
      </c>
      <c r="AO39" s="272">
        <f>+สรุปตุลาคม!AO40+สรุปพฤศจิกายน!AO39+สรุปธันวาคม!AO39+สรุปมกราคม!AO39+สรุปกุมภาพันธ์!AO39+สรุปมีนาคม!AO39+สรุปเมษายน!AO39+สรุปพฤษภาคม!AO39+สรุปมิถุนายน!AO39+สรุปกรกรฏาคม!AO39+สรุปสิงหาคม!AO39+สรุปกันยายน!AO39</f>
        <v>0</v>
      </c>
      <c r="AP39" s="518">
        <f>+สรุปตุลาคม!AP40+สรุปพฤศจิกายน!AP39+สรุปธันวาคม!AP39+สรุปมกราคม!AP39+สรุปกุมภาพันธ์!AP39+สรุปมีนาคม!AP39+สรุปเมษายน!AP39+สรุปพฤษภาคม!AP39+สรุปมิถุนายน!AP39+สรุปกรกรฏาคม!AP39+สรุปสิงหาคม!AP39+สรุปกันยายน!AP39</f>
        <v>0</v>
      </c>
      <c r="AQ39" s="795">
        <f>+สรุปตุลาคม!AQ40+สรุปพฤศจิกายน!AQ39+สรุปธันวาคม!AQ39+สรุปมกราคม!AQ39+สรุปกุมภาพันธ์!AQ39+สรุปมีนาคม!AQ39+สรุปเมษายน!AQ39+สรุปพฤษภาคม!AQ39+สรุปมิถุนายน!AQ39+สรุปกรกรฏาคม!AQ39+สรุปสิงหาคม!AQ39+สรุปกันยายน!AQ39</f>
        <v>0</v>
      </c>
      <c r="AR39" s="246">
        <f>+สรุปตุลาคม!AR40+สรุปพฤศจิกายน!AR39+สรุปธันวาคม!AR39+สรุปมกราคม!AR39+สรุปกุมภาพันธ์!AR39+สรุปมีนาคม!AR39+สรุปเมษายน!AR39+สรุปพฤษภาคม!AR39+สรุปมิถุนายน!AR39+สรุปกรกรฏาคม!AR39+สรุปสิงหาคม!AR39+สรุปกันยายน!AR39</f>
        <v>0</v>
      </c>
      <c r="AS39" s="245">
        <f>+สรุปตุลาคม!AS40+สรุปพฤศจิกายน!AS39+สรุปธันวาคม!AS39+สรุปมกราคม!AS39+สรุปกุมภาพันธ์!AS39+สรุปมีนาคม!AS39+สรุปเมษายน!AS39+สรุปพฤษภาคม!AS39+สรุปมิถุนายน!AS39+สรุปกรกรฏาคม!AS39+สรุปสิงหาคม!AS39+สรุปกันยายน!AS39</f>
        <v>0</v>
      </c>
      <c r="AT39" s="519">
        <f>+สรุปตุลาคม!AT40+สรุปพฤศจิกายน!AT39+สรุปธันวาคม!AT39+สรุปมกราคม!AT39+สรุปกุมภาพันธ์!AT39+สรุปมีนาคม!AT39+สรุปเมษายน!AT39+สรุปพฤษภาคม!AT39+สรุปมิถุนายน!AT39+สรุปกรกรฏาคม!AT39+สรุปสิงหาคม!AT39+สรุปกันยายน!AT39</f>
        <v>0</v>
      </c>
      <c r="AU39" s="194">
        <f>+สรุปตุลาคม!AU40+สรุปพฤศจิกายน!AU39+สรุปธันวาคม!AU39+สรุปมกราคม!AU39+สรุปกุมภาพันธ์!AU39+สรุปมีนาคม!AU39+สรุปเมษายน!AU39+สรุปพฤษภาคม!AU39+สรุปมิถุนายน!AU39+สรุปกรกรฏาคม!AU39+สรุปสิงหาคม!AU39+สรุปกันยายน!AU39</f>
        <v>7</v>
      </c>
      <c r="AV39" s="246">
        <f>+สรุปตุลาคม!AV40+สรุปพฤศจิกายน!AV39+สรุปธันวาคม!AV39+สรุปมกราคม!AV39+สรุปกุมภาพันธ์!AV39+สรุปมีนาคม!AV39+สรุปเมษายน!AV39+สรุปพฤษภาคม!AV39+สรุปมิถุนายน!AV39+สรุปกรกรฏาคม!AV39+สรุปสิงหาคม!AV39+สรุปกันยายน!AV39</f>
        <v>4580</v>
      </c>
      <c r="AW39" s="245">
        <f>+สรุปตุลาคม!AW40+สรุปพฤศจิกายน!AW39+สรุปธันวาคม!AW39+สรุปมกราคม!AW39+สรุปกุมภาพันธ์!AW39+สรุปมีนาคม!AW39+สรุปเมษายน!AW39+สรุปพฤษภาคม!AW39+สรุปมิถุนายน!AW39+สรุปกรกรฏาคม!AW39+สรุปสิงหาคม!AW39+สรุปกันยายน!AW39</f>
        <v>1900</v>
      </c>
      <c r="AX39" s="519">
        <f>+สรุปตุลาคม!AX40+สรุปพฤศจิกายน!AX39+สรุปธันวาคม!AX39+สรุปมกราคม!AX39+สรุปกุมภาพันธ์!AX39+สรุปมีนาคม!AX39+สรุปเมษายน!AX39+สรุปพฤษภาคม!AX39+สรุปมิถุนายน!AX39+สรุปกรกรฏาคม!AX39+สรุปสิงหาคม!AX39+สรุปกันยายน!AX39</f>
        <v>1900</v>
      </c>
      <c r="AY39" s="194">
        <f>+สรุปตุลาคม!AY40+สรุปพฤศจิกายน!AY39+สรุปธันวาคม!AY39+สรุปมกราคม!AY39+สรุปกุมภาพันธ์!AY39+สรุปมีนาคม!AY39+สรุปเมษายน!AY39+สรุปพฤษภาคม!AY39+สรุปมิถุนายน!AY39+สรุปกรกรฏาคม!AY39+สรุปสิงหาคม!AY39+สรุปกันยายน!AY39</f>
        <v>0</v>
      </c>
      <c r="AZ39" s="246">
        <f>+สรุปตุลาคม!AZ40+สรุปพฤศจิกายน!AZ39+สรุปธันวาคม!AZ39+สรุปมกราคม!AZ39+สรุปกุมภาพันธ์!AZ39+สรุปมีนาคม!AZ39+สรุปเมษายน!AZ39+สรุปพฤษภาคม!AZ39+สรุปมิถุนายน!AZ39+สรุปกรกรฏาคม!AZ39+สรุปสิงหาคม!AZ39+สรุปกันยายน!AZ39</f>
        <v>0</v>
      </c>
      <c r="BA39" s="245">
        <f>+สรุปตุลาคม!BA40+สรุปพฤศจิกายน!BA39+สรุปธันวาคม!BA39+สรุปมกราคม!BA39+สรุปกุมภาพันธ์!BA39+สรุปมีนาคม!BA39+สรุปเมษายน!BA39+สรุปพฤษภาคม!BA39+สรุปมิถุนายน!BA39+สรุปกรกรฏาคม!BA39+สรุปสิงหาคม!BA39+สรุปกันยายน!BA39</f>
        <v>0</v>
      </c>
      <c r="BB39" s="519">
        <f>+สรุปตุลาคม!BB40+สรุปพฤศจิกายน!BB39+สรุปธันวาคม!BB39+สรุปมกราคม!BB39+สรุปกุมภาพันธ์!BB39+สรุปมีนาคม!BB39+สรุปเมษายน!BB39+สรุปพฤษภาคม!BB39+สรุปมิถุนายน!BB39+สรุปกรกรฏาคม!BB39+สรุปสิงหาคม!BB39+สรุปกันยายน!BB39</f>
        <v>0</v>
      </c>
      <c r="BC39" s="795">
        <f>+สรุปตุลาคม!BC40+สรุปพฤศจิกายน!BC39+สรุปธันวาคม!BC39+สรุปมกราคม!BC39+สรุปกุมภาพันธ์!BC39+สรุปมีนาคม!BC39+สรุปเมษายน!BC39+สรุปพฤษภาคม!BC39+สรุปมิถุนายน!BC39+สรุปกรกรฏาคม!BC39+สรุปสิงหาคม!BC39+สรุปกันยายน!BC39</f>
        <v>1</v>
      </c>
      <c r="BD39" s="246">
        <f>+สรุปตุลาคม!BD40+สรุปพฤศจิกายน!BD39+สรุปธันวาคม!BD39+สรุปมกราคม!BD39+สรุปกุมภาพันธ์!BD39+สรุปมีนาคม!BD39+สรุปเมษายน!BD39+สรุปพฤษภาคม!BD39+สรุปมิถุนายน!BD39+สรุปกรกรฏาคม!BD39+สรุปสิงหาคม!BD39+สรุปกันยายน!BD39</f>
        <v>2660</v>
      </c>
      <c r="BE39" s="245">
        <f>+สรุปตุลาคม!BE40+สรุปพฤศจิกายน!BE39+สรุปธันวาคม!BE39+สรุปมกราคม!BE39+สรุปกุมภาพันธ์!BE39+สรุปมีนาคม!BE39+สรุปเมษายน!BE39+สรุปพฤษภาคม!BE39+สรุปมิถุนายน!BE39+สรุปกรกรฏาคม!BE39+สรุปสิงหาคม!BE39+สรุปกันยายน!BE39</f>
        <v>350</v>
      </c>
      <c r="BF39" s="519">
        <f>+สรุปตุลาคม!BF40+สรุปพฤศจิกายน!BF39+สรุปธันวาคม!BF39+สรุปมกราคม!BF39+สรุปกุมภาพันธ์!BF39+สรุปมีนาคม!BF39+สรุปเมษายน!BF39+สรุปพฤษภาคม!BF39+สรุปมิถุนายน!BF39+สรุปกรกรฏาคม!BF39+สรุปสิงหาคม!BF39+สรุปกันยายน!BF39</f>
        <v>350</v>
      </c>
      <c r="BG39" s="194">
        <f>+สรุปตุลาคม!BG40+สรุปพฤศจิกายน!BG39+สรุปธันวาคม!BG39+สรุปมกราคม!BG39+สรุปกุมภาพันธ์!BG39+สรุปมีนาคม!BG39+สรุปเมษายน!BG39+สรุปพฤษภาคม!BG39+สรุปมิถุนายน!BG39+สรุปกรกรฏาคม!BG39+สรุปสิงหาคม!BG39+สรุปกันยายน!BG39</f>
        <v>0</v>
      </c>
      <c r="BH39" s="246">
        <f>+สรุปตุลาคม!BH40+สรุปพฤศจิกายน!BH39+สรุปธันวาคม!BH39+สรุปมกราคม!BH39+สรุปกุมภาพันธ์!BH39+สรุปมีนาคม!BH39+สรุปเมษายน!BH39+สรุปพฤษภาคม!BH39+สรุปมิถุนายน!BH39+สรุปกรกรฏาคม!BH39+สรุปสิงหาคม!BH39+สรุปกันยายน!BH39</f>
        <v>0</v>
      </c>
      <c r="BI39" s="245">
        <f>+สรุปตุลาคม!BI40+สรุปพฤศจิกายน!BI39+สรุปธันวาคม!BI39+สรุปมกราคม!BI39+สรุปกุมภาพันธ์!BI39+สรุปมีนาคม!BI39+สรุปเมษายน!BI39+สรุปพฤษภาคม!BI39+สรุปมิถุนายน!BI39+สรุปกรกรฏาคม!BI39+สรุปสิงหาคม!BI39+สรุปกันยายน!BI39</f>
        <v>0</v>
      </c>
      <c r="BJ39" s="519">
        <f>+สรุปตุลาคม!BJ40+สรุปพฤศจิกายน!BJ39+สรุปธันวาคม!BJ39+สรุปมกราคม!BJ39+สรุปกุมภาพันธ์!BJ39+สรุปมีนาคม!BJ39+สรุปเมษายน!BJ39+สรุปพฤษภาคม!BJ39+สรุปมิถุนายน!BJ39+สรุปกรกรฏาคม!BJ39+สรุปสิงหาคม!BJ39+สรุปกันยายน!BJ39</f>
        <v>0</v>
      </c>
      <c r="BK39" s="795">
        <f>+สรุปตุลาคม!BK40+สรุปพฤศจิกายน!BK39+สรุปธันวาคม!BK39+สรุปมกราคม!BK39+สรุปกุมภาพันธ์!BK39+สรุปมีนาคม!BK39+สรุปเมษายน!BK39+สรุปพฤษภาคม!BK39+สรุปมิถุนายน!BK39+สรุปกรกรฏาคม!BK39+สรุปสิงหาคม!BK39+สรุปกันยายน!BK39</f>
        <v>0</v>
      </c>
      <c r="BL39" s="249">
        <f>+สรุปตุลาคม!BL40+สรุปพฤศจิกายน!BL39+สรุปธันวาคม!BL39+สรุปมกราคม!BL39+สรุปกุมภาพันธ์!BL39+สรุปมีนาคม!BL39+สรุปเมษายน!BL39+สรุปพฤษภาคม!BL39+สรุปมิถุนายน!BL39+สรุปกรกรฏาคม!BL39+สรุปสิงหาคม!BL39+สรุปกันยายน!BL39</f>
        <v>0</v>
      </c>
      <c r="BM39" s="250">
        <f>+สรุปตุลาคม!BM40+สรุปพฤศจิกายน!BM39+สรุปธันวาคม!BM39+สรุปมกราคม!BM39+สรุปกุมภาพันธ์!BM39+สรุปมีนาคม!BM39+สรุปเมษายน!BM39+สรุปพฤษภาคม!BM39+สรุปมิถุนายน!BM39+สรุปกรกรฏาคม!BM39+สรุปสิงหาคม!BM39+สรุปกันยายน!BM39</f>
        <v>0</v>
      </c>
      <c r="BN39" s="524">
        <f>+สรุปตุลาคม!BN40+สรุปพฤศจิกายน!BN39+สรุปธันวาคม!BN39+สรุปมกราคม!BN39+สรุปกุมภาพันธ์!BN39+สรุปมีนาคม!BN39+สรุปเมษายน!BN39+สรุปพฤษภาคม!BN39+สรุปมิถุนายน!BN39+สรุปกรกรฏาคม!BN39+สรุปสิงหาคม!BN39+สรุปกันยายน!BN39</f>
        <v>0</v>
      </c>
      <c r="BO39" s="195">
        <f t="shared" si="8"/>
        <v>3204</v>
      </c>
      <c r="BP39" s="348">
        <f t="shared" si="9"/>
        <v>3660335.5</v>
      </c>
      <c r="BQ39" s="357">
        <f t="shared" si="10"/>
        <v>739400.75</v>
      </c>
      <c r="BR39" s="654">
        <f t="shared" si="11"/>
        <v>739401.57999999984</v>
      </c>
      <c r="BS39" s="196" t="str">
        <f>VLOOKUP(A39,Sheet2!A:B,2,FALSE)</f>
        <v>โรงพยาบาลภาชี</v>
      </c>
    </row>
    <row r="40" spans="1:71" s="196" customFormat="1" x14ac:dyDescent="0.25">
      <c r="A40" s="201" t="s">
        <v>3065</v>
      </c>
      <c r="B40" s="202" t="s">
        <v>3066</v>
      </c>
      <c r="C40" s="194">
        <f>+สรุปตุลาคม!C41+สรุปพฤศจิกายน!C40+สรุปธันวาคม!C40+สรุปมกราคม!C40+สรุปกุมภาพันธ์!C40+สรุปมีนาคม!C40+สรุปเมษายน!C40+สรุปพฤษภาคม!C40+สรุปมิถุนายน!C40+สรุปกรกรฏาคม!C40+สรุปสิงหาคม!C40+สรุปกันยายน!C40</f>
        <v>553</v>
      </c>
      <c r="D40" s="246">
        <f>+สรุปตุลาคม!D41+สรุปพฤศจิกายน!D40+สรุปธันวาคม!D40+สรุปมกราคม!D40+สรุปกุมภาพันธ์!D40+สรุปมีนาคม!D40+สรุปเมษายน!D40+สรุปพฤษภาคม!D40+สรุปมิถุนายน!D40+สรุปกรกรฏาคม!D40+สรุปสิงหาคม!D40+สรุปกันยายน!D40</f>
        <v>541434.5</v>
      </c>
      <c r="E40" s="245">
        <f>+สรุปตุลาคม!E41+สรุปพฤศจิกายน!E40+สรุปธันวาคม!E40+สรุปมกราคม!E40+สรุปกุมภาพันธ์!E40+สรุปมีนาคม!E40+สรุปเมษายน!E40+สรุปพฤษภาคม!E40+สรุปมิถุนายน!E40+สรุปกรกรฏาคม!E40+สรุปสิงหาคม!E40+สรุปกันยายน!E40</f>
        <v>68585.925000000003</v>
      </c>
      <c r="F40" s="519">
        <f>+สรุปตุลาคม!F41+สรุปพฤศจิกายน!F40+สรุปธันวาคม!F40+สรุปมกราคม!F40+สรุปกุมภาพันธ์!F40+สรุปมีนาคม!F40+สรุปเมษายน!F40+สรุปพฤษภาคม!F40+สรุปมิถุนายน!F40+สรุปกรกรฏาคม!F40+สรุปสิงหาคม!F40+สรุปกันยายน!F40</f>
        <v>68586.349999999991</v>
      </c>
      <c r="G40" s="194">
        <f>+สรุปตุลาคม!G41+สรุปพฤศจิกายน!G40+สรุปธันวาคม!G40+สรุปมกราคม!G40+สรุปกุมภาพันธ์!G40+สรุปมีนาคม!G40+สรุปเมษายน!G40+สรุปพฤษภาคม!G40+สรุปมิถุนายน!G40+สรุปกรกรฏาคม!G40+สรุปสิงหาคม!G40+สรุปกันยายน!G40</f>
        <v>3349</v>
      </c>
      <c r="H40" s="246">
        <f>+สรุปตุลาคม!H41+สรุปพฤศจิกายน!H40+สรุปธันวาคม!H40+สรุปมกราคม!H40+สรุปกุมภาพันธ์!H40+สรุปมีนาคม!H40+สรุปเมษายน!H40+สรุปพฤษภาคม!H40+สรุปมิถุนายน!H40+สรุปกรกรฏาคม!H40+สรุปสิงหาคม!H40+สรุปกันยายน!H40</f>
        <v>3110915</v>
      </c>
      <c r="I40" s="245">
        <f>+สรุปตุลาคม!I41+สรุปพฤศจิกายน!I40+สรุปธันวาคม!I40+สรุปมกราคม!I40+สรุปกุมภาพันธ์!I40+สรุปมีนาคม!I40+สรุปเมษายน!I40+สรุปพฤษภาคม!I40+สรุปมิถุนายน!I40+สรุปกรกรฏาคม!I40+สรุปสิงหาคม!I40+สรุปกันยายน!I40</f>
        <v>442440.60000000009</v>
      </c>
      <c r="J40" s="519">
        <f>+สรุปตุลาคม!J41+สรุปพฤศจิกายน!J40+สรุปธันวาคม!J40+สรุปมกราคม!J40+สรุปกุมภาพันธ์!J40+สรุปมีนาคม!J40+สรุปเมษายน!J40+สรุปพฤษภาคม!J40+สรุปมิถุนายน!J40+สรุปกรกรฏาคม!J40+สรุปสิงหาคม!J40+สรุปกันยายน!J40</f>
        <v>442440.60000000009</v>
      </c>
      <c r="K40" s="795">
        <f>+สรุปตุลาคม!K41+สรุปพฤศจิกายน!K40+สรุปธันวาคม!K40+สรุปมกราคม!K40+สรุปกุมภาพันธ์!K40+สรุปมีนาคม!K40+สรุปเมษายน!K40+สรุปพฤษภาคม!K40+สรุปมิถุนายน!K40+สรุปกรกรฏาคม!K40+สรุปสิงหาคม!K40+สรุปกันยายน!K40</f>
        <v>0</v>
      </c>
      <c r="L40" s="246">
        <f>+สรุปตุลาคม!L41+สรุปพฤศจิกายน!L40+สรุปธันวาคม!L40+สรุปมกราคม!L40+สรุปกุมภาพันธ์!L40+สรุปมีนาคม!L40+สรุปเมษายน!L40+สรุปพฤษภาคม!L40+สรุปมิถุนายน!L40+สรุปกรกรฏาคม!L40+สรุปสิงหาคม!L40+สรุปกันยายน!L40</f>
        <v>0</v>
      </c>
      <c r="M40" s="245">
        <f>+สรุปตุลาคม!M41+สรุปพฤศจิกายน!M40+สรุปธันวาคม!M40+สรุปมกราคม!M40+สรุปกุมภาพันธ์!M40+สรุปมีนาคม!M40+สรุปเมษายน!M40+สรุปพฤษภาคม!M40+สรุปมิถุนายน!M40+สรุปกรกรฏาคม!M40+สรุปสิงหาคม!M40+สรุปกันยายน!M40</f>
        <v>0</v>
      </c>
      <c r="N40" s="519">
        <f>+สรุปตุลาคม!N41+สรุปพฤศจิกายน!N40+สรุปธันวาคม!N40+สรุปมกราคม!N40+สรุปกุมภาพันธ์!N40+สรุปมีนาคม!N40+สรุปเมษายน!N40+สรุปพฤษภาคม!N40+สรุปมิถุนายน!N40+สรุปกรกรฏาคม!N40+สรุปสิงหาคม!N40+สรุปกันยายน!N40</f>
        <v>0</v>
      </c>
      <c r="O40" s="194">
        <f>+สรุปตุลาคม!O41+สรุปพฤศจิกายน!O40+สรุปธันวาคม!O40+สรุปมกราคม!O40+สรุปกุมภาพันธ์!O40+สรุปมีนาคม!O40+สรุปเมษายน!O40+สรุปพฤษภาคม!O40+สรุปมิถุนายน!O40+สรุปกรกรฏาคม!O40+สรุปสิงหาคม!O40+สรุปกันยายน!O40</f>
        <v>0</v>
      </c>
      <c r="P40" s="246">
        <f>+สรุปตุลาคม!P41+สรุปพฤศจิกายน!P40+สรุปธันวาคม!P40+สรุปมกราคม!P40+สรุปกุมภาพันธ์!P40+สรุปมีนาคม!P40+สรุปเมษายน!P40+สรุปพฤษภาคม!P40+สรุปมิถุนายน!P40+สรุปกรกรฏาคม!P40+สรุปสิงหาคม!P40+สรุปกันยายน!P40</f>
        <v>0</v>
      </c>
      <c r="Q40" s="245">
        <f>+สรุปตุลาคม!Q41+สรุปพฤศจิกายน!Q40+สรุปธันวาคม!Q40+สรุปมกราคม!Q40+สรุปกุมภาพันธ์!Q40+สรุปมีนาคม!Q40+สรุปเมษายน!Q40+สรุปพฤษภาคม!Q40+สรุปมิถุนายน!Q40+สรุปกรกรฏาคม!Q40+สรุปสิงหาคม!Q40+สรุปกันยายน!Q40</f>
        <v>0</v>
      </c>
      <c r="R40" s="519">
        <f>+สรุปตุลาคม!R41+สรุปพฤศจิกายน!R40+สรุปธันวาคม!R40+สรุปมกราคม!R40+สรุปกุมภาพันธ์!R40+สรุปมีนาคม!R40+สรุปเมษายน!R40+สรุปพฤษภาคม!R40+สรุปมิถุนายน!R40+สรุปกรกรฏาคม!R40+สรุปสิงหาคม!R40+สรุปกันยายน!R40</f>
        <v>0</v>
      </c>
      <c r="S40" s="194">
        <f>+สรุปตุลาคม!S41+สรุปพฤศจิกายน!S40+สรุปธันวาคม!S40+สรุปมกราคม!S40+สรุปกุมภาพันธ์!S40+สรุปมีนาคม!S40+สรุปเมษายน!S40+สรุปพฤษภาคม!S40+สรุปมิถุนายน!S40+สรุปกรกรฏาคม!S40+สรุปสิงหาคม!S40+สรุปกันยายน!S40</f>
        <v>0</v>
      </c>
      <c r="T40" s="246">
        <f>+สรุปตุลาคม!T41+สรุปพฤศจิกายน!T40+สรุปธันวาคม!T40+สรุปมกราคม!T40+สรุปกุมภาพันธ์!T40+สรุปมีนาคม!T40+สรุปเมษายน!T40+สรุปพฤษภาคม!T40+สรุปมิถุนายน!T40+สรุปกรกรฏาคม!T40+สรุปสิงหาคม!T40+สรุปกันยายน!T40</f>
        <v>0</v>
      </c>
      <c r="U40" s="245">
        <f>+สรุปตุลาคม!U41+สรุปพฤศจิกายน!U40+สรุปธันวาคม!U40+สรุปมกราคม!U40+สรุปกุมภาพันธ์!U40+สรุปมีนาคม!U40+สรุปเมษายน!U40+สรุปพฤษภาคม!U40+สรุปมิถุนายน!U40+สรุปกรกรฏาคม!U40+สรุปสิงหาคม!U40+สรุปกันยายน!U40</f>
        <v>0</v>
      </c>
      <c r="V40" s="519">
        <f>+สรุปตุลาคม!V41+สรุปพฤศจิกายน!V40+สรุปธันวาคม!V40+สรุปมกราคม!V40+สรุปกุมภาพันธ์!V40+สรุปมีนาคม!V40+สรุปเมษายน!V40+สรุปพฤษภาคม!V40+สรุปมิถุนายน!V40+สรุปกรกรฏาคม!V40+สรุปสิงหาคม!V40+สรุปกันยายน!V40</f>
        <v>0</v>
      </c>
      <c r="W40" s="795">
        <f>+สรุปตุลาคม!W41+สรุปพฤศจิกายน!W40+สรุปธันวาคม!W40+สรุปมกราคม!W40+สรุปกุมภาพันธ์!W40+สรุปมีนาคม!W40+สรุปเมษายน!W40+สรุปพฤษภาคม!W40+สรุปมิถุนายน!W40+สรุปกรกรฏาคม!W40+สรุปสิงหาคม!W40+สรุปกันยายน!W40</f>
        <v>0</v>
      </c>
      <c r="X40" s="246">
        <f>+สรุปตุลาคม!X41+สรุปพฤศจิกายน!X40+สรุปธันวาคม!X40+สรุปมกราคม!X40+สรุปกุมภาพันธ์!X40+สรุปมีนาคม!X40+สรุปเมษายน!X40+สรุปพฤษภาคม!X40+สรุปมิถุนายน!X40+สรุปกรกรฏาคม!X40+สรุปสิงหาคม!X40+สรุปกันยายน!X40</f>
        <v>0</v>
      </c>
      <c r="Y40" s="245">
        <f>+สรุปตุลาคม!Y41+สรุปพฤศจิกายน!Y40+สรุปธันวาคม!Y40+สรุปมกราคม!Y40+สรุปกุมภาพันธ์!Y40+สรุปมีนาคม!Y40+สรุปเมษายน!Y40+สรุปพฤษภาคม!Y40+สรุปมิถุนายน!Y40+สรุปกรกรฏาคม!Y40+สรุปสิงหาคม!Y40+สรุปกันยายน!Y40</f>
        <v>0</v>
      </c>
      <c r="Z40" s="519">
        <f>+สรุปตุลาคม!Z41+สรุปพฤศจิกายน!Z40+สรุปธันวาคม!Z40+สรุปมกราคม!Z40+สรุปกุมภาพันธ์!Z40+สรุปมีนาคม!Z40+สรุปเมษายน!Z40+สรุปพฤษภาคม!Z40+สรุปมิถุนายน!Z40+สรุปกรกรฏาคม!Z40+สรุปสิงหาคม!Z40+สรุปกันยายน!Z40</f>
        <v>0</v>
      </c>
      <c r="AA40" s="194">
        <f>+สรุปตุลาคม!AA41+สรุปพฤศจิกายน!AA40+สรุปธันวาคม!AA40+สรุปมกราคม!AA40+สรุปกุมภาพันธ์!AA40+สรุปมีนาคม!AA40+สรุปเมษายน!AA40+สรุปพฤษภาคม!AA40+สรุปมิถุนายน!AA40+สรุปกรกรฏาคม!AA40+สรุปสิงหาคม!AA40+สรุปกันยายน!AA40</f>
        <v>0</v>
      </c>
      <c r="AB40" s="203">
        <f>+สรุปตุลาคม!AB41+สรุปพฤศจิกายน!AB40+สรุปธันวาคม!AB40+สรุปมกราคม!AB40+สรุปกุมภาพันธ์!AB40+สรุปมีนาคม!AB40+สรุปเมษายน!AB40+สรุปพฤษภาคม!AB40+สรุปมิถุนายน!AB40+สรุปกรกรฏาคม!AB40+สรุปสิงหาคม!AB40+สรุปกันยายน!AB40</f>
        <v>0</v>
      </c>
      <c r="AC40" s="243">
        <f>+สรุปตุลาคม!AC41+สรุปพฤศจิกายน!AC40+สรุปธันวาคม!AC40+สรุปมกราคม!AC40+สรุปกุมภาพันธ์!AC40+สรุปมีนาคม!AC40+สรุปเมษายน!AC40+สรุปพฤษภาคม!AC40+สรุปมิถุนายน!AC40+สรุปกรกรฏาคม!AC40+สรุปสิงหาคม!AC40+สรุปกันยายน!AC40</f>
        <v>0</v>
      </c>
      <c r="AD40" s="540">
        <f>+สรุปตุลาคม!AD41+สรุปพฤศจิกายน!AD40+สรุปธันวาคม!AD40+สรุปมกราคม!AD40+สรุปกุมภาพันธ์!AD40+สรุปมีนาคม!AD40+สรุปเมษายน!AD40+สรุปพฤษภาคม!AD40+สรุปมิถุนายน!AD40+สรุปกรกรฏาคม!AD40+สรุปสิงหาคม!AD40+สรุปกันยายน!AD40</f>
        <v>0</v>
      </c>
      <c r="AE40" s="194">
        <f>+สรุปตุลาคม!AE41+สรุปพฤศจิกายน!AE40+สรุปธันวาคม!AE40+สรุปมกราคม!AE40+สรุปกุมภาพันธ์!AE40+สรุปมีนาคม!AE40+สรุปเมษายน!AE40+สรุปพฤษภาคม!AE40+สรุปมิถุนายน!AE40+สรุปกรกรฏาคม!AE40+สรุปสิงหาคม!AE40+สรุปกันยายน!AE40</f>
        <v>0</v>
      </c>
      <c r="AF40" s="246">
        <f>+สรุปตุลาคม!AF41+สรุปพฤศจิกายน!AF40+สรุปธันวาคม!AF40+สรุปมกราคม!AF40+สรุปกุมภาพันธ์!AF40+สรุปมีนาคม!AF40+สรุปเมษายน!AF40+สรุปพฤษภาคม!AF40+สรุปมิถุนายน!AF40+สรุปกรกรฏาคม!AF40+สรุปสิงหาคม!AF40+สรุปกันยายน!AF40</f>
        <v>0</v>
      </c>
      <c r="AG40" s="245">
        <f>+สรุปตุลาคม!AG41+สรุปพฤศจิกายน!AG40+สรุปธันวาคม!AG40+สรุปมกราคม!AG40+สรุปกุมภาพันธ์!AG40+สรุปมีนาคม!AG40+สรุปเมษายน!AG40+สรุปพฤษภาคม!AG40+สรุปมิถุนายน!AG40+สรุปกรกรฏาคม!AG40+สรุปสิงหาคม!AG40+สรุปกันยายน!AG40</f>
        <v>0</v>
      </c>
      <c r="AH40" s="519">
        <f>+สรุปตุลาคม!AH41+สรุปพฤศจิกายน!AH40+สรุปธันวาคม!AH40+สรุปมกราคม!AH40+สรุปกุมภาพันธ์!AH40+สรุปมีนาคม!AH40+สรุปเมษายน!AH40+สรุปพฤษภาคม!AH40+สรุปมิถุนายน!AH40+สรุปกรกรฏาคม!AH40+สรุปสิงหาคม!AH40+สรุปกันยายน!AH40</f>
        <v>0</v>
      </c>
      <c r="AI40" s="194">
        <f>+สรุปตุลาคม!AI41+สรุปพฤศจิกายน!AI40+สรุปธันวาคม!AI40+สรุปมกราคม!AI40+สรุปกุมภาพันธ์!AI40+สรุปมีนาคม!AI40+สรุปเมษายน!AI40+สรุปพฤษภาคม!AI40+สรุปมิถุนายน!AI40+สรุปกรกรฏาคม!AI40+สรุปสิงหาคม!AI40+สรุปกันยายน!AI40</f>
        <v>0</v>
      </c>
      <c r="AJ40" s="246">
        <f>+สรุปตุลาคม!AJ41+สรุปพฤศจิกายน!AJ40+สรุปธันวาคม!AJ40+สรุปมกราคม!AJ40+สรุปกุมภาพันธ์!AJ40+สรุปมีนาคม!AJ40+สรุปเมษายน!AJ40+สรุปพฤษภาคม!AJ40+สรุปมิถุนายน!AJ40+สรุปกรกรฏาคม!AJ40+สรุปสิงหาคม!AJ40+สรุปกันยายน!AJ40</f>
        <v>0</v>
      </c>
      <c r="AK40" s="245">
        <f>+สรุปตุลาคม!AK41+สรุปพฤศจิกายน!AK40+สรุปธันวาคม!AK40+สรุปมกราคม!AK40+สรุปกุมภาพันธ์!AK40+สรุปมีนาคม!AK40+สรุปเมษายน!AK40+สรุปพฤษภาคม!AK40+สรุปมิถุนายน!AK40+สรุปกรกรฏาคม!AK40+สรุปสิงหาคม!AK40+สรุปกันยายน!AK40</f>
        <v>0</v>
      </c>
      <c r="AL40" s="519">
        <f>+สรุปตุลาคม!AL41+สรุปพฤศจิกายน!AL40+สรุปธันวาคม!AL40+สรุปมกราคม!AL40+สรุปกุมภาพันธ์!AL40+สรุปมีนาคม!AL40+สรุปเมษายน!AL40+สรุปพฤษภาคม!AL40+สรุปมิถุนายน!AL40+สรุปกรกรฏาคม!AL40+สรุปสิงหาคม!AL40+สรุปกันยายน!AL40</f>
        <v>0</v>
      </c>
      <c r="AM40" s="194">
        <f>+สรุปตุลาคม!AM41+สรุปพฤศจิกายน!AM40+สรุปธันวาคม!AM40+สรุปมกราคม!AM40+สรุปกุมภาพันธ์!AM40+สรุปมีนาคม!AM40+สรุปเมษายน!AM40+สรุปพฤษภาคม!AM40+สรุปมิถุนายน!AM40+สรุปกรกรฏาคม!AM40+สรุปสิงหาคม!AM40+สรุปกันยายน!AM40</f>
        <v>0</v>
      </c>
      <c r="AN40" s="246">
        <f>+สรุปตุลาคม!AN41+สรุปพฤศจิกายน!AN40+สรุปธันวาคม!AN40+สรุปมกราคม!AN40+สรุปกุมภาพันธ์!AN40+สรุปมีนาคม!AN40+สรุปเมษายน!AN40+สรุปพฤษภาคม!AN40+สรุปมิถุนายน!AN40+สรุปกรกรฏาคม!AN40+สรุปสิงหาคม!AN40+สรุปกันยายน!AN40</f>
        <v>0</v>
      </c>
      <c r="AO40" s="245">
        <f>+สรุปตุลาคม!AO41+สรุปพฤศจิกายน!AO40+สรุปธันวาคม!AO40+สรุปมกราคม!AO40+สรุปกุมภาพันธ์!AO40+สรุปมีนาคม!AO40+สรุปเมษายน!AO40+สรุปพฤษภาคม!AO40+สรุปมิถุนายน!AO40+สรุปกรกรฏาคม!AO40+สรุปสิงหาคม!AO40+สรุปกันยายน!AO40</f>
        <v>0</v>
      </c>
      <c r="AP40" s="519">
        <f>+สรุปตุลาคม!AP41+สรุปพฤศจิกายน!AP40+สรุปธันวาคม!AP40+สรุปมกราคม!AP40+สรุปกุมภาพันธ์!AP40+สรุปมีนาคม!AP40+สรุปเมษายน!AP40+สรุปพฤษภาคม!AP40+สรุปมิถุนายน!AP40+สรุปกรกรฏาคม!AP40+สรุปสิงหาคม!AP40+สรุปกันยายน!AP40</f>
        <v>0</v>
      </c>
      <c r="AQ40" s="796">
        <f>+สรุปตุลาคม!AQ41+สรุปพฤศจิกายน!AQ40+สรุปธันวาคม!AQ40+สรุปมกราคม!AQ40+สรุปกุมภาพันธ์!AQ40+สรุปมีนาคม!AQ40+สรุปเมษายน!AQ40+สรุปพฤษภาคม!AQ40+สรุปมิถุนายน!AQ40+สรุปกรกรฏาคม!AQ40+สรุปสิงหาคม!AQ40+สรุปกันยายน!AQ40</f>
        <v>0</v>
      </c>
      <c r="AR40" s="271">
        <f>+สรุปตุลาคม!AR41+สรุปพฤศจิกายน!AR40+สรุปธันวาคม!AR40+สรุปมกราคม!AR40+สรุปกุมภาพันธ์!AR40+สรุปมีนาคม!AR40+สรุปเมษายน!AR40+สรุปพฤษภาคม!AR40+สรุปมิถุนายน!AR40+สรุปกรกรฏาคม!AR40+สรุปสิงหาคม!AR40+สรุปกันยายน!AR40</f>
        <v>0</v>
      </c>
      <c r="AS40" s="272">
        <f>+สรุปตุลาคม!AS41+สรุปพฤศจิกายน!AS40+สรุปธันวาคม!AS40+สรุปมกราคม!AS40+สรุปกุมภาพันธ์!AS40+สรุปมีนาคม!AS40+สรุปเมษายน!AS40+สรุปพฤษภาคม!AS40+สรุปมิถุนายน!AS40+สรุปกรกรฏาคม!AS40+สรุปสิงหาคม!AS40+สรุปกันยายน!AS40</f>
        <v>0</v>
      </c>
      <c r="AT40" s="518">
        <f>+สรุปตุลาคม!AT41+สรุปพฤศจิกายน!AT40+สรุปธันวาคม!AT40+สรุปมกราคม!AT40+สรุปกุมภาพันธ์!AT40+สรุปมีนาคม!AT40+สรุปเมษายน!AT40+สรุปพฤษภาคม!AT40+สรุปมิถุนายน!AT40+สรุปกรกรฏาคม!AT40+สรุปสิงหาคม!AT40+สรุปกันยายน!AT40</f>
        <v>0</v>
      </c>
      <c r="AU40" s="194">
        <f>+สรุปตุลาคม!AU41+สรุปพฤศจิกายน!AU40+สรุปธันวาคม!AU40+สรุปมกราคม!AU40+สรุปกุมภาพันธ์!AU40+สรุปมีนาคม!AU40+สรุปเมษายน!AU40+สรุปพฤษภาคม!AU40+สรุปมิถุนายน!AU40+สรุปกรกรฏาคม!AU40+สรุปสิงหาคม!AU40+สรุปกันยายน!AU40</f>
        <v>0</v>
      </c>
      <c r="AV40" s="246">
        <f>+สรุปตุลาคม!AV41+สรุปพฤศจิกายน!AV40+สรุปธันวาคม!AV40+สรุปมกราคม!AV40+สรุปกุมภาพันธ์!AV40+สรุปมีนาคม!AV40+สรุปเมษายน!AV40+สรุปพฤษภาคม!AV40+สรุปมิถุนายน!AV40+สรุปกรกรฏาคม!AV40+สรุปสิงหาคม!AV40+สรุปกันยายน!AV40</f>
        <v>0</v>
      </c>
      <c r="AW40" s="245">
        <f>+สรุปตุลาคม!AW41+สรุปพฤศจิกายน!AW40+สรุปธันวาคม!AW40+สรุปมกราคม!AW40+สรุปกุมภาพันธ์!AW40+สรุปมีนาคม!AW40+สรุปเมษายน!AW40+สรุปพฤษภาคม!AW40+สรุปมิถุนายน!AW40+สรุปกรกรฏาคม!AW40+สรุปสิงหาคม!AW40+สรุปกันยายน!AW40</f>
        <v>0</v>
      </c>
      <c r="AX40" s="519">
        <f>+สรุปตุลาคม!AX41+สรุปพฤศจิกายน!AX40+สรุปธันวาคม!AX40+สรุปมกราคม!AX40+สรุปกุมภาพันธ์!AX40+สรุปมีนาคม!AX40+สรุปเมษายน!AX40+สรุปพฤษภาคม!AX40+สรุปมิถุนายน!AX40+สรุปกรกรฏาคม!AX40+สรุปสิงหาคม!AX40+สรุปกันยายน!AX40</f>
        <v>0</v>
      </c>
      <c r="AY40" s="194">
        <f>+สรุปตุลาคม!AY41+สรุปพฤศจิกายน!AY40+สรุปธันวาคม!AY40+สรุปมกราคม!AY40+สรุปกุมภาพันธ์!AY40+สรุปมีนาคม!AY40+สรุปเมษายน!AY40+สรุปพฤษภาคม!AY40+สรุปมิถุนายน!AY40+สรุปกรกรฏาคม!AY40+สรุปสิงหาคม!AY40+สรุปกันยายน!AY40</f>
        <v>8</v>
      </c>
      <c r="AZ40" s="246">
        <f>+สรุปตุลาคม!AZ41+สรุปพฤศจิกายน!AZ40+สรุปธันวาคม!AZ40+สรุปมกราคม!AZ40+สรุปกุมภาพันธ์!AZ40+สรุปมีนาคม!AZ40+สรุปเมษายน!AZ40+สรุปพฤษภาคม!AZ40+สรุปมิถุนายน!AZ40+สรุปกรกรฏาคม!AZ40+สรุปสิงหาคม!AZ40+สรุปกันยายน!AZ40</f>
        <v>7680</v>
      </c>
      <c r="BA40" s="245">
        <f>+สรุปตุลาคม!BA41+สรุปพฤศจิกายน!BA40+สรุปธันวาคม!BA40+สรุปมกราคม!BA40+สรุปกุมภาพันธ์!BA40+สรุปมีนาคม!BA40+สรุปเมษายน!BA40+สรุปพฤษภาคม!BA40+สรุปมิถุนายน!BA40+สรุปกรกรฏาคม!BA40+สรุปสิงหาคม!BA40+สรุปกันยายน!BA40</f>
        <v>1188</v>
      </c>
      <c r="BB40" s="519">
        <f>+สรุปตุลาคม!BB41+สรุปพฤศจิกายน!BB40+สรุปธันวาคม!BB40+สรุปมกราคม!BB40+สรุปกุมภาพันธ์!BB40+สรุปมีนาคม!BB40+สรุปเมษายน!BB40+สรุปพฤษภาคม!BB40+สรุปมิถุนายน!BB40+สรุปกรกรฏาคม!BB40+สรุปสิงหาคม!BB40+สรุปกันยายน!BB40</f>
        <v>1188</v>
      </c>
      <c r="BC40" s="795">
        <f>+สรุปตุลาคม!BC41+สรุปพฤศจิกายน!BC40+สรุปธันวาคม!BC40+สรุปมกราคม!BC40+สรุปกุมภาพันธ์!BC40+สรุปมีนาคม!BC40+สรุปเมษายน!BC40+สรุปพฤษภาคม!BC40+สรุปมิถุนายน!BC40+สรุปกรกรฏาคม!BC40+สรุปสิงหาคม!BC40+สรุปกันยายน!BC40</f>
        <v>0</v>
      </c>
      <c r="BD40" s="246">
        <f>+สรุปตุลาคม!BD41+สรุปพฤศจิกายน!BD40+สรุปธันวาคม!BD40+สรุปมกราคม!BD40+สรุปกุมภาพันธ์!BD40+สรุปมีนาคม!BD40+สรุปเมษายน!BD40+สรุปพฤษภาคม!BD40+สรุปมิถุนายน!BD40+สรุปกรกรฏาคม!BD40+สรุปสิงหาคม!BD40+สรุปกันยายน!BD40</f>
        <v>0</v>
      </c>
      <c r="BE40" s="245">
        <f>+สรุปตุลาคม!BE41+สรุปพฤศจิกายน!BE40+สรุปธันวาคม!BE40+สรุปมกราคม!BE40+สรุปกุมภาพันธ์!BE40+สรุปมีนาคม!BE40+สรุปเมษายน!BE40+สรุปพฤษภาคม!BE40+สรุปมิถุนายน!BE40+สรุปกรกรฏาคม!BE40+สรุปสิงหาคม!BE40+สรุปกันยายน!BE40</f>
        <v>0</v>
      </c>
      <c r="BF40" s="519">
        <f>+สรุปตุลาคม!BF41+สรุปพฤศจิกายน!BF40+สรุปธันวาคม!BF40+สรุปมกราคม!BF40+สรุปกุมภาพันธ์!BF40+สรุปมีนาคม!BF40+สรุปเมษายน!BF40+สรุปพฤษภาคม!BF40+สรุปมิถุนายน!BF40+สรุปกรกรฏาคม!BF40+สรุปสิงหาคม!BF40+สรุปกันยายน!BF40</f>
        <v>0</v>
      </c>
      <c r="BG40" s="194">
        <f>+สรุปตุลาคม!BG41+สรุปพฤศจิกายน!BG40+สรุปธันวาคม!BG40+สรุปมกราคม!BG40+สรุปกุมภาพันธ์!BG40+สรุปมีนาคม!BG40+สรุปเมษายน!BG40+สรุปพฤษภาคม!BG40+สรุปมิถุนายน!BG40+สรุปกรกรฏาคม!BG40+สรุปสิงหาคม!BG40+สรุปกันยายน!BG40</f>
        <v>0</v>
      </c>
      <c r="BH40" s="246">
        <f>+สรุปตุลาคม!BH41+สรุปพฤศจิกายน!BH40+สรุปธันวาคม!BH40+สรุปมกราคม!BH40+สรุปกุมภาพันธ์!BH40+สรุปมีนาคม!BH40+สรุปเมษายน!BH40+สรุปพฤษภาคม!BH40+สรุปมิถุนายน!BH40+สรุปกรกรฏาคม!BH40+สรุปสิงหาคม!BH40+สรุปกันยายน!BH40</f>
        <v>0</v>
      </c>
      <c r="BI40" s="245">
        <f>+สรุปตุลาคม!BI41+สรุปพฤศจิกายน!BI40+สรุปธันวาคม!BI40+สรุปมกราคม!BI40+สรุปกุมภาพันธ์!BI40+สรุปมีนาคม!BI40+สรุปเมษายน!BI40+สรุปพฤษภาคม!BI40+สรุปมิถุนายน!BI40+สรุปกรกรฏาคม!BI40+สรุปสิงหาคม!BI40+สรุปกันยายน!BI40</f>
        <v>0</v>
      </c>
      <c r="BJ40" s="519">
        <f>+สรุปตุลาคม!BJ41+สรุปพฤศจิกายน!BJ40+สรุปธันวาคม!BJ40+สรุปมกราคม!BJ40+สรุปกุมภาพันธ์!BJ40+สรุปมีนาคม!BJ40+สรุปเมษายน!BJ40+สรุปพฤษภาคม!BJ40+สรุปมิถุนายน!BJ40+สรุปกรกรฏาคม!BJ40+สรุปสิงหาคม!BJ40+สรุปกันยายน!BJ40</f>
        <v>0</v>
      </c>
      <c r="BK40" s="795">
        <f>+สรุปตุลาคม!BK41+สรุปพฤศจิกายน!BK40+สรุปธันวาคม!BK40+สรุปมกราคม!BK40+สรุปกุมภาพันธ์!BK40+สรุปมีนาคม!BK40+สรุปเมษายน!BK40+สรุปพฤษภาคม!BK40+สรุปมิถุนายน!BK40+สรุปกรกรฏาคม!BK40+สรุปสิงหาคม!BK40+สรุปกันยายน!BK40</f>
        <v>0</v>
      </c>
      <c r="BL40" s="249">
        <f>+สรุปตุลาคม!BL41+สรุปพฤศจิกายน!BL40+สรุปธันวาคม!BL40+สรุปมกราคม!BL40+สรุปกุมภาพันธ์!BL40+สรุปมีนาคม!BL40+สรุปเมษายน!BL40+สรุปพฤษภาคม!BL40+สรุปมิถุนายน!BL40+สรุปกรกรฏาคม!BL40+สรุปสิงหาคม!BL40+สรุปกันยายน!BL40</f>
        <v>0</v>
      </c>
      <c r="BM40" s="250">
        <f>+สรุปตุลาคม!BM41+สรุปพฤศจิกายน!BM40+สรุปธันวาคม!BM40+สรุปมกราคม!BM40+สรุปกุมภาพันธ์!BM40+สรุปมีนาคม!BM40+สรุปเมษายน!BM40+สรุปพฤษภาคม!BM40+สรุปมิถุนายน!BM40+สรุปกรกรฏาคม!BM40+สรุปสิงหาคม!BM40+สรุปกันยายน!BM40</f>
        <v>0</v>
      </c>
      <c r="BN40" s="524">
        <f>+สรุปตุลาคม!BN41+สรุปพฤศจิกายน!BN40+สรุปธันวาคม!BN40+สรุปมกราคม!BN40+สรุปกุมภาพันธ์!BN40+สรุปมีนาคม!BN40+สรุปเมษายน!BN40+สรุปพฤษภาคม!BN40+สรุปมิถุนายน!BN40+สรุปกรกรฏาคม!BN40+สรุปสิงหาคม!BN40+สรุปกันยายน!BN40</f>
        <v>0</v>
      </c>
      <c r="BO40" s="195">
        <f t="shared" si="8"/>
        <v>3910</v>
      </c>
      <c r="BP40" s="348">
        <f t="shared" si="9"/>
        <v>3660029.5</v>
      </c>
      <c r="BQ40" s="357">
        <f t="shared" si="10"/>
        <v>512214.52500000008</v>
      </c>
      <c r="BR40" s="654">
        <f t="shared" si="11"/>
        <v>512214.95000000007</v>
      </c>
      <c r="BS40" s="196" t="str">
        <f>VLOOKUP(A40,Sheet2!A:B,2,FALSE)</f>
        <v>โรงพยาบาลลาดบัวหลวง</v>
      </c>
    </row>
    <row r="41" spans="1:71" s="196" customFormat="1" x14ac:dyDescent="0.25">
      <c r="A41" s="201" t="s">
        <v>3067</v>
      </c>
      <c r="B41" s="202" t="s">
        <v>10</v>
      </c>
      <c r="C41" s="194">
        <f>+สรุปตุลาคม!C42+สรุปพฤศจิกายน!C41+สรุปธันวาคม!C41+สรุปมกราคม!C41+สรุปกุมภาพันธ์!C41+สรุปมีนาคม!C41+สรุปเมษายน!C41+สรุปพฤษภาคม!C41+สรุปมิถุนายน!C41+สรุปกรกรฏาคม!C41+สรุปสิงหาคม!C41+สรุปกันยายน!C41</f>
        <v>4879</v>
      </c>
      <c r="D41" s="246">
        <f>+สรุปตุลาคม!D42+สรุปพฤศจิกายน!D41+สรุปธันวาคม!D41+สรุปมกราคม!D41+สรุปกุมภาพันธ์!D41+สรุปมีนาคม!D41+สรุปเมษายน!D41+สรุปพฤษภาคม!D41+สรุปมิถุนายน!D41+สรุปกรกรฏาคม!D41+สรุปสิงหาคม!D41+สรุปกันยายน!D41</f>
        <v>6321850.5</v>
      </c>
      <c r="E41" s="245">
        <f>+สรุปตุลาคม!E42+สรุปพฤศจิกายน!E41+สรุปธันวาคม!E41+สรุปมกราคม!E41+สรุปกุมภาพันธ์!E41+สรุปมีนาคม!E41+สรุปเมษายน!E41+สรุปพฤษภาคม!E41+สรุปมิถุนายน!E41+สรุปกรกรฏาคม!E41+สรุปสิงหาคม!E41+สรุปกันยายน!E41</f>
        <v>1798322.4000000001</v>
      </c>
      <c r="F41" s="519">
        <f>+สรุปตุลาคม!F42+สรุปพฤศจิกายน!F41+สรุปธันวาคม!F41+สรุปมกราคม!F41+สรุปกุมภาพันธ์!F41+สรุปมีนาคม!F41+สรุปเมษายน!F41+สรุปพฤษภาคม!F41+สรุปมิถุนายน!F41+สรุปกรกรฏาคม!F41+สรุปสิงหาคม!F41+สรุปกันยายน!F41</f>
        <v>1798322.4000000001</v>
      </c>
      <c r="G41" s="194">
        <f>+สรุปตุลาคม!G42+สรุปพฤศจิกายน!G41+สรุปธันวาคม!G41+สรุปมกราคม!G41+สรุปกุมภาพันธ์!G41+สรุปมีนาคม!G41+สรุปเมษายน!G41+สรุปพฤษภาคม!G41+สรุปมิถุนายน!G41+สรุปกรกรฏาคม!G41+สรุปสิงหาคม!G41+สรุปกันยายน!G41</f>
        <v>153</v>
      </c>
      <c r="H41" s="246">
        <f>+สรุปตุลาคม!H42+สรุปพฤศจิกายน!H41+สรุปธันวาคม!H41+สรุปมกราคม!H41+สรุปกุมภาพันธ์!H41+สรุปมีนาคม!H41+สรุปเมษายน!H41+สรุปพฤษภาคม!H41+สรุปมิถุนายน!H41+สรุปกรกรฏาคม!H41+สรุปสิงหาคม!H41+สรุปกันยายน!H41</f>
        <v>144664</v>
      </c>
      <c r="I41" s="245">
        <f>+สรุปตุลาคม!I42+สรุปพฤศจิกายน!I41+สรุปธันวาคม!I41+สรุปมกราคม!I41+สรุปกุมภาพันธ์!I41+สรุปมีนาคม!I41+สรุปเมษายน!I41+สรุปพฤษภาคม!I41+สรุปมิถุนายน!I41+สรุปกรกรฏาคม!I41+สรุปสิงหาคม!I41+สรุปกันยายน!I41</f>
        <v>71079.199999999997</v>
      </c>
      <c r="J41" s="519">
        <f>+สรุปตุลาคม!J42+สรุปพฤศจิกายน!J41+สรุปธันวาคม!J41+สรุปมกราคม!J41+สรุปกุมภาพันธ์!J41+สรุปมีนาคม!J41+สรุปเมษายน!J41+สรุปพฤษภาคม!J41+สรุปมิถุนายน!J41+สรุปกรกรฏาคม!J41+สรุปสิงหาคม!J41+สรุปกันยายน!J41</f>
        <v>71079.199999999997</v>
      </c>
      <c r="K41" s="795">
        <f>+สรุปตุลาคม!K42+สรุปพฤศจิกายน!K41+สรุปธันวาคม!K41+สรุปมกราคม!K41+สรุปกุมภาพันธ์!K41+สรุปมีนาคม!K41+สรุปเมษายน!K41+สรุปพฤษภาคม!K41+สรุปมิถุนายน!K41+สรุปกรกรฏาคม!K41+สรุปสิงหาคม!K41+สรุปกันยายน!K41</f>
        <v>0</v>
      </c>
      <c r="L41" s="246">
        <f>+สรุปตุลาคม!L42+สรุปพฤศจิกายน!L41+สรุปธันวาคม!L41+สรุปมกราคม!L41+สรุปกุมภาพันธ์!L41+สรุปมีนาคม!L41+สรุปเมษายน!L41+สรุปพฤษภาคม!L41+สรุปมิถุนายน!L41+สรุปกรกรฏาคม!L41+สรุปสิงหาคม!L41+สรุปกันยายน!L41</f>
        <v>0</v>
      </c>
      <c r="M41" s="245">
        <f>+สรุปตุลาคม!M42+สรุปพฤศจิกายน!M41+สรุปธันวาคม!M41+สรุปมกราคม!M41+สรุปกุมภาพันธ์!M41+สรุปมีนาคม!M41+สรุปเมษายน!M41+สรุปพฤษภาคม!M41+สรุปมิถุนายน!M41+สรุปกรกรฏาคม!M41+สรุปสิงหาคม!M41+สรุปกันยายน!M41</f>
        <v>0</v>
      </c>
      <c r="N41" s="519">
        <f>+สรุปตุลาคม!N42+สรุปพฤศจิกายน!N41+สรุปธันวาคม!N41+สรุปมกราคม!N41+สรุปกุมภาพันธ์!N41+สรุปมีนาคม!N41+สรุปเมษายน!N41+สรุปพฤษภาคม!N41+สรุปมิถุนายน!N41+สรุปกรกรฏาคม!N41+สรุปสิงหาคม!N41+สรุปกันยายน!N41</f>
        <v>0</v>
      </c>
      <c r="O41" s="194">
        <f>+สรุปตุลาคม!O42+สรุปพฤศจิกายน!O41+สรุปธันวาคม!O41+สรุปมกราคม!O41+สรุปกุมภาพันธ์!O41+สรุปมีนาคม!O41+สรุปเมษายน!O41+สรุปพฤษภาคม!O41+สรุปมิถุนายน!O41+สรุปกรกรฏาคม!O41+สรุปสิงหาคม!O41+สรุปกันยายน!O41</f>
        <v>3</v>
      </c>
      <c r="P41" s="246">
        <f>+สรุปตุลาคม!P42+สรุปพฤศจิกายน!P41+สรุปธันวาคม!P41+สรุปมกราคม!P41+สรุปกุมภาพันธ์!P41+สรุปมีนาคม!P41+สรุปเมษายน!P41+สรุปพฤษภาคม!P41+สรุปมิถุนายน!P41+สรุปกรกรฏาคม!P41+สรุปสิงหาคม!P41+สรุปกันยายน!P41</f>
        <v>7469.2999999999993</v>
      </c>
      <c r="Q41" s="245">
        <f>+สรุปตุลาคม!Q42+สรุปพฤศจิกายน!Q41+สรุปธันวาคม!Q41+สรุปมกราคม!Q41+สรุปกุมภาพันธ์!Q41+สรุปมีนาคม!Q41+สรุปเมษายน!Q41+สรุปพฤษภาคม!Q41+สรุปมิถุนายน!Q41+สรุปกรกรฏาคม!Q41+สรุปสิงหาคม!Q41+สรุปกันยายน!Q41</f>
        <v>1514.72</v>
      </c>
      <c r="R41" s="519">
        <f>+สรุปตุลาคม!R42+สรุปพฤศจิกายน!R41+สรุปธันวาคม!R41+สรุปมกราคม!R41+สรุปกุมภาพันธ์!R41+สรุปมีนาคม!R41+สรุปเมษายน!R41+สรุปพฤษภาคม!R41+สรุปมิถุนายน!R41+สรุปกรกรฏาคม!R41+สรุปสิงหาคม!R41+สรุปกันยายน!R41</f>
        <v>1514.72</v>
      </c>
      <c r="S41" s="194">
        <f>+สรุปตุลาคม!S42+สรุปพฤศจิกายน!S41+สรุปธันวาคม!S41+สรุปมกราคม!S41+สรุปกุมภาพันธ์!S41+สรุปมีนาคม!S41+สรุปเมษายน!S41+สรุปพฤษภาคม!S41+สรุปมิถุนายน!S41+สรุปกรกรฏาคม!S41+สรุปสิงหาคม!S41+สรุปกันยายน!S41</f>
        <v>0</v>
      </c>
      <c r="T41" s="246">
        <f>+สรุปตุลาคม!T42+สรุปพฤศจิกายน!T41+สรุปธันวาคม!T41+สรุปมกราคม!T41+สรุปกุมภาพันธ์!T41+สรุปมีนาคม!T41+สรุปเมษายน!T41+สรุปพฤษภาคม!T41+สรุปมิถุนายน!T41+สรุปกรกรฏาคม!T41+สรุปสิงหาคม!T41+สรุปกันยายน!T41</f>
        <v>0</v>
      </c>
      <c r="U41" s="245">
        <f>+สรุปตุลาคม!U42+สรุปพฤศจิกายน!U41+สรุปธันวาคม!U41+สรุปมกราคม!U41+สรุปกุมภาพันธ์!U41+สรุปมีนาคม!U41+สรุปเมษายน!U41+สรุปพฤษภาคม!U41+สรุปมิถุนายน!U41+สรุปกรกรฏาคม!U41+สรุปสิงหาคม!U41+สรุปกันยายน!U41</f>
        <v>0</v>
      </c>
      <c r="V41" s="519">
        <f>+สรุปตุลาคม!V42+สรุปพฤศจิกายน!V41+สรุปธันวาคม!V41+สรุปมกราคม!V41+สรุปกุมภาพันธ์!V41+สรุปมีนาคม!V41+สรุปเมษายน!V41+สรุปพฤษภาคม!V41+สรุปมิถุนายน!V41+สรุปกรกรฏาคม!V41+สรุปสิงหาคม!V41+สรุปกันยายน!V41</f>
        <v>0</v>
      </c>
      <c r="W41" s="795">
        <f>+สรุปตุลาคม!W42+สรุปพฤศจิกายน!W41+สรุปธันวาคม!W41+สรุปมกราคม!W41+สรุปกุมภาพันธ์!W41+สรุปมีนาคม!W41+สรุปเมษายน!W41+สรุปพฤษภาคม!W41+สรุปมิถุนายน!W41+สรุปกรกรฏาคม!W41+สรุปสิงหาคม!W41+สรุปกันยายน!W41</f>
        <v>0</v>
      </c>
      <c r="X41" s="246">
        <f>+สรุปตุลาคม!X42+สรุปพฤศจิกายน!X41+สรุปธันวาคม!X41+สรุปมกราคม!X41+สรุปกุมภาพันธ์!X41+สรุปมีนาคม!X41+สรุปเมษายน!X41+สรุปพฤษภาคม!X41+สรุปมิถุนายน!X41+สรุปกรกรฏาคม!X41+สรุปสิงหาคม!X41+สรุปกันยายน!X41</f>
        <v>0</v>
      </c>
      <c r="Y41" s="245">
        <f>+สรุปตุลาคม!Y42+สรุปพฤศจิกายน!Y41+สรุปธันวาคม!Y41+สรุปมกราคม!Y41+สรุปกุมภาพันธ์!Y41+สรุปมีนาคม!Y41+สรุปเมษายน!Y41+สรุปพฤษภาคม!Y41+สรุปมิถุนายน!Y41+สรุปกรกรฏาคม!Y41+สรุปสิงหาคม!Y41+สรุปกันยายน!Y41</f>
        <v>0</v>
      </c>
      <c r="Z41" s="519">
        <f>+สรุปตุลาคม!Z42+สรุปพฤศจิกายน!Z41+สรุปธันวาคม!Z41+สรุปมกราคม!Z41+สรุปกุมภาพันธ์!Z41+สรุปมีนาคม!Z41+สรุปเมษายน!Z41+สรุปพฤษภาคม!Z41+สรุปมิถุนายน!Z41+สรุปกรกรฏาคม!Z41+สรุปสิงหาคม!Z41+สรุปกันยายน!Z41</f>
        <v>0</v>
      </c>
      <c r="AA41" s="194">
        <f>+สรุปตุลาคม!AA42+สรุปพฤศจิกายน!AA41+สรุปธันวาคม!AA41+สรุปมกราคม!AA41+สรุปกุมภาพันธ์!AA41+สรุปมีนาคม!AA41+สรุปเมษายน!AA41+สรุปพฤษภาคม!AA41+สรุปมิถุนายน!AA41+สรุปกรกรฏาคม!AA41+สรุปสิงหาคม!AA41+สรุปกันยายน!AA41</f>
        <v>0</v>
      </c>
      <c r="AB41" s="203">
        <f>+สรุปตุลาคม!AB42+สรุปพฤศจิกายน!AB41+สรุปธันวาคม!AB41+สรุปมกราคม!AB41+สรุปกุมภาพันธ์!AB41+สรุปมีนาคม!AB41+สรุปเมษายน!AB41+สรุปพฤษภาคม!AB41+สรุปมิถุนายน!AB41+สรุปกรกรฏาคม!AB41+สรุปสิงหาคม!AB41+สรุปกันยายน!AB41</f>
        <v>0</v>
      </c>
      <c r="AC41" s="243">
        <f>+สรุปตุลาคม!AC42+สรุปพฤศจิกายน!AC41+สรุปธันวาคม!AC41+สรุปมกราคม!AC41+สรุปกุมภาพันธ์!AC41+สรุปมีนาคม!AC41+สรุปเมษายน!AC41+สรุปพฤษภาคม!AC41+สรุปมิถุนายน!AC41+สรุปกรกรฏาคม!AC41+สรุปสิงหาคม!AC41+สรุปกันยายน!AC41</f>
        <v>0</v>
      </c>
      <c r="AD41" s="540">
        <f>+สรุปตุลาคม!AD42+สรุปพฤศจิกายน!AD41+สรุปธันวาคม!AD41+สรุปมกราคม!AD41+สรุปกุมภาพันธ์!AD41+สรุปมีนาคม!AD41+สรุปเมษายน!AD41+สรุปพฤษภาคม!AD41+สรุปมิถุนายน!AD41+สรุปกรกรฏาคม!AD41+สรุปสิงหาคม!AD41+สรุปกันยายน!AD41</f>
        <v>0</v>
      </c>
      <c r="AE41" s="194">
        <f>+สรุปตุลาคม!AE42+สรุปพฤศจิกายน!AE41+สรุปธันวาคม!AE41+สรุปมกราคม!AE41+สรุปกุมภาพันธ์!AE41+สรุปมีนาคม!AE41+สรุปเมษายน!AE41+สรุปพฤษภาคม!AE41+สรุปมิถุนายน!AE41+สรุปกรกรฏาคม!AE41+สรุปสิงหาคม!AE41+สรุปกันยายน!AE41</f>
        <v>0</v>
      </c>
      <c r="AF41" s="246">
        <f>+สรุปตุลาคม!AF42+สรุปพฤศจิกายน!AF41+สรุปธันวาคม!AF41+สรุปมกราคม!AF41+สรุปกุมภาพันธ์!AF41+สรุปมีนาคม!AF41+สรุปเมษายน!AF41+สรุปพฤษภาคม!AF41+สรุปมิถุนายน!AF41+สรุปกรกรฏาคม!AF41+สรุปสิงหาคม!AF41+สรุปกันยายน!AF41</f>
        <v>0</v>
      </c>
      <c r="AG41" s="245">
        <f>+สรุปตุลาคม!AG42+สรุปพฤศจิกายน!AG41+สรุปธันวาคม!AG41+สรุปมกราคม!AG41+สรุปกุมภาพันธ์!AG41+สรุปมีนาคม!AG41+สรุปเมษายน!AG41+สรุปพฤษภาคม!AG41+สรุปมิถุนายน!AG41+สรุปกรกรฏาคม!AG41+สรุปสิงหาคม!AG41+สรุปกันยายน!AG41</f>
        <v>0</v>
      </c>
      <c r="AH41" s="519">
        <f>+สรุปตุลาคม!AH42+สรุปพฤศจิกายน!AH41+สรุปธันวาคม!AH41+สรุปมกราคม!AH41+สรุปกุมภาพันธ์!AH41+สรุปมีนาคม!AH41+สรุปเมษายน!AH41+สรุปพฤษภาคม!AH41+สรุปมิถุนายน!AH41+สรุปกรกรฏาคม!AH41+สรุปสิงหาคม!AH41+สรุปกันยายน!AH41</f>
        <v>0</v>
      </c>
      <c r="AI41" s="194">
        <f>+สรุปตุลาคม!AI42+สรุปพฤศจิกายน!AI41+สรุปธันวาคม!AI41+สรุปมกราคม!AI41+สรุปกุมภาพันธ์!AI41+สรุปมีนาคม!AI41+สรุปเมษายน!AI41+สรุปพฤษภาคม!AI41+สรุปมิถุนายน!AI41+สรุปกรกรฏาคม!AI41+สรุปสิงหาคม!AI41+สรุปกันยายน!AI41</f>
        <v>0</v>
      </c>
      <c r="AJ41" s="246">
        <f>+สรุปตุลาคม!AJ42+สรุปพฤศจิกายน!AJ41+สรุปธันวาคม!AJ41+สรุปมกราคม!AJ41+สรุปกุมภาพันธ์!AJ41+สรุปมีนาคม!AJ41+สรุปเมษายน!AJ41+สรุปพฤษภาคม!AJ41+สรุปมิถุนายน!AJ41+สรุปกรกรฏาคม!AJ41+สรุปสิงหาคม!AJ41+สรุปกันยายน!AJ41</f>
        <v>0</v>
      </c>
      <c r="AK41" s="245">
        <f>+สรุปตุลาคม!AK42+สรุปพฤศจิกายน!AK41+สรุปธันวาคม!AK41+สรุปมกราคม!AK41+สรุปกุมภาพันธ์!AK41+สรุปมีนาคม!AK41+สรุปเมษายน!AK41+สรุปพฤษภาคม!AK41+สรุปมิถุนายน!AK41+สรุปกรกรฏาคม!AK41+สรุปสิงหาคม!AK41+สรุปกันยายน!AK41</f>
        <v>0</v>
      </c>
      <c r="AL41" s="519">
        <f>+สรุปตุลาคม!AL42+สรุปพฤศจิกายน!AL41+สรุปธันวาคม!AL41+สรุปมกราคม!AL41+สรุปกุมภาพันธ์!AL41+สรุปมีนาคม!AL41+สรุปเมษายน!AL41+สรุปพฤษภาคม!AL41+สรุปมิถุนายน!AL41+สรุปกรกรฏาคม!AL41+สรุปสิงหาคม!AL41+สรุปกันยายน!AL41</f>
        <v>0</v>
      </c>
      <c r="AM41" s="194">
        <f>+สรุปตุลาคม!AM42+สรุปพฤศจิกายน!AM41+สรุปธันวาคม!AM41+สรุปมกราคม!AM41+สรุปกุมภาพันธ์!AM41+สรุปมีนาคม!AM41+สรุปเมษายน!AM41+สรุปพฤษภาคม!AM41+สรุปมิถุนายน!AM41+สรุปกรกรฏาคม!AM41+สรุปสิงหาคม!AM41+สรุปกันยายน!AM41</f>
        <v>4</v>
      </c>
      <c r="AN41" s="246">
        <f>+สรุปตุลาคม!AN42+สรุปพฤศจิกายน!AN41+สรุปธันวาคม!AN41+สรุปมกราคม!AN41+สรุปกุมภาพันธ์!AN41+สรุปมีนาคม!AN41+สรุปเมษายน!AN41+สรุปพฤษภาคม!AN41+สรุปมิถุนายน!AN41+สรุปกรกรฏาคม!AN41+สรุปสิงหาคม!AN41+สรุปกันยายน!AN41</f>
        <v>12835</v>
      </c>
      <c r="AO41" s="245">
        <f>+สรุปตุลาคม!AO42+สรุปพฤศจิกายน!AO41+สรุปธันวาคม!AO41+สรุปมกราคม!AO41+สรุปกุมภาพันธ์!AO41+สรุปมีนาคม!AO41+สรุปเมษายน!AO41+สรุปพฤษภาคม!AO41+สรุปมิถุนายน!AO41+สรุปกรกรฏาคม!AO41+สรุปสิงหาคม!AO41+สรุปกันยายน!AO41</f>
        <v>2240</v>
      </c>
      <c r="AP41" s="519">
        <f>+สรุปตุลาคม!AP42+สรุปพฤศจิกายน!AP41+สรุปธันวาคม!AP41+สรุปมกราคม!AP41+สรุปกุมภาพันธ์!AP41+สรุปมีนาคม!AP41+สรุปเมษายน!AP41+สรุปพฤษภาคม!AP41+สรุปมิถุนายน!AP41+สรุปกรกรฏาคม!AP41+สรุปสิงหาคม!AP41+สรุปกันยายน!AP41</f>
        <v>2240</v>
      </c>
      <c r="AQ41" s="795">
        <f>+สรุปตุลาคม!AQ42+สรุปพฤศจิกายน!AQ41+สรุปธันวาคม!AQ41+สรุปมกราคม!AQ41+สรุปกุมภาพันธ์!AQ41+สรุปมีนาคม!AQ41+สรุปเมษายน!AQ41+สรุปพฤษภาคม!AQ41+สรุปมิถุนายน!AQ41+สรุปกรกรฏาคม!AQ41+สรุปสิงหาคม!AQ41+สรุปกันยายน!AQ41</f>
        <v>0</v>
      </c>
      <c r="AR41" s="246">
        <f>+สรุปตุลาคม!AR42+สรุปพฤศจิกายน!AR41+สรุปธันวาคม!AR41+สรุปมกราคม!AR41+สรุปกุมภาพันธ์!AR41+สรุปมีนาคม!AR41+สรุปเมษายน!AR41+สรุปพฤษภาคม!AR41+สรุปมิถุนายน!AR41+สรุปกรกรฏาคม!AR41+สรุปสิงหาคม!AR41+สรุปกันยายน!AR41</f>
        <v>0</v>
      </c>
      <c r="AS41" s="245">
        <f>+สรุปตุลาคม!AS42+สรุปพฤศจิกายน!AS41+สรุปธันวาคม!AS41+สรุปมกราคม!AS41+สรุปกุมภาพันธ์!AS41+สรุปมีนาคม!AS41+สรุปเมษายน!AS41+สรุปพฤษภาคม!AS41+สรุปมิถุนายน!AS41+สรุปกรกรฏาคม!AS41+สรุปสิงหาคม!AS41+สรุปกันยายน!AS41</f>
        <v>0</v>
      </c>
      <c r="AT41" s="519">
        <f>+สรุปตุลาคม!AT42+สรุปพฤศจิกายน!AT41+สรุปธันวาคม!AT41+สรุปมกราคม!AT41+สรุปกุมภาพันธ์!AT41+สรุปมีนาคม!AT41+สรุปเมษายน!AT41+สรุปพฤษภาคม!AT41+สรุปมิถุนายน!AT41+สรุปกรกรฏาคม!AT41+สรุปสิงหาคม!AT41+สรุปกันยายน!AT41</f>
        <v>0</v>
      </c>
      <c r="AU41" s="270">
        <f>+สรุปตุลาคม!AU42+สรุปพฤศจิกายน!AU41+สรุปธันวาคม!AU41+สรุปมกราคม!AU41+สรุปกุมภาพันธ์!AU41+สรุปมีนาคม!AU41+สรุปเมษายน!AU41+สรุปพฤษภาคม!AU41+สรุปมิถุนายน!AU41+สรุปกรกรฏาคม!AU41+สรุปสิงหาคม!AU41+สรุปกันยายน!AU41</f>
        <v>0</v>
      </c>
      <c r="AV41" s="271">
        <f>+สรุปตุลาคม!AV42+สรุปพฤศจิกายน!AV41+สรุปธันวาคม!AV41+สรุปมกราคม!AV41+สรุปกุมภาพันธ์!AV41+สรุปมีนาคม!AV41+สรุปเมษายน!AV41+สรุปพฤษภาคม!AV41+สรุปมิถุนายน!AV41+สรุปกรกรฏาคม!AV41+สรุปสิงหาคม!AV41+สรุปกันยายน!AV41</f>
        <v>0</v>
      </c>
      <c r="AW41" s="272">
        <f>+สรุปตุลาคม!AW42+สรุปพฤศจิกายน!AW41+สรุปธันวาคม!AW41+สรุปมกราคม!AW41+สรุปกุมภาพันธ์!AW41+สรุปมีนาคม!AW41+สรุปเมษายน!AW41+สรุปพฤษภาคม!AW41+สรุปมิถุนายน!AW41+สรุปกรกรฏาคม!AW41+สรุปสิงหาคม!AW41+สรุปกันยายน!AW41</f>
        <v>0</v>
      </c>
      <c r="AX41" s="518">
        <f>+สรุปตุลาคม!AX42+สรุปพฤศจิกายน!AX41+สรุปธันวาคม!AX41+สรุปมกราคม!AX41+สรุปกุมภาพันธ์!AX41+สรุปมีนาคม!AX41+สรุปเมษายน!AX41+สรุปพฤษภาคม!AX41+สรุปมิถุนายน!AX41+สรุปกรกรฏาคม!AX41+สรุปสิงหาคม!AX41+สรุปกันยายน!AX41</f>
        <v>0</v>
      </c>
      <c r="AY41" s="194">
        <f>+สรุปตุลาคม!AY42+สรุปพฤศจิกายน!AY41+สรุปธันวาคม!AY41+สรุปมกราคม!AY41+สรุปกุมภาพันธ์!AY41+สรุปมีนาคม!AY41+สรุปเมษายน!AY41+สรุปพฤษภาคม!AY41+สรุปมิถุนายน!AY41+สรุปกรกรฏาคม!AY41+สรุปสิงหาคม!AY41+สรุปกันยายน!AY41</f>
        <v>0</v>
      </c>
      <c r="AZ41" s="246">
        <f>+สรุปตุลาคม!AZ42+สรุปพฤศจิกายน!AZ41+สรุปธันวาคม!AZ41+สรุปมกราคม!AZ41+สรุปกุมภาพันธ์!AZ41+สรุปมีนาคม!AZ41+สรุปเมษายน!AZ41+สรุปพฤษภาคม!AZ41+สรุปมิถุนายน!AZ41+สรุปกรกรฏาคม!AZ41+สรุปสิงหาคม!AZ41+สรุปกันยายน!AZ41</f>
        <v>0</v>
      </c>
      <c r="BA41" s="245">
        <f>+สรุปตุลาคม!BA42+สรุปพฤศจิกายน!BA41+สรุปธันวาคม!BA41+สรุปมกราคม!BA41+สรุปกุมภาพันธ์!BA41+สรุปมีนาคม!BA41+สรุปเมษายน!BA41+สรุปพฤษภาคม!BA41+สรุปมิถุนายน!BA41+สรุปกรกรฏาคม!BA41+สรุปสิงหาคม!BA41+สรุปกันยายน!BA41</f>
        <v>0</v>
      </c>
      <c r="BB41" s="519">
        <f>+สรุปตุลาคม!BB42+สรุปพฤศจิกายน!BB41+สรุปธันวาคม!BB41+สรุปมกราคม!BB41+สรุปกุมภาพันธ์!BB41+สรุปมีนาคม!BB41+สรุปเมษายน!BB41+สรุปพฤษภาคม!BB41+สรุปมิถุนายน!BB41+สรุปกรกรฏาคม!BB41+สรุปสิงหาคม!BB41+สรุปกันยายน!BB41</f>
        <v>0</v>
      </c>
      <c r="BC41" s="795">
        <f>+สรุปตุลาคม!BC42+สรุปพฤศจิกายน!BC41+สรุปธันวาคม!BC41+สรุปมกราคม!BC41+สรุปกุมภาพันธ์!BC41+สรุปมีนาคม!BC41+สรุปเมษายน!BC41+สรุปพฤษภาคม!BC41+สรุปมิถุนายน!BC41+สรุปกรกรฏาคม!BC41+สรุปสิงหาคม!BC41+สรุปกันยายน!BC41</f>
        <v>1</v>
      </c>
      <c r="BD41" s="246">
        <f>+สรุปตุลาคม!BD42+สรุปพฤศจิกายน!BD41+สรุปธันวาคม!BD41+สรุปมกราคม!BD41+สรุปกุมภาพันธ์!BD41+สรุปมีนาคม!BD41+สรุปเมษายน!BD41+สรุปพฤษภาคม!BD41+สรุปมิถุนายน!BD41+สรุปกรกรฏาคม!BD41+สรุปสิงหาคม!BD41+สรุปกันยายน!BD41</f>
        <v>2510</v>
      </c>
      <c r="BE41" s="245">
        <f>+สรุปตุลาคม!BE42+สรุปพฤศจิกายน!BE41+สรุปธันวาคม!BE41+สรุปมกราคม!BE41+สรุปกุมภาพันธ์!BE41+สรุปมีนาคม!BE41+สรุปเมษายน!BE41+สรุปพฤษภาคม!BE41+สรุปมิถุนายน!BE41+สรุปกรกรฏาคม!BE41+สรุปสิงหาคม!BE41+สรุปกันยายน!BE41</f>
        <v>560</v>
      </c>
      <c r="BF41" s="519">
        <f>+สรุปตุลาคม!BF42+สรุปพฤศจิกายน!BF41+สรุปธันวาคม!BF41+สรุปมกราคม!BF41+สรุปกุมภาพันธ์!BF41+สรุปมีนาคม!BF41+สรุปเมษายน!BF41+สรุปพฤษภาคม!BF41+สรุปมิถุนายน!BF41+สรุปกรกรฏาคม!BF41+สรุปสิงหาคม!BF41+สรุปกันยายน!BF41</f>
        <v>560</v>
      </c>
      <c r="BG41" s="194">
        <f>+สรุปตุลาคม!BG42+สรุปพฤศจิกายน!BG41+สรุปธันวาคม!BG41+สรุปมกราคม!BG41+สรุปกุมภาพันธ์!BG41+สรุปมีนาคม!BG41+สรุปเมษายน!BG41+สรุปพฤษภาคม!BG41+สรุปมิถุนายน!BG41+สรุปกรกรฏาคม!BG41+สรุปสิงหาคม!BG41+สรุปกันยายน!BG41</f>
        <v>0</v>
      </c>
      <c r="BH41" s="246">
        <f>+สรุปตุลาคม!BH42+สรุปพฤศจิกายน!BH41+สรุปธันวาคม!BH41+สรุปมกราคม!BH41+สรุปกุมภาพันธ์!BH41+สรุปมีนาคม!BH41+สรุปเมษายน!BH41+สรุปพฤษภาคม!BH41+สรุปมิถุนายน!BH41+สรุปกรกรฏาคม!BH41+สรุปสิงหาคม!BH41+สรุปกันยายน!BH41</f>
        <v>0</v>
      </c>
      <c r="BI41" s="245">
        <f>+สรุปตุลาคม!BI42+สรุปพฤศจิกายน!BI41+สรุปธันวาคม!BI41+สรุปมกราคม!BI41+สรุปกุมภาพันธ์!BI41+สรุปมีนาคม!BI41+สรุปเมษายน!BI41+สรุปพฤษภาคม!BI41+สรุปมิถุนายน!BI41+สรุปกรกรฏาคม!BI41+สรุปสิงหาคม!BI41+สรุปกันยายน!BI41</f>
        <v>0</v>
      </c>
      <c r="BJ41" s="519">
        <f>+สรุปตุลาคม!BJ42+สรุปพฤศจิกายน!BJ41+สรุปธันวาคม!BJ41+สรุปมกราคม!BJ41+สรุปกุมภาพันธ์!BJ41+สรุปมีนาคม!BJ41+สรุปเมษายน!BJ41+สรุปพฤษภาคม!BJ41+สรุปมิถุนายน!BJ41+สรุปกรกรฏาคม!BJ41+สรุปสิงหาคม!BJ41+สรุปกันยายน!BJ41</f>
        <v>0</v>
      </c>
      <c r="BK41" s="795">
        <f>+สรุปตุลาคม!BK42+สรุปพฤศจิกายน!BK41+สรุปธันวาคม!BK41+สรุปมกราคม!BK41+สรุปกุมภาพันธ์!BK41+สรุปมีนาคม!BK41+สรุปเมษายน!BK41+สรุปพฤษภาคม!BK41+สรุปมิถุนายน!BK41+สรุปกรกรฏาคม!BK41+สรุปสิงหาคม!BK41+สรุปกันยายน!BK41</f>
        <v>0</v>
      </c>
      <c r="BL41" s="249">
        <f>+สรุปตุลาคม!BL42+สรุปพฤศจิกายน!BL41+สรุปธันวาคม!BL41+สรุปมกราคม!BL41+สรุปกุมภาพันธ์!BL41+สรุปมีนาคม!BL41+สรุปเมษายน!BL41+สรุปพฤษภาคม!BL41+สรุปมิถุนายน!BL41+สรุปกรกรฏาคม!BL41+สรุปสิงหาคม!BL41+สรุปกันยายน!BL41</f>
        <v>0</v>
      </c>
      <c r="BM41" s="250">
        <f>+สรุปตุลาคม!BM42+สรุปพฤศจิกายน!BM41+สรุปธันวาคม!BM41+สรุปมกราคม!BM41+สรุปกุมภาพันธ์!BM41+สรุปมีนาคม!BM41+สรุปเมษายน!BM41+สรุปพฤษภาคม!BM41+สรุปมิถุนายน!BM41+สรุปกรกรฏาคม!BM41+สรุปสิงหาคม!BM41+สรุปกันยายน!BM41</f>
        <v>0</v>
      </c>
      <c r="BN41" s="524">
        <f>+สรุปตุลาคม!BN42+สรุปพฤศจิกายน!BN41+สรุปธันวาคม!BN41+สรุปมกราคม!BN41+สรุปกุมภาพันธ์!BN41+สรุปมีนาคม!BN41+สรุปเมษายน!BN41+สรุปพฤษภาคม!BN41+สรุปมิถุนายน!BN41+สรุปกรกรฏาคม!BN41+สรุปสิงหาคม!BN41+สรุปกันยายน!BN41</f>
        <v>0</v>
      </c>
      <c r="BO41" s="195">
        <f t="shared" si="8"/>
        <v>5040</v>
      </c>
      <c r="BP41" s="348">
        <f t="shared" si="9"/>
        <v>6489328.7999999998</v>
      </c>
      <c r="BQ41" s="357">
        <f t="shared" si="10"/>
        <v>1873716.32</v>
      </c>
      <c r="BR41" s="654">
        <f t="shared" si="11"/>
        <v>1873716.32</v>
      </c>
      <c r="BS41" s="196" t="str">
        <f>VLOOKUP(A41,Sheet2!A:B,2,FALSE)</f>
        <v>โรงพยาบาลวังน้อย</v>
      </c>
    </row>
    <row r="42" spans="1:71" s="196" customFormat="1" x14ac:dyDescent="0.25">
      <c r="A42" s="201" t="s">
        <v>3068</v>
      </c>
      <c r="B42" s="202" t="s">
        <v>11</v>
      </c>
      <c r="C42" s="194">
        <f>+สรุปตุลาคม!C43+สรุปพฤศจิกายน!C42+สรุปธันวาคม!C42+สรุปมกราคม!C42+สรุปกุมภาพันธ์!C42+สรุปมีนาคม!C42+สรุปเมษายน!C42+สรุปพฤษภาคม!C42+สรุปมิถุนายน!C42+สรุปกรกรฏาคม!C42+สรุปสิงหาคม!C42+สรุปกันยายน!C42</f>
        <v>271</v>
      </c>
      <c r="D42" s="246">
        <f>+สรุปตุลาคม!D43+สรุปพฤศจิกายน!D42+สรุปธันวาคม!D42+สรุปมกราคม!D42+สรุปกุมภาพันธ์!D42+สรุปมีนาคม!D42+สรุปเมษายน!D42+สรุปพฤษภาคม!D42+สรุปมิถุนายน!D42+สรุปกรกรฏาคม!D42+สรุปสิงหาคม!D42+สรุปกันยายน!D42</f>
        <v>309225.75</v>
      </c>
      <c r="E42" s="245">
        <f>+สรุปตุลาคม!E43+สรุปพฤศจิกายน!E42+สรุปธันวาคม!E42+สรุปมกราคม!E42+สรุปกุมภาพันธ์!E42+สรุปมีนาคม!E42+สรุปเมษายน!E42+สรุปพฤษภาคม!E42+สรุปมิถุนายน!E42+สรุปกรกรฏาคม!E42+สรุปสิงหาคม!E42+สรุปกันยายน!E42</f>
        <v>59718.625</v>
      </c>
      <c r="F42" s="519">
        <f>+สรุปตุลาคม!F43+สรุปพฤศจิกายน!F42+สรุปธันวาคม!F42+สรุปมกราคม!F42+สรุปกุมภาพันธ์!F42+สรุปมีนาคม!F42+สรุปเมษายน!F42+สรุปพฤษภาคม!F42+สรุปมิถุนายน!F42+สรุปกรกรฏาคม!F42+สรุปสิงหาคม!F42+สรุปกันยายน!F42</f>
        <v>59718.780000000006</v>
      </c>
      <c r="G42" s="194">
        <f>+สรุปตุลาคม!G43+สรุปพฤศจิกายน!G42+สรุปธันวาคม!G42+สรุปมกราคม!G42+สรุปกุมภาพันธ์!G42+สรุปมีนาคม!G42+สรุปเมษายน!G42+สรุปพฤษภาคม!G42+สรุปมิถุนายน!G42+สรุปกรกรฏาคม!G42+สรุปสิงหาคม!G42+สรุปกันยายน!G42</f>
        <v>2231</v>
      </c>
      <c r="H42" s="246">
        <f>+สรุปตุลาคม!H43+สรุปพฤศจิกายน!H42+สรุปธันวาคม!H42+สรุปมกราคม!H42+สรุปกุมภาพันธ์!H42+สรุปมีนาคม!H42+สรุปเมษายน!H42+สรุปพฤษภาคม!H42+สรุปมิถุนายน!H42+สรุปกรกรฏาคม!H42+สรุปสิงหาคม!H42+สรุปกันยายน!H42</f>
        <v>2202618</v>
      </c>
      <c r="I42" s="245">
        <f>+สรุปตุลาคม!I43+สรุปพฤศจิกายน!I42+สรุปธันวาคม!I42+สรุปมกราคม!I42+สรุปกุมภาพันธ์!I42+สรุปมีนาคม!I42+สรุปเมษายน!I42+สรุปพฤษภาคม!I42+สรุปมิถุนายน!I42+สรุปกรกรฏาคม!I42+สรุปสิงหาคม!I42+สรุปกันยายน!I42</f>
        <v>512714.5</v>
      </c>
      <c r="J42" s="519">
        <f>+สรุปตุลาคม!J43+สรุปพฤศจิกายน!J42+สรุปธันวาคม!J42+สรุปมกราคม!J42+สรุปกุมภาพันธ์!J42+สรุปมีนาคม!J42+สรุปเมษายน!J42+สรุปพฤษภาคม!J42+สรุปมิถุนายน!J42+สรุปกรกรฏาคม!J42+สรุปสิงหาคม!J42+สรุปกันยายน!J42</f>
        <v>512714.5</v>
      </c>
      <c r="K42" s="795">
        <f>+สรุปตุลาคม!K43+สรุปพฤศจิกายน!K42+สรุปธันวาคม!K42+สรุปมกราคม!K42+สรุปกุมภาพันธ์!K42+สรุปมีนาคม!K42+สรุปเมษายน!K42+สรุปพฤษภาคม!K42+สรุปมิถุนายน!K42+สรุปกรกรฏาคม!K42+สรุปสิงหาคม!K42+สรุปกันยายน!K42</f>
        <v>0</v>
      </c>
      <c r="L42" s="246">
        <f>+สรุปตุลาคม!L43+สรุปพฤศจิกายน!L42+สรุปธันวาคม!L42+สรุปมกราคม!L42+สรุปกุมภาพันธ์!L42+สรุปมีนาคม!L42+สรุปเมษายน!L42+สรุปพฤษภาคม!L42+สรุปมิถุนายน!L42+สรุปกรกรฏาคม!L42+สรุปสิงหาคม!L42+สรุปกันยายน!L42</f>
        <v>0</v>
      </c>
      <c r="M42" s="245">
        <f>+สรุปตุลาคม!M43+สรุปพฤศจิกายน!M42+สรุปธันวาคม!M42+สรุปมกราคม!M42+สรุปกุมภาพันธ์!M42+สรุปมีนาคม!M42+สรุปเมษายน!M42+สรุปพฤษภาคม!M42+สรุปมิถุนายน!M42+สรุปกรกรฏาคม!M42+สรุปสิงหาคม!M42+สรุปกันยายน!M42</f>
        <v>0</v>
      </c>
      <c r="N42" s="519">
        <f>+สรุปตุลาคม!N43+สรุปพฤศจิกายน!N42+สรุปธันวาคม!N42+สรุปมกราคม!N42+สรุปกุมภาพันธ์!N42+สรุปมีนาคม!N42+สรุปเมษายน!N42+สรุปพฤษภาคม!N42+สรุปมิถุนายน!N42+สรุปกรกรฏาคม!N42+สรุปสิงหาคม!N42+สรุปกันยายน!N42</f>
        <v>0</v>
      </c>
      <c r="O42" s="194">
        <f>+สรุปตุลาคม!O43+สรุปพฤศจิกายน!O42+สรุปธันวาคม!O42+สรุปมกราคม!O42+สรุปกุมภาพันธ์!O42+สรุปมีนาคม!O42+สรุปเมษายน!O42+สรุปพฤษภาคม!O42+สรุปมิถุนายน!O42+สรุปกรกรฏาคม!O42+สรุปสิงหาคม!O42+สรุปกันยายน!O42</f>
        <v>0</v>
      </c>
      <c r="P42" s="246">
        <f>+สรุปตุลาคม!P43+สรุปพฤศจิกายน!P42+สรุปธันวาคม!P42+สรุปมกราคม!P42+สรุปกุมภาพันธ์!P42+สรุปมีนาคม!P42+สรุปเมษายน!P42+สรุปพฤษภาคม!P42+สรุปมิถุนายน!P42+สรุปกรกรฏาคม!P42+สรุปสิงหาคม!P42+สรุปกันยายน!P42</f>
        <v>0</v>
      </c>
      <c r="Q42" s="245">
        <f>+สรุปตุลาคม!Q43+สรุปพฤศจิกายน!Q42+สรุปธันวาคม!Q42+สรุปมกราคม!Q42+สรุปกุมภาพันธ์!Q42+สรุปมีนาคม!Q42+สรุปเมษายน!Q42+สรุปพฤษภาคม!Q42+สรุปมิถุนายน!Q42+สรุปกรกรฏาคม!Q42+สรุปสิงหาคม!Q42+สรุปกันยายน!Q42</f>
        <v>0</v>
      </c>
      <c r="R42" s="519">
        <f>+สรุปตุลาคม!R43+สรุปพฤศจิกายน!R42+สรุปธันวาคม!R42+สรุปมกราคม!R42+สรุปกุมภาพันธ์!R42+สรุปมีนาคม!R42+สรุปเมษายน!R42+สรุปพฤษภาคม!R42+สรุปมิถุนายน!R42+สรุปกรกรฏาคม!R42+สรุปสิงหาคม!R42+สรุปกันยายน!R42</f>
        <v>0</v>
      </c>
      <c r="S42" s="194">
        <f>+สรุปตุลาคม!S43+สรุปพฤศจิกายน!S42+สรุปธันวาคม!S42+สรุปมกราคม!S42+สรุปกุมภาพันธ์!S42+สรุปมีนาคม!S42+สรุปเมษายน!S42+สรุปพฤษภาคม!S42+สรุปมิถุนายน!S42+สรุปกรกรฏาคม!S42+สรุปสิงหาคม!S42+สรุปกันยายน!S42</f>
        <v>0</v>
      </c>
      <c r="T42" s="246">
        <f>+สรุปตุลาคม!T43+สรุปพฤศจิกายน!T42+สรุปธันวาคม!T42+สรุปมกราคม!T42+สรุปกุมภาพันธ์!T42+สรุปมีนาคม!T42+สรุปเมษายน!T42+สรุปพฤษภาคม!T42+สรุปมิถุนายน!T42+สรุปกรกรฏาคม!T42+สรุปสิงหาคม!T42+สรุปกันยายน!T42</f>
        <v>0</v>
      </c>
      <c r="U42" s="245">
        <f>+สรุปตุลาคม!U43+สรุปพฤศจิกายน!U42+สรุปธันวาคม!U42+สรุปมกราคม!U42+สรุปกุมภาพันธ์!U42+สรุปมีนาคม!U42+สรุปเมษายน!U42+สรุปพฤษภาคม!U42+สรุปมิถุนายน!U42+สรุปกรกรฏาคม!U42+สรุปสิงหาคม!U42+สรุปกันยายน!U42</f>
        <v>0</v>
      </c>
      <c r="V42" s="519">
        <f>+สรุปตุลาคม!V43+สรุปพฤศจิกายน!V42+สรุปธันวาคม!V42+สรุปมกราคม!V42+สรุปกุมภาพันธ์!V42+สรุปมีนาคม!V42+สรุปเมษายน!V42+สรุปพฤษภาคม!V42+สรุปมิถุนายน!V42+สรุปกรกรฏาคม!V42+สรุปสิงหาคม!V42+สรุปกันยายน!V42</f>
        <v>0</v>
      </c>
      <c r="W42" s="795">
        <f>+สรุปตุลาคม!W43+สรุปพฤศจิกายน!W42+สรุปธันวาคม!W42+สรุปมกราคม!W42+สรุปกุมภาพันธ์!W42+สรุปมีนาคม!W42+สรุปเมษายน!W42+สรุปพฤษภาคม!W42+สรุปมิถุนายน!W42+สรุปกรกรฏาคม!W42+สรุปสิงหาคม!W42+สรุปกันยายน!W42</f>
        <v>0</v>
      </c>
      <c r="X42" s="246">
        <f>+สรุปตุลาคม!X43+สรุปพฤศจิกายน!X42+สรุปธันวาคม!X42+สรุปมกราคม!X42+สรุปกุมภาพันธ์!X42+สรุปมีนาคม!X42+สรุปเมษายน!X42+สรุปพฤษภาคม!X42+สรุปมิถุนายน!X42+สรุปกรกรฏาคม!X42+สรุปสิงหาคม!X42+สรุปกันยายน!X42</f>
        <v>0</v>
      </c>
      <c r="Y42" s="245">
        <f>+สรุปตุลาคม!Y43+สรุปพฤศจิกายน!Y42+สรุปธันวาคม!Y42+สรุปมกราคม!Y42+สรุปกุมภาพันธ์!Y42+สรุปมีนาคม!Y42+สรุปเมษายน!Y42+สรุปพฤษภาคม!Y42+สรุปมิถุนายน!Y42+สรุปกรกรฏาคม!Y42+สรุปสิงหาคม!Y42+สรุปกันยายน!Y42</f>
        <v>0</v>
      </c>
      <c r="Z42" s="519">
        <f>+สรุปตุลาคม!Z43+สรุปพฤศจิกายน!Z42+สรุปธันวาคม!Z42+สรุปมกราคม!Z42+สรุปกุมภาพันธ์!Z42+สรุปมีนาคม!Z42+สรุปเมษายน!Z42+สรุปพฤษภาคม!Z42+สรุปมิถุนายน!Z42+สรุปกรกรฏาคม!Z42+สรุปสิงหาคม!Z42+สรุปกันยายน!Z42</f>
        <v>0</v>
      </c>
      <c r="AA42" s="194">
        <f>+สรุปตุลาคม!AA43+สรุปพฤศจิกายน!AA42+สรุปธันวาคม!AA42+สรุปมกราคม!AA42+สรุปกุมภาพันธ์!AA42+สรุปมีนาคม!AA42+สรุปเมษายน!AA42+สรุปพฤษภาคม!AA42+สรุปมิถุนายน!AA42+สรุปกรกรฏาคม!AA42+สรุปสิงหาคม!AA42+สรุปกันยายน!AA42</f>
        <v>0</v>
      </c>
      <c r="AB42" s="203">
        <f>+สรุปตุลาคม!AB43+สรุปพฤศจิกายน!AB42+สรุปธันวาคม!AB42+สรุปมกราคม!AB42+สรุปกุมภาพันธ์!AB42+สรุปมีนาคม!AB42+สรุปเมษายน!AB42+สรุปพฤษภาคม!AB42+สรุปมิถุนายน!AB42+สรุปกรกรฏาคม!AB42+สรุปสิงหาคม!AB42+สรุปกันยายน!AB42</f>
        <v>0</v>
      </c>
      <c r="AC42" s="243">
        <f>+สรุปตุลาคม!AC43+สรุปพฤศจิกายน!AC42+สรุปธันวาคม!AC42+สรุปมกราคม!AC42+สรุปกุมภาพันธ์!AC42+สรุปมีนาคม!AC42+สรุปเมษายน!AC42+สรุปพฤษภาคม!AC42+สรุปมิถุนายน!AC42+สรุปกรกรฏาคม!AC42+สรุปสิงหาคม!AC42+สรุปกันยายน!AC42</f>
        <v>0</v>
      </c>
      <c r="AD42" s="540">
        <f>+สรุปตุลาคม!AD43+สรุปพฤศจิกายน!AD42+สรุปธันวาคม!AD42+สรุปมกราคม!AD42+สรุปกุมภาพันธ์!AD42+สรุปมีนาคม!AD42+สรุปเมษายน!AD42+สรุปพฤษภาคม!AD42+สรุปมิถุนายน!AD42+สรุปกรกรฏาคม!AD42+สรุปสิงหาคม!AD42+สรุปกันยายน!AD42</f>
        <v>0</v>
      </c>
      <c r="AE42" s="194">
        <f>+สรุปตุลาคม!AE43+สรุปพฤศจิกายน!AE42+สรุปธันวาคม!AE42+สรุปมกราคม!AE42+สรุปกุมภาพันธ์!AE42+สรุปมีนาคม!AE42+สรุปเมษายน!AE42+สรุปพฤษภาคม!AE42+สรุปมิถุนายน!AE42+สรุปกรกรฏาคม!AE42+สรุปสิงหาคม!AE42+สรุปกันยายน!AE42</f>
        <v>0</v>
      </c>
      <c r="AF42" s="246">
        <f>+สรุปตุลาคม!AF43+สรุปพฤศจิกายน!AF42+สรุปธันวาคม!AF42+สรุปมกราคม!AF42+สรุปกุมภาพันธ์!AF42+สรุปมีนาคม!AF42+สรุปเมษายน!AF42+สรุปพฤษภาคม!AF42+สรุปมิถุนายน!AF42+สรุปกรกรฏาคม!AF42+สรุปสิงหาคม!AF42+สรุปกันยายน!AF42</f>
        <v>0</v>
      </c>
      <c r="AG42" s="245">
        <f>+สรุปตุลาคม!AG43+สรุปพฤศจิกายน!AG42+สรุปธันวาคม!AG42+สรุปมกราคม!AG42+สรุปกุมภาพันธ์!AG42+สรุปมีนาคม!AG42+สรุปเมษายน!AG42+สรุปพฤษภาคม!AG42+สรุปมิถุนายน!AG42+สรุปกรกรฏาคม!AG42+สรุปสิงหาคม!AG42+สรุปกันยายน!AG42</f>
        <v>0</v>
      </c>
      <c r="AH42" s="519">
        <f>+สรุปตุลาคม!AH43+สรุปพฤศจิกายน!AH42+สรุปธันวาคม!AH42+สรุปมกราคม!AH42+สรุปกุมภาพันธ์!AH42+สรุปมีนาคม!AH42+สรุปเมษายน!AH42+สรุปพฤษภาคม!AH42+สรุปมิถุนายน!AH42+สรุปกรกรฏาคม!AH42+สรุปสิงหาคม!AH42+สรุปกันยายน!AH42</f>
        <v>0</v>
      </c>
      <c r="AI42" s="194">
        <f>+สรุปตุลาคม!AI43+สรุปพฤศจิกายน!AI42+สรุปธันวาคม!AI42+สรุปมกราคม!AI42+สรุปกุมภาพันธ์!AI42+สรุปมีนาคม!AI42+สรุปเมษายน!AI42+สรุปพฤษภาคม!AI42+สรุปมิถุนายน!AI42+สรุปกรกรฏาคม!AI42+สรุปสิงหาคม!AI42+สรุปกันยายน!AI42</f>
        <v>0</v>
      </c>
      <c r="AJ42" s="246">
        <f>+สรุปตุลาคม!AJ43+สรุปพฤศจิกายน!AJ42+สรุปธันวาคม!AJ42+สรุปมกราคม!AJ42+สรุปกุมภาพันธ์!AJ42+สรุปมีนาคม!AJ42+สรุปเมษายน!AJ42+สรุปพฤษภาคม!AJ42+สรุปมิถุนายน!AJ42+สรุปกรกรฏาคม!AJ42+สรุปสิงหาคม!AJ42+สรุปกันยายน!AJ42</f>
        <v>0</v>
      </c>
      <c r="AK42" s="245">
        <f>+สรุปตุลาคม!AK43+สรุปพฤศจิกายน!AK42+สรุปธันวาคม!AK42+สรุปมกราคม!AK42+สรุปกุมภาพันธ์!AK42+สรุปมีนาคม!AK42+สรุปเมษายน!AK42+สรุปพฤษภาคม!AK42+สรุปมิถุนายน!AK42+สรุปกรกรฏาคม!AK42+สรุปสิงหาคม!AK42+สรุปกันยายน!AK42</f>
        <v>0</v>
      </c>
      <c r="AL42" s="519">
        <f>+สรุปตุลาคม!AL43+สรุปพฤศจิกายน!AL42+สรุปธันวาคม!AL42+สรุปมกราคม!AL42+สรุปกุมภาพันธ์!AL42+สรุปมีนาคม!AL42+สรุปเมษายน!AL42+สรุปพฤษภาคม!AL42+สรุปมิถุนายน!AL42+สรุปกรกรฏาคม!AL42+สรุปสิงหาคม!AL42+สรุปกันยายน!AL42</f>
        <v>0</v>
      </c>
      <c r="AM42" s="194">
        <f>+สรุปตุลาคม!AM43+สรุปพฤศจิกายน!AM42+สรุปธันวาคม!AM42+สรุปมกราคม!AM42+สรุปกุมภาพันธ์!AM42+สรุปมีนาคม!AM42+สรุปเมษายน!AM42+สรุปพฤษภาคม!AM42+สรุปมิถุนายน!AM42+สรุปกรกรฏาคม!AM42+สรุปสิงหาคม!AM42+สรุปกันยายน!AM42</f>
        <v>0</v>
      </c>
      <c r="AN42" s="246">
        <f>+สรุปตุลาคม!AN43+สรุปพฤศจิกายน!AN42+สรุปธันวาคม!AN42+สรุปมกราคม!AN42+สรุปกุมภาพันธ์!AN42+สรุปมีนาคม!AN42+สรุปเมษายน!AN42+สรุปพฤษภาคม!AN42+สรุปมิถุนายน!AN42+สรุปกรกรฏาคม!AN42+สรุปสิงหาคม!AN42+สรุปกันยายน!AN42</f>
        <v>0</v>
      </c>
      <c r="AO42" s="245">
        <f>+สรุปตุลาคม!AO43+สรุปพฤศจิกายน!AO42+สรุปธันวาคม!AO42+สรุปมกราคม!AO42+สรุปกุมภาพันธ์!AO42+สรุปมีนาคม!AO42+สรุปเมษายน!AO42+สรุปพฤษภาคม!AO42+สรุปมิถุนายน!AO42+สรุปกรกรฏาคม!AO42+สรุปสิงหาคม!AO42+สรุปกันยายน!AO42</f>
        <v>0</v>
      </c>
      <c r="AP42" s="519">
        <f>+สรุปตุลาคม!AP43+สรุปพฤศจิกายน!AP42+สรุปธันวาคม!AP42+สรุปมกราคม!AP42+สรุปกุมภาพันธ์!AP42+สรุปมีนาคม!AP42+สรุปเมษายน!AP42+สรุปพฤษภาคม!AP42+สรุปมิถุนายน!AP42+สรุปกรกรฏาคม!AP42+สรุปสิงหาคม!AP42+สรุปกันยายน!AP42</f>
        <v>0</v>
      </c>
      <c r="AQ42" s="795">
        <f>+สรุปตุลาคม!AQ43+สรุปพฤศจิกายน!AQ42+สรุปธันวาคม!AQ42+สรุปมกราคม!AQ42+สรุปกุมภาพันธ์!AQ42+สรุปมีนาคม!AQ42+สรุปเมษายน!AQ42+สรุปพฤษภาคม!AQ42+สรุปมิถุนายน!AQ42+สรุปกรกรฏาคม!AQ42+สรุปสิงหาคม!AQ42+สรุปกันยายน!AQ42</f>
        <v>0</v>
      </c>
      <c r="AR42" s="246">
        <f>+สรุปตุลาคม!AR43+สรุปพฤศจิกายน!AR42+สรุปธันวาคม!AR42+สรุปมกราคม!AR42+สรุปกุมภาพันธ์!AR42+สรุปมีนาคม!AR42+สรุปเมษายน!AR42+สรุปพฤษภาคม!AR42+สรุปมิถุนายน!AR42+สรุปกรกรฏาคม!AR42+สรุปสิงหาคม!AR42+สรุปกันยายน!AR42</f>
        <v>0</v>
      </c>
      <c r="AS42" s="245">
        <f>+สรุปตุลาคม!AS43+สรุปพฤศจิกายน!AS42+สรุปธันวาคม!AS42+สรุปมกราคม!AS42+สรุปกุมภาพันธ์!AS42+สรุปมีนาคม!AS42+สรุปเมษายน!AS42+สรุปพฤษภาคม!AS42+สรุปมิถุนายน!AS42+สรุปกรกรฏาคม!AS42+สรุปสิงหาคม!AS42+สรุปกันยายน!AS42</f>
        <v>0</v>
      </c>
      <c r="AT42" s="519">
        <f>+สรุปตุลาคม!AT43+สรุปพฤศจิกายน!AT42+สรุปธันวาคม!AT42+สรุปมกราคม!AT42+สรุปกุมภาพันธ์!AT42+สรุปมีนาคม!AT42+สรุปเมษายน!AT42+สรุปพฤษภาคม!AT42+สรุปมิถุนายน!AT42+สรุปกรกรฏาคม!AT42+สรุปสิงหาคม!AT42+สรุปกันยายน!AT42</f>
        <v>0</v>
      </c>
      <c r="AU42" s="194">
        <f>+สรุปตุลาคม!AU43+สรุปพฤศจิกายน!AU42+สรุปธันวาคม!AU42+สรุปมกราคม!AU42+สรุปกุมภาพันธ์!AU42+สรุปมีนาคม!AU42+สรุปเมษายน!AU42+สรุปพฤษภาคม!AU42+สรุปมิถุนายน!AU42+สรุปกรกรฏาคม!AU42+สรุปสิงหาคม!AU42+สรุปกันยายน!AU42</f>
        <v>0</v>
      </c>
      <c r="AV42" s="246">
        <f>+สรุปตุลาคม!AV43+สรุปพฤศจิกายน!AV42+สรุปธันวาคม!AV42+สรุปมกราคม!AV42+สรุปกุมภาพันธ์!AV42+สรุปมีนาคม!AV42+สรุปเมษายน!AV42+สรุปพฤษภาคม!AV42+สรุปมิถุนายน!AV42+สรุปกรกรฏาคม!AV42+สรุปสิงหาคม!AV42+สรุปกันยายน!AV42</f>
        <v>0</v>
      </c>
      <c r="AW42" s="245">
        <f>+สรุปตุลาคม!AW43+สรุปพฤศจิกายน!AW42+สรุปธันวาคม!AW42+สรุปมกราคม!AW42+สรุปกุมภาพันธ์!AW42+สรุปมีนาคม!AW42+สรุปเมษายน!AW42+สรุปพฤษภาคม!AW42+สรุปมิถุนายน!AW42+สรุปกรกรฏาคม!AW42+สรุปสิงหาคม!AW42+สรุปกันยายน!AW42</f>
        <v>0</v>
      </c>
      <c r="AX42" s="519">
        <f>+สรุปตุลาคม!AX43+สรุปพฤศจิกายน!AX42+สรุปธันวาคม!AX42+สรุปมกราคม!AX42+สรุปกุมภาพันธ์!AX42+สรุปมีนาคม!AX42+สรุปเมษายน!AX42+สรุปพฤษภาคม!AX42+สรุปมิถุนายน!AX42+สรุปกรกรฏาคม!AX42+สรุปสิงหาคม!AX42+สรุปกันยายน!AX42</f>
        <v>0</v>
      </c>
      <c r="AY42" s="270">
        <f>+สรุปตุลาคม!AY43+สรุปพฤศจิกายน!AY42+สรุปธันวาคม!AY42+สรุปมกราคม!AY42+สรุปกุมภาพันธ์!AY42+สรุปมีนาคม!AY42+สรุปเมษายน!AY42+สรุปพฤษภาคม!AY42+สรุปมิถุนายน!AY42+สรุปกรกรฏาคม!AY42+สรุปสิงหาคม!AY42+สรุปกันยายน!AY42</f>
        <v>0</v>
      </c>
      <c r="AZ42" s="271">
        <f>+สรุปตุลาคม!AZ43+สรุปพฤศจิกายน!AZ42+สรุปธันวาคม!AZ42+สรุปมกราคม!AZ42+สรุปกุมภาพันธ์!AZ42+สรุปมีนาคม!AZ42+สรุปเมษายน!AZ42+สรุปพฤษภาคม!AZ42+สรุปมิถุนายน!AZ42+สรุปกรกรฏาคม!AZ42+สรุปสิงหาคม!AZ42+สรุปกันยายน!AZ42</f>
        <v>0</v>
      </c>
      <c r="BA42" s="272">
        <f>+สรุปตุลาคม!BA43+สรุปพฤศจิกายน!BA42+สรุปธันวาคม!BA42+สรุปมกราคม!BA42+สรุปกุมภาพันธ์!BA42+สรุปมีนาคม!BA42+สรุปเมษายน!BA42+สรุปพฤษภาคม!BA42+สรุปมิถุนายน!BA42+สรุปกรกรฏาคม!BA42+สรุปสิงหาคม!BA42+สรุปกันยายน!BA42</f>
        <v>0</v>
      </c>
      <c r="BB42" s="518">
        <f>+สรุปตุลาคม!BB43+สรุปพฤศจิกายน!BB42+สรุปธันวาคม!BB42+สรุปมกราคม!BB42+สรุปกุมภาพันธ์!BB42+สรุปมีนาคม!BB42+สรุปเมษายน!BB42+สรุปพฤษภาคม!BB42+สรุปมิถุนายน!BB42+สรุปกรกรฏาคม!BB42+สรุปสิงหาคม!BB42+สรุปกันยายน!BB42</f>
        <v>0</v>
      </c>
      <c r="BC42" s="795">
        <f>+สรุปตุลาคม!BC43+สรุปพฤศจิกายน!BC42+สรุปธันวาคม!BC42+สรุปมกราคม!BC42+สรุปกุมภาพันธ์!BC42+สรุปมีนาคม!BC42+สรุปเมษายน!BC42+สรุปพฤษภาคม!BC42+สรุปมิถุนายน!BC42+สรุปกรกรฏาคม!BC42+สรุปสิงหาคม!BC42+สรุปกันยายน!BC42</f>
        <v>0</v>
      </c>
      <c r="BD42" s="246">
        <f>+สรุปตุลาคม!BD43+สรุปพฤศจิกายน!BD42+สรุปธันวาคม!BD42+สรุปมกราคม!BD42+สรุปกุมภาพันธ์!BD42+สรุปมีนาคม!BD42+สรุปเมษายน!BD42+สรุปพฤษภาคม!BD42+สรุปมิถุนายน!BD42+สรุปกรกรฏาคม!BD42+สรุปสิงหาคม!BD42+สรุปกันยายน!BD42</f>
        <v>0</v>
      </c>
      <c r="BE42" s="245">
        <f>+สรุปตุลาคม!BE43+สรุปพฤศจิกายน!BE42+สรุปธันวาคม!BE42+สรุปมกราคม!BE42+สรุปกุมภาพันธ์!BE42+สรุปมีนาคม!BE42+สรุปเมษายน!BE42+สรุปพฤษภาคม!BE42+สรุปมิถุนายน!BE42+สรุปกรกรฏาคม!BE42+สรุปสิงหาคม!BE42+สรุปกันยายน!BE42</f>
        <v>0</v>
      </c>
      <c r="BF42" s="519">
        <f>+สรุปตุลาคม!BF43+สรุปพฤศจิกายน!BF42+สรุปธันวาคม!BF42+สรุปมกราคม!BF42+สรุปกุมภาพันธ์!BF42+สรุปมีนาคม!BF42+สรุปเมษายน!BF42+สรุปพฤษภาคม!BF42+สรุปมิถุนายน!BF42+สรุปกรกรฏาคม!BF42+สรุปสิงหาคม!BF42+สรุปกันยายน!BF42</f>
        <v>0</v>
      </c>
      <c r="BG42" s="194">
        <f>+สรุปตุลาคม!BG43+สรุปพฤศจิกายน!BG42+สรุปธันวาคม!BG42+สรุปมกราคม!BG42+สรุปกุมภาพันธ์!BG42+สรุปมีนาคม!BG42+สรุปเมษายน!BG42+สรุปพฤษภาคม!BG42+สรุปมิถุนายน!BG42+สรุปกรกรฏาคม!BG42+สรุปสิงหาคม!BG42+สรุปกันยายน!BG42</f>
        <v>0</v>
      </c>
      <c r="BH42" s="246">
        <f>+สรุปตุลาคม!BH43+สรุปพฤศจิกายน!BH42+สรุปธันวาคม!BH42+สรุปมกราคม!BH42+สรุปกุมภาพันธ์!BH42+สรุปมีนาคม!BH42+สรุปเมษายน!BH42+สรุปพฤษภาคม!BH42+สรุปมิถุนายน!BH42+สรุปกรกรฏาคม!BH42+สรุปสิงหาคม!BH42+สรุปกันยายน!BH42</f>
        <v>0</v>
      </c>
      <c r="BI42" s="245">
        <f>+สรุปตุลาคม!BI43+สรุปพฤศจิกายน!BI42+สรุปธันวาคม!BI42+สรุปมกราคม!BI42+สรุปกุมภาพันธ์!BI42+สรุปมีนาคม!BI42+สรุปเมษายน!BI42+สรุปพฤษภาคม!BI42+สรุปมิถุนายน!BI42+สรุปกรกรฏาคม!BI42+สรุปสิงหาคม!BI42+สรุปกันยายน!BI42</f>
        <v>0</v>
      </c>
      <c r="BJ42" s="519">
        <f>+สรุปตุลาคม!BJ43+สรุปพฤศจิกายน!BJ42+สรุปธันวาคม!BJ42+สรุปมกราคม!BJ42+สรุปกุมภาพันธ์!BJ42+สรุปมีนาคม!BJ42+สรุปเมษายน!BJ42+สรุปพฤษภาคม!BJ42+สรุปมิถุนายน!BJ42+สรุปกรกรฏาคม!BJ42+สรุปสิงหาคม!BJ42+สรุปกันยายน!BJ42</f>
        <v>0</v>
      </c>
      <c r="BK42" s="795">
        <f>+สรุปตุลาคม!BK43+สรุปพฤศจิกายน!BK42+สรุปธันวาคม!BK42+สรุปมกราคม!BK42+สรุปกุมภาพันธ์!BK42+สรุปมีนาคม!BK42+สรุปเมษายน!BK42+สรุปพฤษภาคม!BK42+สรุปมิถุนายน!BK42+สรุปกรกรฏาคม!BK42+สรุปสิงหาคม!BK42+สรุปกันยายน!BK42</f>
        <v>0</v>
      </c>
      <c r="BL42" s="249">
        <f>+สรุปตุลาคม!BL43+สรุปพฤศจิกายน!BL42+สรุปธันวาคม!BL42+สรุปมกราคม!BL42+สรุปกุมภาพันธ์!BL42+สรุปมีนาคม!BL42+สรุปเมษายน!BL42+สรุปพฤษภาคม!BL42+สรุปมิถุนายน!BL42+สรุปกรกรฏาคม!BL42+สรุปสิงหาคม!BL42+สรุปกันยายน!BL42</f>
        <v>0</v>
      </c>
      <c r="BM42" s="250">
        <f>+สรุปตุลาคม!BM43+สรุปพฤศจิกายน!BM42+สรุปธันวาคม!BM42+สรุปมกราคม!BM42+สรุปกุมภาพันธ์!BM42+สรุปมีนาคม!BM42+สรุปเมษายน!BM42+สรุปพฤษภาคม!BM42+สรุปมิถุนายน!BM42+สรุปกรกรฏาคม!BM42+สรุปสิงหาคม!BM42+สรุปกันยายน!BM42</f>
        <v>0</v>
      </c>
      <c r="BN42" s="524">
        <f>+สรุปตุลาคม!BN43+สรุปพฤศจิกายน!BN42+สรุปธันวาคม!BN42+สรุปมกราคม!BN42+สรุปกุมภาพันธ์!BN42+สรุปมีนาคม!BN42+สรุปเมษายน!BN42+สรุปพฤษภาคม!BN42+สรุปมิถุนายน!BN42+สรุปกรกรฏาคม!BN42+สรุปสิงหาคม!BN42+สรุปกันยายน!BN42</f>
        <v>0</v>
      </c>
      <c r="BO42" s="195">
        <f t="shared" si="8"/>
        <v>2502</v>
      </c>
      <c r="BP42" s="348">
        <f t="shared" si="9"/>
        <v>2511843.75</v>
      </c>
      <c r="BQ42" s="357">
        <f t="shared" si="10"/>
        <v>572433.125</v>
      </c>
      <c r="BR42" s="654">
        <f t="shared" si="11"/>
        <v>572433.28</v>
      </c>
      <c r="BS42" s="196" t="str">
        <f>VLOOKUP(A42,Sheet2!A:B,2,FALSE)</f>
        <v>โรงพยาบาลบางซ้าย</v>
      </c>
    </row>
    <row r="43" spans="1:71" s="196" customFormat="1" x14ac:dyDescent="0.25">
      <c r="A43" s="201" t="s">
        <v>3069</v>
      </c>
      <c r="B43" s="209" t="s">
        <v>3070</v>
      </c>
      <c r="C43" s="194">
        <f>+สรุปตุลาคม!C44+สรุปพฤศจิกายน!C43+สรุปธันวาคม!C43+สรุปมกราคม!C43+สรุปกุมภาพันธ์!C43+สรุปมีนาคม!C43+สรุปเมษายน!C43+สรุปพฤษภาคม!C43+สรุปมิถุนายน!C43+สรุปกรกรฏาคม!C43+สรุปสิงหาคม!C43+สรุปกันยายน!C43</f>
        <v>4023</v>
      </c>
      <c r="D43" s="246">
        <f>+สรุปตุลาคม!D44+สรุปพฤศจิกายน!D43+สรุปธันวาคม!D43+สรุปมกราคม!D43+สรุปกุมภาพันธ์!D43+สรุปมีนาคม!D43+สรุปเมษายน!D43+สรุปพฤษภาคม!D43+สรุปมิถุนายน!D43+สรุปกรกรฏาคม!D43+สรุปสิงหาคม!D43+สรุปกันยายน!D43</f>
        <v>5350537</v>
      </c>
      <c r="E43" s="245">
        <f>+สรุปตุลาคม!E44+สรุปพฤศจิกายน!E43+สรุปธันวาคม!E43+สรุปมกราคม!E43+สรุปกุมภาพันธ์!E43+สรุปมีนาคม!E43+สรุปเมษายน!E43+สรุปพฤษภาคม!E43+สรุปมิถุนายน!E43+สรุปกรกรฏาคม!E43+สรุปสิงหาคม!E43+สรุปกันยายน!E43</f>
        <v>947211.625</v>
      </c>
      <c r="F43" s="519">
        <f>+สรุปตุลาคม!F44+สรุปพฤศจิกายน!F43+สรุปธันวาคม!F43+สรุปมกราคม!F43+สรุปกุมภาพันธ์!F43+สรุปมีนาคม!F43+สรุปเมษายน!F43+สรุปพฤษภาคม!F43+สรุปมิถุนายน!F43+สรุปกรกรฏาคม!F43+สรุปสิงหาคม!F43+สรุปกันยายน!F43</f>
        <v>947212.66999999981</v>
      </c>
      <c r="G43" s="194">
        <f>+สรุปตุลาคม!G44+สรุปพฤศจิกายน!G43+สรุปธันวาคม!G43+สรุปมกราคม!G43+สรุปกุมภาพันธ์!G43+สรุปมีนาคม!G43+สรุปเมษายน!G43+สรุปพฤษภาคม!G43+สรุปมิถุนายน!G43+สรุปกรกรฏาคม!G43+สรุปสิงหาคม!G43+สรุปกันยายน!G43</f>
        <v>142</v>
      </c>
      <c r="H43" s="246">
        <f>+สรุปตุลาคม!H44+สรุปพฤศจิกายน!H43+สรุปธันวาคม!H43+สรุปมกราคม!H43+สรุปกุมภาพันธ์!H43+สรุปมีนาคม!H43+สรุปเมษายน!H43+สรุปพฤษภาคม!H43+สรุปมิถุนายน!H43+สรุปกรกรฏาคม!H43+สรุปสิงหาคม!H43+สรุปกันยายน!H43</f>
        <v>160027</v>
      </c>
      <c r="I43" s="245">
        <f>+สรุปตุลาคม!I44+สรุปพฤศจิกายน!I43+สรุปธันวาคม!I43+สรุปมกราคม!I43+สรุปกุมภาพันธ์!I43+สรุปมีนาคม!I43+สรุปเมษายน!I43+สรุปพฤษภาคม!I43+สรุปมิถุนายน!I43+สรุปกรกรฏาคม!I43+สรุปสิงหาคม!I43+สรุปกันยายน!I43</f>
        <v>42783.5</v>
      </c>
      <c r="J43" s="519">
        <f>+สรุปตุลาคม!J44+สรุปพฤศจิกายน!J43+สรุปธันวาคม!J43+สรุปมกราคม!J43+สรุปกุมภาพันธ์!J43+สรุปมีนาคม!J43+สรุปเมษายน!J43+สรุปพฤษภาคม!J43+สรุปมิถุนายน!J43+สรุปกรกรฏาคม!J43+สรุปสิงหาคม!J43+สรุปกันยายน!J43</f>
        <v>42783.5</v>
      </c>
      <c r="K43" s="795">
        <f>+สรุปตุลาคม!K44+สรุปพฤศจิกายน!K43+สรุปธันวาคม!K43+สรุปมกราคม!K43+สรุปกุมภาพันธ์!K43+สรุปมีนาคม!K43+สรุปเมษายน!K43+สรุปพฤษภาคม!K43+สรุปมิถุนายน!K43+สรุปกรกรฏาคม!K43+สรุปสิงหาคม!K43+สรุปกันยายน!K43</f>
        <v>0</v>
      </c>
      <c r="L43" s="246">
        <f>+สรุปตุลาคม!L44+สรุปพฤศจิกายน!L43+สรุปธันวาคม!L43+สรุปมกราคม!L43+สรุปกุมภาพันธ์!L43+สรุปมีนาคม!L43+สรุปเมษายน!L43+สรุปพฤษภาคม!L43+สรุปมิถุนายน!L43+สรุปกรกรฏาคม!L43+สรุปสิงหาคม!L43+สรุปกันยายน!L43</f>
        <v>0</v>
      </c>
      <c r="M43" s="245">
        <f>+สรุปตุลาคม!M44+สรุปพฤศจิกายน!M43+สรุปธันวาคม!M43+สรุปมกราคม!M43+สรุปกุมภาพันธ์!M43+สรุปมีนาคม!M43+สรุปเมษายน!M43+สรุปพฤษภาคม!M43+สรุปมิถุนายน!M43+สรุปกรกรฏาคม!M43+สรุปสิงหาคม!M43+สรุปกันยายน!M43</f>
        <v>0</v>
      </c>
      <c r="N43" s="519">
        <f>+สรุปตุลาคม!N44+สรุปพฤศจิกายน!N43+สรุปธันวาคม!N43+สรุปมกราคม!N43+สรุปกุมภาพันธ์!N43+สรุปมีนาคม!N43+สรุปเมษายน!N43+สรุปพฤษภาคม!N43+สรุปมิถุนายน!N43+สรุปกรกรฏาคม!N43+สรุปสิงหาคม!N43+สรุปกันยายน!N43</f>
        <v>0</v>
      </c>
      <c r="O43" s="194">
        <f>+สรุปตุลาคม!O44+สรุปพฤศจิกายน!O43+สรุปธันวาคม!O43+สรุปมกราคม!O43+สรุปกุมภาพันธ์!O43+สรุปมีนาคม!O43+สรุปเมษายน!O43+สรุปพฤษภาคม!O43+สรุปมิถุนายน!O43+สรุปกรกรฏาคม!O43+สรุปสิงหาคม!O43+สรุปกันยายน!O43</f>
        <v>0</v>
      </c>
      <c r="P43" s="246">
        <f>+สรุปตุลาคม!P44+สรุปพฤศจิกายน!P43+สรุปธันวาคม!P43+สรุปมกราคม!P43+สรุปกุมภาพันธ์!P43+สรุปมีนาคม!P43+สรุปเมษายน!P43+สรุปพฤษภาคม!P43+สรุปมิถุนายน!P43+สรุปกรกรฏาคม!P43+สรุปสิงหาคม!P43+สรุปกันยายน!P43</f>
        <v>0</v>
      </c>
      <c r="Q43" s="245">
        <f>+สรุปตุลาคม!Q44+สรุปพฤศจิกายน!Q43+สรุปธันวาคม!Q43+สรุปมกราคม!Q43+สรุปกุมภาพันธ์!Q43+สรุปมีนาคม!Q43+สรุปเมษายน!Q43+สรุปพฤษภาคม!Q43+สรุปมิถุนายน!Q43+สรุปกรกรฏาคม!Q43+สรุปสิงหาคม!Q43+สรุปกันยายน!Q43</f>
        <v>0</v>
      </c>
      <c r="R43" s="519">
        <f>+สรุปตุลาคม!R44+สรุปพฤศจิกายน!R43+สรุปธันวาคม!R43+สรุปมกราคม!R43+สรุปกุมภาพันธ์!R43+สรุปมีนาคม!R43+สรุปเมษายน!R43+สรุปพฤษภาคม!R43+สรุปมิถุนายน!R43+สรุปกรกรฏาคม!R43+สรุปสิงหาคม!R43+สรุปกันยายน!R43</f>
        <v>0</v>
      </c>
      <c r="S43" s="194">
        <f>+สรุปตุลาคม!S44+สรุปพฤศจิกายน!S43+สรุปธันวาคม!S43+สรุปมกราคม!S43+สรุปกุมภาพันธ์!S43+สรุปมีนาคม!S43+สรุปเมษายน!S43+สรุปพฤษภาคม!S43+สรุปมิถุนายน!S43+สรุปกรกรฏาคม!S43+สรุปสิงหาคม!S43+สรุปกันยายน!S43</f>
        <v>0</v>
      </c>
      <c r="T43" s="246">
        <f>+สรุปตุลาคม!T44+สรุปพฤศจิกายน!T43+สรุปธันวาคม!T43+สรุปมกราคม!T43+สรุปกุมภาพันธ์!T43+สรุปมีนาคม!T43+สรุปเมษายน!T43+สรุปพฤษภาคม!T43+สรุปมิถุนายน!T43+สรุปกรกรฏาคม!T43+สรุปสิงหาคม!T43+สรุปกันยายน!T43</f>
        <v>0</v>
      </c>
      <c r="U43" s="245">
        <f>+สรุปตุลาคม!U44+สรุปพฤศจิกายน!U43+สรุปธันวาคม!U43+สรุปมกราคม!U43+สรุปกุมภาพันธ์!U43+สรุปมีนาคม!U43+สรุปเมษายน!U43+สรุปพฤษภาคม!U43+สรุปมิถุนายน!U43+สรุปกรกรฏาคม!U43+สรุปสิงหาคม!U43+สรุปกันยายน!U43</f>
        <v>0</v>
      </c>
      <c r="V43" s="519">
        <f>+สรุปตุลาคม!V44+สรุปพฤศจิกายน!V43+สรุปธันวาคม!V43+สรุปมกราคม!V43+สรุปกุมภาพันธ์!V43+สรุปมีนาคม!V43+สรุปเมษายน!V43+สรุปพฤษภาคม!V43+สรุปมิถุนายน!V43+สรุปกรกรฏาคม!V43+สรุปสิงหาคม!V43+สรุปกันยายน!V43</f>
        <v>0</v>
      </c>
      <c r="W43" s="795">
        <f>+สรุปตุลาคม!W44+สรุปพฤศจิกายน!W43+สรุปธันวาคม!W43+สรุปมกราคม!W43+สรุปกุมภาพันธ์!W43+สรุปมีนาคม!W43+สรุปเมษายน!W43+สรุปพฤษภาคม!W43+สรุปมิถุนายน!W43+สรุปกรกรฏาคม!W43+สรุปสิงหาคม!W43+สรุปกันยายน!W43</f>
        <v>0</v>
      </c>
      <c r="X43" s="246">
        <f>+สรุปตุลาคม!X44+สรุปพฤศจิกายน!X43+สรุปธันวาคม!X43+สรุปมกราคม!X43+สรุปกุมภาพันธ์!X43+สรุปมีนาคม!X43+สรุปเมษายน!X43+สรุปพฤษภาคม!X43+สรุปมิถุนายน!X43+สรุปกรกรฏาคม!X43+สรุปสิงหาคม!X43+สรุปกันยายน!X43</f>
        <v>0</v>
      </c>
      <c r="Y43" s="245">
        <f>+สรุปตุลาคม!Y44+สรุปพฤศจิกายน!Y43+สรุปธันวาคม!Y43+สรุปมกราคม!Y43+สรุปกุมภาพันธ์!Y43+สรุปมีนาคม!Y43+สรุปเมษายน!Y43+สรุปพฤษภาคม!Y43+สรุปมิถุนายน!Y43+สรุปกรกรฏาคม!Y43+สรุปสิงหาคม!Y43+สรุปกันยายน!Y43</f>
        <v>0</v>
      </c>
      <c r="Z43" s="519">
        <f>+สรุปตุลาคม!Z44+สรุปพฤศจิกายน!Z43+สรุปธันวาคม!Z43+สรุปมกราคม!Z43+สรุปกุมภาพันธ์!Z43+สรุปมีนาคม!Z43+สรุปเมษายน!Z43+สรุปพฤษภาคม!Z43+สรุปมิถุนายน!Z43+สรุปกรกรฏาคม!Z43+สรุปสิงหาคม!Z43+สรุปกันยายน!Z43</f>
        <v>0</v>
      </c>
      <c r="AA43" s="194">
        <f>+สรุปตุลาคม!AA44+สรุปพฤศจิกายน!AA43+สรุปธันวาคม!AA43+สรุปมกราคม!AA43+สรุปกุมภาพันธ์!AA43+สรุปมีนาคม!AA43+สรุปเมษายน!AA43+สรุปพฤษภาคม!AA43+สรุปมิถุนายน!AA43+สรุปกรกรฏาคม!AA43+สรุปสิงหาคม!AA43+สรุปกันยายน!AA43</f>
        <v>0</v>
      </c>
      <c r="AB43" s="203">
        <f>+สรุปตุลาคม!AB44+สรุปพฤศจิกายน!AB43+สรุปธันวาคม!AB43+สรุปมกราคม!AB43+สรุปกุมภาพันธ์!AB43+สรุปมีนาคม!AB43+สรุปเมษายน!AB43+สรุปพฤษภาคม!AB43+สรุปมิถุนายน!AB43+สรุปกรกรฏาคม!AB43+สรุปสิงหาคม!AB43+สรุปกันยายน!AB43</f>
        <v>0</v>
      </c>
      <c r="AC43" s="243">
        <f>+สรุปตุลาคม!AC44+สรุปพฤศจิกายน!AC43+สรุปธันวาคม!AC43+สรุปมกราคม!AC43+สรุปกุมภาพันธ์!AC43+สรุปมีนาคม!AC43+สรุปเมษายน!AC43+สรุปพฤษภาคม!AC43+สรุปมิถุนายน!AC43+สรุปกรกรฏาคม!AC43+สรุปสิงหาคม!AC43+สรุปกันยายน!AC43</f>
        <v>0</v>
      </c>
      <c r="AD43" s="540">
        <f>+สรุปตุลาคม!AD44+สรุปพฤศจิกายน!AD43+สรุปธันวาคม!AD43+สรุปมกราคม!AD43+สรุปกุมภาพันธ์!AD43+สรุปมีนาคม!AD43+สรุปเมษายน!AD43+สรุปพฤษภาคม!AD43+สรุปมิถุนายน!AD43+สรุปกรกรฏาคม!AD43+สรุปสิงหาคม!AD43+สรุปกันยายน!AD43</f>
        <v>0</v>
      </c>
      <c r="AE43" s="194">
        <f>+สรุปตุลาคม!AE44+สรุปพฤศจิกายน!AE43+สรุปธันวาคม!AE43+สรุปมกราคม!AE43+สรุปกุมภาพันธ์!AE43+สรุปมีนาคม!AE43+สรุปเมษายน!AE43+สรุปพฤษภาคม!AE43+สรุปมิถุนายน!AE43+สรุปกรกรฏาคม!AE43+สรุปสิงหาคม!AE43+สรุปกันยายน!AE43</f>
        <v>0</v>
      </c>
      <c r="AF43" s="246">
        <f>+สรุปตุลาคม!AF44+สรุปพฤศจิกายน!AF43+สรุปธันวาคม!AF43+สรุปมกราคม!AF43+สรุปกุมภาพันธ์!AF43+สรุปมีนาคม!AF43+สรุปเมษายน!AF43+สรุปพฤษภาคม!AF43+สรุปมิถุนายน!AF43+สรุปกรกรฏาคม!AF43+สรุปสิงหาคม!AF43+สรุปกันยายน!AF43</f>
        <v>0</v>
      </c>
      <c r="AG43" s="245">
        <f>+สรุปตุลาคม!AG44+สรุปพฤศจิกายน!AG43+สรุปธันวาคม!AG43+สรุปมกราคม!AG43+สรุปกุมภาพันธ์!AG43+สรุปมีนาคม!AG43+สรุปเมษายน!AG43+สรุปพฤษภาคม!AG43+สรุปมิถุนายน!AG43+สรุปกรกรฏาคม!AG43+สรุปสิงหาคม!AG43+สรุปกันยายน!AG43</f>
        <v>0</v>
      </c>
      <c r="AH43" s="519">
        <f>+สรุปตุลาคม!AH44+สรุปพฤศจิกายน!AH43+สรุปธันวาคม!AH43+สรุปมกราคม!AH43+สรุปกุมภาพันธ์!AH43+สรุปมีนาคม!AH43+สรุปเมษายน!AH43+สรุปพฤษภาคม!AH43+สรุปมิถุนายน!AH43+สรุปกรกรฏาคม!AH43+สรุปสิงหาคม!AH43+สรุปกันยายน!AH43</f>
        <v>0</v>
      </c>
      <c r="AI43" s="194">
        <f>+สรุปตุลาคม!AI44+สรุปพฤศจิกายน!AI43+สรุปธันวาคม!AI43+สรุปมกราคม!AI43+สรุปกุมภาพันธ์!AI43+สรุปมีนาคม!AI43+สรุปเมษายน!AI43+สรุปพฤษภาคม!AI43+สรุปมิถุนายน!AI43+สรุปกรกรฏาคม!AI43+สรุปสิงหาคม!AI43+สรุปกันยายน!AI43</f>
        <v>0</v>
      </c>
      <c r="AJ43" s="246">
        <f>+สรุปตุลาคม!AJ44+สรุปพฤศจิกายน!AJ43+สรุปธันวาคม!AJ43+สรุปมกราคม!AJ43+สรุปกุมภาพันธ์!AJ43+สรุปมีนาคม!AJ43+สรุปเมษายน!AJ43+สรุปพฤษภาคม!AJ43+สรุปมิถุนายน!AJ43+สรุปกรกรฏาคม!AJ43+สรุปสิงหาคม!AJ43+สรุปกันยายน!AJ43</f>
        <v>0</v>
      </c>
      <c r="AK43" s="245">
        <f>+สรุปตุลาคม!AK44+สรุปพฤศจิกายน!AK43+สรุปธันวาคม!AK43+สรุปมกราคม!AK43+สรุปกุมภาพันธ์!AK43+สรุปมีนาคม!AK43+สรุปเมษายน!AK43+สรุปพฤษภาคม!AK43+สรุปมิถุนายน!AK43+สรุปกรกรฏาคม!AK43+สรุปสิงหาคม!AK43+สรุปกันยายน!AK43</f>
        <v>0</v>
      </c>
      <c r="AL43" s="519">
        <f>+สรุปตุลาคม!AL44+สรุปพฤศจิกายน!AL43+สรุปธันวาคม!AL43+สรุปมกราคม!AL43+สรุปกุมภาพันธ์!AL43+สรุปมีนาคม!AL43+สรุปเมษายน!AL43+สรุปพฤษภาคม!AL43+สรุปมิถุนายน!AL43+สรุปกรกรฏาคม!AL43+สรุปสิงหาคม!AL43+สรุปกันยายน!AL43</f>
        <v>0</v>
      </c>
      <c r="AM43" s="194">
        <f>+สรุปตุลาคม!AM44+สรุปพฤศจิกายน!AM43+สรุปธันวาคม!AM43+สรุปมกราคม!AM43+สรุปกุมภาพันธ์!AM43+สรุปมีนาคม!AM43+สรุปเมษายน!AM43+สรุปพฤษภาคม!AM43+สรุปมิถุนายน!AM43+สรุปกรกรฏาคม!AM43+สรุปสิงหาคม!AM43+สรุปกันยายน!AM43</f>
        <v>2</v>
      </c>
      <c r="AN43" s="246">
        <f>+สรุปตุลาคม!AN44+สรุปพฤศจิกายน!AN43+สรุปธันวาคม!AN43+สรุปมกราคม!AN43+สรุปกุมภาพันธ์!AN43+สรุปมีนาคม!AN43+สรุปเมษายน!AN43+สรุปพฤษภาคม!AN43+สรุปมิถุนายน!AN43+สรุปกรกรฏาคม!AN43+สรุปสิงหาคม!AN43+สรุปกันยายน!AN43</f>
        <v>5714</v>
      </c>
      <c r="AO43" s="245">
        <f>+สรุปตุลาคม!AO44+สรุปพฤศจิกายน!AO43+สรุปธันวาคม!AO43+สรุปมกราคม!AO43+สรุปกุมภาพันธ์!AO43+สรุปมีนาคม!AO43+สรุปเมษายน!AO43+สรุปพฤษภาคม!AO43+สรุปมิถุนายน!AO43+สรุปกรกรฏาคม!AO43+สรุปสิงหาคม!AO43+สรุปกันยายน!AO43</f>
        <v>700</v>
      </c>
      <c r="AP43" s="519">
        <f>+สรุปตุลาคม!AP44+สรุปพฤศจิกายน!AP43+สรุปธันวาคม!AP43+สรุปมกราคม!AP43+สรุปกุมภาพันธ์!AP43+สรุปมีนาคม!AP43+สรุปเมษายน!AP43+สรุปพฤษภาคม!AP43+สรุปมิถุนายน!AP43+สรุปกรกรฏาคม!AP43+สรุปสิงหาคม!AP43+สรุปกันยายน!AP43</f>
        <v>700</v>
      </c>
      <c r="AQ43" s="795">
        <f>+สรุปตุลาคม!AQ44+สรุปพฤศจิกายน!AQ43+สรุปธันวาคม!AQ43+สรุปมกราคม!AQ43+สรุปกุมภาพันธ์!AQ43+สรุปมีนาคม!AQ43+สรุปเมษายน!AQ43+สรุปพฤษภาคม!AQ43+สรุปมิถุนายน!AQ43+สรุปกรกรฏาคม!AQ43+สรุปสิงหาคม!AQ43+สรุปกันยายน!AQ43</f>
        <v>0</v>
      </c>
      <c r="AR43" s="246">
        <f>+สรุปตุลาคม!AR44+สรุปพฤศจิกายน!AR43+สรุปธันวาคม!AR43+สรุปมกราคม!AR43+สรุปกุมภาพันธ์!AR43+สรุปมีนาคม!AR43+สรุปเมษายน!AR43+สรุปพฤษภาคม!AR43+สรุปมิถุนายน!AR43+สรุปกรกรฏาคม!AR43+สรุปสิงหาคม!AR43+สรุปกันยายน!AR43</f>
        <v>0</v>
      </c>
      <c r="AS43" s="245">
        <f>+สรุปตุลาคม!AS44+สรุปพฤศจิกายน!AS43+สรุปธันวาคม!AS43+สรุปมกราคม!AS43+สรุปกุมภาพันธ์!AS43+สรุปมีนาคม!AS43+สรุปเมษายน!AS43+สรุปพฤษภาคม!AS43+สรุปมิถุนายน!AS43+สรุปกรกรฏาคม!AS43+สรุปสิงหาคม!AS43+สรุปกันยายน!AS43</f>
        <v>0</v>
      </c>
      <c r="AT43" s="519">
        <f>+สรุปตุลาคม!AT44+สรุปพฤศจิกายน!AT43+สรุปธันวาคม!AT43+สรุปมกราคม!AT43+สรุปกุมภาพันธ์!AT43+สรุปมีนาคม!AT43+สรุปเมษายน!AT43+สรุปพฤษภาคม!AT43+สรุปมิถุนายน!AT43+สรุปกรกรฏาคม!AT43+สรุปสิงหาคม!AT43+สรุปกันยายน!AT43</f>
        <v>0</v>
      </c>
      <c r="AU43" s="194">
        <f>+สรุปตุลาคม!AU44+สรุปพฤศจิกายน!AU43+สรุปธันวาคม!AU43+สรุปมกราคม!AU43+สรุปกุมภาพันธ์!AU43+สรุปมีนาคม!AU43+สรุปเมษายน!AU43+สรุปพฤษภาคม!AU43+สรุปมิถุนายน!AU43+สรุปกรกรฏาคม!AU43+สรุปสิงหาคม!AU43+สรุปกันยายน!AU43</f>
        <v>12</v>
      </c>
      <c r="AV43" s="246">
        <f>+สรุปตุลาคม!AV44+สรุปพฤศจิกายน!AV43+สรุปธันวาคม!AV43+สรุปมกราคม!AV43+สรุปกุมภาพันธ์!AV43+สรุปมีนาคม!AV43+สรุปเมษายน!AV43+สรุปพฤษภาคม!AV43+สรุปมิถุนายน!AV43+สรุปกรกรฏาคม!AV43+สรุปสิงหาคม!AV43+สรุปกันยายน!AV43</f>
        <v>6360</v>
      </c>
      <c r="AW43" s="245">
        <f>+สรุปตุลาคม!AW44+สรุปพฤศจิกายน!AW43+สรุปธันวาคม!AW43+สรุปมกราคม!AW43+สรุปกุมภาพันธ์!AW43+สรุปมีนาคม!AW43+สรุปเมษายน!AW43+สรุปพฤษภาคม!AW43+สรุปมิถุนายน!AW43+สรุปกรกรฏาคม!AW43+สรุปสิงหาคม!AW43+สรุปกันยายน!AW43</f>
        <v>2055</v>
      </c>
      <c r="AX43" s="519">
        <f>+สรุปตุลาคม!AX44+สรุปพฤศจิกายน!AX43+สรุปธันวาคม!AX43+สรุปมกราคม!AX43+สรุปกุมภาพันธ์!AX43+สรุปมีนาคม!AX43+สรุปเมษายน!AX43+สรุปพฤษภาคม!AX43+สรุปมิถุนายน!AX43+สรุปกรกรฏาคม!AX43+สรุปสิงหาคม!AX43+สรุปกันยายน!AX43</f>
        <v>2055</v>
      </c>
      <c r="AY43" s="194">
        <f>+สรุปตุลาคม!AY44+สรุปพฤศจิกายน!AY43+สรุปธันวาคม!AY43+สรุปมกราคม!AY43+สรุปกุมภาพันธ์!AY43+สรุปมีนาคม!AY43+สรุปเมษายน!AY43+สรุปพฤษภาคม!AY43+สรุปมิถุนายน!AY43+สรุปกรกรฏาคม!AY43+สรุปสิงหาคม!AY43+สรุปกันยายน!AY43</f>
        <v>0</v>
      </c>
      <c r="AZ43" s="246">
        <f>+สรุปตุลาคม!AZ44+สรุปพฤศจิกายน!AZ43+สรุปธันวาคม!AZ43+สรุปมกราคม!AZ43+สรุปกุมภาพันธ์!AZ43+สรุปมีนาคม!AZ43+สรุปเมษายน!AZ43+สรุปพฤษภาคม!AZ43+สรุปมิถุนายน!AZ43+สรุปกรกรฏาคม!AZ43+สรุปสิงหาคม!AZ43+สรุปกันยายน!AZ43</f>
        <v>0</v>
      </c>
      <c r="BA43" s="245">
        <f>+สรุปตุลาคม!BA44+สรุปพฤศจิกายน!BA43+สรุปธันวาคม!BA43+สรุปมกราคม!BA43+สรุปกุมภาพันธ์!BA43+สรุปมีนาคม!BA43+สรุปเมษายน!BA43+สรุปพฤษภาคม!BA43+สรุปมิถุนายน!BA43+สรุปกรกรฏาคม!BA43+สรุปสิงหาคม!BA43+สรุปกันยายน!BA43</f>
        <v>0</v>
      </c>
      <c r="BB43" s="519">
        <f>+สรุปตุลาคม!BB44+สรุปพฤศจิกายน!BB43+สรุปธันวาคม!BB43+สรุปมกราคม!BB43+สรุปกุมภาพันธ์!BB43+สรุปมีนาคม!BB43+สรุปเมษายน!BB43+สรุปพฤษภาคม!BB43+สรุปมิถุนายน!BB43+สรุปกรกรฏาคม!BB43+สรุปสิงหาคม!BB43+สรุปกันยายน!BB43</f>
        <v>0</v>
      </c>
      <c r="BC43" s="796">
        <f>+สรุปตุลาคม!BC44+สรุปพฤศจิกายน!BC43+สรุปธันวาคม!BC43+สรุปมกราคม!BC43+สรุปกุมภาพันธ์!BC43+สรุปมีนาคม!BC43+สรุปเมษายน!BC43+สรุปพฤษภาคม!BC43+สรุปมิถุนายน!BC43+สรุปกรกรฏาคม!BC43+สรุปสิงหาคม!BC43+สรุปกันยายน!BC43</f>
        <v>0</v>
      </c>
      <c r="BD43" s="271">
        <f>+สรุปตุลาคม!BD44+สรุปพฤศจิกายน!BD43+สรุปธันวาคม!BD43+สรุปมกราคม!BD43+สรุปกุมภาพันธ์!BD43+สรุปมีนาคม!BD43+สรุปเมษายน!BD43+สรุปพฤษภาคม!BD43+สรุปมิถุนายน!BD43+สรุปกรกรฏาคม!BD43+สรุปสิงหาคม!BD43+สรุปกันยายน!BD43</f>
        <v>0</v>
      </c>
      <c r="BE43" s="272">
        <f>+สรุปตุลาคม!BE44+สรุปพฤศจิกายน!BE43+สรุปธันวาคม!BE43+สรุปมกราคม!BE43+สรุปกุมภาพันธ์!BE43+สรุปมีนาคม!BE43+สรุปเมษายน!BE43+สรุปพฤษภาคม!BE43+สรุปมิถุนายน!BE43+สรุปกรกรฏาคม!BE43+สรุปสิงหาคม!BE43+สรุปกันยายน!BE43</f>
        <v>0</v>
      </c>
      <c r="BF43" s="518">
        <f>+สรุปตุลาคม!BF44+สรุปพฤศจิกายน!BF43+สรุปธันวาคม!BF43+สรุปมกราคม!BF43+สรุปกุมภาพันธ์!BF43+สรุปมีนาคม!BF43+สรุปเมษายน!BF43+สรุปพฤษภาคม!BF43+สรุปมิถุนายน!BF43+สรุปกรกรฏาคม!BF43+สรุปสิงหาคม!BF43+สรุปกันยายน!BF43</f>
        <v>0</v>
      </c>
      <c r="BG43" s="194">
        <f>+สรุปตุลาคม!BG44+สรุปพฤศจิกายน!BG43+สรุปธันวาคม!BG43+สรุปมกราคม!BG43+สรุปกุมภาพันธ์!BG43+สรุปมีนาคม!BG43+สรุปเมษายน!BG43+สรุปพฤษภาคม!BG43+สรุปมิถุนายน!BG43+สรุปกรกรฏาคม!BG43+สรุปสิงหาคม!BG43+สรุปกันยายน!BG43</f>
        <v>0</v>
      </c>
      <c r="BH43" s="246">
        <f>+สรุปตุลาคม!BH44+สรุปพฤศจิกายน!BH43+สรุปธันวาคม!BH43+สรุปมกราคม!BH43+สรุปกุมภาพันธ์!BH43+สรุปมีนาคม!BH43+สรุปเมษายน!BH43+สรุปพฤษภาคม!BH43+สรุปมิถุนายน!BH43+สรุปกรกรฏาคม!BH43+สรุปสิงหาคม!BH43+สรุปกันยายน!BH43</f>
        <v>0</v>
      </c>
      <c r="BI43" s="245">
        <f>+สรุปตุลาคม!BI44+สรุปพฤศจิกายน!BI43+สรุปธันวาคม!BI43+สรุปมกราคม!BI43+สรุปกุมภาพันธ์!BI43+สรุปมีนาคม!BI43+สรุปเมษายน!BI43+สรุปพฤษภาคม!BI43+สรุปมิถุนายน!BI43+สรุปกรกรฏาคม!BI43+สรุปสิงหาคม!BI43+สรุปกันยายน!BI43</f>
        <v>0</v>
      </c>
      <c r="BJ43" s="519">
        <f>+สรุปตุลาคม!BJ44+สรุปพฤศจิกายน!BJ43+สรุปธันวาคม!BJ43+สรุปมกราคม!BJ43+สรุปกุมภาพันธ์!BJ43+สรุปมีนาคม!BJ43+สรุปเมษายน!BJ43+สรุปพฤษภาคม!BJ43+สรุปมิถุนายน!BJ43+สรุปกรกรฏาคม!BJ43+สรุปสิงหาคม!BJ43+สรุปกันยายน!BJ43</f>
        <v>0</v>
      </c>
      <c r="BK43" s="795">
        <f>+สรุปตุลาคม!BK44+สรุปพฤศจิกายน!BK43+สรุปธันวาคม!BK43+สรุปมกราคม!BK43+สรุปกุมภาพันธ์!BK43+สรุปมีนาคม!BK43+สรุปเมษายน!BK43+สรุปพฤษภาคม!BK43+สรุปมิถุนายน!BK43+สรุปกรกรฏาคม!BK43+สรุปสิงหาคม!BK43+สรุปกันยายน!BK43</f>
        <v>0</v>
      </c>
      <c r="BL43" s="249">
        <f>+สรุปตุลาคม!BL44+สรุปพฤศจิกายน!BL43+สรุปธันวาคม!BL43+สรุปมกราคม!BL43+สรุปกุมภาพันธ์!BL43+สรุปมีนาคม!BL43+สรุปเมษายน!BL43+สรุปพฤษภาคม!BL43+สรุปมิถุนายน!BL43+สรุปกรกรฏาคม!BL43+สรุปสิงหาคม!BL43+สรุปกันยายน!BL43</f>
        <v>0</v>
      </c>
      <c r="BM43" s="250">
        <f>+สรุปตุลาคม!BM44+สรุปพฤศจิกายน!BM43+สรุปธันวาคม!BM43+สรุปมกราคม!BM43+สรุปกุมภาพันธ์!BM43+สรุปมีนาคม!BM43+สรุปเมษายน!BM43+สรุปพฤษภาคม!BM43+สรุปมิถุนายน!BM43+สรุปกรกรฏาคม!BM43+สรุปสิงหาคม!BM43+สรุปกันยายน!BM43</f>
        <v>0</v>
      </c>
      <c r="BN43" s="524">
        <f>+สรุปตุลาคม!BN44+สรุปพฤศจิกายน!BN43+สรุปธันวาคม!BN43+สรุปมกราคม!BN43+สรุปกุมภาพันธ์!BN43+สรุปมีนาคม!BN43+สรุปเมษายน!BN43+สรุปพฤษภาคม!BN43+สรุปมิถุนายน!BN43+สรุปกรกรฏาคม!BN43+สรุปสิงหาคม!BN43+สรุปกันยายน!BN43</f>
        <v>0</v>
      </c>
      <c r="BO43" s="195">
        <f t="shared" si="8"/>
        <v>4179</v>
      </c>
      <c r="BP43" s="348">
        <f t="shared" si="9"/>
        <v>5522638</v>
      </c>
      <c r="BQ43" s="357">
        <f t="shared" si="10"/>
        <v>992750.125</v>
      </c>
      <c r="BR43" s="654">
        <f t="shared" si="11"/>
        <v>992751.16999999981</v>
      </c>
      <c r="BS43" s="196" t="str">
        <f>VLOOKUP(A43,Sheet2!A:B,2,FALSE)</f>
        <v>โรงพยาบาลอุทัย</v>
      </c>
    </row>
    <row r="44" spans="1:71" s="196" customFormat="1" x14ac:dyDescent="0.25">
      <c r="A44" s="201" t="s">
        <v>3071</v>
      </c>
      <c r="B44" s="209" t="s">
        <v>3072</v>
      </c>
      <c r="C44" s="194">
        <f>+สรุปตุลาคม!C45+สรุปพฤศจิกายน!C44+สรุปธันวาคม!C44+สรุปมกราคม!C44+สรุปกุมภาพันธ์!C44+สรุปมีนาคม!C44+สรุปเมษายน!C44+สรุปพฤษภาคม!C44+สรุปมิถุนายน!C44+สรุปกรกรฏาคม!C44+สรุปสิงหาคม!C44+สรุปกันยายน!C44</f>
        <v>1322</v>
      </c>
      <c r="D44" s="246">
        <f>+สรุปตุลาคม!D45+สรุปพฤศจิกายน!D44+สรุปธันวาคม!D44+สรุปมกราคม!D44+สรุปกุมภาพันธ์!D44+สรุปมีนาคม!D44+สรุปเมษายน!D44+สรุปพฤษภาคม!D44+สรุปมิถุนายน!D44+สรุปกรกรฏาคม!D44+สรุปสิงหาคม!D44+สรุปกันยายน!D44</f>
        <v>1755441</v>
      </c>
      <c r="E44" s="245">
        <f>+สรุปตุลาคม!E45+สรุปพฤศจิกายน!E44+สรุปธันวาคม!E44+สรุปมกราคม!E44+สรุปกุมภาพันธ์!E44+สรุปมีนาคม!E44+สรุปเมษายน!E44+สรุปพฤษภาคม!E44+สรุปมิถุนายน!E44+สรุปกรกรฏาคม!E44+สรุปสิงหาคม!E44+สรุปกันยายน!E44</f>
        <v>189011.92500000002</v>
      </c>
      <c r="F44" s="519">
        <f>+สรุปตุลาคม!F45+สรุปพฤศจิกายน!F44+สรุปธันวาคม!F44+สรุปมกราคม!F44+สรุปกุมภาพันธ์!F44+สรุปมีนาคม!F44+สรุปเมษายน!F44+สรุปพฤษภาคม!F44+สรุปมิถุนายน!F44+สรุปกรกรฏาคม!F44+สรุปสิงหาคม!F44+สรุปกันยายน!F44</f>
        <v>189012.28999999998</v>
      </c>
      <c r="G44" s="194">
        <f>+สรุปตุลาคม!G45+สรุปพฤศจิกายน!G44+สรุปธันวาคม!G44+สรุปมกราคม!G44+สรุปกุมภาพันธ์!G44+สรุปมีนาคม!G44+สรุปเมษายน!G44+สรุปพฤษภาคม!G44+สรุปมิถุนายน!G44+สรุปกรกรฏาคม!G44+สรุปสิงหาคม!G44+สรุปกันยายน!G44</f>
        <v>71</v>
      </c>
      <c r="H44" s="246">
        <f>+สรุปตุลาคม!H45+สรุปพฤศจิกายน!H44+สรุปธันวาคม!H44+สรุปมกราคม!H44+สรุปกุมภาพันธ์!H44+สรุปมีนาคม!H44+สรุปเมษายน!H44+สรุปพฤษภาคม!H44+สรุปมิถุนายน!H44+สรุปกรกรฏาคม!H44+สรุปสิงหาคม!H44+สรุปกันยายน!H44</f>
        <v>64491</v>
      </c>
      <c r="I44" s="245">
        <f>+สรุปตุลาคม!I45+สรุปพฤศจิกายน!I44+สรุปธันวาคม!I44+สรุปมกราคม!I44+สรุปกุมภาพันธ์!I44+สรุปมีนาคม!I44+สรุปเมษายน!I44+สรุปพฤษภาคม!I44+สรุปมิถุนายน!I44+สรุปกรกรฏาคม!I44+สรุปสิงหาคม!I44+สรุปกันยายน!I44</f>
        <v>13313.7</v>
      </c>
      <c r="J44" s="519">
        <f>+สรุปตุลาคม!J45+สรุปพฤศจิกายน!J44+สรุปธันวาคม!J44+สรุปมกราคม!J44+สรุปกุมภาพันธ์!J44+สรุปมีนาคม!J44+สรุปเมษายน!J44+สรุปพฤษภาคม!J44+สรุปมิถุนายน!J44+สรุปกรกรฏาคม!J44+สรุปสิงหาคม!J44+สรุปกันยายน!J44</f>
        <v>13313.7</v>
      </c>
      <c r="K44" s="795">
        <f>+สรุปตุลาคม!K45+สรุปพฤศจิกายน!K44+สรุปธันวาคม!K44+สรุปมกราคม!K44+สรุปกุมภาพันธ์!K44+สรุปมีนาคม!K44+สรุปเมษายน!K44+สรุปพฤษภาคม!K44+สรุปมิถุนายน!K44+สรุปกรกรฏาคม!K44+สรุปสิงหาคม!K44+สรุปกันยายน!K44</f>
        <v>0</v>
      </c>
      <c r="L44" s="246">
        <f>+สรุปตุลาคม!L45+สรุปพฤศจิกายน!L44+สรุปธันวาคม!L44+สรุปมกราคม!L44+สรุปกุมภาพันธ์!L44+สรุปมีนาคม!L44+สรุปเมษายน!L44+สรุปพฤษภาคม!L44+สรุปมิถุนายน!L44+สรุปกรกรฏาคม!L44+สรุปสิงหาคม!L44+สรุปกันยายน!L44</f>
        <v>0</v>
      </c>
      <c r="M44" s="245">
        <f>+สรุปตุลาคม!M45+สรุปพฤศจิกายน!M44+สรุปธันวาคม!M44+สรุปมกราคม!M44+สรุปกุมภาพันธ์!M44+สรุปมีนาคม!M44+สรุปเมษายน!M44+สรุปพฤษภาคม!M44+สรุปมิถุนายน!M44+สรุปกรกรฏาคม!M44+สรุปสิงหาคม!M44+สรุปกันยายน!M44</f>
        <v>0</v>
      </c>
      <c r="N44" s="519">
        <f>+สรุปตุลาคม!N45+สรุปพฤศจิกายน!N44+สรุปธันวาคม!N44+สรุปมกราคม!N44+สรุปกุมภาพันธ์!N44+สรุปมีนาคม!N44+สรุปเมษายน!N44+สรุปพฤษภาคม!N44+สรุปมิถุนายน!N44+สรุปกรกรฏาคม!N44+สรุปสิงหาคม!N44+สรุปกันยายน!N44</f>
        <v>0</v>
      </c>
      <c r="O44" s="194">
        <f>+สรุปตุลาคม!O45+สรุปพฤศจิกายน!O44+สรุปธันวาคม!O44+สรุปมกราคม!O44+สรุปกุมภาพันธ์!O44+สรุปมีนาคม!O44+สรุปเมษายน!O44+สรุปพฤษภาคม!O44+สรุปมิถุนายน!O44+สรุปกรกรฏาคม!O44+สรุปสิงหาคม!O44+สรุปกันยายน!O44</f>
        <v>1</v>
      </c>
      <c r="P44" s="246">
        <f>+สรุปตุลาคม!P45+สรุปพฤศจิกายน!P44+สรุปธันวาคม!P44+สรุปมกราคม!P44+สรุปกุมภาพันธ์!P44+สรุปมีนาคม!P44+สรุปเมษายน!P44+สรุปพฤษภาคม!P44+สรุปมิถุนายน!P44+สรุปกรกรฏาคม!P44+สรุปสิงหาคม!P44+สรุปกันยายน!P44</f>
        <v>1579</v>
      </c>
      <c r="Q44" s="245">
        <f>+สรุปตุลาคม!Q45+สรุปพฤศจิกายน!Q44+สรุปธันวาคม!Q44+สรุปมกราคม!Q44+สรุปกุมภาพันธ์!Q44+สรุปมีนาคม!Q44+สรุปเมษายน!Q44+สรุปพฤษภาคม!Q44+สรุปมิถุนายน!Q44+สรุปกรกรฏาคม!Q44+สรุปสิงหาคม!Q44+สรุปกันยายน!Q44</f>
        <v>210</v>
      </c>
      <c r="R44" s="519">
        <f>+สรุปตุลาคม!R45+สรุปพฤศจิกายน!R44+สรุปธันวาคม!R44+สรุปมกราคม!R44+สรุปกุมภาพันธ์!R44+สรุปมีนาคม!R44+สรุปเมษายน!R44+สรุปพฤษภาคม!R44+สรุปมิถุนายน!R44+สรุปกรกรฏาคม!R44+สรุปสิงหาคม!R44+สรุปกันยายน!R44</f>
        <v>210</v>
      </c>
      <c r="S44" s="194">
        <f>+สรุปตุลาคม!S45+สรุปพฤศจิกายน!S44+สรุปธันวาคม!S44+สรุปมกราคม!S44+สรุปกุมภาพันธ์!S44+สรุปมีนาคม!S44+สรุปเมษายน!S44+สรุปพฤษภาคม!S44+สรุปมิถุนายน!S44+สรุปกรกรฏาคม!S44+สรุปสิงหาคม!S44+สรุปกันยายน!S44</f>
        <v>0</v>
      </c>
      <c r="T44" s="246">
        <f>+สรุปตุลาคม!T45+สรุปพฤศจิกายน!T44+สรุปธันวาคม!T44+สรุปมกราคม!T44+สรุปกุมภาพันธ์!T44+สรุปมีนาคม!T44+สรุปเมษายน!T44+สรุปพฤษภาคม!T44+สรุปมิถุนายน!T44+สรุปกรกรฏาคม!T44+สรุปสิงหาคม!T44+สรุปกันยายน!T44</f>
        <v>0</v>
      </c>
      <c r="U44" s="245">
        <f>+สรุปตุลาคม!U45+สรุปพฤศจิกายน!U44+สรุปธันวาคม!U44+สรุปมกราคม!U44+สรุปกุมภาพันธ์!U44+สรุปมีนาคม!U44+สรุปเมษายน!U44+สรุปพฤษภาคม!U44+สรุปมิถุนายน!U44+สรุปกรกรฏาคม!U44+สรุปสิงหาคม!U44+สรุปกันยายน!U44</f>
        <v>0</v>
      </c>
      <c r="V44" s="519">
        <f>+สรุปตุลาคม!V45+สรุปพฤศจิกายน!V44+สรุปธันวาคม!V44+สรุปมกราคม!V44+สรุปกุมภาพันธ์!V44+สรุปมีนาคม!V44+สรุปเมษายน!V44+สรุปพฤษภาคม!V44+สรุปมิถุนายน!V44+สรุปกรกรฏาคม!V44+สรุปสิงหาคม!V44+สรุปกันยายน!V44</f>
        <v>0</v>
      </c>
      <c r="W44" s="795">
        <f>+สรุปตุลาคม!W45+สรุปพฤศจิกายน!W44+สรุปธันวาคม!W44+สรุปมกราคม!W44+สรุปกุมภาพันธ์!W44+สรุปมีนาคม!W44+สรุปเมษายน!W44+สรุปพฤษภาคม!W44+สรุปมิถุนายน!W44+สรุปกรกรฏาคม!W44+สรุปสิงหาคม!W44+สรุปกันยายน!W44</f>
        <v>0</v>
      </c>
      <c r="X44" s="246">
        <f>+สรุปตุลาคม!X45+สรุปพฤศจิกายน!X44+สรุปธันวาคม!X44+สรุปมกราคม!X44+สรุปกุมภาพันธ์!X44+สรุปมีนาคม!X44+สรุปเมษายน!X44+สรุปพฤษภาคม!X44+สรุปมิถุนายน!X44+สรุปกรกรฏาคม!X44+สรุปสิงหาคม!X44+สรุปกันยายน!X44</f>
        <v>0</v>
      </c>
      <c r="Y44" s="245">
        <f>+สรุปตุลาคม!Y45+สรุปพฤศจิกายน!Y44+สรุปธันวาคม!Y44+สรุปมกราคม!Y44+สรุปกุมภาพันธ์!Y44+สรุปมีนาคม!Y44+สรุปเมษายน!Y44+สรุปพฤษภาคม!Y44+สรุปมิถุนายน!Y44+สรุปกรกรฏาคม!Y44+สรุปสิงหาคม!Y44+สรุปกันยายน!Y44</f>
        <v>0</v>
      </c>
      <c r="Z44" s="519">
        <f>+สรุปตุลาคม!Z45+สรุปพฤศจิกายน!Z44+สรุปธันวาคม!Z44+สรุปมกราคม!Z44+สรุปกุมภาพันธ์!Z44+สรุปมีนาคม!Z44+สรุปเมษายน!Z44+สรุปพฤษภาคม!Z44+สรุปมิถุนายน!Z44+สรุปกรกรฏาคม!Z44+สรุปสิงหาคม!Z44+สรุปกันยายน!Z44</f>
        <v>0</v>
      </c>
      <c r="AA44" s="194">
        <f>+สรุปตุลาคม!AA45+สรุปพฤศจิกายน!AA44+สรุปธันวาคม!AA44+สรุปมกราคม!AA44+สรุปกุมภาพันธ์!AA44+สรุปมีนาคม!AA44+สรุปเมษายน!AA44+สรุปพฤษภาคม!AA44+สรุปมิถุนายน!AA44+สรุปกรกรฏาคม!AA44+สรุปสิงหาคม!AA44+สรุปกันยายน!AA44</f>
        <v>0</v>
      </c>
      <c r="AB44" s="203">
        <f>+สรุปตุลาคม!AB45+สรุปพฤศจิกายน!AB44+สรุปธันวาคม!AB44+สรุปมกราคม!AB44+สรุปกุมภาพันธ์!AB44+สรุปมีนาคม!AB44+สรุปเมษายน!AB44+สรุปพฤษภาคม!AB44+สรุปมิถุนายน!AB44+สรุปกรกรฏาคม!AB44+สรุปสิงหาคม!AB44+สรุปกันยายน!AB44</f>
        <v>0</v>
      </c>
      <c r="AC44" s="243">
        <f>+สรุปตุลาคม!AC45+สรุปพฤศจิกายน!AC44+สรุปธันวาคม!AC44+สรุปมกราคม!AC44+สรุปกุมภาพันธ์!AC44+สรุปมีนาคม!AC44+สรุปเมษายน!AC44+สรุปพฤษภาคม!AC44+สรุปมิถุนายน!AC44+สรุปกรกรฏาคม!AC44+สรุปสิงหาคม!AC44+สรุปกันยายน!AC44</f>
        <v>0</v>
      </c>
      <c r="AD44" s="540">
        <f>+สรุปตุลาคม!AD45+สรุปพฤศจิกายน!AD44+สรุปธันวาคม!AD44+สรุปมกราคม!AD44+สรุปกุมภาพันธ์!AD44+สรุปมีนาคม!AD44+สรุปเมษายน!AD44+สรุปพฤษภาคม!AD44+สรุปมิถุนายน!AD44+สรุปกรกรฏาคม!AD44+สรุปสิงหาคม!AD44+สรุปกันยายน!AD44</f>
        <v>0</v>
      </c>
      <c r="AE44" s="194">
        <f>+สรุปตุลาคม!AE45+สรุปพฤศจิกายน!AE44+สรุปธันวาคม!AE44+สรุปมกราคม!AE44+สรุปกุมภาพันธ์!AE44+สรุปมีนาคม!AE44+สรุปเมษายน!AE44+สรุปพฤษภาคม!AE44+สรุปมิถุนายน!AE44+สรุปกรกรฏาคม!AE44+สรุปสิงหาคม!AE44+สรุปกันยายน!AE44</f>
        <v>0</v>
      </c>
      <c r="AF44" s="246">
        <f>+สรุปตุลาคม!AF45+สรุปพฤศจิกายน!AF44+สรุปธันวาคม!AF44+สรุปมกราคม!AF44+สรุปกุมภาพันธ์!AF44+สรุปมีนาคม!AF44+สรุปเมษายน!AF44+สรุปพฤษภาคม!AF44+สรุปมิถุนายน!AF44+สรุปกรกรฏาคม!AF44+สรุปสิงหาคม!AF44+สรุปกันยายน!AF44</f>
        <v>0</v>
      </c>
      <c r="AG44" s="245">
        <f>+สรุปตุลาคม!AG45+สรุปพฤศจิกายน!AG44+สรุปธันวาคม!AG44+สรุปมกราคม!AG44+สรุปกุมภาพันธ์!AG44+สรุปมีนาคม!AG44+สรุปเมษายน!AG44+สรุปพฤษภาคม!AG44+สรุปมิถุนายน!AG44+สรุปกรกรฏาคม!AG44+สรุปสิงหาคม!AG44+สรุปกันยายน!AG44</f>
        <v>0</v>
      </c>
      <c r="AH44" s="519">
        <f>+สรุปตุลาคม!AH45+สรุปพฤศจิกายน!AH44+สรุปธันวาคม!AH44+สรุปมกราคม!AH44+สรุปกุมภาพันธ์!AH44+สรุปมีนาคม!AH44+สรุปเมษายน!AH44+สรุปพฤษภาคม!AH44+สรุปมิถุนายน!AH44+สรุปกรกรฏาคม!AH44+สรุปสิงหาคม!AH44+สรุปกันยายน!AH44</f>
        <v>0</v>
      </c>
      <c r="AI44" s="194">
        <f>+สรุปตุลาคม!AI45+สรุปพฤศจิกายน!AI44+สรุปธันวาคม!AI44+สรุปมกราคม!AI44+สรุปกุมภาพันธ์!AI44+สรุปมีนาคม!AI44+สรุปเมษายน!AI44+สรุปพฤษภาคม!AI44+สรุปมิถุนายน!AI44+สรุปกรกรฏาคม!AI44+สรุปสิงหาคม!AI44+สรุปกันยายน!AI44</f>
        <v>0</v>
      </c>
      <c r="AJ44" s="246">
        <f>+สรุปตุลาคม!AJ45+สรุปพฤศจิกายน!AJ44+สรุปธันวาคม!AJ44+สรุปมกราคม!AJ44+สรุปกุมภาพันธ์!AJ44+สรุปมีนาคม!AJ44+สรุปเมษายน!AJ44+สรุปพฤษภาคม!AJ44+สรุปมิถุนายน!AJ44+สรุปกรกรฏาคม!AJ44+สรุปสิงหาคม!AJ44+สรุปกันยายน!AJ44</f>
        <v>0</v>
      </c>
      <c r="AK44" s="245">
        <f>+สรุปตุลาคม!AK45+สรุปพฤศจิกายน!AK44+สรุปธันวาคม!AK44+สรุปมกราคม!AK44+สรุปกุมภาพันธ์!AK44+สรุปมีนาคม!AK44+สรุปเมษายน!AK44+สรุปพฤษภาคม!AK44+สรุปมิถุนายน!AK44+สรุปกรกรฏาคม!AK44+สรุปสิงหาคม!AK44+สรุปกันยายน!AK44</f>
        <v>0</v>
      </c>
      <c r="AL44" s="519">
        <f>+สรุปตุลาคม!AL45+สรุปพฤศจิกายน!AL44+สรุปธันวาคม!AL44+สรุปมกราคม!AL44+สรุปกุมภาพันธ์!AL44+สรุปมีนาคม!AL44+สรุปเมษายน!AL44+สรุปพฤษภาคม!AL44+สรุปมิถุนายน!AL44+สรุปกรกรฏาคม!AL44+สรุปสิงหาคม!AL44+สรุปกันยายน!AL44</f>
        <v>0</v>
      </c>
      <c r="AM44" s="194">
        <f>+สรุปตุลาคม!AM45+สรุปพฤศจิกายน!AM44+สรุปธันวาคม!AM44+สรุปมกราคม!AM44+สรุปกุมภาพันธ์!AM44+สรุปมีนาคม!AM44+สรุปเมษายน!AM44+สรุปพฤษภาคม!AM44+สรุปมิถุนายน!AM44+สรุปกรกรฏาคม!AM44+สรุปสิงหาคม!AM44+สรุปกันยายน!AM44</f>
        <v>0</v>
      </c>
      <c r="AN44" s="246">
        <f>+สรุปตุลาคม!AN45+สรุปพฤศจิกายน!AN44+สรุปธันวาคม!AN44+สรุปมกราคม!AN44+สรุปกุมภาพันธ์!AN44+สรุปมีนาคม!AN44+สรุปเมษายน!AN44+สรุปพฤษภาคม!AN44+สรุปมิถุนายน!AN44+สรุปกรกรฏาคม!AN44+สรุปสิงหาคม!AN44+สรุปกันยายน!AN44</f>
        <v>0</v>
      </c>
      <c r="AO44" s="245">
        <f>+สรุปตุลาคม!AO45+สรุปพฤศจิกายน!AO44+สรุปธันวาคม!AO44+สรุปมกราคม!AO44+สรุปกุมภาพันธ์!AO44+สรุปมีนาคม!AO44+สรุปเมษายน!AO44+สรุปพฤษภาคม!AO44+สรุปมิถุนายน!AO44+สรุปกรกรฏาคม!AO44+สรุปสิงหาคม!AO44+สรุปกันยายน!AO44</f>
        <v>0</v>
      </c>
      <c r="AP44" s="519">
        <f>+สรุปตุลาคม!AP45+สรุปพฤศจิกายน!AP44+สรุปธันวาคม!AP44+สรุปมกราคม!AP44+สรุปกุมภาพันธ์!AP44+สรุปมีนาคม!AP44+สรุปเมษายน!AP44+สรุปพฤษภาคม!AP44+สรุปมิถุนายน!AP44+สรุปกรกรฏาคม!AP44+สรุปสิงหาคม!AP44+สรุปกันยายน!AP44</f>
        <v>0</v>
      </c>
      <c r="AQ44" s="795">
        <f>+สรุปตุลาคม!AQ45+สรุปพฤศจิกายน!AQ44+สรุปธันวาคม!AQ44+สรุปมกราคม!AQ44+สรุปกุมภาพันธ์!AQ44+สรุปมีนาคม!AQ44+สรุปเมษายน!AQ44+สรุปพฤษภาคม!AQ44+สรุปมิถุนายน!AQ44+สรุปกรกรฏาคม!AQ44+สรุปสิงหาคม!AQ44+สรุปกันยายน!AQ44</f>
        <v>0</v>
      </c>
      <c r="AR44" s="246">
        <f>+สรุปตุลาคม!AR45+สรุปพฤศจิกายน!AR44+สรุปธันวาคม!AR44+สรุปมกราคม!AR44+สรุปกุมภาพันธ์!AR44+สรุปมีนาคม!AR44+สรุปเมษายน!AR44+สรุปพฤษภาคม!AR44+สรุปมิถุนายน!AR44+สรุปกรกรฏาคม!AR44+สรุปสิงหาคม!AR44+สรุปกันยายน!AR44</f>
        <v>0</v>
      </c>
      <c r="AS44" s="245">
        <f>+สรุปตุลาคม!AS45+สรุปพฤศจิกายน!AS44+สรุปธันวาคม!AS44+สรุปมกราคม!AS44+สรุปกุมภาพันธ์!AS44+สรุปมีนาคม!AS44+สรุปเมษายน!AS44+สรุปพฤษภาคม!AS44+สรุปมิถุนายน!AS44+สรุปกรกรฏาคม!AS44+สรุปสิงหาคม!AS44+สรุปกันยายน!AS44</f>
        <v>0</v>
      </c>
      <c r="AT44" s="519">
        <f>+สรุปตุลาคม!AT45+สรุปพฤศจิกายน!AT44+สรุปธันวาคม!AT44+สรุปมกราคม!AT44+สรุปกุมภาพันธ์!AT44+สรุปมีนาคม!AT44+สรุปเมษายน!AT44+สรุปพฤษภาคม!AT44+สรุปมิถุนายน!AT44+สรุปกรกรฏาคม!AT44+สรุปสิงหาคม!AT44+สรุปกันยายน!AT44</f>
        <v>0</v>
      </c>
      <c r="AU44" s="194">
        <f>+สรุปตุลาคม!AU45+สรุปพฤศจิกายน!AU44+สรุปธันวาคม!AU44+สรุปมกราคม!AU44+สรุปกุมภาพันธ์!AU44+สรุปมีนาคม!AU44+สรุปเมษายน!AU44+สรุปพฤษภาคม!AU44+สรุปมิถุนายน!AU44+สรุปกรกรฏาคม!AU44+สรุปสิงหาคม!AU44+สรุปกันยายน!AU44</f>
        <v>0</v>
      </c>
      <c r="AV44" s="246">
        <f>+สรุปตุลาคม!AV45+สรุปพฤศจิกายน!AV44+สรุปธันวาคม!AV44+สรุปมกราคม!AV44+สรุปกุมภาพันธ์!AV44+สรุปมีนาคม!AV44+สรุปเมษายน!AV44+สรุปพฤษภาคม!AV44+สรุปมิถุนายน!AV44+สรุปกรกรฏาคม!AV44+สรุปสิงหาคม!AV44+สรุปกันยายน!AV44</f>
        <v>0</v>
      </c>
      <c r="AW44" s="245">
        <f>+สรุปตุลาคม!AW45+สรุปพฤศจิกายน!AW44+สรุปธันวาคม!AW44+สรุปมกราคม!AW44+สรุปกุมภาพันธ์!AW44+สรุปมีนาคม!AW44+สรุปเมษายน!AW44+สรุปพฤษภาคม!AW44+สรุปมิถุนายน!AW44+สรุปกรกรฏาคม!AW44+สรุปสิงหาคม!AW44+สรุปกันยายน!AW44</f>
        <v>0</v>
      </c>
      <c r="AX44" s="519">
        <f>+สรุปตุลาคม!AX45+สรุปพฤศจิกายน!AX44+สรุปธันวาคม!AX44+สรุปมกราคม!AX44+สรุปกุมภาพันธ์!AX44+สรุปมีนาคม!AX44+สรุปเมษายน!AX44+สรุปพฤษภาคม!AX44+สรุปมิถุนายน!AX44+สรุปกรกรฏาคม!AX44+สรุปสิงหาคม!AX44+สรุปกันยายน!AX44</f>
        <v>0</v>
      </c>
      <c r="AY44" s="194">
        <f>+สรุปตุลาคม!AY45+สรุปพฤศจิกายน!AY44+สรุปธันวาคม!AY44+สรุปมกราคม!AY44+สรุปกุมภาพันธ์!AY44+สรุปมีนาคม!AY44+สรุปเมษายน!AY44+สรุปพฤษภาคม!AY44+สรุปมิถุนายน!AY44+สรุปกรกรฏาคม!AY44+สรุปสิงหาคม!AY44+สรุปกันยายน!AY44</f>
        <v>0</v>
      </c>
      <c r="AZ44" s="246">
        <f>+สรุปตุลาคม!AZ45+สรุปพฤศจิกายน!AZ44+สรุปธันวาคม!AZ44+สรุปมกราคม!AZ44+สรุปกุมภาพันธ์!AZ44+สรุปมีนาคม!AZ44+สรุปเมษายน!AZ44+สรุปพฤษภาคม!AZ44+สรุปมิถุนายน!AZ44+สรุปกรกรฏาคม!AZ44+สรุปสิงหาคม!AZ44+สรุปกันยายน!AZ44</f>
        <v>0</v>
      </c>
      <c r="BA44" s="245">
        <f>+สรุปตุลาคม!BA45+สรุปพฤศจิกายน!BA44+สรุปธันวาคม!BA44+สรุปมกราคม!BA44+สรุปกุมภาพันธ์!BA44+สรุปมีนาคม!BA44+สรุปเมษายน!BA44+สรุปพฤษภาคม!BA44+สรุปมิถุนายน!BA44+สรุปกรกรฏาคม!BA44+สรุปสิงหาคม!BA44+สรุปกันยายน!BA44</f>
        <v>0</v>
      </c>
      <c r="BB44" s="519">
        <f>+สรุปตุลาคม!BB45+สรุปพฤศจิกายน!BB44+สรุปธันวาคม!BB44+สรุปมกราคม!BB44+สรุปกุมภาพันธ์!BB44+สรุปมีนาคม!BB44+สรุปเมษายน!BB44+สรุปพฤษภาคม!BB44+สรุปมิถุนายน!BB44+สรุปกรกรฏาคม!BB44+สรุปสิงหาคม!BB44+สรุปกันยายน!BB44</f>
        <v>0</v>
      </c>
      <c r="BC44" s="795">
        <f>+สรุปตุลาคม!BC45+สรุปพฤศจิกายน!BC44+สรุปธันวาคม!BC44+สรุปมกราคม!BC44+สรุปกุมภาพันธ์!BC44+สรุปมีนาคม!BC44+สรุปเมษายน!BC44+สรุปพฤษภาคม!BC44+สรุปมิถุนายน!BC44+สรุปกรกรฏาคม!BC44+สรุปสิงหาคม!BC44+สรุปกันยายน!BC44</f>
        <v>0</v>
      </c>
      <c r="BD44" s="246">
        <f>+สรุปตุลาคม!BD45+สรุปพฤศจิกายน!BD44+สรุปธันวาคม!BD44+สรุปมกราคม!BD44+สรุปกุมภาพันธ์!BD44+สรุปมีนาคม!BD44+สรุปเมษายน!BD44+สรุปพฤษภาคม!BD44+สรุปมิถุนายน!BD44+สรุปกรกรฏาคม!BD44+สรุปสิงหาคม!BD44+สรุปกันยายน!BD44</f>
        <v>0</v>
      </c>
      <c r="BE44" s="245">
        <f>+สรุปตุลาคม!BE45+สรุปพฤศจิกายน!BE44+สรุปธันวาคม!BE44+สรุปมกราคม!BE44+สรุปกุมภาพันธ์!BE44+สรุปมีนาคม!BE44+สรุปเมษายน!BE44+สรุปพฤษภาคม!BE44+สรุปมิถุนายน!BE44+สรุปกรกรฏาคม!BE44+สรุปสิงหาคม!BE44+สรุปกันยายน!BE44</f>
        <v>0</v>
      </c>
      <c r="BF44" s="519">
        <f>+สรุปตุลาคม!BF45+สรุปพฤศจิกายน!BF44+สรุปธันวาคม!BF44+สรุปมกราคม!BF44+สรุปกุมภาพันธ์!BF44+สรุปมีนาคม!BF44+สรุปเมษายน!BF44+สรุปพฤษภาคม!BF44+สรุปมิถุนายน!BF44+สรุปกรกรฏาคม!BF44+สรุปสิงหาคม!BF44+สรุปกันยายน!BF44</f>
        <v>0</v>
      </c>
      <c r="BG44" s="270">
        <f>+สรุปตุลาคม!BG45+สรุปพฤศจิกายน!BG44+สรุปธันวาคม!BG44+สรุปมกราคม!BG44+สรุปกุมภาพันธ์!BG44+สรุปมีนาคม!BG44+สรุปเมษายน!BG44+สรุปพฤษภาคม!BG44+สรุปมิถุนายน!BG44+สรุปกรกรฏาคม!BG44+สรุปสิงหาคม!BG44+สรุปกันยายน!BG44</f>
        <v>0</v>
      </c>
      <c r="BH44" s="271">
        <f>+สรุปตุลาคม!BH45+สรุปพฤศจิกายน!BH44+สรุปธันวาคม!BH44+สรุปมกราคม!BH44+สรุปกุมภาพันธ์!BH44+สรุปมีนาคม!BH44+สรุปเมษายน!BH44+สรุปพฤษภาคม!BH44+สรุปมิถุนายน!BH44+สรุปกรกรฏาคม!BH44+สรุปสิงหาคม!BH44+สรุปกันยายน!BH44</f>
        <v>0</v>
      </c>
      <c r="BI44" s="272">
        <f>+สรุปตุลาคม!BI45+สรุปพฤศจิกายน!BI44+สรุปธันวาคม!BI44+สรุปมกราคม!BI44+สรุปกุมภาพันธ์!BI44+สรุปมีนาคม!BI44+สรุปเมษายน!BI44+สรุปพฤษภาคม!BI44+สรุปมิถุนายน!BI44+สรุปกรกรฏาคม!BI44+สรุปสิงหาคม!BI44+สรุปกันยายน!BI44</f>
        <v>0</v>
      </c>
      <c r="BJ44" s="518">
        <f>+สรุปตุลาคม!BJ45+สรุปพฤศจิกายน!BJ44+สรุปธันวาคม!BJ44+สรุปมกราคม!BJ44+สรุปกุมภาพันธ์!BJ44+สรุปมีนาคม!BJ44+สรุปเมษายน!BJ44+สรุปพฤษภาคม!BJ44+สรุปมิถุนายน!BJ44+สรุปกรกรฏาคม!BJ44+สรุปสิงหาคม!BJ44+สรุปกันยายน!BJ44</f>
        <v>0</v>
      </c>
      <c r="BK44" s="795">
        <f>+สรุปตุลาคม!BK45+สรุปพฤศจิกายน!BK44+สรุปธันวาคม!BK44+สรุปมกราคม!BK44+สรุปกุมภาพันธ์!BK44+สรุปมีนาคม!BK44+สรุปเมษายน!BK44+สรุปพฤษภาคม!BK44+สรุปมิถุนายน!BK44+สรุปกรกรฏาคม!BK44+สรุปสิงหาคม!BK44+สรุปกันยายน!BK44</f>
        <v>0</v>
      </c>
      <c r="BL44" s="249">
        <f>+สรุปตุลาคม!BL45+สรุปพฤศจิกายน!BL44+สรุปธันวาคม!BL44+สรุปมกราคม!BL44+สรุปกุมภาพันธ์!BL44+สรุปมีนาคม!BL44+สรุปเมษายน!BL44+สรุปพฤษภาคม!BL44+สรุปมิถุนายน!BL44+สรุปกรกรฏาคม!BL44+สรุปสิงหาคม!BL44+สรุปกันยายน!BL44</f>
        <v>0</v>
      </c>
      <c r="BM44" s="250">
        <f>+สรุปตุลาคม!BM45+สรุปพฤศจิกายน!BM44+สรุปธันวาคม!BM44+สรุปมกราคม!BM44+สรุปกุมภาพันธ์!BM44+สรุปมีนาคม!BM44+สรุปเมษายน!BM44+สรุปพฤษภาคม!BM44+สรุปมิถุนายน!BM44+สรุปกรกรฏาคม!BM44+สรุปสิงหาคม!BM44+สรุปกันยายน!BM44</f>
        <v>0</v>
      </c>
      <c r="BN44" s="524">
        <f>+สรุปตุลาคม!BN45+สรุปพฤศจิกายน!BN44+สรุปธันวาคม!BN44+สรุปมกราคม!BN44+สรุปกุมภาพันธ์!BN44+สรุปมีนาคม!BN44+สรุปเมษายน!BN44+สรุปพฤษภาคม!BN44+สรุปมิถุนายน!BN44+สรุปกรกรฏาคม!BN44+สรุปสิงหาคม!BN44+สรุปกันยายน!BN44</f>
        <v>0</v>
      </c>
      <c r="BO44" s="195">
        <f t="shared" si="8"/>
        <v>1394</v>
      </c>
      <c r="BP44" s="348">
        <f t="shared" si="9"/>
        <v>1821511</v>
      </c>
      <c r="BQ44" s="357">
        <f t="shared" si="10"/>
        <v>202535.62500000003</v>
      </c>
      <c r="BR44" s="654">
        <f t="shared" si="11"/>
        <v>202535.99</v>
      </c>
      <c r="BS44" s="196" t="str">
        <f>VLOOKUP(A44,Sheet2!A:B,2,FALSE)</f>
        <v>โรงพยาบาลมหาราช</v>
      </c>
    </row>
    <row r="45" spans="1:71" s="196" customFormat="1" x14ac:dyDescent="0.25">
      <c r="A45" s="199" t="s">
        <v>3073</v>
      </c>
      <c r="B45" s="202" t="s">
        <v>15</v>
      </c>
      <c r="C45" s="194">
        <f>+สรุปตุลาคม!C46+สรุปพฤศจิกายน!C45+สรุปธันวาคม!C45+สรุปมกราคม!C45+สรุปกุมภาพันธ์!C45+สรุปมีนาคม!C45+สรุปเมษายน!C45+สรุปพฤษภาคม!C45+สรุปมิถุนายน!C45+สรุปกรกรฏาคม!C45+สรุปสิงหาคม!C45+สรุปกันยายน!C45</f>
        <v>755</v>
      </c>
      <c r="D45" s="246">
        <f>+สรุปตุลาคม!D46+สรุปพฤศจิกายน!D45+สรุปธันวาคม!D45+สรุปมกราคม!D45+สรุปกุมภาพันธ์!D45+สรุปมีนาคม!D45+สรุปเมษายน!D45+สรุปพฤษภาคม!D45+สรุปมิถุนายน!D45+สรุปกรกรฏาคม!D45+สรุปสิงหาคม!D45+สรุปกันยายน!D45</f>
        <v>853643.75</v>
      </c>
      <c r="E45" s="245">
        <f>+สรุปตุลาคม!E46+สรุปพฤศจิกายน!E45+สรุปธันวาคม!E45+สรุปมกราคม!E45+สรุปกุมภาพันธ์!E45+สรุปมีนาคม!E45+สรุปเมษายน!E45+สรุปพฤษภาคม!E45+สรุปมิถุนายน!E45+สรุปกรกรฏาคม!E45+สรุปสิงหาคม!E45+สรุปกันยายน!E45</f>
        <v>108888.00000000001</v>
      </c>
      <c r="F45" s="519">
        <f>+สรุปตุลาคม!F46+สรุปพฤศจิกายน!F45+สรุปธันวาคม!F45+สรุปมกราคม!F45+สรุปกุมภาพันธ์!F45+สรุปมีนาคม!F45+สรุปเมษายน!F45+สรุปพฤษภาคม!F45+สรุปมิถุนายน!F45+สรุปกรกรฏาคม!F45+สรุปสิงหาคม!F45+สรุปกันยายน!F45</f>
        <v>108888.09999999998</v>
      </c>
      <c r="G45" s="194">
        <f>+สรุปตุลาคม!G46+สรุปพฤศจิกายน!G45+สรุปธันวาคม!G45+สรุปมกราคม!G45+สรุปกุมภาพันธ์!G45+สรุปมีนาคม!G45+สรุปเมษายน!G45+สรุปพฤษภาคม!G45+สรุปมิถุนายน!G45+สรุปกรกรฏาคม!G45+สรุปสิงหาคม!G45+สรุปกันยายน!G45</f>
        <v>61</v>
      </c>
      <c r="H45" s="246">
        <f>+สรุปตุลาคม!H46+สรุปพฤศจิกายน!H45+สรุปธันวาคม!H45+สรุปมกราคม!H45+สรุปกุมภาพันธ์!H45+สรุปมีนาคม!H45+สรุปเมษายน!H45+สรุปพฤษภาคม!H45+สรุปมิถุนายน!H45+สรุปกรกรฏาคม!H45+สรุปสิงหาคม!H45+สรุปกันยายน!H45</f>
        <v>48528</v>
      </c>
      <c r="I45" s="245">
        <f>+สรุปตุลาคม!I46+สรุปพฤศจิกายน!I45+สรุปธันวาคม!I45+สรุปมกราคม!I45+สรุปกุมภาพันธ์!I45+สรุปมีนาคม!I45+สรุปเมษายน!I45+สรุปพฤษภาคม!I45+สรุปมิถุนายน!I45+สรุปกรกรฏาคม!I45+สรุปสิงหาคม!I45+สรุปกันยายน!I45</f>
        <v>10569.899999999998</v>
      </c>
      <c r="J45" s="519">
        <f>+สรุปตุลาคม!J46+สรุปพฤศจิกายน!J45+สรุปธันวาคม!J45+สรุปมกราคม!J45+สรุปกุมภาพันธ์!J45+สรุปมีนาคม!J45+สรุปเมษายน!J45+สรุปพฤษภาคม!J45+สรุปมิถุนายน!J45+สรุปกรกรฏาคม!J45+สรุปสิงหาคม!J45+สรุปกันยายน!J45</f>
        <v>10569.9</v>
      </c>
      <c r="K45" s="795">
        <f>+สรุปตุลาคม!K46+สรุปพฤศจิกายน!K45+สรุปธันวาคม!K45+สรุปมกราคม!K45+สรุปกุมภาพันธ์!K45+สรุปมีนาคม!K45+สรุปเมษายน!K45+สรุปพฤษภาคม!K45+สรุปมิถุนายน!K45+สรุปกรกรฏาคม!K45+สรุปสิงหาคม!K45+สรุปกันยายน!K45</f>
        <v>0</v>
      </c>
      <c r="L45" s="246">
        <f>+สรุปตุลาคม!L46+สรุปพฤศจิกายน!L45+สรุปธันวาคม!L45+สรุปมกราคม!L45+สรุปกุมภาพันธ์!L45+สรุปมีนาคม!L45+สรุปเมษายน!L45+สรุปพฤษภาคม!L45+สรุปมิถุนายน!L45+สรุปกรกรฏาคม!L45+สรุปสิงหาคม!L45+สรุปกันยายน!L45</f>
        <v>0</v>
      </c>
      <c r="M45" s="245">
        <f>+สรุปตุลาคม!M46+สรุปพฤศจิกายน!M45+สรุปธันวาคม!M45+สรุปมกราคม!M45+สรุปกุมภาพันธ์!M45+สรุปมีนาคม!M45+สรุปเมษายน!M45+สรุปพฤษภาคม!M45+สรุปมิถุนายน!M45+สรุปกรกรฏาคม!M45+สรุปสิงหาคม!M45+สรุปกันยายน!M45</f>
        <v>0</v>
      </c>
      <c r="N45" s="519">
        <f>+สรุปตุลาคม!N46+สรุปพฤศจิกายน!N45+สรุปธันวาคม!N45+สรุปมกราคม!N45+สรุปกุมภาพันธ์!N45+สรุปมีนาคม!N45+สรุปเมษายน!N45+สรุปพฤษภาคม!N45+สรุปมิถุนายน!N45+สรุปกรกรฏาคม!N45+สรุปสิงหาคม!N45+สรุปกันยายน!N45</f>
        <v>0</v>
      </c>
      <c r="O45" s="194">
        <f>+สรุปตุลาคม!O46+สรุปพฤศจิกายน!O45+สรุปธันวาคม!O45+สรุปมกราคม!O45+สรุปกุมภาพันธ์!O45+สรุปมีนาคม!O45+สรุปเมษายน!O45+สรุปพฤษภาคม!O45+สรุปมิถุนายน!O45+สรุปกรกรฏาคม!O45+สรุปสิงหาคม!O45+สรุปกันยายน!O45</f>
        <v>0</v>
      </c>
      <c r="P45" s="246">
        <f>+สรุปตุลาคม!P46+สรุปพฤศจิกายน!P45+สรุปธันวาคม!P45+สรุปมกราคม!P45+สรุปกุมภาพันธ์!P45+สรุปมีนาคม!P45+สรุปเมษายน!P45+สรุปพฤษภาคม!P45+สรุปมิถุนายน!P45+สรุปกรกรฏาคม!P45+สรุปสิงหาคม!P45+สรุปกันยายน!P45</f>
        <v>0</v>
      </c>
      <c r="Q45" s="245">
        <f>+สรุปตุลาคม!Q46+สรุปพฤศจิกายน!Q45+สรุปธันวาคม!Q45+สรุปมกราคม!Q45+สรุปกุมภาพันธ์!Q45+สรุปมีนาคม!Q45+สรุปเมษายน!Q45+สรุปพฤษภาคม!Q45+สรุปมิถุนายน!Q45+สรุปกรกรฏาคม!Q45+สรุปสิงหาคม!Q45+สรุปกันยายน!Q45</f>
        <v>0</v>
      </c>
      <c r="R45" s="519">
        <f>+สรุปตุลาคม!R46+สรุปพฤศจิกายน!R45+สรุปธันวาคม!R45+สรุปมกราคม!R45+สรุปกุมภาพันธ์!R45+สรุปมีนาคม!R45+สรุปเมษายน!R45+สรุปพฤษภาคม!R45+สรุปมิถุนายน!R45+สรุปกรกรฏาคม!R45+สรุปสิงหาคม!R45+สรุปกันยายน!R45</f>
        <v>0</v>
      </c>
      <c r="S45" s="194">
        <f>+สรุปตุลาคม!S46+สรุปพฤศจิกายน!S45+สรุปธันวาคม!S45+สรุปมกราคม!S45+สรุปกุมภาพันธ์!S45+สรุปมีนาคม!S45+สรุปเมษายน!S45+สรุปพฤษภาคม!S45+สรุปมิถุนายน!S45+สรุปกรกรฏาคม!S45+สรุปสิงหาคม!S45+สรุปกันยายน!S45</f>
        <v>0</v>
      </c>
      <c r="T45" s="246">
        <f>+สรุปตุลาคม!T46+สรุปพฤศจิกายน!T45+สรุปธันวาคม!T45+สรุปมกราคม!T45+สรุปกุมภาพันธ์!T45+สรุปมีนาคม!T45+สรุปเมษายน!T45+สรุปพฤษภาคม!T45+สรุปมิถุนายน!T45+สรุปกรกรฏาคม!T45+สรุปสิงหาคม!T45+สรุปกันยายน!T45</f>
        <v>0</v>
      </c>
      <c r="U45" s="245">
        <f>+สรุปตุลาคม!U46+สรุปพฤศจิกายน!U45+สรุปธันวาคม!U45+สรุปมกราคม!U45+สรุปกุมภาพันธ์!U45+สรุปมีนาคม!U45+สรุปเมษายน!U45+สรุปพฤษภาคม!U45+สรุปมิถุนายน!U45+สรุปกรกรฏาคม!U45+สรุปสิงหาคม!U45+สรุปกันยายน!U45</f>
        <v>0</v>
      </c>
      <c r="V45" s="519">
        <f>+สรุปตุลาคม!V46+สรุปพฤศจิกายน!V45+สรุปธันวาคม!V45+สรุปมกราคม!V45+สรุปกุมภาพันธ์!V45+สรุปมีนาคม!V45+สรุปเมษายน!V45+สรุปพฤษภาคม!V45+สรุปมิถุนายน!V45+สรุปกรกรฏาคม!V45+สรุปสิงหาคม!V45+สรุปกันยายน!V45</f>
        <v>0</v>
      </c>
      <c r="W45" s="795">
        <f>+สรุปตุลาคม!W46+สรุปพฤศจิกายน!W45+สรุปธันวาคม!W45+สรุปมกราคม!W45+สรุปกุมภาพันธ์!W45+สรุปมีนาคม!W45+สรุปเมษายน!W45+สรุปพฤษภาคม!W45+สรุปมิถุนายน!W45+สรุปกรกรฏาคม!W45+สรุปสิงหาคม!W45+สรุปกันยายน!W45</f>
        <v>0</v>
      </c>
      <c r="X45" s="246">
        <f>+สรุปตุลาคม!X46+สรุปพฤศจิกายน!X45+สรุปธันวาคม!X45+สรุปมกราคม!X45+สรุปกุมภาพันธ์!X45+สรุปมีนาคม!X45+สรุปเมษายน!X45+สรุปพฤษภาคม!X45+สรุปมิถุนายน!X45+สรุปกรกรฏาคม!X45+สรุปสิงหาคม!X45+สรุปกันยายน!X45</f>
        <v>0</v>
      </c>
      <c r="Y45" s="245">
        <f>+สรุปตุลาคม!Y46+สรุปพฤศจิกายน!Y45+สรุปธันวาคม!Y45+สรุปมกราคม!Y45+สรุปกุมภาพันธ์!Y45+สรุปมีนาคม!Y45+สรุปเมษายน!Y45+สรุปพฤษภาคม!Y45+สรุปมิถุนายน!Y45+สรุปกรกรฏาคม!Y45+สรุปสิงหาคม!Y45+สรุปกันยายน!Y45</f>
        <v>0</v>
      </c>
      <c r="Z45" s="519">
        <f>+สรุปตุลาคม!Z46+สรุปพฤศจิกายน!Z45+สรุปธันวาคม!Z45+สรุปมกราคม!Z45+สรุปกุมภาพันธ์!Z45+สรุปมีนาคม!Z45+สรุปเมษายน!Z45+สรุปพฤษภาคม!Z45+สรุปมิถุนายน!Z45+สรุปกรกรฏาคม!Z45+สรุปสิงหาคม!Z45+สรุปกันยายน!Z45</f>
        <v>0</v>
      </c>
      <c r="AA45" s="194">
        <f>+สรุปตุลาคม!AA46+สรุปพฤศจิกายน!AA45+สรุปธันวาคม!AA45+สรุปมกราคม!AA45+สรุปกุมภาพันธ์!AA45+สรุปมีนาคม!AA45+สรุปเมษายน!AA45+สรุปพฤษภาคม!AA45+สรุปมิถุนายน!AA45+สรุปกรกรฏาคม!AA45+สรุปสิงหาคม!AA45+สรุปกันยายน!AA45</f>
        <v>0</v>
      </c>
      <c r="AB45" s="203">
        <f>+สรุปตุลาคม!AB46+สรุปพฤศจิกายน!AB45+สรุปธันวาคม!AB45+สรุปมกราคม!AB45+สรุปกุมภาพันธ์!AB45+สรุปมีนาคม!AB45+สรุปเมษายน!AB45+สรุปพฤษภาคม!AB45+สรุปมิถุนายน!AB45+สรุปกรกรฏาคม!AB45+สรุปสิงหาคม!AB45+สรุปกันยายน!AB45</f>
        <v>0</v>
      </c>
      <c r="AC45" s="243">
        <f>+สรุปตุลาคม!AC46+สรุปพฤศจิกายน!AC45+สรุปธันวาคม!AC45+สรุปมกราคม!AC45+สรุปกุมภาพันธ์!AC45+สรุปมีนาคม!AC45+สรุปเมษายน!AC45+สรุปพฤษภาคม!AC45+สรุปมิถุนายน!AC45+สรุปกรกรฏาคม!AC45+สรุปสิงหาคม!AC45+สรุปกันยายน!AC45</f>
        <v>0</v>
      </c>
      <c r="AD45" s="540">
        <f>+สรุปตุลาคม!AD46+สรุปพฤศจิกายน!AD45+สรุปธันวาคม!AD45+สรุปมกราคม!AD45+สรุปกุมภาพันธ์!AD45+สรุปมีนาคม!AD45+สรุปเมษายน!AD45+สรุปพฤษภาคม!AD45+สรุปมิถุนายน!AD45+สรุปกรกรฏาคม!AD45+สรุปสิงหาคม!AD45+สรุปกันยายน!AD45</f>
        <v>0</v>
      </c>
      <c r="AE45" s="194">
        <f>+สรุปตุลาคม!AE46+สรุปพฤศจิกายน!AE45+สรุปธันวาคม!AE45+สรุปมกราคม!AE45+สรุปกุมภาพันธ์!AE45+สรุปมีนาคม!AE45+สรุปเมษายน!AE45+สรุปพฤษภาคม!AE45+สรุปมิถุนายน!AE45+สรุปกรกรฏาคม!AE45+สรุปสิงหาคม!AE45+สรุปกันยายน!AE45</f>
        <v>0</v>
      </c>
      <c r="AF45" s="246">
        <f>+สรุปตุลาคม!AF46+สรุปพฤศจิกายน!AF45+สรุปธันวาคม!AF45+สรุปมกราคม!AF45+สรุปกุมภาพันธ์!AF45+สรุปมีนาคม!AF45+สรุปเมษายน!AF45+สรุปพฤษภาคม!AF45+สรุปมิถุนายน!AF45+สรุปกรกรฏาคม!AF45+สรุปสิงหาคม!AF45+สรุปกันยายน!AF45</f>
        <v>0</v>
      </c>
      <c r="AG45" s="245">
        <f>+สรุปตุลาคม!AG46+สรุปพฤศจิกายน!AG45+สรุปธันวาคม!AG45+สรุปมกราคม!AG45+สรุปกุมภาพันธ์!AG45+สรุปมีนาคม!AG45+สรุปเมษายน!AG45+สรุปพฤษภาคม!AG45+สรุปมิถุนายน!AG45+สรุปกรกรฏาคม!AG45+สรุปสิงหาคม!AG45+สรุปกันยายน!AG45</f>
        <v>0</v>
      </c>
      <c r="AH45" s="519">
        <f>+สรุปตุลาคม!AH46+สรุปพฤศจิกายน!AH45+สรุปธันวาคม!AH45+สรุปมกราคม!AH45+สรุปกุมภาพันธ์!AH45+สรุปมีนาคม!AH45+สรุปเมษายน!AH45+สรุปพฤษภาคม!AH45+สรุปมิถุนายน!AH45+สรุปกรกรฏาคม!AH45+สรุปสิงหาคม!AH45+สรุปกันยายน!AH45</f>
        <v>0</v>
      </c>
      <c r="AI45" s="194">
        <f>+สรุปตุลาคม!AI46+สรุปพฤศจิกายน!AI45+สรุปธันวาคม!AI45+สรุปมกราคม!AI45+สรุปกุมภาพันธ์!AI45+สรุปมีนาคม!AI45+สรุปเมษายน!AI45+สรุปพฤษภาคม!AI45+สรุปมิถุนายน!AI45+สรุปกรกรฏาคม!AI45+สรุปสิงหาคม!AI45+สรุปกันยายน!AI45</f>
        <v>0</v>
      </c>
      <c r="AJ45" s="246">
        <f>+สรุปตุลาคม!AJ46+สรุปพฤศจิกายน!AJ45+สรุปธันวาคม!AJ45+สรุปมกราคม!AJ45+สรุปกุมภาพันธ์!AJ45+สรุปมีนาคม!AJ45+สรุปเมษายน!AJ45+สรุปพฤษภาคม!AJ45+สรุปมิถุนายน!AJ45+สรุปกรกรฏาคม!AJ45+สรุปสิงหาคม!AJ45+สรุปกันยายน!AJ45</f>
        <v>0</v>
      </c>
      <c r="AK45" s="245">
        <f>+สรุปตุลาคม!AK46+สรุปพฤศจิกายน!AK45+สรุปธันวาคม!AK45+สรุปมกราคม!AK45+สรุปกุมภาพันธ์!AK45+สรุปมีนาคม!AK45+สรุปเมษายน!AK45+สรุปพฤษภาคม!AK45+สรุปมิถุนายน!AK45+สรุปกรกรฏาคม!AK45+สรุปสิงหาคม!AK45+สรุปกันยายน!AK45</f>
        <v>0</v>
      </c>
      <c r="AL45" s="519">
        <f>+สรุปตุลาคม!AL46+สรุปพฤศจิกายน!AL45+สรุปธันวาคม!AL45+สรุปมกราคม!AL45+สรุปกุมภาพันธ์!AL45+สรุปมีนาคม!AL45+สรุปเมษายน!AL45+สรุปพฤษภาคม!AL45+สรุปมิถุนายน!AL45+สรุปกรกรฏาคม!AL45+สรุปสิงหาคม!AL45+สรุปกันยายน!AL45</f>
        <v>0</v>
      </c>
      <c r="AM45" s="194">
        <f>+สรุปตุลาคม!AM46+สรุปพฤศจิกายน!AM45+สรุปธันวาคม!AM45+สรุปมกราคม!AM45+สรุปกุมภาพันธ์!AM45+สรุปมีนาคม!AM45+สรุปเมษายน!AM45+สรุปพฤษภาคม!AM45+สรุปมิถุนายน!AM45+สรุปกรกรฏาคม!AM45+สรุปสิงหาคม!AM45+สรุปกันยายน!AM45</f>
        <v>0</v>
      </c>
      <c r="AN45" s="246">
        <f>+สรุปตุลาคม!AN46+สรุปพฤศจิกายน!AN45+สรุปธันวาคม!AN45+สรุปมกราคม!AN45+สรุปกุมภาพันธ์!AN45+สรุปมีนาคม!AN45+สรุปเมษายน!AN45+สรุปพฤษภาคม!AN45+สรุปมิถุนายน!AN45+สรุปกรกรฏาคม!AN45+สรุปสิงหาคม!AN45+สรุปกันยายน!AN45</f>
        <v>0</v>
      </c>
      <c r="AO45" s="245">
        <f>+สรุปตุลาคม!AO46+สรุปพฤศจิกายน!AO45+สรุปธันวาคม!AO45+สรุปมกราคม!AO45+สรุปกุมภาพันธ์!AO45+สรุปมีนาคม!AO45+สรุปเมษายน!AO45+สรุปพฤษภาคม!AO45+สรุปมิถุนายน!AO45+สรุปกรกรฏาคม!AO45+สรุปสิงหาคม!AO45+สรุปกันยายน!AO45</f>
        <v>0</v>
      </c>
      <c r="AP45" s="519">
        <f>+สรุปตุลาคม!AP46+สรุปพฤศจิกายน!AP45+สรุปธันวาคม!AP45+สรุปมกราคม!AP45+สรุปกุมภาพันธ์!AP45+สรุปมีนาคม!AP45+สรุปเมษายน!AP45+สรุปพฤษภาคม!AP45+สรุปมิถุนายน!AP45+สรุปกรกรฏาคม!AP45+สรุปสิงหาคม!AP45+สรุปกันยายน!AP45</f>
        <v>0</v>
      </c>
      <c r="AQ45" s="795">
        <f>+สรุปตุลาคม!AQ46+สรุปพฤศจิกายน!AQ45+สรุปธันวาคม!AQ45+สรุปมกราคม!AQ45+สรุปกุมภาพันธ์!AQ45+สรุปมีนาคม!AQ45+สรุปเมษายน!AQ45+สรุปพฤษภาคม!AQ45+สรุปมิถุนายน!AQ45+สรุปกรกรฏาคม!AQ45+สรุปสิงหาคม!AQ45+สรุปกันยายน!AQ45</f>
        <v>0</v>
      </c>
      <c r="AR45" s="246">
        <f>+สรุปตุลาคม!AR46+สรุปพฤศจิกายน!AR45+สรุปธันวาคม!AR45+สรุปมกราคม!AR45+สรุปกุมภาพันธ์!AR45+สรุปมีนาคม!AR45+สรุปเมษายน!AR45+สรุปพฤษภาคม!AR45+สรุปมิถุนายน!AR45+สรุปกรกรฏาคม!AR45+สรุปสิงหาคม!AR45+สรุปกันยายน!AR45</f>
        <v>0</v>
      </c>
      <c r="AS45" s="245">
        <f>+สรุปตุลาคม!AS46+สรุปพฤศจิกายน!AS45+สรุปธันวาคม!AS45+สรุปมกราคม!AS45+สรุปกุมภาพันธ์!AS45+สรุปมีนาคม!AS45+สรุปเมษายน!AS45+สรุปพฤษภาคม!AS45+สรุปมิถุนายน!AS45+สรุปกรกรฏาคม!AS45+สรุปสิงหาคม!AS45+สรุปกันยายน!AS45</f>
        <v>0</v>
      </c>
      <c r="AT45" s="519">
        <f>+สรุปตุลาคม!AT46+สรุปพฤศจิกายน!AT45+สรุปธันวาคม!AT45+สรุปมกราคม!AT45+สรุปกุมภาพันธ์!AT45+สรุปมีนาคม!AT45+สรุปเมษายน!AT45+สรุปพฤษภาคม!AT45+สรุปมิถุนายน!AT45+สรุปกรกรฏาคม!AT45+สรุปสิงหาคม!AT45+สรุปกันยายน!AT45</f>
        <v>0</v>
      </c>
      <c r="AU45" s="194">
        <f>+สรุปตุลาคม!AU46+สรุปพฤศจิกายน!AU45+สรุปธันวาคม!AU45+สรุปมกราคม!AU45+สรุปกุมภาพันธ์!AU45+สรุปมีนาคม!AU45+สรุปเมษายน!AU45+สรุปพฤษภาคม!AU45+สรุปมิถุนายน!AU45+สรุปกรกรฏาคม!AU45+สรุปสิงหาคม!AU45+สรุปกันยายน!AU45</f>
        <v>0</v>
      </c>
      <c r="AV45" s="246">
        <f>+สรุปตุลาคม!AV46+สรุปพฤศจิกายน!AV45+สรุปธันวาคม!AV45+สรุปมกราคม!AV45+สรุปกุมภาพันธ์!AV45+สรุปมีนาคม!AV45+สรุปเมษายน!AV45+สรุปพฤษภาคม!AV45+สรุปมิถุนายน!AV45+สรุปกรกรฏาคม!AV45+สรุปสิงหาคม!AV45+สรุปกันยายน!AV45</f>
        <v>0</v>
      </c>
      <c r="AW45" s="245">
        <f>+สรุปตุลาคม!AW46+สรุปพฤศจิกายน!AW45+สรุปธันวาคม!AW45+สรุปมกราคม!AW45+สรุปกุมภาพันธ์!AW45+สรุปมีนาคม!AW45+สรุปเมษายน!AW45+สรุปพฤษภาคม!AW45+สรุปมิถุนายน!AW45+สรุปกรกรฏาคม!AW45+สรุปสิงหาคม!AW45+สรุปกันยายน!AW45</f>
        <v>0</v>
      </c>
      <c r="AX45" s="519">
        <f>+สรุปตุลาคม!AX46+สรุปพฤศจิกายน!AX45+สรุปธันวาคม!AX45+สรุปมกราคม!AX45+สรุปกุมภาพันธ์!AX45+สรุปมีนาคม!AX45+สรุปเมษายน!AX45+สรุปพฤษภาคม!AX45+สรุปมิถุนายน!AX45+สรุปกรกรฏาคม!AX45+สรุปสิงหาคม!AX45+สรุปกันยายน!AX45</f>
        <v>0</v>
      </c>
      <c r="AY45" s="194">
        <f>+สรุปตุลาคม!AY46+สรุปพฤศจิกายน!AY45+สรุปธันวาคม!AY45+สรุปมกราคม!AY45+สรุปกุมภาพันธ์!AY45+สรุปมีนาคม!AY45+สรุปเมษายน!AY45+สรุปพฤษภาคม!AY45+สรุปมิถุนายน!AY45+สรุปกรกรฏาคม!AY45+สรุปสิงหาคม!AY45+สรุปกันยายน!AY45</f>
        <v>0</v>
      </c>
      <c r="AZ45" s="246">
        <f>+สรุปตุลาคม!AZ46+สรุปพฤศจิกายน!AZ45+สรุปธันวาคม!AZ45+สรุปมกราคม!AZ45+สรุปกุมภาพันธ์!AZ45+สรุปมีนาคม!AZ45+สรุปเมษายน!AZ45+สรุปพฤษภาคม!AZ45+สรุปมิถุนายน!AZ45+สรุปกรกรฏาคม!AZ45+สรุปสิงหาคม!AZ45+สรุปกันยายน!AZ45</f>
        <v>0</v>
      </c>
      <c r="BA45" s="245">
        <f>+สรุปตุลาคม!BA46+สรุปพฤศจิกายน!BA45+สรุปธันวาคม!BA45+สรุปมกราคม!BA45+สรุปกุมภาพันธ์!BA45+สรุปมีนาคม!BA45+สรุปเมษายน!BA45+สรุปพฤษภาคม!BA45+สรุปมิถุนายน!BA45+สรุปกรกรฏาคม!BA45+สรุปสิงหาคม!BA45+สรุปกันยายน!BA45</f>
        <v>0</v>
      </c>
      <c r="BB45" s="519">
        <f>+สรุปตุลาคม!BB46+สรุปพฤศจิกายน!BB45+สรุปธันวาคม!BB45+สรุปมกราคม!BB45+สรุปกุมภาพันธ์!BB45+สรุปมีนาคม!BB45+สรุปเมษายน!BB45+สรุปพฤษภาคม!BB45+สรุปมิถุนายน!BB45+สรุปกรกรฏาคม!BB45+สรุปสิงหาคม!BB45+สรุปกันยายน!BB45</f>
        <v>0</v>
      </c>
      <c r="BC45" s="795">
        <f>+สรุปตุลาคม!BC46+สรุปพฤศจิกายน!BC45+สรุปธันวาคม!BC45+สรุปมกราคม!BC45+สรุปกุมภาพันธ์!BC45+สรุปมีนาคม!BC45+สรุปเมษายน!BC45+สรุปพฤษภาคม!BC45+สรุปมิถุนายน!BC45+สรุปกรกรฏาคม!BC45+สรุปสิงหาคม!BC45+สรุปกันยายน!BC45</f>
        <v>0</v>
      </c>
      <c r="BD45" s="246">
        <f>+สรุปตุลาคม!BD46+สรุปพฤศจิกายน!BD45+สรุปธันวาคม!BD45+สรุปมกราคม!BD45+สรุปกุมภาพันธ์!BD45+สรุปมีนาคม!BD45+สรุปเมษายน!BD45+สรุปพฤษภาคม!BD45+สรุปมิถุนายน!BD45+สรุปกรกรฏาคม!BD45+สรุปสิงหาคม!BD45+สรุปกันยายน!BD45</f>
        <v>0</v>
      </c>
      <c r="BE45" s="245">
        <f>+สรุปตุลาคม!BE46+สรุปพฤศจิกายน!BE45+สรุปธันวาคม!BE45+สรุปมกราคม!BE45+สรุปกุมภาพันธ์!BE45+สรุปมีนาคม!BE45+สรุปเมษายน!BE45+สรุปพฤษภาคม!BE45+สรุปมิถุนายน!BE45+สรุปกรกรฏาคม!BE45+สรุปสิงหาคม!BE45+สรุปกันยายน!BE45</f>
        <v>0</v>
      </c>
      <c r="BF45" s="519">
        <f>+สรุปตุลาคม!BF46+สรุปพฤศจิกายน!BF45+สรุปธันวาคม!BF45+สรุปมกราคม!BF45+สรุปกุมภาพันธ์!BF45+สรุปมีนาคม!BF45+สรุปเมษายน!BF45+สรุปพฤษภาคม!BF45+สรุปมิถุนายน!BF45+สรุปกรกรฏาคม!BF45+สรุปสิงหาคม!BF45+สรุปกันยายน!BF45</f>
        <v>0</v>
      </c>
      <c r="BG45" s="194">
        <f>+สรุปตุลาคม!BG46+สรุปพฤศจิกายน!BG45+สรุปธันวาคม!BG45+สรุปมกราคม!BG45+สรุปกุมภาพันธ์!BG45+สรุปมีนาคม!BG45+สรุปเมษายน!BG45+สรุปพฤษภาคม!BG45+สรุปมิถุนายน!BG45+สรุปกรกรฏาคม!BG45+สรุปสิงหาคม!BG45+สรุปกันยายน!BG45</f>
        <v>0</v>
      </c>
      <c r="BH45" s="246">
        <f>+สรุปตุลาคม!BH46+สรุปพฤศจิกายน!BH45+สรุปธันวาคม!BH45+สรุปมกราคม!BH45+สรุปกุมภาพันธ์!BH45+สรุปมีนาคม!BH45+สรุปเมษายน!BH45+สรุปพฤษภาคม!BH45+สรุปมิถุนายน!BH45+สรุปกรกรฏาคม!BH45+สรุปสิงหาคม!BH45+สรุปกันยายน!BH45</f>
        <v>0</v>
      </c>
      <c r="BI45" s="245">
        <f>+สรุปตุลาคม!BI46+สรุปพฤศจิกายน!BI45+สรุปธันวาคม!BI45+สรุปมกราคม!BI45+สรุปกุมภาพันธ์!BI45+สรุปมีนาคม!BI45+สรุปเมษายน!BI45+สรุปพฤษภาคม!BI45+สรุปมิถุนายน!BI45+สรุปกรกรฏาคม!BI45+สรุปสิงหาคม!BI45+สรุปกันยายน!BI45</f>
        <v>0</v>
      </c>
      <c r="BJ45" s="519">
        <f>+สรุปตุลาคม!BJ46+สรุปพฤศจิกายน!BJ45+สรุปธันวาคม!BJ45+สรุปมกราคม!BJ45+สรุปกุมภาพันธ์!BJ45+สรุปมีนาคม!BJ45+สรุปเมษายน!BJ45+สรุปพฤษภาคม!BJ45+สรุปมิถุนายน!BJ45+สรุปกรกรฏาคม!BJ45+สรุปสิงหาคม!BJ45+สรุปกันยายน!BJ45</f>
        <v>0</v>
      </c>
      <c r="BK45" s="796">
        <f>+สรุปตุลาคม!BK46+สรุปพฤศจิกายน!BK45+สรุปธันวาคม!BK45+สรุปมกราคม!BK45+สรุปกุมภาพันธ์!BK45+สรุปมีนาคม!BK45+สรุปเมษายน!BK45+สรุปพฤษภาคม!BK45+สรุปมิถุนายน!BK45+สรุปกรกรฏาคม!BK45+สรุปสิงหาคม!BK45+สรุปกันยายน!BK45</f>
        <v>0</v>
      </c>
      <c r="BL45" s="274">
        <f>+สรุปตุลาคม!BL46+สรุปพฤศจิกายน!BL45+สรุปธันวาคม!BL45+สรุปมกราคม!BL45+สรุปกุมภาพันธ์!BL45+สรุปมีนาคม!BL45+สรุปเมษายน!BL45+สรุปพฤษภาคม!BL45+สรุปมิถุนายน!BL45+สรุปกรกรฏาคม!BL45+สรุปสิงหาคม!BL45+สรุปกันยายน!BL45</f>
        <v>0</v>
      </c>
      <c r="BM45" s="275">
        <f>+สรุปตุลาคม!BM46+สรุปพฤศจิกายน!BM45+สรุปธันวาคม!BM45+สรุปมกราคม!BM45+สรุปกุมภาพันธ์!BM45+สรุปมีนาคม!BM45+สรุปเมษายน!BM45+สรุปพฤษภาคม!BM45+สรุปมิถุนายน!BM45+สรุปกรกรฏาคม!BM45+สรุปสิงหาคม!BM45+สรุปกันยายน!BM45</f>
        <v>0</v>
      </c>
      <c r="BN45" s="523">
        <f>+สรุปตุลาคม!BN46+สรุปพฤศจิกายน!BN45+สรุปธันวาคม!BN45+สรุปมกราคม!BN45+สรุปกุมภาพันธ์!BN45+สรุปมีนาคม!BN45+สรุปเมษายน!BN45+สรุปพฤษภาคม!BN45+สรุปมิถุนายน!BN45+สรุปกรกรฏาคม!BN45+สรุปสิงหาคม!BN45+สรุปกันยายน!BN45</f>
        <v>0</v>
      </c>
      <c r="BO45" s="195">
        <f t="shared" si="8"/>
        <v>816</v>
      </c>
      <c r="BP45" s="348">
        <f t="shared" si="9"/>
        <v>902171.75</v>
      </c>
      <c r="BQ45" s="357">
        <f t="shared" si="10"/>
        <v>119457.90000000001</v>
      </c>
      <c r="BR45" s="654">
        <f t="shared" si="11"/>
        <v>119457.99999999997</v>
      </c>
      <c r="BS45" s="196" t="str">
        <f>VLOOKUP(A45,Sheet2!A:B,2,FALSE)</f>
        <v>โรงพยาบาลบ้านแพรก</v>
      </c>
    </row>
    <row r="46" spans="1:71" s="196" customFormat="1" x14ac:dyDescent="0.25">
      <c r="A46" s="1465" t="s">
        <v>12</v>
      </c>
      <c r="B46" s="1465"/>
      <c r="C46" s="210">
        <f t="shared" ref="C46:AH46" si="12">SUM(C30:C45)</f>
        <v>38410</v>
      </c>
      <c r="D46" s="234">
        <f t="shared" si="12"/>
        <v>48304072</v>
      </c>
      <c r="E46" s="254">
        <f t="shared" si="12"/>
        <v>9560768.5500000007</v>
      </c>
      <c r="F46" s="468">
        <f t="shared" si="12"/>
        <v>9560776.2199999988</v>
      </c>
      <c r="G46" s="210">
        <f t="shared" si="12"/>
        <v>13804</v>
      </c>
      <c r="H46" s="234">
        <f t="shared" si="12"/>
        <v>13485310</v>
      </c>
      <c r="I46" s="254">
        <f t="shared" si="12"/>
        <v>3072934.8000000003</v>
      </c>
      <c r="J46" s="468">
        <f t="shared" si="12"/>
        <v>3072934.8000000003</v>
      </c>
      <c r="K46" s="210">
        <f t="shared" si="12"/>
        <v>0</v>
      </c>
      <c r="L46" s="210">
        <f t="shared" si="12"/>
        <v>0</v>
      </c>
      <c r="M46" s="210">
        <f t="shared" si="12"/>
        <v>0</v>
      </c>
      <c r="N46" s="537">
        <f t="shared" si="12"/>
        <v>0</v>
      </c>
      <c r="O46" s="210">
        <f t="shared" si="12"/>
        <v>17</v>
      </c>
      <c r="P46" s="234">
        <f t="shared" si="12"/>
        <v>23318.194</v>
      </c>
      <c r="Q46" s="254">
        <f t="shared" si="12"/>
        <v>6631.0520000000006</v>
      </c>
      <c r="R46" s="468">
        <f t="shared" si="12"/>
        <v>6631.05</v>
      </c>
      <c r="S46" s="210">
        <f t="shared" si="12"/>
        <v>2</v>
      </c>
      <c r="T46" s="234">
        <f t="shared" si="12"/>
        <v>410</v>
      </c>
      <c r="U46" s="254">
        <f t="shared" si="12"/>
        <v>410</v>
      </c>
      <c r="V46" s="468">
        <f t="shared" si="12"/>
        <v>410</v>
      </c>
      <c r="W46" s="210">
        <f t="shared" si="12"/>
        <v>0</v>
      </c>
      <c r="X46" s="234">
        <f t="shared" si="12"/>
        <v>0</v>
      </c>
      <c r="Y46" s="254">
        <f t="shared" si="12"/>
        <v>0</v>
      </c>
      <c r="Z46" s="468">
        <f t="shared" si="12"/>
        <v>0</v>
      </c>
      <c r="AA46" s="210">
        <f t="shared" si="12"/>
        <v>0</v>
      </c>
      <c r="AB46" s="234">
        <f t="shared" si="12"/>
        <v>0</v>
      </c>
      <c r="AC46" s="254">
        <f t="shared" si="12"/>
        <v>0</v>
      </c>
      <c r="AD46" s="468">
        <f t="shared" si="12"/>
        <v>0</v>
      </c>
      <c r="AE46" s="210">
        <f t="shared" si="12"/>
        <v>33</v>
      </c>
      <c r="AF46" s="234">
        <f t="shared" si="12"/>
        <v>11568</v>
      </c>
      <c r="AG46" s="254">
        <f t="shared" si="12"/>
        <v>5773</v>
      </c>
      <c r="AH46" s="468">
        <f t="shared" si="12"/>
        <v>5773</v>
      </c>
      <c r="AI46" s="210">
        <f t="shared" ref="AI46:BN46" si="13">SUM(AI30:AI45)</f>
        <v>0</v>
      </c>
      <c r="AJ46" s="234">
        <f t="shared" si="13"/>
        <v>0</v>
      </c>
      <c r="AK46" s="254">
        <f t="shared" si="13"/>
        <v>0</v>
      </c>
      <c r="AL46" s="468">
        <f t="shared" si="13"/>
        <v>0</v>
      </c>
      <c r="AM46" s="210">
        <f t="shared" si="13"/>
        <v>11</v>
      </c>
      <c r="AN46" s="234">
        <f t="shared" si="13"/>
        <v>27563</v>
      </c>
      <c r="AO46" s="254">
        <f t="shared" si="13"/>
        <v>5227.2</v>
      </c>
      <c r="AP46" s="468">
        <f t="shared" si="13"/>
        <v>5227.2</v>
      </c>
      <c r="AQ46" s="210">
        <f t="shared" si="13"/>
        <v>0</v>
      </c>
      <c r="AR46" s="234">
        <f t="shared" si="13"/>
        <v>0</v>
      </c>
      <c r="AS46" s="254">
        <f t="shared" si="13"/>
        <v>0</v>
      </c>
      <c r="AT46" s="468">
        <f t="shared" si="13"/>
        <v>0</v>
      </c>
      <c r="AU46" s="210">
        <f t="shared" si="13"/>
        <v>76</v>
      </c>
      <c r="AV46" s="234">
        <f t="shared" si="13"/>
        <v>38060</v>
      </c>
      <c r="AW46" s="254">
        <f t="shared" si="13"/>
        <v>19320</v>
      </c>
      <c r="AX46" s="468">
        <f t="shared" si="13"/>
        <v>19320</v>
      </c>
      <c r="AY46" s="210">
        <f t="shared" si="13"/>
        <v>8</v>
      </c>
      <c r="AZ46" s="234">
        <f t="shared" si="13"/>
        <v>7680</v>
      </c>
      <c r="BA46" s="254">
        <f t="shared" si="13"/>
        <v>1188</v>
      </c>
      <c r="BB46" s="468">
        <f t="shared" si="13"/>
        <v>1188</v>
      </c>
      <c r="BC46" s="210">
        <f t="shared" si="13"/>
        <v>17</v>
      </c>
      <c r="BD46" s="234">
        <f t="shared" si="13"/>
        <v>16344</v>
      </c>
      <c r="BE46" s="254">
        <f t="shared" si="13"/>
        <v>4872.5</v>
      </c>
      <c r="BF46" s="468">
        <f t="shared" si="13"/>
        <v>4872.5</v>
      </c>
      <c r="BG46" s="210">
        <f t="shared" si="13"/>
        <v>0</v>
      </c>
      <c r="BH46" s="234">
        <f t="shared" si="13"/>
        <v>0</v>
      </c>
      <c r="BI46" s="254">
        <f t="shared" si="13"/>
        <v>0</v>
      </c>
      <c r="BJ46" s="468">
        <f t="shared" si="13"/>
        <v>0</v>
      </c>
      <c r="BK46" s="210">
        <f t="shared" si="13"/>
        <v>0</v>
      </c>
      <c r="BL46" s="255">
        <f t="shared" si="13"/>
        <v>0</v>
      </c>
      <c r="BM46" s="256">
        <f t="shared" si="13"/>
        <v>0</v>
      </c>
      <c r="BN46" s="525">
        <f t="shared" si="13"/>
        <v>0</v>
      </c>
      <c r="BO46" s="195">
        <f t="shared" si="8"/>
        <v>52378</v>
      </c>
      <c r="BP46" s="348">
        <f t="shared" si="9"/>
        <v>61914325.193999998</v>
      </c>
      <c r="BQ46" s="357">
        <f t="shared" si="10"/>
        <v>12677125.102</v>
      </c>
      <c r="BR46" s="654">
        <f t="shared" si="11"/>
        <v>12677132.77</v>
      </c>
    </row>
    <row r="47" spans="1:71" s="196" customFormat="1" x14ac:dyDescent="0.25">
      <c r="F47" s="521"/>
      <c r="J47" s="521"/>
      <c r="N47" s="521"/>
      <c r="R47" s="521"/>
      <c r="V47" s="521"/>
      <c r="Z47" s="521"/>
      <c r="AD47" s="521"/>
      <c r="AH47" s="521"/>
      <c r="AL47" s="521"/>
      <c r="AP47" s="521"/>
      <c r="AT47" s="521"/>
      <c r="AX47" s="521"/>
      <c r="BB47" s="521"/>
      <c r="BF47" s="521"/>
      <c r="BJ47" s="521"/>
      <c r="BN47" s="521"/>
      <c r="BP47" s="611"/>
      <c r="BQ47" s="620"/>
      <c r="BR47" s="640"/>
    </row>
    <row r="48" spans="1:71" s="196" customFormat="1" x14ac:dyDescent="0.25">
      <c r="F48" s="521"/>
      <c r="J48" s="521"/>
      <c r="N48" s="521"/>
      <c r="R48" s="521"/>
      <c r="V48" s="521"/>
      <c r="Z48" s="521"/>
      <c r="AD48" s="521"/>
      <c r="AH48" s="521"/>
      <c r="AL48" s="521"/>
      <c r="AP48" s="521"/>
      <c r="AT48" s="521"/>
      <c r="AX48" s="521"/>
      <c r="BB48" s="521"/>
      <c r="BF48" s="521"/>
      <c r="BJ48" s="521"/>
      <c r="BN48" s="521"/>
      <c r="BO48" s="227">
        <f>SUM(BO30:BO45)</f>
        <v>52378</v>
      </c>
      <c r="BP48" s="617">
        <f>SUM(BP30:BP45)</f>
        <v>61914325.193999998</v>
      </c>
      <c r="BQ48" s="637">
        <f>SUM(BQ30:BQ45)</f>
        <v>12677125.102000002</v>
      </c>
      <c r="BR48" s="659">
        <f>SUM(BR30:BR45)</f>
        <v>12677132.77</v>
      </c>
    </row>
    <row r="49" spans="1:71" x14ac:dyDescent="0.25">
      <c r="A49" s="184" t="e">
        <f>+#REF!</f>
        <v>#REF!</v>
      </c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  <c r="Z49" s="184"/>
      <c r="AA49" s="184"/>
      <c r="AB49" s="184"/>
      <c r="AC49" s="184"/>
      <c r="AD49" s="184"/>
      <c r="AE49" s="184"/>
      <c r="AF49" s="184"/>
      <c r="AG49" s="184"/>
      <c r="AH49" s="184"/>
      <c r="AI49" s="184"/>
      <c r="AJ49" s="184"/>
      <c r="AK49" s="182"/>
      <c r="AL49" s="542"/>
      <c r="AM49" s="182"/>
      <c r="AN49" s="182"/>
      <c r="AO49" s="182"/>
      <c r="AP49" s="542"/>
      <c r="AQ49" s="182"/>
      <c r="AR49" s="182"/>
      <c r="AS49" s="182"/>
      <c r="AT49" s="542"/>
      <c r="AU49" s="182"/>
      <c r="AV49" s="182"/>
      <c r="AW49" s="182"/>
      <c r="AX49" s="542"/>
      <c r="AY49" s="182"/>
      <c r="AZ49" s="182"/>
      <c r="BA49" s="182"/>
      <c r="BB49" s="542"/>
      <c r="BC49" s="182"/>
      <c r="BD49" s="182"/>
      <c r="BE49" s="182"/>
      <c r="BF49" s="542"/>
      <c r="BK49" s="182"/>
      <c r="BL49" s="182"/>
      <c r="BM49" s="182"/>
      <c r="BN49" s="542"/>
    </row>
    <row r="50" spans="1:71" ht="22.5" x14ac:dyDescent="0.25">
      <c r="A50" s="184"/>
      <c r="B50" s="184"/>
      <c r="C50" s="184"/>
      <c r="D50" s="1391"/>
      <c r="E50" s="184"/>
      <c r="F50" s="517"/>
      <c r="G50" s="184"/>
      <c r="H50" s="184"/>
      <c r="I50" s="184"/>
      <c r="J50" s="517"/>
      <c r="K50" s="184"/>
      <c r="L50" s="416" t="s">
        <v>23730</v>
      </c>
      <c r="O50" s="184"/>
      <c r="P50" s="184"/>
      <c r="Q50" s="184"/>
      <c r="R50" s="517"/>
      <c r="S50" s="184"/>
      <c r="T50" s="184"/>
      <c r="U50" s="184"/>
      <c r="V50" s="517"/>
      <c r="W50" s="184"/>
      <c r="X50" s="184"/>
      <c r="Y50" s="184"/>
      <c r="Z50" s="517"/>
      <c r="AA50" s="184"/>
      <c r="AB50" s="184"/>
      <c r="AC50" s="184"/>
      <c r="AD50" s="517"/>
      <c r="AE50" s="184"/>
      <c r="AF50" s="184"/>
      <c r="AG50" s="184"/>
      <c r="AH50" s="517"/>
      <c r="AI50" s="184"/>
      <c r="AJ50" s="184"/>
      <c r="AK50" s="182"/>
      <c r="AL50" s="542"/>
      <c r="AM50" s="182"/>
      <c r="AN50" s="182"/>
      <c r="AO50" s="182"/>
      <c r="AP50" s="542"/>
      <c r="AQ50" s="182"/>
      <c r="AR50" s="182"/>
      <c r="AS50" s="182"/>
      <c r="AT50" s="542"/>
      <c r="AU50" s="182"/>
      <c r="AV50" s="182"/>
      <c r="AW50" s="182"/>
      <c r="AX50" s="542"/>
      <c r="AY50" s="182"/>
      <c r="AZ50" s="182"/>
      <c r="BA50" s="182"/>
      <c r="BB50" s="542"/>
      <c r="BC50" s="182"/>
      <c r="BD50" s="182"/>
      <c r="BE50" s="182"/>
      <c r="BF50" s="542"/>
      <c r="BK50" s="182"/>
      <c r="BL50" s="182"/>
      <c r="BM50" s="182"/>
      <c r="BN50" s="542"/>
      <c r="BQ50" s="1280"/>
      <c r="BR50" s="1281"/>
    </row>
    <row r="51" spans="1:71" s="207" customFormat="1" x14ac:dyDescent="0.25">
      <c r="A51" s="211" t="s">
        <v>1</v>
      </c>
      <c r="B51" s="212"/>
      <c r="C51" s="1474" t="s">
        <v>23672</v>
      </c>
      <c r="D51" s="1558"/>
      <c r="E51" s="1475"/>
      <c r="F51" s="526"/>
      <c r="G51" s="1474" t="s">
        <v>23673</v>
      </c>
      <c r="H51" s="1558"/>
      <c r="I51" s="1475"/>
      <c r="J51" s="526"/>
      <c r="K51" s="1474" t="s">
        <v>23674</v>
      </c>
      <c r="L51" s="1558"/>
      <c r="M51" s="1475"/>
      <c r="N51" s="526"/>
      <c r="O51" s="1474" t="s">
        <v>23675</v>
      </c>
      <c r="P51" s="1558"/>
      <c r="Q51" s="1475"/>
      <c r="R51" s="526"/>
      <c r="S51" s="1474" t="s">
        <v>23676</v>
      </c>
      <c r="T51" s="1558"/>
      <c r="U51" s="1475"/>
      <c r="V51" s="526"/>
      <c r="W51" s="1474" t="s">
        <v>17</v>
      </c>
      <c r="X51" s="1558"/>
      <c r="Y51" s="1475"/>
      <c r="Z51" s="526"/>
      <c r="AA51" s="1474" t="s">
        <v>23677</v>
      </c>
      <c r="AB51" s="1558"/>
      <c r="AC51" s="1475"/>
      <c r="AD51" s="526"/>
      <c r="AE51" s="1474" t="s">
        <v>23681</v>
      </c>
      <c r="AF51" s="1558"/>
      <c r="AG51" s="1475"/>
      <c r="AH51" s="526"/>
      <c r="AI51" s="1474" t="s">
        <v>2</v>
      </c>
      <c r="AJ51" s="1558"/>
      <c r="AK51" s="1475"/>
      <c r="AL51" s="526"/>
      <c r="AM51" s="1474" t="s">
        <v>23670</v>
      </c>
      <c r="AN51" s="1558"/>
      <c r="AO51" s="1475"/>
      <c r="AP51" s="526"/>
      <c r="AQ51" s="1474" t="s">
        <v>23678</v>
      </c>
      <c r="AR51" s="1558"/>
      <c r="AS51" s="1475"/>
      <c r="AT51" s="526"/>
      <c r="AU51" s="1474" t="s">
        <v>23669</v>
      </c>
      <c r="AV51" s="1558"/>
      <c r="AW51" s="1475"/>
      <c r="AX51" s="526"/>
      <c r="AY51" s="1474" t="s">
        <v>23679</v>
      </c>
      <c r="AZ51" s="1558"/>
      <c r="BA51" s="1475"/>
      <c r="BB51" s="526"/>
      <c r="BC51" s="1474" t="s">
        <v>23671</v>
      </c>
      <c r="BD51" s="1558"/>
      <c r="BE51" s="1475"/>
      <c r="BF51" s="526"/>
      <c r="BG51" s="1474" t="s">
        <v>13</v>
      </c>
      <c r="BH51" s="1558"/>
      <c r="BI51" s="1475"/>
      <c r="BJ51" s="526"/>
      <c r="BK51" s="1474" t="s">
        <v>23680</v>
      </c>
      <c r="BL51" s="1558"/>
      <c r="BM51" s="1475"/>
      <c r="BN51" s="526"/>
      <c r="BO51" s="1404" t="s">
        <v>12</v>
      </c>
      <c r="BP51" s="1405"/>
      <c r="BQ51" s="636"/>
      <c r="BR51" s="658"/>
    </row>
    <row r="52" spans="1:71" x14ac:dyDescent="0.25">
      <c r="A52" s="1409" t="s">
        <v>18</v>
      </c>
      <c r="B52" s="1409" t="s">
        <v>3</v>
      </c>
      <c r="C52" s="1406" t="s">
        <v>23687</v>
      </c>
      <c r="D52" s="1559"/>
      <c r="E52" s="1468"/>
      <c r="F52" s="522"/>
      <c r="G52" s="1406" t="s">
        <v>23687</v>
      </c>
      <c r="H52" s="1559"/>
      <c r="I52" s="1468"/>
      <c r="J52" s="522"/>
      <c r="K52" s="1406" t="s">
        <v>23687</v>
      </c>
      <c r="L52" s="1559"/>
      <c r="M52" s="1468"/>
      <c r="N52" s="522"/>
      <c r="O52" s="1406" t="s">
        <v>23687</v>
      </c>
      <c r="P52" s="1559"/>
      <c r="Q52" s="1468"/>
      <c r="R52" s="522"/>
      <c r="S52" s="1406" t="s">
        <v>23687</v>
      </c>
      <c r="T52" s="1559"/>
      <c r="U52" s="1468"/>
      <c r="V52" s="522"/>
      <c r="W52" s="1406" t="s">
        <v>23687</v>
      </c>
      <c r="X52" s="1559"/>
      <c r="Y52" s="1468"/>
      <c r="Z52" s="522"/>
      <c r="AA52" s="1406" t="s">
        <v>23687</v>
      </c>
      <c r="AB52" s="1559"/>
      <c r="AC52" s="1468"/>
      <c r="AD52" s="522"/>
      <c r="AE52" s="1406" t="s">
        <v>23687</v>
      </c>
      <c r="AF52" s="1559"/>
      <c r="AG52" s="1468"/>
      <c r="AH52" s="522"/>
      <c r="AI52" s="1406" t="s">
        <v>23687</v>
      </c>
      <c r="AJ52" s="1559"/>
      <c r="AK52" s="1468"/>
      <c r="AL52" s="522"/>
      <c r="AM52" s="1406" t="s">
        <v>23687</v>
      </c>
      <c r="AN52" s="1559"/>
      <c r="AO52" s="1468"/>
      <c r="AP52" s="522"/>
      <c r="AQ52" s="1406" t="s">
        <v>23687</v>
      </c>
      <c r="AR52" s="1559"/>
      <c r="AS52" s="1468"/>
      <c r="AT52" s="522"/>
      <c r="AU52" s="1406" t="s">
        <v>23687</v>
      </c>
      <c r="AV52" s="1559"/>
      <c r="AW52" s="1468"/>
      <c r="AX52" s="522"/>
      <c r="AY52" s="1406" t="s">
        <v>23687</v>
      </c>
      <c r="AZ52" s="1559"/>
      <c r="BA52" s="1468"/>
      <c r="BB52" s="522"/>
      <c r="BC52" s="1406" t="s">
        <v>23687</v>
      </c>
      <c r="BD52" s="1559"/>
      <c r="BE52" s="1468"/>
      <c r="BF52" s="522"/>
      <c r="BG52" s="1406" t="s">
        <v>23687</v>
      </c>
      <c r="BH52" s="1559"/>
      <c r="BI52" s="1468"/>
      <c r="BJ52" s="522"/>
      <c r="BK52" s="1406" t="s">
        <v>23687</v>
      </c>
      <c r="BL52" s="1559"/>
      <c r="BM52" s="1468"/>
      <c r="BN52" s="522"/>
      <c r="BO52" s="1406" t="s">
        <v>23687</v>
      </c>
      <c r="BP52" s="1407"/>
      <c r="BQ52" s="635"/>
      <c r="BR52" s="657"/>
    </row>
    <row r="53" spans="1:71" x14ac:dyDescent="0.25">
      <c r="A53" s="1409"/>
      <c r="B53" s="1409"/>
      <c r="C53" s="421" t="s">
        <v>4</v>
      </c>
      <c r="D53" s="421" t="s">
        <v>5</v>
      </c>
      <c r="E53" s="228" t="s">
        <v>23723</v>
      </c>
      <c r="F53" s="438" t="s">
        <v>23732</v>
      </c>
      <c r="G53" s="421" t="s">
        <v>4</v>
      </c>
      <c r="H53" s="421" t="s">
        <v>5</v>
      </c>
      <c r="I53" s="228" t="s">
        <v>23723</v>
      </c>
      <c r="J53" s="438" t="s">
        <v>23732</v>
      </c>
      <c r="K53" s="421" t="s">
        <v>4</v>
      </c>
      <c r="L53" s="421" t="s">
        <v>5</v>
      </c>
      <c r="M53" s="228" t="s">
        <v>23723</v>
      </c>
      <c r="N53" s="438" t="s">
        <v>23732</v>
      </c>
      <c r="O53" s="421" t="s">
        <v>4</v>
      </c>
      <c r="P53" s="421" t="s">
        <v>5</v>
      </c>
      <c r="Q53" s="228" t="s">
        <v>23723</v>
      </c>
      <c r="R53" s="438" t="s">
        <v>23732</v>
      </c>
      <c r="S53" s="421" t="s">
        <v>4</v>
      </c>
      <c r="T53" s="421" t="s">
        <v>5</v>
      </c>
      <c r="U53" s="228" t="s">
        <v>23723</v>
      </c>
      <c r="V53" s="438" t="s">
        <v>23732</v>
      </c>
      <c r="W53" s="421" t="s">
        <v>4</v>
      </c>
      <c r="X53" s="421" t="s">
        <v>5</v>
      </c>
      <c r="Y53" s="228" t="s">
        <v>23723</v>
      </c>
      <c r="Z53" s="438" t="s">
        <v>23732</v>
      </c>
      <c r="AA53" s="421" t="s">
        <v>4</v>
      </c>
      <c r="AB53" s="421" t="s">
        <v>5</v>
      </c>
      <c r="AC53" s="228" t="s">
        <v>23723</v>
      </c>
      <c r="AD53" s="438" t="s">
        <v>23732</v>
      </c>
      <c r="AE53" s="421" t="s">
        <v>4</v>
      </c>
      <c r="AF53" s="421" t="s">
        <v>5</v>
      </c>
      <c r="AG53" s="228" t="s">
        <v>23723</v>
      </c>
      <c r="AH53" s="438" t="s">
        <v>23732</v>
      </c>
      <c r="AI53" s="421" t="s">
        <v>4</v>
      </c>
      <c r="AJ53" s="421" t="s">
        <v>5</v>
      </c>
      <c r="AK53" s="228" t="s">
        <v>23723</v>
      </c>
      <c r="AL53" s="438" t="s">
        <v>23732</v>
      </c>
      <c r="AM53" s="421" t="s">
        <v>4</v>
      </c>
      <c r="AN53" s="421" t="s">
        <v>5</v>
      </c>
      <c r="AO53" s="228" t="s">
        <v>23723</v>
      </c>
      <c r="AP53" s="438" t="s">
        <v>23732</v>
      </c>
      <c r="AQ53" s="421" t="s">
        <v>4</v>
      </c>
      <c r="AR53" s="421" t="s">
        <v>5</v>
      </c>
      <c r="AS53" s="228" t="s">
        <v>23723</v>
      </c>
      <c r="AT53" s="438" t="s">
        <v>23732</v>
      </c>
      <c r="AU53" s="421" t="s">
        <v>4</v>
      </c>
      <c r="AV53" s="421" t="s">
        <v>5</v>
      </c>
      <c r="AW53" s="228" t="s">
        <v>23723</v>
      </c>
      <c r="AX53" s="438" t="s">
        <v>23732</v>
      </c>
      <c r="AY53" s="421" t="s">
        <v>4</v>
      </c>
      <c r="AZ53" s="421" t="s">
        <v>5</v>
      </c>
      <c r="BA53" s="228" t="s">
        <v>23723</v>
      </c>
      <c r="BB53" s="438" t="s">
        <v>23732</v>
      </c>
      <c r="BC53" s="421" t="s">
        <v>4</v>
      </c>
      <c r="BD53" s="421" t="s">
        <v>5</v>
      </c>
      <c r="BE53" s="228" t="s">
        <v>23723</v>
      </c>
      <c r="BF53" s="438" t="s">
        <v>23732</v>
      </c>
      <c r="BG53" s="421" t="s">
        <v>4</v>
      </c>
      <c r="BH53" s="421" t="s">
        <v>5</v>
      </c>
      <c r="BI53" s="228" t="s">
        <v>23723</v>
      </c>
      <c r="BJ53" s="438" t="s">
        <v>23732</v>
      </c>
      <c r="BK53" s="421" t="s">
        <v>4</v>
      </c>
      <c r="BL53" s="421" t="s">
        <v>5</v>
      </c>
      <c r="BM53" s="228" t="s">
        <v>23723</v>
      </c>
      <c r="BN53" s="438" t="s">
        <v>23732</v>
      </c>
      <c r="BO53" s="421" t="s">
        <v>4</v>
      </c>
      <c r="BP53" s="483" t="s">
        <v>5</v>
      </c>
      <c r="BQ53" s="484" t="s">
        <v>23723</v>
      </c>
      <c r="BR53" s="1190" t="s">
        <v>23732</v>
      </c>
    </row>
    <row r="54" spans="1:71" x14ac:dyDescent="0.25">
      <c r="A54" s="213"/>
      <c r="B54" s="198" t="s">
        <v>23722</v>
      </c>
      <c r="C54" s="214">
        <f t="shared" ref="C54:AH54" si="14">+C6+C30</f>
        <v>0</v>
      </c>
      <c r="D54" s="263">
        <f t="shared" si="14"/>
        <v>0</v>
      </c>
      <c r="E54" s="263">
        <f t="shared" si="14"/>
        <v>0</v>
      </c>
      <c r="F54" s="533">
        <f t="shared" si="14"/>
        <v>0</v>
      </c>
      <c r="G54" s="235">
        <f t="shared" si="14"/>
        <v>414</v>
      </c>
      <c r="H54" s="237">
        <f t="shared" si="14"/>
        <v>394727</v>
      </c>
      <c r="I54" s="267">
        <f t="shared" si="14"/>
        <v>220186</v>
      </c>
      <c r="J54" s="464">
        <f t="shared" si="14"/>
        <v>220186</v>
      </c>
      <c r="K54" s="235">
        <f t="shared" si="14"/>
        <v>53</v>
      </c>
      <c r="L54" s="259">
        <f t="shared" si="14"/>
        <v>25397</v>
      </c>
      <c r="M54" s="267">
        <f t="shared" si="14"/>
        <v>16991</v>
      </c>
      <c r="N54" s="464">
        <f t="shared" si="14"/>
        <v>16991</v>
      </c>
      <c r="O54" s="235">
        <f t="shared" si="14"/>
        <v>218</v>
      </c>
      <c r="P54" s="259">
        <f t="shared" si="14"/>
        <v>115264.82699999999</v>
      </c>
      <c r="Q54" s="267">
        <f t="shared" si="14"/>
        <v>71543.634999999995</v>
      </c>
      <c r="R54" s="464">
        <f t="shared" si="14"/>
        <v>71543.63</v>
      </c>
      <c r="S54" s="235">
        <f t="shared" si="14"/>
        <v>54</v>
      </c>
      <c r="T54" s="259">
        <f t="shared" si="14"/>
        <v>14772</v>
      </c>
      <c r="U54" s="267">
        <f t="shared" si="14"/>
        <v>13686</v>
      </c>
      <c r="V54" s="464">
        <f t="shared" si="14"/>
        <v>13686</v>
      </c>
      <c r="W54" s="235">
        <f t="shared" si="14"/>
        <v>194</v>
      </c>
      <c r="X54" s="259">
        <f t="shared" si="14"/>
        <v>85441</v>
      </c>
      <c r="Y54" s="267">
        <f t="shared" si="14"/>
        <v>63332</v>
      </c>
      <c r="Z54" s="464">
        <f t="shared" si="14"/>
        <v>63332</v>
      </c>
      <c r="AA54" s="235">
        <f t="shared" si="14"/>
        <v>192</v>
      </c>
      <c r="AB54" s="259">
        <f t="shared" si="14"/>
        <v>126024</v>
      </c>
      <c r="AC54" s="267">
        <f t="shared" si="14"/>
        <v>77457</v>
      </c>
      <c r="AD54" s="464">
        <f t="shared" si="14"/>
        <v>77457</v>
      </c>
      <c r="AE54" s="235">
        <f t="shared" si="14"/>
        <v>170</v>
      </c>
      <c r="AF54" s="259">
        <f t="shared" si="14"/>
        <v>86099</v>
      </c>
      <c r="AG54" s="267">
        <f t="shared" si="14"/>
        <v>64027</v>
      </c>
      <c r="AH54" s="464">
        <f t="shared" si="14"/>
        <v>64027</v>
      </c>
      <c r="AI54" s="235">
        <f t="shared" ref="AI54:BN54" si="15">+AI6+AI30</f>
        <v>76</v>
      </c>
      <c r="AJ54" s="259">
        <f t="shared" si="15"/>
        <v>22959</v>
      </c>
      <c r="AK54" s="267">
        <f t="shared" si="15"/>
        <v>20477</v>
      </c>
      <c r="AL54" s="464">
        <f t="shared" si="15"/>
        <v>20477</v>
      </c>
      <c r="AM54" s="235">
        <f t="shared" si="15"/>
        <v>97</v>
      </c>
      <c r="AN54" s="259">
        <f t="shared" si="15"/>
        <v>41951</v>
      </c>
      <c r="AO54" s="267">
        <f t="shared" si="15"/>
        <v>26215</v>
      </c>
      <c r="AP54" s="464">
        <f t="shared" si="15"/>
        <v>26215</v>
      </c>
      <c r="AQ54" s="235">
        <f t="shared" si="15"/>
        <v>10</v>
      </c>
      <c r="AR54" s="259">
        <f t="shared" si="15"/>
        <v>3119</v>
      </c>
      <c r="AS54" s="267">
        <f t="shared" si="15"/>
        <v>3119</v>
      </c>
      <c r="AT54" s="464">
        <f t="shared" si="15"/>
        <v>3119</v>
      </c>
      <c r="AU54" s="235">
        <f t="shared" si="15"/>
        <v>160</v>
      </c>
      <c r="AV54" s="259">
        <f t="shared" si="15"/>
        <v>82688</v>
      </c>
      <c r="AW54" s="267">
        <f t="shared" si="15"/>
        <v>56871</v>
      </c>
      <c r="AX54" s="464">
        <f t="shared" si="15"/>
        <v>56871</v>
      </c>
      <c r="AY54" s="235">
        <f t="shared" si="15"/>
        <v>1</v>
      </c>
      <c r="AZ54" s="259">
        <f t="shared" si="15"/>
        <v>2734</v>
      </c>
      <c r="BA54" s="267">
        <f t="shared" si="15"/>
        <v>700</v>
      </c>
      <c r="BB54" s="464">
        <f t="shared" si="15"/>
        <v>700</v>
      </c>
      <c r="BC54" s="235">
        <f t="shared" si="15"/>
        <v>635</v>
      </c>
      <c r="BD54" s="259">
        <f t="shared" si="15"/>
        <v>188796</v>
      </c>
      <c r="BE54" s="267">
        <f t="shared" si="15"/>
        <v>167290</v>
      </c>
      <c r="BF54" s="464">
        <f t="shared" si="15"/>
        <v>167290</v>
      </c>
      <c r="BG54" s="235">
        <f t="shared" si="15"/>
        <v>39</v>
      </c>
      <c r="BH54" s="259">
        <f t="shared" si="15"/>
        <v>19180</v>
      </c>
      <c r="BI54" s="267">
        <f t="shared" si="15"/>
        <v>12024</v>
      </c>
      <c r="BJ54" s="464">
        <f t="shared" si="15"/>
        <v>12024</v>
      </c>
      <c r="BK54" s="235">
        <f t="shared" si="15"/>
        <v>22</v>
      </c>
      <c r="BL54" s="259">
        <f t="shared" si="15"/>
        <v>8147</v>
      </c>
      <c r="BM54" s="267">
        <f t="shared" si="15"/>
        <v>7757</v>
      </c>
      <c r="BN54" s="464">
        <f t="shared" si="15"/>
        <v>7757</v>
      </c>
      <c r="BO54" s="195">
        <f t="shared" ref="BO54" si="16">+C54+G54+K54+O54+S54+W54+AA54+AE54+AI54+AM54+AQ54+AU54+AY54+BC54+BG54+BK54</f>
        <v>2335</v>
      </c>
      <c r="BP54" s="348">
        <f t="shared" ref="BP54" si="17">+D54+H54+L54+P54+T54+X54+AB54+AF54+AJ54+AN54+AR54+AV54+AZ54+BD54+BH54+BL54</f>
        <v>1217298.827</v>
      </c>
      <c r="BQ54" s="357">
        <f t="shared" ref="BQ54" si="18">+E54+I54+M54+Q54+U54+Y54+AC54+AG54+AK54+AO54+AS54+AW54+BA54+BE54+BI54+BM54</f>
        <v>821675.63500000001</v>
      </c>
      <c r="BR54" s="654">
        <f t="shared" ref="BR54" si="19">+F54+J54+N54+R54+V54+Z54+AD54+AH54+AL54+AP54+AT54+AX54+BB54+BF54+BJ54+BN54</f>
        <v>821675.63</v>
      </c>
      <c r="BS54" s="183" t="s">
        <v>23722</v>
      </c>
    </row>
    <row r="55" spans="1:71" x14ac:dyDescent="0.25">
      <c r="A55" s="217" t="s">
        <v>2952</v>
      </c>
      <c r="B55" s="218" t="s">
        <v>7</v>
      </c>
      <c r="C55" s="215">
        <f t="shared" ref="C55:AH55" si="20">+C7+C31</f>
        <v>1593</v>
      </c>
      <c r="D55" s="232">
        <f t="shared" si="20"/>
        <v>1545599</v>
      </c>
      <c r="E55" s="262">
        <f t="shared" si="20"/>
        <v>637379.75</v>
      </c>
      <c r="F55" s="505">
        <f t="shared" si="20"/>
        <v>637379.75</v>
      </c>
      <c r="G55" s="214">
        <f t="shared" si="20"/>
        <v>0</v>
      </c>
      <c r="H55" s="265">
        <f t="shared" si="20"/>
        <v>0</v>
      </c>
      <c r="I55" s="265">
        <f t="shared" si="20"/>
        <v>0</v>
      </c>
      <c r="J55" s="535">
        <f t="shared" si="20"/>
        <v>0</v>
      </c>
      <c r="K55" s="215">
        <f t="shared" si="20"/>
        <v>3</v>
      </c>
      <c r="L55" s="232">
        <f t="shared" si="20"/>
        <v>1270</v>
      </c>
      <c r="M55" s="262">
        <f t="shared" si="20"/>
        <v>1270</v>
      </c>
      <c r="N55" s="505">
        <f t="shared" si="20"/>
        <v>1270</v>
      </c>
      <c r="O55" s="215">
        <f t="shared" si="20"/>
        <v>12</v>
      </c>
      <c r="P55" s="232">
        <f t="shared" si="20"/>
        <v>8044.3799999999992</v>
      </c>
      <c r="Q55" s="262">
        <f t="shared" si="20"/>
        <v>4675.6499999999996</v>
      </c>
      <c r="R55" s="505">
        <f t="shared" si="20"/>
        <v>4675.6499999999996</v>
      </c>
      <c r="S55" s="215">
        <f t="shared" si="20"/>
        <v>215</v>
      </c>
      <c r="T55" s="232">
        <f t="shared" si="20"/>
        <v>104797</v>
      </c>
      <c r="U55" s="262">
        <f t="shared" si="20"/>
        <v>78212</v>
      </c>
      <c r="V55" s="505">
        <f t="shared" si="20"/>
        <v>78212</v>
      </c>
      <c r="W55" s="215">
        <f t="shared" si="20"/>
        <v>159</v>
      </c>
      <c r="X55" s="232">
        <f t="shared" si="20"/>
        <v>40920</v>
      </c>
      <c r="Y55" s="262">
        <f t="shared" si="20"/>
        <v>33113</v>
      </c>
      <c r="Z55" s="505">
        <f t="shared" si="20"/>
        <v>33113</v>
      </c>
      <c r="AA55" s="215">
        <f t="shared" si="20"/>
        <v>43</v>
      </c>
      <c r="AB55" s="232">
        <f t="shared" si="20"/>
        <v>16769</v>
      </c>
      <c r="AC55" s="262">
        <f t="shared" si="20"/>
        <v>9224</v>
      </c>
      <c r="AD55" s="505">
        <f t="shared" si="20"/>
        <v>9224</v>
      </c>
      <c r="AE55" s="215">
        <f t="shared" si="20"/>
        <v>23</v>
      </c>
      <c r="AF55" s="232">
        <f t="shared" si="20"/>
        <v>15787</v>
      </c>
      <c r="AG55" s="262">
        <f t="shared" si="20"/>
        <v>11660</v>
      </c>
      <c r="AH55" s="505">
        <f t="shared" si="20"/>
        <v>11660</v>
      </c>
      <c r="AI55" s="215">
        <f t="shared" ref="AI55:BN55" si="21">+AI7+AI31</f>
        <v>124</v>
      </c>
      <c r="AJ55" s="232">
        <f t="shared" si="21"/>
        <v>49576</v>
      </c>
      <c r="AK55" s="262">
        <f t="shared" si="21"/>
        <v>36642</v>
      </c>
      <c r="AL55" s="505">
        <f t="shared" si="21"/>
        <v>36642</v>
      </c>
      <c r="AM55" s="215">
        <f t="shared" si="21"/>
        <v>2</v>
      </c>
      <c r="AN55" s="232">
        <f t="shared" si="21"/>
        <v>1306</v>
      </c>
      <c r="AO55" s="262">
        <f t="shared" si="21"/>
        <v>1166</v>
      </c>
      <c r="AP55" s="505">
        <f t="shared" si="21"/>
        <v>1166</v>
      </c>
      <c r="AQ55" s="215">
        <f t="shared" si="21"/>
        <v>217</v>
      </c>
      <c r="AR55" s="232">
        <f t="shared" si="21"/>
        <v>113106</v>
      </c>
      <c r="AS55" s="262">
        <f t="shared" si="21"/>
        <v>81146</v>
      </c>
      <c r="AT55" s="505">
        <f t="shared" si="21"/>
        <v>81146</v>
      </c>
      <c r="AU55" s="215">
        <f t="shared" si="21"/>
        <v>8</v>
      </c>
      <c r="AV55" s="232">
        <f t="shared" si="21"/>
        <v>4825</v>
      </c>
      <c r="AW55" s="262">
        <f t="shared" si="21"/>
        <v>3605</v>
      </c>
      <c r="AX55" s="505">
        <f t="shared" si="21"/>
        <v>3605</v>
      </c>
      <c r="AY55" s="215">
        <f t="shared" si="21"/>
        <v>0</v>
      </c>
      <c r="AZ55" s="232">
        <f t="shared" si="21"/>
        <v>0</v>
      </c>
      <c r="BA55" s="262">
        <f t="shared" si="21"/>
        <v>0</v>
      </c>
      <c r="BB55" s="505">
        <f t="shared" si="21"/>
        <v>0</v>
      </c>
      <c r="BC55" s="215">
        <f t="shared" si="21"/>
        <v>21</v>
      </c>
      <c r="BD55" s="232">
        <f t="shared" si="21"/>
        <v>8663</v>
      </c>
      <c r="BE55" s="262">
        <f t="shared" si="21"/>
        <v>7477</v>
      </c>
      <c r="BF55" s="505">
        <f t="shared" si="21"/>
        <v>7477</v>
      </c>
      <c r="BG55" s="215">
        <f t="shared" si="21"/>
        <v>2</v>
      </c>
      <c r="BH55" s="232">
        <f t="shared" si="21"/>
        <v>1211</v>
      </c>
      <c r="BI55" s="262">
        <f t="shared" si="21"/>
        <v>1211</v>
      </c>
      <c r="BJ55" s="505">
        <f t="shared" si="21"/>
        <v>1211</v>
      </c>
      <c r="BK55" s="215">
        <f t="shared" si="21"/>
        <v>0</v>
      </c>
      <c r="BL55" s="232">
        <f t="shared" si="21"/>
        <v>0</v>
      </c>
      <c r="BM55" s="262">
        <f t="shared" si="21"/>
        <v>0</v>
      </c>
      <c r="BN55" s="505">
        <f t="shared" si="21"/>
        <v>0</v>
      </c>
      <c r="BO55" s="195">
        <f t="shared" ref="BO55:BO70" si="22">+C55+G55+K55+O55+S55+W55+AA55+AE55+AI55+AM55+AQ55+AU55+AY55+BC55+BG55+BK55</f>
        <v>2422</v>
      </c>
      <c r="BP55" s="348">
        <f t="shared" ref="BP55:BP70" si="23">+D55+H55+L55+P55+T55+X55+AB55+AF55+AJ55+AN55+AR55+AV55+AZ55+BD55+BH55+BL55</f>
        <v>1911873.38</v>
      </c>
      <c r="BQ55" s="357">
        <f t="shared" ref="BQ55:BQ70" si="24">+E55+I55+M55+Q55+U55+Y55+AC55+AG55+AK55+AO55+AS55+AW55+BA55+BE55+BI55+BM55</f>
        <v>906781.4</v>
      </c>
      <c r="BR55" s="654">
        <f t="shared" ref="BR55:BR70" si="25">+F55+J55+N55+R55+V55+Z55+AD55+AH55+AL55+AP55+AT55+AX55+BB55+BF55+BJ55+BN55</f>
        <v>906781.4</v>
      </c>
      <c r="BS55" s="183" t="str">
        <f>VLOOKUP(A55,Sheet2!A:B,2,FALSE)</f>
        <v>โรงพยาบาลเสนา</v>
      </c>
    </row>
    <row r="56" spans="1:71" x14ac:dyDescent="0.25">
      <c r="A56" s="217" t="s">
        <v>3053</v>
      </c>
      <c r="B56" s="218" t="s">
        <v>3054</v>
      </c>
      <c r="C56" s="215">
        <f t="shared" ref="C56:AH56" si="26">+C8+C32</f>
        <v>4019</v>
      </c>
      <c r="D56" s="232">
        <f t="shared" si="26"/>
        <v>5241289</v>
      </c>
      <c r="E56" s="262">
        <f t="shared" si="26"/>
        <v>924870</v>
      </c>
      <c r="F56" s="505">
        <f t="shared" si="26"/>
        <v>924870.96999999974</v>
      </c>
      <c r="G56" s="215">
        <f t="shared" si="26"/>
        <v>118</v>
      </c>
      <c r="H56" s="264">
        <f t="shared" si="26"/>
        <v>152587</v>
      </c>
      <c r="I56" s="266">
        <f t="shared" si="26"/>
        <v>36647.5</v>
      </c>
      <c r="J56" s="534">
        <f t="shared" si="26"/>
        <v>36647.5</v>
      </c>
      <c r="K56" s="214">
        <f t="shared" si="26"/>
        <v>0</v>
      </c>
      <c r="L56" s="269">
        <f t="shared" si="26"/>
        <v>0</v>
      </c>
      <c r="M56" s="269">
        <f t="shared" si="26"/>
        <v>0</v>
      </c>
      <c r="N56" s="538">
        <f t="shared" si="26"/>
        <v>0</v>
      </c>
      <c r="O56" s="215">
        <f t="shared" si="26"/>
        <v>24</v>
      </c>
      <c r="P56" s="232">
        <f t="shared" si="26"/>
        <v>17596.542000000001</v>
      </c>
      <c r="Q56" s="262">
        <f t="shared" si="26"/>
        <v>5254.6760000000004</v>
      </c>
      <c r="R56" s="505">
        <f t="shared" si="26"/>
        <v>5254.68</v>
      </c>
      <c r="S56" s="215">
        <f t="shared" si="26"/>
        <v>0</v>
      </c>
      <c r="T56" s="232">
        <f t="shared" si="26"/>
        <v>0</v>
      </c>
      <c r="U56" s="262">
        <f t="shared" si="26"/>
        <v>0</v>
      </c>
      <c r="V56" s="505">
        <f t="shared" si="26"/>
        <v>0</v>
      </c>
      <c r="W56" s="215">
        <f t="shared" si="26"/>
        <v>2</v>
      </c>
      <c r="X56" s="232">
        <f t="shared" si="26"/>
        <v>761</v>
      </c>
      <c r="Y56" s="262">
        <f t="shared" si="26"/>
        <v>380.5</v>
      </c>
      <c r="Z56" s="505">
        <f t="shared" si="26"/>
        <v>380.5</v>
      </c>
      <c r="AA56" s="215">
        <f t="shared" si="26"/>
        <v>2</v>
      </c>
      <c r="AB56" s="232">
        <f t="shared" si="26"/>
        <v>888</v>
      </c>
      <c r="AC56" s="262">
        <f t="shared" si="26"/>
        <v>375</v>
      </c>
      <c r="AD56" s="505">
        <f t="shared" si="26"/>
        <v>375</v>
      </c>
      <c r="AE56" s="215">
        <f t="shared" si="26"/>
        <v>5</v>
      </c>
      <c r="AF56" s="232">
        <f t="shared" si="26"/>
        <v>2130</v>
      </c>
      <c r="AG56" s="262">
        <f t="shared" si="26"/>
        <v>874.5</v>
      </c>
      <c r="AH56" s="505">
        <f t="shared" si="26"/>
        <v>874.5</v>
      </c>
      <c r="AI56" s="215">
        <f t="shared" ref="AI56:BN56" si="27">+AI8+AI32</f>
        <v>6</v>
      </c>
      <c r="AJ56" s="232">
        <f t="shared" si="27"/>
        <v>1448</v>
      </c>
      <c r="AK56" s="262">
        <f t="shared" si="27"/>
        <v>688</v>
      </c>
      <c r="AL56" s="505">
        <f t="shared" si="27"/>
        <v>688</v>
      </c>
      <c r="AM56" s="215">
        <f t="shared" si="27"/>
        <v>22</v>
      </c>
      <c r="AN56" s="232">
        <f t="shared" si="27"/>
        <v>11176</v>
      </c>
      <c r="AO56" s="262">
        <f t="shared" si="27"/>
        <v>3585.5</v>
      </c>
      <c r="AP56" s="505">
        <f t="shared" si="27"/>
        <v>3585.5</v>
      </c>
      <c r="AQ56" s="215">
        <f t="shared" si="27"/>
        <v>0</v>
      </c>
      <c r="AR56" s="232">
        <f t="shared" si="27"/>
        <v>0</v>
      </c>
      <c r="AS56" s="262">
        <f t="shared" si="27"/>
        <v>0</v>
      </c>
      <c r="AT56" s="505">
        <f t="shared" si="27"/>
        <v>0</v>
      </c>
      <c r="AU56" s="215">
        <f t="shared" si="27"/>
        <v>16</v>
      </c>
      <c r="AV56" s="232">
        <f t="shared" si="27"/>
        <v>8115</v>
      </c>
      <c r="AW56" s="262">
        <f t="shared" si="27"/>
        <v>3357.5</v>
      </c>
      <c r="AX56" s="505">
        <f t="shared" si="27"/>
        <v>3357.5</v>
      </c>
      <c r="AY56" s="215">
        <f t="shared" si="27"/>
        <v>0</v>
      </c>
      <c r="AZ56" s="232">
        <f t="shared" si="27"/>
        <v>0</v>
      </c>
      <c r="BA56" s="262">
        <f t="shared" si="27"/>
        <v>0</v>
      </c>
      <c r="BB56" s="505">
        <f t="shared" si="27"/>
        <v>0</v>
      </c>
      <c r="BC56" s="215">
        <f t="shared" si="27"/>
        <v>10</v>
      </c>
      <c r="BD56" s="232">
        <f t="shared" si="27"/>
        <v>2335</v>
      </c>
      <c r="BE56" s="262">
        <f t="shared" si="27"/>
        <v>1167.5</v>
      </c>
      <c r="BF56" s="505">
        <f t="shared" si="27"/>
        <v>1167.5</v>
      </c>
      <c r="BG56" s="215">
        <f t="shared" si="27"/>
        <v>3</v>
      </c>
      <c r="BH56" s="232">
        <f t="shared" si="27"/>
        <v>2103</v>
      </c>
      <c r="BI56" s="262">
        <f t="shared" si="27"/>
        <v>855.5</v>
      </c>
      <c r="BJ56" s="505">
        <f t="shared" si="27"/>
        <v>855.5</v>
      </c>
      <c r="BK56" s="215">
        <f t="shared" si="27"/>
        <v>2</v>
      </c>
      <c r="BL56" s="232">
        <f t="shared" si="27"/>
        <v>164</v>
      </c>
      <c r="BM56" s="262">
        <f t="shared" si="27"/>
        <v>82</v>
      </c>
      <c r="BN56" s="505">
        <f t="shared" si="27"/>
        <v>82</v>
      </c>
      <c r="BO56" s="195">
        <f t="shared" si="22"/>
        <v>4229</v>
      </c>
      <c r="BP56" s="348">
        <f t="shared" si="23"/>
        <v>5440592.5420000004</v>
      </c>
      <c r="BQ56" s="357">
        <f t="shared" si="24"/>
        <v>978138.17599999998</v>
      </c>
      <c r="BR56" s="654">
        <f t="shared" si="25"/>
        <v>978139.14999999979</v>
      </c>
      <c r="BS56" s="183" t="str">
        <f>VLOOKUP(A56,Sheet2!A:B,2,FALSE)</f>
        <v>โรงพยาบาลท่าเรือ</v>
      </c>
    </row>
    <row r="57" spans="1:71" x14ac:dyDescent="0.25">
      <c r="A57" s="219" t="s">
        <v>3055</v>
      </c>
      <c r="B57" s="218" t="s">
        <v>8</v>
      </c>
      <c r="C57" s="215">
        <f t="shared" ref="C57:AH57" si="28">+C9+C33</f>
        <v>7014</v>
      </c>
      <c r="D57" s="232">
        <f t="shared" si="28"/>
        <v>8968900.25</v>
      </c>
      <c r="E57" s="262">
        <f t="shared" si="28"/>
        <v>1627337.875</v>
      </c>
      <c r="F57" s="505">
        <f t="shared" si="28"/>
        <v>1627339.5799999998</v>
      </c>
      <c r="G57" s="215">
        <f t="shared" si="28"/>
        <v>209</v>
      </c>
      <c r="H57" s="264">
        <f t="shared" si="28"/>
        <v>214576</v>
      </c>
      <c r="I57" s="266">
        <f t="shared" si="28"/>
        <v>60073.5</v>
      </c>
      <c r="J57" s="534">
        <f t="shared" si="28"/>
        <v>60073.5</v>
      </c>
      <c r="K57" s="215">
        <f t="shared" si="28"/>
        <v>34</v>
      </c>
      <c r="L57" s="232">
        <f t="shared" si="28"/>
        <v>19165</v>
      </c>
      <c r="M57" s="262">
        <f t="shared" si="28"/>
        <v>6788</v>
      </c>
      <c r="N57" s="505">
        <f t="shared" si="28"/>
        <v>6788</v>
      </c>
      <c r="O57" s="214">
        <f t="shared" si="28"/>
        <v>0</v>
      </c>
      <c r="P57" s="269">
        <f t="shared" si="28"/>
        <v>0</v>
      </c>
      <c r="Q57" s="269">
        <f t="shared" si="28"/>
        <v>0</v>
      </c>
      <c r="R57" s="538">
        <f t="shared" si="28"/>
        <v>0</v>
      </c>
      <c r="S57" s="215">
        <f t="shared" si="28"/>
        <v>4</v>
      </c>
      <c r="T57" s="232">
        <f t="shared" si="28"/>
        <v>6743</v>
      </c>
      <c r="U57" s="262">
        <f t="shared" si="28"/>
        <v>1066</v>
      </c>
      <c r="V57" s="505">
        <f t="shared" si="28"/>
        <v>1066</v>
      </c>
      <c r="W57" s="215">
        <f t="shared" si="28"/>
        <v>5</v>
      </c>
      <c r="X57" s="232">
        <f t="shared" si="28"/>
        <v>1929</v>
      </c>
      <c r="Y57" s="262">
        <f t="shared" si="28"/>
        <v>964.5</v>
      </c>
      <c r="Z57" s="505">
        <f t="shared" si="28"/>
        <v>964.5</v>
      </c>
      <c r="AA57" s="215">
        <f t="shared" si="28"/>
        <v>5</v>
      </c>
      <c r="AB57" s="232">
        <f t="shared" si="28"/>
        <v>806</v>
      </c>
      <c r="AC57" s="262">
        <f t="shared" si="28"/>
        <v>403</v>
      </c>
      <c r="AD57" s="505">
        <f t="shared" si="28"/>
        <v>403</v>
      </c>
      <c r="AE57" s="215">
        <f t="shared" si="28"/>
        <v>59</v>
      </c>
      <c r="AF57" s="232">
        <f t="shared" si="28"/>
        <v>32106</v>
      </c>
      <c r="AG57" s="262">
        <f t="shared" si="28"/>
        <v>11942.5</v>
      </c>
      <c r="AH57" s="505">
        <f t="shared" si="28"/>
        <v>11942.5</v>
      </c>
      <c r="AI57" s="215">
        <f t="shared" ref="AI57:BN57" si="29">+AI9+AI33</f>
        <v>9</v>
      </c>
      <c r="AJ57" s="232">
        <f t="shared" si="29"/>
        <v>1668</v>
      </c>
      <c r="AK57" s="262">
        <f t="shared" si="29"/>
        <v>834</v>
      </c>
      <c r="AL57" s="505">
        <f t="shared" si="29"/>
        <v>834</v>
      </c>
      <c r="AM57" s="215">
        <f t="shared" si="29"/>
        <v>31</v>
      </c>
      <c r="AN57" s="232">
        <f t="shared" si="29"/>
        <v>22627</v>
      </c>
      <c r="AO57" s="262">
        <f t="shared" si="29"/>
        <v>6197.5</v>
      </c>
      <c r="AP57" s="505">
        <f t="shared" si="29"/>
        <v>6197.5</v>
      </c>
      <c r="AQ57" s="215">
        <f t="shared" si="29"/>
        <v>0</v>
      </c>
      <c r="AR57" s="232">
        <f t="shared" si="29"/>
        <v>0</v>
      </c>
      <c r="AS57" s="262">
        <f t="shared" si="29"/>
        <v>0</v>
      </c>
      <c r="AT57" s="505">
        <f t="shared" si="29"/>
        <v>0</v>
      </c>
      <c r="AU57" s="215">
        <f t="shared" si="29"/>
        <v>18</v>
      </c>
      <c r="AV57" s="232">
        <f t="shared" si="29"/>
        <v>8290</v>
      </c>
      <c r="AW57" s="262">
        <f t="shared" si="29"/>
        <v>3660</v>
      </c>
      <c r="AX57" s="505">
        <f t="shared" si="29"/>
        <v>3660</v>
      </c>
      <c r="AY57" s="215">
        <f t="shared" si="29"/>
        <v>2</v>
      </c>
      <c r="AZ57" s="232">
        <f t="shared" si="29"/>
        <v>297</v>
      </c>
      <c r="BA57" s="262">
        <f t="shared" si="29"/>
        <v>148.5</v>
      </c>
      <c r="BB57" s="505">
        <f t="shared" si="29"/>
        <v>148.5</v>
      </c>
      <c r="BC57" s="215">
        <f t="shared" si="29"/>
        <v>47</v>
      </c>
      <c r="BD57" s="232">
        <f t="shared" si="29"/>
        <v>13058</v>
      </c>
      <c r="BE57" s="262">
        <f t="shared" si="29"/>
        <v>6349</v>
      </c>
      <c r="BF57" s="505">
        <f t="shared" si="29"/>
        <v>6349</v>
      </c>
      <c r="BG57" s="215">
        <f t="shared" si="29"/>
        <v>8</v>
      </c>
      <c r="BH57" s="232">
        <f t="shared" si="29"/>
        <v>4627</v>
      </c>
      <c r="BI57" s="262">
        <f t="shared" si="29"/>
        <v>1986</v>
      </c>
      <c r="BJ57" s="505">
        <f t="shared" si="29"/>
        <v>1986</v>
      </c>
      <c r="BK57" s="215">
        <f t="shared" si="29"/>
        <v>2</v>
      </c>
      <c r="BL57" s="232">
        <f t="shared" si="29"/>
        <v>50</v>
      </c>
      <c r="BM57" s="262">
        <f t="shared" si="29"/>
        <v>25</v>
      </c>
      <c r="BN57" s="505">
        <f t="shared" si="29"/>
        <v>25</v>
      </c>
      <c r="BO57" s="195">
        <f t="shared" si="22"/>
        <v>7447</v>
      </c>
      <c r="BP57" s="348">
        <f t="shared" si="23"/>
        <v>9294842.25</v>
      </c>
      <c r="BQ57" s="357">
        <f t="shared" si="24"/>
        <v>1727775.375</v>
      </c>
      <c r="BR57" s="654">
        <f t="shared" si="25"/>
        <v>1727777.0799999998</v>
      </c>
      <c r="BS57" s="183" t="str">
        <f>VLOOKUP(A57,Sheet2!A:B,2,FALSE)</f>
        <v>โรงพยาบาลสมเด็จพระสังฆราช(นครหลวง)</v>
      </c>
    </row>
    <row r="58" spans="1:71" x14ac:dyDescent="0.25">
      <c r="A58" s="217" t="s">
        <v>3057</v>
      </c>
      <c r="B58" s="220" t="s">
        <v>3058</v>
      </c>
      <c r="C58" s="215">
        <f t="shared" ref="C58:AH58" si="30">+C10+C34</f>
        <v>984</v>
      </c>
      <c r="D58" s="232">
        <f t="shared" si="30"/>
        <v>1478716.25</v>
      </c>
      <c r="E58" s="262">
        <f t="shared" si="30"/>
        <v>195752.75</v>
      </c>
      <c r="F58" s="505">
        <f t="shared" si="30"/>
        <v>195753.26999999996</v>
      </c>
      <c r="G58" s="215">
        <f t="shared" si="30"/>
        <v>2402</v>
      </c>
      <c r="H58" s="264">
        <f t="shared" si="30"/>
        <v>2479554</v>
      </c>
      <c r="I58" s="266">
        <f t="shared" si="30"/>
        <v>534514.5</v>
      </c>
      <c r="J58" s="534">
        <f t="shared" si="30"/>
        <v>534514.5</v>
      </c>
      <c r="K58" s="215">
        <f t="shared" si="30"/>
        <v>0</v>
      </c>
      <c r="L58" s="232">
        <f t="shared" si="30"/>
        <v>0</v>
      </c>
      <c r="M58" s="262">
        <f t="shared" si="30"/>
        <v>0</v>
      </c>
      <c r="N58" s="505">
        <f t="shared" si="30"/>
        <v>0</v>
      </c>
      <c r="O58" s="215">
        <f t="shared" si="30"/>
        <v>6</v>
      </c>
      <c r="P58" s="232">
        <f t="shared" si="30"/>
        <v>1861.2</v>
      </c>
      <c r="Q58" s="262">
        <f t="shared" si="30"/>
        <v>636.6</v>
      </c>
      <c r="R58" s="505">
        <f t="shared" si="30"/>
        <v>636.61</v>
      </c>
      <c r="S58" s="214">
        <f t="shared" si="30"/>
        <v>0</v>
      </c>
      <c r="T58" s="269">
        <f t="shared" si="30"/>
        <v>0</v>
      </c>
      <c r="U58" s="269">
        <f t="shared" si="30"/>
        <v>0</v>
      </c>
      <c r="V58" s="538">
        <f t="shared" si="30"/>
        <v>0</v>
      </c>
      <c r="W58" s="215">
        <f t="shared" si="30"/>
        <v>14</v>
      </c>
      <c r="X58" s="232">
        <f t="shared" si="30"/>
        <v>4550</v>
      </c>
      <c r="Y58" s="262">
        <f t="shared" si="30"/>
        <v>2050.5</v>
      </c>
      <c r="Z58" s="505">
        <f t="shared" si="30"/>
        <v>2050.5</v>
      </c>
      <c r="AA58" s="215">
        <f t="shared" si="30"/>
        <v>69</v>
      </c>
      <c r="AB58" s="232">
        <f t="shared" si="30"/>
        <v>48907</v>
      </c>
      <c r="AC58" s="262">
        <f t="shared" si="30"/>
        <v>12171</v>
      </c>
      <c r="AD58" s="505">
        <f t="shared" si="30"/>
        <v>12171</v>
      </c>
      <c r="AE58" s="215">
        <f t="shared" si="30"/>
        <v>0</v>
      </c>
      <c r="AF58" s="232">
        <f t="shared" si="30"/>
        <v>0</v>
      </c>
      <c r="AG58" s="262">
        <f t="shared" si="30"/>
        <v>0</v>
      </c>
      <c r="AH58" s="505">
        <f t="shared" si="30"/>
        <v>0</v>
      </c>
      <c r="AI58" s="215">
        <f t="shared" ref="AI58:BN58" si="31">+AI10+AI34</f>
        <v>3</v>
      </c>
      <c r="AJ58" s="232">
        <f t="shared" si="31"/>
        <v>388</v>
      </c>
      <c r="AK58" s="262">
        <f t="shared" si="31"/>
        <v>194</v>
      </c>
      <c r="AL58" s="505">
        <f t="shared" si="31"/>
        <v>194</v>
      </c>
      <c r="AM58" s="215">
        <f t="shared" si="31"/>
        <v>0</v>
      </c>
      <c r="AN58" s="232">
        <f t="shared" si="31"/>
        <v>0</v>
      </c>
      <c r="AO58" s="262">
        <f t="shared" si="31"/>
        <v>0</v>
      </c>
      <c r="AP58" s="505">
        <f t="shared" si="31"/>
        <v>0</v>
      </c>
      <c r="AQ58" s="215">
        <f t="shared" si="31"/>
        <v>5</v>
      </c>
      <c r="AR58" s="232">
        <f t="shared" si="31"/>
        <v>2835</v>
      </c>
      <c r="AS58" s="262">
        <f t="shared" si="31"/>
        <v>1173</v>
      </c>
      <c r="AT58" s="505">
        <f t="shared" si="31"/>
        <v>1173</v>
      </c>
      <c r="AU58" s="215">
        <f t="shared" si="31"/>
        <v>0</v>
      </c>
      <c r="AV58" s="232">
        <f t="shared" si="31"/>
        <v>0</v>
      </c>
      <c r="AW58" s="262">
        <f t="shared" si="31"/>
        <v>0</v>
      </c>
      <c r="AX58" s="505">
        <f t="shared" si="31"/>
        <v>0</v>
      </c>
      <c r="AY58" s="215">
        <f t="shared" si="31"/>
        <v>0</v>
      </c>
      <c r="AZ58" s="232">
        <f t="shared" si="31"/>
        <v>0</v>
      </c>
      <c r="BA58" s="262">
        <f t="shared" si="31"/>
        <v>0</v>
      </c>
      <c r="BB58" s="505">
        <f t="shared" si="31"/>
        <v>0</v>
      </c>
      <c r="BC58" s="215">
        <f t="shared" si="31"/>
        <v>17</v>
      </c>
      <c r="BD58" s="232">
        <f t="shared" si="31"/>
        <v>5571</v>
      </c>
      <c r="BE58" s="262">
        <f t="shared" si="31"/>
        <v>2094</v>
      </c>
      <c r="BF58" s="505">
        <f t="shared" si="31"/>
        <v>2094</v>
      </c>
      <c r="BG58" s="215">
        <f t="shared" si="31"/>
        <v>0</v>
      </c>
      <c r="BH58" s="232">
        <f t="shared" si="31"/>
        <v>0</v>
      </c>
      <c r="BI58" s="262">
        <f t="shared" si="31"/>
        <v>0</v>
      </c>
      <c r="BJ58" s="505">
        <f t="shared" si="31"/>
        <v>0</v>
      </c>
      <c r="BK58" s="215">
        <f t="shared" si="31"/>
        <v>0</v>
      </c>
      <c r="BL58" s="232">
        <f t="shared" si="31"/>
        <v>0</v>
      </c>
      <c r="BM58" s="262">
        <f t="shared" si="31"/>
        <v>0</v>
      </c>
      <c r="BN58" s="505">
        <f t="shared" si="31"/>
        <v>0</v>
      </c>
      <c r="BO58" s="195">
        <f t="shared" si="22"/>
        <v>3500</v>
      </c>
      <c r="BP58" s="348">
        <f t="shared" si="23"/>
        <v>4022382.45</v>
      </c>
      <c r="BQ58" s="357">
        <f t="shared" si="24"/>
        <v>748586.35</v>
      </c>
      <c r="BR58" s="654">
        <f t="shared" si="25"/>
        <v>748586.88</v>
      </c>
      <c r="BS58" s="183" t="str">
        <f>VLOOKUP(A58,Sheet2!A:B,2,FALSE)</f>
        <v>โรงพยาบาลบางไทร</v>
      </c>
    </row>
    <row r="59" spans="1:71" x14ac:dyDescent="0.25">
      <c r="A59" s="217" t="s">
        <v>23618</v>
      </c>
      <c r="B59" s="220" t="s">
        <v>23619</v>
      </c>
      <c r="C59" s="215">
        <f t="shared" ref="C59:AH59" si="32">+C11+C35</f>
        <v>5092</v>
      </c>
      <c r="D59" s="232">
        <f t="shared" si="32"/>
        <v>6863515.5</v>
      </c>
      <c r="E59" s="262">
        <f t="shared" si="32"/>
        <v>729247.95</v>
      </c>
      <c r="F59" s="505">
        <f t="shared" si="32"/>
        <v>729249.12</v>
      </c>
      <c r="G59" s="215">
        <f t="shared" si="32"/>
        <v>366</v>
      </c>
      <c r="H59" s="264">
        <f t="shared" si="32"/>
        <v>306792</v>
      </c>
      <c r="I59" s="266">
        <f t="shared" si="32"/>
        <v>56827.8</v>
      </c>
      <c r="J59" s="534">
        <f t="shared" si="32"/>
        <v>56827.8</v>
      </c>
      <c r="K59" s="215">
        <f t="shared" si="32"/>
        <v>3</v>
      </c>
      <c r="L59" s="232">
        <f t="shared" si="32"/>
        <v>2011</v>
      </c>
      <c r="M59" s="262">
        <f t="shared" si="32"/>
        <v>285</v>
      </c>
      <c r="N59" s="505">
        <f t="shared" si="32"/>
        <v>285</v>
      </c>
      <c r="O59" s="215">
        <f t="shared" si="32"/>
        <v>9</v>
      </c>
      <c r="P59" s="232">
        <f t="shared" si="32"/>
        <v>2445.16</v>
      </c>
      <c r="Q59" s="262">
        <f t="shared" si="32"/>
        <v>733.54799999999989</v>
      </c>
      <c r="R59" s="505">
        <f t="shared" si="32"/>
        <v>733.55000000000007</v>
      </c>
      <c r="S59" s="215">
        <f t="shared" si="32"/>
        <v>7</v>
      </c>
      <c r="T59" s="232">
        <f t="shared" si="32"/>
        <v>8146</v>
      </c>
      <c r="U59" s="262">
        <f t="shared" si="32"/>
        <v>1001.4</v>
      </c>
      <c r="V59" s="505">
        <f t="shared" si="32"/>
        <v>1001.4</v>
      </c>
      <c r="W59" s="214">
        <f t="shared" si="32"/>
        <v>0</v>
      </c>
      <c r="X59" s="269">
        <f t="shared" si="32"/>
        <v>0</v>
      </c>
      <c r="Y59" s="269">
        <f t="shared" si="32"/>
        <v>0</v>
      </c>
      <c r="Z59" s="538">
        <f t="shared" si="32"/>
        <v>0</v>
      </c>
      <c r="AA59" s="215">
        <f t="shared" si="32"/>
        <v>3</v>
      </c>
      <c r="AB59" s="232">
        <f t="shared" si="32"/>
        <v>2968</v>
      </c>
      <c r="AC59" s="262">
        <f t="shared" si="32"/>
        <v>613.5</v>
      </c>
      <c r="AD59" s="505">
        <f t="shared" si="32"/>
        <v>613.5</v>
      </c>
      <c r="AE59" s="215">
        <f t="shared" si="32"/>
        <v>5</v>
      </c>
      <c r="AF59" s="232">
        <f t="shared" si="32"/>
        <v>3292</v>
      </c>
      <c r="AG59" s="262">
        <f t="shared" si="32"/>
        <v>723</v>
      </c>
      <c r="AH59" s="505">
        <f t="shared" si="32"/>
        <v>723</v>
      </c>
      <c r="AI59" s="215">
        <f t="shared" ref="AI59:BN59" si="33">+AI11+AI35</f>
        <v>22</v>
      </c>
      <c r="AJ59" s="232">
        <f t="shared" si="33"/>
        <v>11193</v>
      </c>
      <c r="AK59" s="262">
        <f t="shared" si="33"/>
        <v>2101.1999999999998</v>
      </c>
      <c r="AL59" s="505">
        <f t="shared" si="33"/>
        <v>2101.1999999999998</v>
      </c>
      <c r="AM59" s="215">
        <f t="shared" si="33"/>
        <v>0</v>
      </c>
      <c r="AN59" s="232">
        <f t="shared" si="33"/>
        <v>0</v>
      </c>
      <c r="AO59" s="262">
        <f t="shared" si="33"/>
        <v>0</v>
      </c>
      <c r="AP59" s="505">
        <f t="shared" si="33"/>
        <v>0</v>
      </c>
      <c r="AQ59" s="215">
        <f t="shared" si="33"/>
        <v>1</v>
      </c>
      <c r="AR59" s="232">
        <f t="shared" si="33"/>
        <v>832</v>
      </c>
      <c r="AS59" s="262">
        <f t="shared" si="33"/>
        <v>210</v>
      </c>
      <c r="AT59" s="505">
        <f t="shared" si="33"/>
        <v>210</v>
      </c>
      <c r="AU59" s="215">
        <f t="shared" si="33"/>
        <v>1</v>
      </c>
      <c r="AV59" s="232">
        <f t="shared" si="33"/>
        <v>130</v>
      </c>
      <c r="AW59" s="262">
        <f t="shared" si="33"/>
        <v>39</v>
      </c>
      <c r="AX59" s="505">
        <f t="shared" si="33"/>
        <v>39</v>
      </c>
      <c r="AY59" s="215">
        <f t="shared" si="33"/>
        <v>0</v>
      </c>
      <c r="AZ59" s="232">
        <f t="shared" si="33"/>
        <v>0</v>
      </c>
      <c r="BA59" s="262">
        <f t="shared" si="33"/>
        <v>0</v>
      </c>
      <c r="BB59" s="505">
        <f t="shared" si="33"/>
        <v>0</v>
      </c>
      <c r="BC59" s="215">
        <f t="shared" si="33"/>
        <v>2</v>
      </c>
      <c r="BD59" s="232">
        <f t="shared" si="33"/>
        <v>752</v>
      </c>
      <c r="BE59" s="262">
        <f t="shared" si="33"/>
        <v>225.6</v>
      </c>
      <c r="BF59" s="505">
        <f t="shared" si="33"/>
        <v>225.6</v>
      </c>
      <c r="BG59" s="215">
        <f t="shared" si="33"/>
        <v>2</v>
      </c>
      <c r="BH59" s="232">
        <f t="shared" si="33"/>
        <v>466</v>
      </c>
      <c r="BI59" s="262">
        <f t="shared" si="33"/>
        <v>139.80000000000001</v>
      </c>
      <c r="BJ59" s="505">
        <f t="shared" si="33"/>
        <v>139.80000000000001</v>
      </c>
      <c r="BK59" s="215">
        <f t="shared" si="33"/>
        <v>0</v>
      </c>
      <c r="BL59" s="232">
        <f t="shared" si="33"/>
        <v>0</v>
      </c>
      <c r="BM59" s="262">
        <f t="shared" si="33"/>
        <v>0</v>
      </c>
      <c r="BN59" s="505">
        <f t="shared" si="33"/>
        <v>0</v>
      </c>
      <c r="BO59" s="195">
        <f t="shared" si="22"/>
        <v>5513</v>
      </c>
      <c r="BP59" s="348">
        <f t="shared" si="23"/>
        <v>7202542.6600000001</v>
      </c>
      <c r="BQ59" s="357">
        <f t="shared" si="24"/>
        <v>792147.79799999995</v>
      </c>
      <c r="BR59" s="654">
        <f t="shared" si="25"/>
        <v>792148.97000000009</v>
      </c>
      <c r="BS59" s="183" t="str">
        <f>VLOOKUP(A59,Sheet2!A:B,2,FALSE)</f>
        <v>โรงพยาบาลบางบาล</v>
      </c>
    </row>
    <row r="60" spans="1:71" x14ac:dyDescent="0.25">
      <c r="A60" s="217" t="s">
        <v>3059</v>
      </c>
      <c r="B60" s="220" t="s">
        <v>3060</v>
      </c>
      <c r="C60" s="215">
        <f t="shared" ref="C60:AH60" si="34">+C12+C36</f>
        <v>8726</v>
      </c>
      <c r="D60" s="232">
        <f t="shared" si="34"/>
        <v>11398167.75</v>
      </c>
      <c r="E60" s="262">
        <f t="shared" si="34"/>
        <v>3156845.4000000004</v>
      </c>
      <c r="F60" s="505">
        <f t="shared" si="34"/>
        <v>3156845.4000000004</v>
      </c>
      <c r="G60" s="215">
        <f t="shared" si="34"/>
        <v>329</v>
      </c>
      <c r="H60" s="264">
        <f t="shared" si="34"/>
        <v>312086</v>
      </c>
      <c r="I60" s="266">
        <f t="shared" si="34"/>
        <v>160378.4</v>
      </c>
      <c r="J60" s="534">
        <f t="shared" si="34"/>
        <v>160378.4</v>
      </c>
      <c r="K60" s="215">
        <f t="shared" si="34"/>
        <v>4</v>
      </c>
      <c r="L60" s="232">
        <f t="shared" si="34"/>
        <v>2324</v>
      </c>
      <c r="M60" s="262">
        <f t="shared" si="34"/>
        <v>1370.4</v>
      </c>
      <c r="N60" s="505">
        <f t="shared" si="34"/>
        <v>1370.4</v>
      </c>
      <c r="O60" s="215">
        <f t="shared" si="34"/>
        <v>20</v>
      </c>
      <c r="P60" s="232">
        <f t="shared" si="34"/>
        <v>4013.4799999999996</v>
      </c>
      <c r="Q60" s="262">
        <f t="shared" si="34"/>
        <v>3210.7840000000001</v>
      </c>
      <c r="R60" s="505">
        <f t="shared" si="34"/>
        <v>3210.78</v>
      </c>
      <c r="S60" s="215">
        <f t="shared" si="34"/>
        <v>31</v>
      </c>
      <c r="T60" s="232">
        <f t="shared" si="34"/>
        <v>15274</v>
      </c>
      <c r="U60" s="262">
        <f t="shared" si="34"/>
        <v>9644.8000000000011</v>
      </c>
      <c r="V60" s="505">
        <f t="shared" si="34"/>
        <v>9644.8000000000011</v>
      </c>
      <c r="W60" s="215">
        <f t="shared" si="34"/>
        <v>10</v>
      </c>
      <c r="X60" s="232">
        <f t="shared" si="34"/>
        <v>3056</v>
      </c>
      <c r="Y60" s="262">
        <f t="shared" si="34"/>
        <v>2309.6</v>
      </c>
      <c r="Z60" s="505">
        <f t="shared" si="34"/>
        <v>2309.6</v>
      </c>
      <c r="AA60" s="214">
        <f t="shared" si="34"/>
        <v>0</v>
      </c>
      <c r="AB60" s="269">
        <f t="shared" si="34"/>
        <v>0</v>
      </c>
      <c r="AC60" s="269">
        <f t="shared" si="34"/>
        <v>0</v>
      </c>
      <c r="AD60" s="538">
        <f t="shared" si="34"/>
        <v>0</v>
      </c>
      <c r="AE60" s="215">
        <f t="shared" si="34"/>
        <v>5</v>
      </c>
      <c r="AF60" s="232">
        <f t="shared" si="34"/>
        <v>2423</v>
      </c>
      <c r="AG60" s="262">
        <f t="shared" si="34"/>
        <v>1910.4</v>
      </c>
      <c r="AH60" s="505">
        <f t="shared" si="34"/>
        <v>1910.4</v>
      </c>
      <c r="AI60" s="215">
        <f t="shared" ref="AI60:BN60" si="35">+AI12+AI36</f>
        <v>4</v>
      </c>
      <c r="AJ60" s="232">
        <f t="shared" si="35"/>
        <v>1978</v>
      </c>
      <c r="AK60" s="262">
        <f t="shared" si="35"/>
        <v>1370.4</v>
      </c>
      <c r="AL60" s="505">
        <f t="shared" si="35"/>
        <v>1370.4</v>
      </c>
      <c r="AM60" s="215">
        <f t="shared" si="35"/>
        <v>8</v>
      </c>
      <c r="AN60" s="232">
        <f t="shared" si="35"/>
        <v>2753</v>
      </c>
      <c r="AO60" s="262">
        <f t="shared" si="35"/>
        <v>2202.3999999999996</v>
      </c>
      <c r="AP60" s="505">
        <f t="shared" si="35"/>
        <v>2202.3999999999996</v>
      </c>
      <c r="AQ60" s="215">
        <f t="shared" si="35"/>
        <v>4</v>
      </c>
      <c r="AR60" s="232">
        <f t="shared" si="35"/>
        <v>3107</v>
      </c>
      <c r="AS60" s="262">
        <f t="shared" si="35"/>
        <v>1863.2</v>
      </c>
      <c r="AT60" s="505">
        <f t="shared" si="35"/>
        <v>1863.2</v>
      </c>
      <c r="AU60" s="215">
        <f t="shared" si="35"/>
        <v>46</v>
      </c>
      <c r="AV60" s="232">
        <f t="shared" si="35"/>
        <v>31849</v>
      </c>
      <c r="AW60" s="262">
        <f t="shared" si="35"/>
        <v>15190.4</v>
      </c>
      <c r="AX60" s="505">
        <f t="shared" si="35"/>
        <v>15190.4</v>
      </c>
      <c r="AY60" s="215">
        <f t="shared" si="35"/>
        <v>0</v>
      </c>
      <c r="AZ60" s="232">
        <f t="shared" si="35"/>
        <v>0</v>
      </c>
      <c r="BA60" s="262">
        <f t="shared" si="35"/>
        <v>0</v>
      </c>
      <c r="BB60" s="505">
        <f t="shared" si="35"/>
        <v>0</v>
      </c>
      <c r="BC60" s="215">
        <f t="shared" si="35"/>
        <v>63</v>
      </c>
      <c r="BD60" s="232">
        <f t="shared" si="35"/>
        <v>20066</v>
      </c>
      <c r="BE60" s="262">
        <f t="shared" si="35"/>
        <v>14416.800000000001</v>
      </c>
      <c r="BF60" s="505">
        <f t="shared" si="35"/>
        <v>14416.800000000001</v>
      </c>
      <c r="BG60" s="215">
        <f t="shared" si="35"/>
        <v>0</v>
      </c>
      <c r="BH60" s="232">
        <f t="shared" si="35"/>
        <v>0</v>
      </c>
      <c r="BI60" s="262">
        <f t="shared" si="35"/>
        <v>0</v>
      </c>
      <c r="BJ60" s="505">
        <f t="shared" si="35"/>
        <v>0</v>
      </c>
      <c r="BK60" s="215">
        <f t="shared" si="35"/>
        <v>2</v>
      </c>
      <c r="BL60" s="232">
        <f t="shared" si="35"/>
        <v>265</v>
      </c>
      <c r="BM60" s="262">
        <f t="shared" si="35"/>
        <v>212</v>
      </c>
      <c r="BN60" s="505">
        <f t="shared" si="35"/>
        <v>212</v>
      </c>
      <c r="BO60" s="195">
        <f t="shared" si="22"/>
        <v>9252</v>
      </c>
      <c r="BP60" s="348">
        <f t="shared" si="23"/>
        <v>11797362.23</v>
      </c>
      <c r="BQ60" s="357">
        <f t="shared" si="24"/>
        <v>3370924.9839999997</v>
      </c>
      <c r="BR60" s="654">
        <f t="shared" si="25"/>
        <v>3370924.9799999995</v>
      </c>
      <c r="BS60" s="183" t="str">
        <f>VLOOKUP(A60,Sheet2!A:B,2,FALSE)</f>
        <v>โรงพยาบาลบางปะอิน</v>
      </c>
    </row>
    <row r="61" spans="1:71" x14ac:dyDescent="0.25">
      <c r="A61" s="221" t="s">
        <v>3061</v>
      </c>
      <c r="B61" s="218" t="s">
        <v>14</v>
      </c>
      <c r="C61" s="215">
        <f t="shared" ref="C61:AH61" si="36">+C13+C37</f>
        <v>4822</v>
      </c>
      <c r="D61" s="232">
        <f t="shared" si="36"/>
        <v>5678919.75</v>
      </c>
      <c r="E61" s="262">
        <f t="shared" si="36"/>
        <v>669996.60000000009</v>
      </c>
      <c r="F61" s="505">
        <f t="shared" si="36"/>
        <v>669997.9</v>
      </c>
      <c r="G61" s="215">
        <f t="shared" si="36"/>
        <v>217</v>
      </c>
      <c r="H61" s="264">
        <f t="shared" si="36"/>
        <v>185178</v>
      </c>
      <c r="I61" s="266">
        <f t="shared" si="36"/>
        <v>37073.100000000006</v>
      </c>
      <c r="J61" s="534">
        <f t="shared" si="36"/>
        <v>37073.100000000006</v>
      </c>
      <c r="K61" s="215">
        <f t="shared" si="36"/>
        <v>0</v>
      </c>
      <c r="L61" s="232">
        <f t="shared" si="36"/>
        <v>0</v>
      </c>
      <c r="M61" s="262">
        <f t="shared" si="36"/>
        <v>0</v>
      </c>
      <c r="N61" s="505">
        <f t="shared" si="36"/>
        <v>0</v>
      </c>
      <c r="O61" s="215">
        <f t="shared" si="36"/>
        <v>45</v>
      </c>
      <c r="P61" s="232">
        <f t="shared" si="36"/>
        <v>58419.119999999995</v>
      </c>
      <c r="Q61" s="262">
        <f t="shared" si="36"/>
        <v>6332.1689999999999</v>
      </c>
      <c r="R61" s="505">
        <f t="shared" si="36"/>
        <v>6332.17</v>
      </c>
      <c r="S61" s="215">
        <f t="shared" si="36"/>
        <v>6</v>
      </c>
      <c r="T61" s="232">
        <f t="shared" si="36"/>
        <v>815</v>
      </c>
      <c r="U61" s="262">
        <f t="shared" si="36"/>
        <v>244.5</v>
      </c>
      <c r="V61" s="505">
        <f t="shared" si="36"/>
        <v>244.5</v>
      </c>
      <c r="W61" s="215">
        <f t="shared" si="36"/>
        <v>11</v>
      </c>
      <c r="X61" s="232">
        <f t="shared" si="36"/>
        <v>1240</v>
      </c>
      <c r="Y61" s="262">
        <f t="shared" si="36"/>
        <v>372</v>
      </c>
      <c r="Z61" s="505">
        <f t="shared" si="36"/>
        <v>372</v>
      </c>
      <c r="AA61" s="215">
        <f t="shared" si="36"/>
        <v>5</v>
      </c>
      <c r="AB61" s="232">
        <f t="shared" si="36"/>
        <v>2292</v>
      </c>
      <c r="AC61" s="262">
        <f t="shared" si="36"/>
        <v>608.4</v>
      </c>
      <c r="AD61" s="505">
        <f t="shared" si="36"/>
        <v>608.4</v>
      </c>
      <c r="AE61" s="214">
        <f t="shared" si="36"/>
        <v>0</v>
      </c>
      <c r="AF61" s="269">
        <f t="shared" si="36"/>
        <v>0</v>
      </c>
      <c r="AG61" s="269">
        <f t="shared" si="36"/>
        <v>0</v>
      </c>
      <c r="AH61" s="538">
        <f t="shared" si="36"/>
        <v>0</v>
      </c>
      <c r="AI61" s="215">
        <f t="shared" ref="AI61:BN61" si="37">+AI13+AI37</f>
        <v>5</v>
      </c>
      <c r="AJ61" s="232">
        <f t="shared" si="37"/>
        <v>2477</v>
      </c>
      <c r="AK61" s="262">
        <f t="shared" si="37"/>
        <v>510</v>
      </c>
      <c r="AL61" s="505">
        <f t="shared" si="37"/>
        <v>510</v>
      </c>
      <c r="AM61" s="215">
        <f t="shared" si="37"/>
        <v>3</v>
      </c>
      <c r="AN61" s="232">
        <f t="shared" si="37"/>
        <v>1403</v>
      </c>
      <c r="AO61" s="262">
        <f t="shared" si="37"/>
        <v>420.9</v>
      </c>
      <c r="AP61" s="505">
        <f t="shared" si="37"/>
        <v>420.9</v>
      </c>
      <c r="AQ61" s="215">
        <f t="shared" si="37"/>
        <v>0</v>
      </c>
      <c r="AR61" s="232">
        <f t="shared" si="37"/>
        <v>0</v>
      </c>
      <c r="AS61" s="262">
        <f t="shared" si="37"/>
        <v>0</v>
      </c>
      <c r="AT61" s="505">
        <f t="shared" si="37"/>
        <v>0</v>
      </c>
      <c r="AU61" s="215">
        <f t="shared" si="37"/>
        <v>8</v>
      </c>
      <c r="AV61" s="232">
        <f t="shared" si="37"/>
        <v>4395</v>
      </c>
      <c r="AW61" s="262">
        <f t="shared" si="37"/>
        <v>964.5</v>
      </c>
      <c r="AX61" s="505">
        <f t="shared" si="37"/>
        <v>964.5</v>
      </c>
      <c r="AY61" s="215">
        <f t="shared" si="37"/>
        <v>0</v>
      </c>
      <c r="AZ61" s="232">
        <f t="shared" si="37"/>
        <v>0</v>
      </c>
      <c r="BA61" s="262">
        <f t="shared" si="37"/>
        <v>0</v>
      </c>
      <c r="BB61" s="505">
        <f t="shared" si="37"/>
        <v>0</v>
      </c>
      <c r="BC61" s="215">
        <f t="shared" si="37"/>
        <v>11</v>
      </c>
      <c r="BD61" s="232">
        <f t="shared" si="37"/>
        <v>6512</v>
      </c>
      <c r="BE61" s="262">
        <f t="shared" si="37"/>
        <v>1434.3</v>
      </c>
      <c r="BF61" s="505">
        <f t="shared" si="37"/>
        <v>1434.3</v>
      </c>
      <c r="BG61" s="215">
        <f t="shared" si="37"/>
        <v>129</v>
      </c>
      <c r="BH61" s="232">
        <f t="shared" si="37"/>
        <v>59550</v>
      </c>
      <c r="BI61" s="262">
        <f t="shared" si="37"/>
        <v>12210.000000000002</v>
      </c>
      <c r="BJ61" s="505">
        <f t="shared" si="37"/>
        <v>12210.000000000002</v>
      </c>
      <c r="BK61" s="215">
        <f t="shared" si="37"/>
        <v>5</v>
      </c>
      <c r="BL61" s="232">
        <f t="shared" si="37"/>
        <v>1814</v>
      </c>
      <c r="BM61" s="262">
        <f t="shared" si="37"/>
        <v>504.9</v>
      </c>
      <c r="BN61" s="505">
        <f t="shared" si="37"/>
        <v>504.9</v>
      </c>
      <c r="BO61" s="195">
        <f t="shared" si="22"/>
        <v>5267</v>
      </c>
      <c r="BP61" s="348">
        <f t="shared" si="23"/>
        <v>6003014.8700000001</v>
      </c>
      <c r="BQ61" s="357">
        <f t="shared" si="24"/>
        <v>730671.36900000018</v>
      </c>
      <c r="BR61" s="654">
        <f t="shared" si="25"/>
        <v>730672.67000000016</v>
      </c>
      <c r="BS61" s="183" t="str">
        <f>VLOOKUP(A61,Sheet2!A:B,2,FALSE)</f>
        <v>โรงพยาบาลบางปะหัน</v>
      </c>
    </row>
    <row r="62" spans="1:71" x14ac:dyDescent="0.25">
      <c r="A62" s="221" t="s">
        <v>3062</v>
      </c>
      <c r="B62" s="218" t="s">
        <v>3063</v>
      </c>
      <c r="C62" s="215">
        <f t="shared" ref="C62:AH62" si="38">+C14+C38</f>
        <v>1295</v>
      </c>
      <c r="D62" s="232">
        <f t="shared" si="38"/>
        <v>1388219.75</v>
      </c>
      <c r="E62" s="262">
        <f t="shared" si="38"/>
        <v>294364.375</v>
      </c>
      <c r="F62" s="505">
        <f t="shared" si="38"/>
        <v>294365.09999999998</v>
      </c>
      <c r="G62" s="215">
        <f t="shared" si="38"/>
        <v>4242</v>
      </c>
      <c r="H62" s="264">
        <f t="shared" si="38"/>
        <v>4073943</v>
      </c>
      <c r="I62" s="266">
        <f t="shared" si="38"/>
        <v>963086</v>
      </c>
      <c r="J62" s="534">
        <f t="shared" si="38"/>
        <v>963086</v>
      </c>
      <c r="K62" s="215">
        <f t="shared" si="38"/>
        <v>7</v>
      </c>
      <c r="L62" s="232">
        <f t="shared" si="38"/>
        <v>2263</v>
      </c>
      <c r="M62" s="262">
        <f t="shared" si="38"/>
        <v>1083</v>
      </c>
      <c r="N62" s="505">
        <f t="shared" si="38"/>
        <v>1083</v>
      </c>
      <c r="O62" s="215">
        <f t="shared" si="38"/>
        <v>1</v>
      </c>
      <c r="P62" s="232">
        <f t="shared" si="38"/>
        <v>495.56</v>
      </c>
      <c r="Q62" s="262">
        <f t="shared" si="38"/>
        <v>247.78</v>
      </c>
      <c r="R62" s="505">
        <f t="shared" si="38"/>
        <v>247.78</v>
      </c>
      <c r="S62" s="215">
        <f t="shared" si="38"/>
        <v>3</v>
      </c>
      <c r="T62" s="232">
        <f t="shared" si="38"/>
        <v>4928</v>
      </c>
      <c r="U62" s="262">
        <f t="shared" si="38"/>
        <v>601.5</v>
      </c>
      <c r="V62" s="505">
        <f t="shared" si="38"/>
        <v>601.5</v>
      </c>
      <c r="W62" s="215">
        <f t="shared" si="38"/>
        <v>5</v>
      </c>
      <c r="X62" s="232">
        <f t="shared" si="38"/>
        <v>3211</v>
      </c>
      <c r="Y62" s="262">
        <f t="shared" si="38"/>
        <v>1435</v>
      </c>
      <c r="Z62" s="505">
        <f t="shared" si="38"/>
        <v>1435</v>
      </c>
      <c r="AA62" s="215">
        <f t="shared" si="38"/>
        <v>1</v>
      </c>
      <c r="AB62" s="232">
        <f t="shared" si="38"/>
        <v>275</v>
      </c>
      <c r="AC62" s="262">
        <f t="shared" si="38"/>
        <v>137.5</v>
      </c>
      <c r="AD62" s="505">
        <f t="shared" si="38"/>
        <v>137.5</v>
      </c>
      <c r="AE62" s="215">
        <f t="shared" si="38"/>
        <v>3</v>
      </c>
      <c r="AF62" s="232">
        <f t="shared" si="38"/>
        <v>1357</v>
      </c>
      <c r="AG62" s="262">
        <f t="shared" si="38"/>
        <v>678.5</v>
      </c>
      <c r="AH62" s="505">
        <f t="shared" si="38"/>
        <v>678.5</v>
      </c>
      <c r="AI62" s="214">
        <f t="shared" ref="AI62:BN62" si="39">+AI14+AI38</f>
        <v>0</v>
      </c>
      <c r="AJ62" s="269">
        <f t="shared" si="39"/>
        <v>0</v>
      </c>
      <c r="AK62" s="269">
        <f t="shared" si="39"/>
        <v>0</v>
      </c>
      <c r="AL62" s="538">
        <f t="shared" si="39"/>
        <v>0</v>
      </c>
      <c r="AM62" s="215">
        <f t="shared" si="39"/>
        <v>1</v>
      </c>
      <c r="AN62" s="232">
        <f t="shared" si="39"/>
        <v>486</v>
      </c>
      <c r="AO62" s="262">
        <f t="shared" si="39"/>
        <v>243</v>
      </c>
      <c r="AP62" s="505">
        <f t="shared" si="39"/>
        <v>243</v>
      </c>
      <c r="AQ62" s="215">
        <f t="shared" si="39"/>
        <v>0</v>
      </c>
      <c r="AR62" s="232">
        <f t="shared" si="39"/>
        <v>0</v>
      </c>
      <c r="AS62" s="262">
        <f t="shared" si="39"/>
        <v>0</v>
      </c>
      <c r="AT62" s="505">
        <f t="shared" si="39"/>
        <v>0</v>
      </c>
      <c r="AU62" s="215">
        <f t="shared" si="39"/>
        <v>7</v>
      </c>
      <c r="AV62" s="232">
        <f t="shared" si="39"/>
        <v>3540</v>
      </c>
      <c r="AW62" s="262">
        <f t="shared" si="39"/>
        <v>1420</v>
      </c>
      <c r="AX62" s="505">
        <f t="shared" si="39"/>
        <v>1420</v>
      </c>
      <c r="AY62" s="215">
        <f t="shared" si="39"/>
        <v>0</v>
      </c>
      <c r="AZ62" s="232">
        <f t="shared" si="39"/>
        <v>0</v>
      </c>
      <c r="BA62" s="262">
        <f t="shared" si="39"/>
        <v>0</v>
      </c>
      <c r="BB62" s="505">
        <f t="shared" si="39"/>
        <v>0</v>
      </c>
      <c r="BC62" s="215">
        <f t="shared" si="39"/>
        <v>38</v>
      </c>
      <c r="BD62" s="232">
        <f t="shared" si="39"/>
        <v>29843</v>
      </c>
      <c r="BE62" s="262">
        <f t="shared" si="39"/>
        <v>9736.5</v>
      </c>
      <c r="BF62" s="505">
        <f t="shared" si="39"/>
        <v>9736.5</v>
      </c>
      <c r="BG62" s="215">
        <f t="shared" si="39"/>
        <v>2</v>
      </c>
      <c r="BH62" s="232">
        <f t="shared" si="39"/>
        <v>419</v>
      </c>
      <c r="BI62" s="262">
        <f t="shared" si="39"/>
        <v>209.5</v>
      </c>
      <c r="BJ62" s="505">
        <f t="shared" si="39"/>
        <v>209.5</v>
      </c>
      <c r="BK62" s="215">
        <f t="shared" si="39"/>
        <v>0</v>
      </c>
      <c r="BL62" s="232">
        <f t="shared" si="39"/>
        <v>0</v>
      </c>
      <c r="BM62" s="262">
        <f t="shared" si="39"/>
        <v>0</v>
      </c>
      <c r="BN62" s="505">
        <f t="shared" si="39"/>
        <v>0</v>
      </c>
      <c r="BO62" s="195">
        <f t="shared" si="22"/>
        <v>5605</v>
      </c>
      <c r="BP62" s="348">
        <f t="shared" si="23"/>
        <v>5508980.3099999996</v>
      </c>
      <c r="BQ62" s="357">
        <f t="shared" si="24"/>
        <v>1273242.655</v>
      </c>
      <c r="BR62" s="654">
        <f t="shared" si="25"/>
        <v>1273243.3800000001</v>
      </c>
      <c r="BS62" s="183" t="str">
        <f>VLOOKUP(A62,Sheet2!A:B,2,FALSE)</f>
        <v>โรงพยาบาลผักไห่</v>
      </c>
    </row>
    <row r="63" spans="1:71" x14ac:dyDescent="0.25">
      <c r="A63" s="221" t="s">
        <v>3064</v>
      </c>
      <c r="B63" s="218" t="s">
        <v>9</v>
      </c>
      <c r="C63" s="215">
        <f t="shared" ref="C63:AH63" si="40">+C15+C39</f>
        <v>4183</v>
      </c>
      <c r="D63" s="232">
        <f t="shared" si="40"/>
        <v>5309497</v>
      </c>
      <c r="E63" s="262">
        <f t="shared" si="40"/>
        <v>961802.125</v>
      </c>
      <c r="F63" s="505">
        <f t="shared" si="40"/>
        <v>961803.17999999982</v>
      </c>
      <c r="G63" s="215">
        <f t="shared" si="40"/>
        <v>170</v>
      </c>
      <c r="H63" s="264">
        <f t="shared" si="40"/>
        <v>191026</v>
      </c>
      <c r="I63" s="266">
        <f t="shared" si="40"/>
        <v>51585</v>
      </c>
      <c r="J63" s="534">
        <f t="shared" si="40"/>
        <v>51585</v>
      </c>
      <c r="K63" s="215">
        <f t="shared" si="40"/>
        <v>11</v>
      </c>
      <c r="L63" s="232">
        <f t="shared" si="40"/>
        <v>5779</v>
      </c>
      <c r="M63" s="262">
        <f t="shared" si="40"/>
        <v>2491</v>
      </c>
      <c r="N63" s="505">
        <f t="shared" si="40"/>
        <v>2491</v>
      </c>
      <c r="O63" s="215">
        <f t="shared" si="40"/>
        <v>22</v>
      </c>
      <c r="P63" s="232">
        <f t="shared" si="40"/>
        <v>12632.910000000002</v>
      </c>
      <c r="Q63" s="262">
        <f t="shared" si="40"/>
        <v>4156.8999999999996</v>
      </c>
      <c r="R63" s="505">
        <f t="shared" si="40"/>
        <v>4156.92</v>
      </c>
      <c r="S63" s="215">
        <f t="shared" si="40"/>
        <v>2</v>
      </c>
      <c r="T63" s="232">
        <f t="shared" si="40"/>
        <v>900</v>
      </c>
      <c r="U63" s="262">
        <f t="shared" si="40"/>
        <v>450</v>
      </c>
      <c r="V63" s="505">
        <f t="shared" si="40"/>
        <v>450</v>
      </c>
      <c r="W63" s="215">
        <f t="shared" si="40"/>
        <v>1</v>
      </c>
      <c r="X63" s="232">
        <f t="shared" si="40"/>
        <v>85</v>
      </c>
      <c r="Y63" s="262">
        <f t="shared" si="40"/>
        <v>42.5</v>
      </c>
      <c r="Z63" s="505">
        <f t="shared" si="40"/>
        <v>42.5</v>
      </c>
      <c r="AA63" s="215">
        <f t="shared" si="40"/>
        <v>4</v>
      </c>
      <c r="AB63" s="232">
        <f t="shared" si="40"/>
        <v>644</v>
      </c>
      <c r="AC63" s="262">
        <f t="shared" si="40"/>
        <v>322</v>
      </c>
      <c r="AD63" s="505">
        <f t="shared" si="40"/>
        <v>322</v>
      </c>
      <c r="AE63" s="215">
        <f t="shared" si="40"/>
        <v>2</v>
      </c>
      <c r="AF63" s="232">
        <f t="shared" si="40"/>
        <v>1515</v>
      </c>
      <c r="AG63" s="262">
        <f t="shared" si="40"/>
        <v>638</v>
      </c>
      <c r="AH63" s="505">
        <f t="shared" si="40"/>
        <v>638</v>
      </c>
      <c r="AI63" s="215">
        <f t="shared" ref="AI63:BN63" si="41">+AI15+AI39</f>
        <v>0</v>
      </c>
      <c r="AJ63" s="232">
        <f t="shared" si="41"/>
        <v>0</v>
      </c>
      <c r="AK63" s="262">
        <f t="shared" si="41"/>
        <v>0</v>
      </c>
      <c r="AL63" s="505">
        <f t="shared" si="41"/>
        <v>0</v>
      </c>
      <c r="AM63" s="214">
        <f t="shared" si="41"/>
        <v>0</v>
      </c>
      <c r="AN63" s="269">
        <f t="shared" si="41"/>
        <v>0</v>
      </c>
      <c r="AO63" s="269">
        <f t="shared" si="41"/>
        <v>0</v>
      </c>
      <c r="AP63" s="538">
        <f t="shared" si="41"/>
        <v>0</v>
      </c>
      <c r="AQ63" s="215">
        <f t="shared" si="41"/>
        <v>0</v>
      </c>
      <c r="AR63" s="232">
        <f t="shared" si="41"/>
        <v>0</v>
      </c>
      <c r="AS63" s="262">
        <f t="shared" si="41"/>
        <v>0</v>
      </c>
      <c r="AT63" s="505">
        <f t="shared" si="41"/>
        <v>0</v>
      </c>
      <c r="AU63" s="215">
        <f t="shared" si="41"/>
        <v>13</v>
      </c>
      <c r="AV63" s="232">
        <f t="shared" si="41"/>
        <v>14165</v>
      </c>
      <c r="AW63" s="262">
        <f t="shared" si="41"/>
        <v>3472.5</v>
      </c>
      <c r="AX63" s="505">
        <f t="shared" si="41"/>
        <v>3472.5</v>
      </c>
      <c r="AY63" s="215">
        <f t="shared" si="41"/>
        <v>0</v>
      </c>
      <c r="AZ63" s="232">
        <f t="shared" si="41"/>
        <v>0</v>
      </c>
      <c r="BA63" s="262">
        <f t="shared" si="41"/>
        <v>0</v>
      </c>
      <c r="BB63" s="505">
        <f t="shared" si="41"/>
        <v>0</v>
      </c>
      <c r="BC63" s="215">
        <f t="shared" si="41"/>
        <v>88</v>
      </c>
      <c r="BD63" s="232">
        <f t="shared" si="41"/>
        <v>42281</v>
      </c>
      <c r="BE63" s="262">
        <f t="shared" si="41"/>
        <v>15692</v>
      </c>
      <c r="BF63" s="505">
        <f t="shared" si="41"/>
        <v>15692</v>
      </c>
      <c r="BG63" s="215">
        <f t="shared" si="41"/>
        <v>2</v>
      </c>
      <c r="BH63" s="232">
        <f t="shared" si="41"/>
        <v>1090</v>
      </c>
      <c r="BI63" s="262">
        <f t="shared" si="41"/>
        <v>488.5</v>
      </c>
      <c r="BJ63" s="505">
        <f t="shared" si="41"/>
        <v>488.5</v>
      </c>
      <c r="BK63" s="215">
        <f t="shared" si="41"/>
        <v>0</v>
      </c>
      <c r="BL63" s="232">
        <f t="shared" si="41"/>
        <v>0</v>
      </c>
      <c r="BM63" s="262">
        <f t="shared" si="41"/>
        <v>0</v>
      </c>
      <c r="BN63" s="505">
        <f t="shared" si="41"/>
        <v>0</v>
      </c>
      <c r="BO63" s="195">
        <f t="shared" si="22"/>
        <v>4498</v>
      </c>
      <c r="BP63" s="348">
        <f t="shared" si="23"/>
        <v>5579614.9100000001</v>
      </c>
      <c r="BQ63" s="357">
        <f t="shared" si="24"/>
        <v>1041140.525</v>
      </c>
      <c r="BR63" s="654">
        <f t="shared" si="25"/>
        <v>1041141.5999999999</v>
      </c>
      <c r="BS63" s="183" t="str">
        <f>VLOOKUP(A63,Sheet2!A:B,2,FALSE)</f>
        <v>โรงพยาบาลภาชี</v>
      </c>
    </row>
    <row r="64" spans="1:71" x14ac:dyDescent="0.25">
      <c r="A64" s="221" t="s">
        <v>3065</v>
      </c>
      <c r="B64" s="218" t="s">
        <v>3066</v>
      </c>
      <c r="C64" s="215">
        <f t="shared" ref="C64:AH64" si="42">+C16+C40</f>
        <v>744</v>
      </c>
      <c r="D64" s="232">
        <f t="shared" si="42"/>
        <v>760504.5</v>
      </c>
      <c r="E64" s="262">
        <f t="shared" si="42"/>
        <v>95168.175000000003</v>
      </c>
      <c r="F64" s="505">
        <f t="shared" si="42"/>
        <v>95168.689999999988</v>
      </c>
      <c r="G64" s="215">
        <f t="shared" si="42"/>
        <v>3721</v>
      </c>
      <c r="H64" s="264">
        <f t="shared" si="42"/>
        <v>3439147</v>
      </c>
      <c r="I64" s="266">
        <f t="shared" si="42"/>
        <v>484552.8000000001</v>
      </c>
      <c r="J64" s="534">
        <f t="shared" si="42"/>
        <v>484552.8000000001</v>
      </c>
      <c r="K64" s="215">
        <f t="shared" si="42"/>
        <v>1</v>
      </c>
      <c r="L64" s="232">
        <f t="shared" si="42"/>
        <v>250</v>
      </c>
      <c r="M64" s="262">
        <f t="shared" si="42"/>
        <v>75</v>
      </c>
      <c r="N64" s="505">
        <f t="shared" si="42"/>
        <v>75</v>
      </c>
      <c r="O64" s="215">
        <f t="shared" si="42"/>
        <v>5</v>
      </c>
      <c r="P64" s="232">
        <f t="shared" si="42"/>
        <v>1125</v>
      </c>
      <c r="Q64" s="262">
        <f t="shared" si="42"/>
        <v>337.5</v>
      </c>
      <c r="R64" s="505">
        <f t="shared" si="42"/>
        <v>337.5</v>
      </c>
      <c r="S64" s="215">
        <f t="shared" si="42"/>
        <v>19</v>
      </c>
      <c r="T64" s="232">
        <f t="shared" si="42"/>
        <v>24936</v>
      </c>
      <c r="U64" s="262">
        <f t="shared" si="42"/>
        <v>2345.4</v>
      </c>
      <c r="V64" s="505">
        <f t="shared" si="42"/>
        <v>2345.4</v>
      </c>
      <c r="W64" s="215">
        <f t="shared" si="42"/>
        <v>4</v>
      </c>
      <c r="X64" s="232">
        <f t="shared" si="42"/>
        <v>1304</v>
      </c>
      <c r="Y64" s="262">
        <f t="shared" si="42"/>
        <v>391.2</v>
      </c>
      <c r="Z64" s="505">
        <f t="shared" si="42"/>
        <v>391.2</v>
      </c>
      <c r="AA64" s="215">
        <f t="shared" si="42"/>
        <v>6</v>
      </c>
      <c r="AB64" s="232">
        <f t="shared" si="42"/>
        <v>1930</v>
      </c>
      <c r="AC64" s="262">
        <f t="shared" si="42"/>
        <v>519.6</v>
      </c>
      <c r="AD64" s="505">
        <f t="shared" si="42"/>
        <v>519.6</v>
      </c>
      <c r="AE64" s="215">
        <f t="shared" si="42"/>
        <v>2</v>
      </c>
      <c r="AF64" s="232">
        <f t="shared" si="42"/>
        <v>700</v>
      </c>
      <c r="AG64" s="262">
        <f t="shared" si="42"/>
        <v>210</v>
      </c>
      <c r="AH64" s="505">
        <f t="shared" si="42"/>
        <v>210</v>
      </c>
      <c r="AI64" s="215">
        <f t="shared" ref="AI64:BN64" si="43">+AI16+AI40</f>
        <v>2</v>
      </c>
      <c r="AJ64" s="232">
        <f t="shared" si="43"/>
        <v>737</v>
      </c>
      <c r="AK64" s="262">
        <f t="shared" si="43"/>
        <v>221.1</v>
      </c>
      <c r="AL64" s="505">
        <f t="shared" si="43"/>
        <v>221.1</v>
      </c>
      <c r="AM64" s="215">
        <f t="shared" si="43"/>
        <v>0</v>
      </c>
      <c r="AN64" s="232">
        <f t="shared" si="43"/>
        <v>0</v>
      </c>
      <c r="AO64" s="262">
        <f t="shared" si="43"/>
        <v>0</v>
      </c>
      <c r="AP64" s="505">
        <f t="shared" si="43"/>
        <v>0</v>
      </c>
      <c r="AQ64" s="214">
        <f t="shared" si="43"/>
        <v>0</v>
      </c>
      <c r="AR64" s="269">
        <f t="shared" si="43"/>
        <v>0</v>
      </c>
      <c r="AS64" s="269">
        <f t="shared" si="43"/>
        <v>0</v>
      </c>
      <c r="AT64" s="538">
        <f t="shared" si="43"/>
        <v>0</v>
      </c>
      <c r="AU64" s="215">
        <f t="shared" si="43"/>
        <v>0</v>
      </c>
      <c r="AV64" s="232">
        <f t="shared" si="43"/>
        <v>0</v>
      </c>
      <c r="AW64" s="262">
        <f t="shared" si="43"/>
        <v>0</v>
      </c>
      <c r="AX64" s="505">
        <f t="shared" si="43"/>
        <v>0</v>
      </c>
      <c r="AY64" s="215">
        <f t="shared" si="43"/>
        <v>11</v>
      </c>
      <c r="AZ64" s="232">
        <f t="shared" si="43"/>
        <v>9092</v>
      </c>
      <c r="BA64" s="262">
        <f t="shared" si="43"/>
        <v>1589.1</v>
      </c>
      <c r="BB64" s="505">
        <f t="shared" si="43"/>
        <v>1589.1</v>
      </c>
      <c r="BC64" s="215">
        <f t="shared" si="43"/>
        <v>3</v>
      </c>
      <c r="BD64" s="232">
        <f t="shared" si="43"/>
        <v>450</v>
      </c>
      <c r="BE64" s="262">
        <f t="shared" si="43"/>
        <v>135</v>
      </c>
      <c r="BF64" s="505">
        <f t="shared" si="43"/>
        <v>135</v>
      </c>
      <c r="BG64" s="215">
        <f t="shared" si="43"/>
        <v>1</v>
      </c>
      <c r="BH64" s="232">
        <f t="shared" si="43"/>
        <v>694</v>
      </c>
      <c r="BI64" s="262">
        <f t="shared" si="43"/>
        <v>208.2</v>
      </c>
      <c r="BJ64" s="505">
        <f t="shared" si="43"/>
        <v>208.2</v>
      </c>
      <c r="BK64" s="215">
        <f t="shared" si="43"/>
        <v>0</v>
      </c>
      <c r="BL64" s="232">
        <f t="shared" si="43"/>
        <v>0</v>
      </c>
      <c r="BM64" s="262">
        <f t="shared" si="43"/>
        <v>0</v>
      </c>
      <c r="BN64" s="505">
        <f t="shared" si="43"/>
        <v>0</v>
      </c>
      <c r="BO64" s="195">
        <f t="shared" si="22"/>
        <v>4519</v>
      </c>
      <c r="BP64" s="348">
        <f t="shared" si="23"/>
        <v>4240869.5</v>
      </c>
      <c r="BQ64" s="357">
        <f t="shared" si="24"/>
        <v>585753.07499999995</v>
      </c>
      <c r="BR64" s="654">
        <f t="shared" si="25"/>
        <v>585753.59</v>
      </c>
      <c r="BS64" s="183" t="str">
        <f>VLOOKUP(A64,Sheet2!A:B,2,FALSE)</f>
        <v>โรงพยาบาลลาดบัวหลวง</v>
      </c>
    </row>
    <row r="65" spans="1:71" x14ac:dyDescent="0.25">
      <c r="A65" s="221" t="s">
        <v>3067</v>
      </c>
      <c r="B65" s="218" t="s">
        <v>10</v>
      </c>
      <c r="C65" s="215">
        <f t="shared" ref="C65:AH65" si="44">+C17+C41</f>
        <v>6904</v>
      </c>
      <c r="D65" s="232">
        <f t="shared" si="44"/>
        <v>9095002.5</v>
      </c>
      <c r="E65" s="262">
        <f t="shared" si="44"/>
        <v>2599362</v>
      </c>
      <c r="F65" s="505">
        <f t="shared" si="44"/>
        <v>2599362</v>
      </c>
      <c r="G65" s="215">
        <f t="shared" si="44"/>
        <v>158</v>
      </c>
      <c r="H65" s="264">
        <f t="shared" si="44"/>
        <v>150777</v>
      </c>
      <c r="I65" s="266">
        <f t="shared" si="44"/>
        <v>73343.199999999997</v>
      </c>
      <c r="J65" s="534">
        <f t="shared" si="44"/>
        <v>73343.199999999997</v>
      </c>
      <c r="K65" s="215">
        <f t="shared" si="44"/>
        <v>5</v>
      </c>
      <c r="L65" s="232">
        <f t="shared" si="44"/>
        <v>2740</v>
      </c>
      <c r="M65" s="262">
        <f t="shared" si="44"/>
        <v>1369.6</v>
      </c>
      <c r="N65" s="505">
        <f t="shared" si="44"/>
        <v>1369.6</v>
      </c>
      <c r="O65" s="215">
        <f t="shared" si="44"/>
        <v>18</v>
      </c>
      <c r="P65" s="232">
        <f t="shared" si="44"/>
        <v>13967.275</v>
      </c>
      <c r="Q65" s="262">
        <f t="shared" si="44"/>
        <v>5568.5</v>
      </c>
      <c r="R65" s="505">
        <f t="shared" si="44"/>
        <v>5568.5</v>
      </c>
      <c r="S65" s="215">
        <f t="shared" si="44"/>
        <v>2</v>
      </c>
      <c r="T65" s="232">
        <f t="shared" si="44"/>
        <v>1604</v>
      </c>
      <c r="U65" s="262">
        <f t="shared" si="44"/>
        <v>656</v>
      </c>
      <c r="V65" s="505">
        <f t="shared" si="44"/>
        <v>656</v>
      </c>
      <c r="W65" s="215">
        <f t="shared" si="44"/>
        <v>3</v>
      </c>
      <c r="X65" s="232">
        <f t="shared" si="44"/>
        <v>253</v>
      </c>
      <c r="Y65" s="262">
        <f t="shared" si="44"/>
        <v>202.4</v>
      </c>
      <c r="Z65" s="505">
        <f t="shared" si="44"/>
        <v>202.4</v>
      </c>
      <c r="AA65" s="215">
        <f t="shared" si="44"/>
        <v>39</v>
      </c>
      <c r="AB65" s="232">
        <f t="shared" si="44"/>
        <v>22184</v>
      </c>
      <c r="AC65" s="262">
        <f t="shared" si="44"/>
        <v>10901.6</v>
      </c>
      <c r="AD65" s="505">
        <f t="shared" si="44"/>
        <v>10901.6</v>
      </c>
      <c r="AE65" s="215">
        <f t="shared" si="44"/>
        <v>1</v>
      </c>
      <c r="AF65" s="232">
        <f t="shared" si="44"/>
        <v>385</v>
      </c>
      <c r="AG65" s="262">
        <f t="shared" si="44"/>
        <v>308</v>
      </c>
      <c r="AH65" s="505">
        <f t="shared" si="44"/>
        <v>308</v>
      </c>
      <c r="AI65" s="215">
        <f t="shared" ref="AI65:BN65" si="45">+AI17+AI41</f>
        <v>6</v>
      </c>
      <c r="AJ65" s="232">
        <f t="shared" si="45"/>
        <v>1781</v>
      </c>
      <c r="AK65" s="262">
        <f t="shared" si="45"/>
        <v>1424.8</v>
      </c>
      <c r="AL65" s="505">
        <f t="shared" si="45"/>
        <v>1424.8</v>
      </c>
      <c r="AM65" s="215">
        <f t="shared" si="45"/>
        <v>8</v>
      </c>
      <c r="AN65" s="232">
        <f t="shared" si="45"/>
        <v>19262</v>
      </c>
      <c r="AO65" s="262">
        <f t="shared" si="45"/>
        <v>3808</v>
      </c>
      <c r="AP65" s="505">
        <f t="shared" si="45"/>
        <v>3808</v>
      </c>
      <c r="AQ65" s="215">
        <f t="shared" si="45"/>
        <v>2</v>
      </c>
      <c r="AR65" s="232">
        <f t="shared" si="45"/>
        <v>561</v>
      </c>
      <c r="AS65" s="262">
        <f t="shared" si="45"/>
        <v>448.8</v>
      </c>
      <c r="AT65" s="505">
        <f t="shared" si="45"/>
        <v>448.8</v>
      </c>
      <c r="AU65" s="214">
        <f t="shared" si="45"/>
        <v>0</v>
      </c>
      <c r="AV65" s="269">
        <f t="shared" si="45"/>
        <v>0</v>
      </c>
      <c r="AW65" s="269">
        <f t="shared" si="45"/>
        <v>0</v>
      </c>
      <c r="AX65" s="538">
        <f t="shared" si="45"/>
        <v>0</v>
      </c>
      <c r="AY65" s="215">
        <f t="shared" si="45"/>
        <v>0</v>
      </c>
      <c r="AZ65" s="232">
        <f t="shared" si="45"/>
        <v>0</v>
      </c>
      <c r="BA65" s="262">
        <f t="shared" si="45"/>
        <v>0</v>
      </c>
      <c r="BB65" s="505">
        <f t="shared" si="45"/>
        <v>0</v>
      </c>
      <c r="BC65" s="215">
        <f t="shared" si="45"/>
        <v>60</v>
      </c>
      <c r="BD65" s="232">
        <f t="shared" si="45"/>
        <v>26705</v>
      </c>
      <c r="BE65" s="262">
        <f t="shared" si="45"/>
        <v>15963.199999999999</v>
      </c>
      <c r="BF65" s="505">
        <f t="shared" si="45"/>
        <v>15963.199999999999</v>
      </c>
      <c r="BG65" s="215">
        <f t="shared" si="45"/>
        <v>1</v>
      </c>
      <c r="BH65" s="232">
        <f t="shared" si="45"/>
        <v>230</v>
      </c>
      <c r="BI65" s="262">
        <f t="shared" si="45"/>
        <v>184</v>
      </c>
      <c r="BJ65" s="505">
        <f t="shared" si="45"/>
        <v>184</v>
      </c>
      <c r="BK65" s="215">
        <f t="shared" si="45"/>
        <v>0</v>
      </c>
      <c r="BL65" s="232">
        <f t="shared" si="45"/>
        <v>0</v>
      </c>
      <c r="BM65" s="262">
        <f t="shared" si="45"/>
        <v>0</v>
      </c>
      <c r="BN65" s="505">
        <f t="shared" si="45"/>
        <v>0</v>
      </c>
      <c r="BO65" s="195">
        <f t="shared" si="22"/>
        <v>7207</v>
      </c>
      <c r="BP65" s="348">
        <f t="shared" si="23"/>
        <v>9335451.7750000004</v>
      </c>
      <c r="BQ65" s="357">
        <f t="shared" si="24"/>
        <v>2713540.1</v>
      </c>
      <c r="BR65" s="654">
        <f t="shared" si="25"/>
        <v>2713540.1</v>
      </c>
      <c r="BS65" s="183" t="str">
        <f>VLOOKUP(A65,Sheet2!A:B,2,FALSE)</f>
        <v>โรงพยาบาลวังน้อย</v>
      </c>
    </row>
    <row r="66" spans="1:71" x14ac:dyDescent="0.25">
      <c r="A66" s="221" t="s">
        <v>3068</v>
      </c>
      <c r="B66" s="218" t="s">
        <v>11</v>
      </c>
      <c r="C66" s="215">
        <f t="shared" ref="C66:AH66" si="46">+C18+C42</f>
        <v>386</v>
      </c>
      <c r="D66" s="232">
        <f t="shared" si="46"/>
        <v>434098.5</v>
      </c>
      <c r="E66" s="262">
        <f t="shared" si="46"/>
        <v>88999.875</v>
      </c>
      <c r="F66" s="505">
        <f t="shared" si="46"/>
        <v>89000.06</v>
      </c>
      <c r="G66" s="215">
        <f t="shared" si="46"/>
        <v>2386</v>
      </c>
      <c r="H66" s="264">
        <f t="shared" si="46"/>
        <v>2344111</v>
      </c>
      <c r="I66" s="266">
        <f t="shared" si="46"/>
        <v>545739</v>
      </c>
      <c r="J66" s="534">
        <f t="shared" si="46"/>
        <v>545739</v>
      </c>
      <c r="K66" s="215">
        <f t="shared" si="46"/>
        <v>10</v>
      </c>
      <c r="L66" s="232">
        <f t="shared" si="46"/>
        <v>1381</v>
      </c>
      <c r="M66" s="262">
        <f t="shared" si="46"/>
        <v>690.5</v>
      </c>
      <c r="N66" s="505">
        <f t="shared" si="46"/>
        <v>690.5</v>
      </c>
      <c r="O66" s="215">
        <f t="shared" si="46"/>
        <v>0</v>
      </c>
      <c r="P66" s="232">
        <f t="shared" si="46"/>
        <v>0</v>
      </c>
      <c r="Q66" s="262">
        <f t="shared" si="46"/>
        <v>0</v>
      </c>
      <c r="R66" s="505">
        <f t="shared" si="46"/>
        <v>0</v>
      </c>
      <c r="S66" s="215">
        <f t="shared" si="46"/>
        <v>2</v>
      </c>
      <c r="T66" s="232">
        <f t="shared" si="46"/>
        <v>281</v>
      </c>
      <c r="U66" s="262">
        <f t="shared" si="46"/>
        <v>140.5</v>
      </c>
      <c r="V66" s="505">
        <f t="shared" si="46"/>
        <v>140.5</v>
      </c>
      <c r="W66" s="215">
        <f t="shared" si="46"/>
        <v>2</v>
      </c>
      <c r="X66" s="232">
        <f t="shared" si="46"/>
        <v>1320</v>
      </c>
      <c r="Y66" s="262">
        <f t="shared" si="46"/>
        <v>385</v>
      </c>
      <c r="Z66" s="505">
        <f t="shared" si="46"/>
        <v>385</v>
      </c>
      <c r="AA66" s="215">
        <f t="shared" si="46"/>
        <v>0</v>
      </c>
      <c r="AB66" s="232">
        <f t="shared" si="46"/>
        <v>0</v>
      </c>
      <c r="AC66" s="262">
        <f t="shared" si="46"/>
        <v>0</v>
      </c>
      <c r="AD66" s="505">
        <f t="shared" si="46"/>
        <v>0</v>
      </c>
      <c r="AE66" s="215">
        <f t="shared" si="46"/>
        <v>0</v>
      </c>
      <c r="AF66" s="232">
        <f t="shared" si="46"/>
        <v>0</v>
      </c>
      <c r="AG66" s="262">
        <f t="shared" si="46"/>
        <v>0</v>
      </c>
      <c r="AH66" s="505">
        <f t="shared" si="46"/>
        <v>0</v>
      </c>
      <c r="AI66" s="215">
        <f t="shared" ref="AI66:BN66" si="47">+AI18+AI42</f>
        <v>5</v>
      </c>
      <c r="AJ66" s="232">
        <f t="shared" si="47"/>
        <v>2319</v>
      </c>
      <c r="AK66" s="262">
        <f t="shared" si="47"/>
        <v>967.5</v>
      </c>
      <c r="AL66" s="505">
        <f t="shared" si="47"/>
        <v>967.5</v>
      </c>
      <c r="AM66" s="215">
        <f t="shared" si="47"/>
        <v>4</v>
      </c>
      <c r="AN66" s="232">
        <f t="shared" si="47"/>
        <v>515</v>
      </c>
      <c r="AO66" s="262">
        <f t="shared" si="47"/>
        <v>257.5</v>
      </c>
      <c r="AP66" s="505">
        <f t="shared" si="47"/>
        <v>257.5</v>
      </c>
      <c r="AQ66" s="215">
        <f t="shared" si="47"/>
        <v>31</v>
      </c>
      <c r="AR66" s="232">
        <f t="shared" si="47"/>
        <v>21022</v>
      </c>
      <c r="AS66" s="262">
        <f t="shared" si="47"/>
        <v>6634</v>
      </c>
      <c r="AT66" s="505">
        <f t="shared" si="47"/>
        <v>6634</v>
      </c>
      <c r="AU66" s="215">
        <f t="shared" si="47"/>
        <v>6</v>
      </c>
      <c r="AV66" s="232">
        <f t="shared" si="47"/>
        <v>3791</v>
      </c>
      <c r="AW66" s="262">
        <f t="shared" si="47"/>
        <v>1536</v>
      </c>
      <c r="AX66" s="505">
        <f t="shared" si="47"/>
        <v>1536</v>
      </c>
      <c r="AY66" s="214">
        <f t="shared" si="47"/>
        <v>0</v>
      </c>
      <c r="AZ66" s="269">
        <f t="shared" si="47"/>
        <v>0</v>
      </c>
      <c r="BA66" s="269">
        <f t="shared" si="47"/>
        <v>0</v>
      </c>
      <c r="BB66" s="538">
        <f t="shared" si="47"/>
        <v>0</v>
      </c>
      <c r="BC66" s="215">
        <f t="shared" si="47"/>
        <v>2</v>
      </c>
      <c r="BD66" s="232">
        <f t="shared" si="47"/>
        <v>853</v>
      </c>
      <c r="BE66" s="262">
        <f t="shared" si="47"/>
        <v>426.5</v>
      </c>
      <c r="BF66" s="505">
        <f t="shared" si="47"/>
        <v>426.5</v>
      </c>
      <c r="BG66" s="215">
        <f t="shared" si="47"/>
        <v>1</v>
      </c>
      <c r="BH66" s="232">
        <f t="shared" si="47"/>
        <v>147</v>
      </c>
      <c r="BI66" s="262">
        <f t="shared" si="47"/>
        <v>73.5</v>
      </c>
      <c r="BJ66" s="505">
        <f t="shared" si="47"/>
        <v>73.5</v>
      </c>
      <c r="BK66" s="215">
        <f t="shared" si="47"/>
        <v>0</v>
      </c>
      <c r="BL66" s="232">
        <f t="shared" si="47"/>
        <v>0</v>
      </c>
      <c r="BM66" s="262">
        <f t="shared" si="47"/>
        <v>0</v>
      </c>
      <c r="BN66" s="505">
        <f t="shared" si="47"/>
        <v>0</v>
      </c>
      <c r="BO66" s="195">
        <f t="shared" si="22"/>
        <v>2835</v>
      </c>
      <c r="BP66" s="348">
        <f t="shared" si="23"/>
        <v>2809838.5</v>
      </c>
      <c r="BQ66" s="357">
        <f t="shared" si="24"/>
        <v>645849.875</v>
      </c>
      <c r="BR66" s="654">
        <f t="shared" si="25"/>
        <v>645850.06000000006</v>
      </c>
      <c r="BS66" s="183" t="str">
        <f>VLOOKUP(A66,Sheet2!A:B,2,FALSE)</f>
        <v>โรงพยาบาลบางซ้าย</v>
      </c>
    </row>
    <row r="67" spans="1:71" x14ac:dyDescent="0.25">
      <c r="A67" s="221" t="s">
        <v>3069</v>
      </c>
      <c r="B67" s="220" t="s">
        <v>3070</v>
      </c>
      <c r="C67" s="215">
        <f t="shared" ref="C67:AH67" si="48">+C19+C43</f>
        <v>5834</v>
      </c>
      <c r="D67" s="232">
        <f t="shared" si="48"/>
        <v>7745857.25</v>
      </c>
      <c r="E67" s="262">
        <f t="shared" si="48"/>
        <v>1377930.75</v>
      </c>
      <c r="F67" s="505">
        <f t="shared" si="48"/>
        <v>1377932.2799999998</v>
      </c>
      <c r="G67" s="215">
        <f t="shared" si="48"/>
        <v>165</v>
      </c>
      <c r="H67" s="264">
        <f t="shared" si="48"/>
        <v>172717</v>
      </c>
      <c r="I67" s="266">
        <f t="shared" si="48"/>
        <v>46543.5</v>
      </c>
      <c r="J67" s="534">
        <f t="shared" si="48"/>
        <v>46543.5</v>
      </c>
      <c r="K67" s="215">
        <f t="shared" si="48"/>
        <v>2</v>
      </c>
      <c r="L67" s="232">
        <f t="shared" si="48"/>
        <v>677</v>
      </c>
      <c r="M67" s="262">
        <f t="shared" si="48"/>
        <v>338.5</v>
      </c>
      <c r="N67" s="505">
        <f t="shared" si="48"/>
        <v>338.5</v>
      </c>
      <c r="O67" s="215">
        <f t="shared" si="48"/>
        <v>25</v>
      </c>
      <c r="P67" s="232">
        <f t="shared" si="48"/>
        <v>20436.129999999997</v>
      </c>
      <c r="Q67" s="262">
        <f t="shared" si="48"/>
        <v>5998.4449999999997</v>
      </c>
      <c r="R67" s="505">
        <f t="shared" si="48"/>
        <v>5998.46</v>
      </c>
      <c r="S67" s="215">
        <f t="shared" si="48"/>
        <v>3</v>
      </c>
      <c r="T67" s="232">
        <f t="shared" si="48"/>
        <v>2331</v>
      </c>
      <c r="U67" s="262">
        <f t="shared" si="48"/>
        <v>966</v>
      </c>
      <c r="V67" s="505">
        <f t="shared" si="48"/>
        <v>966</v>
      </c>
      <c r="W67" s="215">
        <f t="shared" si="48"/>
        <v>8</v>
      </c>
      <c r="X67" s="232">
        <f t="shared" si="48"/>
        <v>2315</v>
      </c>
      <c r="Y67" s="262">
        <f t="shared" si="48"/>
        <v>1157.5</v>
      </c>
      <c r="Z67" s="505">
        <f t="shared" si="48"/>
        <v>1157.5</v>
      </c>
      <c r="AA67" s="215">
        <f t="shared" si="48"/>
        <v>6</v>
      </c>
      <c r="AB67" s="232">
        <f t="shared" si="48"/>
        <v>4623</v>
      </c>
      <c r="AC67" s="262">
        <f t="shared" si="48"/>
        <v>1356</v>
      </c>
      <c r="AD67" s="505">
        <f t="shared" si="48"/>
        <v>1356</v>
      </c>
      <c r="AE67" s="215">
        <f t="shared" si="48"/>
        <v>4</v>
      </c>
      <c r="AF67" s="232">
        <f t="shared" si="48"/>
        <v>6390</v>
      </c>
      <c r="AG67" s="262">
        <f t="shared" si="48"/>
        <v>1016.5</v>
      </c>
      <c r="AH67" s="505">
        <f t="shared" si="48"/>
        <v>1016.5</v>
      </c>
      <c r="AI67" s="215">
        <f t="shared" ref="AI67:BN67" si="49">+AI19+AI43</f>
        <v>4</v>
      </c>
      <c r="AJ67" s="232">
        <f t="shared" si="49"/>
        <v>855</v>
      </c>
      <c r="AK67" s="262">
        <f t="shared" si="49"/>
        <v>427.5</v>
      </c>
      <c r="AL67" s="505">
        <f t="shared" si="49"/>
        <v>427.5</v>
      </c>
      <c r="AM67" s="215">
        <f t="shared" si="49"/>
        <v>59</v>
      </c>
      <c r="AN67" s="232">
        <f t="shared" si="49"/>
        <v>31753</v>
      </c>
      <c r="AO67" s="262">
        <f t="shared" si="49"/>
        <v>11697.5</v>
      </c>
      <c r="AP67" s="505">
        <f t="shared" si="49"/>
        <v>11697.5</v>
      </c>
      <c r="AQ67" s="215">
        <f t="shared" si="49"/>
        <v>1</v>
      </c>
      <c r="AR67" s="232">
        <f t="shared" si="49"/>
        <v>1485</v>
      </c>
      <c r="AS67" s="262">
        <f t="shared" si="49"/>
        <v>350</v>
      </c>
      <c r="AT67" s="505">
        <f t="shared" si="49"/>
        <v>350</v>
      </c>
      <c r="AU67" s="215">
        <f t="shared" si="49"/>
        <v>49</v>
      </c>
      <c r="AV67" s="232">
        <f t="shared" si="49"/>
        <v>32402</v>
      </c>
      <c r="AW67" s="262">
        <f t="shared" si="49"/>
        <v>10622</v>
      </c>
      <c r="AX67" s="505">
        <f t="shared" si="49"/>
        <v>10622</v>
      </c>
      <c r="AY67" s="215">
        <f t="shared" si="49"/>
        <v>1</v>
      </c>
      <c r="AZ67" s="232">
        <f t="shared" si="49"/>
        <v>90</v>
      </c>
      <c r="BA67" s="262">
        <f t="shared" si="49"/>
        <v>45</v>
      </c>
      <c r="BB67" s="505">
        <f t="shared" si="49"/>
        <v>45</v>
      </c>
      <c r="BC67" s="214">
        <f t="shared" si="49"/>
        <v>0</v>
      </c>
      <c r="BD67" s="269">
        <f t="shared" si="49"/>
        <v>0</v>
      </c>
      <c r="BE67" s="269">
        <f t="shared" si="49"/>
        <v>0</v>
      </c>
      <c r="BF67" s="538">
        <f t="shared" si="49"/>
        <v>0</v>
      </c>
      <c r="BG67" s="215">
        <f t="shared" si="49"/>
        <v>0</v>
      </c>
      <c r="BH67" s="232">
        <f t="shared" si="49"/>
        <v>0</v>
      </c>
      <c r="BI67" s="262">
        <f t="shared" si="49"/>
        <v>0</v>
      </c>
      <c r="BJ67" s="505">
        <f t="shared" si="49"/>
        <v>0</v>
      </c>
      <c r="BK67" s="215">
        <f t="shared" si="49"/>
        <v>2</v>
      </c>
      <c r="BL67" s="232">
        <f t="shared" si="49"/>
        <v>1013</v>
      </c>
      <c r="BM67" s="262">
        <f t="shared" si="49"/>
        <v>375</v>
      </c>
      <c r="BN67" s="505">
        <f t="shared" si="49"/>
        <v>375</v>
      </c>
      <c r="BO67" s="195">
        <f t="shared" si="22"/>
        <v>6163</v>
      </c>
      <c r="BP67" s="348">
        <f t="shared" si="23"/>
        <v>8022944.3799999999</v>
      </c>
      <c r="BQ67" s="357">
        <f t="shared" si="24"/>
        <v>1458824.1950000001</v>
      </c>
      <c r="BR67" s="654">
        <f t="shared" si="25"/>
        <v>1458825.7399999998</v>
      </c>
      <c r="BS67" s="183" t="str">
        <f>VLOOKUP(A67,Sheet2!A:B,2,FALSE)</f>
        <v>โรงพยาบาลอุทัย</v>
      </c>
    </row>
    <row r="68" spans="1:71" x14ac:dyDescent="0.25">
      <c r="A68" s="221" t="s">
        <v>3071</v>
      </c>
      <c r="B68" s="220" t="s">
        <v>3072</v>
      </c>
      <c r="C68" s="215">
        <f t="shared" ref="C68:AH68" si="50">+C20+C44</f>
        <v>1855</v>
      </c>
      <c r="D68" s="232">
        <f t="shared" si="50"/>
        <v>2422687.75</v>
      </c>
      <c r="E68" s="262">
        <f t="shared" si="50"/>
        <v>265370.02500000002</v>
      </c>
      <c r="F68" s="505">
        <f t="shared" si="50"/>
        <v>265370.53999999998</v>
      </c>
      <c r="G68" s="215">
        <f t="shared" si="50"/>
        <v>73</v>
      </c>
      <c r="H68" s="264">
        <f t="shared" si="50"/>
        <v>65378</v>
      </c>
      <c r="I68" s="266">
        <f t="shared" si="50"/>
        <v>13579.800000000001</v>
      </c>
      <c r="J68" s="534">
        <f t="shared" si="50"/>
        <v>13579.800000000001</v>
      </c>
      <c r="K68" s="215">
        <f t="shared" si="50"/>
        <v>6</v>
      </c>
      <c r="L68" s="232">
        <f t="shared" si="50"/>
        <v>4715</v>
      </c>
      <c r="M68" s="262">
        <f t="shared" si="50"/>
        <v>690.00000000000011</v>
      </c>
      <c r="N68" s="505">
        <f t="shared" si="50"/>
        <v>690.00000000000011</v>
      </c>
      <c r="O68" s="215">
        <f t="shared" si="50"/>
        <v>4</v>
      </c>
      <c r="P68" s="232">
        <f t="shared" si="50"/>
        <v>3712</v>
      </c>
      <c r="Q68" s="262">
        <f t="shared" si="50"/>
        <v>684</v>
      </c>
      <c r="R68" s="505">
        <f t="shared" si="50"/>
        <v>684</v>
      </c>
      <c r="S68" s="215">
        <f t="shared" si="50"/>
        <v>0</v>
      </c>
      <c r="T68" s="232">
        <f t="shared" si="50"/>
        <v>0</v>
      </c>
      <c r="U68" s="262">
        <f t="shared" si="50"/>
        <v>0</v>
      </c>
      <c r="V68" s="505">
        <f t="shared" si="50"/>
        <v>0</v>
      </c>
      <c r="W68" s="215">
        <f t="shared" si="50"/>
        <v>2</v>
      </c>
      <c r="X68" s="232">
        <f t="shared" si="50"/>
        <v>710</v>
      </c>
      <c r="Y68" s="262">
        <f t="shared" si="50"/>
        <v>213</v>
      </c>
      <c r="Z68" s="505">
        <f t="shared" si="50"/>
        <v>213</v>
      </c>
      <c r="AA68" s="215">
        <f t="shared" si="50"/>
        <v>1</v>
      </c>
      <c r="AB68" s="232">
        <f t="shared" si="50"/>
        <v>529</v>
      </c>
      <c r="AC68" s="262">
        <f t="shared" si="50"/>
        <v>158.69999999999999</v>
      </c>
      <c r="AD68" s="505">
        <f t="shared" si="50"/>
        <v>158.69999999999999</v>
      </c>
      <c r="AE68" s="215">
        <f t="shared" si="50"/>
        <v>19</v>
      </c>
      <c r="AF68" s="232">
        <f t="shared" si="50"/>
        <v>16157</v>
      </c>
      <c r="AG68" s="262">
        <f t="shared" si="50"/>
        <v>2834.7</v>
      </c>
      <c r="AH68" s="505">
        <f t="shared" si="50"/>
        <v>2834.7</v>
      </c>
      <c r="AI68" s="215">
        <f t="shared" ref="AI68:BN68" si="51">+AI20+AI44</f>
        <v>5</v>
      </c>
      <c r="AJ68" s="232">
        <f t="shared" si="51"/>
        <v>1018</v>
      </c>
      <c r="AK68" s="262">
        <f t="shared" si="51"/>
        <v>305.39999999999998</v>
      </c>
      <c r="AL68" s="505">
        <f t="shared" si="51"/>
        <v>305.39999999999998</v>
      </c>
      <c r="AM68" s="215">
        <f t="shared" si="51"/>
        <v>3</v>
      </c>
      <c r="AN68" s="232">
        <f t="shared" si="51"/>
        <v>1124</v>
      </c>
      <c r="AO68" s="262">
        <f t="shared" si="51"/>
        <v>337.2</v>
      </c>
      <c r="AP68" s="505">
        <f t="shared" si="51"/>
        <v>337.2</v>
      </c>
      <c r="AQ68" s="215">
        <f t="shared" si="51"/>
        <v>0</v>
      </c>
      <c r="AR68" s="232">
        <f t="shared" si="51"/>
        <v>0</v>
      </c>
      <c r="AS68" s="262">
        <f t="shared" si="51"/>
        <v>0</v>
      </c>
      <c r="AT68" s="505">
        <f t="shared" si="51"/>
        <v>0</v>
      </c>
      <c r="AU68" s="215">
        <f t="shared" si="51"/>
        <v>4</v>
      </c>
      <c r="AV68" s="232">
        <f t="shared" si="51"/>
        <v>1146</v>
      </c>
      <c r="AW68" s="262">
        <f t="shared" si="51"/>
        <v>341.4</v>
      </c>
      <c r="AX68" s="505">
        <f t="shared" si="51"/>
        <v>341.4</v>
      </c>
      <c r="AY68" s="215">
        <f t="shared" si="51"/>
        <v>1</v>
      </c>
      <c r="AZ68" s="232">
        <f t="shared" si="51"/>
        <v>2162</v>
      </c>
      <c r="BA68" s="262">
        <f t="shared" si="51"/>
        <v>210</v>
      </c>
      <c r="BB68" s="505">
        <f t="shared" si="51"/>
        <v>210</v>
      </c>
      <c r="BC68" s="215">
        <f t="shared" si="51"/>
        <v>7</v>
      </c>
      <c r="BD68" s="232">
        <f t="shared" si="51"/>
        <v>1520</v>
      </c>
      <c r="BE68" s="262">
        <f t="shared" si="51"/>
        <v>456</v>
      </c>
      <c r="BF68" s="505">
        <f t="shared" si="51"/>
        <v>456</v>
      </c>
      <c r="BG68" s="214">
        <f t="shared" si="51"/>
        <v>0</v>
      </c>
      <c r="BH68" s="269">
        <f t="shared" si="51"/>
        <v>0</v>
      </c>
      <c r="BI68" s="269">
        <f t="shared" si="51"/>
        <v>0</v>
      </c>
      <c r="BJ68" s="538">
        <f t="shared" si="51"/>
        <v>0</v>
      </c>
      <c r="BK68" s="215">
        <f t="shared" si="51"/>
        <v>68</v>
      </c>
      <c r="BL68" s="232">
        <f t="shared" si="51"/>
        <v>22038</v>
      </c>
      <c r="BM68" s="262">
        <f t="shared" si="51"/>
        <v>5216.3999999999996</v>
      </c>
      <c r="BN68" s="505">
        <f t="shared" si="51"/>
        <v>5216.3999999999996</v>
      </c>
      <c r="BO68" s="195">
        <f t="shared" si="22"/>
        <v>2048</v>
      </c>
      <c r="BP68" s="348">
        <f t="shared" si="23"/>
        <v>2542896.75</v>
      </c>
      <c r="BQ68" s="357">
        <f t="shared" si="24"/>
        <v>290396.62500000012</v>
      </c>
      <c r="BR68" s="654">
        <f t="shared" si="25"/>
        <v>290397.14000000007</v>
      </c>
      <c r="BS68" s="183" t="str">
        <f>VLOOKUP(A68,Sheet2!A:B,2,FALSE)</f>
        <v>โรงพยาบาลมหาราช</v>
      </c>
    </row>
    <row r="69" spans="1:71" x14ac:dyDescent="0.25">
      <c r="A69" s="219" t="s">
        <v>3073</v>
      </c>
      <c r="B69" s="218" t="s">
        <v>15</v>
      </c>
      <c r="C69" s="215">
        <f t="shared" ref="C69:AH69" si="52">+C21+C45</f>
        <v>1007</v>
      </c>
      <c r="D69" s="232">
        <f t="shared" si="52"/>
        <v>1142020.75</v>
      </c>
      <c r="E69" s="262">
        <f t="shared" si="52"/>
        <v>145762.57500000001</v>
      </c>
      <c r="F69" s="505">
        <f t="shared" si="52"/>
        <v>145762.74999999997</v>
      </c>
      <c r="G69" s="215">
        <f t="shared" si="52"/>
        <v>61</v>
      </c>
      <c r="H69" s="264">
        <f t="shared" si="52"/>
        <v>48528</v>
      </c>
      <c r="I69" s="266">
        <f t="shared" si="52"/>
        <v>10569.899999999998</v>
      </c>
      <c r="J69" s="534">
        <f t="shared" si="52"/>
        <v>10569.9</v>
      </c>
      <c r="K69" s="215">
        <f t="shared" si="52"/>
        <v>2</v>
      </c>
      <c r="L69" s="232">
        <f t="shared" si="52"/>
        <v>288</v>
      </c>
      <c r="M69" s="262">
        <f t="shared" si="52"/>
        <v>86.399999999999991</v>
      </c>
      <c r="N69" s="505">
        <f t="shared" si="52"/>
        <v>86.4</v>
      </c>
      <c r="O69" s="215">
        <f t="shared" si="52"/>
        <v>2</v>
      </c>
      <c r="P69" s="232">
        <f t="shared" si="52"/>
        <v>215</v>
      </c>
      <c r="Q69" s="262">
        <f t="shared" si="52"/>
        <v>64.5</v>
      </c>
      <c r="R69" s="505">
        <f t="shared" si="52"/>
        <v>64.5</v>
      </c>
      <c r="S69" s="215">
        <f t="shared" si="52"/>
        <v>0</v>
      </c>
      <c r="T69" s="232">
        <f t="shared" si="52"/>
        <v>0</v>
      </c>
      <c r="U69" s="262">
        <f t="shared" si="52"/>
        <v>0</v>
      </c>
      <c r="V69" s="505">
        <f t="shared" si="52"/>
        <v>0</v>
      </c>
      <c r="W69" s="215">
        <f t="shared" si="52"/>
        <v>0</v>
      </c>
      <c r="X69" s="232">
        <f t="shared" si="52"/>
        <v>0</v>
      </c>
      <c r="Y69" s="262">
        <f t="shared" si="52"/>
        <v>0</v>
      </c>
      <c r="Z69" s="505">
        <f t="shared" si="52"/>
        <v>0</v>
      </c>
      <c r="AA69" s="215">
        <f t="shared" si="52"/>
        <v>16</v>
      </c>
      <c r="AB69" s="232">
        <f t="shared" si="52"/>
        <v>3025</v>
      </c>
      <c r="AC69" s="262">
        <f t="shared" si="52"/>
        <v>907.5</v>
      </c>
      <c r="AD69" s="505">
        <f t="shared" si="52"/>
        <v>907.5</v>
      </c>
      <c r="AE69" s="215">
        <f t="shared" si="52"/>
        <v>0</v>
      </c>
      <c r="AF69" s="232">
        <f t="shared" si="52"/>
        <v>0</v>
      </c>
      <c r="AG69" s="262">
        <f t="shared" si="52"/>
        <v>0</v>
      </c>
      <c r="AH69" s="505">
        <f t="shared" si="52"/>
        <v>0</v>
      </c>
      <c r="AI69" s="215">
        <f t="shared" ref="AI69:BN69" si="53">+AI21+AI45</f>
        <v>1</v>
      </c>
      <c r="AJ69" s="232">
        <f t="shared" si="53"/>
        <v>400</v>
      </c>
      <c r="AK69" s="262">
        <f t="shared" si="53"/>
        <v>120</v>
      </c>
      <c r="AL69" s="505">
        <f t="shared" si="53"/>
        <v>120</v>
      </c>
      <c r="AM69" s="215">
        <f t="shared" si="53"/>
        <v>1</v>
      </c>
      <c r="AN69" s="232">
        <f t="shared" si="53"/>
        <v>3107</v>
      </c>
      <c r="AO69" s="262">
        <f t="shared" si="53"/>
        <v>210</v>
      </c>
      <c r="AP69" s="505">
        <f t="shared" si="53"/>
        <v>210</v>
      </c>
      <c r="AQ69" s="215">
        <f t="shared" si="53"/>
        <v>0</v>
      </c>
      <c r="AR69" s="232">
        <f t="shared" si="53"/>
        <v>0</v>
      </c>
      <c r="AS69" s="262">
        <f t="shared" si="53"/>
        <v>0</v>
      </c>
      <c r="AT69" s="505">
        <f t="shared" si="53"/>
        <v>0</v>
      </c>
      <c r="AU69" s="215">
        <f t="shared" si="53"/>
        <v>0</v>
      </c>
      <c r="AV69" s="232">
        <f t="shared" si="53"/>
        <v>0</v>
      </c>
      <c r="AW69" s="262">
        <f t="shared" si="53"/>
        <v>0</v>
      </c>
      <c r="AX69" s="505">
        <f t="shared" si="53"/>
        <v>0</v>
      </c>
      <c r="AY69" s="215">
        <f t="shared" si="53"/>
        <v>0</v>
      </c>
      <c r="AZ69" s="232">
        <f t="shared" si="53"/>
        <v>0</v>
      </c>
      <c r="BA69" s="262">
        <f t="shared" si="53"/>
        <v>0</v>
      </c>
      <c r="BB69" s="505">
        <f t="shared" si="53"/>
        <v>0</v>
      </c>
      <c r="BC69" s="215">
        <f t="shared" si="53"/>
        <v>5</v>
      </c>
      <c r="BD69" s="232">
        <f t="shared" si="53"/>
        <v>825</v>
      </c>
      <c r="BE69" s="262">
        <f t="shared" si="53"/>
        <v>247.5</v>
      </c>
      <c r="BF69" s="505">
        <f t="shared" si="53"/>
        <v>247.5</v>
      </c>
      <c r="BG69" s="215">
        <f t="shared" si="53"/>
        <v>11</v>
      </c>
      <c r="BH69" s="232">
        <f t="shared" si="53"/>
        <v>7065</v>
      </c>
      <c r="BI69" s="262">
        <f t="shared" si="53"/>
        <v>1298.0999999999999</v>
      </c>
      <c r="BJ69" s="505">
        <f t="shared" si="53"/>
        <v>1298.0999999999999</v>
      </c>
      <c r="BK69" s="214">
        <f t="shared" si="53"/>
        <v>0</v>
      </c>
      <c r="BL69" s="269">
        <f t="shared" si="53"/>
        <v>0</v>
      </c>
      <c r="BM69" s="269">
        <f t="shared" si="53"/>
        <v>0</v>
      </c>
      <c r="BN69" s="538">
        <f t="shared" si="53"/>
        <v>0</v>
      </c>
      <c r="BO69" s="195">
        <f t="shared" si="22"/>
        <v>1106</v>
      </c>
      <c r="BP69" s="348">
        <f t="shared" si="23"/>
        <v>1205473.75</v>
      </c>
      <c r="BQ69" s="357">
        <f t="shared" si="24"/>
        <v>159266.47500000001</v>
      </c>
      <c r="BR69" s="654">
        <f t="shared" si="25"/>
        <v>159266.64999999997</v>
      </c>
      <c r="BS69" s="183" t="str">
        <f>VLOOKUP(A69,Sheet2!A:B,2,FALSE)</f>
        <v>โรงพยาบาลบ้านแพรก</v>
      </c>
    </row>
    <row r="70" spans="1:71" x14ac:dyDescent="0.25">
      <c r="A70" s="1408" t="s">
        <v>12</v>
      </c>
      <c r="B70" s="1408"/>
      <c r="C70" s="222">
        <f t="shared" ref="C70:AH70" si="54">SUM(C54:C69)</f>
        <v>54458</v>
      </c>
      <c r="D70" s="223">
        <f t="shared" si="54"/>
        <v>69472995.5</v>
      </c>
      <c r="E70" s="257">
        <f t="shared" si="54"/>
        <v>13770190.225000001</v>
      </c>
      <c r="F70" s="528">
        <f t="shared" si="54"/>
        <v>13770200.589999998</v>
      </c>
      <c r="G70" s="222">
        <f t="shared" si="54"/>
        <v>15031</v>
      </c>
      <c r="H70" s="224">
        <f t="shared" si="54"/>
        <v>14531127</v>
      </c>
      <c r="I70" s="268">
        <f t="shared" si="54"/>
        <v>3294700</v>
      </c>
      <c r="J70" s="536">
        <f t="shared" si="54"/>
        <v>3294700</v>
      </c>
      <c r="K70" s="222">
        <f t="shared" si="54"/>
        <v>141</v>
      </c>
      <c r="L70" s="223">
        <f t="shared" si="54"/>
        <v>68260</v>
      </c>
      <c r="M70" s="223">
        <f t="shared" si="54"/>
        <v>33528.400000000001</v>
      </c>
      <c r="N70" s="536">
        <f t="shared" si="54"/>
        <v>33528.400000000001</v>
      </c>
      <c r="O70" s="222">
        <f t="shared" si="54"/>
        <v>411</v>
      </c>
      <c r="P70" s="223">
        <f t="shared" si="54"/>
        <v>260228.58400000003</v>
      </c>
      <c r="Q70" s="268">
        <f t="shared" si="54"/>
        <v>109444.68699999998</v>
      </c>
      <c r="R70" s="536">
        <f t="shared" si="54"/>
        <v>109444.73</v>
      </c>
      <c r="S70" s="222">
        <f t="shared" si="54"/>
        <v>348</v>
      </c>
      <c r="T70" s="223">
        <f t="shared" si="54"/>
        <v>185527</v>
      </c>
      <c r="U70" s="268">
        <f t="shared" si="54"/>
        <v>109014.09999999999</v>
      </c>
      <c r="V70" s="536">
        <f t="shared" si="54"/>
        <v>109014.09999999999</v>
      </c>
      <c r="W70" s="222">
        <f t="shared" si="54"/>
        <v>420</v>
      </c>
      <c r="X70" s="223">
        <f t="shared" si="54"/>
        <v>147095</v>
      </c>
      <c r="Y70" s="268">
        <f t="shared" si="54"/>
        <v>106348.7</v>
      </c>
      <c r="Z70" s="536">
        <f t="shared" si="54"/>
        <v>106348.7</v>
      </c>
      <c r="AA70" s="222">
        <f t="shared" si="54"/>
        <v>392</v>
      </c>
      <c r="AB70" s="223">
        <f t="shared" si="54"/>
        <v>231864</v>
      </c>
      <c r="AC70" s="268">
        <f t="shared" si="54"/>
        <v>115154.8</v>
      </c>
      <c r="AD70" s="536">
        <f t="shared" si="54"/>
        <v>115154.8</v>
      </c>
      <c r="AE70" s="222">
        <f t="shared" si="54"/>
        <v>298</v>
      </c>
      <c r="AF70" s="223">
        <f t="shared" si="54"/>
        <v>168341</v>
      </c>
      <c r="AG70" s="268">
        <f t="shared" si="54"/>
        <v>96823.099999999991</v>
      </c>
      <c r="AH70" s="536">
        <f t="shared" si="54"/>
        <v>96823.099999999991</v>
      </c>
      <c r="AI70" s="222">
        <f t="shared" ref="AI70:BN70" si="55">SUM(AI54:AI69)</f>
        <v>272</v>
      </c>
      <c r="AJ70" s="223">
        <f t="shared" si="55"/>
        <v>98797</v>
      </c>
      <c r="AK70" s="268">
        <f t="shared" si="55"/>
        <v>66282.899999999994</v>
      </c>
      <c r="AL70" s="536">
        <f t="shared" si="55"/>
        <v>66282.899999999994</v>
      </c>
      <c r="AM70" s="222">
        <f t="shared" si="55"/>
        <v>239</v>
      </c>
      <c r="AN70" s="223">
        <f t="shared" si="55"/>
        <v>137463</v>
      </c>
      <c r="AO70" s="268">
        <f t="shared" si="55"/>
        <v>56340.5</v>
      </c>
      <c r="AP70" s="536">
        <f t="shared" si="55"/>
        <v>56340.5</v>
      </c>
      <c r="AQ70" s="222">
        <f t="shared" si="55"/>
        <v>271</v>
      </c>
      <c r="AR70" s="223">
        <f t="shared" si="55"/>
        <v>146067</v>
      </c>
      <c r="AS70" s="268">
        <f t="shared" si="55"/>
        <v>94944</v>
      </c>
      <c r="AT70" s="536">
        <f t="shared" si="55"/>
        <v>94944</v>
      </c>
      <c r="AU70" s="222">
        <f t="shared" si="55"/>
        <v>336</v>
      </c>
      <c r="AV70" s="223">
        <f t="shared" si="55"/>
        <v>195336</v>
      </c>
      <c r="AW70" s="268">
        <f t="shared" si="55"/>
        <v>101079.29999999999</v>
      </c>
      <c r="AX70" s="536">
        <f t="shared" si="55"/>
        <v>101079.29999999999</v>
      </c>
      <c r="AY70" s="222">
        <f t="shared" si="55"/>
        <v>16</v>
      </c>
      <c r="AZ70" s="223">
        <f t="shared" si="55"/>
        <v>14375</v>
      </c>
      <c r="BA70" s="268">
        <f t="shared" si="55"/>
        <v>2692.6</v>
      </c>
      <c r="BB70" s="536">
        <f t="shared" si="55"/>
        <v>2692.6</v>
      </c>
      <c r="BC70" s="222">
        <f t="shared" si="55"/>
        <v>1009</v>
      </c>
      <c r="BD70" s="223">
        <f t="shared" si="55"/>
        <v>348230</v>
      </c>
      <c r="BE70" s="268">
        <f t="shared" si="55"/>
        <v>243110.9</v>
      </c>
      <c r="BF70" s="536">
        <f t="shared" si="55"/>
        <v>243110.9</v>
      </c>
      <c r="BG70" s="222">
        <f t="shared" si="55"/>
        <v>201</v>
      </c>
      <c r="BH70" s="223">
        <f t="shared" si="55"/>
        <v>96782</v>
      </c>
      <c r="BI70" s="268">
        <f t="shared" si="55"/>
        <v>30888.100000000002</v>
      </c>
      <c r="BJ70" s="536">
        <f t="shared" si="55"/>
        <v>30888.100000000002</v>
      </c>
      <c r="BK70" s="222">
        <f t="shared" si="55"/>
        <v>103</v>
      </c>
      <c r="BL70" s="223">
        <f t="shared" si="55"/>
        <v>33491</v>
      </c>
      <c r="BM70" s="268">
        <f t="shared" si="55"/>
        <v>14172.3</v>
      </c>
      <c r="BN70" s="536">
        <f t="shared" si="55"/>
        <v>14172.3</v>
      </c>
      <c r="BO70" s="195">
        <f t="shared" si="22"/>
        <v>73946</v>
      </c>
      <c r="BP70" s="348">
        <f t="shared" si="23"/>
        <v>86135979.084000006</v>
      </c>
      <c r="BQ70" s="357">
        <f t="shared" si="24"/>
        <v>18244714.612000003</v>
      </c>
      <c r="BR70" s="654">
        <f t="shared" si="25"/>
        <v>18244725.02</v>
      </c>
    </row>
    <row r="72" spans="1:71" x14ac:dyDescent="0.25">
      <c r="A72" s="225"/>
      <c r="C72" s="226" t="e">
        <f>+C70-#REF!</f>
        <v>#REF!</v>
      </c>
      <c r="G72" s="226"/>
      <c r="K72" s="226"/>
      <c r="BO72" s="227">
        <f>SUM(BO54:BO69)</f>
        <v>73946</v>
      </c>
      <c r="BP72" s="617">
        <f t="shared" ref="BP72:BR72" si="56">SUM(BP54:BP69)</f>
        <v>86135979.084000006</v>
      </c>
      <c r="BQ72" s="637">
        <f t="shared" si="56"/>
        <v>18244714.612</v>
      </c>
      <c r="BR72" s="659">
        <f t="shared" si="56"/>
        <v>18244725.02</v>
      </c>
    </row>
    <row r="73" spans="1:71" x14ac:dyDescent="0.25">
      <c r="A73" s="225"/>
    </row>
    <row r="75" spans="1:71" x14ac:dyDescent="0.25">
      <c r="BO75" s="488">
        <f>+BO70-BO72</f>
        <v>0</v>
      </c>
      <c r="BP75" s="488">
        <f>+BP70-BP72</f>
        <v>0</v>
      </c>
      <c r="BQ75" s="489">
        <f>+BQ70-BQ72</f>
        <v>0</v>
      </c>
      <c r="BR75" s="475">
        <f>+BR70-BR72</f>
        <v>0</v>
      </c>
    </row>
  </sheetData>
  <mergeCells count="112">
    <mergeCell ref="A1:AJ1"/>
    <mergeCell ref="C3:D3"/>
    <mergeCell ref="G3:H3"/>
    <mergeCell ref="K3:L3"/>
    <mergeCell ref="O3:P3"/>
    <mergeCell ref="S3:T3"/>
    <mergeCell ref="W3:X3"/>
    <mergeCell ref="AA3:AB3"/>
    <mergeCell ref="AE3:AF3"/>
    <mergeCell ref="BG3:BH3"/>
    <mergeCell ref="BK3:BL3"/>
    <mergeCell ref="BO3:BP3"/>
    <mergeCell ref="A4:A5"/>
    <mergeCell ref="B4:B5"/>
    <mergeCell ref="C4:D4"/>
    <mergeCell ref="G4:H4"/>
    <mergeCell ref="AY4:AZ4"/>
    <mergeCell ref="AI3:AJ3"/>
    <mergeCell ref="AM3:AN3"/>
    <mergeCell ref="AQ3:AR3"/>
    <mergeCell ref="AU3:AV3"/>
    <mergeCell ref="AY3:AZ3"/>
    <mergeCell ref="BC3:BD3"/>
    <mergeCell ref="BG4:BH4"/>
    <mergeCell ref="BK4:BL4"/>
    <mergeCell ref="BO4:BP4"/>
    <mergeCell ref="A22:B22"/>
    <mergeCell ref="AI4:AJ4"/>
    <mergeCell ref="AM4:AN4"/>
    <mergeCell ref="AQ4:AR4"/>
    <mergeCell ref="AU4:AV4"/>
    <mergeCell ref="BC4:BD4"/>
    <mergeCell ref="K4:L4"/>
    <mergeCell ref="O4:P4"/>
    <mergeCell ref="S4:T4"/>
    <mergeCell ref="W4:X4"/>
    <mergeCell ref="AA4:AB4"/>
    <mergeCell ref="AE4:AF4"/>
    <mergeCell ref="BK27:BL27"/>
    <mergeCell ref="BO27:BP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Y27:AZ27"/>
    <mergeCell ref="BC27:BD27"/>
    <mergeCell ref="BK28:BL28"/>
    <mergeCell ref="BO28:BP28"/>
    <mergeCell ref="C27:D27"/>
    <mergeCell ref="G27:H27"/>
    <mergeCell ref="K27:L27"/>
    <mergeCell ref="O27:P27"/>
    <mergeCell ref="S27:T27"/>
    <mergeCell ref="W27:X27"/>
    <mergeCell ref="AA27:AB27"/>
    <mergeCell ref="AE27:AF27"/>
    <mergeCell ref="BG27:BH27"/>
    <mergeCell ref="A70:B70"/>
    <mergeCell ref="BO52:BP52"/>
    <mergeCell ref="A52:A53"/>
    <mergeCell ref="B52:B53"/>
    <mergeCell ref="C52:E52"/>
    <mergeCell ref="AM28:AN28"/>
    <mergeCell ref="AQ28:AR28"/>
    <mergeCell ref="AU28:AV28"/>
    <mergeCell ref="AY28:AZ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BO51:BP51"/>
    <mergeCell ref="A46:B46"/>
    <mergeCell ref="G52:I52"/>
    <mergeCell ref="K52:M52"/>
    <mergeCell ref="O52:Q52"/>
    <mergeCell ref="C51:E51"/>
    <mergeCell ref="G51:I51"/>
    <mergeCell ref="K51:M51"/>
    <mergeCell ref="O51:Q51"/>
    <mergeCell ref="S51:U51"/>
    <mergeCell ref="S52:U52"/>
    <mergeCell ref="W52:Y52"/>
    <mergeCell ref="AA51:AC51"/>
    <mergeCell ref="AA52:AC52"/>
    <mergeCell ref="AE51:AG51"/>
    <mergeCell ref="AE52:AG52"/>
    <mergeCell ref="AI51:AK51"/>
    <mergeCell ref="AI52:AK52"/>
    <mergeCell ref="AM51:AO51"/>
    <mergeCell ref="AM52:AO52"/>
    <mergeCell ref="W51:Y51"/>
    <mergeCell ref="BK52:BM52"/>
    <mergeCell ref="AQ52:AS52"/>
    <mergeCell ref="AU51:AW51"/>
    <mergeCell ref="AU52:AW52"/>
    <mergeCell ref="AY51:BA51"/>
    <mergeCell ref="AY52:BA52"/>
    <mergeCell ref="BC51:BE51"/>
    <mergeCell ref="BC52:BE52"/>
    <mergeCell ref="BG51:BI51"/>
    <mergeCell ref="BG52:BI52"/>
    <mergeCell ref="AQ51:AS51"/>
    <mergeCell ref="BK51:BM51"/>
  </mergeCells>
  <pageMargins left="0.19" right="0.17" top="0.43" bottom="0.19" header="0.31496062992125984" footer="0.15748031496062992"/>
  <pageSetup paperSize="9" scale="10" orientation="landscape" r:id="rId1"/>
  <headerFooter>
    <oddHeader>&amp;R&amp;D]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6"/>
  <sheetViews>
    <sheetView zoomScale="80" zoomScaleNormal="80" workbookViewId="0">
      <selection activeCell="L9" sqref="L9"/>
    </sheetView>
  </sheetViews>
  <sheetFormatPr defaultRowHeight="21" x14ac:dyDescent="0.35"/>
  <cols>
    <col min="1" max="1" width="5.5703125" style="45" bestFit="1" customWidth="1"/>
    <col min="2" max="2" width="27.28515625" style="45" bestFit="1" customWidth="1"/>
    <col min="3" max="3" width="10.85546875" style="45" bestFit="1" customWidth="1"/>
    <col min="4" max="4" width="15.140625" style="45" bestFit="1" customWidth="1"/>
    <col min="5" max="5" width="14" style="45" bestFit="1" customWidth="1"/>
    <col min="6" max="6" width="14" style="561" customWidth="1"/>
    <col min="7" max="7" width="10.85546875" style="45" bestFit="1" customWidth="1"/>
    <col min="8" max="8" width="15.140625" style="45" bestFit="1" customWidth="1"/>
    <col min="9" max="9" width="14" style="45" bestFit="1" customWidth="1"/>
    <col min="10" max="10" width="14" style="45" customWidth="1"/>
    <col min="11" max="11" width="10.85546875" style="45" bestFit="1" customWidth="1"/>
    <col min="12" max="12" width="15.140625" style="45" bestFit="1" customWidth="1"/>
    <col min="13" max="13" width="14" style="45" bestFit="1" customWidth="1"/>
    <col min="14" max="14" width="14" style="45" customWidth="1"/>
    <col min="15" max="15" width="12" style="395" bestFit="1" customWidth="1"/>
    <col min="16" max="16" width="16.5703125" style="395" bestFit="1" customWidth="1"/>
    <col min="17" max="17" width="15.42578125" style="851" bestFit="1" customWidth="1"/>
    <col min="18" max="18" width="15.42578125" style="853" bestFit="1" customWidth="1"/>
    <col min="19" max="19" width="11" style="45" bestFit="1" customWidth="1"/>
    <col min="20" max="22" width="15" style="45" bestFit="1" customWidth="1"/>
    <col min="23" max="16384" width="9.140625" style="45"/>
  </cols>
  <sheetData>
    <row r="1" spans="1:22" ht="28.5" x14ac:dyDescent="0.45">
      <c r="A1" s="415" t="s">
        <v>23757</v>
      </c>
      <c r="B1" s="394"/>
      <c r="C1" s="394"/>
      <c r="D1" s="394"/>
      <c r="E1" s="394"/>
      <c r="F1" s="554"/>
      <c r="T1" s="414" t="s">
        <v>23731</v>
      </c>
    </row>
    <row r="2" spans="1:22" x14ac:dyDescent="0.35">
      <c r="A2" s="394"/>
      <c r="B2" s="394"/>
      <c r="C2" s="394"/>
      <c r="D2" s="394"/>
      <c r="E2" s="394"/>
      <c r="F2" s="554"/>
    </row>
    <row r="3" spans="1:22" x14ac:dyDescent="0.35">
      <c r="A3" s="1560" t="s">
        <v>23704</v>
      </c>
      <c r="B3" s="1563" t="s">
        <v>23729</v>
      </c>
      <c r="C3" s="1566" t="s">
        <v>23702</v>
      </c>
      <c r="D3" s="1566"/>
      <c r="E3" s="1566"/>
      <c r="F3" s="555"/>
      <c r="G3" s="1566" t="s">
        <v>23703</v>
      </c>
      <c r="H3" s="1566"/>
      <c r="I3" s="1566"/>
      <c r="J3" s="432"/>
      <c r="K3" s="1566" t="s">
        <v>23725</v>
      </c>
      <c r="L3" s="1566"/>
      <c r="M3" s="1566"/>
      <c r="N3" s="434"/>
      <c r="O3" s="1566" t="s">
        <v>23734</v>
      </c>
      <c r="P3" s="1566"/>
      <c r="Q3" s="1566"/>
      <c r="R3" s="854"/>
      <c r="S3" s="1566" t="s">
        <v>12</v>
      </c>
      <c r="T3" s="1566"/>
      <c r="U3" s="1566"/>
      <c r="V3" s="396"/>
    </row>
    <row r="4" spans="1:22" x14ac:dyDescent="0.35">
      <c r="A4" s="1561"/>
      <c r="B4" s="1564"/>
      <c r="C4" s="1567" t="s">
        <v>23724</v>
      </c>
      <c r="D4" s="1567"/>
      <c r="E4" s="1567"/>
      <c r="F4" s="556"/>
      <c r="G4" s="1567" t="s">
        <v>23726</v>
      </c>
      <c r="H4" s="1567"/>
      <c r="I4" s="1567"/>
      <c r="J4" s="433"/>
      <c r="K4" s="1567" t="s">
        <v>23727</v>
      </c>
      <c r="L4" s="1567"/>
      <c r="M4" s="1567"/>
      <c r="N4" s="397"/>
      <c r="O4" s="1567" t="s">
        <v>23735</v>
      </c>
      <c r="P4" s="1567"/>
      <c r="Q4" s="1567"/>
      <c r="R4" s="855"/>
      <c r="S4" s="1567" t="s">
        <v>23749</v>
      </c>
      <c r="T4" s="1567"/>
      <c r="U4" s="1567"/>
      <c r="V4" s="397"/>
    </row>
    <row r="5" spans="1:22" x14ac:dyDescent="0.35">
      <c r="A5" s="1562"/>
      <c r="B5" s="1565"/>
      <c r="C5" s="398" t="s">
        <v>23709</v>
      </c>
      <c r="D5" s="398" t="s">
        <v>23728</v>
      </c>
      <c r="E5" s="399" t="s">
        <v>23723</v>
      </c>
      <c r="F5" s="438" t="s">
        <v>23732</v>
      </c>
      <c r="G5" s="398" t="s">
        <v>23709</v>
      </c>
      <c r="H5" s="398" t="s">
        <v>23728</v>
      </c>
      <c r="I5" s="399" t="s">
        <v>23723</v>
      </c>
      <c r="J5" s="438" t="s">
        <v>23732</v>
      </c>
      <c r="K5" s="398" t="s">
        <v>23709</v>
      </c>
      <c r="L5" s="398" t="s">
        <v>23728</v>
      </c>
      <c r="M5" s="399" t="s">
        <v>23723</v>
      </c>
      <c r="N5" s="438" t="s">
        <v>23732</v>
      </c>
      <c r="O5" s="398" t="s">
        <v>23709</v>
      </c>
      <c r="P5" s="398" t="s">
        <v>23728</v>
      </c>
      <c r="Q5" s="399" t="s">
        <v>23723</v>
      </c>
      <c r="R5" s="438" t="s">
        <v>23732</v>
      </c>
      <c r="S5" s="398" t="s">
        <v>23709</v>
      </c>
      <c r="T5" s="398" t="s">
        <v>23728</v>
      </c>
      <c r="U5" s="399" t="s">
        <v>23723</v>
      </c>
      <c r="V5" s="438" t="s">
        <v>23732</v>
      </c>
    </row>
    <row r="6" spans="1:22" x14ac:dyDescent="0.35">
      <c r="A6" s="403">
        <v>1</v>
      </c>
      <c r="B6" s="404" t="s">
        <v>6</v>
      </c>
      <c r="C6" s="400">
        <f>+สรุปตุลาคม!BO54+สรุปพฤศจิกายน!BO54+สรุปธันวาคม!BO54</f>
        <v>525</v>
      </c>
      <c r="D6" s="1035">
        <f>+สรุปตุลาคม!BP54+สรุปพฤศจิกายน!BP54+สรุปธันวาคม!BP54</f>
        <v>266683.34899999999</v>
      </c>
      <c r="E6" s="1036">
        <f>+สรุปตุลาคม!BQ54+สรุปพฤศจิกายน!BQ54+สรุปธันวาคม!BQ54</f>
        <v>176081.97899999999</v>
      </c>
      <c r="F6" s="1037">
        <f>+สรุปตุลาคม!BR54+สรุปพฤศจิกายน!BR54+สรุปธันวาคม!BR54</f>
        <v>176081.98</v>
      </c>
      <c r="G6" s="401">
        <f>+สรุปมกราคม!BO54+สรุปกุมภาพันธ์!BO54+สรุปมีนาคม!BO54</f>
        <v>599</v>
      </c>
      <c r="H6" s="401">
        <f>+สรุปมกราคม!BP54+สรุปกุมภาพันธ์!BP54+สรุปมีนาคม!BP54</f>
        <v>328773.34399999998</v>
      </c>
      <c r="I6" s="820">
        <f>+สรุปมกราคม!BQ54+สรุปกุมภาพันธ์!BQ54+สรุปมีนาคม!BQ54</f>
        <v>219891.47400000002</v>
      </c>
      <c r="J6" s="821">
        <f>+สรุปมกราคม!BR54+สรุปกุมภาพันธ์!BR54+สรุปมีนาคม!BR54</f>
        <v>219891.47</v>
      </c>
      <c r="K6" s="401">
        <f>+สรุปเมษายน!BO54+สรุปพฤษภาคม!BO54+สรุปมิถุนายน!BO54</f>
        <v>582</v>
      </c>
      <c r="L6" s="402">
        <f>+สรุปเมษายน!BP54+สรุปพฤษภาคม!BP54+สรุปมิถุนายน!BP54</f>
        <v>296677.13399999996</v>
      </c>
      <c r="M6" s="413">
        <f>+สรุปเมษายน!BQ54+สรุปพฤษภาคม!BQ54+สรุปมิถุนายน!BQ54</f>
        <v>207752.182</v>
      </c>
      <c r="N6" s="562">
        <f>+สรุปเมษายน!BR54+สรุปพฤษภาคม!BR54+สรุปมิถุนายน!BR54</f>
        <v>207752.18</v>
      </c>
      <c r="O6" s="822">
        <f>+สรุปกรกรฏาคม!BO54+สรุปสิงหาคม!BO54+สรุปกันยายน!BO54</f>
        <v>629</v>
      </c>
      <c r="P6" s="678">
        <f>+สรุปกรกรฏาคม!BP54+สรุปสิงหาคม!BP54+สรุปกันยายน!BP54</f>
        <v>325165</v>
      </c>
      <c r="Q6" s="699">
        <f>+สรุปกรกรฏาคม!BQ54+สรุปสิงหาคม!BQ54+สรุปกันยายน!BQ54</f>
        <v>217950</v>
      </c>
      <c r="R6" s="842">
        <f>+สรุปกรกรฏาคม!BR54+สรุปสิงหาคม!BR54+สรุปกันยายน!BR54</f>
        <v>217950</v>
      </c>
      <c r="S6" s="401">
        <f t="shared" ref="S6:S21" si="0">+C6+G6+K6+O6</f>
        <v>2335</v>
      </c>
      <c r="T6" s="401">
        <f t="shared" ref="T6:T21" si="1">+D6+H6+L6+P6</f>
        <v>1217298.827</v>
      </c>
      <c r="U6" s="413">
        <f t="shared" ref="U6:U21" si="2">+E6+I6+M6+Q6</f>
        <v>821675.63500000001</v>
      </c>
      <c r="V6" s="562">
        <f t="shared" ref="V6:V21" si="3">+F6+J6+N6+R6</f>
        <v>821675.63</v>
      </c>
    </row>
    <row r="7" spans="1:22" x14ac:dyDescent="0.35">
      <c r="A7" s="403">
        <v>2</v>
      </c>
      <c r="B7" s="406" t="s">
        <v>7</v>
      </c>
      <c r="C7" s="400">
        <f>+สรุปตุลาคม!BO55+สรุปพฤศจิกายน!BO55+สรุปธันวาคม!BO55</f>
        <v>590</v>
      </c>
      <c r="D7" s="1035">
        <f>+สรุปตุลาคม!BP55+สรุปพฤศจิกายน!BP55+สรุปธันวาคม!BP55</f>
        <v>478205</v>
      </c>
      <c r="E7" s="1036">
        <f>+สรุปตุลาคม!BQ55+สรุปพฤศจิกายน!BQ55+สรุปธันวาคม!BQ55</f>
        <v>227871.5</v>
      </c>
      <c r="F7" s="1037">
        <f>+สรุปตุลาคม!BR55+สรุปพฤศจิกายน!BR55+สรุปธันวาคม!BR55</f>
        <v>227871.5</v>
      </c>
      <c r="G7" s="401">
        <f>+สรุปมกราคม!BO55+สรุปกุมภาพันธ์!BO55+สรุปมีนาคม!BO55</f>
        <v>602</v>
      </c>
      <c r="H7" s="401">
        <f>+สรุปมกราคม!BP55+สรุปกุมภาพันธ์!BP55+สรุปมีนาคม!BP55</f>
        <v>488347.98</v>
      </c>
      <c r="I7" s="820">
        <f>+สรุปมกราคม!BQ55+สรุปกุมภาพันธ์!BQ55+สรุปมีนาคม!BQ55</f>
        <v>231447.75</v>
      </c>
      <c r="J7" s="821">
        <f>+สรุปมกราคม!BR55+สรุปกุมภาพันธ์!BR55+สรุปมีนาคม!BR55</f>
        <v>231447.75</v>
      </c>
      <c r="K7" s="401">
        <f>+สรุปเมษายน!BO55+สรุปพฤษภาคม!BO55+สรุปมิถุนายน!BO55</f>
        <v>618</v>
      </c>
      <c r="L7" s="402">
        <f>+สรุปเมษายน!BP55+สรุปพฤษภาคม!BP55+สรุปมิถุนายน!BP55</f>
        <v>462251.15</v>
      </c>
      <c r="M7" s="413">
        <f>+สรุปเมษายน!BQ55+สรุปพฤษภาคม!BQ55+สรุปมิถุนายน!BQ55</f>
        <v>228017.9</v>
      </c>
      <c r="N7" s="562">
        <f>+สรุปเมษายน!BR55+สรุปพฤษภาคม!BR55+สรุปมิถุนายน!BR55</f>
        <v>228017.9</v>
      </c>
      <c r="O7" s="822">
        <f>+สรุปกรกรฏาคม!BO55+สรุปสิงหาคม!BO55+สรุปกันยายน!BO55</f>
        <v>612</v>
      </c>
      <c r="P7" s="678">
        <f>+สรุปกรกรฏาคม!BP55+สรุปสิงหาคม!BP55+สรุปกันยายน!BP55</f>
        <v>483069.25</v>
      </c>
      <c r="Q7" s="699">
        <f>+สรุปกรกรฏาคม!BQ55+สรุปสิงหาคม!BQ55+สรุปกันยายน!BQ55</f>
        <v>219444.25</v>
      </c>
      <c r="R7" s="730">
        <f>+สรุปกรกรฏาคม!BR55+สรุปสิงหาคม!BR55+สรุปกันยายน!BR55</f>
        <v>219444.25</v>
      </c>
      <c r="S7" s="401">
        <f t="shared" si="0"/>
        <v>2422</v>
      </c>
      <c r="T7" s="401">
        <f t="shared" si="1"/>
        <v>1911873.38</v>
      </c>
      <c r="U7" s="413">
        <f t="shared" si="2"/>
        <v>906781.4</v>
      </c>
      <c r="V7" s="562">
        <f t="shared" si="3"/>
        <v>906781.4</v>
      </c>
    </row>
    <row r="8" spans="1:22" x14ac:dyDescent="0.35">
      <c r="A8" s="403">
        <v>3</v>
      </c>
      <c r="B8" s="406" t="s">
        <v>3054</v>
      </c>
      <c r="C8" s="400">
        <f>+สรุปตุลาคม!BO56+สรุปพฤศจิกายน!BO56+สรุปธันวาคม!BO56</f>
        <v>1035</v>
      </c>
      <c r="D8" s="1035">
        <f>+สรุปตุลาคม!BP56+สรุปพฤศจิกายน!BP56+สรุปธันวาคม!BP56</f>
        <v>1285683.8999999999</v>
      </c>
      <c r="E8" s="1036">
        <f>+สรุปตุลาคม!BQ56+สรุปพฤศจิกายน!BQ56+สรุปธันวาคม!BQ56</f>
        <v>236466.75</v>
      </c>
      <c r="F8" s="1037">
        <f>+สรุปตุลาคม!BR56+สรุปพฤศจิกายน!BR56+สรุปธันวาคม!BR56</f>
        <v>236466.94999999995</v>
      </c>
      <c r="G8" s="401">
        <f>+สรุปมกราคม!BO56+สรุปกุมภาพันธ์!BO56+สรุปมีนาคม!BO56</f>
        <v>1074</v>
      </c>
      <c r="H8" s="401">
        <f>+สรุปมกราคม!BP56+สรุปกุมภาพันธ์!BP56+สรุปมีนาคม!BP56</f>
        <v>1475122.142</v>
      </c>
      <c r="I8" s="820">
        <f>+สรุปมกราคม!BQ56+สรุปกุมภาพันธ์!BQ56+สรุปมีนาคม!BQ56</f>
        <v>249885.05099999998</v>
      </c>
      <c r="J8" s="821">
        <f>+สรุปมกราคม!BR56+สรุปกุมภาพันธ์!BR56+สรุปมีนาคม!BR56</f>
        <v>249885.31999999995</v>
      </c>
      <c r="K8" s="401">
        <f>+สรุปเมษายน!BO56+สรุปพฤษภาคม!BO56+สรุปมิถุนายน!BO56</f>
        <v>1042</v>
      </c>
      <c r="L8" s="402">
        <f>+สรุปเมษายน!BP56+สรุปพฤษภาคม!BP56+สรุปมิถุนายน!BP56</f>
        <v>1155264.75</v>
      </c>
      <c r="M8" s="413">
        <f>+สรุปเมษายน!BQ56+สรุปพฤษภาคม!BQ56+สรุปมิถุนายน!BQ56</f>
        <v>238219.25</v>
      </c>
      <c r="N8" s="562">
        <f>+สรุปเมษายน!BR56+สรุปพฤษภาคม!BR56+สรุปมิถุนายน!BR56</f>
        <v>238219.51999999999</v>
      </c>
      <c r="O8" s="822">
        <f>+สรุปกรกรฏาคม!BO56+สรุปสิงหาคม!BO56+สรุปกันยายน!BO56</f>
        <v>1078</v>
      </c>
      <c r="P8" s="678">
        <f>+สรุปกรกรฏาคม!BP56+สรุปสิงหาคม!BP56+สรุปกันยายน!BP56</f>
        <v>1524521.75</v>
      </c>
      <c r="Q8" s="699">
        <f>+สรุปกรกรฏาคม!BQ56+สรุปสิงหาคม!BQ56+สรุปกันยายน!BQ56</f>
        <v>253567.125</v>
      </c>
      <c r="R8" s="842">
        <f>+สรุปกรกรฏาคม!BR56+สรุปสิงหาคม!BR56+สรุปกันยายน!BR56</f>
        <v>253567.35999999999</v>
      </c>
      <c r="S8" s="401">
        <f t="shared" si="0"/>
        <v>4229</v>
      </c>
      <c r="T8" s="401">
        <f t="shared" si="1"/>
        <v>5440592.5419999994</v>
      </c>
      <c r="U8" s="413">
        <f t="shared" si="2"/>
        <v>978138.17599999998</v>
      </c>
      <c r="V8" s="562">
        <f t="shared" si="3"/>
        <v>978139.14999999991</v>
      </c>
    </row>
    <row r="9" spans="1:22" x14ac:dyDescent="0.35">
      <c r="A9" s="403">
        <v>4</v>
      </c>
      <c r="B9" s="406" t="s">
        <v>8</v>
      </c>
      <c r="C9" s="400">
        <f>+สรุปตุลาคม!BO57+สรุปพฤศจิกายน!BO57+สรุปธันวาคม!BO57</f>
        <v>1838</v>
      </c>
      <c r="D9" s="1035">
        <f>+สรุปตุลาคม!BP57+สรุปพฤศจิกายน!BP57+สรุปธันวาคม!BP57</f>
        <v>1994439.5</v>
      </c>
      <c r="E9" s="1036">
        <f>+สรุปตุลาคม!BQ57+สรุปพฤศจิกายน!BQ57+สรุปธันวาคม!BQ57</f>
        <v>404818.5</v>
      </c>
      <c r="F9" s="1037">
        <f>+สรุปตุลาคม!BR57+สรุปพฤศจิกายน!BR57+สรุปธันวาคม!BR57</f>
        <v>404818.89000000007</v>
      </c>
      <c r="G9" s="401">
        <f>+สรุปมกราคม!BO57+สรุปกุมภาพันธ์!BO57+สรุปมีนาคม!BO57</f>
        <v>1773</v>
      </c>
      <c r="H9" s="401">
        <f>+สรุปมกราคม!BP57+สรุปกุมภาพันธ์!BP57+สรุปมีนาคม!BP57</f>
        <v>2237865</v>
      </c>
      <c r="I9" s="820">
        <f>+สรุปมกราคม!BQ57+สรุปกุมภาพันธ์!BQ57+สรุปมีนาคม!BQ57</f>
        <v>423105.125</v>
      </c>
      <c r="J9" s="821">
        <f>+สรุปมกราคม!BR57+สรุปกุมภาพันธ์!BR57+สรุปมีนาคม!BR57</f>
        <v>423105.58999999997</v>
      </c>
      <c r="K9" s="401">
        <f>+สรุปเมษายน!BO57+สรุปพฤษภาคม!BO57+สรุปมิถุนายน!BO57</f>
        <v>1828</v>
      </c>
      <c r="L9" s="402">
        <f>+สรุปเมษายน!BP57+สรุปพฤษภาคม!BP57+สรุปมิถุนายน!BP57</f>
        <v>2349621</v>
      </c>
      <c r="M9" s="413">
        <f>+สรุปเมษายน!BQ57+สรุปพฤษภาคม!BQ57+สรุปมิถุนายน!BQ57</f>
        <v>433511.375</v>
      </c>
      <c r="N9" s="562">
        <f>+สรุปเมษายน!BR57+สรุปพฤษภาคม!BR57+สรุปมิถุนายน!BR57</f>
        <v>433511.74</v>
      </c>
      <c r="O9" s="822">
        <f>+สรุปกรกรฏาคม!BO57+สรุปสิงหาคม!BO57+สรุปกันยายน!BO57</f>
        <v>2008</v>
      </c>
      <c r="P9" s="678">
        <f>+สรุปกรกรฏาคม!BP57+สรุปสิงหาคม!BP57+สรุปกันยายน!BP57</f>
        <v>2712916.75</v>
      </c>
      <c r="Q9" s="699">
        <f>+สรุปกรกรฏาคม!BQ57+สรุปสิงหาคม!BQ57+สรุปกันยายน!BQ57</f>
        <v>466340.375</v>
      </c>
      <c r="R9" s="842">
        <f>+สรุปกรกรฏาคม!BR57+สรุปสิงหาคม!BR57+สรุปกันยายน!BR57</f>
        <v>466340.8600000001</v>
      </c>
      <c r="S9" s="401">
        <f t="shared" si="0"/>
        <v>7447</v>
      </c>
      <c r="T9" s="401">
        <f t="shared" si="1"/>
        <v>9294842.25</v>
      </c>
      <c r="U9" s="413">
        <f t="shared" si="2"/>
        <v>1727775.375</v>
      </c>
      <c r="V9" s="562">
        <f t="shared" si="3"/>
        <v>1727777.08</v>
      </c>
    </row>
    <row r="10" spans="1:22" x14ac:dyDescent="0.35">
      <c r="A10" s="403">
        <v>5</v>
      </c>
      <c r="B10" s="403" t="s">
        <v>3058</v>
      </c>
      <c r="C10" s="400">
        <f>+สรุปตุลาคม!BO58+สรุปพฤศจิกายน!BO58+สรุปธันวาคม!BO58</f>
        <v>857</v>
      </c>
      <c r="D10" s="1035">
        <f>+สรุปตุลาคม!BP58+สรุปพฤศจิกายน!BP58+สรุปธันวาคม!BP58</f>
        <v>1050397.7</v>
      </c>
      <c r="E10" s="1036">
        <f>+สรุปตุลาคม!BQ58+สรุปพฤศจิกายน!BQ58+สรุปธันวาคม!BQ58</f>
        <v>185445.6</v>
      </c>
      <c r="F10" s="1037">
        <f>+สรุปตุลาคม!BR58+สรุปพฤศจิกายน!BR58+สรุปธันวาคม!BR58</f>
        <v>185445.72999999998</v>
      </c>
      <c r="G10" s="401">
        <f>+สรุปมกราคม!BO58+สรุปกุมภาพันธ์!BO58+สรุปมีนาคม!BO58</f>
        <v>810</v>
      </c>
      <c r="H10" s="401">
        <f>+สรุปมกราคม!BP58+สรุปกุมภาพันธ์!BP58+สรุปมีนาคม!BP58</f>
        <v>967088.75</v>
      </c>
      <c r="I10" s="820">
        <f>+สรุปมกราคม!BQ58+สรุปกุมภาพันธ์!BQ58+สรุปมีนาคม!BQ58</f>
        <v>182135.375</v>
      </c>
      <c r="J10" s="821">
        <f>+สรุปมกราคม!BR58+สรุปกุมภาพันธ์!BR58+สรุปมีนาคม!BR58</f>
        <v>182135.49</v>
      </c>
      <c r="K10" s="401">
        <f>+สรุปเมษายน!BO58+สรุปพฤษภาคม!BO58+สรุปมิถุนายน!BO58</f>
        <v>927</v>
      </c>
      <c r="L10" s="402">
        <f>+สรุปเมษายน!BP58+สรุปพฤษภาคม!BP58+สรุปมิถุนายน!BP58</f>
        <v>976263.5</v>
      </c>
      <c r="M10" s="413">
        <f>+สรุปเมษายน!BQ58+สรุปพฤษภาคม!BQ58+สรุปมิถุนายน!BQ58</f>
        <v>193511.625</v>
      </c>
      <c r="N10" s="562">
        <f>+สรุปเมษายน!BR58+สรุปพฤษภาคม!BR58+สรุปมิถุนายน!BR58</f>
        <v>193511.8</v>
      </c>
      <c r="O10" s="822">
        <f>+สรุปกรกรฏาคม!BO58+สรุปสิงหาคม!BO58+สรุปกันยายน!BO58</f>
        <v>906</v>
      </c>
      <c r="P10" s="678">
        <f>+สรุปกรกรฏาคม!BP58+สรุปสิงหาคม!BP58+สรุปกันยายน!BP58</f>
        <v>1028632.5</v>
      </c>
      <c r="Q10" s="699">
        <f>+สรุปกรกรฏาคม!BQ58+สรุปสิงหาคม!BQ58+สรุปกันยายน!BQ58</f>
        <v>187493.75</v>
      </c>
      <c r="R10" s="842">
        <f>+สรุปกรกรฏาคม!BR58+สรุปสิงหาคม!BR58+สรุปกันยายน!BR58</f>
        <v>187493.86000000002</v>
      </c>
      <c r="S10" s="401">
        <f t="shared" si="0"/>
        <v>3500</v>
      </c>
      <c r="T10" s="401">
        <f t="shared" si="1"/>
        <v>4022382.45</v>
      </c>
      <c r="U10" s="413">
        <f t="shared" si="2"/>
        <v>748586.35</v>
      </c>
      <c r="V10" s="562">
        <f t="shared" si="3"/>
        <v>748586.88</v>
      </c>
    </row>
    <row r="11" spans="1:22" x14ac:dyDescent="0.35">
      <c r="A11" s="403">
        <v>6</v>
      </c>
      <c r="B11" s="403" t="s">
        <v>23619</v>
      </c>
      <c r="C11" s="400">
        <f>+สรุปตุลาคม!BO59+สรุปพฤศจิกายน!BO59+สรุปธันวาคม!BO59</f>
        <v>1418</v>
      </c>
      <c r="D11" s="1035">
        <f>+สรุปตุลาคม!BP59+สรุปพฤศจิกายน!BP59+สรุปธันวาคม!BP59</f>
        <v>1897248.56</v>
      </c>
      <c r="E11" s="1036">
        <f>+สรุปตุลาคม!BQ59+สรุปพฤศจิกายน!BQ59+สรุปธันวาคม!BQ59</f>
        <v>202419.91799999998</v>
      </c>
      <c r="F11" s="1037">
        <f>+สรุปตุลาคม!BR59+สรุปพฤศจิกายน!BR59+สรุปธันวาคม!BR59</f>
        <v>202420.15999999997</v>
      </c>
      <c r="G11" s="401">
        <f>+สรุปมกราคม!BO59+สรุปกุมภาพันธ์!BO59+สรุปมีนาคม!BO59</f>
        <v>1368</v>
      </c>
      <c r="H11" s="401">
        <f>+สรุปมกราคม!BP59+สรุปกุมภาพันธ์!BP59+สรุปมีนาคม!BP59</f>
        <v>1762100</v>
      </c>
      <c r="I11" s="820">
        <f>+สรุปมกราคม!BQ59+สรุปกุมภาพันธ์!BQ59+สรุปมีนาคม!BQ59</f>
        <v>194562.9</v>
      </c>
      <c r="J11" s="821">
        <f>+สรุปมกราคม!BR59+สรุปกุมภาพันธ์!BR59+สรุปมีนาคม!BR59</f>
        <v>194563.24000000005</v>
      </c>
      <c r="K11" s="401">
        <f>+สรุปเมษายน!BO59+สรุปพฤษภาคม!BO59+สรุปมิถุนายน!BO59</f>
        <v>1368</v>
      </c>
      <c r="L11" s="402">
        <f>+สรุปเมษายน!BP59+สรุปพฤษภาคม!BP59+สรุปมิถุนายน!BP59</f>
        <v>1729299.6</v>
      </c>
      <c r="M11" s="413">
        <f>+สรุปเมษายน!BQ59+สรุปพฤษภาคม!BQ59+สรุปมิถุนายน!BQ59</f>
        <v>199914.70499999999</v>
      </c>
      <c r="N11" s="562">
        <f>+สรุปเมษายน!BR59+สรุปพฤษภาคม!BR59+สรุปมิถุนายน!BR59</f>
        <v>199915.00999999998</v>
      </c>
      <c r="O11" s="822">
        <f>+สรุปกรกรฏาคม!BO59+สรุปสิงหาคม!BO59+สรุปกันยายน!BO59</f>
        <v>1359</v>
      </c>
      <c r="P11" s="678">
        <f>+สรุปกรกรฏาคม!BP59+สรุปสิงหาคม!BP59+สรุปกันยายน!BP59</f>
        <v>1813894.5</v>
      </c>
      <c r="Q11" s="699">
        <f>+สรุปกรกรฏาคม!BQ59+สรุปสิงหาคม!BQ59+สรุปกันยายน!BQ59</f>
        <v>195250.27499999997</v>
      </c>
      <c r="R11" s="842">
        <f>+สรุปกรกรฏาคม!BR59+สรุปสิงหาคม!BR59+สรุปกันยายน!BR59</f>
        <v>195250.55999999997</v>
      </c>
      <c r="S11" s="401">
        <f t="shared" si="0"/>
        <v>5513</v>
      </c>
      <c r="T11" s="401">
        <f t="shared" si="1"/>
        <v>7202542.6600000001</v>
      </c>
      <c r="U11" s="413">
        <f t="shared" si="2"/>
        <v>792147.79799999995</v>
      </c>
      <c r="V11" s="562">
        <f t="shared" si="3"/>
        <v>792148.97</v>
      </c>
    </row>
    <row r="12" spans="1:22" x14ac:dyDescent="0.35">
      <c r="A12" s="403">
        <v>7</v>
      </c>
      <c r="B12" s="403" t="s">
        <v>3060</v>
      </c>
      <c r="C12" s="400">
        <f>+สรุปตุลาคม!BO60+สรุปพฤศจิกายน!BO60+สรุปธันวาคม!BO60</f>
        <v>2351</v>
      </c>
      <c r="D12" s="1035">
        <f>+สรุปตุลาคม!BP60+สรุปพฤศจิกายน!BP60+สรุปธันวาคม!BP60</f>
        <v>3052814.45</v>
      </c>
      <c r="E12" s="1036">
        <f>+สรุปตุลาคม!BQ60+สรุปพฤศจิกายน!BQ60+สรุปธันวาคม!BQ60</f>
        <v>837367.16000000015</v>
      </c>
      <c r="F12" s="1037">
        <f>+สรุปตุลาคม!BR60+สรุปพฤศจิกายน!BR60+สรุปธันวาคม!BR60</f>
        <v>837367.16000000015</v>
      </c>
      <c r="G12" s="401">
        <f>+สรุปมกราคม!BO60+สรุปกุมภาพันธ์!BO60+สรุปมีนาคม!BO60</f>
        <v>2318</v>
      </c>
      <c r="H12" s="401">
        <f>+สรุปมกราคม!BP60+สรุปกุมภาพันธ์!BP60+สรุปมีนาคม!BP60</f>
        <v>3094328.75</v>
      </c>
      <c r="I12" s="820">
        <f>+สรุปมกราคม!BQ60+สรุปกุมภาพันธ์!BQ60+สรุปมีนาคม!BQ60</f>
        <v>851416.8</v>
      </c>
      <c r="J12" s="821">
        <f>+สรุปมกราคม!BR60+สรุปกุมภาพันธ์!BR60+สรุปมีนาคม!BR60</f>
        <v>851416.8</v>
      </c>
      <c r="K12" s="401">
        <f>+สรุปเมษายน!BO60+สรุปพฤษภาคม!BO60+สรุปมิถุนายน!BO60</f>
        <v>2191</v>
      </c>
      <c r="L12" s="402">
        <f>+สรุปเมษายน!BP60+สรุปพฤษภาคม!BP60+สรุปมิถุนายน!BP60</f>
        <v>2594145.5300000003</v>
      </c>
      <c r="M12" s="413">
        <f>+สรุปเมษายน!BQ60+สรุปพฤษภาคม!BQ60+สรุปมิถุนายน!BQ60</f>
        <v>821195.02400000021</v>
      </c>
      <c r="N12" s="562">
        <f>+สรุปเมษายน!BR60+สรุปพฤษภาคม!BR60+สรุปมิถุนายน!BR60</f>
        <v>821195.02000000025</v>
      </c>
      <c r="O12" s="822">
        <f>+สรุปกรกรฏาคม!BO60+สรุปสิงหาคม!BO60+สรุปกันยายน!BO60</f>
        <v>2392</v>
      </c>
      <c r="P12" s="678">
        <f>+สรุปกรกรฏาคม!BP60+สรุปสิงหาคม!BP60+สรุปกันยายน!BP60</f>
        <v>3056073.5</v>
      </c>
      <c r="Q12" s="699">
        <f>+สรุปกรกรฏาคม!BQ60+สรุปสิงหาคม!BQ60+สรุปกันยายน!BQ60</f>
        <v>860946</v>
      </c>
      <c r="R12" s="842">
        <f>+สรุปกรกรฏาคม!BR60+สรุปสิงหาคม!BR60+สรุปกันยายน!BR60</f>
        <v>860946</v>
      </c>
      <c r="S12" s="401">
        <f t="shared" si="0"/>
        <v>9252</v>
      </c>
      <c r="T12" s="401">
        <f t="shared" si="1"/>
        <v>11797362.23</v>
      </c>
      <c r="U12" s="413">
        <f t="shared" si="2"/>
        <v>3370924.9840000002</v>
      </c>
      <c r="V12" s="562">
        <f t="shared" si="3"/>
        <v>3370924.9800000004</v>
      </c>
    </row>
    <row r="13" spans="1:22" x14ac:dyDescent="0.35">
      <c r="A13" s="403">
        <v>8</v>
      </c>
      <c r="B13" s="406" t="s">
        <v>14</v>
      </c>
      <c r="C13" s="400">
        <f>+สรุปตุลาคม!BO61+สรุปพฤศจิกายน!BO61+สรุปธันวาคม!BO61</f>
        <v>1231</v>
      </c>
      <c r="D13" s="1035">
        <f>+สรุปตุลาคม!BP61+สรุปพฤศจิกายน!BP61+สรุปธันวาคม!BP61</f>
        <v>1342881.85</v>
      </c>
      <c r="E13" s="1036">
        <f>+สรุปตุลาคม!BQ61+สรุปพฤศจิกายน!BQ61+สรุปธันวาคม!BQ61</f>
        <v>167088.64499999999</v>
      </c>
      <c r="F13" s="1037">
        <f>+สรุปตุลาคม!BR61+สรุปพฤศจิกายน!BR61+สรุปธันวาคม!BR61</f>
        <v>167088.95000000004</v>
      </c>
      <c r="G13" s="401">
        <f>+สรุปมกราคม!BO61+สรุปกุมภาพันธ์!BO61+สรุปมีนาคม!BO61</f>
        <v>1244</v>
      </c>
      <c r="H13" s="401">
        <f>+สรุปมกราคม!BP61+สรุปกุมภาพันธ์!BP61+สรุปมีนาคม!BP61</f>
        <v>1460258.81</v>
      </c>
      <c r="I13" s="820">
        <f>+สรุปมกราคม!BQ61+สรุปกุมภาพันธ์!BQ61+สรุปมีนาคม!BQ61</f>
        <v>177541.71000000002</v>
      </c>
      <c r="J13" s="821">
        <f>+สรุปมกราคม!BR61+สรุปกุมภาพันธ์!BR61+สรุปมีนาคม!BR61</f>
        <v>177542.01000000004</v>
      </c>
      <c r="K13" s="401">
        <f>+สรุปเมษายน!BO61+สรุปพฤษภาคม!BO61+สรุปมิถุนายน!BO61</f>
        <v>1330</v>
      </c>
      <c r="L13" s="402">
        <f>+สรุปเมษายน!BP61+สรุปพฤษภาคม!BP61+สรุปมิถุนายน!BP61</f>
        <v>1509092.21</v>
      </c>
      <c r="M13" s="413">
        <f>+สรุปเมษายน!BQ61+สรุปพฤษภาคม!BQ61+สรุปมิถุนายน!BQ61</f>
        <v>188778.489</v>
      </c>
      <c r="N13" s="562">
        <f>+สรุปเมษายน!BR61+สรุปพฤษภาคม!BR61+สรุปมิถุนายน!BR61</f>
        <v>188778.80000000002</v>
      </c>
      <c r="O13" s="822">
        <f>+สรุปกรกรฏาคม!BO61+สรุปสิงหาคม!BO61+สรุปกันยายน!BO61</f>
        <v>1462</v>
      </c>
      <c r="P13" s="678">
        <f>+สรุปกรกรฏาคม!BP61+สรุปสิงหาคม!BP61+สรุปกันยายน!BP61</f>
        <v>1690782</v>
      </c>
      <c r="Q13" s="699">
        <f>+สรุปกรกรฏาคม!BQ61+สรุปสิงหาคม!BQ61+สรุปกันยายน!BQ61</f>
        <v>197262.52499999999</v>
      </c>
      <c r="R13" s="842">
        <f>+สรุปกรกรฏาคม!BR61+สรุปสิงหาคม!BR61+สรุปกันยายน!BR61</f>
        <v>197262.90999999997</v>
      </c>
      <c r="S13" s="401">
        <f t="shared" si="0"/>
        <v>5267</v>
      </c>
      <c r="T13" s="401">
        <f t="shared" si="1"/>
        <v>6003014.8700000001</v>
      </c>
      <c r="U13" s="413">
        <f t="shared" si="2"/>
        <v>730671.36900000006</v>
      </c>
      <c r="V13" s="562">
        <f t="shared" si="3"/>
        <v>730672.67000000016</v>
      </c>
    </row>
    <row r="14" spans="1:22" x14ac:dyDescent="0.35">
      <c r="A14" s="403">
        <v>9</v>
      </c>
      <c r="B14" s="406" t="s">
        <v>3063</v>
      </c>
      <c r="C14" s="400">
        <f>+สรุปตุลาคม!BO62+สรุปพฤศจิกายน!BO62+สรุปธันวาคม!BO62</f>
        <v>1299</v>
      </c>
      <c r="D14" s="1035">
        <f>+สรุปตุลาคม!BP62+สรุปพฤศจิกายน!BP62+สรุปธันวาคม!BP62</f>
        <v>1294791</v>
      </c>
      <c r="E14" s="1036">
        <f>+สรุปตุลาคม!BQ62+สรุปพฤศจิกายน!BQ62+สรุปธันวาคม!BQ62</f>
        <v>301133.625</v>
      </c>
      <c r="F14" s="1037">
        <f>+สรุปตุลาคม!BR62+สรุปพฤศจิกายน!BR62+สรุปธันวาคม!BR62</f>
        <v>301133.81</v>
      </c>
      <c r="G14" s="401">
        <f>+สรุปมกราคม!BO62+สรุปกุมภาพันธ์!BO62+สรุปมีนาคม!BO62</f>
        <v>1461</v>
      </c>
      <c r="H14" s="401">
        <f>+สรุปมกราคม!BP62+สรุปกุมภาพันธ์!BP62+สรุปมีนาคม!BP62</f>
        <v>1396931.25</v>
      </c>
      <c r="I14" s="820">
        <f>+สรุปมกราคม!BQ62+สรุปกุมภาพันธ์!BQ62+สรุปมีนาคม!BQ62</f>
        <v>330449.25</v>
      </c>
      <c r="J14" s="821">
        <f>+สรุปมกราคม!BR62+สรุปกุมภาพันธ์!BR62+สรุปมีนาคม!BR62</f>
        <v>330449.45</v>
      </c>
      <c r="K14" s="401">
        <f>+สรุปเมษายน!BO62+สรุปพฤษภาคม!BO62+สรุปมิถุนายน!BO62</f>
        <v>1393</v>
      </c>
      <c r="L14" s="402">
        <f>+สรุปเมษายน!BP62+สรุปพฤษภาคม!BP62+สรุปมิถุนายน!BP62</f>
        <v>1451868.56</v>
      </c>
      <c r="M14" s="413">
        <f>+สรุปเมษายน!BQ62+สรุปพฤษภาคม!BQ62+สรุปมิถุนายน!BQ62</f>
        <v>328166.40500000003</v>
      </c>
      <c r="N14" s="562">
        <f>+สรุปเมษายน!BR62+สรุปพฤษภาคม!BR62+สรุปมิถุนายน!BR62</f>
        <v>328166.58</v>
      </c>
      <c r="O14" s="822">
        <f>+สรุปกรกรฏาคม!BO62+สรุปสิงหาคม!BO62+สรุปกันยายน!BO62</f>
        <v>1452</v>
      </c>
      <c r="P14" s="678">
        <f>+สรุปกรกรฏาคม!BP62+สรุปสิงหาคม!BP62+สรุปกันยายน!BP62</f>
        <v>1365389.5</v>
      </c>
      <c r="Q14" s="699">
        <f>+สรุปกรกรฏาคม!BQ62+สรุปสิงหาคม!BQ62+สรุปกันยายน!BQ62</f>
        <v>313493.375</v>
      </c>
      <c r="R14" s="842">
        <f>+สรุปกรกรฏาคม!BR62+สรุปสิงหาคม!BR62+สรุปกันยายน!BR62</f>
        <v>313493.53999999998</v>
      </c>
      <c r="S14" s="401">
        <f t="shared" si="0"/>
        <v>5605</v>
      </c>
      <c r="T14" s="401">
        <f t="shared" si="1"/>
        <v>5508980.3100000005</v>
      </c>
      <c r="U14" s="413">
        <f t="shared" si="2"/>
        <v>1273242.655</v>
      </c>
      <c r="V14" s="562">
        <f t="shared" si="3"/>
        <v>1273243.3800000001</v>
      </c>
    </row>
    <row r="15" spans="1:22" x14ac:dyDescent="0.35">
      <c r="A15" s="403">
        <v>10</v>
      </c>
      <c r="B15" s="406" t="s">
        <v>9</v>
      </c>
      <c r="C15" s="400">
        <f>+สรุปตุลาคม!BO63+สรุปพฤศจิกายน!BO63+สรุปธันวาคม!BO63</f>
        <v>1062</v>
      </c>
      <c r="D15" s="1035">
        <f>+สรุปตุลาคม!BP63+สรุปพฤศจิกายน!BP63+สรุปธันวาคม!BP63</f>
        <v>1317627.75</v>
      </c>
      <c r="E15" s="1036">
        <f>+สรุปตุลาคม!BQ63+สรุปพฤศจิกายน!BQ63+สรุปธันวาคม!BQ63</f>
        <v>242298.25</v>
      </c>
      <c r="F15" s="1037">
        <f>+สรุปตุลาคม!BR63+สรุปพฤศจิกายน!BR63+สรุปธันวาคม!BR63</f>
        <v>242298.48999999993</v>
      </c>
      <c r="G15" s="401">
        <f>+สรุปมกราคม!BO63+สรุปกุมภาพันธ์!BO63+สรุปมีนาคม!BO63</f>
        <v>1119</v>
      </c>
      <c r="H15" s="401">
        <f>+สรุปมกราคม!BP63+สรุปกุมภาพันธ์!BP63+สรุปมีนาคม!BP63</f>
        <v>1338082.53</v>
      </c>
      <c r="I15" s="820">
        <f>+สรุปมกราคม!BQ63+สรุปกุมภาพันธ์!BQ63+สรุปมีนาคม!BQ63</f>
        <v>258993.75</v>
      </c>
      <c r="J15" s="821">
        <f>+สรุปมกราคม!BR63+สรุปกุมภาพันธ์!BR63+สรุปมีนาคม!BR63</f>
        <v>258994.07999999996</v>
      </c>
      <c r="K15" s="401">
        <f>+สรุปเมษายน!BO63+สรุปพฤษภาคม!BO63+สรุปมิถุนายน!BO63</f>
        <v>1138</v>
      </c>
      <c r="L15" s="402">
        <f>+สรุปเมษายน!BP63+สรุปพฤษภาคม!BP63+สรุปมิถุนายน!BP63</f>
        <v>1458729.88</v>
      </c>
      <c r="M15" s="413">
        <f>+สรุปเมษายน!BQ63+สรุปพฤษภาคม!BQ63+สรุปมิถุนายน!BQ63</f>
        <v>270444.77500000002</v>
      </c>
      <c r="N15" s="562">
        <f>+สรุปเมษายน!BR63+สรุปพฤษภาคม!BR63+สรุปมิถุนายน!BR63</f>
        <v>270445.03999999998</v>
      </c>
      <c r="O15" s="822">
        <f>+สรุปกรกรฏาคม!BO63+สรุปสิงหาคม!BO63+สรุปกันยายน!BO63</f>
        <v>1179</v>
      </c>
      <c r="P15" s="678">
        <f>+สรุปกรกรฏาคม!BP63+สรุปสิงหาคม!BP63+สรุปกันยายน!BP63</f>
        <v>1465174.75</v>
      </c>
      <c r="Q15" s="699">
        <f>+สรุปกรกรฏาคม!BQ63+สรุปสิงหาคม!BQ63+สรุปกันยายน!BQ63</f>
        <v>269403.75</v>
      </c>
      <c r="R15" s="842">
        <f>+สรุปกรกรฏาคม!BR63+สรุปสิงหาคม!BR63+สรุปกันยายน!BR63</f>
        <v>269403.99</v>
      </c>
      <c r="S15" s="401">
        <f t="shared" si="0"/>
        <v>4498</v>
      </c>
      <c r="T15" s="401">
        <f t="shared" si="1"/>
        <v>5579614.9100000001</v>
      </c>
      <c r="U15" s="413">
        <f t="shared" si="2"/>
        <v>1041140.525</v>
      </c>
      <c r="V15" s="562">
        <f t="shared" si="3"/>
        <v>1041141.5999999999</v>
      </c>
    </row>
    <row r="16" spans="1:22" x14ac:dyDescent="0.35">
      <c r="A16" s="403">
        <v>11</v>
      </c>
      <c r="B16" s="406" t="s">
        <v>3066</v>
      </c>
      <c r="C16" s="400">
        <f>+สรุปตุลาคม!BO64+สรุปพฤศจิกายน!BO64+สรุปธันวาคม!BO64</f>
        <v>1166</v>
      </c>
      <c r="D16" s="1035">
        <f>+สรุปตุลาคม!BP64+สรุปพฤศจิกายน!BP64+สรุปธันวาคม!BP64</f>
        <v>1069524.5</v>
      </c>
      <c r="E16" s="1036">
        <f>+สรุปตุลาคม!BQ64+สรุปพฤศจิกายน!BQ64+สรุปธันวาคม!BQ64</f>
        <v>150024.375</v>
      </c>
      <c r="F16" s="1037">
        <f>+สรุปตุลาคม!BR64+สรุปพฤศจิกายน!BR64+สรุปธันวาคม!BR64</f>
        <v>150024.56</v>
      </c>
      <c r="G16" s="401">
        <f>+สรุปมกราคม!BO64+สรุปกุมภาพันธ์!BO64+สรุปมีนาคม!BO64</f>
        <v>1192</v>
      </c>
      <c r="H16" s="401">
        <f>+สรุปมกราคม!BP64+สรุปกุมภาพันธ์!BP64+สรุปมีนาคม!BP64</f>
        <v>1170335.25</v>
      </c>
      <c r="I16" s="820">
        <f>+สรุปมกราคม!BQ64+สรุปกุมภาพันธ์!BQ64+สรุปมีนาคม!BQ64</f>
        <v>159618.59999999998</v>
      </c>
      <c r="J16" s="821">
        <f>+สรุปมกราคม!BR64+สรุปกุมภาพันธ์!BR64+สรุปมีนาคม!BR64</f>
        <v>159618.72999999998</v>
      </c>
      <c r="K16" s="401">
        <f>+สรุปเมษายน!BO64+สรุปพฤษภาคม!BO64+สรุปมิถุนายน!BO64</f>
        <v>1068</v>
      </c>
      <c r="L16" s="402">
        <f>+สรุปเมษายน!BP64+สรุปพฤษภาคม!BP64+สรุปมิถุนายน!BP64</f>
        <v>999860.5</v>
      </c>
      <c r="M16" s="413">
        <f>+สรุปเมษายน!BQ64+สรุปพฤษภาคม!BQ64+สรุปมิถุนายน!BQ64</f>
        <v>141397.65000000002</v>
      </c>
      <c r="N16" s="562">
        <f>+สรุปเมษายน!BR64+สรุปพฤษภาคม!BR64+สรุปมิถุนายน!BR64</f>
        <v>141397.73000000004</v>
      </c>
      <c r="O16" s="822">
        <f>+สรุปกรกรฏาคม!BO64+สรุปสิงหาคม!BO64+สรุปกันยายน!BO64</f>
        <v>1093</v>
      </c>
      <c r="P16" s="678">
        <f>+สรุปกรกรฏาคม!BP64+สรุปสิงหาคม!BP64+สรุปกันยายน!BP64</f>
        <v>1001149.25</v>
      </c>
      <c r="Q16" s="699">
        <f>+สรุปกรกรฏาคม!BQ64+สรุปสิงหาคม!BQ64+สรุปกันยายน!BQ64</f>
        <v>134712.45000000001</v>
      </c>
      <c r="R16" s="842">
        <f>+สรุปกรกรฏาคม!BR64+สรุปสิงหาคม!BR64+สรุปกันยายน!BR64</f>
        <v>134712.57</v>
      </c>
      <c r="S16" s="401">
        <f t="shared" si="0"/>
        <v>4519</v>
      </c>
      <c r="T16" s="401">
        <f t="shared" si="1"/>
        <v>4240869.5</v>
      </c>
      <c r="U16" s="413">
        <f t="shared" si="2"/>
        <v>585753.07499999995</v>
      </c>
      <c r="V16" s="562">
        <f t="shared" si="3"/>
        <v>585753.59000000008</v>
      </c>
    </row>
    <row r="17" spans="1:22" x14ac:dyDescent="0.35">
      <c r="A17" s="403">
        <v>12</v>
      </c>
      <c r="B17" s="406" t="s">
        <v>10</v>
      </c>
      <c r="C17" s="400">
        <f>+สรุปตุลาคม!BO65+สรุปพฤศจิกายน!BO65+สรุปธันวาคม!BO65</f>
        <v>1748</v>
      </c>
      <c r="D17" s="1035">
        <f>+สรุปตุลาคม!BP65+สรุปพฤศจิกายน!BP65+สรุปธันวาคม!BP65</f>
        <v>2313788.25</v>
      </c>
      <c r="E17" s="1036">
        <f>+สรุปตุลาคม!BQ65+สรุปพฤศจิกายน!BQ65+สรุปธันวาคม!BQ65</f>
        <v>661026.19999999995</v>
      </c>
      <c r="F17" s="1037">
        <f>+สรุปตุลาคม!BR65+สรุปพฤศจิกายน!BR65+สรุปธันวาคม!BR65</f>
        <v>661026.19999999995</v>
      </c>
      <c r="G17" s="401">
        <f>+สรุปมกราคม!BO65+สรุปกุมภาพันธ์!BO65+สรุปมีนาคม!BO65</f>
        <v>1771</v>
      </c>
      <c r="H17" s="401">
        <f>+สรุปมกราคม!BP65+สรุปกุมภาพันธ์!BP65+สรุปมีนาคม!BP65</f>
        <v>2182622.855</v>
      </c>
      <c r="I17" s="820">
        <f>+สรุปมกราคม!BQ65+สรุปกุมภาพันธ์!BQ65+สรุปมีนาคม!BQ65</f>
        <v>667283.8600000001</v>
      </c>
      <c r="J17" s="821">
        <f>+สรุปมกราคม!BR65+สรุปกุมภาพันธ์!BR65+สรุปมีนาคม!BR65</f>
        <v>667283.8600000001</v>
      </c>
      <c r="K17" s="401">
        <f>+สรุปเมษายน!BO65+สรุปพฤษภาคม!BO65+สรุปมิถุนายน!BO65</f>
        <v>1760</v>
      </c>
      <c r="L17" s="402">
        <f>+สรุปเมษายน!BP65+สรุปพฤษภาคม!BP65+สรุปมิถุนายน!BP65</f>
        <v>2273548.92</v>
      </c>
      <c r="M17" s="413">
        <f>+สรุปเมษายน!BQ65+สรุปพฤษภาคม!BQ65+สรุปมิถุนายน!BQ65</f>
        <v>670857.04</v>
      </c>
      <c r="N17" s="562">
        <f>+สรุปเมษายน!BR65+สรุปพฤษภาคม!BR65+สรุปมิถุนายน!BR65</f>
        <v>670857.04</v>
      </c>
      <c r="O17" s="822">
        <f>+สรุปกรกรฏาคม!BO65+สรุปสิงหาคม!BO65+สรุปกันยายน!BO65</f>
        <v>1928</v>
      </c>
      <c r="P17" s="678">
        <f>+สรุปกรกรฏาคม!BP65+สรุปสิงหาคม!BP65+สรุปกันยายน!BP65</f>
        <v>2565491.75</v>
      </c>
      <c r="Q17" s="699">
        <f>+สรุปกรกรฏาคม!BQ65+สรุปสิงหาคม!BQ65+สรุปกันยายน!BQ65</f>
        <v>714373</v>
      </c>
      <c r="R17" s="842">
        <f>+สรุปกรกรฏาคม!BR65+สรุปสิงหาคม!BR65+สรุปกันยายน!BR65</f>
        <v>714373</v>
      </c>
      <c r="S17" s="401">
        <f t="shared" si="0"/>
        <v>7207</v>
      </c>
      <c r="T17" s="401">
        <f t="shared" si="1"/>
        <v>9335451.7750000004</v>
      </c>
      <c r="U17" s="413">
        <f t="shared" si="2"/>
        <v>2713540.1</v>
      </c>
      <c r="V17" s="562">
        <f t="shared" si="3"/>
        <v>2713540.1</v>
      </c>
    </row>
    <row r="18" spans="1:22" x14ac:dyDescent="0.35">
      <c r="A18" s="403">
        <v>13</v>
      </c>
      <c r="B18" s="406" t="s">
        <v>11</v>
      </c>
      <c r="C18" s="400">
        <f>+สรุปตุลาคม!BO66+สรุปพฤศจิกายน!BO66+สรุปธันวาคม!BO66</f>
        <v>729</v>
      </c>
      <c r="D18" s="1035">
        <f>+สรุปตุลาคม!BP66+สรุปพฤศจิกายน!BP66+สรุปธันวาคม!BP66</f>
        <v>741837.5</v>
      </c>
      <c r="E18" s="1036">
        <f>+สรุปตุลาคม!BQ66+สรุปพฤศจิกายน!BQ66+สรุปธันวาคม!BQ66</f>
        <v>169901.625</v>
      </c>
      <c r="F18" s="1037">
        <f>+สรุปตุลาคม!BR66+สรุปพฤศจิกายน!BR66+สรุปธันวาคม!BR66</f>
        <v>169901.67</v>
      </c>
      <c r="G18" s="401">
        <f>+สรุปมกราคม!BO66+สรุปกุมภาพันธ์!BO66+สรุปมีนาคม!BO66</f>
        <v>750</v>
      </c>
      <c r="H18" s="401">
        <f>+สรุปมกราคม!BP66+สรุปกุมภาพันธ์!BP66+สรุปมีนาคม!BP66</f>
        <v>722215.25</v>
      </c>
      <c r="I18" s="820">
        <f>+สรุปมกราคม!BQ66+สรุปกุมภาพันธ์!BQ66+สรุปมีนาคม!BQ66</f>
        <v>169253.5</v>
      </c>
      <c r="J18" s="821">
        <f>+สรุปมกราคม!BR66+สรุปกุมภาพันธ์!BR66+สรุปมีนาคม!BR66</f>
        <v>169253.56</v>
      </c>
      <c r="K18" s="401">
        <f>+สรุปเมษายน!BO66+สรุปพฤษภาคม!BO66+สรุปมิถุนายน!BO66</f>
        <v>691</v>
      </c>
      <c r="L18" s="402">
        <f>+สรุปเมษายน!BP66+สรุปพฤษภาคม!BP66+สรุปมิถุนายน!BP66</f>
        <v>656603.25</v>
      </c>
      <c r="M18" s="413">
        <f>+สรุปเมษายน!BQ66+สรุปพฤษภาคม!BQ66+สรุปมิถุนายน!BQ66</f>
        <v>155854.375</v>
      </c>
      <c r="N18" s="562">
        <f>+สรุปเมษายน!BR66+สรุปพฤษภาคม!BR66+สรุปมิถุนายน!BR66</f>
        <v>155854.43</v>
      </c>
      <c r="O18" s="822">
        <f>+สรุปกรกรฏาคม!BO66+สรุปสิงหาคม!BO66+สรุปกันยายน!BO66</f>
        <v>665</v>
      </c>
      <c r="P18" s="678">
        <f>+สรุปกรกรฏาคม!BP66+สรุปสิงหาคม!BP66+สรุปกันยายน!BP66</f>
        <v>689182.5</v>
      </c>
      <c r="Q18" s="699">
        <f>+สรุปกรกรฏาคม!BQ66+สรุปสิงหาคม!BQ66+สรุปกันยายน!BQ66</f>
        <v>150840.375</v>
      </c>
      <c r="R18" s="842">
        <f>+สรุปกรกรฏาคม!BR66+สรุปสิงหาคม!BR66+สรุปกันยายน!BR66</f>
        <v>150840.4</v>
      </c>
      <c r="S18" s="401">
        <f t="shared" si="0"/>
        <v>2835</v>
      </c>
      <c r="T18" s="401">
        <f t="shared" si="1"/>
        <v>2809838.5</v>
      </c>
      <c r="U18" s="413">
        <f t="shared" si="2"/>
        <v>645849.875</v>
      </c>
      <c r="V18" s="562">
        <f t="shared" si="3"/>
        <v>645850.05999999994</v>
      </c>
    </row>
    <row r="19" spans="1:22" x14ac:dyDescent="0.35">
      <c r="A19" s="403">
        <v>14</v>
      </c>
      <c r="B19" s="403" t="s">
        <v>3070</v>
      </c>
      <c r="C19" s="400">
        <f>+สรุปตุลาคม!BO67+สรุปพฤศจิกายน!BO67+สรุปธันวาคม!BO67</f>
        <v>1516</v>
      </c>
      <c r="D19" s="1035">
        <f>+สรุปตุลาคม!BP67+สรุปพฤศจิกายน!BP67+สรุปธันวาคม!BP67</f>
        <v>1865141.06</v>
      </c>
      <c r="E19" s="1036">
        <f>+สรุปตุลาคม!BQ67+สรุปพฤศจิกายน!BQ67+สรุปธันวาคม!BQ67</f>
        <v>359949.86</v>
      </c>
      <c r="F19" s="1037">
        <f>+สรุปตุลาคม!BR67+สรุปพฤศจิกายน!BR67+สรุปธันวาคม!BR67</f>
        <v>359950.28</v>
      </c>
      <c r="G19" s="401">
        <f>+สรุปมกราคม!BO67+สรุปกุมภาพันธ์!BO67+สรุปมีนาคม!BO67</f>
        <v>1479</v>
      </c>
      <c r="H19" s="401">
        <f>+สรุปมกราคม!BP67+สรุปกุมภาพันธ์!BP67+สรุปมีนาคม!BP67</f>
        <v>2003492.15</v>
      </c>
      <c r="I19" s="820">
        <f>+สรุปมกราคม!BQ67+สรุปกุมภาพันธ์!BQ67+สรุปมีนาคม!BQ67</f>
        <v>353802.83500000002</v>
      </c>
      <c r="J19" s="821">
        <f>+สรุปมกราคม!BR67+สรุปกุมภาพันธ์!BR67+สรุปมีนาคม!BR67</f>
        <v>353803.23</v>
      </c>
      <c r="K19" s="401">
        <f>+สรุปเมษายน!BO67+สรุปพฤษภาคม!BO67+สรุปมิถุนายน!BO67</f>
        <v>1553</v>
      </c>
      <c r="L19" s="402">
        <f>+สรุปเมษายน!BP67+สรุปพฤษภาคม!BP67+สรุปมิถุนายน!BP67</f>
        <v>2006777.67</v>
      </c>
      <c r="M19" s="413">
        <f>+สรุปเมษายน!BQ67+สรุปพฤษภาคม!BQ67+สรุปมิถุนายน!BQ67</f>
        <v>362865.75</v>
      </c>
      <c r="N19" s="562">
        <f>+สรุปเมษายน!BR67+สรุปพฤษภาคม!BR67+สรุปมิถุนายน!BR67</f>
        <v>362866.1</v>
      </c>
      <c r="O19" s="822">
        <f>+สรุปกรกรฏาคม!BO67+สรุปสิงหาคม!BO67+สรุปกันยายน!BO67</f>
        <v>1615</v>
      </c>
      <c r="P19" s="678">
        <f>+สรุปกรกรฏาคม!BP67+สรุปสิงหาคม!BP67+สรุปกันยายน!BP67</f>
        <v>2147533.5</v>
      </c>
      <c r="Q19" s="699">
        <f>+สรุปกรกรฏาคม!BQ67+สรุปสิงหาคม!BQ67+สรุปกันยายน!BQ67</f>
        <v>382205.75</v>
      </c>
      <c r="R19" s="842">
        <f>+สรุปกรกรฏาคม!BR67+สรุปสิงหาคม!BR67+สรุปกันยายน!BR67</f>
        <v>382206.13</v>
      </c>
      <c r="S19" s="401">
        <f t="shared" si="0"/>
        <v>6163</v>
      </c>
      <c r="T19" s="401">
        <f t="shared" si="1"/>
        <v>8022944.3799999999</v>
      </c>
      <c r="U19" s="413">
        <f t="shared" si="2"/>
        <v>1458824.1950000001</v>
      </c>
      <c r="V19" s="562">
        <f t="shared" si="3"/>
        <v>1458825.7399999998</v>
      </c>
    </row>
    <row r="20" spans="1:22" x14ac:dyDescent="0.35">
      <c r="A20" s="403">
        <v>15</v>
      </c>
      <c r="B20" s="403" t="s">
        <v>3072</v>
      </c>
      <c r="C20" s="400">
        <f>+สรุปตุลาคม!BO68+สรุปพฤศจิกายน!BO68+สรุปธันวาคม!BO68</f>
        <v>483</v>
      </c>
      <c r="D20" s="1035">
        <f>+สรุปตุลาคม!BP68+สรุปพฤศจิกายน!BP68+สรุปธันวาคม!BP68</f>
        <v>632189.75</v>
      </c>
      <c r="E20" s="1036">
        <f>+สรุปตุลาคม!BQ68+สรุปพฤศจิกายน!BQ68+สรุปธันวาคม!BQ68</f>
        <v>70535.025000000009</v>
      </c>
      <c r="F20" s="1037">
        <f>+สรุปตุลาคม!BR68+สรุปพฤศจิกายน!BR68+สรุปธันวาคม!BR68</f>
        <v>70535.17</v>
      </c>
      <c r="G20" s="401">
        <f>+สรุปมกราคม!BO68+สรุปกุมภาพันธ์!BO68+สรุปมีนาคม!BO68</f>
        <v>452</v>
      </c>
      <c r="H20" s="401">
        <f>+สรุปมกราคม!BP68+สรุปกุมภาพันธ์!BP68+สรุปมีนาคม!BP68</f>
        <v>555026.5</v>
      </c>
      <c r="I20" s="820">
        <f>+สรุปมกราคม!BQ68+สรุปกุมภาพันธ์!BQ68+สรุปมีนาคม!BQ68</f>
        <v>65002.950000000004</v>
      </c>
      <c r="J20" s="821">
        <f>+สรุปมกราคม!BR68+สรุปกุมภาพันธ์!BR68+สรุปมีนาคม!BR68</f>
        <v>65003.06</v>
      </c>
      <c r="K20" s="401">
        <f>+สรุปเมษายน!BO68+สรุปพฤษภาคม!BO68+สรุปมิถุนายน!BO68</f>
        <v>526</v>
      </c>
      <c r="L20" s="402">
        <f>+สรุปเมษายน!BP68+สรุปพฤษภาคม!BP68+สรุปมิถุนายน!BP68</f>
        <v>555641.5</v>
      </c>
      <c r="M20" s="413">
        <f>+สรุปเมษายน!BQ68+สรุปพฤษภาคม!BQ68+สรุปมิถุนายน!BQ68</f>
        <v>73495.350000000006</v>
      </c>
      <c r="N20" s="562">
        <f>+สรุปเมษายน!BR68+สรุปพฤษภาคม!BR68+สรุปมิถุนายน!BR68</f>
        <v>73495.5</v>
      </c>
      <c r="O20" s="822">
        <f>+สรุปกรกรฏาคม!BO68+สรุปสิงหาคม!BO68+สรุปกันยายน!BO68</f>
        <v>587</v>
      </c>
      <c r="P20" s="678">
        <f>+สรุปกรกรฏาคม!BP68+สรุปสิงหาคม!BP68+สรุปกันยายน!BP68</f>
        <v>800039</v>
      </c>
      <c r="Q20" s="699">
        <f>+สรุปกรกรฏาคม!BQ68+สรุปสิงหาคม!BQ68+สรุปกันยายน!BQ68</f>
        <v>81363.3</v>
      </c>
      <c r="R20" s="842">
        <f>+สรุปกรกรฏาคม!BR68+สรุปสิงหาคม!BR68+สรุปกันยายน!BR68</f>
        <v>81363.41</v>
      </c>
      <c r="S20" s="401">
        <f t="shared" si="0"/>
        <v>2048</v>
      </c>
      <c r="T20" s="401">
        <f t="shared" si="1"/>
        <v>2542896.75</v>
      </c>
      <c r="U20" s="413">
        <f t="shared" si="2"/>
        <v>290396.625</v>
      </c>
      <c r="V20" s="562">
        <f t="shared" si="3"/>
        <v>290397.14</v>
      </c>
    </row>
    <row r="21" spans="1:22" x14ac:dyDescent="0.35">
      <c r="A21" s="403">
        <v>16</v>
      </c>
      <c r="B21" s="406" t="s">
        <v>15</v>
      </c>
      <c r="C21" s="400">
        <f>+สรุปตุลาคม!BO69+สรุปพฤศจิกายน!BO69+สรุปธันวาคม!BO69</f>
        <v>271</v>
      </c>
      <c r="D21" s="1035">
        <f>+สรุปตุลาคม!BP69+สรุปพฤศจิกายน!BP69+สรุปธันวาคม!BP69</f>
        <v>302782.5</v>
      </c>
      <c r="E21" s="1036">
        <f>+สรุปตุลาคม!BQ69+สรุปพฤศจิกายน!BQ69+สรุปธันวาคม!BQ69</f>
        <v>39429.074999999997</v>
      </c>
      <c r="F21" s="1037">
        <f>+สรุปตุลาคม!BR69+สรุปพฤศจิกายน!BR69+สรุปธันวาคม!BR69</f>
        <v>39429.129999999997</v>
      </c>
      <c r="G21" s="401">
        <f>+สรุปมกราคม!BO69+สรุปกุมภาพันธ์!BO69+สรุปมีนาคม!BO69</f>
        <v>296</v>
      </c>
      <c r="H21" s="401">
        <f>+สรุปมกราคม!BP69+สรุปกุมภาพันธ์!BP69+สรุปมีนาคม!BP69</f>
        <v>327720</v>
      </c>
      <c r="I21" s="820">
        <f>+สรุปมกราคม!BQ69+สรุปกุมภาพันธ์!BQ69+สรุปมีนาคม!BQ69</f>
        <v>43151.7</v>
      </c>
      <c r="J21" s="821">
        <f>+สรุปมกราคม!BR69+สรุปกุมภาพันธ์!BR69+สรุปมีนาคม!BR69</f>
        <v>43151.76</v>
      </c>
      <c r="K21" s="401">
        <f>+สรุปเมษายน!BO69+สรุปพฤษภาคม!BO69+สรุปมิถุนายน!BO69</f>
        <v>246</v>
      </c>
      <c r="L21" s="402">
        <f>+สรุปเมษายน!BP69+สรุปพฤษภาคม!BP69+สรุปมิถุนายน!BP69</f>
        <v>247278.5</v>
      </c>
      <c r="M21" s="413">
        <f>+สรุปเมษายน!BQ69+สรุปพฤษภาคม!BQ69+สรุปมิถุนายน!BQ69</f>
        <v>35033.024999999994</v>
      </c>
      <c r="N21" s="562">
        <f>+สรุปเมษายน!BR69+สรุปพฤษภาคม!BR69+สรุปมิถุนายน!BR69</f>
        <v>35033.050000000003</v>
      </c>
      <c r="O21" s="822">
        <f>+สรุปกรกรฏาคม!BO69+สรุปสิงหาคม!BO69+สรุปกันยายน!BO69</f>
        <v>293</v>
      </c>
      <c r="P21" s="678">
        <f>+สรุปกรกรฏาคม!BP69+สรุปสิงหาคม!BP69+สรุปกันยายน!BP69</f>
        <v>327692.75</v>
      </c>
      <c r="Q21" s="699">
        <f>+สรุปกรกรฏาคม!BQ69+สรุปสิงหาคม!BQ69+สรุปกันยายน!BQ69</f>
        <v>41652.675000000003</v>
      </c>
      <c r="R21" s="842">
        <f>+สรุปกรกรฏาคม!BR69+สรุปสิงหาคม!BR69+สรุปกันยายน!BR69</f>
        <v>41652.710000000006</v>
      </c>
      <c r="S21" s="401">
        <f t="shared" si="0"/>
        <v>1106</v>
      </c>
      <c r="T21" s="401">
        <f t="shared" si="1"/>
        <v>1205473.75</v>
      </c>
      <c r="U21" s="413">
        <f t="shared" si="2"/>
        <v>159266.47499999998</v>
      </c>
      <c r="V21" s="562">
        <f t="shared" si="3"/>
        <v>159266.65000000002</v>
      </c>
    </row>
    <row r="22" spans="1:22" ht="23.25" x14ac:dyDescent="0.5">
      <c r="A22" s="407"/>
      <c r="B22" s="407"/>
      <c r="C22" s="408">
        <f t="shared" ref="C22:R22" si="4">SUM(C6:C21)</f>
        <v>18119</v>
      </c>
      <c r="D22" s="409">
        <f t="shared" si="4"/>
        <v>20906036.618999999</v>
      </c>
      <c r="E22" s="410">
        <f t="shared" si="4"/>
        <v>4431858.0870000012</v>
      </c>
      <c r="F22" s="557">
        <f t="shared" si="4"/>
        <v>4431860.63</v>
      </c>
      <c r="G22" s="408">
        <f t="shared" si="4"/>
        <v>18308</v>
      </c>
      <c r="H22" s="409">
        <f t="shared" si="4"/>
        <v>21510310.560999997</v>
      </c>
      <c r="I22" s="410">
        <f t="shared" si="4"/>
        <v>4577542.63</v>
      </c>
      <c r="J22" s="557">
        <f t="shared" si="4"/>
        <v>4577545.4000000004</v>
      </c>
      <c r="K22" s="408">
        <f t="shared" si="4"/>
        <v>18261</v>
      </c>
      <c r="L22" s="409">
        <f t="shared" si="4"/>
        <v>20722923.654000007</v>
      </c>
      <c r="M22" s="410">
        <f t="shared" si="4"/>
        <v>4549014.92</v>
      </c>
      <c r="N22" s="557">
        <f t="shared" si="4"/>
        <v>4549017.4399999995</v>
      </c>
      <c r="O22" s="823">
        <f t="shared" si="4"/>
        <v>19258</v>
      </c>
      <c r="P22" s="843">
        <f t="shared" si="4"/>
        <v>22996708.25</v>
      </c>
      <c r="Q22" s="844">
        <f t="shared" si="4"/>
        <v>4686298.9749999996</v>
      </c>
      <c r="R22" s="857">
        <f t="shared" si="4"/>
        <v>4686301.5500000007</v>
      </c>
      <c r="S22" s="401">
        <f t="shared" ref="S22" si="5">+C22+G22+K22+O22</f>
        <v>73946</v>
      </c>
      <c r="T22" s="401">
        <f t="shared" ref="T22" si="6">+D22+H22+L22+P22</f>
        <v>86135979.083999991</v>
      </c>
      <c r="U22" s="413">
        <f t="shared" ref="U22" si="7">+E22+I22+M22+Q22</f>
        <v>18244714.612</v>
      </c>
      <c r="V22" s="562">
        <f t="shared" ref="V22" si="8">+F22+J22+N22+R22</f>
        <v>18244725.020000003</v>
      </c>
    </row>
    <row r="23" spans="1:22" ht="23.25" x14ac:dyDescent="0.5">
      <c r="A23" s="407"/>
      <c r="B23" s="407"/>
      <c r="C23" s="417">
        <f>+สรุปตุลาคม!BO70+สรุปพฤศจิกายน!BO70+สรุปธันวาคม!BO70</f>
        <v>18119</v>
      </c>
      <c r="D23" s="417">
        <f>+สรุปตุลาคม!BP70+สรุปพฤศจิกายน!BP70+สรุปธันวาคม!BP70</f>
        <v>20906036.618999999</v>
      </c>
      <c r="E23" s="417">
        <f>+สรุปตุลาคม!BQ70+สรุปพฤศจิกายน!BQ70+สรุปธันวาคม!BQ70</f>
        <v>4431858.0869999994</v>
      </c>
      <c r="F23" s="558">
        <f>+สรุปตุลาคม!BR70+สรุปพฤศจิกายน!BR70+สรุปธันวาคม!BR70</f>
        <v>4431860.63</v>
      </c>
      <c r="G23" s="417">
        <f>+สรุปมกราคม!BO70+สรุปกุมภาพันธ์!BO70+สรุปมีนาคม!BO70</f>
        <v>18308</v>
      </c>
      <c r="H23" s="417">
        <f>+สรุปมกราคม!BP70+สรุปกุมภาพันธ์!BP70+สรุปมีนาคม!BP70</f>
        <v>21510310.561000001</v>
      </c>
      <c r="I23" s="417">
        <f>+สรุปมกราคม!BQ70+สรุปกุมภาพันธ์!BQ70+สรุปมีนาคม!BQ70</f>
        <v>4577542.6300000008</v>
      </c>
      <c r="J23" s="558">
        <f>+สรุปมกราคม!BR70+สรุปกุมภาพันธ์!BR70+สรุปมีนาคม!BR70</f>
        <v>4577545.4000000004</v>
      </c>
      <c r="K23" s="417">
        <f>+สรุปเมษายน!BO70+สรุปพฤษภาคม!BO70+สรุปมิถุนายน!BO70</f>
        <v>18261</v>
      </c>
      <c r="L23" s="417">
        <f>+สรุปเมษายน!BP70+สรุปพฤษภาคม!BP70+สรุปมิถุนายน!BP70</f>
        <v>20722923.653999999</v>
      </c>
      <c r="M23" s="417">
        <f>+สรุปเมษายน!BQ70+สรุปพฤษภาคม!BQ70+สรุปมิถุนายน!BQ70</f>
        <v>4549014.92</v>
      </c>
      <c r="N23" s="558">
        <f>+สรุปเมษายน!BR70+สรุปพฤษภาคม!BR70+สรุปมิถุนายน!BR70</f>
        <v>4549017.4399999995</v>
      </c>
      <c r="O23" s="417">
        <f>+สรุปกรกรฏาคม!BO70+สรุปสิงหาคม!BO70+สรุปกันยายน!BO70</f>
        <v>19258</v>
      </c>
      <c r="P23" s="858">
        <f>+สรุปกรกรฏาคม!BP70+สรุปสิงหาคม!BP70+สรุปกันยายน!BP70</f>
        <v>22996708.25</v>
      </c>
      <c r="Q23" s="859">
        <f>+สรุปกรกรฏาคม!BQ70+สรุปสิงหาคม!BQ70+สรุปกันยายน!BQ70</f>
        <v>4686298.9750000006</v>
      </c>
      <c r="R23" s="860">
        <f>+สรุปกรกรฏาคม!BR70+สรุปสิงหาคม!BR70+สรุปกันยายน!BR70</f>
        <v>4686301.55</v>
      </c>
      <c r="S23" s="418">
        <f>+S22-สรุปส่งต่อ!BO72</f>
        <v>0</v>
      </c>
      <c r="T23" s="419">
        <f>+T22-สรุปส่งต่อ!BP72</f>
        <v>0</v>
      </c>
      <c r="U23" s="419">
        <f>+U22-สรุปส่งต่อ!BQ72</f>
        <v>0</v>
      </c>
      <c r="V23" s="563">
        <f>+V22-สรุปส่งต่อ!BR72</f>
        <v>0</v>
      </c>
    </row>
    <row r="24" spans="1:22" x14ac:dyDescent="0.35">
      <c r="C24" s="565">
        <f>+C22-C23</f>
        <v>0</v>
      </c>
      <c r="D24" s="565">
        <f t="shared" ref="D24:V24" si="9">+D22-D23</f>
        <v>0</v>
      </c>
      <c r="E24" s="565">
        <f t="shared" si="9"/>
        <v>0</v>
      </c>
      <c r="F24" s="565">
        <f t="shared" si="9"/>
        <v>0</v>
      </c>
      <c r="G24" s="565">
        <f t="shared" si="9"/>
        <v>0</v>
      </c>
      <c r="H24" s="565">
        <f t="shared" si="9"/>
        <v>0</v>
      </c>
      <c r="I24" s="565">
        <f t="shared" si="9"/>
        <v>0</v>
      </c>
      <c r="J24" s="565">
        <f t="shared" si="9"/>
        <v>0</v>
      </c>
      <c r="K24" s="565">
        <f t="shared" si="9"/>
        <v>0</v>
      </c>
      <c r="L24" s="565">
        <f t="shared" si="9"/>
        <v>0</v>
      </c>
      <c r="M24" s="565">
        <f t="shared" si="9"/>
        <v>0</v>
      </c>
      <c r="N24" s="565">
        <f t="shared" si="9"/>
        <v>0</v>
      </c>
      <c r="O24" s="565">
        <f>+O22-O23</f>
        <v>0</v>
      </c>
      <c r="P24" s="565"/>
      <c r="Q24" s="852"/>
      <c r="R24" s="856"/>
      <c r="S24" s="435">
        <f>+S22-S23</f>
        <v>73946</v>
      </c>
      <c r="T24" s="435">
        <f t="shared" si="9"/>
        <v>86135979.083999991</v>
      </c>
      <c r="U24" s="435">
        <f t="shared" si="9"/>
        <v>18244714.612</v>
      </c>
      <c r="V24" s="435">
        <f t="shared" si="9"/>
        <v>18244725.020000003</v>
      </c>
    </row>
    <row r="25" spans="1:22" hidden="1" x14ac:dyDescent="0.35">
      <c r="A25" s="407"/>
      <c r="B25" s="407"/>
      <c r="C25" s="411">
        <f>+สรุปตุลาคม!BO22+สรุปพฤศจิกายน!BO70+สรุปธันวาคม!BO70</f>
        <v>13698</v>
      </c>
      <c r="D25" s="412">
        <f>+สรุปตุลาคม!BP22+สรุปพฤศจิกายน!BP70+สรุปธันวาคม!BP70</f>
        <v>15442736.618999999</v>
      </c>
      <c r="E25" s="412">
        <f>+สรุปตุลาคม!BQ22+สรุปพฤศจิกายน!BQ70+สรุปธันวาคม!BQ70</f>
        <v>3380105.5120000001</v>
      </c>
      <c r="F25" s="559"/>
      <c r="G25" s="405">
        <f>+สรุปมกราคม!BO70+สรุปกุมภาพันธ์!BO70+สรุปมีนาคม!BO70</f>
        <v>18308</v>
      </c>
      <c r="H25" s="405">
        <f>+สรุปมกราคม!BP70+สรุปกุมภาพันธ์!BP70+สรุปมีนาคม!BP70</f>
        <v>21510310.561000001</v>
      </c>
      <c r="I25" s="405">
        <f>+สรุปมกราคม!BQ70+สรุปกุมภาพันธ์!BQ70+สรุปมีนาคม!BQ70</f>
        <v>4577542.6300000008</v>
      </c>
      <c r="J25" s="405"/>
      <c r="K25" s="405">
        <f>+สรุปเมษายน!BO70+สรุปพฤษภาคม!BO70+สรุปมิถุนายน!BO70</f>
        <v>18261</v>
      </c>
      <c r="L25" s="405">
        <f>+สรุปเมษายน!BP70+สรุปพฤษภาคม!BP70+สรุปมิถุนายน!BP70</f>
        <v>20722923.653999999</v>
      </c>
      <c r="M25" s="405">
        <f>+สรุปเมษายน!BQ70+สรุปพฤษภาคม!BQ70+สรุปมิถุนายน!BQ70</f>
        <v>4549014.92</v>
      </c>
      <c r="N25" s="405"/>
    </row>
    <row r="26" spans="1:22" hidden="1" x14ac:dyDescent="0.35">
      <c r="C26" s="405">
        <f t="shared" ref="C26:M26" si="10">+C22-C25</f>
        <v>4421</v>
      </c>
      <c r="D26" s="405">
        <f t="shared" si="10"/>
        <v>5463300</v>
      </c>
      <c r="E26" s="405">
        <f t="shared" si="10"/>
        <v>1051752.5750000011</v>
      </c>
      <c r="F26" s="560"/>
      <c r="G26" s="405">
        <f t="shared" si="10"/>
        <v>0</v>
      </c>
      <c r="H26" s="405">
        <f t="shared" si="10"/>
        <v>0</v>
      </c>
      <c r="I26" s="405">
        <f t="shared" si="10"/>
        <v>0</v>
      </c>
      <c r="J26" s="405"/>
      <c r="K26" s="405">
        <f t="shared" si="10"/>
        <v>0</v>
      </c>
      <c r="L26" s="405">
        <f t="shared" si="10"/>
        <v>0</v>
      </c>
      <c r="M26" s="405">
        <f t="shared" si="10"/>
        <v>0</v>
      </c>
      <c r="N26" s="405"/>
    </row>
  </sheetData>
  <mergeCells count="12">
    <mergeCell ref="A3:A5"/>
    <mergeCell ref="B3:B5"/>
    <mergeCell ref="C3:E3"/>
    <mergeCell ref="S3:U3"/>
    <mergeCell ref="S4:U4"/>
    <mergeCell ref="C4:E4"/>
    <mergeCell ref="G3:I3"/>
    <mergeCell ref="G4:I4"/>
    <mergeCell ref="K3:M3"/>
    <mergeCell ref="K4:M4"/>
    <mergeCell ref="O3:Q3"/>
    <mergeCell ref="O4:Q4"/>
  </mergeCells>
  <pageMargins left="0.7" right="0.31" top="0.59" bottom="0.55000000000000004" header="0.3" footer="0.3"/>
  <pageSetup paperSize="9" scale="5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L34"/>
  <sheetViews>
    <sheetView topLeftCell="A7" workbookViewId="0">
      <selection activeCell="C7" sqref="C7"/>
    </sheetView>
  </sheetViews>
  <sheetFormatPr defaultRowHeight="12.75" x14ac:dyDescent="0.2"/>
  <cols>
    <col min="2" max="2" width="30.28515625" bestFit="1" customWidth="1"/>
    <col min="3" max="3" width="17.28515625" bestFit="1" customWidth="1"/>
    <col min="4" max="4" width="23.42578125" bestFit="1" customWidth="1"/>
    <col min="6" max="6" width="21.7109375" bestFit="1" customWidth="1"/>
    <col min="7" max="7" width="10.7109375" bestFit="1" customWidth="1"/>
    <col min="8" max="8" width="23.42578125" bestFit="1" customWidth="1"/>
  </cols>
  <sheetData>
    <row r="1" spans="1:12" ht="21" x14ac:dyDescent="0.35">
      <c r="A1" s="105"/>
      <c r="B1" s="1579" t="s">
        <v>23721</v>
      </c>
      <c r="C1" s="1579"/>
      <c r="D1" s="1579"/>
      <c r="E1" s="1579"/>
      <c r="F1" s="1579"/>
      <c r="G1" s="1579"/>
      <c r="H1" s="1579"/>
      <c r="I1" s="104"/>
      <c r="J1" s="104"/>
      <c r="K1" s="104"/>
      <c r="L1" s="139"/>
    </row>
    <row r="2" spans="1:12" ht="21" x14ac:dyDescent="0.35">
      <c r="A2" s="106"/>
      <c r="B2" s="1580" t="s">
        <v>23720</v>
      </c>
      <c r="C2" s="1580"/>
      <c r="D2" s="1580"/>
      <c r="E2" s="1580"/>
      <c r="F2" s="1580"/>
      <c r="G2" s="1580"/>
      <c r="H2" s="1580"/>
      <c r="I2" s="104"/>
      <c r="J2" s="104"/>
      <c r="K2" s="104"/>
      <c r="L2" s="139"/>
    </row>
    <row r="3" spans="1:12" ht="21" x14ac:dyDescent="0.35">
      <c r="A3" s="104"/>
      <c r="B3" s="118" t="s">
        <v>23712</v>
      </c>
      <c r="C3" s="104"/>
      <c r="D3" s="104"/>
      <c r="E3" s="104"/>
      <c r="F3" s="104"/>
      <c r="G3" s="104"/>
      <c r="H3" s="104"/>
      <c r="I3" s="104"/>
      <c r="J3" s="104"/>
      <c r="K3" s="104"/>
      <c r="L3" s="139"/>
    </row>
    <row r="4" spans="1:12" ht="21" x14ac:dyDescent="0.2">
      <c r="A4" s="1568" t="s">
        <v>23704</v>
      </c>
      <c r="B4" s="1569" t="s">
        <v>3</v>
      </c>
      <c r="C4" s="1570" t="s">
        <v>23705</v>
      </c>
      <c r="D4" s="1570"/>
      <c r="E4" s="1570"/>
      <c r="F4" s="1570"/>
      <c r="G4" s="1570"/>
      <c r="H4" s="1570"/>
      <c r="I4" s="1573" t="s">
        <v>23713</v>
      </c>
      <c r="J4" s="1575" t="s">
        <v>23714</v>
      </c>
      <c r="K4" s="1577" t="s">
        <v>23715</v>
      </c>
      <c r="L4" s="1578" t="s">
        <v>23714</v>
      </c>
    </row>
    <row r="5" spans="1:12" ht="21" x14ac:dyDescent="0.35">
      <c r="A5" s="1568"/>
      <c r="B5" s="1569"/>
      <c r="C5" s="1571" t="s">
        <v>23706</v>
      </c>
      <c r="D5" s="1571"/>
      <c r="E5" s="1570" t="s">
        <v>23707</v>
      </c>
      <c r="F5" s="1572"/>
      <c r="G5" s="1571" t="s">
        <v>23708</v>
      </c>
      <c r="H5" s="1571"/>
      <c r="I5" s="1573"/>
      <c r="J5" s="1575"/>
      <c r="K5" s="1577"/>
      <c r="L5" s="1578"/>
    </row>
    <row r="6" spans="1:12" ht="21" x14ac:dyDescent="0.2">
      <c r="A6" s="1568"/>
      <c r="B6" s="1569"/>
      <c r="C6" s="107" t="s">
        <v>23709</v>
      </c>
      <c r="D6" s="107" t="s">
        <v>23710</v>
      </c>
      <c r="E6" s="107" t="s">
        <v>4</v>
      </c>
      <c r="F6" s="107" t="s">
        <v>23711</v>
      </c>
      <c r="G6" s="107" t="s">
        <v>4</v>
      </c>
      <c r="H6" s="107" t="s">
        <v>23711</v>
      </c>
      <c r="I6" s="1574"/>
      <c r="J6" s="1576"/>
      <c r="K6" s="1577"/>
      <c r="L6" s="1578"/>
    </row>
    <row r="7" spans="1:12" ht="21" x14ac:dyDescent="0.35">
      <c r="A7" s="112">
        <v>4</v>
      </c>
      <c r="B7" s="119" t="s">
        <v>3054</v>
      </c>
      <c r="C7" s="113" t="e">
        <f>+รวมเบิกส่งต่อ!#REF!</f>
        <v>#REF!</v>
      </c>
      <c r="D7" s="114" t="e">
        <f>+รวมเบิกส่งต่อ!#REF!</f>
        <v>#REF!</v>
      </c>
      <c r="E7" s="116"/>
      <c r="F7" s="117"/>
      <c r="G7" s="115" t="e">
        <f>+C7+E7</f>
        <v>#REF!</v>
      </c>
      <c r="H7" s="148" t="e">
        <f>+D7+F7</f>
        <v>#REF!</v>
      </c>
      <c r="I7" s="163"/>
      <c r="J7" s="160"/>
      <c r="K7" s="151"/>
      <c r="L7" s="140"/>
    </row>
    <row r="8" spans="1:12" ht="21" x14ac:dyDescent="0.35">
      <c r="A8" s="112">
        <v>5</v>
      </c>
      <c r="B8" s="119" t="s">
        <v>8</v>
      </c>
      <c r="C8" s="113" t="e">
        <f>+รวมเบิกส่งต่อ!#REF!</f>
        <v>#REF!</v>
      </c>
      <c r="D8" s="114" t="e">
        <f>+รวมเบิกส่งต่อ!#REF!</f>
        <v>#REF!</v>
      </c>
      <c r="E8" s="112"/>
      <c r="F8" s="117"/>
      <c r="G8" s="115" t="e">
        <f>+C8+E8</f>
        <v>#REF!</v>
      </c>
      <c r="H8" s="148" t="e">
        <f t="shared" ref="H8:H13" si="0">+D8+F8</f>
        <v>#REF!</v>
      </c>
      <c r="I8" s="164"/>
      <c r="J8" s="161"/>
      <c r="K8" s="152"/>
      <c r="L8" s="141"/>
    </row>
    <row r="9" spans="1:12" ht="21" x14ac:dyDescent="0.35">
      <c r="A9" s="112">
        <v>9</v>
      </c>
      <c r="B9" s="119" t="s">
        <v>14</v>
      </c>
      <c r="C9" s="113" t="e">
        <f>+รวมเบิกส่งต่อ!#REF!</f>
        <v>#REF!</v>
      </c>
      <c r="D9" s="114" t="e">
        <f>+รวมเบิกส่งต่อ!#REF!</f>
        <v>#REF!</v>
      </c>
      <c r="E9" s="112"/>
      <c r="F9" s="117"/>
      <c r="G9" s="115" t="e">
        <f>+C9+E9</f>
        <v>#REF!</v>
      </c>
      <c r="H9" s="148" t="e">
        <f t="shared" si="0"/>
        <v>#REF!</v>
      </c>
      <c r="I9" s="164"/>
      <c r="J9" s="161"/>
      <c r="K9" s="152"/>
      <c r="L9" s="141"/>
    </row>
    <row r="10" spans="1:12" ht="21" x14ac:dyDescent="0.35">
      <c r="A10" s="112">
        <v>11</v>
      </c>
      <c r="B10" s="119" t="s">
        <v>9</v>
      </c>
      <c r="C10" s="113" t="e">
        <f>+รวมเบิกส่งต่อ!#REF!</f>
        <v>#REF!</v>
      </c>
      <c r="D10" s="114" t="e">
        <f>+รวมเบิกส่งต่อ!#REF!</f>
        <v>#REF!</v>
      </c>
      <c r="E10" s="112"/>
      <c r="F10" s="117"/>
      <c r="G10" s="115" t="e">
        <f>+C10+E10</f>
        <v>#REF!</v>
      </c>
      <c r="H10" s="148" t="e">
        <f t="shared" si="0"/>
        <v>#REF!</v>
      </c>
      <c r="I10" s="164"/>
      <c r="J10" s="161"/>
      <c r="K10" s="152"/>
      <c r="L10" s="141"/>
    </row>
    <row r="11" spans="1:12" ht="21" x14ac:dyDescent="0.35">
      <c r="A11" s="112">
        <v>16</v>
      </c>
      <c r="B11" s="120" t="s">
        <v>3072</v>
      </c>
      <c r="C11" s="113" t="e">
        <f>+รวมเบิกส่งต่อ!#REF!</f>
        <v>#REF!</v>
      </c>
      <c r="D11" s="114" t="e">
        <f>+รวมเบิกส่งต่อ!#REF!</f>
        <v>#REF!</v>
      </c>
      <c r="E11" s="112"/>
      <c r="F11" s="117"/>
      <c r="G11" s="115" t="e">
        <f>+C11+E11</f>
        <v>#REF!</v>
      </c>
      <c r="H11" s="148" t="e">
        <f t="shared" si="0"/>
        <v>#REF!</v>
      </c>
      <c r="I11" s="164"/>
      <c r="J11" s="161"/>
      <c r="K11" s="152"/>
      <c r="L11" s="141"/>
    </row>
    <row r="12" spans="1:12" ht="21" x14ac:dyDescent="0.35">
      <c r="A12" s="112">
        <v>17</v>
      </c>
      <c r="B12" s="119" t="s">
        <v>15</v>
      </c>
      <c r="C12" s="113" t="e">
        <f>+รวมเบิกส่งต่อ!#REF!</f>
        <v>#REF!</v>
      </c>
      <c r="D12" s="114" t="e">
        <f>+รวมเบิกส่งต่อ!#REF!</f>
        <v>#REF!</v>
      </c>
      <c r="E12" s="112"/>
      <c r="F12" s="117"/>
      <c r="G12" s="115" t="e">
        <f>+C12+E12</f>
        <v>#REF!</v>
      </c>
      <c r="H12" s="148" t="e">
        <f t="shared" si="0"/>
        <v>#REF!</v>
      </c>
      <c r="I12" s="165"/>
      <c r="J12" s="137"/>
      <c r="K12" s="153"/>
      <c r="L12" s="142"/>
    </row>
    <row r="13" spans="1:12" ht="21" x14ac:dyDescent="0.35">
      <c r="A13" s="125"/>
      <c r="B13" s="126" t="s">
        <v>23716</v>
      </c>
      <c r="C13" s="127" t="e">
        <f>SUM(C7:C12)</f>
        <v>#REF!</v>
      </c>
      <c r="D13" s="128" t="e">
        <f>SUM(D7:D12)</f>
        <v>#REF!</v>
      </c>
      <c r="E13" s="125"/>
      <c r="F13" s="129"/>
      <c r="G13" s="123" t="e">
        <f>SUM(G7:G12)</f>
        <v>#REF!</v>
      </c>
      <c r="H13" s="150" t="e">
        <f t="shared" si="0"/>
        <v>#REF!</v>
      </c>
      <c r="I13" s="166"/>
      <c r="J13" s="136"/>
      <c r="K13" s="154"/>
      <c r="L13" s="143"/>
    </row>
    <row r="14" spans="1:12" ht="21" x14ac:dyDescent="0.35">
      <c r="A14" s="134"/>
      <c r="B14" s="135"/>
      <c r="C14" s="135"/>
      <c r="D14" s="170"/>
      <c r="E14" s="135"/>
      <c r="F14" s="170"/>
      <c r="G14" s="135"/>
      <c r="H14" s="149"/>
      <c r="I14" s="167"/>
      <c r="J14" s="159"/>
      <c r="K14" s="104"/>
      <c r="L14" s="139"/>
    </row>
    <row r="15" spans="1:12" ht="21" x14ac:dyDescent="0.35">
      <c r="A15" s="112">
        <v>6</v>
      </c>
      <c r="B15" s="120" t="s">
        <v>3058</v>
      </c>
      <c r="C15" s="113" t="e">
        <f>+รวมเบิกส่งต่อ!#REF!</f>
        <v>#REF!</v>
      </c>
      <c r="D15" s="114" t="e">
        <f>+รวมเบิกส่งต่อ!#REF!</f>
        <v>#REF!</v>
      </c>
      <c r="E15" s="112"/>
      <c r="F15" s="117"/>
      <c r="G15" s="115" t="e">
        <f t="shared" ref="G15:H18" si="1">+C15+E15</f>
        <v>#REF!</v>
      </c>
      <c r="H15" s="148" t="e">
        <f t="shared" si="1"/>
        <v>#REF!</v>
      </c>
      <c r="I15" s="163"/>
      <c r="J15" s="160"/>
      <c r="K15" s="151"/>
      <c r="L15" s="140"/>
    </row>
    <row r="16" spans="1:12" ht="21" x14ac:dyDescent="0.35">
      <c r="A16" s="112">
        <v>8</v>
      </c>
      <c r="B16" s="120" t="s">
        <v>3060</v>
      </c>
      <c r="C16" s="113" t="e">
        <f>+รวมเบิกส่งต่อ!#REF!</f>
        <v>#REF!</v>
      </c>
      <c r="D16" s="114" t="e">
        <f>+รวมเบิกส่งต่อ!#REF!</f>
        <v>#REF!</v>
      </c>
      <c r="E16" s="112"/>
      <c r="F16" s="117"/>
      <c r="G16" s="115" t="e">
        <f t="shared" si="1"/>
        <v>#REF!</v>
      </c>
      <c r="H16" s="148" t="e">
        <f t="shared" si="1"/>
        <v>#REF!</v>
      </c>
      <c r="I16" s="164"/>
      <c r="J16" s="161"/>
      <c r="K16" s="152"/>
      <c r="L16" s="141"/>
    </row>
    <row r="17" spans="1:12" ht="21" x14ac:dyDescent="0.35">
      <c r="A17" s="112">
        <v>13</v>
      </c>
      <c r="B17" s="119" t="s">
        <v>10</v>
      </c>
      <c r="C17" s="113" t="e">
        <f>+รวมเบิกส่งต่อ!#REF!</f>
        <v>#REF!</v>
      </c>
      <c r="D17" s="114" t="e">
        <f>+รวมเบิกส่งต่อ!#REF!</f>
        <v>#REF!</v>
      </c>
      <c r="E17" s="112"/>
      <c r="F17" s="117"/>
      <c r="G17" s="115" t="e">
        <f t="shared" si="1"/>
        <v>#REF!</v>
      </c>
      <c r="H17" s="148" t="e">
        <f t="shared" si="1"/>
        <v>#REF!</v>
      </c>
      <c r="I17" s="164"/>
      <c r="J17" s="161"/>
      <c r="K17" s="155"/>
      <c r="L17" s="144"/>
    </row>
    <row r="18" spans="1:12" ht="21" x14ac:dyDescent="0.35">
      <c r="A18" s="112">
        <v>15</v>
      </c>
      <c r="B18" s="120" t="s">
        <v>3070</v>
      </c>
      <c r="C18" s="113" t="e">
        <f>+รวมเบิกส่งต่อ!#REF!</f>
        <v>#REF!</v>
      </c>
      <c r="D18" s="114" t="e">
        <f>+รวมเบิกส่งต่อ!#REF!</f>
        <v>#REF!</v>
      </c>
      <c r="E18" s="112"/>
      <c r="F18" s="117"/>
      <c r="G18" s="115" t="e">
        <f t="shared" si="1"/>
        <v>#REF!</v>
      </c>
      <c r="H18" s="148" t="e">
        <f t="shared" si="1"/>
        <v>#REF!</v>
      </c>
      <c r="I18" s="164"/>
      <c r="J18" s="161"/>
      <c r="K18" s="156"/>
      <c r="L18" s="145"/>
    </row>
    <row r="19" spans="1:12" ht="21" x14ac:dyDescent="0.35">
      <c r="A19" s="130"/>
      <c r="B19" s="131" t="s">
        <v>23717</v>
      </c>
      <c r="C19" s="132" t="e">
        <f>SUM(C15:C18)</f>
        <v>#REF!</v>
      </c>
      <c r="D19" s="171" t="e">
        <f>SUM(D15:D18)</f>
        <v>#REF!</v>
      </c>
      <c r="E19" s="130"/>
      <c r="F19" s="171"/>
      <c r="G19" s="133" t="e">
        <f>SUM(G15:G18)</f>
        <v>#REF!</v>
      </c>
      <c r="H19" s="150" t="e">
        <f>+D19+F19</f>
        <v>#REF!</v>
      </c>
      <c r="I19" s="168"/>
      <c r="J19" s="162"/>
      <c r="K19" s="157"/>
      <c r="L19" s="146"/>
    </row>
    <row r="20" spans="1:12" ht="21" x14ac:dyDescent="0.35">
      <c r="A20" s="134"/>
      <c r="B20" s="135"/>
      <c r="C20" s="135"/>
      <c r="D20" s="170"/>
      <c r="E20" s="135"/>
      <c r="F20" s="170"/>
      <c r="G20" s="135"/>
      <c r="H20" s="149"/>
      <c r="I20" s="167"/>
      <c r="J20" s="159"/>
      <c r="K20" s="104"/>
      <c r="L20" s="139"/>
    </row>
    <row r="21" spans="1:12" ht="21" x14ac:dyDescent="0.35">
      <c r="A21" s="112">
        <v>3</v>
      </c>
      <c r="B21" s="119" t="s">
        <v>7</v>
      </c>
      <c r="C21" s="113" t="e">
        <f>+รวมเบิกส่งต่อ!#REF!</f>
        <v>#REF!</v>
      </c>
      <c r="D21" s="114" t="e">
        <f>+รวมเบิกส่งต่อ!#REF!</f>
        <v>#REF!</v>
      </c>
      <c r="E21" s="113" t="e">
        <f>+รวมเบิกส่งต่อ!#REF!</f>
        <v>#REF!</v>
      </c>
      <c r="F21" s="114" t="e">
        <f>+รวมเบิกส่งต่อ!#REF!</f>
        <v>#REF!</v>
      </c>
      <c r="G21" s="115" t="e">
        <f>+C21+E21</f>
        <v>#REF!</v>
      </c>
      <c r="H21" s="148" t="e">
        <f>+D21+F21</f>
        <v>#REF!</v>
      </c>
      <c r="I21" s="163"/>
      <c r="J21" s="160"/>
      <c r="K21" s="151"/>
      <c r="L21" s="140"/>
    </row>
    <row r="22" spans="1:12" ht="21" x14ac:dyDescent="0.35">
      <c r="A22" s="112">
        <v>7</v>
      </c>
      <c r="B22" s="120" t="s">
        <v>23619</v>
      </c>
      <c r="C22" s="113" t="e">
        <f>+รวมเบิกส่งต่อ!#REF!</f>
        <v>#REF!</v>
      </c>
      <c r="D22" s="114" t="e">
        <f>+รวมเบิกส่งต่อ!#REF!</f>
        <v>#REF!</v>
      </c>
      <c r="E22" s="112"/>
      <c r="F22" s="117"/>
      <c r="G22" s="115" t="e">
        <f>+C22+E22</f>
        <v>#REF!</v>
      </c>
      <c r="H22" s="148" t="e">
        <f t="shared" ref="H22:H31" si="2">+D22+F22</f>
        <v>#REF!</v>
      </c>
      <c r="I22" s="164"/>
      <c r="J22" s="161"/>
      <c r="K22" s="152"/>
      <c r="L22" s="141"/>
    </row>
    <row r="23" spans="1:12" ht="21" x14ac:dyDescent="0.35">
      <c r="A23" s="112">
        <v>10</v>
      </c>
      <c r="B23" s="119" t="s">
        <v>3063</v>
      </c>
      <c r="C23" s="113" t="e">
        <f>+รวมเบิกส่งต่อ!#REF!</f>
        <v>#REF!</v>
      </c>
      <c r="D23" s="114" t="e">
        <f>+รวมเบิกส่งต่อ!#REF!</f>
        <v>#REF!</v>
      </c>
      <c r="E23" s="112"/>
      <c r="F23" s="117"/>
      <c r="G23" s="115" t="e">
        <f>+C23+E23</f>
        <v>#REF!</v>
      </c>
      <c r="H23" s="148" t="e">
        <f t="shared" si="2"/>
        <v>#REF!</v>
      </c>
      <c r="I23" s="165"/>
      <c r="J23" s="161"/>
      <c r="K23" s="152"/>
      <c r="L23" s="141"/>
    </row>
    <row r="24" spans="1:12" ht="21" x14ac:dyDescent="0.35">
      <c r="A24" s="112">
        <v>12</v>
      </c>
      <c r="B24" s="119" t="s">
        <v>3066</v>
      </c>
      <c r="C24" s="113" t="e">
        <f>+รวมเบิกส่งต่อ!#REF!</f>
        <v>#REF!</v>
      </c>
      <c r="D24" s="114" t="e">
        <f>+รวมเบิกส่งต่อ!#REF!</f>
        <v>#REF!</v>
      </c>
      <c r="E24" s="112"/>
      <c r="F24" s="117"/>
      <c r="G24" s="115" t="e">
        <f>+C24+E24</f>
        <v>#REF!</v>
      </c>
      <c r="H24" s="148" t="e">
        <f t="shared" si="2"/>
        <v>#REF!</v>
      </c>
      <c r="I24" s="164"/>
      <c r="J24" s="161"/>
      <c r="K24" s="152"/>
      <c r="L24" s="141"/>
    </row>
    <row r="25" spans="1:12" ht="21" x14ac:dyDescent="0.35">
      <c r="A25" s="112">
        <v>14</v>
      </c>
      <c r="B25" s="119" t="s">
        <v>11</v>
      </c>
      <c r="C25" s="113" t="e">
        <f>+รวมเบิกส่งต่อ!#REF!</f>
        <v>#REF!</v>
      </c>
      <c r="D25" s="114" t="e">
        <f>+รวมเบิกส่งต่อ!#REF!</f>
        <v>#REF!</v>
      </c>
      <c r="E25" s="112"/>
      <c r="F25" s="117"/>
      <c r="G25" s="115" t="e">
        <f>+C25+E25</f>
        <v>#REF!</v>
      </c>
      <c r="H25" s="148" t="e">
        <f t="shared" si="2"/>
        <v>#REF!</v>
      </c>
      <c r="I25" s="164"/>
      <c r="J25" s="161"/>
      <c r="K25" s="152"/>
      <c r="L25" s="141"/>
    </row>
    <row r="26" spans="1:12" ht="21" x14ac:dyDescent="0.35">
      <c r="A26" s="112"/>
      <c r="B26" s="124" t="s">
        <v>23718</v>
      </c>
      <c r="C26" s="121" t="e">
        <f>SUM(C21:C25)</f>
        <v>#REF!</v>
      </c>
      <c r="D26" s="122" t="e">
        <f>SUM(D21:D25)</f>
        <v>#REF!</v>
      </c>
      <c r="E26" s="112"/>
      <c r="F26" s="117"/>
      <c r="G26" s="123" t="e">
        <f>SUM(G21:G25)</f>
        <v>#REF!</v>
      </c>
      <c r="H26" s="150" t="e">
        <f t="shared" si="2"/>
        <v>#REF!</v>
      </c>
      <c r="I26" s="169"/>
      <c r="J26" s="138"/>
      <c r="K26" s="158"/>
      <c r="L26" s="147"/>
    </row>
    <row r="27" spans="1:12" ht="21" x14ac:dyDescent="0.35">
      <c r="A27" s="134"/>
      <c r="B27" s="135"/>
      <c r="C27" s="135"/>
      <c r="D27" s="170"/>
      <c r="E27" s="135"/>
      <c r="F27" s="170"/>
      <c r="G27" s="135"/>
      <c r="H27" s="149"/>
      <c r="I27" s="167"/>
      <c r="J27" s="159"/>
      <c r="K27" s="104"/>
      <c r="L27" s="139"/>
    </row>
    <row r="28" spans="1:12" ht="21" x14ac:dyDescent="0.35">
      <c r="A28" s="108">
        <v>1</v>
      </c>
      <c r="B28" s="172" t="s">
        <v>6705</v>
      </c>
      <c r="C28" s="109" t="e">
        <f>+รวมเบิกส่งต่อ!#REF!</f>
        <v>#REF!</v>
      </c>
      <c r="D28" s="110" t="e">
        <f>+รวมเบิกส่งต่อ!#REF!</f>
        <v>#REF!</v>
      </c>
      <c r="E28" s="111"/>
      <c r="F28" s="174"/>
      <c r="G28" s="115" t="e">
        <f>+C28+E28</f>
        <v>#REF!</v>
      </c>
      <c r="H28" s="148" t="e">
        <f t="shared" si="2"/>
        <v>#REF!</v>
      </c>
      <c r="I28" s="163"/>
      <c r="J28" s="160"/>
      <c r="K28" s="151"/>
      <c r="L28" s="140"/>
    </row>
    <row r="29" spans="1:12" ht="21" x14ac:dyDescent="0.35">
      <c r="A29" s="112">
        <v>2</v>
      </c>
      <c r="B29" s="173" t="s">
        <v>6</v>
      </c>
      <c r="C29" s="113" t="e">
        <f>+รวมเบิกส่งต่อ!#REF!</f>
        <v>#REF!</v>
      </c>
      <c r="D29" s="114" t="e">
        <f>+รวมเบิกส่งต่อ!#REF!</f>
        <v>#REF!</v>
      </c>
      <c r="E29" s="113" t="e">
        <f>+รวมเบิกส่งต่อ!#REF!</f>
        <v>#REF!</v>
      </c>
      <c r="F29" s="114" t="e">
        <f>+รวมเบิกส่งต่อ!#REF!</f>
        <v>#REF!</v>
      </c>
      <c r="G29" s="115" t="e">
        <f>+C29+E29</f>
        <v>#REF!</v>
      </c>
      <c r="H29" s="148" t="e">
        <f t="shared" si="2"/>
        <v>#REF!</v>
      </c>
      <c r="I29" s="164"/>
      <c r="J29" s="161"/>
      <c r="K29" s="152"/>
      <c r="L29" s="141"/>
    </row>
    <row r="30" spans="1:12" ht="21" x14ac:dyDescent="0.35">
      <c r="A30" s="112">
        <v>18</v>
      </c>
      <c r="B30" s="173" t="s">
        <v>16</v>
      </c>
      <c r="C30" s="113" t="e">
        <f>+รวมเบิกส่งต่อ!#REF!</f>
        <v>#REF!</v>
      </c>
      <c r="D30" s="114" t="e">
        <f>+รวมเบิกส่งต่อ!#REF!</f>
        <v>#REF!</v>
      </c>
      <c r="E30" s="112"/>
      <c r="F30" s="117"/>
      <c r="G30" s="115" t="e">
        <f>+C30+E30</f>
        <v>#REF!</v>
      </c>
      <c r="H30" s="148" t="e">
        <f t="shared" si="2"/>
        <v>#REF!</v>
      </c>
      <c r="I30" s="164"/>
      <c r="J30" s="161"/>
      <c r="K30" s="156"/>
      <c r="L30" s="141"/>
    </row>
    <row r="31" spans="1:12" ht="21" x14ac:dyDescent="0.35">
      <c r="A31" s="112"/>
      <c r="B31" s="124" t="s">
        <v>23719</v>
      </c>
      <c r="C31" s="121" t="e">
        <f>SUM(C28:C30)</f>
        <v>#REF!</v>
      </c>
      <c r="D31" s="122" t="e">
        <f>SUM(D28:D30)</f>
        <v>#REF!</v>
      </c>
      <c r="E31" s="113"/>
      <c r="F31" s="114"/>
      <c r="G31" s="123" t="e">
        <f>SUM(G28:G30)</f>
        <v>#REF!</v>
      </c>
      <c r="H31" s="150" t="e">
        <f t="shared" si="2"/>
        <v>#REF!</v>
      </c>
      <c r="I31" s="169"/>
      <c r="J31" s="138"/>
      <c r="K31" s="158"/>
      <c r="L31" s="147"/>
    </row>
    <row r="34" spans="7:8" x14ac:dyDescent="0.2">
      <c r="G34" s="103"/>
      <c r="H34" s="103"/>
    </row>
  </sheetData>
  <mergeCells count="12">
    <mergeCell ref="I4:I6"/>
    <mergeCell ref="J4:J6"/>
    <mergeCell ref="K4:K6"/>
    <mergeCell ref="L4:L6"/>
    <mergeCell ref="B1:H1"/>
    <mergeCell ref="B2:H2"/>
    <mergeCell ref="A4:A6"/>
    <mergeCell ref="B4:B6"/>
    <mergeCell ref="C4:H4"/>
    <mergeCell ref="C5:D5"/>
    <mergeCell ref="E5:F5"/>
    <mergeCell ref="G5:H5"/>
  </mergeCells>
  <pageMargins left="0.7" right="0.7" top="0.75" bottom="0.75" header="0.3" footer="0.3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X27"/>
  <sheetViews>
    <sheetView tabSelected="1" zoomScale="70" zoomScaleNormal="70" workbookViewId="0">
      <pane xSplit="2" ySplit="4" topLeftCell="BJ5" activePane="bottomRight" state="frozen"/>
      <selection pane="topRight" activeCell="C1" sqref="C1"/>
      <selection pane="bottomLeft" activeCell="A4" sqref="A4"/>
      <selection pane="bottomRight" activeCell="N14" sqref="N14"/>
    </sheetView>
  </sheetViews>
  <sheetFormatPr defaultRowHeight="20.25" x14ac:dyDescent="0.3"/>
  <cols>
    <col min="1" max="1" width="9.85546875" style="1237" bestFit="1" customWidth="1"/>
    <col min="2" max="2" width="32.140625" style="1233" customWidth="1"/>
    <col min="3" max="3" width="21.140625" style="1233" customWidth="1"/>
    <col min="4" max="5" width="11.28515625" style="1233" hidden="1" customWidth="1"/>
    <col min="6" max="6" width="21.28515625" style="1234" customWidth="1"/>
    <col min="7" max="7" width="19.5703125" style="1233" customWidth="1"/>
    <col min="8" max="9" width="9.140625" style="1233" hidden="1" customWidth="1"/>
    <col min="10" max="10" width="18.85546875" style="1233" customWidth="1"/>
    <col min="11" max="11" width="15.5703125" style="1233" customWidth="1"/>
    <col min="12" max="13" width="9.140625" style="1233" hidden="1" customWidth="1"/>
    <col min="14" max="14" width="17.7109375" style="1234" customWidth="1"/>
    <col min="15" max="15" width="17.140625" style="1287" bestFit="1" customWidth="1"/>
    <col min="16" max="17" width="9.140625" style="1233" hidden="1" customWidth="1"/>
    <col min="18" max="18" width="17.7109375" style="1234" customWidth="1"/>
    <col min="19" max="19" width="17.140625" style="1287" bestFit="1" customWidth="1"/>
    <col min="20" max="21" width="9.140625" style="1233" hidden="1" customWidth="1"/>
    <col min="22" max="22" width="17.7109375" style="1234" customWidth="1"/>
    <col min="23" max="23" width="17.140625" style="1287" bestFit="1" customWidth="1"/>
    <col min="24" max="25" width="9.140625" style="1233" hidden="1" customWidth="1"/>
    <col min="26" max="26" width="17.7109375" style="1234" customWidth="1"/>
    <col min="27" max="27" width="17.140625" style="1287" bestFit="1" customWidth="1"/>
    <col min="28" max="29" width="9.140625" style="1233" hidden="1" customWidth="1"/>
    <col min="30" max="30" width="17.7109375" style="1234" customWidth="1"/>
    <col min="31" max="31" width="17.140625" style="1287" bestFit="1" customWidth="1"/>
    <col min="32" max="33" width="9.140625" style="1233" hidden="1" customWidth="1"/>
    <col min="34" max="34" width="17.7109375" style="1234" customWidth="1"/>
    <col min="35" max="35" width="15.5703125" style="1287" customWidth="1"/>
    <col min="36" max="37" width="9.140625" style="1233" hidden="1" customWidth="1"/>
    <col min="38" max="38" width="17.7109375" style="1234" customWidth="1"/>
    <col min="39" max="39" width="15.5703125" style="1287" customWidth="1"/>
    <col min="40" max="41" width="9.140625" style="1233" hidden="1" customWidth="1"/>
    <col min="42" max="42" width="17.7109375" style="1234" customWidth="1"/>
    <col min="43" max="43" width="15.28515625" style="1287" customWidth="1"/>
    <col min="44" max="45" width="9.140625" style="1233" hidden="1" customWidth="1"/>
    <col min="46" max="46" width="17.7109375" style="1234" customWidth="1"/>
    <col min="47" max="47" width="17.140625" style="1287" bestFit="1" customWidth="1"/>
    <col min="48" max="49" width="9.140625" style="1233" hidden="1" customWidth="1"/>
    <col min="50" max="50" width="17.7109375" style="1234" customWidth="1"/>
    <col min="51" max="51" width="14" style="1287" customWidth="1"/>
    <col min="52" max="53" width="9.140625" style="1233" hidden="1" customWidth="1"/>
    <col min="54" max="54" width="10.28515625" style="1233" customWidth="1"/>
    <col min="55" max="55" width="17.140625" style="1287" customWidth="1"/>
    <col min="56" max="57" width="9.140625" style="1233" hidden="1" customWidth="1"/>
    <col min="58" max="58" width="17.7109375" style="1233" customWidth="1"/>
    <col min="59" max="59" width="15.5703125" style="1287" customWidth="1"/>
    <col min="60" max="61" width="9.140625" style="1233" hidden="1" customWidth="1"/>
    <col min="62" max="62" width="17.7109375" style="1234" customWidth="1"/>
    <col min="63" max="63" width="15.5703125" style="1287" bestFit="1" customWidth="1"/>
    <col min="64" max="65" width="9.140625" style="1233" hidden="1" customWidth="1"/>
    <col min="66" max="66" width="17.7109375" style="1234" customWidth="1"/>
    <col min="67" max="69" width="9.140625" style="1233" customWidth="1"/>
    <col min="70" max="70" width="22.42578125" style="1235" customWidth="1"/>
    <col min="71" max="71" width="5.5703125" style="1236" customWidth="1"/>
    <col min="72" max="72" width="22.140625" style="1236" customWidth="1"/>
    <col min="73" max="73" width="24.5703125" style="1236" customWidth="1"/>
    <col min="74" max="74" width="25.28515625" style="1236" customWidth="1"/>
    <col min="75" max="75" width="19.5703125" style="1236" customWidth="1"/>
    <col min="76" max="76" width="25.85546875" style="1233" bestFit="1" customWidth="1"/>
    <col min="77" max="77" width="16.140625" style="1233" customWidth="1"/>
    <col min="78" max="16384" width="9.140625" style="1233"/>
  </cols>
  <sheetData>
    <row r="1" spans="1:76" x14ac:dyDescent="0.3">
      <c r="A1" s="1581" t="s">
        <v>23753</v>
      </c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  <c r="U1" s="1581"/>
      <c r="V1" s="1581"/>
      <c r="W1" s="1581"/>
      <c r="X1" s="1581"/>
      <c r="Y1" s="1581"/>
      <c r="Z1" s="1581"/>
      <c r="AA1" s="1581"/>
      <c r="AB1" s="1581"/>
      <c r="AC1" s="1581"/>
      <c r="AD1" s="1581"/>
      <c r="AE1" s="1581"/>
      <c r="AF1" s="1581"/>
      <c r="AG1" s="1581"/>
      <c r="AH1" s="1581"/>
      <c r="AI1" s="1581"/>
      <c r="AJ1" s="1581"/>
      <c r="AK1" s="1581"/>
      <c r="AL1" s="1581"/>
      <c r="AM1" s="1581"/>
      <c r="AN1" s="1581"/>
      <c r="AO1" s="1581"/>
      <c r="AP1" s="1581"/>
      <c r="AQ1" s="1581"/>
      <c r="AR1" s="1581"/>
      <c r="AS1" s="1581"/>
      <c r="AT1" s="1581"/>
      <c r="AU1" s="1581"/>
      <c r="AV1" s="1581"/>
      <c r="AW1" s="1581"/>
      <c r="AX1" s="1581"/>
      <c r="AY1" s="1581"/>
      <c r="AZ1" s="1581"/>
      <c r="BA1" s="1581"/>
      <c r="BB1" s="1581"/>
      <c r="BC1" s="1581"/>
      <c r="BD1" s="1581"/>
      <c r="BE1" s="1581"/>
      <c r="BF1" s="1581"/>
      <c r="BG1" s="1581"/>
      <c r="BH1" s="1581"/>
      <c r="BI1" s="1581"/>
      <c r="BJ1" s="1581"/>
      <c r="BK1" s="1581"/>
      <c r="BL1" s="1581"/>
      <c r="BM1" s="1581"/>
      <c r="BN1" s="1581"/>
      <c r="BO1" s="1581"/>
      <c r="BP1" s="1581"/>
      <c r="BQ1" s="1581"/>
      <c r="BR1" s="1581"/>
      <c r="BU1" s="1235" t="s">
        <v>23771</v>
      </c>
    </row>
    <row r="2" spans="1:76" x14ac:dyDescent="0.3">
      <c r="A2" s="1237" t="s">
        <v>1</v>
      </c>
      <c r="C2" s="1233" t="s">
        <v>23672</v>
      </c>
      <c r="G2" s="1233" t="s">
        <v>23673</v>
      </c>
      <c r="K2" s="1233" t="s">
        <v>23674</v>
      </c>
      <c r="O2" s="1287" t="s">
        <v>23675</v>
      </c>
      <c r="S2" s="1287" t="s">
        <v>23676</v>
      </c>
      <c r="W2" s="1287" t="s">
        <v>17</v>
      </c>
      <c r="AA2" s="1287" t="s">
        <v>23677</v>
      </c>
      <c r="AE2" s="1287" t="s">
        <v>23681</v>
      </c>
      <c r="AI2" s="1287" t="s">
        <v>2</v>
      </c>
      <c r="AM2" s="1287" t="s">
        <v>23670</v>
      </c>
      <c r="AQ2" s="1287" t="s">
        <v>23678</v>
      </c>
      <c r="AU2" s="1287" t="s">
        <v>23669</v>
      </c>
      <c r="AY2" s="1287" t="s">
        <v>23679</v>
      </c>
      <c r="BC2" s="1287" t="s">
        <v>23671</v>
      </c>
      <c r="BG2" s="1287" t="s">
        <v>13</v>
      </c>
      <c r="BK2" s="1287" t="s">
        <v>23680</v>
      </c>
      <c r="BO2" s="1233" t="s">
        <v>12</v>
      </c>
    </row>
    <row r="3" spans="1:76" x14ac:dyDescent="0.3">
      <c r="A3" s="1237" t="s">
        <v>18</v>
      </c>
      <c r="B3" s="1233" t="s">
        <v>3</v>
      </c>
      <c r="C3" s="1233" t="s">
        <v>23687</v>
      </c>
      <c r="G3" s="1233" t="s">
        <v>23687</v>
      </c>
      <c r="K3" s="1233" t="s">
        <v>23687</v>
      </c>
      <c r="O3" s="1287" t="s">
        <v>23687</v>
      </c>
      <c r="S3" s="1287" t="s">
        <v>23687</v>
      </c>
      <c r="W3" s="1287" t="s">
        <v>23687</v>
      </c>
      <c r="AA3" s="1287" t="s">
        <v>23687</v>
      </c>
      <c r="AE3" s="1287" t="s">
        <v>23687</v>
      </c>
      <c r="AI3" s="1287" t="s">
        <v>23687</v>
      </c>
      <c r="AM3" s="1287" t="s">
        <v>23687</v>
      </c>
      <c r="AQ3" s="1287" t="s">
        <v>23687</v>
      </c>
      <c r="AU3" s="1287" t="s">
        <v>23687</v>
      </c>
      <c r="AY3" s="1287" t="s">
        <v>23687</v>
      </c>
      <c r="BC3" s="1287" t="s">
        <v>23687</v>
      </c>
      <c r="BG3" s="1287" t="s">
        <v>23687</v>
      </c>
      <c r="BK3" s="1287" t="s">
        <v>23687</v>
      </c>
      <c r="BO3" s="1233" t="s">
        <v>23687</v>
      </c>
      <c r="BT3" s="1583" t="s">
        <v>23762</v>
      </c>
      <c r="BU3" s="1583"/>
      <c r="BV3" s="1583"/>
    </row>
    <row r="4" spans="1:76" s="1245" customFormat="1" x14ac:dyDescent="0.3">
      <c r="A4" s="1238"/>
      <c r="B4" s="1238"/>
      <c r="C4" s="1582" t="s">
        <v>23764</v>
      </c>
      <c r="D4" s="1582"/>
      <c r="E4" s="1582"/>
      <c r="F4" s="1239" t="s">
        <v>23765</v>
      </c>
      <c r="G4" s="1582" t="s">
        <v>23764</v>
      </c>
      <c r="H4" s="1582"/>
      <c r="I4" s="1582"/>
      <c r="J4" s="1239" t="s">
        <v>23765</v>
      </c>
      <c r="K4" s="1582" t="s">
        <v>23764</v>
      </c>
      <c r="L4" s="1582"/>
      <c r="M4" s="1582"/>
      <c r="N4" s="1239" t="s">
        <v>23765</v>
      </c>
      <c r="O4" s="1582" t="s">
        <v>23764</v>
      </c>
      <c r="P4" s="1582"/>
      <c r="Q4" s="1582"/>
      <c r="R4" s="1239" t="s">
        <v>23765</v>
      </c>
      <c r="S4" s="1582" t="s">
        <v>23764</v>
      </c>
      <c r="T4" s="1582"/>
      <c r="U4" s="1582"/>
      <c r="V4" s="1239" t="s">
        <v>23765</v>
      </c>
      <c r="W4" s="1582" t="s">
        <v>23764</v>
      </c>
      <c r="X4" s="1582"/>
      <c r="Y4" s="1582"/>
      <c r="Z4" s="1239" t="s">
        <v>23765</v>
      </c>
      <c r="AA4" s="1582" t="s">
        <v>23764</v>
      </c>
      <c r="AB4" s="1582"/>
      <c r="AC4" s="1582"/>
      <c r="AD4" s="1239" t="s">
        <v>23765</v>
      </c>
      <c r="AE4" s="1582" t="s">
        <v>23764</v>
      </c>
      <c r="AF4" s="1582"/>
      <c r="AG4" s="1582"/>
      <c r="AH4" s="1239" t="s">
        <v>23765</v>
      </c>
      <c r="AI4" s="1582" t="s">
        <v>23764</v>
      </c>
      <c r="AJ4" s="1582"/>
      <c r="AK4" s="1582"/>
      <c r="AL4" s="1239" t="s">
        <v>23765</v>
      </c>
      <c r="AM4" s="1582" t="s">
        <v>23764</v>
      </c>
      <c r="AN4" s="1582"/>
      <c r="AO4" s="1582"/>
      <c r="AP4" s="1239" t="s">
        <v>23765</v>
      </c>
      <c r="AQ4" s="1582" t="s">
        <v>23764</v>
      </c>
      <c r="AR4" s="1582"/>
      <c r="AS4" s="1582"/>
      <c r="AT4" s="1239" t="s">
        <v>23765</v>
      </c>
      <c r="AU4" s="1582" t="s">
        <v>23764</v>
      </c>
      <c r="AV4" s="1582"/>
      <c r="AW4" s="1582"/>
      <c r="AX4" s="1239" t="s">
        <v>23765</v>
      </c>
      <c r="AY4" s="1582" t="s">
        <v>23764</v>
      </c>
      <c r="AZ4" s="1582"/>
      <c r="BA4" s="1582"/>
      <c r="BB4" s="1239" t="s">
        <v>23765</v>
      </c>
      <c r="BC4" s="1582" t="s">
        <v>23764</v>
      </c>
      <c r="BD4" s="1582"/>
      <c r="BE4" s="1582"/>
      <c r="BF4" s="1239" t="s">
        <v>23765</v>
      </c>
      <c r="BG4" s="1582" t="s">
        <v>23764</v>
      </c>
      <c r="BH4" s="1582"/>
      <c r="BI4" s="1582"/>
      <c r="BJ4" s="1239" t="s">
        <v>23765</v>
      </c>
      <c r="BK4" s="1582" t="s">
        <v>23764</v>
      </c>
      <c r="BL4" s="1582"/>
      <c r="BM4" s="1582"/>
      <c r="BN4" s="1239" t="s">
        <v>23765</v>
      </c>
      <c r="BO4" s="1582" t="s">
        <v>23750</v>
      </c>
      <c r="BP4" s="1582"/>
      <c r="BQ4" s="1582"/>
      <c r="BR4" s="1240" t="s">
        <v>23761</v>
      </c>
      <c r="BS4" s="1241"/>
      <c r="BT4" s="1242" t="s">
        <v>23751</v>
      </c>
      <c r="BU4" s="1243" t="s">
        <v>23755</v>
      </c>
      <c r="BV4" s="1244" t="s">
        <v>23756</v>
      </c>
      <c r="BW4" s="1241" t="s">
        <v>23752</v>
      </c>
    </row>
    <row r="5" spans="1:76" x14ac:dyDescent="0.3">
      <c r="A5" s="1246">
        <v>10660</v>
      </c>
      <c r="B5" s="1247" t="s">
        <v>23722</v>
      </c>
      <c r="C5" s="1248"/>
      <c r="D5" s="1248"/>
      <c r="E5" s="1248"/>
      <c r="F5" s="1249"/>
      <c r="G5" s="1284">
        <f>+สรุปส่งต่อ!J54</f>
        <v>220186</v>
      </c>
      <c r="H5" s="1247"/>
      <c r="I5" s="1247"/>
      <c r="J5" s="1251">
        <v>118434</v>
      </c>
      <c r="K5" s="1284">
        <f>+สรุปส่งต่อ!N54</f>
        <v>16991</v>
      </c>
      <c r="L5" s="1247"/>
      <c r="M5" s="1247"/>
      <c r="N5" s="1251">
        <v>8862</v>
      </c>
      <c r="O5" s="1284">
        <f>+สรุปส่งต่อ!R54</f>
        <v>71543.63</v>
      </c>
      <c r="P5" s="1247"/>
      <c r="Q5" s="1247"/>
      <c r="R5" s="1251">
        <v>34208.449999999997</v>
      </c>
      <c r="S5" s="1284">
        <f>+สรุปส่งต่อ!V54</f>
        <v>13686</v>
      </c>
      <c r="T5" s="1247"/>
      <c r="U5" s="1247"/>
      <c r="V5" s="1251">
        <v>3903</v>
      </c>
      <c r="W5" s="1284">
        <f>+สรุปส่งต่อ!Z54</f>
        <v>63332</v>
      </c>
      <c r="X5" s="1247"/>
      <c r="Y5" s="1247"/>
      <c r="Z5" s="1251">
        <v>30791</v>
      </c>
      <c r="AA5" s="1284">
        <f>+สรุปส่งต่อ!AD54</f>
        <v>77457</v>
      </c>
      <c r="AB5" s="1247"/>
      <c r="AC5" s="1247"/>
      <c r="AD5" s="1251">
        <v>37873</v>
      </c>
      <c r="AE5" s="1284">
        <f>+สรุปส่งต่อ!AH54</f>
        <v>64027</v>
      </c>
      <c r="AF5" s="1247"/>
      <c r="AG5" s="1247"/>
      <c r="AH5" s="1251">
        <v>33499</v>
      </c>
      <c r="AI5" s="1284">
        <f>+สรุปส่งต่อ!AL54</f>
        <v>20477</v>
      </c>
      <c r="AJ5" s="1247"/>
      <c r="AK5" s="1247"/>
      <c r="AL5" s="1251">
        <v>8418</v>
      </c>
      <c r="AM5" s="1284">
        <f>+สรุปส่งต่อ!AP54</f>
        <v>26215</v>
      </c>
      <c r="AN5" s="1247"/>
      <c r="AO5" s="1247"/>
      <c r="AP5" s="1251">
        <v>3501</v>
      </c>
      <c r="AQ5" s="1284">
        <f>+สรุปส่งต่อ!AT54</f>
        <v>3119</v>
      </c>
      <c r="AR5" s="1247"/>
      <c r="AS5" s="1247"/>
      <c r="AT5" s="1251">
        <v>1528</v>
      </c>
      <c r="AU5" s="1284">
        <f>+สรุปส่งต่อ!AX54</f>
        <v>56871</v>
      </c>
      <c r="AV5" s="1247"/>
      <c r="AW5" s="1247"/>
      <c r="AX5" s="1251">
        <v>24095</v>
      </c>
      <c r="AY5" s="1284">
        <f>+สรุปส่งต่อ!BB54</f>
        <v>700</v>
      </c>
      <c r="AZ5" s="1247"/>
      <c r="BA5" s="1247"/>
      <c r="BB5" s="1251"/>
      <c r="BC5" s="1284">
        <f>+สรุปส่งต่อ!BF54</f>
        <v>167290</v>
      </c>
      <c r="BD5" s="1247"/>
      <c r="BE5" s="1247"/>
      <c r="BF5" s="1251">
        <v>81086</v>
      </c>
      <c r="BG5" s="1284">
        <f>+สรุปส่งต่อ!BJ54</f>
        <v>12024</v>
      </c>
      <c r="BH5" s="1247"/>
      <c r="BI5" s="1247"/>
      <c r="BJ5" s="1251">
        <v>6640</v>
      </c>
      <c r="BK5" s="1284">
        <f>+สรุปส่งต่อ!BN54</f>
        <v>7757</v>
      </c>
      <c r="BL5" s="1247"/>
      <c r="BM5" s="1247"/>
      <c r="BN5" s="1251">
        <v>3135</v>
      </c>
      <c r="BO5" s="1247"/>
      <c r="BP5" s="1247"/>
      <c r="BQ5" s="1247"/>
      <c r="BR5" s="1252">
        <f>++F5+J5+N5+R5+V5+Z5+AD5+AH5+AL5+AP5+AT5+AX5+BB5+BF5+BJ5+BN5</f>
        <v>395973.45</v>
      </c>
      <c r="BT5" s="1253">
        <f>+สรุปส่งต่อ!BP54</f>
        <v>1217298.827</v>
      </c>
      <c r="BU5" s="1254">
        <f>+สรุปส่งต่อ!BR54</f>
        <v>821675.63</v>
      </c>
      <c r="BV5" s="1267">
        <f t="shared" ref="BV5:BV21" si="0">+BU5-BR5</f>
        <v>425702.18</v>
      </c>
      <c r="BW5" s="1265">
        <v>42985</v>
      </c>
      <c r="BX5" s="1233" t="s">
        <v>23759</v>
      </c>
    </row>
    <row r="6" spans="1:76" x14ac:dyDescent="0.3">
      <c r="A6" s="1246" t="s">
        <v>2952</v>
      </c>
      <c r="B6" s="1247" t="s">
        <v>7</v>
      </c>
      <c r="C6" s="1284">
        <f>+สรุปส่งต่อ!F55</f>
        <v>637379.75</v>
      </c>
      <c r="D6" s="1247"/>
      <c r="E6" s="1247"/>
      <c r="F6" s="1251"/>
      <c r="G6" s="1286"/>
      <c r="H6" s="1248"/>
      <c r="I6" s="1248"/>
      <c r="J6" s="1255"/>
      <c r="K6" s="1284">
        <f>+สรุปส่งต่อ!N55</f>
        <v>1270</v>
      </c>
      <c r="L6" s="1247"/>
      <c r="M6" s="1247"/>
      <c r="N6" s="1251"/>
      <c r="O6" s="1284">
        <f>+สรุปส่งต่อ!R55</f>
        <v>4675.6499999999996</v>
      </c>
      <c r="P6" s="1247"/>
      <c r="Q6" s="1247"/>
      <c r="R6" s="1251"/>
      <c r="S6" s="1284">
        <f>+สรุปส่งต่อ!V55</f>
        <v>78212</v>
      </c>
      <c r="T6" s="1247"/>
      <c r="U6" s="1247"/>
      <c r="V6" s="1251"/>
      <c r="W6" s="1284">
        <f>+สรุปส่งต่อ!Z55</f>
        <v>33113</v>
      </c>
      <c r="X6" s="1247"/>
      <c r="Y6" s="1247"/>
      <c r="Z6" s="1251"/>
      <c r="AA6" s="1284">
        <f>+สรุปส่งต่อ!AD55</f>
        <v>9224</v>
      </c>
      <c r="AB6" s="1247"/>
      <c r="AC6" s="1247"/>
      <c r="AD6" s="1251"/>
      <c r="AE6" s="1284">
        <f>+สรุปส่งต่อ!AH55</f>
        <v>11660</v>
      </c>
      <c r="AF6" s="1247"/>
      <c r="AG6" s="1247"/>
      <c r="AH6" s="1251"/>
      <c r="AI6" s="1284">
        <f>+สรุปส่งต่อ!AL55</f>
        <v>36642</v>
      </c>
      <c r="AJ6" s="1247"/>
      <c r="AK6" s="1247"/>
      <c r="AL6" s="1251"/>
      <c r="AM6" s="1284">
        <f>+สรุปส่งต่อ!AP55</f>
        <v>1166</v>
      </c>
      <c r="AN6" s="1247"/>
      <c r="AO6" s="1247"/>
      <c r="AP6" s="1251"/>
      <c r="AQ6" s="1284">
        <f>+สรุปส่งต่อ!AT55</f>
        <v>81146</v>
      </c>
      <c r="AR6" s="1247"/>
      <c r="AS6" s="1247"/>
      <c r="AT6" s="1251"/>
      <c r="AU6" s="1284">
        <f>+สรุปส่งต่อ!AX55</f>
        <v>3605</v>
      </c>
      <c r="AV6" s="1247"/>
      <c r="AW6" s="1247"/>
      <c r="AX6" s="1251"/>
      <c r="AY6" s="1284">
        <f>+สรุปส่งต่อ!BB55</f>
        <v>0</v>
      </c>
      <c r="AZ6" s="1247"/>
      <c r="BA6" s="1247"/>
      <c r="BB6" s="1250"/>
      <c r="BC6" s="1284">
        <f>+สรุปส่งต่อ!BF55</f>
        <v>7477</v>
      </c>
      <c r="BD6" s="1247"/>
      <c r="BE6" s="1247"/>
      <c r="BF6" s="1250"/>
      <c r="BG6" s="1284">
        <f>+สรุปส่งต่อ!BJ55</f>
        <v>1211</v>
      </c>
      <c r="BH6" s="1247"/>
      <c r="BI6" s="1247"/>
      <c r="BJ6" s="1251"/>
      <c r="BK6" s="1284">
        <f>+สรุปส่งต่อ!BN55</f>
        <v>0</v>
      </c>
      <c r="BL6" s="1247"/>
      <c r="BM6" s="1247"/>
      <c r="BN6" s="1251"/>
      <c r="BO6" s="1247"/>
      <c r="BP6" s="1247"/>
      <c r="BQ6" s="1247"/>
      <c r="BR6" s="1252">
        <f>+F6+J6+N6+R6+V6+Z6+AD6+AH6+AL6+AP6+AT6+AX6+BB6+BF6+BJ6+BN6</f>
        <v>0</v>
      </c>
      <c r="BT6" s="1253">
        <f>+สรุปส่งต่อ!BP55</f>
        <v>1911873.38</v>
      </c>
      <c r="BU6" s="1254">
        <f>+สรุปส่งต่อ!BR55</f>
        <v>906781.4</v>
      </c>
      <c r="BV6" s="1256">
        <f>+BU6-BR6</f>
        <v>906781.4</v>
      </c>
      <c r="BW6" s="1265"/>
    </row>
    <row r="7" spans="1:76" x14ac:dyDescent="0.3">
      <c r="A7" s="1246" t="s">
        <v>3053</v>
      </c>
      <c r="B7" s="1247" t="s">
        <v>3054</v>
      </c>
      <c r="C7" s="1284">
        <f>+สรุปส่งต่อ!F56</f>
        <v>924870.96999999974</v>
      </c>
      <c r="D7" s="1247"/>
      <c r="E7" s="1247"/>
      <c r="F7" s="1257"/>
      <c r="G7" s="1284">
        <f>+สรุปส่งต่อ!J56</f>
        <v>36647.5</v>
      </c>
      <c r="H7" s="1247"/>
      <c r="I7" s="1247"/>
      <c r="J7" s="1257"/>
      <c r="K7" s="1286"/>
      <c r="L7" s="1248"/>
      <c r="M7" s="1248"/>
      <c r="N7" s="1249"/>
      <c r="O7" s="1284">
        <f>+สรุปส่งต่อ!R56</f>
        <v>5254.68</v>
      </c>
      <c r="P7" s="1247"/>
      <c r="Q7" s="1247"/>
      <c r="R7" s="1257"/>
      <c r="S7" s="1284">
        <f>+สรุปส่งต่อ!V56</f>
        <v>0</v>
      </c>
      <c r="T7" s="1247"/>
      <c r="U7" s="1247"/>
      <c r="V7" s="1251"/>
      <c r="W7" s="1284">
        <f>+สรุปส่งต่อ!Z56</f>
        <v>380.5</v>
      </c>
      <c r="X7" s="1247"/>
      <c r="Y7" s="1247"/>
      <c r="Z7" s="1257"/>
      <c r="AA7" s="1284">
        <f>+สรุปส่งต่อ!AD56</f>
        <v>375</v>
      </c>
      <c r="AB7" s="1247"/>
      <c r="AC7" s="1247"/>
      <c r="AD7" s="1257"/>
      <c r="AE7" s="1284">
        <f>+สรุปส่งต่อ!AH56</f>
        <v>874.5</v>
      </c>
      <c r="AF7" s="1247"/>
      <c r="AG7" s="1247"/>
      <c r="AH7" s="1257"/>
      <c r="AI7" s="1284">
        <f>+สรุปส่งต่อ!AL56</f>
        <v>688</v>
      </c>
      <c r="AJ7" s="1247"/>
      <c r="AK7" s="1247"/>
      <c r="AL7" s="1257"/>
      <c r="AM7" s="1284">
        <f>+สรุปส่งต่อ!AP56</f>
        <v>3585.5</v>
      </c>
      <c r="AN7" s="1247"/>
      <c r="AO7" s="1247"/>
      <c r="AP7" s="1257"/>
      <c r="AQ7" s="1284">
        <f>+สรุปส่งต่อ!AT56</f>
        <v>0</v>
      </c>
      <c r="AR7" s="1247"/>
      <c r="AS7" s="1247"/>
      <c r="AT7" s="1251"/>
      <c r="AU7" s="1284">
        <f>+สรุปส่งต่อ!AX56</f>
        <v>3357.5</v>
      </c>
      <c r="AV7" s="1247"/>
      <c r="AW7" s="1247"/>
      <c r="AX7" s="1257"/>
      <c r="AY7" s="1284">
        <f>+สรุปส่งต่อ!BB56</f>
        <v>0</v>
      </c>
      <c r="AZ7" s="1247"/>
      <c r="BA7" s="1247"/>
      <c r="BB7" s="1250"/>
      <c r="BC7" s="1284">
        <f>+สรุปส่งต่อ!BF56</f>
        <v>1167.5</v>
      </c>
      <c r="BD7" s="1247"/>
      <c r="BE7" s="1247"/>
      <c r="BF7" s="1257"/>
      <c r="BG7" s="1284">
        <f>+สรุปส่งต่อ!BJ56</f>
        <v>855.5</v>
      </c>
      <c r="BH7" s="1247"/>
      <c r="BI7" s="1247"/>
      <c r="BJ7" s="1257"/>
      <c r="BK7" s="1284">
        <f>+สรุปส่งต่อ!BN56</f>
        <v>82</v>
      </c>
      <c r="BL7" s="1247"/>
      <c r="BM7" s="1247"/>
      <c r="BN7" s="1251"/>
      <c r="BO7" s="1247"/>
      <c r="BP7" s="1247"/>
      <c r="BQ7" s="1247"/>
      <c r="BR7" s="1252">
        <f t="shared" ref="BR7:BR19" si="1">+F7+J7+N7+R7+V7+Z7+AD7+AH7+AL7+AP7+AT7+AX7+BB7+BF7+BJ7+BN7</f>
        <v>0</v>
      </c>
      <c r="BT7" s="1253">
        <f>+สรุปส่งต่อ!BP56</f>
        <v>5440592.5420000004</v>
      </c>
      <c r="BU7" s="1254">
        <f>+สรุปส่งต่อ!BR56</f>
        <v>978139.14999999979</v>
      </c>
      <c r="BV7" s="1256">
        <f t="shared" si="0"/>
        <v>978139.14999999979</v>
      </c>
      <c r="BW7" s="1265"/>
    </row>
    <row r="8" spans="1:76" x14ac:dyDescent="0.3">
      <c r="A8" s="1246" t="s">
        <v>3055</v>
      </c>
      <c r="B8" s="1247" t="s">
        <v>8</v>
      </c>
      <c r="C8" s="1284">
        <f>+สรุปส่งต่อ!F57</f>
        <v>1627339.5799999998</v>
      </c>
      <c r="D8" s="1247"/>
      <c r="E8" s="1247"/>
      <c r="F8" s="1251"/>
      <c r="G8" s="1284">
        <f>+สรุปส่งต่อ!J57</f>
        <v>60073.5</v>
      </c>
      <c r="H8" s="1247"/>
      <c r="I8" s="1247"/>
      <c r="J8" s="1251"/>
      <c r="K8" s="1284">
        <f>+สรุปส่งต่อ!N57</f>
        <v>6788</v>
      </c>
      <c r="L8" s="1247"/>
      <c r="M8" s="1247"/>
      <c r="N8" s="1251"/>
      <c r="O8" s="1286"/>
      <c r="P8" s="1248"/>
      <c r="Q8" s="1248"/>
      <c r="R8" s="1249"/>
      <c r="S8" s="1284">
        <f>+สรุปส่งต่อ!V57</f>
        <v>1066</v>
      </c>
      <c r="T8" s="1247"/>
      <c r="U8" s="1247"/>
      <c r="V8" s="1251"/>
      <c r="W8" s="1284">
        <f>+สรุปส่งต่อ!Z57</f>
        <v>964.5</v>
      </c>
      <c r="X8" s="1247"/>
      <c r="Y8" s="1247"/>
      <c r="Z8" s="1251"/>
      <c r="AA8" s="1284">
        <f>+สรุปส่งต่อ!AD57</f>
        <v>403</v>
      </c>
      <c r="AB8" s="1247"/>
      <c r="AC8" s="1247"/>
      <c r="AD8" s="1251"/>
      <c r="AE8" s="1284">
        <f>+สรุปส่งต่อ!AH57</f>
        <v>11942.5</v>
      </c>
      <c r="AF8" s="1247"/>
      <c r="AG8" s="1247"/>
      <c r="AH8" s="1251"/>
      <c r="AI8" s="1284">
        <f>+สรุปส่งต่อ!AL57</f>
        <v>834</v>
      </c>
      <c r="AJ8" s="1247"/>
      <c r="AK8" s="1247"/>
      <c r="AL8" s="1251"/>
      <c r="AM8" s="1284">
        <f>+สรุปส่งต่อ!AP57</f>
        <v>6197.5</v>
      </c>
      <c r="AN8" s="1247"/>
      <c r="AO8" s="1247"/>
      <c r="AP8" s="1251"/>
      <c r="AQ8" s="1284">
        <f>+สรุปส่งต่อ!AT57</f>
        <v>0</v>
      </c>
      <c r="AR8" s="1247"/>
      <c r="AS8" s="1247"/>
      <c r="AT8" s="1251"/>
      <c r="AU8" s="1284">
        <f>+สรุปส่งต่อ!AX57</f>
        <v>3660</v>
      </c>
      <c r="AV8" s="1247"/>
      <c r="AW8" s="1247"/>
      <c r="AX8" s="1251"/>
      <c r="AY8" s="1284">
        <f>+สรุปส่งต่อ!BB57</f>
        <v>148.5</v>
      </c>
      <c r="AZ8" s="1247"/>
      <c r="BA8" s="1247"/>
      <c r="BB8" s="1251"/>
      <c r="BC8" s="1284">
        <f>+สรุปส่งต่อ!BF57</f>
        <v>6349</v>
      </c>
      <c r="BD8" s="1247"/>
      <c r="BE8" s="1247"/>
      <c r="BF8" s="1251"/>
      <c r="BG8" s="1284">
        <f>+สรุปส่งต่อ!BJ57</f>
        <v>1986</v>
      </c>
      <c r="BH8" s="1247"/>
      <c r="BI8" s="1247"/>
      <c r="BJ8" s="1251"/>
      <c r="BK8" s="1284">
        <f>+สรุปส่งต่อ!BN57</f>
        <v>25</v>
      </c>
      <c r="BL8" s="1247"/>
      <c r="BM8" s="1247"/>
      <c r="BN8" s="1251"/>
      <c r="BO8" s="1247"/>
      <c r="BP8" s="1247"/>
      <c r="BQ8" s="1247"/>
      <c r="BR8" s="1252">
        <f t="shared" si="1"/>
        <v>0</v>
      </c>
      <c r="BT8" s="1253">
        <f>+สรุปส่งต่อ!BP57</f>
        <v>9294842.25</v>
      </c>
      <c r="BU8" s="1254">
        <f>+สรุปส่งต่อ!BR57</f>
        <v>1727777.0799999998</v>
      </c>
      <c r="BV8" s="1256">
        <f t="shared" si="0"/>
        <v>1727777.0799999998</v>
      </c>
      <c r="BW8" s="1265"/>
    </row>
    <row r="9" spans="1:76" x14ac:dyDescent="0.3">
      <c r="A9" s="1246" t="s">
        <v>3057</v>
      </c>
      <c r="B9" s="1247" t="s">
        <v>3058</v>
      </c>
      <c r="C9" s="1284">
        <f>+สรุปส่งต่อ!F58</f>
        <v>195753.26999999996</v>
      </c>
      <c r="D9" s="1247"/>
      <c r="E9" s="1247"/>
      <c r="F9" s="1251"/>
      <c r="G9" s="1284">
        <f>+สรุปส่งต่อ!J58</f>
        <v>534514.5</v>
      </c>
      <c r="H9" s="1247"/>
      <c r="I9" s="1247"/>
      <c r="J9" s="1250"/>
      <c r="K9" s="1284">
        <f>+สรุปส่งต่อ!N58</f>
        <v>0</v>
      </c>
      <c r="L9" s="1247"/>
      <c r="M9" s="1247"/>
      <c r="N9" s="1251"/>
      <c r="O9" s="1284">
        <f>+สรุปส่งต่อ!R58</f>
        <v>636.61</v>
      </c>
      <c r="P9" s="1247"/>
      <c r="Q9" s="1247"/>
      <c r="R9" s="1251"/>
      <c r="S9" s="1286"/>
      <c r="T9" s="1248"/>
      <c r="U9" s="1248"/>
      <c r="V9" s="1249"/>
      <c r="W9" s="1284">
        <f>+สรุปส่งต่อ!Z58</f>
        <v>2050.5</v>
      </c>
      <c r="X9" s="1247"/>
      <c r="Y9" s="1247"/>
      <c r="Z9" s="1251"/>
      <c r="AA9" s="1284">
        <f>+สรุปส่งต่อ!AD58</f>
        <v>12171</v>
      </c>
      <c r="AB9" s="1247"/>
      <c r="AC9" s="1247"/>
      <c r="AD9" s="1251"/>
      <c r="AE9" s="1284">
        <f>+สรุปส่งต่อ!AH58</f>
        <v>0</v>
      </c>
      <c r="AF9" s="1247"/>
      <c r="AG9" s="1247"/>
      <c r="AH9" s="1251"/>
      <c r="AI9" s="1284">
        <f>+สรุปส่งต่อ!AL58</f>
        <v>194</v>
      </c>
      <c r="AJ9" s="1247"/>
      <c r="AK9" s="1247"/>
      <c r="AL9" s="1251"/>
      <c r="AM9" s="1284">
        <f>+สรุปส่งต่อ!AP58</f>
        <v>0</v>
      </c>
      <c r="AN9" s="1247"/>
      <c r="AO9" s="1247"/>
      <c r="AP9" s="1251"/>
      <c r="AQ9" s="1284">
        <f>+สรุปส่งต่อ!AT58</f>
        <v>1173</v>
      </c>
      <c r="AR9" s="1247"/>
      <c r="AS9" s="1247"/>
      <c r="AT9" s="1251"/>
      <c r="AU9" s="1284">
        <f>+สรุปส่งต่อ!AX58</f>
        <v>0</v>
      </c>
      <c r="AV9" s="1247"/>
      <c r="AW9" s="1247"/>
      <c r="AX9" s="1251"/>
      <c r="AY9" s="1284">
        <f>+สรุปส่งต่อ!BB58</f>
        <v>0</v>
      </c>
      <c r="AZ9" s="1247"/>
      <c r="BA9" s="1247"/>
      <c r="BB9" s="1250"/>
      <c r="BC9" s="1284">
        <f>+สรุปส่งต่อ!BF58</f>
        <v>2094</v>
      </c>
      <c r="BD9" s="1247"/>
      <c r="BE9" s="1247"/>
      <c r="BF9" s="1250"/>
      <c r="BG9" s="1284">
        <f>+สรุปส่งต่อ!BJ58</f>
        <v>0</v>
      </c>
      <c r="BH9" s="1247"/>
      <c r="BI9" s="1247"/>
      <c r="BJ9" s="1251"/>
      <c r="BK9" s="1284">
        <f>+สรุปส่งต่อ!BN58</f>
        <v>0</v>
      </c>
      <c r="BL9" s="1247"/>
      <c r="BM9" s="1247"/>
      <c r="BN9" s="1251"/>
      <c r="BO9" s="1247"/>
      <c r="BP9" s="1247"/>
      <c r="BQ9" s="1247"/>
      <c r="BR9" s="1252">
        <f t="shared" si="1"/>
        <v>0</v>
      </c>
      <c r="BT9" s="1253">
        <f>+สรุปส่งต่อ!BP58</f>
        <v>4022382.45</v>
      </c>
      <c r="BU9" s="1254">
        <f>+สรุปส่งต่อ!BR58</f>
        <v>748586.88</v>
      </c>
      <c r="BV9" s="1256">
        <f t="shared" si="0"/>
        <v>748586.88</v>
      </c>
      <c r="BW9" s="1265"/>
    </row>
    <row r="10" spans="1:76" x14ac:dyDescent="0.3">
      <c r="A10" s="1246" t="s">
        <v>23618</v>
      </c>
      <c r="B10" s="1247" t="s">
        <v>23619</v>
      </c>
      <c r="C10" s="1284">
        <f>+สรุปส่งต่อ!F59</f>
        <v>729249.12</v>
      </c>
      <c r="D10" s="1247"/>
      <c r="E10" s="1247"/>
      <c r="F10" s="1258">
        <v>363213.88</v>
      </c>
      <c r="G10" s="1284">
        <f>+สรุปส่งต่อ!J59</f>
        <v>56827.8</v>
      </c>
      <c r="H10" s="1247"/>
      <c r="I10" s="1247"/>
      <c r="J10" s="1257">
        <v>30774.3</v>
      </c>
      <c r="K10" s="1284">
        <f>+สรุปส่งต่อ!N59</f>
        <v>285</v>
      </c>
      <c r="L10" s="1247"/>
      <c r="M10" s="1247"/>
      <c r="N10" s="1251">
        <v>285</v>
      </c>
      <c r="O10" s="1284">
        <f>+สรุปส่งต่อ!R59</f>
        <v>733.55000000000007</v>
      </c>
      <c r="P10" s="1247"/>
      <c r="Q10" s="1247"/>
      <c r="R10" s="1257">
        <v>375.02</v>
      </c>
      <c r="S10" s="1284">
        <f>+สรุปส่งต่อ!V59</f>
        <v>1001.4</v>
      </c>
      <c r="T10" s="1247"/>
      <c r="U10" s="1247"/>
      <c r="V10" s="1257">
        <v>210</v>
      </c>
      <c r="W10" s="1286"/>
      <c r="X10" s="1248"/>
      <c r="Y10" s="1248"/>
      <c r="Z10" s="1249"/>
      <c r="AA10" s="1284">
        <f>+สรุปส่งต่อ!AD59</f>
        <v>613.5</v>
      </c>
      <c r="AB10" s="1247"/>
      <c r="AC10" s="1247"/>
      <c r="AD10" s="1257">
        <v>210</v>
      </c>
      <c r="AE10" s="1284">
        <f>+สรุปส่งต่อ!AH59</f>
        <v>723</v>
      </c>
      <c r="AF10" s="1247"/>
      <c r="AG10" s="1247"/>
      <c r="AH10" s="1257">
        <v>125.4</v>
      </c>
      <c r="AI10" s="1284">
        <f>+สรุปส่งต่อ!AL59</f>
        <v>2101.1999999999998</v>
      </c>
      <c r="AJ10" s="1247"/>
      <c r="AK10" s="1247"/>
      <c r="AL10" s="1257">
        <v>1579.8</v>
      </c>
      <c r="AM10" s="1284">
        <f>+สรุปส่งต่อ!AP59</f>
        <v>0</v>
      </c>
      <c r="AN10" s="1247"/>
      <c r="AO10" s="1247"/>
      <c r="AP10" s="1251"/>
      <c r="AQ10" s="1284">
        <f>+สรุปส่งต่อ!AT59</f>
        <v>210</v>
      </c>
      <c r="AR10" s="1247"/>
      <c r="AS10" s="1247"/>
      <c r="AT10" s="1251">
        <v>210</v>
      </c>
      <c r="AU10" s="1284">
        <f>+สรุปส่งต่อ!AX59</f>
        <v>39</v>
      </c>
      <c r="AV10" s="1247"/>
      <c r="AW10" s="1247"/>
      <c r="AX10" s="1258"/>
      <c r="AY10" s="1284">
        <f>+สรุปส่งต่อ!BB59</f>
        <v>0</v>
      </c>
      <c r="AZ10" s="1247"/>
      <c r="BA10" s="1247"/>
      <c r="BB10" s="1250"/>
      <c r="BC10" s="1284">
        <f>+สรุปส่งต่อ!BF59</f>
        <v>225.6</v>
      </c>
      <c r="BD10" s="1247"/>
      <c r="BE10" s="1247"/>
      <c r="BF10" s="1257"/>
      <c r="BG10" s="1284">
        <f>+สรุปส่งต่อ!BJ59</f>
        <v>139.80000000000001</v>
      </c>
      <c r="BH10" s="1247"/>
      <c r="BI10" s="1247"/>
      <c r="BJ10" s="1251"/>
      <c r="BK10" s="1284">
        <f>+สรุปส่งต่อ!BN59</f>
        <v>0</v>
      </c>
      <c r="BL10" s="1247"/>
      <c r="BM10" s="1247"/>
      <c r="BN10" s="1251"/>
      <c r="BO10" s="1247"/>
      <c r="BP10" s="1247"/>
      <c r="BQ10" s="1247"/>
      <c r="BR10" s="1252">
        <f>+F10+J10+N10+R10+V10+Z10+AD10+AH10+AL10+AP10+AT10+AX10+BB10+BF10+BJ10+BN10</f>
        <v>396983.4</v>
      </c>
      <c r="BT10" s="1253">
        <f>+สรุปส่งต่อ!BP59</f>
        <v>7202542.6600000001</v>
      </c>
      <c r="BU10" s="1254">
        <f>+สรุปส่งต่อ!BR59</f>
        <v>792148.97000000009</v>
      </c>
      <c r="BV10" s="1256">
        <f t="shared" si="0"/>
        <v>395165.57000000007</v>
      </c>
      <c r="BW10" s="1265">
        <v>42958</v>
      </c>
    </row>
    <row r="11" spans="1:76" x14ac:dyDescent="0.3">
      <c r="A11" s="1246" t="s">
        <v>3059</v>
      </c>
      <c r="B11" s="1247" t="s">
        <v>3060</v>
      </c>
      <c r="C11" s="1284">
        <f>+สรุปส่งต่อ!F60</f>
        <v>3156845.4000000004</v>
      </c>
      <c r="D11" s="1282"/>
      <c r="E11" s="1283"/>
      <c r="F11" s="1251"/>
      <c r="G11" s="1284">
        <f>+สรุปส่งต่อ!J60</f>
        <v>160378.4</v>
      </c>
      <c r="H11" s="1247"/>
      <c r="I11" s="1247"/>
      <c r="J11" s="1251"/>
      <c r="K11" s="1284">
        <f>+สรุปส่งต่อ!N60</f>
        <v>1370.4</v>
      </c>
      <c r="L11" s="1247"/>
      <c r="M11" s="1247"/>
      <c r="N11" s="1251"/>
      <c r="O11" s="1284">
        <f>+สรุปส่งต่อ!R60</f>
        <v>3210.78</v>
      </c>
      <c r="P11" s="1247"/>
      <c r="Q11" s="1247"/>
      <c r="R11" s="1251"/>
      <c r="S11" s="1284">
        <f>+สรุปส่งต่อ!V60</f>
        <v>9644.8000000000011</v>
      </c>
      <c r="T11" s="1247"/>
      <c r="U11" s="1247"/>
      <c r="V11" s="1251"/>
      <c r="W11" s="1284">
        <f>+สรุปส่งต่อ!AD61</f>
        <v>608.4</v>
      </c>
      <c r="X11" s="1247"/>
      <c r="Y11" s="1247"/>
      <c r="Z11" s="1251"/>
      <c r="AA11" s="1286"/>
      <c r="AB11" s="1248"/>
      <c r="AC11" s="1248"/>
      <c r="AD11" s="1249"/>
      <c r="AE11" s="1284">
        <f>+สรุปส่งต่อ!AH60</f>
        <v>1910.4</v>
      </c>
      <c r="AF11" s="1247"/>
      <c r="AG11" s="1247"/>
      <c r="AH11" s="1251"/>
      <c r="AI11" s="1284">
        <f>+สรุปส่งต่อ!AL60</f>
        <v>1370.4</v>
      </c>
      <c r="AJ11" s="1247"/>
      <c r="AK11" s="1247"/>
      <c r="AL11" s="1251"/>
      <c r="AM11" s="1284">
        <f>+สรุปส่งต่อ!AP60</f>
        <v>2202.3999999999996</v>
      </c>
      <c r="AN11" s="1247"/>
      <c r="AO11" s="1247"/>
      <c r="AP11" s="1251"/>
      <c r="AQ11" s="1284">
        <f>+สรุปส่งต่อ!AT60</f>
        <v>1863.2</v>
      </c>
      <c r="AR11" s="1247"/>
      <c r="AS11" s="1247"/>
      <c r="AT11" s="1251"/>
      <c r="AU11" s="1284">
        <f>+สรุปส่งต่อ!AX60</f>
        <v>15190.4</v>
      </c>
      <c r="AV11" s="1247"/>
      <c r="AW11" s="1247"/>
      <c r="AX11" s="1251"/>
      <c r="AY11" s="1284">
        <f>+สรุปส่งต่อ!BB60</f>
        <v>0</v>
      </c>
      <c r="AZ11" s="1247"/>
      <c r="BA11" s="1247"/>
      <c r="BB11" s="1250"/>
      <c r="BC11" s="1284">
        <f>+สรุปส่งต่อ!BF60</f>
        <v>14416.800000000001</v>
      </c>
      <c r="BD11" s="1247"/>
      <c r="BE11" s="1247"/>
      <c r="BF11" s="1251"/>
      <c r="BG11" s="1284">
        <f>+สรุปส่งต่อ!BJ60</f>
        <v>0</v>
      </c>
      <c r="BH11" s="1247"/>
      <c r="BI11" s="1247"/>
      <c r="BJ11" s="1251"/>
      <c r="BK11" s="1284">
        <f>+สรุปส่งต่อ!BN60</f>
        <v>212</v>
      </c>
      <c r="BL11" s="1247"/>
      <c r="BM11" s="1247"/>
      <c r="BN11" s="1251"/>
      <c r="BO11" s="1247"/>
      <c r="BP11" s="1247"/>
      <c r="BQ11" s="1247"/>
      <c r="BR11" s="1252">
        <f t="shared" si="1"/>
        <v>0</v>
      </c>
      <c r="BT11" s="1253">
        <f>+สรุปส่งต่อ!BP60</f>
        <v>11797362.23</v>
      </c>
      <c r="BU11" s="1254">
        <f>+สรุปส่งต่อ!BR60</f>
        <v>3370924.9799999995</v>
      </c>
      <c r="BV11" s="1256">
        <f t="shared" si="0"/>
        <v>3370924.9799999995</v>
      </c>
      <c r="BW11" s="1265"/>
    </row>
    <row r="12" spans="1:76" x14ac:dyDescent="0.3">
      <c r="A12" s="1246" t="s">
        <v>3061</v>
      </c>
      <c r="B12" s="1247" t="s">
        <v>14</v>
      </c>
      <c r="C12" s="1284">
        <f>+สรุปส่งต่อ!F61</f>
        <v>669997.9</v>
      </c>
      <c r="D12" s="1247"/>
      <c r="E12" s="1247"/>
      <c r="F12" s="1251"/>
      <c r="G12" s="1284">
        <f>+สรุปส่งต่อ!J61</f>
        <v>37073.100000000006</v>
      </c>
      <c r="H12" s="1247"/>
      <c r="I12" s="1247"/>
      <c r="J12" s="1250"/>
      <c r="K12" s="1284">
        <f>+สรุปส่งต่อ!N61</f>
        <v>0</v>
      </c>
      <c r="L12" s="1247"/>
      <c r="M12" s="1247"/>
      <c r="N12" s="1251"/>
      <c r="O12" s="1284">
        <f>+สรุปส่งต่อ!R61</f>
        <v>6332.17</v>
      </c>
      <c r="P12" s="1247"/>
      <c r="Q12" s="1247"/>
      <c r="R12" s="1251"/>
      <c r="S12" s="1284">
        <f>+สรุปส่งต่อ!V61</f>
        <v>244.5</v>
      </c>
      <c r="T12" s="1247"/>
      <c r="U12" s="1247"/>
      <c r="V12" s="1251"/>
      <c r="W12" s="1284">
        <f>+สรุปส่งต่อ!AD62</f>
        <v>137.5</v>
      </c>
      <c r="X12" s="1247"/>
      <c r="Y12" s="1247"/>
      <c r="Z12" s="1251"/>
      <c r="AA12" s="1284">
        <f>+สรุปส่งต่อ!AD61</f>
        <v>608.4</v>
      </c>
      <c r="AB12" s="1247"/>
      <c r="AC12" s="1247"/>
      <c r="AD12" s="1251"/>
      <c r="AE12" s="1286"/>
      <c r="AF12" s="1248"/>
      <c r="AG12" s="1248"/>
      <c r="AH12" s="1249"/>
      <c r="AI12" s="1284">
        <f>+สรุปส่งต่อ!AL61</f>
        <v>510</v>
      </c>
      <c r="AJ12" s="1247"/>
      <c r="AK12" s="1247"/>
      <c r="AL12" s="1251"/>
      <c r="AM12" s="1284">
        <f>+สรุปส่งต่อ!AP61</f>
        <v>420.9</v>
      </c>
      <c r="AN12" s="1247"/>
      <c r="AO12" s="1247"/>
      <c r="AP12" s="1251"/>
      <c r="AQ12" s="1284">
        <f>+สรุปส่งต่อ!AT61</f>
        <v>0</v>
      </c>
      <c r="AR12" s="1247"/>
      <c r="AS12" s="1247"/>
      <c r="AT12" s="1251"/>
      <c r="AU12" s="1284">
        <f>+สรุปส่งต่อ!AX61</f>
        <v>964.5</v>
      </c>
      <c r="AV12" s="1247"/>
      <c r="AW12" s="1247"/>
      <c r="AX12" s="1251"/>
      <c r="AY12" s="1284">
        <f>+สรุปส่งต่อ!BB61</f>
        <v>0</v>
      </c>
      <c r="AZ12" s="1247"/>
      <c r="BA12" s="1247"/>
      <c r="BB12" s="1250"/>
      <c r="BC12" s="1284">
        <f>+สรุปส่งต่อ!BF61</f>
        <v>1434.3</v>
      </c>
      <c r="BD12" s="1247"/>
      <c r="BE12" s="1247"/>
      <c r="BF12" s="1250"/>
      <c r="BG12" s="1284">
        <f>+สรุปส่งต่อ!BJ61</f>
        <v>12210.000000000002</v>
      </c>
      <c r="BH12" s="1247"/>
      <c r="BI12" s="1247"/>
      <c r="BJ12" s="1251"/>
      <c r="BK12" s="1284">
        <f>+สรุปส่งต่อ!BN61</f>
        <v>504.9</v>
      </c>
      <c r="BL12" s="1247"/>
      <c r="BM12" s="1247"/>
      <c r="BN12" s="1251"/>
      <c r="BO12" s="1247"/>
      <c r="BP12" s="1247"/>
      <c r="BQ12" s="1247"/>
      <c r="BR12" s="1252">
        <f t="shared" si="1"/>
        <v>0</v>
      </c>
      <c r="BT12" s="1253">
        <f>+สรุปส่งต่อ!BP61</f>
        <v>6003014.8700000001</v>
      </c>
      <c r="BU12" s="1254">
        <f>+สรุปส่งต่อ!BR61</f>
        <v>730672.67000000016</v>
      </c>
      <c r="BV12" s="1256">
        <f t="shared" si="0"/>
        <v>730672.67000000016</v>
      </c>
      <c r="BW12" s="1265"/>
    </row>
    <row r="13" spans="1:76" x14ac:dyDescent="0.3">
      <c r="A13" s="1246" t="s">
        <v>3062</v>
      </c>
      <c r="B13" s="1247" t="s">
        <v>3063</v>
      </c>
      <c r="C13" s="1284">
        <f>+สรุปส่งต่อ!F62</f>
        <v>294365.09999999998</v>
      </c>
      <c r="D13" s="1247"/>
      <c r="E13" s="1247"/>
      <c r="F13" s="1251"/>
      <c r="G13" s="1284">
        <f>+สรุปส่งต่อ!J62</f>
        <v>963086</v>
      </c>
      <c r="H13" s="1247"/>
      <c r="I13" s="1247"/>
      <c r="J13" s="1259"/>
      <c r="K13" s="1284">
        <f>+สรุปส่งต่อ!N62</f>
        <v>1083</v>
      </c>
      <c r="L13" s="1247"/>
      <c r="M13" s="1247"/>
      <c r="N13" s="1251"/>
      <c r="O13" s="1284">
        <f>+สรุปส่งต่อ!R62</f>
        <v>247.78</v>
      </c>
      <c r="P13" s="1247"/>
      <c r="Q13" s="1247"/>
      <c r="R13" s="1251"/>
      <c r="S13" s="1284">
        <f>+สรุปส่งต่อ!V62</f>
        <v>601.5</v>
      </c>
      <c r="T13" s="1247"/>
      <c r="U13" s="1247"/>
      <c r="V13" s="1251"/>
      <c r="W13" s="1284">
        <f>+สรุปส่งต่อ!AD63</f>
        <v>322</v>
      </c>
      <c r="X13" s="1247"/>
      <c r="Y13" s="1247"/>
      <c r="Z13" s="1251"/>
      <c r="AA13" s="1284">
        <f>+สรุปส่งต่อ!AD62</f>
        <v>137.5</v>
      </c>
      <c r="AB13" s="1247"/>
      <c r="AC13" s="1247"/>
      <c r="AD13" s="1251"/>
      <c r="AE13" s="1284">
        <f>+สรุปส่งต่อ!AL63</f>
        <v>0</v>
      </c>
      <c r="AF13" s="1247"/>
      <c r="AG13" s="1247"/>
      <c r="AH13" s="1251"/>
      <c r="AI13" s="1286"/>
      <c r="AJ13" s="1248"/>
      <c r="AK13" s="1248"/>
      <c r="AL13" s="1249"/>
      <c r="AM13" s="1284">
        <f>+สรุปส่งต่อ!AP62</f>
        <v>243</v>
      </c>
      <c r="AN13" s="1247"/>
      <c r="AO13" s="1247"/>
      <c r="AP13" s="1251"/>
      <c r="AQ13" s="1284">
        <f>+สรุปส่งต่อ!AT62</f>
        <v>0</v>
      </c>
      <c r="AR13" s="1247"/>
      <c r="AS13" s="1247"/>
      <c r="AT13" s="1251"/>
      <c r="AU13" s="1284">
        <f>+สรุปส่งต่อ!AX62</f>
        <v>1420</v>
      </c>
      <c r="AV13" s="1247"/>
      <c r="AW13" s="1247"/>
      <c r="AX13" s="1251"/>
      <c r="AY13" s="1284">
        <f>+สรุปส่งต่อ!BB62</f>
        <v>0</v>
      </c>
      <c r="AZ13" s="1247"/>
      <c r="BA13" s="1247"/>
      <c r="BB13" s="1250"/>
      <c r="BC13" s="1284">
        <f>+สรุปส่งต่อ!BF62</f>
        <v>9736.5</v>
      </c>
      <c r="BD13" s="1247"/>
      <c r="BE13" s="1247"/>
      <c r="BF13" s="1250"/>
      <c r="BG13" s="1284">
        <f>+สรุปส่งต่อ!BJ62</f>
        <v>209.5</v>
      </c>
      <c r="BH13" s="1247"/>
      <c r="BI13" s="1247"/>
      <c r="BJ13" s="1251"/>
      <c r="BK13" s="1284">
        <f>+สรุปส่งต่อ!BN62</f>
        <v>0</v>
      </c>
      <c r="BL13" s="1247"/>
      <c r="BM13" s="1247"/>
      <c r="BN13" s="1251"/>
      <c r="BO13" s="1247"/>
      <c r="BP13" s="1247"/>
      <c r="BQ13" s="1247"/>
      <c r="BR13" s="1252">
        <f t="shared" si="1"/>
        <v>0</v>
      </c>
      <c r="BT13" s="1253">
        <f>+สรุปส่งต่อ!BP62</f>
        <v>5508980.3099999996</v>
      </c>
      <c r="BU13" s="1254">
        <f>+สรุปส่งต่อ!BR62</f>
        <v>1273243.3800000001</v>
      </c>
      <c r="BV13" s="1256">
        <f t="shared" si="0"/>
        <v>1273243.3800000001</v>
      </c>
      <c r="BW13" s="1265"/>
    </row>
    <row r="14" spans="1:76" x14ac:dyDescent="0.3">
      <c r="A14" s="1246" t="s">
        <v>3064</v>
      </c>
      <c r="B14" s="1247" t="s">
        <v>9</v>
      </c>
      <c r="C14" s="1284">
        <f>+สรุปส่งต่อ!F63</f>
        <v>961803.17999999982</v>
      </c>
      <c r="D14" s="1247"/>
      <c r="E14" s="1247"/>
      <c r="F14" s="1251"/>
      <c r="G14" s="1284">
        <f>+สรุปส่งต่อ!J63</f>
        <v>51585</v>
      </c>
      <c r="H14" s="1247"/>
      <c r="I14" s="1247"/>
      <c r="J14" s="1584">
        <v>28750</v>
      </c>
      <c r="K14" s="1284">
        <f>+สรุปส่งต่อ!N63</f>
        <v>2491</v>
      </c>
      <c r="L14" s="1247"/>
      <c r="M14" s="1247"/>
      <c r="N14" s="1251">
        <v>1236</v>
      </c>
      <c r="O14" s="1284">
        <f>+สรุปส่งต่อ!R63</f>
        <v>4156.92</v>
      </c>
      <c r="P14" s="1247"/>
      <c r="Q14" s="1247"/>
      <c r="R14" s="1584">
        <v>1461.76</v>
      </c>
      <c r="S14" s="1284">
        <f>+สรุปส่งต่อ!V63</f>
        <v>450</v>
      </c>
      <c r="T14" s="1247"/>
      <c r="U14" s="1247"/>
      <c r="V14" s="1251">
        <v>332.5</v>
      </c>
      <c r="W14" s="1284">
        <f>+สรุปส่งต่อ!AD64</f>
        <v>519.6</v>
      </c>
      <c r="X14" s="1247"/>
      <c r="Y14" s="1247"/>
      <c r="Z14" s="1251">
        <v>42.5</v>
      </c>
      <c r="AA14" s="1284">
        <f>+สรุปส่งต่อ!AD63</f>
        <v>322</v>
      </c>
      <c r="AB14" s="1247"/>
      <c r="AC14" s="1247"/>
      <c r="AD14" s="1251">
        <v>256</v>
      </c>
      <c r="AE14" s="1284">
        <f>+สรุปส่งต่อ!AL64</f>
        <v>221.1</v>
      </c>
      <c r="AF14" s="1247"/>
      <c r="AG14" s="1247"/>
      <c r="AH14" s="1251">
        <v>350</v>
      </c>
      <c r="AI14" s="1284">
        <f>+สรุปส่งต่อ!AL63</f>
        <v>0</v>
      </c>
      <c r="AJ14" s="1247"/>
      <c r="AK14" s="1247"/>
      <c r="AL14" s="1251"/>
      <c r="AM14" s="1286"/>
      <c r="AN14" s="1248"/>
      <c r="AO14" s="1248"/>
      <c r="AP14" s="1249"/>
      <c r="AQ14" s="1284">
        <f>+สรุปส่งต่อ!AT63</f>
        <v>0</v>
      </c>
      <c r="AR14" s="1247"/>
      <c r="AS14" s="1247"/>
      <c r="AT14" s="1251"/>
      <c r="AU14" s="1284">
        <f>+สรุปส่งต่อ!AX63</f>
        <v>3472.5</v>
      </c>
      <c r="AV14" s="1247"/>
      <c r="AW14" s="1247"/>
      <c r="AX14" s="1251">
        <v>950</v>
      </c>
      <c r="AY14" s="1284">
        <f>+สรุปส่งต่อ!BB63</f>
        <v>0</v>
      </c>
      <c r="AZ14" s="1247"/>
      <c r="BA14" s="1247"/>
      <c r="BB14" s="1251"/>
      <c r="BC14" s="1284">
        <f>+สรุปส่งต่อ!BF63</f>
        <v>15692</v>
      </c>
      <c r="BD14" s="1247"/>
      <c r="BE14" s="1247"/>
      <c r="BF14" s="1251">
        <v>8535</v>
      </c>
      <c r="BG14" s="1284">
        <f>+สรุปส่งต่อ!BJ63</f>
        <v>488.5</v>
      </c>
      <c r="BH14" s="1247"/>
      <c r="BI14" s="1247"/>
      <c r="BJ14" s="1251">
        <v>350</v>
      </c>
      <c r="BK14" s="1284">
        <f>+สรุปส่งต่อ!BN63</f>
        <v>0</v>
      </c>
      <c r="BL14" s="1247"/>
      <c r="BM14" s="1247"/>
      <c r="BN14" s="1251"/>
      <c r="BO14" s="1247"/>
      <c r="BP14" s="1247"/>
      <c r="BQ14" s="1247"/>
      <c r="BR14" s="1252">
        <f t="shared" si="1"/>
        <v>42263.759999999995</v>
      </c>
      <c r="BT14" s="1253">
        <f>+สรุปส่งต่อ!BP63</f>
        <v>5579614.9100000001</v>
      </c>
      <c r="BU14" s="1254">
        <f>+สรุปส่งต่อ!BR63</f>
        <v>1041141.5999999999</v>
      </c>
      <c r="BV14" s="1256">
        <f t="shared" si="0"/>
        <v>998877.83999999985</v>
      </c>
      <c r="BW14" s="1265">
        <v>42993</v>
      </c>
      <c r="BX14" s="1233" t="s">
        <v>23759</v>
      </c>
    </row>
    <row r="15" spans="1:76" x14ac:dyDescent="0.3">
      <c r="A15" s="1246" t="s">
        <v>3065</v>
      </c>
      <c r="B15" s="1247" t="s">
        <v>3066</v>
      </c>
      <c r="C15" s="1284">
        <f>+สรุปส่งต่อ!F64</f>
        <v>95168.689999999988</v>
      </c>
      <c r="D15" s="1247"/>
      <c r="E15" s="1247"/>
      <c r="F15" s="1251"/>
      <c r="G15" s="1284">
        <f>+สรุปส่งต่อ!J64</f>
        <v>484552.8000000001</v>
      </c>
      <c r="H15" s="1247"/>
      <c r="I15" s="1247"/>
      <c r="J15" s="1251"/>
      <c r="K15" s="1284">
        <f>+สรุปส่งต่อ!N64</f>
        <v>75</v>
      </c>
      <c r="L15" s="1247"/>
      <c r="M15" s="1247"/>
      <c r="N15" s="1251"/>
      <c r="O15" s="1284">
        <f>+สรุปส่งต่อ!R64</f>
        <v>337.5</v>
      </c>
      <c r="P15" s="1247"/>
      <c r="Q15" s="1247"/>
      <c r="R15" s="1251"/>
      <c r="S15" s="1284">
        <f>+สรุปส่งต่อ!V64</f>
        <v>2345.4</v>
      </c>
      <c r="T15" s="1247"/>
      <c r="U15" s="1247"/>
      <c r="V15" s="1251"/>
      <c r="W15" s="1284">
        <f>+สรุปส่งต่อ!AD65</f>
        <v>10901.6</v>
      </c>
      <c r="X15" s="1247"/>
      <c r="Y15" s="1247"/>
      <c r="Z15" s="1251"/>
      <c r="AA15" s="1284">
        <f>+สรุปส่งต่อ!AD64</f>
        <v>519.6</v>
      </c>
      <c r="AB15" s="1247"/>
      <c r="AC15" s="1247"/>
      <c r="AD15" s="1251"/>
      <c r="AE15" s="1284">
        <f>+สรุปส่งต่อ!AL65</f>
        <v>1424.8</v>
      </c>
      <c r="AF15" s="1247"/>
      <c r="AG15" s="1247"/>
      <c r="AH15" s="1251"/>
      <c r="AI15" s="1284">
        <f>+สรุปส่งต่อ!AL64</f>
        <v>221.1</v>
      </c>
      <c r="AJ15" s="1247"/>
      <c r="AK15" s="1247"/>
      <c r="AL15" s="1251"/>
      <c r="AM15" s="1284">
        <f>+สรุปส่งต่อ!AP64</f>
        <v>0</v>
      </c>
      <c r="AN15" s="1247"/>
      <c r="AO15" s="1247"/>
      <c r="AP15" s="1251"/>
      <c r="AQ15" s="1286"/>
      <c r="AR15" s="1248"/>
      <c r="AS15" s="1248"/>
      <c r="AT15" s="1249"/>
      <c r="AU15" s="1284">
        <f>+สรุปส่งต่อ!AX64</f>
        <v>0</v>
      </c>
      <c r="AV15" s="1247"/>
      <c r="AW15" s="1247"/>
      <c r="AX15" s="1251"/>
      <c r="AY15" s="1284">
        <f>+สรุปส่งต่อ!BB64</f>
        <v>1589.1</v>
      </c>
      <c r="AZ15" s="1247"/>
      <c r="BA15" s="1247"/>
      <c r="BB15" s="1251"/>
      <c r="BC15" s="1284">
        <f>+สรุปส่งต่อ!BF64</f>
        <v>135</v>
      </c>
      <c r="BD15" s="1247"/>
      <c r="BE15" s="1247"/>
      <c r="BF15" s="1251"/>
      <c r="BG15" s="1284">
        <f>+สรุปส่งต่อ!BJ64</f>
        <v>208.2</v>
      </c>
      <c r="BH15" s="1247"/>
      <c r="BI15" s="1247"/>
      <c r="BJ15" s="1251"/>
      <c r="BK15" s="1284">
        <f>+สรุปส่งต่อ!BN64</f>
        <v>0</v>
      </c>
      <c r="BL15" s="1247"/>
      <c r="BM15" s="1247"/>
      <c r="BN15" s="1251"/>
      <c r="BO15" s="1247"/>
      <c r="BP15" s="1247"/>
      <c r="BQ15" s="1247"/>
      <c r="BR15" s="1252">
        <f t="shared" si="1"/>
        <v>0</v>
      </c>
      <c r="BT15" s="1253">
        <f>+สรุปส่งต่อ!BP64</f>
        <v>4240869.5</v>
      </c>
      <c r="BU15" s="1254">
        <f>+สรุปส่งต่อ!BR64</f>
        <v>585753.59</v>
      </c>
      <c r="BV15" s="1256">
        <f t="shared" si="0"/>
        <v>585753.59</v>
      </c>
      <c r="BW15" s="1265"/>
    </row>
    <row r="16" spans="1:76" x14ac:dyDescent="0.3">
      <c r="A16" s="1246" t="s">
        <v>3067</v>
      </c>
      <c r="B16" s="1247" t="s">
        <v>10</v>
      </c>
      <c r="C16" s="1284">
        <f>+สรุปส่งต่อ!F65</f>
        <v>2599362</v>
      </c>
      <c r="D16" s="1247"/>
      <c r="E16" s="1247"/>
      <c r="F16" s="1257">
        <f>629303+632617.6</f>
        <v>1261920.6000000001</v>
      </c>
      <c r="G16" s="1284">
        <f>+สรุปส่งต่อ!J65</f>
        <v>73343.199999999997</v>
      </c>
      <c r="H16" s="1247"/>
      <c r="I16" s="1247"/>
      <c r="J16" s="1257">
        <f>20758.4+21855.2</f>
        <v>42613.600000000006</v>
      </c>
      <c r="K16" s="1284">
        <f>+สรุปส่งต่อ!N65</f>
        <v>1369.6</v>
      </c>
      <c r="L16" s="1247"/>
      <c r="M16" s="1247"/>
      <c r="N16" s="1257">
        <v>560</v>
      </c>
      <c r="O16" s="1284">
        <f>+สรุปส่งต่อ!R65</f>
        <v>5568.5</v>
      </c>
      <c r="P16" s="1247"/>
      <c r="Q16" s="1247"/>
      <c r="R16" s="1257">
        <v>3190.26</v>
      </c>
      <c r="S16" s="1284">
        <f>+สรุปส่งต่อ!V65</f>
        <v>656</v>
      </c>
      <c r="T16" s="1247"/>
      <c r="U16" s="1247"/>
      <c r="V16" s="1257"/>
      <c r="W16" s="1284">
        <f>+สรุปส่งต่อ!AD66</f>
        <v>0</v>
      </c>
      <c r="X16" s="1247"/>
      <c r="Y16" s="1247"/>
      <c r="Z16" s="1257"/>
      <c r="AA16" s="1284">
        <f>+สรุปส่งต่อ!AD65</f>
        <v>10901.6</v>
      </c>
      <c r="AB16" s="1247"/>
      <c r="AC16" s="1247"/>
      <c r="AD16" s="1257">
        <f>2729.6+3252.8</f>
        <v>5982.4</v>
      </c>
      <c r="AE16" s="1284">
        <f>+สรุปส่งต่อ!AL66</f>
        <v>967.5</v>
      </c>
      <c r="AF16" s="1247"/>
      <c r="AG16" s="1247"/>
      <c r="AH16" s="1257">
        <v>308</v>
      </c>
      <c r="AI16" s="1284">
        <f>+สรุปส่งต่อ!AL65</f>
        <v>1424.8</v>
      </c>
      <c r="AJ16" s="1247"/>
      <c r="AK16" s="1247"/>
      <c r="AL16" s="1257">
        <f>90.4+52</f>
        <v>142.4</v>
      </c>
      <c r="AM16" s="1284">
        <f>+สรุปส่งต่อ!AP65</f>
        <v>3808</v>
      </c>
      <c r="AN16" s="1247"/>
      <c r="AO16" s="1247"/>
      <c r="AP16" s="1257">
        <v>560</v>
      </c>
      <c r="AQ16" s="1284">
        <f>+สรุปส่งต่อ!AT65</f>
        <v>448.8</v>
      </c>
      <c r="AR16" s="1247"/>
      <c r="AS16" s="1247"/>
      <c r="AT16" s="1257"/>
      <c r="AU16" s="1286"/>
      <c r="AV16" s="1248"/>
      <c r="AW16" s="1248"/>
      <c r="AX16" s="1249"/>
      <c r="AY16" s="1284">
        <f>+สรุปส่งต่อ!BB65</f>
        <v>0</v>
      </c>
      <c r="AZ16" s="1247"/>
      <c r="BA16" s="1247"/>
      <c r="BB16" s="1250"/>
      <c r="BC16" s="1284">
        <f>+สรุปส่งต่อ!BF65</f>
        <v>15963.199999999999</v>
      </c>
      <c r="BD16" s="1247"/>
      <c r="BE16" s="1247"/>
      <c r="BF16" s="1257">
        <f>3248.8+5346.4</f>
        <v>8595.2000000000007</v>
      </c>
      <c r="BG16" s="1284">
        <f>+สรุปส่งต่อ!BJ65</f>
        <v>184</v>
      </c>
      <c r="BH16" s="1247"/>
      <c r="BI16" s="1247"/>
      <c r="BJ16" s="1251"/>
      <c r="BK16" s="1284">
        <f>+สรุปส่งต่อ!BN65</f>
        <v>0</v>
      </c>
      <c r="BL16" s="1247"/>
      <c r="BM16" s="1247"/>
      <c r="BN16" s="1257"/>
      <c r="BO16" s="1247"/>
      <c r="BP16" s="1247"/>
      <c r="BQ16" s="1247"/>
      <c r="BR16" s="1252">
        <f t="shared" si="1"/>
        <v>1323872.46</v>
      </c>
      <c r="BT16" s="1253">
        <f>+สรุปส่งต่อ!BP65</f>
        <v>9335451.7750000004</v>
      </c>
      <c r="BU16" s="1254">
        <f>+สรุปส่งต่อ!BR65</f>
        <v>2713540.1</v>
      </c>
      <c r="BV16" s="1256">
        <f>+BU16-BR16</f>
        <v>1389667.6400000001</v>
      </c>
      <c r="BW16" s="1266">
        <v>42916</v>
      </c>
      <c r="BX16" s="1233" t="s">
        <v>23760</v>
      </c>
    </row>
    <row r="17" spans="1:76" x14ac:dyDescent="0.3">
      <c r="A17" s="1246" t="s">
        <v>3068</v>
      </c>
      <c r="B17" s="1247" t="s">
        <v>11</v>
      </c>
      <c r="C17" s="1284">
        <f>+สรุปส่งต่อ!F66</f>
        <v>89000.06</v>
      </c>
      <c r="D17" s="1247"/>
      <c r="E17" s="1247"/>
      <c r="F17" s="1251">
        <v>58752.89</v>
      </c>
      <c r="G17" s="1284">
        <f>+สรุปส่งต่อ!J66</f>
        <v>545739</v>
      </c>
      <c r="H17" s="1247"/>
      <c r="I17" s="1247"/>
      <c r="J17" s="1251">
        <v>379179</v>
      </c>
      <c r="K17" s="1284">
        <f>+สรุปส่งต่อ!N66</f>
        <v>690.5</v>
      </c>
      <c r="L17" s="1247"/>
      <c r="M17" s="1247"/>
      <c r="N17" s="1251">
        <v>374</v>
      </c>
      <c r="O17" s="1284">
        <f>+สรุปส่งต่อ!R66</f>
        <v>0</v>
      </c>
      <c r="P17" s="1247"/>
      <c r="Q17" s="1247"/>
      <c r="R17" s="1251"/>
      <c r="S17" s="1284">
        <f>+สรุปส่งต่อ!V66</f>
        <v>140.5</v>
      </c>
      <c r="T17" s="1247"/>
      <c r="U17" s="1247"/>
      <c r="V17" s="1251">
        <v>140.5</v>
      </c>
      <c r="W17" s="1284">
        <f>+สรุปส่งต่อ!AD67</f>
        <v>1356</v>
      </c>
      <c r="X17" s="1247"/>
      <c r="Y17" s="1247"/>
      <c r="Z17" s="1251">
        <v>385</v>
      </c>
      <c r="AA17" s="1284">
        <f>+สรุปส่งต่อ!AD66</f>
        <v>0</v>
      </c>
      <c r="AB17" s="1247"/>
      <c r="AC17" s="1247"/>
      <c r="AD17" s="1251"/>
      <c r="AE17" s="1284">
        <f>+สรุปส่งต่อ!AL67</f>
        <v>427.5</v>
      </c>
      <c r="AF17" s="1247"/>
      <c r="AG17" s="1247"/>
      <c r="AH17" s="1251"/>
      <c r="AI17" s="1284">
        <f>+สรุปส่งต่อ!AL66</f>
        <v>967.5</v>
      </c>
      <c r="AJ17" s="1247"/>
      <c r="AK17" s="1247"/>
      <c r="AL17" s="1251">
        <v>967.5</v>
      </c>
      <c r="AM17" s="1284">
        <f>+สรุปส่งต่อ!AP66</f>
        <v>257.5</v>
      </c>
      <c r="AN17" s="1247"/>
      <c r="AO17" s="1247"/>
      <c r="AP17" s="1251">
        <v>257.5</v>
      </c>
      <c r="AQ17" s="1284">
        <f>+สรุปส่งต่อ!AT66</f>
        <v>6634</v>
      </c>
      <c r="AR17" s="1247"/>
      <c r="AS17" s="1247"/>
      <c r="AT17" s="1251">
        <v>2777</v>
      </c>
      <c r="AU17" s="1284">
        <f>+สรุปส่งต่อ!AX66</f>
        <v>1536</v>
      </c>
      <c r="AV17" s="1247"/>
      <c r="AW17" s="1247"/>
      <c r="AX17" s="1251">
        <v>2200.5</v>
      </c>
      <c r="AY17" s="1286"/>
      <c r="AZ17" s="1248"/>
      <c r="BA17" s="1248"/>
      <c r="BB17" s="1255"/>
      <c r="BC17" s="1284">
        <f>+สรุปส่งต่อ!BF66</f>
        <v>426.5</v>
      </c>
      <c r="BD17" s="1247"/>
      <c r="BE17" s="1247"/>
      <c r="BF17" s="1251">
        <v>249</v>
      </c>
      <c r="BG17" s="1284">
        <f>+สรุปส่งต่อ!BJ66</f>
        <v>73.5</v>
      </c>
      <c r="BH17" s="1247"/>
      <c r="BI17" s="1247"/>
      <c r="BJ17" s="1251">
        <v>73.5</v>
      </c>
      <c r="BK17" s="1284">
        <f>+สรุปส่งต่อ!BN66</f>
        <v>0</v>
      </c>
      <c r="BL17" s="1247"/>
      <c r="BM17" s="1247"/>
      <c r="BN17" s="1251"/>
      <c r="BO17" s="1247"/>
      <c r="BP17" s="1247"/>
      <c r="BQ17" s="1247"/>
      <c r="BR17" s="1252">
        <f t="shared" si="1"/>
        <v>445356.39</v>
      </c>
      <c r="BT17" s="1253">
        <f>+สรุปส่งต่อ!BP66</f>
        <v>2809838.5</v>
      </c>
      <c r="BU17" s="1254">
        <f>+สรุปส่งต่อ!BR66</f>
        <v>645850.06000000006</v>
      </c>
      <c r="BV17" s="1256">
        <f t="shared" si="0"/>
        <v>200493.67000000004</v>
      </c>
      <c r="BW17" s="1265">
        <v>42984</v>
      </c>
      <c r="BX17" s="1233" t="s">
        <v>23770</v>
      </c>
    </row>
    <row r="18" spans="1:76" x14ac:dyDescent="0.3">
      <c r="A18" s="1246" t="s">
        <v>3069</v>
      </c>
      <c r="B18" s="1247" t="s">
        <v>3070</v>
      </c>
      <c r="C18" s="1284">
        <f>+สรุปส่งต่อ!F67</f>
        <v>1377932.2799999998</v>
      </c>
      <c r="D18" s="1247"/>
      <c r="E18" s="1247"/>
      <c r="F18" s="1257"/>
      <c r="G18" s="1284">
        <f>+สรุปส่งต่อ!J67</f>
        <v>46543.5</v>
      </c>
      <c r="H18" s="1247"/>
      <c r="I18" s="1247"/>
      <c r="J18" s="1257"/>
      <c r="K18" s="1284">
        <f>+สรุปส่งต่อ!N67</f>
        <v>338.5</v>
      </c>
      <c r="L18" s="1247"/>
      <c r="M18" s="1247"/>
      <c r="N18" s="1257"/>
      <c r="O18" s="1284">
        <f>+สรุปส่งต่อ!R67</f>
        <v>5998.46</v>
      </c>
      <c r="P18" s="1247"/>
      <c r="Q18" s="1247"/>
      <c r="R18" s="1257"/>
      <c r="S18" s="1284">
        <f>+สรุปส่งต่อ!V67</f>
        <v>966</v>
      </c>
      <c r="T18" s="1247"/>
      <c r="U18" s="1247"/>
      <c r="V18" s="1257"/>
      <c r="W18" s="1284">
        <f>+สรุปส่งต่อ!AD68</f>
        <v>158.69999999999999</v>
      </c>
      <c r="X18" s="1247"/>
      <c r="Y18" s="1247"/>
      <c r="Z18" s="1257"/>
      <c r="AA18" s="1284">
        <f>+สรุปส่งต่อ!AD67</f>
        <v>1356</v>
      </c>
      <c r="AB18" s="1247"/>
      <c r="AC18" s="1247"/>
      <c r="AD18" s="1257"/>
      <c r="AE18" s="1284">
        <f>+สรุปส่งต่อ!AL68</f>
        <v>305.39999999999998</v>
      </c>
      <c r="AF18" s="1247"/>
      <c r="AG18" s="1247"/>
      <c r="AH18" s="1257"/>
      <c r="AI18" s="1284">
        <f>+สรุปส่งต่อ!AL67</f>
        <v>427.5</v>
      </c>
      <c r="AJ18" s="1247"/>
      <c r="AK18" s="1247"/>
      <c r="AL18" s="1257"/>
      <c r="AM18" s="1284">
        <f>+สรุปส่งต่อ!AP67</f>
        <v>11697.5</v>
      </c>
      <c r="AN18" s="1247"/>
      <c r="AO18" s="1247"/>
      <c r="AP18" s="1257"/>
      <c r="AQ18" s="1284">
        <f>+สรุปส่งต่อ!AT67</f>
        <v>350</v>
      </c>
      <c r="AR18" s="1247"/>
      <c r="AS18" s="1247"/>
      <c r="AT18" s="1257"/>
      <c r="AU18" s="1284">
        <f>+สรุปส่งต่อ!AX67</f>
        <v>10622</v>
      </c>
      <c r="AV18" s="1247"/>
      <c r="AW18" s="1247"/>
      <c r="AX18" s="1257"/>
      <c r="AY18" s="1284">
        <f>+สรุปส่งต่อ!BB67</f>
        <v>45</v>
      </c>
      <c r="AZ18" s="1247"/>
      <c r="BA18" s="1247"/>
      <c r="BB18" s="1250"/>
      <c r="BC18" s="1286"/>
      <c r="BD18" s="1248"/>
      <c r="BE18" s="1248"/>
      <c r="BF18" s="1255"/>
      <c r="BG18" s="1284">
        <f>+สรุปส่งต่อ!BJ67</f>
        <v>0</v>
      </c>
      <c r="BH18" s="1247"/>
      <c r="BI18" s="1247"/>
      <c r="BJ18" s="1257"/>
      <c r="BK18" s="1284">
        <f>+สรุปส่งต่อ!BN67</f>
        <v>375</v>
      </c>
      <c r="BL18" s="1247"/>
      <c r="BM18" s="1247"/>
      <c r="BN18" s="1251"/>
      <c r="BO18" s="1247"/>
      <c r="BP18" s="1247"/>
      <c r="BQ18" s="1247"/>
      <c r="BR18" s="1252">
        <f t="shared" si="1"/>
        <v>0</v>
      </c>
      <c r="BT18" s="1253">
        <f>+สรุปส่งต่อ!BP67</f>
        <v>8022944.3799999999</v>
      </c>
      <c r="BU18" s="1254">
        <f>+สรุปส่งต่อ!BR67</f>
        <v>1458825.7399999998</v>
      </c>
      <c r="BV18" s="1256">
        <f t="shared" si="0"/>
        <v>1458825.7399999998</v>
      </c>
      <c r="BW18" s="1265"/>
    </row>
    <row r="19" spans="1:76" x14ac:dyDescent="0.3">
      <c r="A19" s="1246" t="s">
        <v>3071</v>
      </c>
      <c r="B19" s="1247" t="s">
        <v>3072</v>
      </c>
      <c r="C19" s="1284">
        <f>+สรุปส่งต่อ!F68</f>
        <v>265370.53999999998</v>
      </c>
      <c r="D19" s="1282"/>
      <c r="E19" s="1283"/>
      <c r="F19" s="1251"/>
      <c r="G19" s="1284">
        <f>+สรุปส่งต่อ!J68</f>
        <v>13579.800000000001</v>
      </c>
      <c r="H19" s="1247"/>
      <c r="I19" s="1247"/>
      <c r="J19" s="1250"/>
      <c r="K19" s="1284">
        <f>+สรุปส่งต่อ!N68</f>
        <v>690.00000000000011</v>
      </c>
      <c r="L19" s="1247"/>
      <c r="M19" s="1247"/>
      <c r="N19" s="1251"/>
      <c r="O19" s="1284">
        <f>+สรุปส่งต่อ!R68</f>
        <v>684</v>
      </c>
      <c r="P19" s="1247"/>
      <c r="Q19" s="1247"/>
      <c r="R19" s="1251"/>
      <c r="S19" s="1284">
        <f>+สรุปส่งต่อ!V68</f>
        <v>0</v>
      </c>
      <c r="T19" s="1247"/>
      <c r="U19" s="1247"/>
      <c r="V19" s="1251"/>
      <c r="W19" s="1284">
        <f>+สรุปส่งต่อ!AD69</f>
        <v>907.5</v>
      </c>
      <c r="X19" s="1247"/>
      <c r="Y19" s="1247"/>
      <c r="Z19" s="1251"/>
      <c r="AA19" s="1284">
        <f>+สรุปส่งต่อ!AD68</f>
        <v>158.69999999999999</v>
      </c>
      <c r="AB19" s="1247"/>
      <c r="AC19" s="1247"/>
      <c r="AD19" s="1251"/>
      <c r="AE19" s="1284">
        <f>+สรุปส่งต่อ!AL69</f>
        <v>120</v>
      </c>
      <c r="AF19" s="1247"/>
      <c r="AG19" s="1247"/>
      <c r="AH19" s="1251"/>
      <c r="AI19" s="1284">
        <f>+สรุปส่งต่อ!AL68</f>
        <v>305.39999999999998</v>
      </c>
      <c r="AJ19" s="1247"/>
      <c r="AK19" s="1247"/>
      <c r="AL19" s="1251"/>
      <c r="AM19" s="1284">
        <f>+สรุปส่งต่อ!AP68</f>
        <v>337.2</v>
      </c>
      <c r="AN19" s="1247"/>
      <c r="AO19" s="1247"/>
      <c r="AP19" s="1251"/>
      <c r="AQ19" s="1284">
        <f>+สรุปส่งต่อ!AT68</f>
        <v>0</v>
      </c>
      <c r="AR19" s="1247"/>
      <c r="AS19" s="1247"/>
      <c r="AT19" s="1251"/>
      <c r="AU19" s="1284">
        <f>+สรุปส่งต่อ!AX68</f>
        <v>341.4</v>
      </c>
      <c r="AV19" s="1247"/>
      <c r="AW19" s="1247"/>
      <c r="AX19" s="1251"/>
      <c r="AY19" s="1284">
        <f>+สรุปส่งต่อ!BB68</f>
        <v>210</v>
      </c>
      <c r="AZ19" s="1247"/>
      <c r="BA19" s="1247"/>
      <c r="BB19" s="1250"/>
      <c r="BC19" s="1284">
        <f>+สรุปส่งต่อ!BF68</f>
        <v>456</v>
      </c>
      <c r="BD19" s="1247"/>
      <c r="BE19" s="1247"/>
      <c r="BF19" s="1250"/>
      <c r="BG19" s="1286"/>
      <c r="BH19" s="1248"/>
      <c r="BI19" s="1248"/>
      <c r="BJ19" s="1249"/>
      <c r="BK19" s="1284">
        <f>+สรุปส่งต่อ!BN68</f>
        <v>5216.3999999999996</v>
      </c>
      <c r="BL19" s="1247"/>
      <c r="BM19" s="1247"/>
      <c r="BN19" s="1251"/>
      <c r="BO19" s="1247"/>
      <c r="BP19" s="1247"/>
      <c r="BQ19" s="1247"/>
      <c r="BR19" s="1252">
        <f t="shared" si="1"/>
        <v>0</v>
      </c>
      <c r="BT19" s="1253">
        <f>+สรุปส่งต่อ!BP68</f>
        <v>2542896.75</v>
      </c>
      <c r="BU19" s="1254">
        <f>+สรุปส่งต่อ!BR68</f>
        <v>290397.14000000007</v>
      </c>
      <c r="BV19" s="1256">
        <f t="shared" si="0"/>
        <v>290397.14000000007</v>
      </c>
      <c r="BW19" s="1265"/>
    </row>
    <row r="20" spans="1:76" x14ac:dyDescent="0.3">
      <c r="A20" s="1246" t="s">
        <v>3073</v>
      </c>
      <c r="B20" s="1247" t="s">
        <v>15</v>
      </c>
      <c r="C20" s="1284">
        <f>+สรุปส่งต่อ!F69</f>
        <v>145762.74999999997</v>
      </c>
      <c r="D20" s="1282"/>
      <c r="E20" s="1283"/>
      <c r="F20" s="1251">
        <f>35873.23+71342.41</f>
        <v>107215.64000000001</v>
      </c>
      <c r="G20" s="1284">
        <f>+สรุปส่งต่อ!J69</f>
        <v>10569.9</v>
      </c>
      <c r="H20" s="1247"/>
      <c r="I20" s="1247"/>
      <c r="J20" s="1251">
        <f>3367.5+5069.7</f>
        <v>8437.2000000000007</v>
      </c>
      <c r="K20" s="1284">
        <f>+สรุปส่งต่อ!N69</f>
        <v>86.4</v>
      </c>
      <c r="L20" s="1247"/>
      <c r="M20" s="1247"/>
      <c r="N20" s="1251">
        <f>65.4+21</f>
        <v>86.4</v>
      </c>
      <c r="O20" s="1284">
        <f>+สรุปส่งต่อ!R69</f>
        <v>64.5</v>
      </c>
      <c r="P20" s="1247"/>
      <c r="Q20" s="1247"/>
      <c r="R20" s="1251">
        <v>15</v>
      </c>
      <c r="S20" s="1284">
        <f>+สรุปส่งต่อ!V69</f>
        <v>0</v>
      </c>
      <c r="T20" s="1247"/>
      <c r="U20" s="1247"/>
      <c r="V20" s="1251"/>
      <c r="W20" s="1284">
        <f>+สรุปส่งต่อ!AD70</f>
        <v>115154.8</v>
      </c>
      <c r="X20" s="1247"/>
      <c r="Y20" s="1247"/>
      <c r="Z20" s="1251"/>
      <c r="AA20" s="1284">
        <f>+สรุปส่งต่อ!AD69</f>
        <v>907.5</v>
      </c>
      <c r="AB20" s="1247"/>
      <c r="AC20" s="1247"/>
      <c r="AD20" s="1251">
        <f>15+116.7</f>
        <v>131.69999999999999</v>
      </c>
      <c r="AE20" s="1284">
        <f>+สรุปส่งต่อ!AL70</f>
        <v>66282.899999999994</v>
      </c>
      <c r="AF20" s="1247"/>
      <c r="AG20" s="1247"/>
      <c r="AH20" s="1251"/>
      <c r="AI20" s="1284">
        <f>+สรุปส่งต่อ!AL69</f>
        <v>120</v>
      </c>
      <c r="AJ20" s="1247"/>
      <c r="AK20" s="1247"/>
      <c r="AL20" s="1251"/>
      <c r="AM20" s="1284">
        <f>+สรุปส่งต่อ!AP69</f>
        <v>210</v>
      </c>
      <c r="AN20" s="1247"/>
      <c r="AO20" s="1247"/>
      <c r="AP20" s="1251"/>
      <c r="AQ20" s="1284">
        <f>+สรุปส่งต่อ!AT69</f>
        <v>0</v>
      </c>
      <c r="AR20" s="1247"/>
      <c r="AS20" s="1247"/>
      <c r="AT20" s="1251"/>
      <c r="AU20" s="1284">
        <f>+สรุปส่งต่อ!AX69</f>
        <v>0</v>
      </c>
      <c r="AV20" s="1247"/>
      <c r="AW20" s="1247"/>
      <c r="AX20" s="1251"/>
      <c r="AY20" s="1284">
        <f>+สรุปส่งต่อ!BB69</f>
        <v>0</v>
      </c>
      <c r="AZ20" s="1247"/>
      <c r="BA20" s="1247"/>
      <c r="BB20" s="1250"/>
      <c r="BC20" s="1284">
        <f>+สรุปส่งต่อ!BF69</f>
        <v>247.5</v>
      </c>
      <c r="BD20" s="1247"/>
      <c r="BE20" s="1247"/>
      <c r="BF20" s="1251">
        <f>108+139.5</f>
        <v>247.5</v>
      </c>
      <c r="BG20" s="1284">
        <f>+สรุปส่งต่อ!BJ69</f>
        <v>1298.0999999999999</v>
      </c>
      <c r="BH20" s="1247"/>
      <c r="BI20" s="1247"/>
      <c r="BJ20" s="1251">
        <v>428.4</v>
      </c>
      <c r="BK20" s="1286"/>
      <c r="BL20" s="1248"/>
      <c r="BM20" s="1248"/>
      <c r="BN20" s="1249"/>
      <c r="BO20" s="1247"/>
      <c r="BP20" s="1247"/>
      <c r="BQ20" s="1247"/>
      <c r="BR20" s="1252">
        <f>+F20+J20+N20+R20+V20+Z20+AD20+AH20+AL20+AP20+AT20+AX20+BB20+BF20+BJ20+BN20</f>
        <v>116561.84</v>
      </c>
      <c r="BT20" s="1253">
        <f>+สรุปส่งต่อ!BP69</f>
        <v>1205473.75</v>
      </c>
      <c r="BU20" s="1254">
        <f>+สรุปส่งต่อ!BR69</f>
        <v>159266.64999999997</v>
      </c>
      <c r="BV20" s="1256">
        <f>+BU20-BR20</f>
        <v>42704.809999999969</v>
      </c>
      <c r="BW20" s="1265">
        <v>42991</v>
      </c>
      <c r="BX20" s="1233" t="s">
        <v>23758</v>
      </c>
    </row>
    <row r="21" spans="1:76" s="1234" customFormat="1" x14ac:dyDescent="0.3">
      <c r="A21" s="1260" t="s">
        <v>12</v>
      </c>
      <c r="B21" s="1261"/>
      <c r="C21" s="1285">
        <f t="shared" ref="C21:AH21" si="2">SUM(C5:C20)</f>
        <v>13770200.589999998</v>
      </c>
      <c r="D21" s="1261">
        <f t="shared" si="2"/>
        <v>0</v>
      </c>
      <c r="E21" s="1261">
        <f t="shared" si="2"/>
        <v>0</v>
      </c>
      <c r="F21" s="1251">
        <f t="shared" si="2"/>
        <v>1791103.0099999998</v>
      </c>
      <c r="G21" s="1285">
        <f t="shared" si="2"/>
        <v>3294700</v>
      </c>
      <c r="H21" s="1261">
        <f t="shared" si="2"/>
        <v>0</v>
      </c>
      <c r="I21" s="1261">
        <f t="shared" si="2"/>
        <v>0</v>
      </c>
      <c r="J21" s="1251">
        <f t="shared" si="2"/>
        <v>608188.1</v>
      </c>
      <c r="K21" s="1285">
        <f t="shared" si="2"/>
        <v>33528.400000000001</v>
      </c>
      <c r="L21" s="1261">
        <f t="shared" si="2"/>
        <v>0</v>
      </c>
      <c r="M21" s="1261">
        <f t="shared" si="2"/>
        <v>0</v>
      </c>
      <c r="N21" s="1251">
        <f t="shared" si="2"/>
        <v>11403.4</v>
      </c>
      <c r="O21" s="1285">
        <f t="shared" si="2"/>
        <v>109444.73</v>
      </c>
      <c r="P21" s="1261">
        <f t="shared" si="2"/>
        <v>0</v>
      </c>
      <c r="Q21" s="1261">
        <f t="shared" si="2"/>
        <v>0</v>
      </c>
      <c r="R21" s="1251">
        <f t="shared" si="2"/>
        <v>39250.49</v>
      </c>
      <c r="S21" s="1285">
        <f t="shared" si="2"/>
        <v>109014.09999999999</v>
      </c>
      <c r="T21" s="1261">
        <f t="shared" si="2"/>
        <v>0</v>
      </c>
      <c r="U21" s="1261">
        <f t="shared" si="2"/>
        <v>0</v>
      </c>
      <c r="V21" s="1251">
        <f t="shared" si="2"/>
        <v>4586</v>
      </c>
      <c r="W21" s="1285">
        <f t="shared" si="2"/>
        <v>229906.6</v>
      </c>
      <c r="X21" s="1261">
        <f t="shared" si="2"/>
        <v>0</v>
      </c>
      <c r="Y21" s="1261">
        <f t="shared" si="2"/>
        <v>0</v>
      </c>
      <c r="Z21" s="1251">
        <f t="shared" si="2"/>
        <v>31218.5</v>
      </c>
      <c r="AA21" s="1285">
        <f t="shared" si="2"/>
        <v>115154.8</v>
      </c>
      <c r="AB21" s="1261">
        <f t="shared" si="2"/>
        <v>0</v>
      </c>
      <c r="AC21" s="1261">
        <f t="shared" si="2"/>
        <v>0</v>
      </c>
      <c r="AD21" s="1251">
        <f t="shared" si="2"/>
        <v>44453.1</v>
      </c>
      <c r="AE21" s="1285">
        <f t="shared" si="2"/>
        <v>160886.59999999998</v>
      </c>
      <c r="AF21" s="1261">
        <f t="shared" si="2"/>
        <v>0</v>
      </c>
      <c r="AG21" s="1261">
        <f t="shared" si="2"/>
        <v>0</v>
      </c>
      <c r="AH21" s="1251">
        <f t="shared" si="2"/>
        <v>34282.400000000001</v>
      </c>
      <c r="AI21" s="1285">
        <f t="shared" ref="AI21:BQ21" si="3">SUM(AI5:AI20)</f>
        <v>66282.899999999994</v>
      </c>
      <c r="AJ21" s="1261">
        <f t="shared" si="3"/>
        <v>0</v>
      </c>
      <c r="AK21" s="1261">
        <f t="shared" si="3"/>
        <v>0</v>
      </c>
      <c r="AL21" s="1251">
        <f t="shared" si="3"/>
        <v>11107.699999999999</v>
      </c>
      <c r="AM21" s="1285">
        <f t="shared" si="3"/>
        <v>56340.5</v>
      </c>
      <c r="AN21" s="1261">
        <f t="shared" si="3"/>
        <v>0</v>
      </c>
      <c r="AO21" s="1261">
        <f t="shared" si="3"/>
        <v>0</v>
      </c>
      <c r="AP21" s="1251">
        <f t="shared" si="3"/>
        <v>4318.5</v>
      </c>
      <c r="AQ21" s="1285">
        <f t="shared" si="3"/>
        <v>94944</v>
      </c>
      <c r="AR21" s="1261">
        <f t="shared" si="3"/>
        <v>0</v>
      </c>
      <c r="AS21" s="1261">
        <f t="shared" si="3"/>
        <v>0</v>
      </c>
      <c r="AT21" s="1251">
        <f t="shared" si="3"/>
        <v>4515</v>
      </c>
      <c r="AU21" s="1285">
        <f t="shared" si="3"/>
        <v>101079.29999999999</v>
      </c>
      <c r="AV21" s="1261">
        <f t="shared" si="3"/>
        <v>0</v>
      </c>
      <c r="AW21" s="1261">
        <f t="shared" si="3"/>
        <v>0</v>
      </c>
      <c r="AX21" s="1251">
        <f t="shared" si="3"/>
        <v>27245.5</v>
      </c>
      <c r="AY21" s="1285">
        <f t="shared" si="3"/>
        <v>2692.6</v>
      </c>
      <c r="AZ21" s="1261">
        <f t="shared" si="3"/>
        <v>0</v>
      </c>
      <c r="BA21" s="1261">
        <f t="shared" si="3"/>
        <v>0</v>
      </c>
      <c r="BB21" s="1251">
        <f t="shared" si="3"/>
        <v>0</v>
      </c>
      <c r="BC21" s="1285">
        <f t="shared" si="3"/>
        <v>243110.9</v>
      </c>
      <c r="BD21" s="1261">
        <f t="shared" si="3"/>
        <v>0</v>
      </c>
      <c r="BE21" s="1261">
        <f t="shared" si="3"/>
        <v>0</v>
      </c>
      <c r="BF21" s="1251">
        <f t="shared" si="3"/>
        <v>98712.7</v>
      </c>
      <c r="BG21" s="1285">
        <f t="shared" si="3"/>
        <v>30888.100000000002</v>
      </c>
      <c r="BH21" s="1261">
        <f t="shared" si="3"/>
        <v>0</v>
      </c>
      <c r="BI21" s="1261">
        <f t="shared" si="3"/>
        <v>0</v>
      </c>
      <c r="BJ21" s="1251">
        <f t="shared" si="3"/>
        <v>7491.9</v>
      </c>
      <c r="BK21" s="1285">
        <f t="shared" si="3"/>
        <v>14172.3</v>
      </c>
      <c r="BL21" s="1261">
        <f t="shared" si="3"/>
        <v>0</v>
      </c>
      <c r="BM21" s="1261">
        <f t="shared" si="3"/>
        <v>0</v>
      </c>
      <c r="BN21" s="1251">
        <f t="shared" si="3"/>
        <v>3135</v>
      </c>
      <c r="BO21" s="1261">
        <f t="shared" si="3"/>
        <v>0</v>
      </c>
      <c r="BP21" s="1261">
        <f t="shared" si="3"/>
        <v>0</v>
      </c>
      <c r="BQ21" s="1261">
        <f t="shared" si="3"/>
        <v>0</v>
      </c>
      <c r="BR21" s="1252">
        <f>+F21+J21+N21+R21+V21+Z21+AD21+AH21+AL21+AP21+AT21+AX21+BB21+BF21+BJ21+BN21</f>
        <v>2721011.3000000003</v>
      </c>
      <c r="BS21" s="1235"/>
      <c r="BT21" s="1302">
        <f>SUM(BT5:BT20)</f>
        <v>86135979.084000006</v>
      </c>
      <c r="BU21" s="1262">
        <f>SUM(BU5:BU20)</f>
        <v>18244725.02</v>
      </c>
      <c r="BV21" s="1263">
        <f t="shared" si="0"/>
        <v>15523713.719999999</v>
      </c>
      <c r="BW21" s="1235"/>
    </row>
    <row r="23" spans="1:76" x14ac:dyDescent="0.3">
      <c r="A23" s="1237" t="s">
        <v>23754</v>
      </c>
    </row>
    <row r="25" spans="1:76" x14ac:dyDescent="0.3">
      <c r="BT25" s="1235"/>
    </row>
    <row r="26" spans="1:76" x14ac:dyDescent="0.3">
      <c r="K26" s="1303"/>
      <c r="BT26" s="1235"/>
    </row>
    <row r="27" spans="1:76" x14ac:dyDescent="0.3">
      <c r="BT27" s="1264"/>
    </row>
  </sheetData>
  <mergeCells count="19">
    <mergeCell ref="BT3:BV3"/>
    <mergeCell ref="C4:E4"/>
    <mergeCell ref="G4:I4"/>
    <mergeCell ref="K4:M4"/>
    <mergeCell ref="O4:Q4"/>
    <mergeCell ref="S4:U4"/>
    <mergeCell ref="W4:Y4"/>
    <mergeCell ref="AA4:AC4"/>
    <mergeCell ref="AE4:AG4"/>
    <mergeCell ref="AI4:AK4"/>
    <mergeCell ref="AM4:AO4"/>
    <mergeCell ref="AQ4:AS4"/>
    <mergeCell ref="A1:BR1"/>
    <mergeCell ref="BG4:BI4"/>
    <mergeCell ref="BK4:BM4"/>
    <mergeCell ref="BO4:BQ4"/>
    <mergeCell ref="AU4:AW4"/>
    <mergeCell ref="AY4:BA4"/>
    <mergeCell ref="BC4:BE4"/>
  </mergeCells>
  <conditionalFormatting sqref="BV16">
    <cfRule type="iconSet" priority="6">
      <iconSet iconSet="3Signs">
        <cfvo type="percent" val="0"/>
        <cfvo type="percent" val="33"/>
        <cfvo type="percent" val="67"/>
      </iconSet>
    </cfRule>
  </conditionalFormatting>
  <conditionalFormatting sqref="BV20">
    <cfRule type="iconSet" priority="5">
      <iconSet iconSet="3Signs">
        <cfvo type="percent" val="0"/>
        <cfvo type="percent" val="33"/>
        <cfvo type="percent" val="67"/>
      </iconSet>
    </cfRule>
  </conditionalFormatting>
  <conditionalFormatting sqref="BV10">
    <cfRule type="iconSet" priority="4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BV5">
    <cfRule type="iconSet" priority="3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BV14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BV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39370078740157483" right="0.15748031496062992" top="0.74803149606299213" bottom="0.74803149606299213" header="0.31496062992125984" footer="0.31496062992125984"/>
  <pageSetup paperSize="9" scale="7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F18" sqref="F18"/>
    </sheetView>
  </sheetViews>
  <sheetFormatPr defaultRowHeight="21" x14ac:dyDescent="0.35"/>
  <cols>
    <col min="1" max="1" width="21.7109375" style="45" bestFit="1" customWidth="1"/>
    <col min="2" max="2" width="21.7109375" style="45" customWidth="1"/>
    <col min="3" max="3" width="21.7109375" style="435" bestFit="1" customWidth="1"/>
    <col min="4" max="4" width="13.85546875" style="435" bestFit="1" customWidth="1"/>
    <col min="5" max="16384" width="9.140625" style="45"/>
  </cols>
  <sheetData>
    <row r="1" spans="1:4" x14ac:dyDescent="0.35">
      <c r="A1" s="45" t="s">
        <v>23767</v>
      </c>
    </row>
    <row r="2" spans="1:4" s="1395" customFormat="1" ht="42" x14ac:dyDescent="0.2">
      <c r="A2" s="1393" t="s">
        <v>23766</v>
      </c>
      <c r="B2" s="1394" t="s">
        <v>23769</v>
      </c>
      <c r="C2" s="1394" t="s">
        <v>23768</v>
      </c>
      <c r="D2" s="1394" t="s">
        <v>23772</v>
      </c>
    </row>
    <row r="3" spans="1:4" s="1395" customFormat="1" x14ac:dyDescent="0.2">
      <c r="A3" s="1397" t="s">
        <v>6705</v>
      </c>
      <c r="B3" s="1396">
        <v>1214.3</v>
      </c>
      <c r="C3" s="1394"/>
      <c r="D3" s="1394"/>
    </row>
    <row r="4" spans="1:4" x14ac:dyDescent="0.35">
      <c r="A4" s="1401" t="s">
        <v>6</v>
      </c>
      <c r="B4" s="1398">
        <v>12200727.9</v>
      </c>
      <c r="C4" s="678">
        <v>1732350.12</v>
      </c>
      <c r="D4" s="678">
        <v>1791103.0099999998</v>
      </c>
    </row>
    <row r="5" spans="1:4" x14ac:dyDescent="0.35">
      <c r="A5" s="1392" t="s">
        <v>7</v>
      </c>
      <c r="B5" s="1398">
        <v>3003835.4999999995</v>
      </c>
      <c r="C5" s="678">
        <v>228609.1</v>
      </c>
      <c r="D5" s="678">
        <v>607788.1</v>
      </c>
    </row>
    <row r="6" spans="1:4" x14ac:dyDescent="0.35">
      <c r="A6" s="1392" t="s">
        <v>3054</v>
      </c>
      <c r="B6" s="1398">
        <v>26343.600000000002</v>
      </c>
      <c r="C6" s="678">
        <v>11029.4</v>
      </c>
      <c r="D6" s="678">
        <v>11403.4</v>
      </c>
    </row>
    <row r="7" spans="1:4" x14ac:dyDescent="0.35">
      <c r="A7" s="1392" t="s">
        <v>8</v>
      </c>
      <c r="B7" s="1398">
        <v>25574.14</v>
      </c>
      <c r="C7" s="678">
        <v>39350.49</v>
      </c>
      <c r="D7" s="678">
        <v>39350.49</v>
      </c>
    </row>
    <row r="8" spans="1:4" x14ac:dyDescent="0.35">
      <c r="A8" s="1392" t="s">
        <v>3058</v>
      </c>
      <c r="B8" s="1398">
        <v>50433.7</v>
      </c>
      <c r="C8" s="678">
        <v>4445.5</v>
      </c>
      <c r="D8" s="678">
        <v>4586</v>
      </c>
    </row>
    <row r="9" spans="1:4" x14ac:dyDescent="0.35">
      <c r="A9" s="1392" t="s">
        <v>23619</v>
      </c>
      <c r="B9" s="1398">
        <v>89071.9</v>
      </c>
      <c r="C9" s="678">
        <v>30833.5</v>
      </c>
      <c r="D9" s="678">
        <v>31218.5</v>
      </c>
    </row>
    <row r="10" spans="1:4" x14ac:dyDescent="0.35">
      <c r="A10" s="1392" t="s">
        <v>3060</v>
      </c>
      <c r="B10" s="1398">
        <v>78528</v>
      </c>
      <c r="C10" s="678">
        <v>44453.1</v>
      </c>
      <c r="D10" s="678">
        <v>44453.1</v>
      </c>
    </row>
    <row r="11" spans="1:4" x14ac:dyDescent="0.35">
      <c r="A11" s="1392" t="s">
        <v>14</v>
      </c>
      <c r="B11" s="1398">
        <v>117836.29999999999</v>
      </c>
      <c r="C11" s="678">
        <v>34282.400000000001</v>
      </c>
      <c r="D11" s="678">
        <v>34282.400000000001</v>
      </c>
    </row>
    <row r="12" spans="1:4" x14ac:dyDescent="0.35">
      <c r="A12" s="1392" t="s">
        <v>3063</v>
      </c>
      <c r="B12" s="1398">
        <v>66541.600000000006</v>
      </c>
      <c r="C12" s="678">
        <v>10140.199999999999</v>
      </c>
      <c r="D12" s="678">
        <v>11107.699999999999</v>
      </c>
    </row>
    <row r="13" spans="1:4" x14ac:dyDescent="0.35">
      <c r="A13" s="1392" t="s">
        <v>9</v>
      </c>
      <c r="B13" s="1398">
        <v>27796.400000000001</v>
      </c>
      <c r="C13" s="678">
        <v>4061</v>
      </c>
      <c r="D13" s="678">
        <v>4318.5</v>
      </c>
    </row>
    <row r="14" spans="1:4" x14ac:dyDescent="0.35">
      <c r="A14" s="1392" t="s">
        <v>3066</v>
      </c>
      <c r="B14" s="1398">
        <v>98733.1</v>
      </c>
      <c r="C14" s="678">
        <v>1738</v>
      </c>
      <c r="D14" s="678">
        <v>4515</v>
      </c>
    </row>
    <row r="15" spans="1:4" x14ac:dyDescent="0.35">
      <c r="A15" s="1392" t="s">
        <v>10</v>
      </c>
      <c r="B15" s="1398">
        <v>97259.5</v>
      </c>
      <c r="C15" s="678">
        <v>25045</v>
      </c>
      <c r="D15" s="678">
        <v>27245.5</v>
      </c>
    </row>
    <row r="16" spans="1:4" x14ac:dyDescent="0.35">
      <c r="A16" s="1392" t="s">
        <v>11</v>
      </c>
      <c r="B16" s="1398">
        <v>8672</v>
      </c>
      <c r="C16" s="678">
        <v>0</v>
      </c>
      <c r="D16" s="678">
        <v>0</v>
      </c>
    </row>
    <row r="17" spans="1:4" x14ac:dyDescent="0.35">
      <c r="A17" s="1392" t="s">
        <v>3070</v>
      </c>
      <c r="B17" s="1398">
        <v>168613.90000000002</v>
      </c>
      <c r="C17" s="678">
        <v>98463.7</v>
      </c>
      <c r="D17" s="678">
        <v>98712.7</v>
      </c>
    </row>
    <row r="18" spans="1:4" x14ac:dyDescent="0.35">
      <c r="A18" s="1392" t="s">
        <v>3072</v>
      </c>
      <c r="B18" s="1398">
        <v>33413.9</v>
      </c>
      <c r="C18" s="678">
        <v>7418.4</v>
      </c>
      <c r="D18" s="678">
        <v>7491.9</v>
      </c>
    </row>
    <row r="19" spans="1:4" x14ac:dyDescent="0.35">
      <c r="A19" s="1392" t="s">
        <v>15</v>
      </c>
      <c r="B19" s="1398">
        <v>2790.7</v>
      </c>
      <c r="C19" s="678">
        <v>3135</v>
      </c>
      <c r="D19" s="678">
        <v>3135</v>
      </c>
    </row>
    <row r="20" spans="1:4" x14ac:dyDescent="0.35">
      <c r="B20" s="1400">
        <f>SUM(B3:B19)</f>
        <v>16097386.440000001</v>
      </c>
      <c r="C20" s="1400">
        <f t="shared" ref="C20:D20" si="0">SUM(C3:C19)</f>
        <v>2275354.9100000006</v>
      </c>
      <c r="D20" s="1400">
        <f t="shared" si="0"/>
        <v>2720711.3000000003</v>
      </c>
    </row>
    <row r="21" spans="1:4" x14ac:dyDescent="0.35">
      <c r="B21" s="1399">
        <v>0</v>
      </c>
      <c r="C21" s="435">
        <v>-445356.38999999966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S73"/>
  <sheetViews>
    <sheetView zoomScaleNormal="100" workbookViewId="0">
      <pane xSplit="2" ySplit="3" topLeftCell="BI52" activePane="bottomRight" state="frozen"/>
      <selection pane="topRight" activeCell="C1" sqref="C1"/>
      <selection pane="bottomLeft" activeCell="A4" sqref="A4"/>
      <selection pane="bottomRight" activeCell="A64" sqref="A64:XFD64"/>
    </sheetView>
  </sheetViews>
  <sheetFormatPr defaultRowHeight="12.75" x14ac:dyDescent="0.2"/>
  <cols>
    <col min="1" max="1" width="22.85546875" style="892" bestFit="1" customWidth="1"/>
    <col min="2" max="2" width="40.7109375" style="892" bestFit="1" customWidth="1"/>
    <col min="3" max="3" width="6.7109375" style="892" bestFit="1" customWidth="1"/>
    <col min="4" max="4" width="16.7109375" style="893" bestFit="1" customWidth="1"/>
    <col min="5" max="5" width="16.140625" style="976" bestFit="1" customWidth="1"/>
    <col min="6" max="6" width="16.140625" style="894" bestFit="1" customWidth="1"/>
    <col min="7" max="7" width="6.85546875" style="892" bestFit="1" customWidth="1"/>
    <col min="8" max="8" width="16.140625" style="893" bestFit="1" customWidth="1"/>
    <col min="9" max="9" width="14.140625" style="976" bestFit="1" customWidth="1"/>
    <col min="10" max="10" width="14.140625" style="894" bestFit="1" customWidth="1"/>
    <col min="11" max="11" width="5.5703125" style="892" bestFit="1" customWidth="1"/>
    <col min="12" max="12" width="13.42578125" style="893" bestFit="1" customWidth="1"/>
    <col min="13" max="13" width="12.140625" style="976" bestFit="1" customWidth="1"/>
    <col min="14" max="14" width="12.140625" style="894" bestFit="1" customWidth="1"/>
    <col min="15" max="15" width="5.5703125" style="892" bestFit="1" customWidth="1"/>
    <col min="16" max="16" width="13.42578125" style="893" bestFit="1" customWidth="1"/>
    <col min="17" max="17" width="12.85546875" style="976" bestFit="1" customWidth="1"/>
    <col min="18" max="18" width="12.85546875" style="894" bestFit="1" customWidth="1"/>
    <col min="19" max="19" width="5.5703125" style="892" bestFit="1" customWidth="1"/>
    <col min="20" max="20" width="13.42578125" style="893" bestFit="1" customWidth="1"/>
    <col min="21" max="21" width="12.140625" style="976" bestFit="1" customWidth="1"/>
    <col min="22" max="22" width="12.140625" style="894" bestFit="1" customWidth="1"/>
    <col min="23" max="23" width="5.5703125" style="892" bestFit="1" customWidth="1"/>
    <col min="24" max="24" width="13.42578125" style="893" bestFit="1" customWidth="1"/>
    <col min="25" max="25" width="12.140625" style="1076" bestFit="1" customWidth="1"/>
    <col min="26" max="26" width="12.140625" style="1077" bestFit="1" customWidth="1"/>
    <col min="27" max="27" width="5.5703125" style="892" bestFit="1" customWidth="1"/>
    <col min="28" max="28" width="13.42578125" style="893" bestFit="1" customWidth="1"/>
    <col min="29" max="29" width="13.42578125" style="976" bestFit="1" customWidth="1"/>
    <col min="30" max="30" width="13.42578125" style="894" bestFit="1" customWidth="1"/>
    <col min="31" max="31" width="5.5703125" style="892" bestFit="1" customWidth="1"/>
    <col min="32" max="32" width="13.42578125" style="893" bestFit="1" customWidth="1"/>
    <col min="33" max="33" width="12.140625" style="976" bestFit="1" customWidth="1"/>
    <col min="34" max="34" width="12.140625" style="894" bestFit="1" customWidth="1"/>
    <col min="35" max="35" width="5.5703125" style="892" bestFit="1" customWidth="1"/>
    <col min="36" max="36" width="12.140625" style="893" bestFit="1" customWidth="1"/>
    <col min="37" max="37" width="12.140625" style="976" bestFit="1" customWidth="1"/>
    <col min="38" max="38" width="12.140625" style="894" bestFit="1" customWidth="1"/>
    <col min="39" max="39" width="5.5703125" style="892" bestFit="1" customWidth="1"/>
    <col min="40" max="40" width="12.140625" style="893" bestFit="1" customWidth="1"/>
    <col min="41" max="41" width="12.140625" style="976" bestFit="1" customWidth="1"/>
    <col min="42" max="42" width="12.140625" style="894" bestFit="1" customWidth="1"/>
    <col min="43" max="43" width="5.5703125" style="892" bestFit="1" customWidth="1"/>
    <col min="44" max="44" width="13.42578125" style="893" bestFit="1" customWidth="1"/>
    <col min="45" max="45" width="12.140625" style="976" bestFit="1" customWidth="1"/>
    <col min="46" max="46" width="12.140625" style="894" bestFit="1" customWidth="1"/>
    <col min="47" max="47" width="5.5703125" style="892" bestFit="1" customWidth="1"/>
    <col min="48" max="48" width="13.42578125" style="893" bestFit="1" customWidth="1"/>
    <col min="49" max="49" width="12.140625" style="976" bestFit="1" customWidth="1"/>
    <col min="50" max="50" width="12.140625" style="894" bestFit="1" customWidth="1"/>
    <col min="51" max="51" width="6.42578125" style="892" bestFit="1" customWidth="1"/>
    <col min="52" max="52" width="11.5703125" style="893" bestFit="1" customWidth="1"/>
    <col min="53" max="53" width="9.7109375" style="976" bestFit="1" customWidth="1"/>
    <col min="54" max="54" width="9.7109375" style="894" bestFit="1" customWidth="1"/>
    <col min="55" max="55" width="5.5703125" style="892" bestFit="1" customWidth="1"/>
    <col min="56" max="56" width="13.42578125" style="893" bestFit="1" customWidth="1"/>
    <col min="57" max="57" width="13.42578125" style="976" bestFit="1" customWidth="1"/>
    <col min="58" max="58" width="13.42578125" style="894" bestFit="1" customWidth="1"/>
    <col min="59" max="59" width="5.5703125" style="892" bestFit="1" customWidth="1"/>
    <col min="60" max="60" width="12.140625" style="893" bestFit="1" customWidth="1"/>
    <col min="61" max="61" width="12.140625" style="976" bestFit="1" customWidth="1"/>
    <col min="62" max="62" width="12.140625" style="894" bestFit="1" customWidth="1"/>
    <col min="63" max="63" width="4.5703125" style="892" bestFit="1" customWidth="1"/>
    <col min="64" max="64" width="10.140625" style="893" bestFit="1" customWidth="1"/>
    <col min="65" max="65" width="10.140625" style="976" bestFit="1" customWidth="1"/>
    <col min="66" max="66" width="10.140625" style="894" bestFit="1" customWidth="1"/>
    <col min="67" max="67" width="9.5703125" style="892" bestFit="1" customWidth="1"/>
    <col min="68" max="68" width="21.5703125" style="893" bestFit="1" customWidth="1"/>
    <col min="69" max="69" width="20.7109375" style="976" bestFit="1" customWidth="1"/>
    <col min="70" max="70" width="20.7109375" style="894" bestFit="1" customWidth="1"/>
    <col min="71" max="71" width="71" style="892" bestFit="1" customWidth="1"/>
    <col min="72" max="16384" width="9.140625" style="892"/>
  </cols>
  <sheetData>
    <row r="1" spans="1:71" x14ac:dyDescent="0.2">
      <c r="A1" s="1421" t="s">
        <v>0</v>
      </c>
      <c r="B1" s="1421"/>
      <c r="C1" s="1421"/>
      <c r="D1" s="1421"/>
      <c r="E1" s="1422"/>
      <c r="F1" s="1423"/>
      <c r="G1" s="1421"/>
      <c r="H1" s="1421"/>
      <c r="I1" s="1422"/>
      <c r="J1" s="1423"/>
      <c r="K1" s="1421"/>
      <c r="L1" s="1421"/>
      <c r="M1" s="1422"/>
      <c r="N1" s="1423"/>
      <c r="O1" s="1421"/>
      <c r="P1" s="1421"/>
      <c r="Q1" s="1422"/>
      <c r="R1" s="1423"/>
      <c r="S1" s="1421"/>
      <c r="T1" s="1421"/>
      <c r="U1" s="1422"/>
      <c r="V1" s="1423"/>
      <c r="W1" s="1421"/>
      <c r="X1" s="1421"/>
      <c r="Y1" s="1422"/>
      <c r="Z1" s="1423"/>
      <c r="AA1" s="1421"/>
      <c r="AB1" s="1421"/>
      <c r="AC1" s="1422"/>
      <c r="AD1" s="1423"/>
      <c r="AE1" s="1421"/>
      <c r="AF1" s="1421"/>
      <c r="AG1" s="1422"/>
      <c r="AH1" s="1423"/>
      <c r="AI1" s="1421"/>
      <c r="AJ1" s="1421"/>
      <c r="AK1" s="984"/>
      <c r="AL1" s="891"/>
      <c r="BC1" s="895"/>
      <c r="BD1" s="896"/>
      <c r="BE1" s="984"/>
      <c r="BF1" s="891"/>
      <c r="BG1" s="895"/>
      <c r="BH1" s="896"/>
      <c r="BI1" s="984"/>
      <c r="BJ1" s="891"/>
      <c r="BK1" s="895"/>
      <c r="BL1" s="896"/>
      <c r="BM1" s="984"/>
      <c r="BN1" s="891"/>
    </row>
    <row r="2" spans="1:71" x14ac:dyDescent="0.2">
      <c r="A2" s="1421" t="s">
        <v>23737</v>
      </c>
      <c r="B2" s="1421"/>
      <c r="C2" s="1421"/>
      <c r="D2" s="1421"/>
      <c r="E2" s="1422"/>
      <c r="F2" s="1423"/>
      <c r="G2" s="1421"/>
      <c r="H2" s="1421"/>
      <c r="I2" s="1422"/>
      <c r="J2" s="1423"/>
      <c r="K2" s="1421"/>
      <c r="L2" s="1421"/>
      <c r="M2" s="1422"/>
      <c r="N2" s="1423"/>
      <c r="O2" s="1421"/>
      <c r="P2" s="1421"/>
      <c r="Q2" s="1422"/>
      <c r="R2" s="1423"/>
      <c r="S2" s="1421"/>
      <c r="T2" s="1421"/>
      <c r="U2" s="1422"/>
      <c r="V2" s="1423"/>
      <c r="W2" s="1421"/>
      <c r="X2" s="1421"/>
      <c r="Y2" s="1422"/>
      <c r="Z2" s="1423"/>
      <c r="AA2" s="1421"/>
      <c r="AB2" s="1421"/>
      <c r="AC2" s="1422"/>
      <c r="AD2" s="1423"/>
      <c r="AE2" s="1421"/>
      <c r="AF2" s="1421"/>
      <c r="AG2" s="1422"/>
      <c r="AH2" s="1423"/>
      <c r="AI2" s="1421"/>
      <c r="AJ2" s="1421"/>
      <c r="AK2" s="984"/>
      <c r="AL2" s="891"/>
      <c r="BC2" s="895"/>
      <c r="BD2" s="896"/>
      <c r="BE2" s="984"/>
      <c r="BF2" s="891"/>
      <c r="BG2" s="895"/>
      <c r="BH2" s="896"/>
      <c r="BI2" s="984"/>
      <c r="BJ2" s="891"/>
      <c r="BK2" s="895"/>
      <c r="BL2" s="896"/>
      <c r="BM2" s="984"/>
      <c r="BN2" s="891"/>
    </row>
    <row r="3" spans="1:71" x14ac:dyDescent="0.2">
      <c r="A3" s="897" t="s">
        <v>1</v>
      </c>
      <c r="B3" s="898"/>
      <c r="C3" s="1435" t="s">
        <v>23672</v>
      </c>
      <c r="D3" s="1435"/>
      <c r="E3" s="971"/>
      <c r="F3" s="899"/>
      <c r="G3" s="1435" t="s">
        <v>23673</v>
      </c>
      <c r="H3" s="1435"/>
      <c r="I3" s="971"/>
      <c r="J3" s="899"/>
      <c r="K3" s="1435" t="s">
        <v>23674</v>
      </c>
      <c r="L3" s="1435"/>
      <c r="M3" s="971"/>
      <c r="N3" s="899"/>
      <c r="O3" s="1435" t="s">
        <v>23675</v>
      </c>
      <c r="P3" s="1435"/>
      <c r="Q3" s="971"/>
      <c r="R3" s="899"/>
      <c r="S3" s="1435" t="s">
        <v>23676</v>
      </c>
      <c r="T3" s="1435"/>
      <c r="U3" s="971"/>
      <c r="V3" s="899"/>
      <c r="W3" s="1435" t="s">
        <v>17</v>
      </c>
      <c r="X3" s="1435"/>
      <c r="Y3" s="1070"/>
      <c r="Z3" s="899"/>
      <c r="AA3" s="1435" t="s">
        <v>23677</v>
      </c>
      <c r="AB3" s="1435"/>
      <c r="AC3" s="971"/>
      <c r="AD3" s="899"/>
      <c r="AE3" s="1435" t="s">
        <v>23681</v>
      </c>
      <c r="AF3" s="1435"/>
      <c r="AG3" s="971"/>
      <c r="AH3" s="899"/>
      <c r="AI3" s="1436" t="s">
        <v>2</v>
      </c>
      <c r="AJ3" s="1436"/>
      <c r="AK3" s="985"/>
      <c r="AL3" s="900"/>
      <c r="AM3" s="1435" t="s">
        <v>23670</v>
      </c>
      <c r="AN3" s="1435"/>
      <c r="AO3" s="971"/>
      <c r="AP3" s="899"/>
      <c r="AQ3" s="1435" t="s">
        <v>23678</v>
      </c>
      <c r="AR3" s="1435"/>
      <c r="AS3" s="971"/>
      <c r="AT3" s="899"/>
      <c r="AU3" s="1435" t="s">
        <v>23669</v>
      </c>
      <c r="AV3" s="1435"/>
      <c r="AW3" s="971"/>
      <c r="AX3" s="899"/>
      <c r="AY3" s="1435" t="s">
        <v>23679</v>
      </c>
      <c r="AZ3" s="1435"/>
      <c r="BA3" s="986"/>
      <c r="BB3" s="901"/>
      <c r="BC3" s="1431" t="s">
        <v>23671</v>
      </c>
      <c r="BD3" s="1432"/>
      <c r="BE3" s="988"/>
      <c r="BF3" s="902"/>
      <c r="BG3" s="1435" t="s">
        <v>13</v>
      </c>
      <c r="BH3" s="1435"/>
      <c r="BI3" s="971"/>
      <c r="BJ3" s="899"/>
      <c r="BK3" s="1435" t="s">
        <v>23680</v>
      </c>
      <c r="BL3" s="1435"/>
      <c r="BM3" s="971"/>
      <c r="BN3" s="899"/>
      <c r="BO3" s="1433" t="s">
        <v>12</v>
      </c>
      <c r="BP3" s="1434"/>
      <c r="BQ3" s="991"/>
      <c r="BR3" s="903"/>
    </row>
    <row r="4" spans="1:71" x14ac:dyDescent="0.2">
      <c r="A4" s="1417" t="s">
        <v>18</v>
      </c>
      <c r="B4" s="1417" t="s">
        <v>3</v>
      </c>
      <c r="C4" s="1418" t="s">
        <v>23688</v>
      </c>
      <c r="D4" s="1419"/>
      <c r="E4" s="972"/>
      <c r="F4" s="904"/>
      <c r="G4" s="1418" t="s">
        <v>23688</v>
      </c>
      <c r="H4" s="1419"/>
      <c r="I4" s="972"/>
      <c r="J4" s="904"/>
      <c r="K4" s="1418" t="s">
        <v>23688</v>
      </c>
      <c r="L4" s="1419"/>
      <c r="M4" s="972"/>
      <c r="N4" s="904"/>
      <c r="O4" s="1418" t="s">
        <v>23688</v>
      </c>
      <c r="P4" s="1419"/>
      <c r="Q4" s="972"/>
      <c r="R4" s="904"/>
      <c r="S4" s="1418" t="s">
        <v>23688</v>
      </c>
      <c r="T4" s="1419"/>
      <c r="U4" s="972"/>
      <c r="V4" s="904"/>
      <c r="W4" s="1418" t="s">
        <v>23688</v>
      </c>
      <c r="X4" s="1419"/>
      <c r="Y4" s="1071"/>
      <c r="Z4" s="904"/>
      <c r="AA4" s="1418" t="s">
        <v>23688</v>
      </c>
      <c r="AB4" s="1419"/>
      <c r="AC4" s="972"/>
      <c r="AD4" s="904"/>
      <c r="AE4" s="1418" t="s">
        <v>23688</v>
      </c>
      <c r="AF4" s="1419"/>
      <c r="AG4" s="972"/>
      <c r="AH4" s="904"/>
      <c r="AI4" s="1418" t="s">
        <v>23688</v>
      </c>
      <c r="AJ4" s="1419"/>
      <c r="AK4" s="972"/>
      <c r="AL4" s="904"/>
      <c r="AM4" s="1418" t="s">
        <v>23688</v>
      </c>
      <c r="AN4" s="1419"/>
      <c r="AO4" s="972"/>
      <c r="AP4" s="904"/>
      <c r="AQ4" s="1418" t="s">
        <v>23688</v>
      </c>
      <c r="AR4" s="1419"/>
      <c r="AS4" s="972"/>
      <c r="AT4" s="904"/>
      <c r="AU4" s="1418" t="s">
        <v>23688</v>
      </c>
      <c r="AV4" s="1419"/>
      <c r="AW4" s="972"/>
      <c r="AX4" s="904"/>
      <c r="AY4" s="1418" t="s">
        <v>23688</v>
      </c>
      <c r="AZ4" s="1419"/>
      <c r="BA4" s="972"/>
      <c r="BB4" s="904"/>
      <c r="BC4" s="1418" t="s">
        <v>23688</v>
      </c>
      <c r="BD4" s="1419"/>
      <c r="BE4" s="972"/>
      <c r="BF4" s="904"/>
      <c r="BG4" s="1418" t="s">
        <v>23688</v>
      </c>
      <c r="BH4" s="1419"/>
      <c r="BI4" s="972"/>
      <c r="BJ4" s="904"/>
      <c r="BK4" s="1418" t="s">
        <v>23688</v>
      </c>
      <c r="BL4" s="1419"/>
      <c r="BM4" s="972"/>
      <c r="BN4" s="904"/>
      <c r="BO4" s="1418" t="s">
        <v>23688</v>
      </c>
      <c r="BP4" s="1419"/>
      <c r="BQ4" s="992"/>
      <c r="BR4" s="905"/>
    </row>
    <row r="5" spans="1:71" x14ac:dyDescent="0.2">
      <c r="A5" s="1417"/>
      <c r="B5" s="1417"/>
      <c r="C5" s="906" t="s">
        <v>4</v>
      </c>
      <c r="D5" s="907" t="s">
        <v>5</v>
      </c>
      <c r="E5" s="973" t="s">
        <v>23723</v>
      </c>
      <c r="F5" s="908" t="s">
        <v>23732</v>
      </c>
      <c r="G5" s="906" t="s">
        <v>4</v>
      </c>
      <c r="H5" s="907" t="s">
        <v>5</v>
      </c>
      <c r="I5" s="973" t="s">
        <v>23723</v>
      </c>
      <c r="J5" s="908" t="s">
        <v>23732</v>
      </c>
      <c r="K5" s="906" t="s">
        <v>4</v>
      </c>
      <c r="L5" s="907" t="s">
        <v>5</v>
      </c>
      <c r="M5" s="973" t="s">
        <v>23723</v>
      </c>
      <c r="N5" s="908" t="s">
        <v>23732</v>
      </c>
      <c r="O5" s="906" t="s">
        <v>4</v>
      </c>
      <c r="P5" s="907" t="s">
        <v>5</v>
      </c>
      <c r="Q5" s="973" t="s">
        <v>23723</v>
      </c>
      <c r="R5" s="908" t="s">
        <v>23732</v>
      </c>
      <c r="S5" s="906" t="s">
        <v>4</v>
      </c>
      <c r="T5" s="907" t="s">
        <v>5</v>
      </c>
      <c r="U5" s="973" t="s">
        <v>23723</v>
      </c>
      <c r="V5" s="908" t="s">
        <v>23732</v>
      </c>
      <c r="W5" s="906" t="s">
        <v>4</v>
      </c>
      <c r="X5" s="907" t="s">
        <v>5</v>
      </c>
      <c r="Y5" s="1075" t="s">
        <v>23723</v>
      </c>
      <c r="Z5" s="908" t="s">
        <v>23732</v>
      </c>
      <c r="AA5" s="906" t="s">
        <v>4</v>
      </c>
      <c r="AB5" s="907" t="s">
        <v>5</v>
      </c>
      <c r="AC5" s="973" t="s">
        <v>23723</v>
      </c>
      <c r="AD5" s="908" t="s">
        <v>23732</v>
      </c>
      <c r="AE5" s="906" t="s">
        <v>4</v>
      </c>
      <c r="AF5" s="907" t="s">
        <v>5</v>
      </c>
      <c r="AG5" s="973" t="s">
        <v>23723</v>
      </c>
      <c r="AH5" s="908" t="s">
        <v>23732</v>
      </c>
      <c r="AI5" s="906" t="s">
        <v>4</v>
      </c>
      <c r="AJ5" s="907" t="s">
        <v>5</v>
      </c>
      <c r="AK5" s="973" t="s">
        <v>23723</v>
      </c>
      <c r="AL5" s="908" t="s">
        <v>23732</v>
      </c>
      <c r="AM5" s="906" t="s">
        <v>4</v>
      </c>
      <c r="AN5" s="907" t="s">
        <v>5</v>
      </c>
      <c r="AO5" s="973" t="s">
        <v>23723</v>
      </c>
      <c r="AP5" s="908" t="s">
        <v>23732</v>
      </c>
      <c r="AQ5" s="906" t="s">
        <v>4</v>
      </c>
      <c r="AR5" s="907" t="s">
        <v>5</v>
      </c>
      <c r="AS5" s="973" t="s">
        <v>23723</v>
      </c>
      <c r="AT5" s="908" t="s">
        <v>23732</v>
      </c>
      <c r="AU5" s="906" t="s">
        <v>4</v>
      </c>
      <c r="AV5" s="907" t="s">
        <v>5</v>
      </c>
      <c r="AW5" s="973" t="s">
        <v>23723</v>
      </c>
      <c r="AX5" s="908" t="s">
        <v>23732</v>
      </c>
      <c r="AY5" s="906" t="s">
        <v>4</v>
      </c>
      <c r="AZ5" s="907" t="s">
        <v>5</v>
      </c>
      <c r="BA5" s="973" t="s">
        <v>23723</v>
      </c>
      <c r="BB5" s="908" t="s">
        <v>23732</v>
      </c>
      <c r="BC5" s="906" t="s">
        <v>4</v>
      </c>
      <c r="BD5" s="907" t="s">
        <v>5</v>
      </c>
      <c r="BE5" s="973" t="s">
        <v>23723</v>
      </c>
      <c r="BF5" s="908" t="s">
        <v>23732</v>
      </c>
      <c r="BG5" s="906" t="s">
        <v>4</v>
      </c>
      <c r="BH5" s="1016" t="s">
        <v>5</v>
      </c>
      <c r="BI5" s="973" t="s">
        <v>23723</v>
      </c>
      <c r="BJ5" s="908" t="s">
        <v>23732</v>
      </c>
      <c r="BK5" s="970" t="s">
        <v>4</v>
      </c>
      <c r="BL5" s="907" t="s">
        <v>5</v>
      </c>
      <c r="BM5" s="973" t="s">
        <v>23723</v>
      </c>
      <c r="BN5" s="908" t="s">
        <v>23732</v>
      </c>
      <c r="BO5" s="906" t="s">
        <v>4</v>
      </c>
      <c r="BP5" s="907" t="s">
        <v>5</v>
      </c>
      <c r="BQ5" s="973" t="s">
        <v>23723</v>
      </c>
      <c r="BR5" s="908" t="s">
        <v>23732</v>
      </c>
    </row>
    <row r="6" spans="1:71" s="912" customFormat="1" x14ac:dyDescent="0.2">
      <c r="A6" s="909" t="s">
        <v>2910</v>
      </c>
      <c r="B6" s="910" t="s">
        <v>6</v>
      </c>
      <c r="C6" s="1022"/>
      <c r="D6" s="1023"/>
      <c r="E6" s="1024"/>
      <c r="F6" s="1025"/>
      <c r="G6" s="1026">
        <v>8</v>
      </c>
      <c r="H6" s="1027">
        <v>3174</v>
      </c>
      <c r="I6" s="1028">
        <v>2563</v>
      </c>
      <c r="J6" s="1029">
        <v>2563</v>
      </c>
      <c r="K6" s="1026">
        <v>5</v>
      </c>
      <c r="L6" s="1027">
        <v>7274</v>
      </c>
      <c r="M6" s="1028">
        <v>2816</v>
      </c>
      <c r="N6" s="1029">
        <v>2816</v>
      </c>
      <c r="O6" s="1078">
        <v>25</v>
      </c>
      <c r="P6" s="1078">
        <v>8322.9139999999989</v>
      </c>
      <c r="Q6" s="1078">
        <v>7712.0439999999999</v>
      </c>
      <c r="R6" s="1078">
        <v>7712.04</v>
      </c>
      <c r="S6" s="1026">
        <v>1</v>
      </c>
      <c r="T6" s="1027">
        <v>773</v>
      </c>
      <c r="U6" s="1028">
        <v>700</v>
      </c>
      <c r="V6" s="1029">
        <v>700</v>
      </c>
      <c r="W6" s="39">
        <v>33</v>
      </c>
      <c r="X6" s="39">
        <v>8651</v>
      </c>
      <c r="Y6" s="1068">
        <v>6403</v>
      </c>
      <c r="Z6" s="1083">
        <v>6403</v>
      </c>
      <c r="AA6" s="1026">
        <v>19</v>
      </c>
      <c r="AB6" s="1027">
        <v>7652</v>
      </c>
      <c r="AC6" s="1028">
        <v>7205</v>
      </c>
      <c r="AD6" s="1029">
        <v>7205</v>
      </c>
      <c r="AE6" s="1078">
        <v>19</v>
      </c>
      <c r="AF6" s="1078">
        <v>6648</v>
      </c>
      <c r="AG6" s="1078">
        <v>6101</v>
      </c>
      <c r="AH6" s="1078">
        <v>6101</v>
      </c>
      <c r="AI6" s="1026">
        <v>3</v>
      </c>
      <c r="AJ6" s="1027">
        <v>595</v>
      </c>
      <c r="AK6" s="1028">
        <v>595</v>
      </c>
      <c r="AL6" s="1029">
        <v>595</v>
      </c>
      <c r="AM6" s="1026"/>
      <c r="AN6" s="1027"/>
      <c r="AO6" s="1028"/>
      <c r="AP6" s="1029"/>
      <c r="AQ6" s="1026">
        <v>5</v>
      </c>
      <c r="AR6" s="1027">
        <v>1278</v>
      </c>
      <c r="AS6" s="1028">
        <v>1278</v>
      </c>
      <c r="AT6" s="1029">
        <v>1278</v>
      </c>
      <c r="AU6" s="1026">
        <v>8</v>
      </c>
      <c r="AV6" s="1027">
        <v>6547</v>
      </c>
      <c r="AW6" s="1028">
        <v>3554</v>
      </c>
      <c r="AX6" s="1029">
        <v>3554</v>
      </c>
      <c r="AY6" s="1026"/>
      <c r="AZ6" s="1027"/>
      <c r="BA6" s="1028"/>
      <c r="BB6" s="1029"/>
      <c r="BC6" s="39">
        <v>50</v>
      </c>
      <c r="BD6" s="70">
        <v>13648</v>
      </c>
      <c r="BE6" s="1018">
        <v>13293</v>
      </c>
      <c r="BF6" s="1019">
        <v>13293</v>
      </c>
      <c r="BG6" s="39">
        <v>2</v>
      </c>
      <c r="BH6" s="70">
        <v>1197</v>
      </c>
      <c r="BI6" s="1018">
        <v>925</v>
      </c>
      <c r="BJ6" s="1019">
        <v>925</v>
      </c>
      <c r="BK6" s="39"/>
      <c r="BL6" s="70"/>
      <c r="BM6" s="1018"/>
      <c r="BN6" s="1019"/>
      <c r="BO6" s="911">
        <f>+C6+G6+K6+O6+S6+W6+AA6+AE6+AI6+AM6+AQ6+AU6+AY6+BC6+BG6+BK6</f>
        <v>178</v>
      </c>
      <c r="BP6" s="937">
        <f t="shared" ref="BP6:BR6" si="0">+D6+H6+L6+P6+T6+X6+AB6+AF6+AJ6+AN6+AR6+AV6+AZ6+BD6+BH6+BL6</f>
        <v>65759.91399999999</v>
      </c>
      <c r="BQ6" s="989">
        <f t="shared" si="0"/>
        <v>53145.044000000002</v>
      </c>
      <c r="BR6" s="938">
        <f t="shared" si="0"/>
        <v>53145.04</v>
      </c>
      <c r="BS6" s="912" t="str">
        <f>VLOOKUP(A6,Sheet2!A:B,2,FALSE)</f>
        <v>โรงพยาบาลพระนครศรีอยุธยา</v>
      </c>
    </row>
    <row r="7" spans="1:71" s="912" customFormat="1" x14ac:dyDescent="0.2">
      <c r="A7" s="909" t="s">
        <v>2952</v>
      </c>
      <c r="B7" s="910" t="s">
        <v>7</v>
      </c>
      <c r="C7" s="1026">
        <v>38</v>
      </c>
      <c r="D7" s="1027">
        <v>30773.75</v>
      </c>
      <c r="E7" s="1028">
        <v>16007</v>
      </c>
      <c r="F7" s="1029">
        <v>16007</v>
      </c>
      <c r="G7" s="1022"/>
      <c r="H7" s="1023"/>
      <c r="I7" s="1024"/>
      <c r="J7" s="1025"/>
      <c r="K7" s="1026">
        <v>1</v>
      </c>
      <c r="L7" s="1027">
        <v>698</v>
      </c>
      <c r="M7" s="1028">
        <v>698</v>
      </c>
      <c r="N7" s="1029">
        <v>698</v>
      </c>
      <c r="O7" s="1078">
        <v>1</v>
      </c>
      <c r="P7" s="1078">
        <v>320</v>
      </c>
      <c r="Q7" s="1078">
        <v>320</v>
      </c>
      <c r="R7" s="1078">
        <v>320</v>
      </c>
      <c r="S7" s="1026">
        <v>16</v>
      </c>
      <c r="T7" s="1027">
        <v>7832</v>
      </c>
      <c r="U7" s="1028">
        <v>6563</v>
      </c>
      <c r="V7" s="1029">
        <v>6563</v>
      </c>
      <c r="W7" s="39">
        <v>4</v>
      </c>
      <c r="X7" s="39">
        <v>1684</v>
      </c>
      <c r="Y7" s="1068">
        <v>1684</v>
      </c>
      <c r="Z7" s="1083">
        <v>1684</v>
      </c>
      <c r="AA7" s="1026">
        <v>2</v>
      </c>
      <c r="AB7" s="1027">
        <v>3032</v>
      </c>
      <c r="AC7" s="1028">
        <v>900</v>
      </c>
      <c r="AD7" s="1029">
        <v>900</v>
      </c>
      <c r="AE7" s="1078">
        <v>1</v>
      </c>
      <c r="AF7" s="1078">
        <v>550</v>
      </c>
      <c r="AG7" s="1078">
        <v>550</v>
      </c>
      <c r="AH7" s="1078">
        <v>550</v>
      </c>
      <c r="AI7" s="1026">
        <v>7</v>
      </c>
      <c r="AJ7" s="1027">
        <v>2220</v>
      </c>
      <c r="AK7" s="1028">
        <v>2220</v>
      </c>
      <c r="AL7" s="1029">
        <v>2220</v>
      </c>
      <c r="AM7" s="1026"/>
      <c r="AN7" s="1027"/>
      <c r="AO7" s="1028"/>
      <c r="AP7" s="1029"/>
      <c r="AQ7" s="1026">
        <v>17</v>
      </c>
      <c r="AR7" s="1027">
        <v>12047</v>
      </c>
      <c r="AS7" s="1028">
        <v>6067</v>
      </c>
      <c r="AT7" s="1029">
        <v>6067</v>
      </c>
      <c r="AU7" s="1026"/>
      <c r="AV7" s="1027"/>
      <c r="AW7" s="1028"/>
      <c r="AX7" s="1029"/>
      <c r="AY7" s="1026"/>
      <c r="AZ7" s="1027"/>
      <c r="BA7" s="1028"/>
      <c r="BB7" s="1029"/>
      <c r="BC7" s="39">
        <v>2</v>
      </c>
      <c r="BD7" s="70">
        <v>455</v>
      </c>
      <c r="BE7" s="1018">
        <v>455</v>
      </c>
      <c r="BF7" s="1019">
        <v>455</v>
      </c>
      <c r="BG7" s="39"/>
      <c r="BH7" s="70"/>
      <c r="BI7" s="1018"/>
      <c r="BJ7" s="1019"/>
      <c r="BK7" s="39"/>
      <c r="BL7" s="70"/>
      <c r="BM7" s="1018"/>
      <c r="BN7" s="1019"/>
      <c r="BO7" s="911">
        <f t="shared" ref="BO7:BO21" si="1">+C7+G7+K7+O7+S7+W7+AA7+AE7+AI7+AM7+AQ7+AU7+AY7+BC7+BG7+BK7</f>
        <v>89</v>
      </c>
      <c r="BP7" s="937">
        <f t="shared" ref="BP7:BP21" si="2">+D7+H7+L7+P7+T7+X7+AB7+AF7+AJ7+AN7+AR7+AV7+AZ7+BD7+BH7+BL7</f>
        <v>59611.75</v>
      </c>
      <c r="BQ7" s="989">
        <f t="shared" ref="BQ7:BQ21" si="3">+E7+I7+M7+Q7+U7+Y7+AC7+AG7+AK7+AO7+AS7+AW7+BA7+BE7+BI7+BM7</f>
        <v>35464</v>
      </c>
      <c r="BR7" s="938">
        <f t="shared" ref="BR7:BR21" si="4">+F7+J7+N7+R7+V7+Z7+AD7+AH7+AL7+AP7+AT7+AX7+BB7+BF7+BJ7+BN7</f>
        <v>35464</v>
      </c>
      <c r="BS7" s="912" t="str">
        <f>VLOOKUP(A7,Sheet2!A:B,2,FALSE)</f>
        <v>โรงพยาบาลเสนา</v>
      </c>
    </row>
    <row r="8" spans="1:71" s="912" customFormat="1" x14ac:dyDescent="0.2">
      <c r="A8" s="909" t="s">
        <v>3053</v>
      </c>
      <c r="B8" s="910" t="s">
        <v>3054</v>
      </c>
      <c r="C8" s="1026">
        <v>54</v>
      </c>
      <c r="D8" s="1027">
        <v>85036</v>
      </c>
      <c r="E8" s="1028">
        <v>13964.375</v>
      </c>
      <c r="F8" s="1029">
        <v>13964.380000000001</v>
      </c>
      <c r="G8" s="1026">
        <v>2</v>
      </c>
      <c r="H8" s="1027">
        <v>2185</v>
      </c>
      <c r="I8" s="1028">
        <v>700</v>
      </c>
      <c r="J8" s="1029">
        <v>700</v>
      </c>
      <c r="K8" s="1022"/>
      <c r="L8" s="1023"/>
      <c r="M8" s="1024"/>
      <c r="N8" s="1025"/>
      <c r="O8" s="1026">
        <v>3</v>
      </c>
      <c r="P8" s="1027">
        <v>1180</v>
      </c>
      <c r="Q8" s="1028">
        <v>550</v>
      </c>
      <c r="R8" s="1029">
        <v>550</v>
      </c>
      <c r="S8" s="1026"/>
      <c r="T8" s="1027"/>
      <c r="U8" s="1028"/>
      <c r="V8" s="1029"/>
      <c r="W8" s="39">
        <v>1</v>
      </c>
      <c r="X8" s="39">
        <v>136</v>
      </c>
      <c r="Y8" s="1068">
        <v>68</v>
      </c>
      <c r="Z8" s="1083">
        <v>68</v>
      </c>
      <c r="AA8" s="1026"/>
      <c r="AB8" s="1027"/>
      <c r="AC8" s="1028"/>
      <c r="AD8" s="1029"/>
      <c r="AE8" s="1078"/>
      <c r="AF8" s="1078"/>
      <c r="AG8" s="1078"/>
      <c r="AH8" s="1078"/>
      <c r="AI8" s="1026"/>
      <c r="AJ8" s="1027"/>
      <c r="AK8" s="1028"/>
      <c r="AL8" s="1029"/>
      <c r="AM8" s="1026"/>
      <c r="AN8" s="1027"/>
      <c r="AO8" s="1028"/>
      <c r="AP8" s="1029"/>
      <c r="AQ8" s="1026"/>
      <c r="AR8" s="1027"/>
      <c r="AS8" s="1028"/>
      <c r="AT8" s="1029"/>
      <c r="AU8" s="1026">
        <v>1</v>
      </c>
      <c r="AV8" s="1027">
        <v>1010</v>
      </c>
      <c r="AW8" s="1028">
        <v>350</v>
      </c>
      <c r="AX8" s="1029">
        <v>350</v>
      </c>
      <c r="AY8" s="1026"/>
      <c r="AZ8" s="1027"/>
      <c r="BA8" s="1028"/>
      <c r="BB8" s="1029"/>
      <c r="BC8" s="39">
        <v>1</v>
      </c>
      <c r="BD8" s="70">
        <v>50</v>
      </c>
      <c r="BE8" s="1018">
        <v>25</v>
      </c>
      <c r="BF8" s="1019">
        <v>25</v>
      </c>
      <c r="BG8" s="39"/>
      <c r="BH8" s="70"/>
      <c r="BI8" s="1018"/>
      <c r="BJ8" s="1019"/>
      <c r="BK8" s="39">
        <v>1</v>
      </c>
      <c r="BL8" s="70">
        <v>50</v>
      </c>
      <c r="BM8" s="1018">
        <v>25</v>
      </c>
      <c r="BN8" s="1019">
        <v>25</v>
      </c>
      <c r="BO8" s="911">
        <f t="shared" si="1"/>
        <v>63</v>
      </c>
      <c r="BP8" s="937">
        <f t="shared" si="2"/>
        <v>89647</v>
      </c>
      <c r="BQ8" s="989">
        <f t="shared" si="3"/>
        <v>15682.375</v>
      </c>
      <c r="BR8" s="938">
        <f t="shared" si="4"/>
        <v>15682.380000000001</v>
      </c>
      <c r="BS8" s="912" t="str">
        <f>VLOOKUP(A8,Sheet2!A:B,2,FALSE)</f>
        <v>โรงพยาบาลท่าเรือ</v>
      </c>
    </row>
    <row r="9" spans="1:71" s="912" customFormat="1" x14ac:dyDescent="0.2">
      <c r="A9" s="913" t="s">
        <v>3055</v>
      </c>
      <c r="B9" s="910" t="s">
        <v>8</v>
      </c>
      <c r="C9" s="1026">
        <v>119</v>
      </c>
      <c r="D9" s="1027">
        <v>145777</v>
      </c>
      <c r="E9" s="1028">
        <v>27498.75</v>
      </c>
      <c r="F9" s="1029">
        <v>27498.77</v>
      </c>
      <c r="G9" s="1026">
        <v>1</v>
      </c>
      <c r="H9" s="1027">
        <v>430</v>
      </c>
      <c r="I9" s="1028">
        <v>215</v>
      </c>
      <c r="J9" s="1029">
        <v>215</v>
      </c>
      <c r="K9" s="1026"/>
      <c r="L9" s="1027"/>
      <c r="M9" s="1028"/>
      <c r="N9" s="1029"/>
      <c r="O9" s="1022"/>
      <c r="P9" s="1023"/>
      <c r="Q9" s="1024"/>
      <c r="R9" s="1025"/>
      <c r="S9" s="1026"/>
      <c r="T9" s="1027"/>
      <c r="U9" s="1028"/>
      <c r="V9" s="1029"/>
      <c r="W9" s="39"/>
      <c r="X9" s="39"/>
      <c r="Y9" s="1068"/>
      <c r="Z9" s="1083"/>
      <c r="AA9" s="1026"/>
      <c r="AB9" s="1027"/>
      <c r="AC9" s="1028"/>
      <c r="AD9" s="1029"/>
      <c r="AE9" s="1078">
        <v>3</v>
      </c>
      <c r="AF9" s="1078">
        <v>5208</v>
      </c>
      <c r="AG9" s="1078">
        <v>947.5</v>
      </c>
      <c r="AH9" s="1078">
        <v>947.5</v>
      </c>
      <c r="AI9" s="1026"/>
      <c r="AJ9" s="1027"/>
      <c r="AK9" s="1028"/>
      <c r="AL9" s="1029"/>
      <c r="AM9" s="1026">
        <v>5</v>
      </c>
      <c r="AN9" s="1027">
        <v>4270</v>
      </c>
      <c r="AO9" s="1028">
        <v>1176.5</v>
      </c>
      <c r="AP9" s="1029">
        <v>1176.5</v>
      </c>
      <c r="AQ9" s="1026"/>
      <c r="AR9" s="1027"/>
      <c r="AS9" s="1028"/>
      <c r="AT9" s="1029"/>
      <c r="AU9" s="1026"/>
      <c r="AV9" s="1027"/>
      <c r="AW9" s="1028"/>
      <c r="AX9" s="1029"/>
      <c r="AY9" s="1026"/>
      <c r="AZ9" s="1027"/>
      <c r="BA9" s="1028"/>
      <c r="BB9" s="1029"/>
      <c r="BC9" s="39">
        <v>5</v>
      </c>
      <c r="BD9" s="70">
        <v>1585</v>
      </c>
      <c r="BE9" s="1018">
        <v>792.5</v>
      </c>
      <c r="BF9" s="1019">
        <v>792.5</v>
      </c>
      <c r="BG9" s="39"/>
      <c r="BH9" s="70"/>
      <c r="BI9" s="1018"/>
      <c r="BJ9" s="1019"/>
      <c r="BK9" s="39"/>
      <c r="BL9" s="70"/>
      <c r="BM9" s="1018"/>
      <c r="BN9" s="1019"/>
      <c r="BO9" s="911">
        <f t="shared" si="1"/>
        <v>133</v>
      </c>
      <c r="BP9" s="937">
        <f t="shared" si="2"/>
        <v>157270</v>
      </c>
      <c r="BQ9" s="989">
        <f t="shared" si="3"/>
        <v>30630.25</v>
      </c>
      <c r="BR9" s="938">
        <f t="shared" si="4"/>
        <v>30630.27</v>
      </c>
      <c r="BS9" s="912" t="str">
        <f>VLOOKUP(A9,Sheet2!A:B,2,FALSE)</f>
        <v>โรงพยาบาลสมเด็จพระสังฆราช(นครหลวง)</v>
      </c>
    </row>
    <row r="10" spans="1:71" s="912" customFormat="1" x14ac:dyDescent="0.2">
      <c r="A10" s="909" t="s">
        <v>3057</v>
      </c>
      <c r="B10" s="910" t="s">
        <v>3058</v>
      </c>
      <c r="C10" s="1026">
        <v>16</v>
      </c>
      <c r="D10" s="1027">
        <v>46129.25</v>
      </c>
      <c r="E10" s="1028">
        <v>4087.875</v>
      </c>
      <c r="F10" s="1029">
        <v>4087.88</v>
      </c>
      <c r="G10" s="1026">
        <v>25</v>
      </c>
      <c r="H10" s="1027">
        <v>23193</v>
      </c>
      <c r="I10" s="1028">
        <v>5810.5</v>
      </c>
      <c r="J10" s="1029">
        <v>5810.5</v>
      </c>
      <c r="K10" s="1026"/>
      <c r="L10" s="1027"/>
      <c r="M10" s="1028"/>
      <c r="N10" s="1029"/>
      <c r="O10" s="1026">
        <v>1</v>
      </c>
      <c r="P10" s="1027">
        <v>150</v>
      </c>
      <c r="Q10" s="1028">
        <v>75</v>
      </c>
      <c r="R10" s="1029">
        <v>75</v>
      </c>
      <c r="S10" s="1022"/>
      <c r="T10" s="1023"/>
      <c r="U10" s="1024"/>
      <c r="V10" s="1025"/>
      <c r="W10" s="39">
        <v>2</v>
      </c>
      <c r="X10" s="39">
        <v>575</v>
      </c>
      <c r="Y10" s="1068">
        <v>287.5</v>
      </c>
      <c r="Z10" s="1083">
        <v>287.5</v>
      </c>
      <c r="AA10" s="1026">
        <v>3</v>
      </c>
      <c r="AB10" s="1027">
        <v>3018</v>
      </c>
      <c r="AC10" s="1028">
        <v>735</v>
      </c>
      <c r="AD10" s="1029">
        <v>735</v>
      </c>
      <c r="AE10" s="1078"/>
      <c r="AF10" s="1078"/>
      <c r="AG10" s="1078"/>
      <c r="AH10" s="1078"/>
      <c r="AI10" s="1026">
        <v>1</v>
      </c>
      <c r="AJ10" s="1027">
        <v>135</v>
      </c>
      <c r="AK10" s="1028">
        <v>67.5</v>
      </c>
      <c r="AL10" s="1029">
        <v>67.5</v>
      </c>
      <c r="AM10" s="1026"/>
      <c r="AN10" s="1027"/>
      <c r="AO10" s="1028"/>
      <c r="AP10" s="1029"/>
      <c r="AQ10" s="1026">
        <v>2</v>
      </c>
      <c r="AR10" s="1027">
        <v>1290</v>
      </c>
      <c r="AS10" s="1028">
        <v>425.5</v>
      </c>
      <c r="AT10" s="1029">
        <v>425.5</v>
      </c>
      <c r="AU10" s="1026"/>
      <c r="AV10" s="1027"/>
      <c r="AW10" s="1028"/>
      <c r="AX10" s="1029"/>
      <c r="AY10" s="1026"/>
      <c r="AZ10" s="1027"/>
      <c r="BA10" s="1028"/>
      <c r="BB10" s="1029"/>
      <c r="BC10" s="39">
        <v>3</v>
      </c>
      <c r="BD10" s="70">
        <v>390</v>
      </c>
      <c r="BE10" s="1018">
        <v>195</v>
      </c>
      <c r="BF10" s="1019">
        <v>195</v>
      </c>
      <c r="BG10" s="39"/>
      <c r="BH10" s="70"/>
      <c r="BI10" s="1018"/>
      <c r="BJ10" s="1019"/>
      <c r="BK10" s="39"/>
      <c r="BL10" s="70"/>
      <c r="BM10" s="1018"/>
      <c r="BN10" s="1019"/>
      <c r="BO10" s="911">
        <f t="shared" si="1"/>
        <v>53</v>
      </c>
      <c r="BP10" s="937">
        <f t="shared" si="2"/>
        <v>74880.25</v>
      </c>
      <c r="BQ10" s="989">
        <f t="shared" si="3"/>
        <v>11683.875</v>
      </c>
      <c r="BR10" s="938">
        <f t="shared" si="4"/>
        <v>11683.880000000001</v>
      </c>
      <c r="BS10" s="912" t="str">
        <f>VLOOKUP(A10,Sheet2!A:B,2,FALSE)</f>
        <v>โรงพยาบาลบางไทร</v>
      </c>
    </row>
    <row r="11" spans="1:71" s="912" customFormat="1" x14ac:dyDescent="0.2">
      <c r="A11" s="909" t="s">
        <v>23618</v>
      </c>
      <c r="B11" s="914" t="s">
        <v>23619</v>
      </c>
      <c r="C11" s="1026">
        <v>121</v>
      </c>
      <c r="D11" s="1027">
        <v>195200.5</v>
      </c>
      <c r="E11" s="1028">
        <v>18698.550000000003</v>
      </c>
      <c r="F11" s="1029">
        <v>18698.57</v>
      </c>
      <c r="G11" s="1026">
        <v>16</v>
      </c>
      <c r="H11" s="1027">
        <v>10544</v>
      </c>
      <c r="I11" s="1028">
        <v>1775.6999999999998</v>
      </c>
      <c r="J11" s="1029">
        <v>1775.6999999999998</v>
      </c>
      <c r="K11" s="1026"/>
      <c r="L11" s="1027"/>
      <c r="M11" s="1028"/>
      <c r="N11" s="1029"/>
      <c r="O11" s="1026">
        <v>2</v>
      </c>
      <c r="P11" s="1027">
        <v>934.06</v>
      </c>
      <c r="Q11" s="1028">
        <v>280.21799999999996</v>
      </c>
      <c r="R11" s="1029">
        <v>280.22000000000003</v>
      </c>
      <c r="S11" s="1026"/>
      <c r="T11" s="1027"/>
      <c r="U11" s="1028"/>
      <c r="V11" s="1029"/>
      <c r="W11" s="64"/>
      <c r="X11" s="64"/>
      <c r="Y11" s="1073"/>
      <c r="Z11" s="1084"/>
      <c r="AA11" s="1026"/>
      <c r="AB11" s="1027"/>
      <c r="AC11" s="1028"/>
      <c r="AD11" s="1029"/>
      <c r="AE11" s="1078">
        <v>1</v>
      </c>
      <c r="AF11" s="1078">
        <v>340</v>
      </c>
      <c r="AG11" s="1078">
        <v>102</v>
      </c>
      <c r="AH11" s="1078">
        <v>102</v>
      </c>
      <c r="AI11" s="1026">
        <v>3</v>
      </c>
      <c r="AJ11" s="1027">
        <v>3330</v>
      </c>
      <c r="AK11" s="1028">
        <v>441.6</v>
      </c>
      <c r="AL11" s="1029">
        <v>441.6</v>
      </c>
      <c r="AM11" s="1026"/>
      <c r="AN11" s="1027"/>
      <c r="AO11" s="1028"/>
      <c r="AP11" s="1029"/>
      <c r="AQ11" s="1026">
        <v>1</v>
      </c>
      <c r="AR11" s="1027">
        <v>832</v>
      </c>
      <c r="AS11" s="1028">
        <v>210</v>
      </c>
      <c r="AT11" s="1029">
        <v>210</v>
      </c>
      <c r="AU11" s="1026"/>
      <c r="AV11" s="1027"/>
      <c r="AW11" s="1028"/>
      <c r="AX11" s="1029"/>
      <c r="AY11" s="1026"/>
      <c r="AZ11" s="1027"/>
      <c r="BA11" s="1028"/>
      <c r="BB11" s="1029"/>
      <c r="BC11" s="39"/>
      <c r="BD11" s="70"/>
      <c r="BE11" s="1018"/>
      <c r="BF11" s="1019"/>
      <c r="BG11" s="39"/>
      <c r="BH11" s="70"/>
      <c r="BI11" s="1018"/>
      <c r="BJ11" s="1019"/>
      <c r="BK11" s="39"/>
      <c r="BL11" s="70"/>
      <c r="BM11" s="1018"/>
      <c r="BN11" s="1019"/>
      <c r="BO11" s="911">
        <f t="shared" si="1"/>
        <v>144</v>
      </c>
      <c r="BP11" s="937">
        <f t="shared" si="2"/>
        <v>211180.56</v>
      </c>
      <c r="BQ11" s="989">
        <f t="shared" si="3"/>
        <v>21508.068000000003</v>
      </c>
      <c r="BR11" s="938">
        <f t="shared" si="4"/>
        <v>21508.09</v>
      </c>
      <c r="BS11" s="912" t="str">
        <f>VLOOKUP(A11,Sheet2!A:B,2,FALSE)</f>
        <v>โรงพยาบาลบางบาล</v>
      </c>
    </row>
    <row r="12" spans="1:71" s="912" customFormat="1" x14ac:dyDescent="0.2">
      <c r="A12" s="915" t="s">
        <v>3059</v>
      </c>
      <c r="B12" s="910" t="s">
        <v>3060</v>
      </c>
      <c r="C12" s="1026">
        <v>136</v>
      </c>
      <c r="D12" s="1027">
        <v>141631.75</v>
      </c>
      <c r="E12" s="1028">
        <v>47736.599999999991</v>
      </c>
      <c r="F12" s="1029">
        <v>47736.599999999991</v>
      </c>
      <c r="G12" s="1026"/>
      <c r="H12" s="1027"/>
      <c r="I12" s="1028"/>
      <c r="J12" s="1029"/>
      <c r="K12" s="1026"/>
      <c r="L12" s="1027"/>
      <c r="M12" s="1028"/>
      <c r="N12" s="1029"/>
      <c r="O12" s="1026">
        <v>11</v>
      </c>
      <c r="P12" s="1027">
        <v>2013.9</v>
      </c>
      <c r="Q12" s="1028">
        <v>1611.1200000000001</v>
      </c>
      <c r="R12" s="1029">
        <v>1611.1200000000001</v>
      </c>
      <c r="S12" s="1026">
        <v>1</v>
      </c>
      <c r="T12" s="1027">
        <v>539</v>
      </c>
      <c r="U12" s="1028">
        <v>431.20000000000005</v>
      </c>
      <c r="V12" s="1029">
        <v>431.2</v>
      </c>
      <c r="W12" s="39">
        <v>3</v>
      </c>
      <c r="X12" s="39">
        <v>392</v>
      </c>
      <c r="Y12" s="1068">
        <v>313.60000000000002</v>
      </c>
      <c r="Z12" s="1083">
        <v>313.60000000000002</v>
      </c>
      <c r="AA12" s="1022"/>
      <c r="AB12" s="1023"/>
      <c r="AC12" s="1024"/>
      <c r="AD12" s="1025"/>
      <c r="AE12" s="1078"/>
      <c r="AF12" s="1078"/>
      <c r="AG12" s="1078"/>
      <c r="AH12" s="1078"/>
      <c r="AI12" s="1026"/>
      <c r="AJ12" s="1027"/>
      <c r="AK12" s="1028"/>
      <c r="AL12" s="1029"/>
      <c r="AM12" s="1026">
        <v>1</v>
      </c>
      <c r="AN12" s="1027">
        <v>242</v>
      </c>
      <c r="AO12" s="1028">
        <v>193.60000000000002</v>
      </c>
      <c r="AP12" s="1029">
        <v>193.6</v>
      </c>
      <c r="AQ12" s="1026">
        <v>2</v>
      </c>
      <c r="AR12" s="1027">
        <v>929</v>
      </c>
      <c r="AS12" s="1028">
        <v>743.2</v>
      </c>
      <c r="AT12" s="1029">
        <v>743.2</v>
      </c>
      <c r="AU12" s="1026">
        <v>1</v>
      </c>
      <c r="AV12" s="1027">
        <v>1240</v>
      </c>
      <c r="AW12" s="1028">
        <v>560</v>
      </c>
      <c r="AX12" s="1029">
        <v>560</v>
      </c>
      <c r="AY12" s="1026"/>
      <c r="AZ12" s="1027"/>
      <c r="BA12" s="1028"/>
      <c r="BB12" s="1029"/>
      <c r="BC12" s="39">
        <v>5</v>
      </c>
      <c r="BD12" s="70">
        <v>1273</v>
      </c>
      <c r="BE12" s="1018">
        <v>1018.4</v>
      </c>
      <c r="BF12" s="1019">
        <v>1018.4</v>
      </c>
      <c r="BG12" s="39"/>
      <c r="BH12" s="70"/>
      <c r="BI12" s="1018"/>
      <c r="BJ12" s="1019"/>
      <c r="BK12" s="39"/>
      <c r="BL12" s="70"/>
      <c r="BM12" s="1018"/>
      <c r="BN12" s="1019"/>
      <c r="BO12" s="911">
        <f t="shared" si="1"/>
        <v>160</v>
      </c>
      <c r="BP12" s="937">
        <f t="shared" si="2"/>
        <v>148260.65</v>
      </c>
      <c r="BQ12" s="989">
        <f t="shared" si="3"/>
        <v>52607.719999999987</v>
      </c>
      <c r="BR12" s="938">
        <f t="shared" si="4"/>
        <v>52607.719999999987</v>
      </c>
      <c r="BS12" s="912" t="str">
        <f>VLOOKUP(A12,Sheet2!A:B,2,FALSE)</f>
        <v>โรงพยาบาลบางปะอิน</v>
      </c>
    </row>
    <row r="13" spans="1:71" s="912" customFormat="1" x14ac:dyDescent="0.2">
      <c r="A13" s="915" t="s">
        <v>3061</v>
      </c>
      <c r="B13" s="910" t="s">
        <v>14</v>
      </c>
      <c r="C13" s="1026">
        <v>63</v>
      </c>
      <c r="D13" s="1027">
        <v>84960.5</v>
      </c>
      <c r="E13" s="1028">
        <v>9053.1749999999993</v>
      </c>
      <c r="F13" s="1029">
        <v>9053.1899999999987</v>
      </c>
      <c r="G13" s="1026">
        <v>1</v>
      </c>
      <c r="H13" s="1027">
        <v>208</v>
      </c>
      <c r="I13" s="1028">
        <v>62.4</v>
      </c>
      <c r="J13" s="1029">
        <v>62.4</v>
      </c>
      <c r="K13" s="1026"/>
      <c r="L13" s="1027"/>
      <c r="M13" s="1028"/>
      <c r="N13" s="1029"/>
      <c r="O13" s="1026">
        <v>4</v>
      </c>
      <c r="P13" s="1027">
        <v>5747.4</v>
      </c>
      <c r="Q13" s="1028">
        <v>708.15</v>
      </c>
      <c r="R13" s="1029">
        <v>708.15</v>
      </c>
      <c r="S13" s="1026"/>
      <c r="T13" s="1027"/>
      <c r="U13" s="1028"/>
      <c r="V13" s="1029"/>
      <c r="W13" s="39"/>
      <c r="X13" s="39"/>
      <c r="Y13" s="1068"/>
      <c r="Z13" s="1083"/>
      <c r="AA13" s="1026">
        <v>2</v>
      </c>
      <c r="AB13" s="1027">
        <v>747</v>
      </c>
      <c r="AC13" s="1028">
        <v>224.1</v>
      </c>
      <c r="AD13" s="1029">
        <v>224.1</v>
      </c>
      <c r="AE13" s="98"/>
      <c r="AF13" s="98"/>
      <c r="AG13" s="98"/>
      <c r="AH13" s="98"/>
      <c r="AI13" s="1026"/>
      <c r="AJ13" s="1027"/>
      <c r="AK13" s="1028"/>
      <c r="AL13" s="1029"/>
      <c r="AM13" s="1026"/>
      <c r="AN13" s="1027"/>
      <c r="AO13" s="1028"/>
      <c r="AP13" s="1029"/>
      <c r="AQ13" s="1026"/>
      <c r="AR13" s="1027"/>
      <c r="AS13" s="1028"/>
      <c r="AT13" s="1029"/>
      <c r="AU13" s="1026"/>
      <c r="AV13" s="1027"/>
      <c r="AW13" s="1028"/>
      <c r="AX13" s="1029"/>
      <c r="AY13" s="1026"/>
      <c r="AZ13" s="1027"/>
      <c r="BA13" s="1028"/>
      <c r="BB13" s="1029"/>
      <c r="BC13" s="39">
        <v>3</v>
      </c>
      <c r="BD13" s="70">
        <v>2566</v>
      </c>
      <c r="BE13" s="1018">
        <v>326.10000000000002</v>
      </c>
      <c r="BF13" s="1019">
        <v>326.10000000000002</v>
      </c>
      <c r="BG13" s="39">
        <v>13</v>
      </c>
      <c r="BH13" s="70">
        <v>5717</v>
      </c>
      <c r="BI13" s="1018">
        <v>1606.8000000000002</v>
      </c>
      <c r="BJ13" s="1019">
        <v>1606.8000000000002</v>
      </c>
      <c r="BK13" s="39">
        <v>1</v>
      </c>
      <c r="BL13" s="70">
        <v>70</v>
      </c>
      <c r="BM13" s="1018">
        <v>21</v>
      </c>
      <c r="BN13" s="1019">
        <v>21</v>
      </c>
      <c r="BO13" s="911">
        <f t="shared" si="1"/>
        <v>87</v>
      </c>
      <c r="BP13" s="937">
        <f t="shared" si="2"/>
        <v>100015.9</v>
      </c>
      <c r="BQ13" s="989">
        <f t="shared" si="3"/>
        <v>12001.724999999999</v>
      </c>
      <c r="BR13" s="938">
        <f t="shared" si="4"/>
        <v>12001.739999999998</v>
      </c>
      <c r="BS13" s="912" t="str">
        <f>VLOOKUP(A13,Sheet2!A:B,2,FALSE)</f>
        <v>โรงพยาบาลบางปะหัน</v>
      </c>
    </row>
    <row r="14" spans="1:71" s="912" customFormat="1" x14ac:dyDescent="0.2">
      <c r="A14" s="915" t="s">
        <v>3062</v>
      </c>
      <c r="B14" s="910" t="s">
        <v>3063</v>
      </c>
      <c r="C14" s="1026">
        <v>20</v>
      </c>
      <c r="D14" s="1027">
        <v>24477.75</v>
      </c>
      <c r="E14" s="1028">
        <v>5436.25</v>
      </c>
      <c r="F14" s="1029">
        <v>5436.25</v>
      </c>
      <c r="G14" s="1026">
        <v>16</v>
      </c>
      <c r="H14" s="1027">
        <v>11622</v>
      </c>
      <c r="I14" s="1028">
        <v>3890.5</v>
      </c>
      <c r="J14" s="1029">
        <v>3890.5</v>
      </c>
      <c r="K14" s="1026">
        <v>1</v>
      </c>
      <c r="L14" s="1027">
        <v>145</v>
      </c>
      <c r="M14" s="1028">
        <v>72.5</v>
      </c>
      <c r="N14" s="1029">
        <v>72.5</v>
      </c>
      <c r="O14" s="1026"/>
      <c r="P14" s="1027"/>
      <c r="Q14" s="1028"/>
      <c r="R14" s="1029"/>
      <c r="S14" s="1026">
        <v>1</v>
      </c>
      <c r="T14" s="1027">
        <v>4425</v>
      </c>
      <c r="U14" s="1028">
        <v>350</v>
      </c>
      <c r="V14" s="1029">
        <v>350</v>
      </c>
      <c r="W14" s="39"/>
      <c r="X14" s="39"/>
      <c r="Y14" s="1068"/>
      <c r="Z14" s="1083"/>
      <c r="AA14" s="1026"/>
      <c r="AB14" s="1027"/>
      <c r="AC14" s="1028"/>
      <c r="AD14" s="1029"/>
      <c r="AE14" s="1078"/>
      <c r="AF14" s="1078"/>
      <c r="AG14" s="1078"/>
      <c r="AH14" s="1078"/>
      <c r="AI14" s="1022"/>
      <c r="AJ14" s="1023"/>
      <c r="AK14" s="1024"/>
      <c r="AL14" s="1025"/>
      <c r="AM14" s="1026"/>
      <c r="AN14" s="1027"/>
      <c r="AO14" s="1028"/>
      <c r="AP14" s="1029"/>
      <c r="AQ14" s="1026"/>
      <c r="AR14" s="1027"/>
      <c r="AS14" s="1028"/>
      <c r="AT14" s="1029"/>
      <c r="AU14" s="1026">
        <v>4</v>
      </c>
      <c r="AV14" s="1027">
        <v>2600</v>
      </c>
      <c r="AW14" s="1028">
        <v>950</v>
      </c>
      <c r="AX14" s="1029">
        <v>950</v>
      </c>
      <c r="AY14" s="1026"/>
      <c r="AZ14" s="1027"/>
      <c r="BA14" s="1028"/>
      <c r="BB14" s="1029"/>
      <c r="BC14" s="39">
        <v>3</v>
      </c>
      <c r="BD14" s="70">
        <v>2116</v>
      </c>
      <c r="BE14" s="1018">
        <v>827.5</v>
      </c>
      <c r="BF14" s="1019">
        <v>827.5</v>
      </c>
      <c r="BG14" s="39">
        <v>1</v>
      </c>
      <c r="BH14" s="70">
        <v>220</v>
      </c>
      <c r="BI14" s="1018">
        <v>110</v>
      </c>
      <c r="BJ14" s="1019">
        <v>110</v>
      </c>
      <c r="BK14" s="39"/>
      <c r="BL14" s="70"/>
      <c r="BM14" s="1018"/>
      <c r="BN14" s="1019"/>
      <c r="BO14" s="911">
        <f t="shared" si="1"/>
        <v>46</v>
      </c>
      <c r="BP14" s="937">
        <f t="shared" si="2"/>
        <v>45605.75</v>
      </c>
      <c r="BQ14" s="989">
        <f t="shared" si="3"/>
        <v>11636.75</v>
      </c>
      <c r="BR14" s="938">
        <f t="shared" si="4"/>
        <v>11636.75</v>
      </c>
      <c r="BS14" s="912" t="str">
        <f>VLOOKUP(A14,Sheet2!A:B,2,FALSE)</f>
        <v>โรงพยาบาลผักไห่</v>
      </c>
    </row>
    <row r="15" spans="1:71" s="912" customFormat="1" x14ac:dyDescent="0.2">
      <c r="A15" s="915" t="s">
        <v>3064</v>
      </c>
      <c r="B15" s="910" t="s">
        <v>9</v>
      </c>
      <c r="C15" s="1026">
        <v>59</v>
      </c>
      <c r="D15" s="1027">
        <v>77749.75</v>
      </c>
      <c r="E15" s="1028">
        <v>14893.25</v>
      </c>
      <c r="F15" s="1029">
        <v>14893.25</v>
      </c>
      <c r="G15" s="1026"/>
      <c r="H15" s="1027"/>
      <c r="I15" s="1028"/>
      <c r="J15" s="1029"/>
      <c r="K15" s="1026">
        <v>1</v>
      </c>
      <c r="L15" s="1027">
        <v>733</v>
      </c>
      <c r="M15" s="1028">
        <v>350</v>
      </c>
      <c r="N15" s="1029">
        <v>350</v>
      </c>
      <c r="O15" s="1026"/>
      <c r="P15" s="1027"/>
      <c r="Q15" s="1028"/>
      <c r="R15" s="1029"/>
      <c r="S15" s="1026"/>
      <c r="T15" s="1027"/>
      <c r="U15" s="1028"/>
      <c r="V15" s="1029"/>
      <c r="W15" s="39">
        <v>1</v>
      </c>
      <c r="X15" s="39">
        <v>85</v>
      </c>
      <c r="Y15" s="1068">
        <v>42.5</v>
      </c>
      <c r="Z15" s="1083">
        <v>42.5</v>
      </c>
      <c r="AA15" s="1026">
        <v>1</v>
      </c>
      <c r="AB15" s="1027">
        <v>50</v>
      </c>
      <c r="AC15" s="1028">
        <v>25</v>
      </c>
      <c r="AD15" s="1029">
        <v>25</v>
      </c>
      <c r="AE15" s="1078">
        <v>1</v>
      </c>
      <c r="AF15" s="1078">
        <v>939</v>
      </c>
      <c r="AG15" s="1078">
        <v>350</v>
      </c>
      <c r="AH15" s="1078">
        <v>350</v>
      </c>
      <c r="AI15" s="1026"/>
      <c r="AJ15" s="1027"/>
      <c r="AK15" s="1028"/>
      <c r="AL15" s="1029"/>
      <c r="AM15" s="1022"/>
      <c r="AN15" s="1023"/>
      <c r="AO15" s="1024"/>
      <c r="AP15" s="1025"/>
      <c r="AQ15" s="1026"/>
      <c r="AR15" s="1027"/>
      <c r="AS15" s="1028"/>
      <c r="AT15" s="1029"/>
      <c r="AU15" s="1026"/>
      <c r="AV15" s="1027"/>
      <c r="AW15" s="1028"/>
      <c r="AX15" s="1029"/>
      <c r="AY15" s="1026"/>
      <c r="AZ15" s="1027"/>
      <c r="BA15" s="1028"/>
      <c r="BB15" s="1029"/>
      <c r="BC15" s="39">
        <v>4</v>
      </c>
      <c r="BD15" s="70">
        <v>533</v>
      </c>
      <c r="BE15" s="1018">
        <v>266.5</v>
      </c>
      <c r="BF15" s="1019">
        <v>266.5</v>
      </c>
      <c r="BG15" s="39">
        <v>1</v>
      </c>
      <c r="BH15" s="70">
        <v>813</v>
      </c>
      <c r="BI15" s="1018">
        <v>350</v>
      </c>
      <c r="BJ15" s="1019">
        <v>350</v>
      </c>
      <c r="BK15" s="39"/>
      <c r="BL15" s="70"/>
      <c r="BM15" s="1018"/>
      <c r="BN15" s="1019"/>
      <c r="BO15" s="911">
        <f t="shared" si="1"/>
        <v>68</v>
      </c>
      <c r="BP15" s="937">
        <f t="shared" si="2"/>
        <v>80902.75</v>
      </c>
      <c r="BQ15" s="989">
        <f t="shared" si="3"/>
        <v>16277.25</v>
      </c>
      <c r="BR15" s="938">
        <f t="shared" si="4"/>
        <v>16277.25</v>
      </c>
      <c r="BS15" s="912" t="str">
        <f>VLOOKUP(A15,Sheet2!A:B,2,FALSE)</f>
        <v>โรงพยาบาลภาชี</v>
      </c>
    </row>
    <row r="16" spans="1:71" s="912" customFormat="1" x14ac:dyDescent="0.2">
      <c r="A16" s="915" t="s">
        <v>3065</v>
      </c>
      <c r="B16" s="910" t="s">
        <v>3066</v>
      </c>
      <c r="C16" s="1026">
        <v>10</v>
      </c>
      <c r="D16" s="1027">
        <v>14502</v>
      </c>
      <c r="E16" s="1028">
        <v>1704.6</v>
      </c>
      <c r="F16" s="1029">
        <v>1704.6</v>
      </c>
      <c r="G16" s="1026">
        <v>44</v>
      </c>
      <c r="H16" s="1027">
        <v>36769</v>
      </c>
      <c r="I16" s="1028">
        <v>5031.5999999999995</v>
      </c>
      <c r="J16" s="1029">
        <v>5031.5999999999995</v>
      </c>
      <c r="K16" s="1026">
        <v>1</v>
      </c>
      <c r="L16" s="1027">
        <v>250</v>
      </c>
      <c r="M16" s="1028">
        <v>75</v>
      </c>
      <c r="N16" s="1029">
        <v>75</v>
      </c>
      <c r="O16" s="1026"/>
      <c r="P16" s="1027"/>
      <c r="Q16" s="1028"/>
      <c r="R16" s="1029"/>
      <c r="S16" s="1026">
        <v>1</v>
      </c>
      <c r="T16" s="1027">
        <v>914</v>
      </c>
      <c r="U16" s="1028">
        <v>210</v>
      </c>
      <c r="V16" s="1029">
        <v>210</v>
      </c>
      <c r="W16" s="39"/>
      <c r="X16" s="39"/>
      <c r="Y16" s="1068"/>
      <c r="Z16" s="1083"/>
      <c r="AA16" s="1026"/>
      <c r="AB16" s="1027"/>
      <c r="AC16" s="1028"/>
      <c r="AD16" s="1029"/>
      <c r="AE16" s="1078"/>
      <c r="AF16" s="1078"/>
      <c r="AG16" s="1078"/>
      <c r="AH16" s="1078"/>
      <c r="AI16" s="1026"/>
      <c r="AJ16" s="1027"/>
      <c r="AK16" s="1028"/>
      <c r="AL16" s="1029"/>
      <c r="AM16" s="1026"/>
      <c r="AN16" s="1027"/>
      <c r="AO16" s="1028"/>
      <c r="AP16" s="1029"/>
      <c r="AQ16" s="1022"/>
      <c r="AR16" s="1023"/>
      <c r="AS16" s="1024"/>
      <c r="AT16" s="1025"/>
      <c r="AU16" s="1026"/>
      <c r="AV16" s="1027"/>
      <c r="AW16" s="1028"/>
      <c r="AX16" s="1029"/>
      <c r="AY16" s="1026"/>
      <c r="AZ16" s="1027"/>
      <c r="BA16" s="1028"/>
      <c r="BB16" s="1029"/>
      <c r="BC16" s="39"/>
      <c r="BD16" s="70"/>
      <c r="BE16" s="1018"/>
      <c r="BF16" s="1019"/>
      <c r="BG16" s="39"/>
      <c r="BH16" s="70"/>
      <c r="BI16" s="1018"/>
      <c r="BJ16" s="1019"/>
      <c r="BK16" s="39"/>
      <c r="BL16" s="70"/>
      <c r="BM16" s="1018"/>
      <c r="BN16" s="1019"/>
      <c r="BO16" s="911">
        <f t="shared" si="1"/>
        <v>56</v>
      </c>
      <c r="BP16" s="937">
        <f t="shared" si="2"/>
        <v>52435</v>
      </c>
      <c r="BQ16" s="989">
        <f t="shared" si="3"/>
        <v>7021.1999999999989</v>
      </c>
      <c r="BR16" s="938">
        <f t="shared" si="4"/>
        <v>7021.1999999999989</v>
      </c>
      <c r="BS16" s="912" t="str">
        <f>VLOOKUP(A16,Sheet2!A:B,2,FALSE)</f>
        <v>โรงพยาบาลลาดบัวหลวง</v>
      </c>
    </row>
    <row r="17" spans="1:71" s="912" customFormat="1" x14ac:dyDescent="0.2">
      <c r="A17" s="915" t="s">
        <v>3067</v>
      </c>
      <c r="B17" s="910" t="s">
        <v>10</v>
      </c>
      <c r="C17" s="1026">
        <v>126</v>
      </c>
      <c r="D17" s="1027">
        <v>203614.25</v>
      </c>
      <c r="E17" s="1028">
        <v>47545.4</v>
      </c>
      <c r="F17" s="1029">
        <v>47545.4</v>
      </c>
      <c r="G17" s="1026"/>
      <c r="H17" s="1027"/>
      <c r="I17" s="1028"/>
      <c r="J17" s="1029"/>
      <c r="K17" s="1026">
        <v>1</v>
      </c>
      <c r="L17" s="1027">
        <v>878</v>
      </c>
      <c r="M17" s="1028">
        <v>560</v>
      </c>
      <c r="N17" s="1029">
        <v>560</v>
      </c>
      <c r="O17" s="1026"/>
      <c r="P17" s="1027"/>
      <c r="Q17" s="1028"/>
      <c r="R17" s="1029"/>
      <c r="S17" s="1026"/>
      <c r="T17" s="1027"/>
      <c r="U17" s="1028"/>
      <c r="V17" s="1029"/>
      <c r="W17" s="39"/>
      <c r="X17" s="39"/>
      <c r="Y17" s="1068"/>
      <c r="Z17" s="1083"/>
      <c r="AA17" s="1026">
        <v>2</v>
      </c>
      <c r="AB17" s="1027">
        <v>6997</v>
      </c>
      <c r="AC17" s="1028">
        <v>1120</v>
      </c>
      <c r="AD17" s="1029">
        <v>1120</v>
      </c>
      <c r="AE17" s="1078">
        <v>1</v>
      </c>
      <c r="AF17" s="1078">
        <v>385</v>
      </c>
      <c r="AG17" s="1078">
        <v>308</v>
      </c>
      <c r="AH17" s="1078">
        <v>308</v>
      </c>
      <c r="AI17" s="1026"/>
      <c r="AJ17" s="1027"/>
      <c r="AK17" s="1028"/>
      <c r="AL17" s="1029"/>
      <c r="AM17" s="1026"/>
      <c r="AN17" s="1027"/>
      <c r="AO17" s="1028"/>
      <c r="AP17" s="1029"/>
      <c r="AQ17" s="1026"/>
      <c r="AR17" s="1027"/>
      <c r="AS17" s="1028"/>
      <c r="AT17" s="1029"/>
      <c r="AU17" s="1022"/>
      <c r="AV17" s="1023"/>
      <c r="AW17" s="1024"/>
      <c r="AX17" s="1025"/>
      <c r="AY17" s="1026"/>
      <c r="AZ17" s="1027"/>
      <c r="BA17" s="1028"/>
      <c r="BB17" s="1029"/>
      <c r="BC17" s="39">
        <v>4</v>
      </c>
      <c r="BD17" s="70">
        <v>1030</v>
      </c>
      <c r="BE17" s="1018">
        <v>824</v>
      </c>
      <c r="BF17" s="1019">
        <v>824</v>
      </c>
      <c r="BG17" s="39"/>
      <c r="BH17" s="70"/>
      <c r="BI17" s="1018"/>
      <c r="BJ17" s="1019"/>
      <c r="BK17" s="39"/>
      <c r="BL17" s="70"/>
      <c r="BM17" s="1018"/>
      <c r="BN17" s="1019"/>
      <c r="BO17" s="911">
        <f t="shared" si="1"/>
        <v>134</v>
      </c>
      <c r="BP17" s="937">
        <f t="shared" si="2"/>
        <v>212904.25</v>
      </c>
      <c r="BQ17" s="989">
        <f t="shared" si="3"/>
        <v>50357.4</v>
      </c>
      <c r="BR17" s="938">
        <f t="shared" si="4"/>
        <v>50357.4</v>
      </c>
      <c r="BS17" s="912" t="str">
        <f>VLOOKUP(A17,Sheet2!A:B,2,FALSE)</f>
        <v>โรงพยาบาลวังน้อย</v>
      </c>
    </row>
    <row r="18" spans="1:71" s="912" customFormat="1" x14ac:dyDescent="0.2">
      <c r="A18" s="915" t="s">
        <v>3068</v>
      </c>
      <c r="B18" s="910" t="s">
        <v>11</v>
      </c>
      <c r="C18" s="1026">
        <v>10</v>
      </c>
      <c r="D18" s="1027">
        <v>9081.5</v>
      </c>
      <c r="E18" s="1028">
        <v>2737.125</v>
      </c>
      <c r="F18" s="1029">
        <v>2737.13</v>
      </c>
      <c r="G18" s="1026">
        <v>19</v>
      </c>
      <c r="H18" s="1027">
        <v>16523</v>
      </c>
      <c r="I18" s="1028">
        <v>4485.5</v>
      </c>
      <c r="J18" s="1029">
        <v>4485.5</v>
      </c>
      <c r="K18" s="1026"/>
      <c r="L18" s="1027"/>
      <c r="M18" s="1028"/>
      <c r="N18" s="1029"/>
      <c r="O18" s="1026"/>
      <c r="P18" s="1027"/>
      <c r="Q18" s="1028"/>
      <c r="R18" s="1029"/>
      <c r="S18" s="1026"/>
      <c r="T18" s="1027"/>
      <c r="U18" s="1028"/>
      <c r="V18" s="1029"/>
      <c r="W18" s="39">
        <v>2</v>
      </c>
      <c r="X18" s="39">
        <v>1320</v>
      </c>
      <c r="Y18" s="1068">
        <v>385</v>
      </c>
      <c r="Z18" s="1083">
        <v>385</v>
      </c>
      <c r="AA18" s="1026"/>
      <c r="AB18" s="1027"/>
      <c r="AC18" s="1028"/>
      <c r="AD18" s="1029"/>
      <c r="AE18" s="1078"/>
      <c r="AF18" s="1078"/>
      <c r="AG18" s="1078"/>
      <c r="AH18" s="1078"/>
      <c r="AI18" s="1026"/>
      <c r="AJ18" s="1027"/>
      <c r="AK18" s="1028"/>
      <c r="AL18" s="1029"/>
      <c r="AM18" s="1026"/>
      <c r="AN18" s="1027"/>
      <c r="AO18" s="1028"/>
      <c r="AP18" s="1029"/>
      <c r="AQ18" s="1026"/>
      <c r="AR18" s="1027"/>
      <c r="AS18" s="1028"/>
      <c r="AT18" s="1029"/>
      <c r="AU18" s="1026"/>
      <c r="AV18" s="1027"/>
      <c r="AW18" s="1028"/>
      <c r="AX18" s="1029"/>
      <c r="AY18" s="1022"/>
      <c r="AZ18" s="1023"/>
      <c r="BA18" s="1024"/>
      <c r="BB18" s="1025"/>
      <c r="BC18" s="39">
        <v>1</v>
      </c>
      <c r="BD18" s="70">
        <v>498</v>
      </c>
      <c r="BE18" s="1018">
        <v>249</v>
      </c>
      <c r="BF18" s="1019">
        <v>249</v>
      </c>
      <c r="BG18" s="39"/>
      <c r="BH18" s="70"/>
      <c r="BI18" s="1018"/>
      <c r="BJ18" s="1019"/>
      <c r="BK18" s="39"/>
      <c r="BL18" s="70"/>
      <c r="BM18" s="1018"/>
      <c r="BN18" s="1019"/>
      <c r="BO18" s="911">
        <f t="shared" si="1"/>
        <v>32</v>
      </c>
      <c r="BP18" s="937">
        <f t="shared" si="2"/>
        <v>27422.5</v>
      </c>
      <c r="BQ18" s="989">
        <f t="shared" si="3"/>
        <v>7856.625</v>
      </c>
      <c r="BR18" s="938">
        <f t="shared" si="4"/>
        <v>7856.63</v>
      </c>
      <c r="BS18" s="912" t="str">
        <f>VLOOKUP(A18,Sheet2!A:B,2,FALSE)</f>
        <v>โรงพยาบาลบางซ้าย</v>
      </c>
    </row>
    <row r="19" spans="1:71" s="912" customFormat="1" x14ac:dyDescent="0.2">
      <c r="A19" s="915" t="s">
        <v>3069</v>
      </c>
      <c r="B19" s="914" t="s">
        <v>3070</v>
      </c>
      <c r="C19" s="1026">
        <v>125</v>
      </c>
      <c r="D19" s="1027">
        <v>123510.25</v>
      </c>
      <c r="E19" s="1028">
        <v>29904.5</v>
      </c>
      <c r="F19" s="1029">
        <v>29904.559999999998</v>
      </c>
      <c r="G19" s="1026">
        <v>1</v>
      </c>
      <c r="H19" s="1027">
        <v>210</v>
      </c>
      <c r="I19" s="1028">
        <v>105</v>
      </c>
      <c r="J19" s="1029">
        <v>105</v>
      </c>
      <c r="K19" s="1026"/>
      <c r="L19" s="1027"/>
      <c r="M19" s="1028"/>
      <c r="N19" s="1029"/>
      <c r="O19" s="1026">
        <v>1</v>
      </c>
      <c r="P19" s="1027">
        <v>455.51</v>
      </c>
      <c r="Q19" s="1028">
        <v>227.755</v>
      </c>
      <c r="R19" s="1029">
        <v>227.76</v>
      </c>
      <c r="S19" s="1026"/>
      <c r="T19" s="1027"/>
      <c r="U19" s="1028"/>
      <c r="V19" s="1029"/>
      <c r="W19" s="39">
        <v>2</v>
      </c>
      <c r="X19" s="39">
        <v>112</v>
      </c>
      <c r="Y19" s="1068">
        <v>56</v>
      </c>
      <c r="Z19" s="1083">
        <v>56</v>
      </c>
      <c r="AA19" s="1026"/>
      <c r="AB19" s="1027"/>
      <c r="AC19" s="1028"/>
      <c r="AD19" s="1029"/>
      <c r="AE19" s="1078"/>
      <c r="AF19" s="1078"/>
      <c r="AG19" s="1078"/>
      <c r="AH19" s="1078"/>
      <c r="AI19" s="1026"/>
      <c r="AJ19" s="1027"/>
      <c r="AK19" s="1028"/>
      <c r="AL19" s="1029"/>
      <c r="AM19" s="1026">
        <v>3</v>
      </c>
      <c r="AN19" s="1027">
        <v>1176</v>
      </c>
      <c r="AO19" s="1028">
        <v>522.5</v>
      </c>
      <c r="AP19" s="1029">
        <v>522.5</v>
      </c>
      <c r="AQ19" s="1026">
        <v>1</v>
      </c>
      <c r="AR19" s="1027">
        <v>1485</v>
      </c>
      <c r="AS19" s="1028">
        <v>350</v>
      </c>
      <c r="AT19" s="1029">
        <v>350</v>
      </c>
      <c r="AU19" s="1026">
        <v>4</v>
      </c>
      <c r="AV19" s="1027">
        <v>495</v>
      </c>
      <c r="AW19" s="1028">
        <v>247.5</v>
      </c>
      <c r="AX19" s="1029">
        <v>247.5</v>
      </c>
      <c r="AY19" s="1026"/>
      <c r="AZ19" s="1027"/>
      <c r="BA19" s="1028"/>
      <c r="BB19" s="1029"/>
      <c r="BC19" s="64"/>
      <c r="BD19" s="764"/>
      <c r="BE19" s="1020"/>
      <c r="BF19" s="1021"/>
      <c r="BG19" s="39"/>
      <c r="BH19" s="70"/>
      <c r="BI19" s="1018"/>
      <c r="BJ19" s="1019"/>
      <c r="BK19" s="39">
        <v>1</v>
      </c>
      <c r="BL19" s="70">
        <v>50</v>
      </c>
      <c r="BM19" s="1018">
        <v>25</v>
      </c>
      <c r="BN19" s="1019">
        <v>25</v>
      </c>
      <c r="BO19" s="911">
        <f t="shared" si="1"/>
        <v>138</v>
      </c>
      <c r="BP19" s="937">
        <f t="shared" si="2"/>
        <v>127493.75999999999</v>
      </c>
      <c r="BQ19" s="989">
        <f t="shared" si="3"/>
        <v>31438.255000000001</v>
      </c>
      <c r="BR19" s="938">
        <f t="shared" si="4"/>
        <v>31438.319999999996</v>
      </c>
      <c r="BS19" s="912" t="str">
        <f>VLOOKUP(A19,Sheet2!A:B,2,FALSE)</f>
        <v>โรงพยาบาลอุทัย</v>
      </c>
    </row>
    <row r="20" spans="1:71" s="912" customFormat="1" x14ac:dyDescent="0.2">
      <c r="A20" s="915" t="s">
        <v>3071</v>
      </c>
      <c r="B20" s="910" t="s">
        <v>3072</v>
      </c>
      <c r="C20" s="1026">
        <v>31</v>
      </c>
      <c r="D20" s="1027">
        <v>35364.5</v>
      </c>
      <c r="E20" s="1028">
        <v>4456.5</v>
      </c>
      <c r="F20" s="1029">
        <v>4456.5</v>
      </c>
      <c r="G20" s="1026"/>
      <c r="H20" s="1027"/>
      <c r="I20" s="1028"/>
      <c r="J20" s="1029"/>
      <c r="K20" s="1026"/>
      <c r="L20" s="1027"/>
      <c r="M20" s="1028"/>
      <c r="N20" s="1029"/>
      <c r="O20" s="1026"/>
      <c r="P20" s="1027"/>
      <c r="Q20" s="1028"/>
      <c r="R20" s="1029"/>
      <c r="S20" s="1026"/>
      <c r="T20" s="1027"/>
      <c r="U20" s="1028"/>
      <c r="V20" s="1029"/>
      <c r="W20" s="39"/>
      <c r="X20" s="39"/>
      <c r="Y20" s="1068"/>
      <c r="Z20" s="1083"/>
      <c r="AA20" s="1026"/>
      <c r="AB20" s="1027"/>
      <c r="AC20" s="1028"/>
      <c r="AD20" s="1029"/>
      <c r="AE20" s="1078"/>
      <c r="AF20" s="1078"/>
      <c r="AG20" s="1078"/>
      <c r="AH20" s="1078"/>
      <c r="AI20" s="1026">
        <v>1</v>
      </c>
      <c r="AJ20" s="1027">
        <v>65</v>
      </c>
      <c r="AK20" s="1028">
        <v>19.5</v>
      </c>
      <c r="AL20" s="1029">
        <v>19.5</v>
      </c>
      <c r="AM20" s="1026">
        <v>1</v>
      </c>
      <c r="AN20" s="1027">
        <v>366</v>
      </c>
      <c r="AO20" s="1028">
        <v>109.8</v>
      </c>
      <c r="AP20" s="1029">
        <v>109.8</v>
      </c>
      <c r="AQ20" s="1026"/>
      <c r="AR20" s="1027"/>
      <c r="AS20" s="1028"/>
      <c r="AT20" s="1029"/>
      <c r="AU20" s="1026"/>
      <c r="AV20" s="1027"/>
      <c r="AW20" s="1028"/>
      <c r="AX20" s="1029"/>
      <c r="AY20" s="1026"/>
      <c r="AZ20" s="1027"/>
      <c r="BA20" s="1028"/>
      <c r="BB20" s="1029"/>
      <c r="BC20" s="39"/>
      <c r="BD20" s="70"/>
      <c r="BE20" s="1018"/>
      <c r="BF20" s="1019"/>
      <c r="BG20" s="64"/>
      <c r="BH20" s="764"/>
      <c r="BI20" s="1020"/>
      <c r="BJ20" s="1021"/>
      <c r="BK20" s="39">
        <v>5</v>
      </c>
      <c r="BL20" s="70">
        <v>790</v>
      </c>
      <c r="BM20" s="1018">
        <v>237</v>
      </c>
      <c r="BN20" s="1019">
        <v>237</v>
      </c>
      <c r="BO20" s="911">
        <f t="shared" si="1"/>
        <v>38</v>
      </c>
      <c r="BP20" s="937">
        <f t="shared" si="2"/>
        <v>36585.5</v>
      </c>
      <c r="BQ20" s="989">
        <f t="shared" si="3"/>
        <v>4822.8</v>
      </c>
      <c r="BR20" s="938">
        <f t="shared" si="4"/>
        <v>4822.8</v>
      </c>
      <c r="BS20" s="912" t="str">
        <f>VLOOKUP(A20,Sheet2!A:B,2,FALSE)</f>
        <v>โรงพยาบาลมหาราช</v>
      </c>
    </row>
    <row r="21" spans="1:71" s="912" customFormat="1" x14ac:dyDescent="0.2">
      <c r="A21" s="913" t="s">
        <v>3073</v>
      </c>
      <c r="B21" s="910" t="s">
        <v>15</v>
      </c>
      <c r="C21" s="1026">
        <v>16</v>
      </c>
      <c r="D21" s="1027">
        <v>11062.5</v>
      </c>
      <c r="E21" s="1028">
        <v>2327.4749999999999</v>
      </c>
      <c r="F21" s="1029">
        <v>2327.4900000000002</v>
      </c>
      <c r="G21" s="1026"/>
      <c r="H21" s="1027"/>
      <c r="I21" s="1028"/>
      <c r="J21" s="1029"/>
      <c r="K21" s="1026">
        <v>1</v>
      </c>
      <c r="L21" s="1027">
        <v>218</v>
      </c>
      <c r="M21" s="1028">
        <v>65.399999999999991</v>
      </c>
      <c r="N21" s="1029">
        <v>65.400000000000006</v>
      </c>
      <c r="O21" s="1026"/>
      <c r="P21" s="1027"/>
      <c r="Q21" s="1028"/>
      <c r="R21" s="1029"/>
      <c r="S21" s="1026"/>
      <c r="T21" s="1027"/>
      <c r="U21" s="1028"/>
      <c r="V21" s="1029"/>
      <c r="W21" s="39"/>
      <c r="X21" s="39"/>
      <c r="Y21" s="1068"/>
      <c r="Z21" s="1083"/>
      <c r="AA21" s="1026">
        <v>1</v>
      </c>
      <c r="AB21" s="1027">
        <v>50</v>
      </c>
      <c r="AC21" s="1028">
        <v>15</v>
      </c>
      <c r="AD21" s="1029">
        <v>15</v>
      </c>
      <c r="AE21" s="1078"/>
      <c r="AF21" s="1078"/>
      <c r="AG21" s="1078"/>
      <c r="AH21" s="1078"/>
      <c r="AI21" s="1026"/>
      <c r="AJ21" s="1027"/>
      <c r="AK21" s="1028"/>
      <c r="AL21" s="1029"/>
      <c r="AM21" s="1026"/>
      <c r="AN21" s="1027"/>
      <c r="AO21" s="1028"/>
      <c r="AP21" s="1029"/>
      <c r="AQ21" s="1026"/>
      <c r="AR21" s="1027"/>
      <c r="AS21" s="1028"/>
      <c r="AT21" s="1029"/>
      <c r="AU21" s="1026"/>
      <c r="AV21" s="1027"/>
      <c r="AW21" s="1028"/>
      <c r="AX21" s="1029"/>
      <c r="AY21" s="1026"/>
      <c r="AZ21" s="1027"/>
      <c r="BA21" s="1028"/>
      <c r="BB21" s="1029"/>
      <c r="BC21" s="39"/>
      <c r="BD21" s="70"/>
      <c r="BE21" s="1018"/>
      <c r="BF21" s="1019"/>
      <c r="BG21" s="39"/>
      <c r="BH21" s="70"/>
      <c r="BI21" s="1018"/>
      <c r="BJ21" s="1019"/>
      <c r="BK21" s="64"/>
      <c r="BL21" s="764"/>
      <c r="BM21" s="1020"/>
      <c r="BN21" s="1021"/>
      <c r="BO21" s="911">
        <f t="shared" si="1"/>
        <v>18</v>
      </c>
      <c r="BP21" s="937">
        <f t="shared" si="2"/>
        <v>11330.5</v>
      </c>
      <c r="BQ21" s="989">
        <f t="shared" si="3"/>
        <v>2407.875</v>
      </c>
      <c r="BR21" s="938">
        <f t="shared" si="4"/>
        <v>2407.8900000000003</v>
      </c>
      <c r="BS21" s="912" t="str">
        <f>VLOOKUP(A21,Sheet2!A:B,2,FALSE)</f>
        <v>โรงพยาบาลบ้านแพรก</v>
      </c>
    </row>
    <row r="22" spans="1:71" s="999" customFormat="1" x14ac:dyDescent="0.2">
      <c r="A22" s="1420" t="s">
        <v>12</v>
      </c>
      <c r="B22" s="1420"/>
      <c r="C22" s="916">
        <f t="shared" ref="C22:AH22" si="5">SUM(C6:C21)</f>
        <v>944</v>
      </c>
      <c r="D22" s="917">
        <f t="shared" si="5"/>
        <v>1228871.25</v>
      </c>
      <c r="E22" s="974">
        <f t="shared" si="5"/>
        <v>246051.42499999999</v>
      </c>
      <c r="F22" s="918">
        <f t="shared" si="5"/>
        <v>246051.56999999998</v>
      </c>
      <c r="G22" s="916">
        <f t="shared" si="5"/>
        <v>133</v>
      </c>
      <c r="H22" s="917">
        <f t="shared" si="5"/>
        <v>104858</v>
      </c>
      <c r="I22" s="974">
        <f t="shared" si="5"/>
        <v>24639.200000000001</v>
      </c>
      <c r="J22" s="918">
        <f t="shared" si="5"/>
        <v>24639.200000000001</v>
      </c>
      <c r="K22" s="916">
        <f t="shared" si="5"/>
        <v>11</v>
      </c>
      <c r="L22" s="917">
        <f t="shared" si="5"/>
        <v>10196</v>
      </c>
      <c r="M22" s="974">
        <f t="shared" si="5"/>
        <v>4636.8999999999996</v>
      </c>
      <c r="N22" s="918">
        <f t="shared" si="5"/>
        <v>4636.8999999999996</v>
      </c>
      <c r="O22" s="916">
        <f t="shared" si="5"/>
        <v>48</v>
      </c>
      <c r="P22" s="917">
        <f t="shared" si="5"/>
        <v>19123.783999999996</v>
      </c>
      <c r="Q22" s="974">
        <f t="shared" si="5"/>
        <v>11484.287</v>
      </c>
      <c r="R22" s="918">
        <f t="shared" si="5"/>
        <v>11484.29</v>
      </c>
      <c r="S22" s="916">
        <f t="shared" si="5"/>
        <v>20</v>
      </c>
      <c r="T22" s="917">
        <f t="shared" si="5"/>
        <v>14483</v>
      </c>
      <c r="U22" s="974">
        <f t="shared" si="5"/>
        <v>8254.2000000000007</v>
      </c>
      <c r="V22" s="918">
        <f t="shared" si="5"/>
        <v>8254.2000000000007</v>
      </c>
      <c r="W22" s="916">
        <f t="shared" si="5"/>
        <v>48</v>
      </c>
      <c r="X22" s="917">
        <f t="shared" si="5"/>
        <v>12955</v>
      </c>
      <c r="Y22" s="1034">
        <f t="shared" si="5"/>
        <v>9239.6</v>
      </c>
      <c r="Z22" s="918">
        <f t="shared" si="5"/>
        <v>9239.6</v>
      </c>
      <c r="AA22" s="916">
        <f t="shared" si="5"/>
        <v>30</v>
      </c>
      <c r="AB22" s="917">
        <f t="shared" si="5"/>
        <v>21546</v>
      </c>
      <c r="AC22" s="974">
        <f t="shared" si="5"/>
        <v>10224.1</v>
      </c>
      <c r="AD22" s="918">
        <f t="shared" si="5"/>
        <v>10224.1</v>
      </c>
      <c r="AE22" s="916">
        <f t="shared" si="5"/>
        <v>26</v>
      </c>
      <c r="AF22" s="917">
        <f t="shared" si="5"/>
        <v>14070</v>
      </c>
      <c r="AG22" s="974">
        <f t="shared" si="5"/>
        <v>8358.5</v>
      </c>
      <c r="AH22" s="918">
        <f t="shared" si="5"/>
        <v>8358.5</v>
      </c>
      <c r="AI22" s="916">
        <f t="shared" ref="AI22:BN22" si="6">SUM(AI6:AI21)</f>
        <v>15</v>
      </c>
      <c r="AJ22" s="917">
        <f t="shared" si="6"/>
        <v>6345</v>
      </c>
      <c r="AK22" s="974">
        <f t="shared" si="6"/>
        <v>3343.6</v>
      </c>
      <c r="AL22" s="918">
        <f t="shared" si="6"/>
        <v>3343.6</v>
      </c>
      <c r="AM22" s="916">
        <f t="shared" si="6"/>
        <v>10</v>
      </c>
      <c r="AN22" s="917">
        <f t="shared" si="6"/>
        <v>6054</v>
      </c>
      <c r="AO22" s="974">
        <f t="shared" si="6"/>
        <v>2002.3999999999999</v>
      </c>
      <c r="AP22" s="918">
        <f t="shared" si="6"/>
        <v>2002.3999999999999</v>
      </c>
      <c r="AQ22" s="916">
        <f t="shared" si="6"/>
        <v>28</v>
      </c>
      <c r="AR22" s="917">
        <f t="shared" si="6"/>
        <v>17861</v>
      </c>
      <c r="AS22" s="974">
        <f t="shared" si="6"/>
        <v>9073.7000000000007</v>
      </c>
      <c r="AT22" s="918">
        <f t="shared" si="6"/>
        <v>9073.7000000000007</v>
      </c>
      <c r="AU22" s="916">
        <f t="shared" si="6"/>
        <v>18</v>
      </c>
      <c r="AV22" s="917">
        <f t="shared" si="6"/>
        <v>11892</v>
      </c>
      <c r="AW22" s="974">
        <f t="shared" si="6"/>
        <v>5661.5</v>
      </c>
      <c r="AX22" s="918">
        <f t="shared" si="6"/>
        <v>5661.5</v>
      </c>
      <c r="AY22" s="916">
        <f>SUM(AY6:AY21)</f>
        <v>0</v>
      </c>
      <c r="AZ22" s="917">
        <f t="shared" si="6"/>
        <v>0</v>
      </c>
      <c r="BA22" s="974">
        <f t="shared" si="6"/>
        <v>0</v>
      </c>
      <c r="BB22" s="918">
        <f t="shared" si="6"/>
        <v>0</v>
      </c>
      <c r="BC22" s="916">
        <f t="shared" si="6"/>
        <v>81</v>
      </c>
      <c r="BD22" s="917">
        <f t="shared" si="6"/>
        <v>24144</v>
      </c>
      <c r="BE22" s="974">
        <f t="shared" si="6"/>
        <v>18272</v>
      </c>
      <c r="BF22" s="918">
        <f t="shared" si="6"/>
        <v>18272</v>
      </c>
      <c r="BG22" s="916">
        <f t="shared" si="6"/>
        <v>17</v>
      </c>
      <c r="BH22" s="1017">
        <f t="shared" si="6"/>
        <v>7947</v>
      </c>
      <c r="BI22" s="974">
        <f t="shared" si="6"/>
        <v>2991.8</v>
      </c>
      <c r="BJ22" s="918">
        <f t="shared" si="6"/>
        <v>2991.8</v>
      </c>
      <c r="BK22" s="916">
        <f t="shared" si="6"/>
        <v>8</v>
      </c>
      <c r="BL22" s="917">
        <f t="shared" si="6"/>
        <v>960</v>
      </c>
      <c r="BM22" s="974">
        <f t="shared" si="6"/>
        <v>308</v>
      </c>
      <c r="BN22" s="918">
        <f t="shared" si="6"/>
        <v>308</v>
      </c>
      <c r="BO22" s="1000">
        <f t="shared" ref="BO22" si="7">+C22+G22+K22+O22+S22+W22+AA22+AE22+AI22+AM22+AQ22+AU22+AY22+BC22+BG22+BK22</f>
        <v>1437</v>
      </c>
      <c r="BP22" s="1001">
        <f t="shared" ref="BP22" si="8">+D22+H22+L22+P22+T22+X22+AB22+AF22+AJ22+AN22+AR22+AV22+AZ22+BD22+BH22+BL22</f>
        <v>1501306.034</v>
      </c>
      <c r="BQ22" s="1002">
        <f t="shared" ref="BQ22" si="9">+E22+I22+M22+Q22+U22+Y22+AC22+AG22+AK22+AO22+AS22+AW22+BA22+BE22+BI22+BM22</f>
        <v>364541.212</v>
      </c>
      <c r="BR22" s="1003">
        <f t="shared" ref="BR22" si="10">+F22+J22+N22+R22+V22+Z22+AD22+AH22+AL22+AP22+AT22+AX22+BB22+BF22+BJ22+BN22</f>
        <v>364541.35999999993</v>
      </c>
    </row>
    <row r="23" spans="1:71" s="912" customFormat="1" x14ac:dyDescent="0.2">
      <c r="D23" s="919"/>
      <c r="E23" s="975"/>
      <c r="F23" s="920"/>
      <c r="H23" s="919"/>
      <c r="I23" s="975"/>
      <c r="J23" s="920"/>
      <c r="L23" s="919"/>
      <c r="M23" s="975"/>
      <c r="N23" s="920"/>
      <c r="P23" s="919"/>
      <c r="Q23" s="975"/>
      <c r="R23" s="920"/>
      <c r="T23" s="919"/>
      <c r="U23" s="975"/>
      <c r="V23" s="920"/>
      <c r="X23" s="919"/>
      <c r="Y23" s="1074"/>
      <c r="Z23" s="920"/>
      <c r="AB23" s="919"/>
      <c r="AC23" s="975"/>
      <c r="AD23" s="920"/>
      <c r="AF23" s="919"/>
      <c r="AG23" s="975"/>
      <c r="AH23" s="920"/>
      <c r="AJ23" s="919"/>
      <c r="AK23" s="975"/>
      <c r="AL23" s="920"/>
      <c r="AN23" s="919"/>
      <c r="AO23" s="975"/>
      <c r="AP23" s="920"/>
      <c r="AR23" s="919"/>
      <c r="AS23" s="975"/>
      <c r="AT23" s="920"/>
      <c r="AV23" s="919"/>
      <c r="AW23" s="975"/>
      <c r="AX23" s="920"/>
      <c r="AZ23" s="919"/>
      <c r="BA23" s="975"/>
      <c r="BB23" s="920"/>
      <c r="BD23" s="919"/>
      <c r="BE23" s="975"/>
      <c r="BF23" s="920"/>
      <c r="BH23" s="919"/>
      <c r="BI23" s="975"/>
      <c r="BJ23" s="920"/>
      <c r="BL23" s="919"/>
      <c r="BM23" s="975"/>
      <c r="BN23" s="920"/>
      <c r="BP23" s="919"/>
      <c r="BQ23" s="975"/>
      <c r="BR23" s="920"/>
    </row>
    <row r="24" spans="1:71" x14ac:dyDescent="0.2">
      <c r="BO24" s="921">
        <f>SUM(BO6:BO21)</f>
        <v>1437</v>
      </c>
      <c r="BP24" s="995">
        <f t="shared" ref="BP24:BR24" si="11">SUM(BP6:BP21)</f>
        <v>1501306.034</v>
      </c>
      <c r="BQ24" s="996">
        <f t="shared" si="11"/>
        <v>364541.212</v>
      </c>
      <c r="BR24" s="997">
        <f t="shared" si="11"/>
        <v>364541.36000000004</v>
      </c>
    </row>
    <row r="25" spans="1:71" x14ac:dyDescent="0.2">
      <c r="A25" s="1421" t="s">
        <v>23685</v>
      </c>
      <c r="B25" s="1421"/>
      <c r="C25" s="1421"/>
      <c r="D25" s="1421"/>
      <c r="E25" s="1422"/>
      <c r="F25" s="1423"/>
      <c r="G25" s="1421"/>
      <c r="H25" s="1421"/>
      <c r="I25" s="1422"/>
      <c r="J25" s="1423"/>
      <c r="K25" s="1421"/>
      <c r="L25" s="1421"/>
      <c r="M25" s="1422"/>
      <c r="N25" s="1423"/>
      <c r="O25" s="1421"/>
      <c r="P25" s="1421"/>
      <c r="Q25" s="1422"/>
      <c r="R25" s="1423"/>
      <c r="S25" s="1421"/>
      <c r="T25" s="1421"/>
      <c r="U25" s="1422"/>
      <c r="V25" s="1423"/>
      <c r="W25" s="1421"/>
      <c r="X25" s="1421"/>
      <c r="Y25" s="1422"/>
      <c r="Z25" s="1423"/>
      <c r="AA25" s="1421"/>
      <c r="AB25" s="1421"/>
      <c r="AC25" s="1422"/>
      <c r="AD25" s="1423"/>
      <c r="AE25" s="1421"/>
      <c r="AF25" s="1421"/>
      <c r="AG25" s="1422"/>
      <c r="AH25" s="1423"/>
      <c r="AI25" s="1421"/>
      <c r="AJ25" s="1421"/>
      <c r="AK25" s="984"/>
      <c r="AL25" s="891"/>
      <c r="AM25" s="895"/>
      <c r="AN25" s="896"/>
      <c r="AO25" s="984"/>
      <c r="AP25" s="891"/>
      <c r="AQ25" s="895"/>
      <c r="AR25" s="896"/>
      <c r="AS25" s="984"/>
      <c r="AT25" s="891"/>
      <c r="AU25" s="895"/>
      <c r="AV25" s="896"/>
      <c r="AW25" s="984"/>
      <c r="AX25" s="891"/>
      <c r="AY25" s="895"/>
      <c r="AZ25" s="896"/>
      <c r="BA25" s="984"/>
      <c r="BB25" s="891"/>
      <c r="BC25" s="895"/>
      <c r="BD25" s="896"/>
      <c r="BE25" s="984"/>
      <c r="BF25" s="891"/>
      <c r="BK25" s="895"/>
      <c r="BL25" s="896"/>
      <c r="BM25" s="984"/>
      <c r="BN25" s="891"/>
    </row>
    <row r="26" spans="1:71" x14ac:dyDescent="0.2">
      <c r="A26" s="1421" t="str">
        <f>+A2</f>
        <v>เดือน.......พฤศจิกายน 2559.................</v>
      </c>
      <c r="B26" s="1421"/>
      <c r="C26" s="1421"/>
      <c r="D26" s="1421"/>
      <c r="E26" s="1422"/>
      <c r="F26" s="1423"/>
      <c r="G26" s="1421"/>
      <c r="H26" s="1421"/>
      <c r="I26" s="1422"/>
      <c r="J26" s="1423"/>
      <c r="K26" s="1421"/>
      <c r="L26" s="1421"/>
      <c r="M26" s="1422"/>
      <c r="N26" s="1423"/>
      <c r="O26" s="1421"/>
      <c r="P26" s="1421"/>
      <c r="Q26" s="1422"/>
      <c r="R26" s="1423"/>
      <c r="S26" s="1421"/>
      <c r="T26" s="1421"/>
      <c r="U26" s="1422"/>
      <c r="V26" s="1423"/>
      <c r="W26" s="1421"/>
      <c r="X26" s="1421"/>
      <c r="Y26" s="1422"/>
      <c r="Z26" s="1423"/>
      <c r="AA26" s="1421"/>
      <c r="AB26" s="1421"/>
      <c r="AC26" s="1422"/>
      <c r="AD26" s="1423"/>
      <c r="AE26" s="1421"/>
      <c r="AF26" s="1421"/>
      <c r="AG26" s="1422"/>
      <c r="AH26" s="1423"/>
      <c r="AI26" s="1421"/>
      <c r="AJ26" s="1421"/>
      <c r="AK26" s="984"/>
      <c r="AL26" s="891"/>
      <c r="AM26" s="895"/>
      <c r="AN26" s="896"/>
      <c r="AO26" s="984"/>
      <c r="AP26" s="891"/>
      <c r="AQ26" s="895"/>
      <c r="AR26" s="896"/>
      <c r="AS26" s="984"/>
      <c r="AT26" s="891"/>
      <c r="AU26" s="895"/>
      <c r="AV26" s="896"/>
      <c r="AW26" s="984"/>
      <c r="AX26" s="891"/>
      <c r="AY26" s="895"/>
      <c r="AZ26" s="896"/>
      <c r="BA26" s="984"/>
      <c r="BB26" s="891"/>
      <c r="BC26" s="895"/>
      <c r="BD26" s="896"/>
      <c r="BE26" s="984"/>
      <c r="BF26" s="891"/>
      <c r="BK26" s="895"/>
      <c r="BL26" s="896"/>
      <c r="BM26" s="984"/>
      <c r="BN26" s="891"/>
    </row>
    <row r="27" spans="1:71" s="926" customFormat="1" x14ac:dyDescent="0.2">
      <c r="A27" s="922" t="s">
        <v>1</v>
      </c>
      <c r="B27" s="923"/>
      <c r="C27" s="1429" t="s">
        <v>23672</v>
      </c>
      <c r="D27" s="1429"/>
      <c r="E27" s="977"/>
      <c r="F27" s="924"/>
      <c r="G27" s="1429" t="s">
        <v>23673</v>
      </c>
      <c r="H27" s="1429"/>
      <c r="I27" s="977"/>
      <c r="J27" s="924"/>
      <c r="K27" s="1429" t="s">
        <v>23674</v>
      </c>
      <c r="L27" s="1429"/>
      <c r="M27" s="977"/>
      <c r="N27" s="924"/>
      <c r="O27" s="1429" t="s">
        <v>23675</v>
      </c>
      <c r="P27" s="1429"/>
      <c r="Q27" s="977"/>
      <c r="R27" s="924"/>
      <c r="S27" s="1429" t="s">
        <v>23676</v>
      </c>
      <c r="T27" s="1429"/>
      <c r="U27" s="977"/>
      <c r="V27" s="924"/>
      <c r="W27" s="1429" t="s">
        <v>17</v>
      </c>
      <c r="X27" s="1429"/>
      <c r="Y27" s="1067"/>
      <c r="Z27" s="924"/>
      <c r="AA27" s="1429" t="s">
        <v>23677</v>
      </c>
      <c r="AB27" s="1429"/>
      <c r="AC27" s="977"/>
      <c r="AD27" s="924"/>
      <c r="AE27" s="1429" t="s">
        <v>23681</v>
      </c>
      <c r="AF27" s="1429"/>
      <c r="AG27" s="977"/>
      <c r="AH27" s="924"/>
      <c r="AI27" s="1429" t="s">
        <v>2</v>
      </c>
      <c r="AJ27" s="1429"/>
      <c r="AK27" s="977"/>
      <c r="AL27" s="924"/>
      <c r="AM27" s="1429" t="s">
        <v>23670</v>
      </c>
      <c r="AN27" s="1429"/>
      <c r="AO27" s="977"/>
      <c r="AP27" s="924"/>
      <c r="AQ27" s="1429" t="s">
        <v>23678</v>
      </c>
      <c r="AR27" s="1429"/>
      <c r="AS27" s="977"/>
      <c r="AT27" s="924"/>
      <c r="AU27" s="1429" t="s">
        <v>23669</v>
      </c>
      <c r="AV27" s="1429"/>
      <c r="AW27" s="977"/>
      <c r="AX27" s="924"/>
      <c r="AY27" s="1429" t="s">
        <v>23679</v>
      </c>
      <c r="AZ27" s="1429"/>
      <c r="BA27" s="977"/>
      <c r="BB27" s="924"/>
      <c r="BC27" s="1429" t="s">
        <v>23671</v>
      </c>
      <c r="BD27" s="1429"/>
      <c r="BE27" s="977"/>
      <c r="BF27" s="924"/>
      <c r="BG27" s="1429" t="s">
        <v>13</v>
      </c>
      <c r="BH27" s="1429"/>
      <c r="BI27" s="977"/>
      <c r="BJ27" s="924"/>
      <c r="BK27" s="1429" t="s">
        <v>23680</v>
      </c>
      <c r="BL27" s="1429"/>
      <c r="BM27" s="977"/>
      <c r="BN27" s="924"/>
      <c r="BO27" s="1426" t="s">
        <v>12</v>
      </c>
      <c r="BP27" s="1430"/>
      <c r="BQ27" s="993"/>
      <c r="BR27" s="925"/>
    </row>
    <row r="28" spans="1:71" x14ac:dyDescent="0.2">
      <c r="A28" s="1417" t="s">
        <v>18</v>
      </c>
      <c r="B28" s="1417" t="s">
        <v>3</v>
      </c>
      <c r="C28" s="1418" t="s">
        <v>23686</v>
      </c>
      <c r="D28" s="1428"/>
      <c r="E28" s="972"/>
      <c r="F28" s="904"/>
      <c r="G28" s="1418" t="s">
        <v>23686</v>
      </c>
      <c r="H28" s="1428"/>
      <c r="I28" s="972"/>
      <c r="J28" s="904"/>
      <c r="K28" s="1418" t="s">
        <v>23686</v>
      </c>
      <c r="L28" s="1428"/>
      <c r="M28" s="972"/>
      <c r="N28" s="904"/>
      <c r="O28" s="1418" t="s">
        <v>23686</v>
      </c>
      <c r="P28" s="1428"/>
      <c r="Q28" s="972"/>
      <c r="R28" s="904"/>
      <c r="S28" s="1418" t="s">
        <v>23686</v>
      </c>
      <c r="T28" s="1428"/>
      <c r="U28" s="972"/>
      <c r="V28" s="904"/>
      <c r="W28" s="1418" t="s">
        <v>23686</v>
      </c>
      <c r="X28" s="1428"/>
      <c r="Y28" s="1071"/>
      <c r="Z28" s="904"/>
      <c r="AA28" s="1418" t="s">
        <v>23686</v>
      </c>
      <c r="AB28" s="1428"/>
      <c r="AC28" s="972"/>
      <c r="AD28" s="904"/>
      <c r="AE28" s="1418" t="s">
        <v>23686</v>
      </c>
      <c r="AF28" s="1428"/>
      <c r="AG28" s="972"/>
      <c r="AH28" s="904"/>
      <c r="AI28" s="1418" t="s">
        <v>23686</v>
      </c>
      <c r="AJ28" s="1428"/>
      <c r="AK28" s="972"/>
      <c r="AL28" s="904"/>
      <c r="AM28" s="1418" t="s">
        <v>23686</v>
      </c>
      <c r="AN28" s="1428"/>
      <c r="AO28" s="972"/>
      <c r="AP28" s="904"/>
      <c r="AQ28" s="1418" t="s">
        <v>23686</v>
      </c>
      <c r="AR28" s="1428"/>
      <c r="AS28" s="972"/>
      <c r="AT28" s="904"/>
      <c r="AU28" s="1418" t="s">
        <v>23686</v>
      </c>
      <c r="AV28" s="1428"/>
      <c r="AW28" s="972"/>
      <c r="AX28" s="904"/>
      <c r="AY28" s="1418" t="s">
        <v>23686</v>
      </c>
      <c r="AZ28" s="1428"/>
      <c r="BA28" s="972"/>
      <c r="BB28" s="904"/>
      <c r="BC28" s="1418" t="s">
        <v>23686</v>
      </c>
      <c r="BD28" s="1428"/>
      <c r="BE28" s="972"/>
      <c r="BF28" s="904"/>
      <c r="BG28" s="1418" t="s">
        <v>23686</v>
      </c>
      <c r="BH28" s="1428"/>
      <c r="BI28" s="972"/>
      <c r="BJ28" s="904"/>
      <c r="BK28" s="1418" t="s">
        <v>23686</v>
      </c>
      <c r="BL28" s="1428"/>
      <c r="BM28" s="972"/>
      <c r="BN28" s="904"/>
      <c r="BO28" s="1418" t="s">
        <v>23686</v>
      </c>
      <c r="BP28" s="1428"/>
      <c r="BQ28" s="992"/>
      <c r="BR28" s="905"/>
    </row>
    <row r="29" spans="1:71" x14ac:dyDescent="0.2">
      <c r="A29" s="1417"/>
      <c r="B29" s="1417"/>
      <c r="C29" s="970" t="s">
        <v>4</v>
      </c>
      <c r="D29" s="907" t="s">
        <v>5</v>
      </c>
      <c r="E29" s="973" t="s">
        <v>23723</v>
      </c>
      <c r="F29" s="908" t="s">
        <v>23732</v>
      </c>
      <c r="G29" s="970" t="s">
        <v>4</v>
      </c>
      <c r="H29" s="907" t="s">
        <v>5</v>
      </c>
      <c r="I29" s="973" t="s">
        <v>23723</v>
      </c>
      <c r="J29" s="908" t="s">
        <v>23732</v>
      </c>
      <c r="K29" s="970" t="s">
        <v>4</v>
      </c>
      <c r="L29" s="907" t="s">
        <v>5</v>
      </c>
      <c r="M29" s="973" t="s">
        <v>23723</v>
      </c>
      <c r="N29" s="908" t="s">
        <v>23732</v>
      </c>
      <c r="O29" s="970" t="s">
        <v>4</v>
      </c>
      <c r="P29" s="907" t="s">
        <v>5</v>
      </c>
      <c r="Q29" s="973" t="s">
        <v>23723</v>
      </c>
      <c r="R29" s="908" t="s">
        <v>23732</v>
      </c>
      <c r="S29" s="970" t="s">
        <v>4</v>
      </c>
      <c r="T29" s="907" t="s">
        <v>5</v>
      </c>
      <c r="U29" s="973" t="s">
        <v>23723</v>
      </c>
      <c r="V29" s="908" t="s">
        <v>23732</v>
      </c>
      <c r="W29" s="970" t="s">
        <v>4</v>
      </c>
      <c r="X29" s="907" t="s">
        <v>5</v>
      </c>
      <c r="Y29" s="1075" t="s">
        <v>23723</v>
      </c>
      <c r="Z29" s="908" t="s">
        <v>23732</v>
      </c>
      <c r="AA29" s="970" t="s">
        <v>4</v>
      </c>
      <c r="AB29" s="907" t="s">
        <v>5</v>
      </c>
      <c r="AC29" s="973" t="s">
        <v>23723</v>
      </c>
      <c r="AD29" s="908" t="s">
        <v>23732</v>
      </c>
      <c r="AE29" s="970" t="s">
        <v>4</v>
      </c>
      <c r="AF29" s="907" t="s">
        <v>5</v>
      </c>
      <c r="AG29" s="973" t="s">
        <v>23723</v>
      </c>
      <c r="AH29" s="908" t="s">
        <v>23732</v>
      </c>
      <c r="AI29" s="970" t="s">
        <v>4</v>
      </c>
      <c r="AJ29" s="907" t="s">
        <v>5</v>
      </c>
      <c r="AK29" s="973" t="s">
        <v>23723</v>
      </c>
      <c r="AL29" s="908" t="s">
        <v>23732</v>
      </c>
      <c r="AM29" s="970" t="s">
        <v>4</v>
      </c>
      <c r="AN29" s="907" t="s">
        <v>5</v>
      </c>
      <c r="AO29" s="973" t="s">
        <v>23723</v>
      </c>
      <c r="AP29" s="908" t="s">
        <v>23732</v>
      </c>
      <c r="AQ29" s="970" t="s">
        <v>4</v>
      </c>
      <c r="AR29" s="907" t="s">
        <v>5</v>
      </c>
      <c r="AS29" s="973" t="s">
        <v>23723</v>
      </c>
      <c r="AT29" s="908" t="s">
        <v>23732</v>
      </c>
      <c r="AU29" s="970" t="s">
        <v>4</v>
      </c>
      <c r="AV29" s="907" t="s">
        <v>5</v>
      </c>
      <c r="AW29" s="973" t="s">
        <v>23723</v>
      </c>
      <c r="AX29" s="908" t="s">
        <v>23732</v>
      </c>
      <c r="AY29" s="970" t="s">
        <v>4</v>
      </c>
      <c r="AZ29" s="907" t="s">
        <v>5</v>
      </c>
      <c r="BA29" s="973" t="s">
        <v>23723</v>
      </c>
      <c r="BB29" s="908" t="s">
        <v>23732</v>
      </c>
      <c r="BC29" s="970" t="s">
        <v>4</v>
      </c>
      <c r="BD29" s="907" t="s">
        <v>5</v>
      </c>
      <c r="BE29" s="973" t="s">
        <v>23723</v>
      </c>
      <c r="BF29" s="908" t="s">
        <v>23732</v>
      </c>
      <c r="BG29" s="970" t="s">
        <v>4</v>
      </c>
      <c r="BH29" s="907" t="s">
        <v>5</v>
      </c>
      <c r="BI29" s="973" t="s">
        <v>23723</v>
      </c>
      <c r="BJ29" s="908" t="s">
        <v>23732</v>
      </c>
      <c r="BK29" s="970" t="s">
        <v>4</v>
      </c>
      <c r="BL29" s="907" t="s">
        <v>5</v>
      </c>
      <c r="BM29" s="973" t="s">
        <v>23723</v>
      </c>
      <c r="BN29" s="908" t="s">
        <v>23732</v>
      </c>
      <c r="BO29" s="906" t="s">
        <v>4</v>
      </c>
      <c r="BP29" s="907" t="s">
        <v>5</v>
      </c>
      <c r="BQ29" s="973" t="s">
        <v>23723</v>
      </c>
      <c r="BR29" s="908" t="s">
        <v>23732</v>
      </c>
    </row>
    <row r="30" spans="1:71" s="912" customFormat="1" x14ac:dyDescent="0.2">
      <c r="A30" s="909" t="s">
        <v>2910</v>
      </c>
      <c r="B30" s="910" t="s">
        <v>6</v>
      </c>
      <c r="C30" s="98"/>
      <c r="D30" s="98"/>
      <c r="E30" s="98"/>
      <c r="F30" s="98"/>
      <c r="G30" s="39">
        <v>39</v>
      </c>
      <c r="H30" s="70">
        <v>42045</v>
      </c>
      <c r="I30" s="1018">
        <v>23405</v>
      </c>
      <c r="J30" s="1019">
        <v>23405</v>
      </c>
      <c r="K30" s="927"/>
      <c r="L30" s="928"/>
      <c r="M30" s="1030"/>
      <c r="N30" s="1031"/>
      <c r="O30" s="927"/>
      <c r="P30" s="928"/>
      <c r="Q30" s="1030"/>
      <c r="R30" s="1031"/>
      <c r="S30" s="929"/>
      <c r="T30" s="930"/>
      <c r="U30" s="982"/>
      <c r="V30" s="931"/>
      <c r="W30" s="932"/>
      <c r="X30" s="933"/>
      <c r="Y30" s="1072"/>
      <c r="Z30" s="934"/>
      <c r="AA30" s="913"/>
      <c r="AB30" s="930"/>
      <c r="AC30" s="982"/>
      <c r="AD30" s="931"/>
      <c r="AE30" s="927"/>
      <c r="AF30" s="928"/>
      <c r="AG30" s="1030"/>
      <c r="AH30" s="1031"/>
      <c r="AI30" s="935"/>
      <c r="AJ30" s="933"/>
      <c r="AK30" s="978"/>
      <c r="AL30" s="934"/>
      <c r="AM30" s="913"/>
      <c r="AN30" s="930"/>
      <c r="AO30" s="982"/>
      <c r="AP30" s="931"/>
      <c r="AQ30" s="932"/>
      <c r="AR30" s="933"/>
      <c r="AS30" s="978"/>
      <c r="AT30" s="934"/>
      <c r="AU30" s="39"/>
      <c r="AV30" s="70"/>
      <c r="AW30" s="1018"/>
      <c r="AX30" s="1019"/>
      <c r="AY30" s="39"/>
      <c r="AZ30" s="70"/>
      <c r="BA30" s="1018"/>
      <c r="BB30" s="1019"/>
      <c r="BC30" s="39"/>
      <c r="BD30" s="70"/>
      <c r="BE30" s="1018"/>
      <c r="BF30" s="1019"/>
      <c r="BG30" s="936"/>
      <c r="BH30" s="937"/>
      <c r="BI30" s="989"/>
      <c r="BJ30" s="938"/>
      <c r="BK30" s="932"/>
      <c r="BL30" s="933"/>
      <c r="BM30" s="978"/>
      <c r="BN30" s="934"/>
      <c r="BO30" s="911">
        <f>+C30+G30+K30+O30+S30+W30+AA30+AE30+AI30+AM30+AQ30+AU30+AY30+BC30+BG30+BK30</f>
        <v>39</v>
      </c>
      <c r="BP30" s="937">
        <f t="shared" ref="BP30:BR30" si="12">+D30+H30+L30+P30+T30+X30+AB30+AF30+AJ30+AN30+AR30+AV30+AZ30+BD30+BH30+BL30</f>
        <v>42045</v>
      </c>
      <c r="BQ30" s="989">
        <f t="shared" si="12"/>
        <v>23405</v>
      </c>
      <c r="BR30" s="938">
        <f t="shared" si="12"/>
        <v>23405</v>
      </c>
      <c r="BS30" s="912" t="str">
        <f>VLOOKUP(A30,Sheet2!A:B,2,FALSE)</f>
        <v>โรงพยาบาลพระนครศรีอยุธยา</v>
      </c>
    </row>
    <row r="31" spans="1:71" s="912" customFormat="1" x14ac:dyDescent="0.2">
      <c r="A31" s="909" t="s">
        <v>2952</v>
      </c>
      <c r="B31" s="910" t="s">
        <v>7</v>
      </c>
      <c r="C31" s="44">
        <v>125</v>
      </c>
      <c r="D31" s="44">
        <v>94214.75</v>
      </c>
      <c r="E31" s="812">
        <v>45331.5</v>
      </c>
      <c r="F31" s="440">
        <v>45331.5</v>
      </c>
      <c r="G31" s="64"/>
      <c r="H31" s="764"/>
      <c r="I31" s="1020"/>
      <c r="J31" s="1021"/>
      <c r="K31" s="927"/>
      <c r="L31" s="928"/>
      <c r="M31" s="1030"/>
      <c r="N31" s="1031"/>
      <c r="O31" s="927"/>
      <c r="P31" s="928"/>
      <c r="Q31" s="1030"/>
      <c r="R31" s="1031"/>
      <c r="S31" s="929"/>
      <c r="T31" s="930"/>
      <c r="U31" s="982"/>
      <c r="V31" s="931"/>
      <c r="W31" s="932"/>
      <c r="X31" s="933"/>
      <c r="Y31" s="1072"/>
      <c r="Z31" s="934"/>
      <c r="AA31" s="913"/>
      <c r="AB31" s="930"/>
      <c r="AC31" s="982"/>
      <c r="AD31" s="931"/>
      <c r="AE31" s="927"/>
      <c r="AF31" s="928"/>
      <c r="AG31" s="1030"/>
      <c r="AH31" s="1031"/>
      <c r="AI31" s="935"/>
      <c r="AJ31" s="933"/>
      <c r="AK31" s="978"/>
      <c r="AL31" s="934"/>
      <c r="AM31" s="927"/>
      <c r="AN31" s="928"/>
      <c r="AO31" s="1030"/>
      <c r="AP31" s="1031"/>
      <c r="AQ31" s="932"/>
      <c r="AR31" s="933"/>
      <c r="AS31" s="978"/>
      <c r="AT31" s="934"/>
      <c r="AU31" s="39"/>
      <c r="AV31" s="70"/>
      <c r="AW31" s="1018"/>
      <c r="AX31" s="1019"/>
      <c r="AY31" s="39"/>
      <c r="AZ31" s="70"/>
      <c r="BA31" s="1018"/>
      <c r="BB31" s="1019"/>
      <c r="BC31" s="39"/>
      <c r="BD31" s="70"/>
      <c r="BE31" s="1018"/>
      <c r="BF31" s="1019"/>
      <c r="BG31" s="936"/>
      <c r="BH31" s="937"/>
      <c r="BI31" s="989"/>
      <c r="BJ31" s="938"/>
      <c r="BK31" s="932"/>
      <c r="BL31" s="933"/>
      <c r="BM31" s="978"/>
      <c r="BN31" s="934"/>
      <c r="BO31" s="911">
        <f t="shared" ref="BO31:BO45" si="13">+C31+G31+K31+O31+S31+W31+AA31+AE31+AI31+AM31+AQ31+AU31+AY31+BC31+BG31+BK31</f>
        <v>125</v>
      </c>
      <c r="BP31" s="937">
        <f t="shared" ref="BP31:BP45" si="14">+D31+H31+L31+P31+T31+X31+AB31+AF31+AJ31+AN31+AR31+AV31+AZ31+BD31+BH31+BL31</f>
        <v>94214.75</v>
      </c>
      <c r="BQ31" s="989">
        <f t="shared" ref="BQ31:BQ45" si="15">+E31+I31+M31+Q31+U31+Y31+AC31+AG31+AK31+AO31+AS31+AW31+BA31+BE31+BI31+BM31</f>
        <v>45331.5</v>
      </c>
      <c r="BR31" s="938">
        <f t="shared" ref="BR31:BR45" si="16">+F31+J31+N31+R31+V31+Z31+AD31+AH31+AL31+AP31+AT31+AX31+BB31+BF31+BJ31+BN31</f>
        <v>45331.5</v>
      </c>
      <c r="BS31" s="912" t="str">
        <f>VLOOKUP(A31,Sheet2!A:B,2,FALSE)</f>
        <v>โรงพยาบาลเสนา</v>
      </c>
    </row>
    <row r="32" spans="1:71" s="912" customFormat="1" x14ac:dyDescent="0.2">
      <c r="A32" s="909" t="s">
        <v>3053</v>
      </c>
      <c r="B32" s="910" t="s">
        <v>3054</v>
      </c>
      <c r="C32" s="44">
        <v>292</v>
      </c>
      <c r="D32" s="44">
        <v>379268</v>
      </c>
      <c r="E32" s="812">
        <v>67233.25</v>
      </c>
      <c r="F32" s="440">
        <v>67233.289999999979</v>
      </c>
      <c r="G32" s="39">
        <v>8</v>
      </c>
      <c r="H32" s="70">
        <v>12039</v>
      </c>
      <c r="I32" s="1018">
        <v>2735</v>
      </c>
      <c r="J32" s="1019">
        <v>2735</v>
      </c>
      <c r="K32" s="960"/>
      <c r="L32" s="961"/>
      <c r="M32" s="1032"/>
      <c r="N32" s="1033"/>
      <c r="O32" s="927"/>
      <c r="P32" s="928"/>
      <c r="Q32" s="1030"/>
      <c r="R32" s="1031"/>
      <c r="S32" s="929"/>
      <c r="T32" s="930"/>
      <c r="U32" s="982"/>
      <c r="V32" s="931"/>
      <c r="W32" s="932"/>
      <c r="X32" s="933"/>
      <c r="Y32" s="1072"/>
      <c r="Z32" s="934"/>
      <c r="AA32" s="913"/>
      <c r="AB32" s="930"/>
      <c r="AC32" s="982"/>
      <c r="AD32" s="931"/>
      <c r="AE32" s="927"/>
      <c r="AF32" s="928"/>
      <c r="AG32" s="1030"/>
      <c r="AH32" s="1031"/>
      <c r="AI32" s="935"/>
      <c r="AJ32" s="933"/>
      <c r="AK32" s="978"/>
      <c r="AL32" s="934"/>
      <c r="AM32" s="927"/>
      <c r="AN32" s="928"/>
      <c r="AO32" s="1030"/>
      <c r="AP32" s="1031"/>
      <c r="AQ32" s="932"/>
      <c r="AR32" s="933"/>
      <c r="AS32" s="978"/>
      <c r="AT32" s="934"/>
      <c r="AU32" s="39">
        <v>1</v>
      </c>
      <c r="AV32" s="70">
        <v>460</v>
      </c>
      <c r="AW32" s="1018">
        <v>230</v>
      </c>
      <c r="AX32" s="1019">
        <v>230</v>
      </c>
      <c r="AY32" s="39"/>
      <c r="AZ32" s="70"/>
      <c r="BA32" s="1018"/>
      <c r="BB32" s="1019"/>
      <c r="BC32" s="39"/>
      <c r="BD32" s="70"/>
      <c r="BE32" s="1018"/>
      <c r="BF32" s="1019"/>
      <c r="BG32" s="936"/>
      <c r="BH32" s="937"/>
      <c r="BI32" s="989"/>
      <c r="BJ32" s="938"/>
      <c r="BK32" s="932"/>
      <c r="BL32" s="933"/>
      <c r="BM32" s="978"/>
      <c r="BN32" s="934"/>
      <c r="BO32" s="911">
        <f t="shared" si="13"/>
        <v>301</v>
      </c>
      <c r="BP32" s="937">
        <f t="shared" si="14"/>
        <v>391767</v>
      </c>
      <c r="BQ32" s="989">
        <f t="shared" si="15"/>
        <v>70198.25</v>
      </c>
      <c r="BR32" s="938">
        <f t="shared" si="16"/>
        <v>70198.289999999979</v>
      </c>
      <c r="BS32" s="912" t="str">
        <f>VLOOKUP(A32,Sheet2!A:B,2,FALSE)</f>
        <v>โรงพยาบาลท่าเรือ</v>
      </c>
    </row>
    <row r="33" spans="1:71" s="912" customFormat="1" x14ac:dyDescent="0.2">
      <c r="A33" s="913" t="s">
        <v>3055</v>
      </c>
      <c r="B33" s="910" t="s">
        <v>8</v>
      </c>
      <c r="C33" s="44">
        <v>517</v>
      </c>
      <c r="D33" s="44">
        <v>529443.5</v>
      </c>
      <c r="E33" s="812">
        <v>111068.75</v>
      </c>
      <c r="F33" s="440">
        <v>111068.87000000002</v>
      </c>
      <c r="G33" s="39">
        <v>13</v>
      </c>
      <c r="H33" s="70">
        <v>14179</v>
      </c>
      <c r="I33" s="1018">
        <v>4050.5</v>
      </c>
      <c r="J33" s="1019">
        <v>4050.5</v>
      </c>
      <c r="K33" s="927"/>
      <c r="L33" s="928"/>
      <c r="M33" s="1030"/>
      <c r="N33" s="1031"/>
      <c r="O33" s="960"/>
      <c r="P33" s="961"/>
      <c r="Q33" s="1032"/>
      <c r="R33" s="1033"/>
      <c r="S33" s="929"/>
      <c r="T33" s="930"/>
      <c r="U33" s="982"/>
      <c r="V33" s="931"/>
      <c r="W33" s="932"/>
      <c r="X33" s="933"/>
      <c r="Y33" s="1072"/>
      <c r="Z33" s="934"/>
      <c r="AA33" s="913"/>
      <c r="AB33" s="930"/>
      <c r="AC33" s="982"/>
      <c r="AD33" s="931"/>
      <c r="AE33" s="927"/>
      <c r="AF33" s="928"/>
      <c r="AG33" s="1030"/>
      <c r="AH33" s="1031"/>
      <c r="AI33" s="935"/>
      <c r="AJ33" s="933"/>
      <c r="AK33" s="978"/>
      <c r="AL33" s="934"/>
      <c r="AM33" s="927"/>
      <c r="AN33" s="928"/>
      <c r="AO33" s="1030"/>
      <c r="AP33" s="1031"/>
      <c r="AQ33" s="932"/>
      <c r="AR33" s="933"/>
      <c r="AS33" s="978"/>
      <c r="AT33" s="934"/>
      <c r="AU33" s="39">
        <v>2</v>
      </c>
      <c r="AV33" s="70">
        <v>650</v>
      </c>
      <c r="AW33" s="1018">
        <v>325</v>
      </c>
      <c r="AX33" s="1019">
        <v>325</v>
      </c>
      <c r="AY33" s="39"/>
      <c r="AZ33" s="70"/>
      <c r="BA33" s="1018"/>
      <c r="BB33" s="1019"/>
      <c r="BC33" s="39">
        <v>2</v>
      </c>
      <c r="BD33" s="70">
        <v>400</v>
      </c>
      <c r="BE33" s="1018">
        <v>200</v>
      </c>
      <c r="BF33" s="1019">
        <v>200</v>
      </c>
      <c r="BG33" s="936"/>
      <c r="BH33" s="937"/>
      <c r="BI33" s="989"/>
      <c r="BJ33" s="938"/>
      <c r="BK33" s="932"/>
      <c r="BL33" s="933"/>
      <c r="BM33" s="978"/>
      <c r="BN33" s="934"/>
      <c r="BO33" s="911">
        <f t="shared" si="13"/>
        <v>534</v>
      </c>
      <c r="BP33" s="937">
        <f t="shared" si="14"/>
        <v>544672.5</v>
      </c>
      <c r="BQ33" s="989">
        <f t="shared" si="15"/>
        <v>115644.25</v>
      </c>
      <c r="BR33" s="938">
        <f t="shared" si="16"/>
        <v>115644.37000000002</v>
      </c>
      <c r="BS33" s="912" t="str">
        <f>VLOOKUP(A33,Sheet2!A:B,2,FALSE)</f>
        <v>โรงพยาบาลสมเด็จพระสังฆราช(นครหลวง)</v>
      </c>
    </row>
    <row r="34" spans="1:71" s="912" customFormat="1" x14ac:dyDescent="0.2">
      <c r="A34" s="909" t="s">
        <v>3057</v>
      </c>
      <c r="B34" s="914" t="s">
        <v>3058</v>
      </c>
      <c r="C34" s="44">
        <v>63</v>
      </c>
      <c r="D34" s="44">
        <v>82228.75</v>
      </c>
      <c r="E34" s="812">
        <v>11955.75</v>
      </c>
      <c r="F34" s="440">
        <v>11955.769999999999</v>
      </c>
      <c r="G34" s="39">
        <v>187</v>
      </c>
      <c r="H34" s="70">
        <v>215730</v>
      </c>
      <c r="I34" s="1018">
        <v>42722</v>
      </c>
      <c r="J34" s="1019">
        <v>42722</v>
      </c>
      <c r="K34" s="927"/>
      <c r="L34" s="928"/>
      <c r="M34" s="1030"/>
      <c r="N34" s="1031"/>
      <c r="O34" s="927"/>
      <c r="P34" s="928"/>
      <c r="Q34" s="1030"/>
      <c r="R34" s="1031"/>
      <c r="S34" s="960"/>
      <c r="T34" s="945"/>
      <c r="U34" s="980"/>
      <c r="V34" s="946"/>
      <c r="W34" s="932"/>
      <c r="X34" s="933"/>
      <c r="Y34" s="1072"/>
      <c r="Z34" s="934"/>
      <c r="AA34" s="913"/>
      <c r="AB34" s="930"/>
      <c r="AC34" s="982"/>
      <c r="AD34" s="931"/>
      <c r="AE34" s="927"/>
      <c r="AF34" s="928"/>
      <c r="AG34" s="1030"/>
      <c r="AH34" s="1031"/>
      <c r="AI34" s="935"/>
      <c r="AJ34" s="933"/>
      <c r="AK34" s="978"/>
      <c r="AL34" s="934"/>
      <c r="AM34" s="927"/>
      <c r="AN34" s="928"/>
      <c r="AO34" s="1030"/>
      <c r="AP34" s="1031"/>
      <c r="AQ34" s="932"/>
      <c r="AR34" s="933"/>
      <c r="AS34" s="978"/>
      <c r="AT34" s="934"/>
      <c r="AU34" s="39"/>
      <c r="AV34" s="70"/>
      <c r="AW34" s="1018"/>
      <c r="AX34" s="1019"/>
      <c r="AY34" s="39"/>
      <c r="AZ34" s="70"/>
      <c r="BA34" s="1018"/>
      <c r="BB34" s="1019"/>
      <c r="BC34" s="39"/>
      <c r="BD34" s="70"/>
      <c r="BE34" s="1018"/>
      <c r="BF34" s="1019"/>
      <c r="BG34" s="936"/>
      <c r="BH34" s="937"/>
      <c r="BI34" s="989"/>
      <c r="BJ34" s="938"/>
      <c r="BK34" s="932"/>
      <c r="BL34" s="933"/>
      <c r="BM34" s="978"/>
      <c r="BN34" s="934"/>
      <c r="BO34" s="911">
        <f t="shared" si="13"/>
        <v>250</v>
      </c>
      <c r="BP34" s="937">
        <f t="shared" si="14"/>
        <v>297958.75</v>
      </c>
      <c r="BQ34" s="989">
        <f t="shared" si="15"/>
        <v>54677.75</v>
      </c>
      <c r="BR34" s="938">
        <f t="shared" si="16"/>
        <v>54677.77</v>
      </c>
      <c r="BS34" s="912" t="str">
        <f>VLOOKUP(A34,Sheet2!A:B,2,FALSE)</f>
        <v>โรงพยาบาลบางไทร</v>
      </c>
    </row>
    <row r="35" spans="1:71" s="912" customFormat="1" x14ac:dyDescent="0.2">
      <c r="A35" s="909" t="s">
        <v>23618</v>
      </c>
      <c r="B35" s="914" t="s">
        <v>23619</v>
      </c>
      <c r="C35" s="44">
        <v>365</v>
      </c>
      <c r="D35" s="44">
        <v>487752.75</v>
      </c>
      <c r="E35" s="812">
        <v>50735.399999999987</v>
      </c>
      <c r="F35" s="440">
        <v>50735.44</v>
      </c>
      <c r="G35" s="39">
        <v>22</v>
      </c>
      <c r="H35" s="70">
        <v>22020</v>
      </c>
      <c r="I35" s="1018">
        <v>4002</v>
      </c>
      <c r="J35" s="1019">
        <v>4002</v>
      </c>
      <c r="K35" s="927"/>
      <c r="L35" s="928"/>
      <c r="M35" s="1030"/>
      <c r="N35" s="1031"/>
      <c r="O35" s="927"/>
      <c r="P35" s="928"/>
      <c r="Q35" s="1030"/>
      <c r="R35" s="1031"/>
      <c r="S35" s="929"/>
      <c r="T35" s="930"/>
      <c r="U35" s="982"/>
      <c r="V35" s="931"/>
      <c r="W35" s="962"/>
      <c r="X35" s="963"/>
      <c r="Y35" s="1069"/>
      <c r="Z35" s="964"/>
      <c r="AA35" s="913"/>
      <c r="AB35" s="930"/>
      <c r="AC35" s="982"/>
      <c r="AD35" s="931"/>
      <c r="AE35" s="927"/>
      <c r="AF35" s="928"/>
      <c r="AG35" s="1030"/>
      <c r="AH35" s="1031"/>
      <c r="AI35" s="935"/>
      <c r="AJ35" s="933"/>
      <c r="AK35" s="978"/>
      <c r="AL35" s="934"/>
      <c r="AM35" s="927"/>
      <c r="AN35" s="928"/>
      <c r="AO35" s="1030"/>
      <c r="AP35" s="1031"/>
      <c r="AQ35" s="932"/>
      <c r="AR35" s="933"/>
      <c r="AS35" s="978"/>
      <c r="AT35" s="934"/>
      <c r="AU35" s="39"/>
      <c r="AV35" s="70"/>
      <c r="AW35" s="1018"/>
      <c r="AX35" s="1019"/>
      <c r="AY35" s="39"/>
      <c r="AZ35" s="70"/>
      <c r="BA35" s="1018"/>
      <c r="BB35" s="1019"/>
      <c r="BC35" s="39"/>
      <c r="BD35" s="70"/>
      <c r="BE35" s="1018"/>
      <c r="BF35" s="1019"/>
      <c r="BG35" s="936"/>
      <c r="BH35" s="937"/>
      <c r="BI35" s="989"/>
      <c r="BJ35" s="938"/>
      <c r="BK35" s="932"/>
      <c r="BL35" s="933"/>
      <c r="BM35" s="978"/>
      <c r="BN35" s="934"/>
      <c r="BO35" s="911">
        <f t="shared" si="13"/>
        <v>387</v>
      </c>
      <c r="BP35" s="937">
        <f t="shared" si="14"/>
        <v>509772.75</v>
      </c>
      <c r="BQ35" s="989">
        <f t="shared" si="15"/>
        <v>54737.399999999987</v>
      </c>
      <c r="BR35" s="938">
        <f t="shared" si="16"/>
        <v>54737.440000000002</v>
      </c>
      <c r="BS35" s="912" t="str">
        <f>VLOOKUP(A35,Sheet2!A:B,2,FALSE)</f>
        <v>โรงพยาบาลบางบาล</v>
      </c>
    </row>
    <row r="36" spans="1:71" s="912" customFormat="1" x14ac:dyDescent="0.2">
      <c r="A36" s="909" t="s">
        <v>3059</v>
      </c>
      <c r="B36" s="914" t="s">
        <v>3060</v>
      </c>
      <c r="C36" s="44">
        <v>629</v>
      </c>
      <c r="D36" s="44">
        <v>935714.75</v>
      </c>
      <c r="E36" s="812">
        <v>225800.00000000003</v>
      </c>
      <c r="F36" s="440">
        <v>225800.00000000003</v>
      </c>
      <c r="G36" s="39">
        <v>32</v>
      </c>
      <c r="H36" s="70">
        <v>28355</v>
      </c>
      <c r="I36" s="1018">
        <v>15408.800000000001</v>
      </c>
      <c r="J36" s="1019">
        <v>15408.800000000001</v>
      </c>
      <c r="K36" s="927"/>
      <c r="L36" s="928"/>
      <c r="M36" s="1030"/>
      <c r="N36" s="1031"/>
      <c r="O36" s="927"/>
      <c r="P36" s="928"/>
      <c r="Q36" s="1030"/>
      <c r="R36" s="1031"/>
      <c r="S36" s="929"/>
      <c r="T36" s="930"/>
      <c r="U36" s="982"/>
      <c r="V36" s="931"/>
      <c r="W36" s="932"/>
      <c r="X36" s="933"/>
      <c r="Y36" s="1072"/>
      <c r="Z36" s="934"/>
      <c r="AA36" s="965"/>
      <c r="AB36" s="945"/>
      <c r="AC36" s="980"/>
      <c r="AD36" s="946"/>
      <c r="AE36" s="927"/>
      <c r="AF36" s="928"/>
      <c r="AG36" s="1030"/>
      <c r="AH36" s="1031"/>
      <c r="AI36" s="935"/>
      <c r="AJ36" s="933"/>
      <c r="AK36" s="978"/>
      <c r="AL36" s="934"/>
      <c r="AM36" s="927"/>
      <c r="AN36" s="928"/>
      <c r="AO36" s="1030"/>
      <c r="AP36" s="1031"/>
      <c r="AQ36" s="932"/>
      <c r="AR36" s="933"/>
      <c r="AS36" s="978"/>
      <c r="AT36" s="934"/>
      <c r="AU36" s="39"/>
      <c r="AV36" s="70"/>
      <c r="AW36" s="1018"/>
      <c r="AX36" s="1019"/>
      <c r="AY36" s="39"/>
      <c r="AZ36" s="70"/>
      <c r="BA36" s="1018"/>
      <c r="BB36" s="1019"/>
      <c r="BC36" s="39"/>
      <c r="BD36" s="70"/>
      <c r="BE36" s="1018"/>
      <c r="BF36" s="1019"/>
      <c r="BG36" s="936"/>
      <c r="BH36" s="937"/>
      <c r="BI36" s="989"/>
      <c r="BJ36" s="938"/>
      <c r="BK36" s="932"/>
      <c r="BL36" s="933"/>
      <c r="BM36" s="978"/>
      <c r="BN36" s="934"/>
      <c r="BO36" s="911">
        <f t="shared" si="13"/>
        <v>661</v>
      </c>
      <c r="BP36" s="937">
        <f t="shared" si="14"/>
        <v>964069.75</v>
      </c>
      <c r="BQ36" s="989">
        <f t="shared" si="15"/>
        <v>241208.80000000002</v>
      </c>
      <c r="BR36" s="938">
        <f t="shared" si="16"/>
        <v>241208.80000000002</v>
      </c>
      <c r="BS36" s="912" t="str">
        <f>VLOOKUP(A36,Sheet2!A:B,2,FALSE)</f>
        <v>โรงพยาบาลบางปะอิน</v>
      </c>
    </row>
    <row r="37" spans="1:71" s="912" customFormat="1" x14ac:dyDescent="0.2">
      <c r="A37" s="915" t="s">
        <v>3061</v>
      </c>
      <c r="B37" s="910" t="s">
        <v>14</v>
      </c>
      <c r="C37" s="44">
        <v>342</v>
      </c>
      <c r="D37" s="44">
        <v>381516.25</v>
      </c>
      <c r="E37" s="812">
        <v>48376.42500000001</v>
      </c>
      <c r="F37" s="440">
        <v>48376.520000000004</v>
      </c>
      <c r="G37" s="39">
        <v>27</v>
      </c>
      <c r="H37" s="70">
        <v>19535</v>
      </c>
      <c r="I37" s="1018">
        <v>4198.2</v>
      </c>
      <c r="J37" s="1019">
        <v>4198.2</v>
      </c>
      <c r="K37" s="927"/>
      <c r="L37" s="928"/>
      <c r="M37" s="1030"/>
      <c r="N37" s="1031"/>
      <c r="O37" s="927"/>
      <c r="P37" s="928"/>
      <c r="Q37" s="1030"/>
      <c r="R37" s="1031"/>
      <c r="S37" s="929"/>
      <c r="T37" s="930"/>
      <c r="U37" s="982"/>
      <c r="V37" s="931"/>
      <c r="W37" s="932"/>
      <c r="X37" s="933"/>
      <c r="Y37" s="1072"/>
      <c r="Z37" s="934"/>
      <c r="AA37" s="913"/>
      <c r="AB37" s="930"/>
      <c r="AC37" s="982"/>
      <c r="AD37" s="931"/>
      <c r="AE37" s="960"/>
      <c r="AF37" s="961"/>
      <c r="AG37" s="1032"/>
      <c r="AH37" s="1033"/>
      <c r="AI37" s="935"/>
      <c r="AJ37" s="933"/>
      <c r="AK37" s="978"/>
      <c r="AL37" s="934"/>
      <c r="AM37" s="927"/>
      <c r="AN37" s="928"/>
      <c r="AO37" s="1030"/>
      <c r="AP37" s="1031"/>
      <c r="AQ37" s="932"/>
      <c r="AR37" s="933"/>
      <c r="AS37" s="978"/>
      <c r="AT37" s="934"/>
      <c r="AU37" s="39"/>
      <c r="AV37" s="70"/>
      <c r="AW37" s="1018"/>
      <c r="AX37" s="1019"/>
      <c r="AY37" s="39"/>
      <c r="AZ37" s="70"/>
      <c r="BA37" s="1018"/>
      <c r="BB37" s="1019"/>
      <c r="BC37" s="39"/>
      <c r="BD37" s="70"/>
      <c r="BE37" s="1018"/>
      <c r="BF37" s="1019"/>
      <c r="BG37" s="936"/>
      <c r="BH37" s="937"/>
      <c r="BI37" s="989"/>
      <c r="BJ37" s="938"/>
      <c r="BK37" s="932"/>
      <c r="BL37" s="933"/>
      <c r="BM37" s="978"/>
      <c r="BN37" s="934"/>
      <c r="BO37" s="911">
        <f t="shared" si="13"/>
        <v>369</v>
      </c>
      <c r="BP37" s="937">
        <f t="shared" si="14"/>
        <v>401051.25</v>
      </c>
      <c r="BQ37" s="989">
        <f t="shared" si="15"/>
        <v>52574.625000000007</v>
      </c>
      <c r="BR37" s="938">
        <f t="shared" si="16"/>
        <v>52574.720000000001</v>
      </c>
      <c r="BS37" s="912" t="str">
        <f>VLOOKUP(A37,Sheet2!A:B,2,FALSE)</f>
        <v>โรงพยาบาลบางปะหัน</v>
      </c>
    </row>
    <row r="38" spans="1:71" s="912" customFormat="1" x14ac:dyDescent="0.2">
      <c r="A38" s="915" t="s">
        <v>3062</v>
      </c>
      <c r="B38" s="910" t="s">
        <v>3063</v>
      </c>
      <c r="C38" s="44">
        <v>96</v>
      </c>
      <c r="D38" s="44">
        <v>122962.25</v>
      </c>
      <c r="E38" s="812">
        <v>23464.625</v>
      </c>
      <c r="F38" s="440">
        <v>23464.69</v>
      </c>
      <c r="G38" s="39">
        <v>324</v>
      </c>
      <c r="H38" s="70">
        <v>321394</v>
      </c>
      <c r="I38" s="1018">
        <v>77742.5</v>
      </c>
      <c r="J38" s="1019">
        <v>77742.5</v>
      </c>
      <c r="K38" s="927"/>
      <c r="L38" s="928"/>
      <c r="M38" s="1030"/>
      <c r="N38" s="1031"/>
      <c r="O38" s="927"/>
      <c r="P38" s="928"/>
      <c r="Q38" s="1030"/>
      <c r="R38" s="1031"/>
      <c r="S38" s="929"/>
      <c r="T38" s="930"/>
      <c r="U38" s="982"/>
      <c r="V38" s="931"/>
      <c r="W38" s="932"/>
      <c r="X38" s="933"/>
      <c r="Y38" s="1072"/>
      <c r="Z38" s="934"/>
      <c r="AA38" s="913"/>
      <c r="AB38" s="930"/>
      <c r="AC38" s="982"/>
      <c r="AD38" s="931"/>
      <c r="AE38" s="927"/>
      <c r="AF38" s="928"/>
      <c r="AG38" s="1030"/>
      <c r="AH38" s="1031"/>
      <c r="AI38" s="966"/>
      <c r="AJ38" s="963"/>
      <c r="AK38" s="983"/>
      <c r="AL38" s="964"/>
      <c r="AM38" s="927"/>
      <c r="AN38" s="928"/>
      <c r="AO38" s="1030"/>
      <c r="AP38" s="1031"/>
      <c r="AQ38" s="932"/>
      <c r="AR38" s="933"/>
      <c r="AS38" s="978"/>
      <c r="AT38" s="934"/>
      <c r="AU38" s="39"/>
      <c r="AV38" s="70"/>
      <c r="AW38" s="1018"/>
      <c r="AX38" s="1019"/>
      <c r="AY38" s="39"/>
      <c r="AZ38" s="70"/>
      <c r="BA38" s="1018"/>
      <c r="BB38" s="1019"/>
      <c r="BC38" s="39"/>
      <c r="BD38" s="70"/>
      <c r="BE38" s="1018"/>
      <c r="BF38" s="1019"/>
      <c r="BG38" s="936"/>
      <c r="BH38" s="937"/>
      <c r="BI38" s="989"/>
      <c r="BJ38" s="938"/>
      <c r="BK38" s="932"/>
      <c r="BL38" s="933"/>
      <c r="BM38" s="978"/>
      <c r="BN38" s="934"/>
      <c r="BO38" s="911">
        <f t="shared" si="13"/>
        <v>420</v>
      </c>
      <c r="BP38" s="937">
        <f t="shared" si="14"/>
        <v>444356.25</v>
      </c>
      <c r="BQ38" s="989">
        <f t="shared" si="15"/>
        <v>101207.125</v>
      </c>
      <c r="BR38" s="938">
        <f t="shared" si="16"/>
        <v>101207.19</v>
      </c>
      <c r="BS38" s="912" t="str">
        <f>VLOOKUP(A38,Sheet2!A:B,2,FALSE)</f>
        <v>โรงพยาบาลผักไห่</v>
      </c>
    </row>
    <row r="39" spans="1:71" s="912" customFormat="1" x14ac:dyDescent="0.2">
      <c r="A39" s="915" t="s">
        <v>3064</v>
      </c>
      <c r="B39" s="910" t="s">
        <v>9</v>
      </c>
      <c r="C39" s="44">
        <v>286</v>
      </c>
      <c r="D39" s="44">
        <v>325525.75</v>
      </c>
      <c r="E39" s="812">
        <v>65433.75</v>
      </c>
      <c r="F39" s="440">
        <v>65433.809999999976</v>
      </c>
      <c r="G39" s="39">
        <v>15</v>
      </c>
      <c r="H39" s="70">
        <v>15989</v>
      </c>
      <c r="I39" s="1018">
        <v>4753.5</v>
      </c>
      <c r="J39" s="1019">
        <v>4753.5</v>
      </c>
      <c r="K39" s="927"/>
      <c r="L39" s="928"/>
      <c r="M39" s="1030"/>
      <c r="N39" s="1031"/>
      <c r="O39" s="927"/>
      <c r="P39" s="928"/>
      <c r="Q39" s="1030"/>
      <c r="R39" s="1031"/>
      <c r="S39" s="929"/>
      <c r="T39" s="930"/>
      <c r="U39" s="982"/>
      <c r="V39" s="931"/>
      <c r="W39" s="932"/>
      <c r="X39" s="933"/>
      <c r="Y39" s="1072"/>
      <c r="Z39" s="934"/>
      <c r="AA39" s="913"/>
      <c r="AB39" s="930"/>
      <c r="AC39" s="982"/>
      <c r="AD39" s="931"/>
      <c r="AE39" s="927"/>
      <c r="AF39" s="928"/>
      <c r="AG39" s="1030"/>
      <c r="AH39" s="1031"/>
      <c r="AI39" s="935"/>
      <c r="AJ39" s="933"/>
      <c r="AK39" s="978"/>
      <c r="AL39" s="934"/>
      <c r="AM39" s="960"/>
      <c r="AN39" s="961"/>
      <c r="AO39" s="1032"/>
      <c r="AP39" s="1033"/>
      <c r="AQ39" s="932"/>
      <c r="AR39" s="933"/>
      <c r="AS39" s="978"/>
      <c r="AT39" s="934"/>
      <c r="AU39" s="39">
        <v>1</v>
      </c>
      <c r="AV39" s="70">
        <v>490</v>
      </c>
      <c r="AW39" s="1018">
        <v>245</v>
      </c>
      <c r="AX39" s="1019">
        <v>245</v>
      </c>
      <c r="AY39" s="39"/>
      <c r="AZ39" s="70"/>
      <c r="BA39" s="1018"/>
      <c r="BB39" s="1019"/>
      <c r="BC39" s="39"/>
      <c r="BD39" s="70"/>
      <c r="BE39" s="1018"/>
      <c r="BF39" s="1019"/>
      <c r="BG39" s="936"/>
      <c r="BH39" s="937"/>
      <c r="BI39" s="989"/>
      <c r="BJ39" s="938"/>
      <c r="BK39" s="932"/>
      <c r="BL39" s="933"/>
      <c r="BM39" s="978"/>
      <c r="BN39" s="934"/>
      <c r="BO39" s="911">
        <f t="shared" si="13"/>
        <v>302</v>
      </c>
      <c r="BP39" s="937">
        <f t="shared" si="14"/>
        <v>342004.75</v>
      </c>
      <c r="BQ39" s="989">
        <f t="shared" si="15"/>
        <v>70432.25</v>
      </c>
      <c r="BR39" s="938">
        <f t="shared" si="16"/>
        <v>70432.309999999969</v>
      </c>
      <c r="BS39" s="912" t="str">
        <f>VLOOKUP(A39,Sheet2!A:B,2,FALSE)</f>
        <v>โรงพยาบาลภาชี</v>
      </c>
    </row>
    <row r="40" spans="1:71" s="912" customFormat="1" x14ac:dyDescent="0.2">
      <c r="A40" s="915" t="s">
        <v>3065</v>
      </c>
      <c r="B40" s="910" t="s">
        <v>3066</v>
      </c>
      <c r="C40" s="44">
        <v>65</v>
      </c>
      <c r="D40" s="44">
        <v>52098</v>
      </c>
      <c r="E40" s="812">
        <v>8332.7249999999985</v>
      </c>
      <c r="F40" s="440">
        <v>8332.7899999999991</v>
      </c>
      <c r="G40" s="39">
        <v>288</v>
      </c>
      <c r="H40" s="70">
        <v>265535</v>
      </c>
      <c r="I40" s="1018">
        <v>38475.9</v>
      </c>
      <c r="J40" s="1019">
        <v>38475.9</v>
      </c>
      <c r="K40" s="927"/>
      <c r="L40" s="928"/>
      <c r="M40" s="1030"/>
      <c r="N40" s="1031"/>
      <c r="O40" s="927"/>
      <c r="P40" s="928"/>
      <c r="Q40" s="1030"/>
      <c r="R40" s="1031"/>
      <c r="S40" s="929"/>
      <c r="T40" s="930"/>
      <c r="U40" s="982"/>
      <c r="V40" s="931"/>
      <c r="W40" s="932"/>
      <c r="X40" s="933"/>
      <c r="Y40" s="1072"/>
      <c r="Z40" s="934"/>
      <c r="AA40" s="913"/>
      <c r="AB40" s="930"/>
      <c r="AC40" s="982"/>
      <c r="AD40" s="931"/>
      <c r="AE40" s="927"/>
      <c r="AF40" s="928"/>
      <c r="AG40" s="1030"/>
      <c r="AH40" s="1031"/>
      <c r="AI40" s="935"/>
      <c r="AJ40" s="933"/>
      <c r="AK40" s="978"/>
      <c r="AL40" s="934"/>
      <c r="AM40" s="927"/>
      <c r="AN40" s="928"/>
      <c r="AO40" s="1030"/>
      <c r="AP40" s="1031"/>
      <c r="AQ40" s="962"/>
      <c r="AR40" s="963"/>
      <c r="AS40" s="983"/>
      <c r="AT40" s="964"/>
      <c r="AU40" s="39"/>
      <c r="AV40" s="70"/>
      <c r="AW40" s="1018"/>
      <c r="AX40" s="1019"/>
      <c r="AY40" s="39">
        <v>3</v>
      </c>
      <c r="AZ40" s="70">
        <v>3700</v>
      </c>
      <c r="BA40" s="1018">
        <v>474</v>
      </c>
      <c r="BB40" s="1019">
        <v>474</v>
      </c>
      <c r="BC40" s="39"/>
      <c r="BD40" s="70"/>
      <c r="BE40" s="1018"/>
      <c r="BF40" s="1019"/>
      <c r="BG40" s="936"/>
      <c r="BH40" s="937"/>
      <c r="BI40" s="989"/>
      <c r="BJ40" s="938"/>
      <c r="BK40" s="932"/>
      <c r="BL40" s="933"/>
      <c r="BM40" s="978"/>
      <c r="BN40" s="934"/>
      <c r="BO40" s="911">
        <f t="shared" si="13"/>
        <v>356</v>
      </c>
      <c r="BP40" s="937">
        <f t="shared" si="14"/>
        <v>321333</v>
      </c>
      <c r="BQ40" s="989">
        <f t="shared" si="15"/>
        <v>47282.625</v>
      </c>
      <c r="BR40" s="938">
        <f t="shared" si="16"/>
        <v>47282.69</v>
      </c>
      <c r="BS40" s="912" t="str">
        <f>VLOOKUP(A40,Sheet2!A:B,2,FALSE)</f>
        <v>โรงพยาบาลลาดบัวหลวง</v>
      </c>
    </row>
    <row r="41" spans="1:71" s="912" customFormat="1" x14ac:dyDescent="0.2">
      <c r="A41" s="915" t="s">
        <v>3067</v>
      </c>
      <c r="B41" s="910" t="s">
        <v>10</v>
      </c>
      <c r="C41" s="44">
        <v>477</v>
      </c>
      <c r="D41" s="44">
        <v>623176.5</v>
      </c>
      <c r="E41" s="812">
        <v>179845.99999999997</v>
      </c>
      <c r="F41" s="440">
        <v>179845.99999999997</v>
      </c>
      <c r="G41" s="39">
        <v>21</v>
      </c>
      <c r="H41" s="70">
        <v>16368</v>
      </c>
      <c r="I41" s="1018">
        <v>9072.0000000000018</v>
      </c>
      <c r="J41" s="1019">
        <v>9072.0000000000018</v>
      </c>
      <c r="K41" s="927"/>
      <c r="L41" s="928"/>
      <c r="M41" s="1030"/>
      <c r="N41" s="1031"/>
      <c r="O41" s="927"/>
      <c r="P41" s="928"/>
      <c r="Q41" s="1030"/>
      <c r="R41" s="1031"/>
      <c r="S41" s="929"/>
      <c r="T41" s="930"/>
      <c r="U41" s="982"/>
      <c r="V41" s="931"/>
      <c r="W41" s="932"/>
      <c r="X41" s="933"/>
      <c r="Y41" s="1072"/>
      <c r="Z41" s="934"/>
      <c r="AA41" s="913"/>
      <c r="AB41" s="930"/>
      <c r="AC41" s="982"/>
      <c r="AD41" s="931"/>
      <c r="AE41" s="927"/>
      <c r="AF41" s="928"/>
      <c r="AG41" s="1030"/>
      <c r="AH41" s="1031"/>
      <c r="AI41" s="935"/>
      <c r="AJ41" s="933"/>
      <c r="AK41" s="978"/>
      <c r="AL41" s="934"/>
      <c r="AM41" s="927"/>
      <c r="AN41" s="928"/>
      <c r="AO41" s="1030"/>
      <c r="AP41" s="1031"/>
      <c r="AQ41" s="932"/>
      <c r="AR41" s="933"/>
      <c r="AS41" s="978"/>
      <c r="AT41" s="934"/>
      <c r="AU41" s="64"/>
      <c r="AV41" s="764"/>
      <c r="AW41" s="1020"/>
      <c r="AX41" s="1021"/>
      <c r="AY41" s="39"/>
      <c r="AZ41" s="70"/>
      <c r="BA41" s="1018"/>
      <c r="BB41" s="1019"/>
      <c r="BC41" s="39"/>
      <c r="BD41" s="70"/>
      <c r="BE41" s="1018"/>
      <c r="BF41" s="1019"/>
      <c r="BG41" s="936"/>
      <c r="BH41" s="937"/>
      <c r="BI41" s="989"/>
      <c r="BJ41" s="938"/>
      <c r="BK41" s="932"/>
      <c r="BL41" s="933"/>
      <c r="BM41" s="978"/>
      <c r="BN41" s="934"/>
      <c r="BO41" s="911">
        <f t="shared" si="13"/>
        <v>498</v>
      </c>
      <c r="BP41" s="937">
        <f t="shared" si="14"/>
        <v>639544.5</v>
      </c>
      <c r="BQ41" s="989">
        <f t="shared" si="15"/>
        <v>188917.99999999997</v>
      </c>
      <c r="BR41" s="938">
        <f t="shared" si="16"/>
        <v>188917.99999999997</v>
      </c>
      <c r="BS41" s="912" t="str">
        <f>VLOOKUP(A41,Sheet2!A:B,2,FALSE)</f>
        <v>โรงพยาบาลวังน้อย</v>
      </c>
    </row>
    <row r="42" spans="1:71" s="912" customFormat="1" x14ac:dyDescent="0.2">
      <c r="A42" s="915" t="s">
        <v>3068</v>
      </c>
      <c r="B42" s="910" t="s">
        <v>11</v>
      </c>
      <c r="C42" s="44">
        <v>22</v>
      </c>
      <c r="D42" s="44">
        <v>31653.25</v>
      </c>
      <c r="E42" s="812">
        <v>5158.125</v>
      </c>
      <c r="F42" s="440">
        <v>5158.1400000000003</v>
      </c>
      <c r="G42" s="39">
        <v>203</v>
      </c>
      <c r="H42" s="70">
        <v>187321</v>
      </c>
      <c r="I42" s="1018">
        <v>48694.5</v>
      </c>
      <c r="J42" s="1019">
        <v>48694.5</v>
      </c>
      <c r="K42" s="927"/>
      <c r="L42" s="928"/>
      <c r="M42" s="1030"/>
      <c r="N42" s="1031"/>
      <c r="O42" s="927"/>
      <c r="P42" s="928"/>
      <c r="Q42" s="1030"/>
      <c r="R42" s="1031"/>
      <c r="S42" s="929"/>
      <c r="T42" s="930"/>
      <c r="U42" s="982"/>
      <c r="V42" s="931"/>
      <c r="W42" s="932"/>
      <c r="X42" s="933"/>
      <c r="Y42" s="1072"/>
      <c r="Z42" s="934"/>
      <c r="AA42" s="913"/>
      <c r="AB42" s="930"/>
      <c r="AC42" s="982"/>
      <c r="AD42" s="931"/>
      <c r="AE42" s="927"/>
      <c r="AF42" s="928"/>
      <c r="AG42" s="1030"/>
      <c r="AH42" s="1031"/>
      <c r="AI42" s="935"/>
      <c r="AJ42" s="933"/>
      <c r="AK42" s="978"/>
      <c r="AL42" s="934"/>
      <c r="AM42" s="927"/>
      <c r="AN42" s="928"/>
      <c r="AO42" s="1030"/>
      <c r="AP42" s="1031"/>
      <c r="AQ42" s="932"/>
      <c r="AR42" s="933"/>
      <c r="AS42" s="978"/>
      <c r="AT42" s="934"/>
      <c r="AU42" s="39"/>
      <c r="AV42" s="70"/>
      <c r="AW42" s="1018"/>
      <c r="AX42" s="1019"/>
      <c r="AY42" s="64"/>
      <c r="AZ42" s="764"/>
      <c r="BA42" s="1020"/>
      <c r="BB42" s="1021"/>
      <c r="BC42" s="39"/>
      <c r="BD42" s="70"/>
      <c r="BE42" s="1018"/>
      <c r="BF42" s="1019"/>
      <c r="BG42" s="936"/>
      <c r="BH42" s="937"/>
      <c r="BI42" s="989"/>
      <c r="BJ42" s="938"/>
      <c r="BK42" s="932"/>
      <c r="BL42" s="933"/>
      <c r="BM42" s="978"/>
      <c r="BN42" s="934"/>
      <c r="BO42" s="911">
        <f t="shared" si="13"/>
        <v>225</v>
      </c>
      <c r="BP42" s="937">
        <f t="shared" si="14"/>
        <v>218974.25</v>
      </c>
      <c r="BQ42" s="989">
        <f t="shared" si="15"/>
        <v>53852.625</v>
      </c>
      <c r="BR42" s="938">
        <f t="shared" si="16"/>
        <v>53852.639999999999</v>
      </c>
      <c r="BS42" s="912" t="str">
        <f>VLOOKUP(A42,Sheet2!A:B,2,FALSE)</f>
        <v>โรงพยาบาลบางซ้าย</v>
      </c>
    </row>
    <row r="43" spans="1:71" s="912" customFormat="1" x14ac:dyDescent="0.2">
      <c r="A43" s="915" t="s">
        <v>3069</v>
      </c>
      <c r="B43" s="914" t="s">
        <v>3070</v>
      </c>
      <c r="C43" s="44">
        <v>380</v>
      </c>
      <c r="D43" s="44">
        <v>477094.25</v>
      </c>
      <c r="E43" s="812">
        <v>92888.875</v>
      </c>
      <c r="F43" s="440">
        <v>92888.950000000012</v>
      </c>
      <c r="G43" s="39">
        <v>22</v>
      </c>
      <c r="H43" s="70">
        <v>27016</v>
      </c>
      <c r="I43" s="1018">
        <v>6335</v>
      </c>
      <c r="J43" s="1019">
        <v>6335</v>
      </c>
      <c r="K43" s="927"/>
      <c r="L43" s="928"/>
      <c r="M43" s="1030"/>
      <c r="N43" s="1031"/>
      <c r="O43" s="927"/>
      <c r="P43" s="928"/>
      <c r="Q43" s="1030"/>
      <c r="R43" s="1031"/>
      <c r="S43" s="929"/>
      <c r="T43" s="930"/>
      <c r="U43" s="982"/>
      <c r="V43" s="931"/>
      <c r="W43" s="932"/>
      <c r="X43" s="933"/>
      <c r="Y43" s="1072"/>
      <c r="Z43" s="934"/>
      <c r="AA43" s="913"/>
      <c r="AB43" s="930"/>
      <c r="AC43" s="982"/>
      <c r="AD43" s="931"/>
      <c r="AE43" s="927"/>
      <c r="AF43" s="928"/>
      <c r="AG43" s="1030"/>
      <c r="AH43" s="1031"/>
      <c r="AI43" s="935"/>
      <c r="AJ43" s="933"/>
      <c r="AK43" s="978"/>
      <c r="AL43" s="934"/>
      <c r="AM43" s="927"/>
      <c r="AN43" s="928"/>
      <c r="AO43" s="1030"/>
      <c r="AP43" s="1031"/>
      <c r="AQ43" s="932"/>
      <c r="AR43" s="933"/>
      <c r="AS43" s="978"/>
      <c r="AT43" s="934"/>
      <c r="AU43" s="39">
        <v>1</v>
      </c>
      <c r="AV43" s="70">
        <v>680</v>
      </c>
      <c r="AW43" s="1018">
        <v>340</v>
      </c>
      <c r="AX43" s="1019">
        <v>340</v>
      </c>
      <c r="AY43" s="39"/>
      <c r="AZ43" s="70"/>
      <c r="BA43" s="1018"/>
      <c r="BB43" s="1019"/>
      <c r="BC43" s="64"/>
      <c r="BD43" s="764"/>
      <c r="BE43" s="1020"/>
      <c r="BF43" s="1021"/>
      <c r="BG43" s="936"/>
      <c r="BH43" s="937"/>
      <c r="BI43" s="989"/>
      <c r="BJ43" s="938"/>
      <c r="BK43" s="932"/>
      <c r="BL43" s="933"/>
      <c r="BM43" s="978"/>
      <c r="BN43" s="934"/>
      <c r="BO43" s="911">
        <f t="shared" si="13"/>
        <v>403</v>
      </c>
      <c r="BP43" s="937">
        <f t="shared" si="14"/>
        <v>504790.25</v>
      </c>
      <c r="BQ43" s="989">
        <f t="shared" si="15"/>
        <v>99563.875</v>
      </c>
      <c r="BR43" s="938">
        <f t="shared" si="16"/>
        <v>99563.950000000012</v>
      </c>
      <c r="BS43" s="912" t="str">
        <f>VLOOKUP(A43,Sheet2!A:B,2,FALSE)</f>
        <v>โรงพยาบาลอุทัย</v>
      </c>
    </row>
    <row r="44" spans="1:71" s="912" customFormat="1" x14ac:dyDescent="0.2">
      <c r="A44" s="915" t="s">
        <v>3071</v>
      </c>
      <c r="B44" s="914" t="s">
        <v>3072</v>
      </c>
      <c r="C44" s="44">
        <v>124</v>
      </c>
      <c r="D44" s="44">
        <v>133507</v>
      </c>
      <c r="E44" s="812">
        <v>17750.25</v>
      </c>
      <c r="F44" s="440">
        <v>17750.3</v>
      </c>
      <c r="G44" s="39">
        <v>6</v>
      </c>
      <c r="H44" s="70">
        <v>8283</v>
      </c>
      <c r="I44" s="1018">
        <v>1260</v>
      </c>
      <c r="J44" s="1019">
        <v>1260</v>
      </c>
      <c r="K44" s="927"/>
      <c r="L44" s="928"/>
      <c r="M44" s="1030"/>
      <c r="N44" s="1031"/>
      <c r="O44" s="927"/>
      <c r="P44" s="928"/>
      <c r="Q44" s="1030"/>
      <c r="R44" s="1031"/>
      <c r="S44" s="929"/>
      <c r="T44" s="930"/>
      <c r="U44" s="982"/>
      <c r="V44" s="931"/>
      <c r="W44" s="932"/>
      <c r="X44" s="933"/>
      <c r="Y44" s="1072"/>
      <c r="Z44" s="934"/>
      <c r="AA44" s="913"/>
      <c r="AB44" s="930"/>
      <c r="AC44" s="982"/>
      <c r="AD44" s="931"/>
      <c r="AE44" s="927"/>
      <c r="AF44" s="928"/>
      <c r="AG44" s="1030"/>
      <c r="AH44" s="1031"/>
      <c r="AI44" s="935"/>
      <c r="AJ44" s="933"/>
      <c r="AK44" s="978"/>
      <c r="AL44" s="934"/>
      <c r="AM44" s="927"/>
      <c r="AN44" s="928"/>
      <c r="AO44" s="1030"/>
      <c r="AP44" s="1031"/>
      <c r="AQ44" s="932"/>
      <c r="AR44" s="933"/>
      <c r="AS44" s="978"/>
      <c r="AT44" s="934"/>
      <c r="AU44" s="39"/>
      <c r="AV44" s="70"/>
      <c r="AW44" s="1018"/>
      <c r="AX44" s="1019"/>
      <c r="AY44" s="39"/>
      <c r="AZ44" s="70"/>
      <c r="BA44" s="1018"/>
      <c r="BB44" s="1019"/>
      <c r="BC44" s="39"/>
      <c r="BD44" s="70"/>
      <c r="BE44" s="1018"/>
      <c r="BF44" s="1019"/>
      <c r="BG44" s="967"/>
      <c r="BH44" s="968"/>
      <c r="BI44" s="990"/>
      <c r="BJ44" s="969"/>
      <c r="BK44" s="932"/>
      <c r="BL44" s="933"/>
      <c r="BM44" s="978"/>
      <c r="BN44" s="934"/>
      <c r="BO44" s="911">
        <f t="shared" si="13"/>
        <v>130</v>
      </c>
      <c r="BP44" s="937">
        <f t="shared" si="14"/>
        <v>141790</v>
      </c>
      <c r="BQ44" s="989">
        <f t="shared" si="15"/>
        <v>19010.25</v>
      </c>
      <c r="BR44" s="938">
        <f t="shared" si="16"/>
        <v>19010.3</v>
      </c>
      <c r="BS44" s="912" t="str">
        <f>VLOOKUP(A44,Sheet2!A:B,2,FALSE)</f>
        <v>โรงพยาบาลมหาราช</v>
      </c>
    </row>
    <row r="45" spans="1:71" s="912" customFormat="1" x14ac:dyDescent="0.2">
      <c r="A45" s="913" t="s">
        <v>3073</v>
      </c>
      <c r="B45" s="910" t="s">
        <v>15</v>
      </c>
      <c r="C45" s="44">
        <v>80</v>
      </c>
      <c r="D45" s="44">
        <v>91550</v>
      </c>
      <c r="E45" s="812">
        <v>10920.975</v>
      </c>
      <c r="F45" s="440">
        <v>10920.98</v>
      </c>
      <c r="G45" s="39">
        <v>7</v>
      </c>
      <c r="H45" s="70">
        <v>7200</v>
      </c>
      <c r="I45" s="1018">
        <v>1149.3</v>
      </c>
      <c r="J45" s="1019">
        <v>1149.3</v>
      </c>
      <c r="K45" s="927"/>
      <c r="L45" s="928"/>
      <c r="M45" s="1030"/>
      <c r="N45" s="1031"/>
      <c r="O45" s="927"/>
      <c r="P45" s="928"/>
      <c r="Q45" s="1030"/>
      <c r="R45" s="1031"/>
      <c r="S45" s="929"/>
      <c r="T45" s="930"/>
      <c r="U45" s="982"/>
      <c r="V45" s="931"/>
      <c r="W45" s="932"/>
      <c r="X45" s="933"/>
      <c r="Y45" s="1072"/>
      <c r="Z45" s="934"/>
      <c r="AA45" s="913"/>
      <c r="AB45" s="930"/>
      <c r="AC45" s="982"/>
      <c r="AD45" s="931"/>
      <c r="AE45" s="927"/>
      <c r="AF45" s="928"/>
      <c r="AG45" s="1030"/>
      <c r="AH45" s="1031"/>
      <c r="AI45" s="935"/>
      <c r="AJ45" s="933"/>
      <c r="AK45" s="978"/>
      <c r="AL45" s="934"/>
      <c r="AM45" s="927"/>
      <c r="AN45" s="928"/>
      <c r="AO45" s="1030"/>
      <c r="AP45" s="1031"/>
      <c r="AQ45" s="932"/>
      <c r="AR45" s="933"/>
      <c r="AS45" s="978"/>
      <c r="AT45" s="934"/>
      <c r="AU45" s="39"/>
      <c r="AV45" s="70"/>
      <c r="AW45" s="1018"/>
      <c r="AX45" s="1019"/>
      <c r="AY45" s="39"/>
      <c r="AZ45" s="70"/>
      <c r="BA45" s="1018"/>
      <c r="BB45" s="1019"/>
      <c r="BC45" s="39"/>
      <c r="BD45" s="70"/>
      <c r="BE45" s="1018"/>
      <c r="BF45" s="1019"/>
      <c r="BG45" s="936"/>
      <c r="BH45" s="937"/>
      <c r="BI45" s="989"/>
      <c r="BJ45" s="938"/>
      <c r="BK45" s="962"/>
      <c r="BL45" s="963"/>
      <c r="BM45" s="983"/>
      <c r="BN45" s="964"/>
      <c r="BO45" s="911">
        <f t="shared" si="13"/>
        <v>87</v>
      </c>
      <c r="BP45" s="937">
        <f t="shared" si="14"/>
        <v>98750</v>
      </c>
      <c r="BQ45" s="989">
        <f t="shared" si="15"/>
        <v>12070.275</v>
      </c>
      <c r="BR45" s="938">
        <f t="shared" si="16"/>
        <v>12070.279999999999</v>
      </c>
      <c r="BS45" s="912" t="str">
        <f>VLOOKUP(A45,Sheet2!A:B,2,FALSE)</f>
        <v>โรงพยาบาลบ้านแพรก</v>
      </c>
    </row>
    <row r="46" spans="1:71" s="999" customFormat="1" x14ac:dyDescent="0.2">
      <c r="A46" s="1420" t="s">
        <v>12</v>
      </c>
      <c r="B46" s="1420"/>
      <c r="C46" s="998">
        <f t="shared" ref="C46:AH46" si="17">SUM(C30:C45)</f>
        <v>3863</v>
      </c>
      <c r="D46" s="917">
        <f t="shared" si="17"/>
        <v>4747705.75</v>
      </c>
      <c r="E46" s="1034">
        <f t="shared" si="17"/>
        <v>964296.4</v>
      </c>
      <c r="F46" s="918">
        <f t="shared" si="17"/>
        <v>964297.05</v>
      </c>
      <c r="G46" s="998">
        <f t="shared" si="17"/>
        <v>1214</v>
      </c>
      <c r="H46" s="917">
        <f t="shared" si="17"/>
        <v>1203009</v>
      </c>
      <c r="I46" s="974">
        <f t="shared" si="17"/>
        <v>284004.2</v>
      </c>
      <c r="J46" s="918">
        <f t="shared" si="17"/>
        <v>284004.2</v>
      </c>
      <c r="K46" s="998">
        <f t="shared" si="17"/>
        <v>0</v>
      </c>
      <c r="L46" s="917">
        <f t="shared" si="17"/>
        <v>0</v>
      </c>
      <c r="M46" s="974">
        <f t="shared" si="17"/>
        <v>0</v>
      </c>
      <c r="N46" s="918">
        <f t="shared" si="17"/>
        <v>0</v>
      </c>
      <c r="O46" s="998">
        <f t="shared" si="17"/>
        <v>0</v>
      </c>
      <c r="P46" s="917">
        <f t="shared" si="17"/>
        <v>0</v>
      </c>
      <c r="Q46" s="974">
        <f t="shared" si="17"/>
        <v>0</v>
      </c>
      <c r="R46" s="918">
        <f t="shared" si="17"/>
        <v>0</v>
      </c>
      <c r="S46" s="998">
        <f t="shared" si="17"/>
        <v>0</v>
      </c>
      <c r="T46" s="917">
        <f t="shared" si="17"/>
        <v>0</v>
      </c>
      <c r="U46" s="974">
        <f t="shared" si="17"/>
        <v>0</v>
      </c>
      <c r="V46" s="918">
        <f t="shared" si="17"/>
        <v>0</v>
      </c>
      <c r="W46" s="998">
        <f t="shared" si="17"/>
        <v>0</v>
      </c>
      <c r="X46" s="917">
        <f t="shared" si="17"/>
        <v>0</v>
      </c>
      <c r="Y46" s="1034">
        <f t="shared" si="17"/>
        <v>0</v>
      </c>
      <c r="Z46" s="918">
        <f t="shared" si="17"/>
        <v>0</v>
      </c>
      <c r="AA46" s="998">
        <f t="shared" si="17"/>
        <v>0</v>
      </c>
      <c r="AB46" s="917">
        <f t="shared" si="17"/>
        <v>0</v>
      </c>
      <c r="AC46" s="974">
        <f t="shared" si="17"/>
        <v>0</v>
      </c>
      <c r="AD46" s="918">
        <f t="shared" si="17"/>
        <v>0</v>
      </c>
      <c r="AE46" s="998">
        <f t="shared" si="17"/>
        <v>0</v>
      </c>
      <c r="AF46" s="917">
        <f t="shared" si="17"/>
        <v>0</v>
      </c>
      <c r="AG46" s="974">
        <f t="shared" si="17"/>
        <v>0</v>
      </c>
      <c r="AH46" s="918">
        <f t="shared" si="17"/>
        <v>0</v>
      </c>
      <c r="AI46" s="998">
        <f t="shared" ref="AI46:BN46" si="18">SUM(AI30:AI45)</f>
        <v>0</v>
      </c>
      <c r="AJ46" s="917">
        <f t="shared" si="18"/>
        <v>0</v>
      </c>
      <c r="AK46" s="974">
        <f t="shared" si="18"/>
        <v>0</v>
      </c>
      <c r="AL46" s="918">
        <f t="shared" si="18"/>
        <v>0</v>
      </c>
      <c r="AM46" s="998">
        <f t="shared" si="18"/>
        <v>0</v>
      </c>
      <c r="AN46" s="917">
        <f t="shared" si="18"/>
        <v>0</v>
      </c>
      <c r="AO46" s="974">
        <f t="shared" si="18"/>
        <v>0</v>
      </c>
      <c r="AP46" s="918">
        <f t="shared" si="18"/>
        <v>0</v>
      </c>
      <c r="AQ46" s="998">
        <f t="shared" si="18"/>
        <v>0</v>
      </c>
      <c r="AR46" s="917">
        <f t="shared" si="18"/>
        <v>0</v>
      </c>
      <c r="AS46" s="974">
        <f t="shared" si="18"/>
        <v>0</v>
      </c>
      <c r="AT46" s="918">
        <f t="shared" si="18"/>
        <v>0</v>
      </c>
      <c r="AU46" s="998">
        <f t="shared" si="18"/>
        <v>5</v>
      </c>
      <c r="AV46" s="917">
        <f t="shared" si="18"/>
        <v>2280</v>
      </c>
      <c r="AW46" s="974">
        <f t="shared" si="18"/>
        <v>1140</v>
      </c>
      <c r="AX46" s="918">
        <f t="shared" si="18"/>
        <v>1140</v>
      </c>
      <c r="AY46" s="998">
        <f t="shared" si="18"/>
        <v>3</v>
      </c>
      <c r="AZ46" s="917">
        <f t="shared" si="18"/>
        <v>3700</v>
      </c>
      <c r="BA46" s="974">
        <f t="shared" si="18"/>
        <v>474</v>
      </c>
      <c r="BB46" s="918">
        <f t="shared" si="18"/>
        <v>474</v>
      </c>
      <c r="BC46" s="998">
        <f t="shared" si="18"/>
        <v>2</v>
      </c>
      <c r="BD46" s="917">
        <f t="shared" si="18"/>
        <v>400</v>
      </c>
      <c r="BE46" s="974">
        <f t="shared" si="18"/>
        <v>200</v>
      </c>
      <c r="BF46" s="918">
        <f t="shared" si="18"/>
        <v>200</v>
      </c>
      <c r="BG46" s="998">
        <f t="shared" si="18"/>
        <v>0</v>
      </c>
      <c r="BH46" s="917">
        <f t="shared" si="18"/>
        <v>0</v>
      </c>
      <c r="BI46" s="974">
        <f t="shared" si="18"/>
        <v>0</v>
      </c>
      <c r="BJ46" s="918">
        <f t="shared" si="18"/>
        <v>0</v>
      </c>
      <c r="BK46" s="998">
        <f t="shared" si="18"/>
        <v>0</v>
      </c>
      <c r="BL46" s="917">
        <f t="shared" si="18"/>
        <v>0</v>
      </c>
      <c r="BM46" s="974">
        <f t="shared" si="18"/>
        <v>0</v>
      </c>
      <c r="BN46" s="918">
        <f t="shared" si="18"/>
        <v>0</v>
      </c>
      <c r="BO46" s="998">
        <f t="shared" ref="BO46:BR46" si="19">SUM(BO30:BO45)</f>
        <v>5087</v>
      </c>
      <c r="BP46" s="917">
        <f t="shared" si="19"/>
        <v>5957094.75</v>
      </c>
      <c r="BQ46" s="974">
        <f t="shared" si="19"/>
        <v>1250114.5999999999</v>
      </c>
      <c r="BR46" s="918">
        <f t="shared" si="19"/>
        <v>1250115.25</v>
      </c>
    </row>
    <row r="47" spans="1:71" s="912" customFormat="1" x14ac:dyDescent="0.2">
      <c r="D47" s="919"/>
      <c r="E47" s="975"/>
      <c r="F47" s="920"/>
      <c r="H47" s="919"/>
      <c r="I47" s="975"/>
      <c r="J47" s="920"/>
      <c r="L47" s="919"/>
      <c r="M47" s="975"/>
      <c r="N47" s="920"/>
      <c r="P47" s="919"/>
      <c r="Q47" s="975"/>
      <c r="R47" s="920"/>
      <c r="T47" s="919"/>
      <c r="U47" s="975"/>
      <c r="V47" s="920"/>
      <c r="X47" s="919"/>
      <c r="Y47" s="1074"/>
      <c r="Z47" s="920"/>
      <c r="AB47" s="919"/>
      <c r="AC47" s="975"/>
      <c r="AD47" s="920"/>
      <c r="AF47" s="919"/>
      <c r="AG47" s="975"/>
      <c r="AH47" s="920"/>
      <c r="AJ47" s="919"/>
      <c r="AK47" s="975"/>
      <c r="AL47" s="920"/>
      <c r="AN47" s="919"/>
      <c r="AO47" s="975"/>
      <c r="AP47" s="920"/>
      <c r="AR47" s="919"/>
      <c r="AS47" s="975"/>
      <c r="AT47" s="920"/>
      <c r="AV47" s="919"/>
      <c r="AW47" s="975"/>
      <c r="AX47" s="920"/>
      <c r="AZ47" s="919"/>
      <c r="BA47" s="975"/>
      <c r="BB47" s="920"/>
      <c r="BD47" s="919"/>
      <c r="BE47" s="975"/>
      <c r="BF47" s="920"/>
      <c r="BH47" s="919"/>
      <c r="BI47" s="975"/>
      <c r="BJ47" s="920"/>
      <c r="BL47" s="919"/>
      <c r="BM47" s="975"/>
      <c r="BN47" s="920"/>
      <c r="BP47" s="919"/>
      <c r="BQ47" s="975"/>
      <c r="BR47" s="920"/>
    </row>
    <row r="48" spans="1:71" x14ac:dyDescent="0.2">
      <c r="BO48" s="921">
        <f>SUM(BO30:BO45)</f>
        <v>5087</v>
      </c>
      <c r="BP48" s="995">
        <f t="shared" ref="BP48:BR48" si="20">SUM(BP30:BP45)</f>
        <v>5957094.75</v>
      </c>
      <c r="BQ48" s="996">
        <f t="shared" si="20"/>
        <v>1250114.5999999999</v>
      </c>
      <c r="BR48" s="997">
        <f t="shared" si="20"/>
        <v>1250115.25</v>
      </c>
    </row>
    <row r="50" spans="1:71" x14ac:dyDescent="0.2">
      <c r="A50" s="1421" t="e">
        <f>+#REF!</f>
        <v>#REF!</v>
      </c>
      <c r="B50" s="1421"/>
      <c r="C50" s="1421"/>
      <c r="D50" s="1421"/>
      <c r="E50" s="1422"/>
      <c r="F50" s="1423"/>
      <c r="G50" s="1421"/>
      <c r="H50" s="1421"/>
      <c r="I50" s="1422"/>
      <c r="J50" s="1423"/>
      <c r="K50" s="1421"/>
      <c r="L50" s="1421"/>
      <c r="M50" s="1422"/>
      <c r="N50" s="1423"/>
      <c r="O50" s="1421"/>
      <c r="P50" s="1421"/>
      <c r="Q50" s="1422"/>
      <c r="R50" s="1423"/>
      <c r="S50" s="1421"/>
      <c r="T50" s="1421"/>
      <c r="U50" s="1422"/>
      <c r="V50" s="1423"/>
      <c r="W50" s="1421"/>
      <c r="X50" s="1421"/>
      <c r="Y50" s="1422"/>
      <c r="Z50" s="1423"/>
      <c r="AA50" s="1421"/>
      <c r="AB50" s="1421"/>
      <c r="AC50" s="1422"/>
      <c r="AD50" s="1423"/>
      <c r="AE50" s="1421"/>
      <c r="AF50" s="1421"/>
      <c r="AG50" s="1422"/>
      <c r="AH50" s="1423"/>
      <c r="AI50" s="1421"/>
      <c r="AJ50" s="1421"/>
      <c r="AK50" s="984"/>
      <c r="AL50" s="891"/>
      <c r="AM50" s="895"/>
      <c r="AN50" s="896"/>
      <c r="AO50" s="984"/>
      <c r="AP50" s="891"/>
      <c r="AQ50" s="895"/>
      <c r="AR50" s="896"/>
      <c r="AS50" s="984"/>
      <c r="AT50" s="891"/>
      <c r="AU50" s="895"/>
      <c r="AV50" s="896"/>
      <c r="AW50" s="984"/>
      <c r="AX50" s="891"/>
      <c r="AY50" s="895"/>
      <c r="AZ50" s="896"/>
      <c r="BA50" s="984"/>
      <c r="BB50" s="891"/>
      <c r="BC50" s="895"/>
      <c r="BD50" s="896"/>
      <c r="BE50" s="984"/>
      <c r="BF50" s="891"/>
      <c r="BK50" s="895"/>
      <c r="BL50" s="896"/>
      <c r="BM50" s="984"/>
      <c r="BN50" s="891"/>
    </row>
    <row r="51" spans="1:71" s="926" customFormat="1" x14ac:dyDescent="0.2">
      <c r="A51" s="939" t="s">
        <v>1</v>
      </c>
      <c r="B51" s="940"/>
      <c r="C51" s="1424" t="s">
        <v>23672</v>
      </c>
      <c r="D51" s="1425"/>
      <c r="E51" s="979"/>
      <c r="F51" s="941"/>
      <c r="G51" s="1424" t="s">
        <v>23673</v>
      </c>
      <c r="H51" s="1425"/>
      <c r="I51" s="979"/>
      <c r="J51" s="941"/>
      <c r="K51" s="1424" t="s">
        <v>23674</v>
      </c>
      <c r="L51" s="1425"/>
      <c r="M51" s="979"/>
      <c r="N51" s="941"/>
      <c r="O51" s="1424" t="s">
        <v>23675</v>
      </c>
      <c r="P51" s="1425"/>
      <c r="Q51" s="979"/>
      <c r="R51" s="941"/>
      <c r="S51" s="1424" t="s">
        <v>23676</v>
      </c>
      <c r="T51" s="1425"/>
      <c r="U51" s="979"/>
      <c r="V51" s="941"/>
      <c r="W51" s="1424" t="s">
        <v>17</v>
      </c>
      <c r="X51" s="1425"/>
      <c r="Y51" s="1079"/>
      <c r="Z51" s="941"/>
      <c r="AA51" s="1424" t="s">
        <v>23677</v>
      </c>
      <c r="AB51" s="1425"/>
      <c r="AC51" s="979"/>
      <c r="AD51" s="941"/>
      <c r="AE51" s="1424" t="s">
        <v>23681</v>
      </c>
      <c r="AF51" s="1425"/>
      <c r="AG51" s="979"/>
      <c r="AH51" s="941"/>
      <c r="AI51" s="1424" t="s">
        <v>2</v>
      </c>
      <c r="AJ51" s="1425"/>
      <c r="AK51" s="979"/>
      <c r="AL51" s="941"/>
      <c r="AM51" s="1424" t="s">
        <v>23670</v>
      </c>
      <c r="AN51" s="1425"/>
      <c r="AO51" s="979"/>
      <c r="AP51" s="941"/>
      <c r="AQ51" s="1424" t="s">
        <v>23678</v>
      </c>
      <c r="AR51" s="1425"/>
      <c r="AS51" s="979"/>
      <c r="AT51" s="941"/>
      <c r="AU51" s="1424" t="s">
        <v>23669</v>
      </c>
      <c r="AV51" s="1425"/>
      <c r="AW51" s="979"/>
      <c r="AX51" s="941"/>
      <c r="AY51" s="1424" t="s">
        <v>23679</v>
      </c>
      <c r="AZ51" s="1425"/>
      <c r="BA51" s="979"/>
      <c r="BB51" s="941"/>
      <c r="BC51" s="1424" t="s">
        <v>23671</v>
      </c>
      <c r="BD51" s="1425"/>
      <c r="BE51" s="979"/>
      <c r="BF51" s="941"/>
      <c r="BG51" s="1424" t="s">
        <v>13</v>
      </c>
      <c r="BH51" s="1425"/>
      <c r="BI51" s="979"/>
      <c r="BJ51" s="941"/>
      <c r="BK51" s="1424" t="s">
        <v>23680</v>
      </c>
      <c r="BL51" s="1425"/>
      <c r="BM51" s="979"/>
      <c r="BN51" s="941"/>
      <c r="BO51" s="1426" t="s">
        <v>12</v>
      </c>
      <c r="BP51" s="1427"/>
      <c r="BQ51" s="993"/>
      <c r="BR51" s="925"/>
    </row>
    <row r="52" spans="1:71" x14ac:dyDescent="0.2">
      <c r="A52" s="1417" t="s">
        <v>18</v>
      </c>
      <c r="B52" s="1417" t="s">
        <v>3</v>
      </c>
      <c r="C52" s="1418" t="s">
        <v>23687</v>
      </c>
      <c r="D52" s="1419"/>
      <c r="E52" s="972"/>
      <c r="F52" s="904"/>
      <c r="G52" s="1418" t="s">
        <v>23687</v>
      </c>
      <c r="H52" s="1419"/>
      <c r="I52" s="972"/>
      <c r="J52" s="904"/>
      <c r="K52" s="1418" t="s">
        <v>23687</v>
      </c>
      <c r="L52" s="1419"/>
      <c r="M52" s="972"/>
      <c r="N52" s="904"/>
      <c r="O52" s="1418" t="s">
        <v>23687</v>
      </c>
      <c r="P52" s="1419"/>
      <c r="Q52" s="972"/>
      <c r="R52" s="904"/>
      <c r="S52" s="1418" t="s">
        <v>23687</v>
      </c>
      <c r="T52" s="1419"/>
      <c r="U52" s="972"/>
      <c r="V52" s="904"/>
      <c r="W52" s="1418" t="s">
        <v>23687</v>
      </c>
      <c r="X52" s="1419"/>
      <c r="Y52" s="1071"/>
      <c r="Z52" s="904"/>
      <c r="AA52" s="1418" t="s">
        <v>23687</v>
      </c>
      <c r="AB52" s="1419"/>
      <c r="AC52" s="972"/>
      <c r="AD52" s="904"/>
      <c r="AE52" s="1418" t="s">
        <v>23687</v>
      </c>
      <c r="AF52" s="1419"/>
      <c r="AG52" s="972"/>
      <c r="AH52" s="904"/>
      <c r="AI52" s="1418" t="s">
        <v>23687</v>
      </c>
      <c r="AJ52" s="1419"/>
      <c r="AK52" s="972"/>
      <c r="AL52" s="904"/>
      <c r="AM52" s="1418" t="s">
        <v>23687</v>
      </c>
      <c r="AN52" s="1419"/>
      <c r="AO52" s="972"/>
      <c r="AP52" s="904"/>
      <c r="AQ52" s="1418" t="s">
        <v>23687</v>
      </c>
      <c r="AR52" s="1419"/>
      <c r="AS52" s="972"/>
      <c r="AT52" s="904"/>
      <c r="AU52" s="1418" t="s">
        <v>23687</v>
      </c>
      <c r="AV52" s="1419"/>
      <c r="AW52" s="972"/>
      <c r="AX52" s="904"/>
      <c r="AY52" s="1418" t="s">
        <v>23687</v>
      </c>
      <c r="AZ52" s="1419"/>
      <c r="BA52" s="972"/>
      <c r="BB52" s="904"/>
      <c r="BC52" s="1418" t="s">
        <v>23687</v>
      </c>
      <c r="BD52" s="1419"/>
      <c r="BE52" s="972"/>
      <c r="BF52" s="904"/>
      <c r="BG52" s="1418" t="s">
        <v>23687</v>
      </c>
      <c r="BH52" s="1419"/>
      <c r="BI52" s="972"/>
      <c r="BJ52" s="904"/>
      <c r="BK52" s="1418" t="s">
        <v>23687</v>
      </c>
      <c r="BL52" s="1419"/>
      <c r="BM52" s="972"/>
      <c r="BN52" s="904"/>
      <c r="BO52" s="1418" t="s">
        <v>23687</v>
      </c>
      <c r="BP52" s="1419"/>
      <c r="BQ52" s="992"/>
      <c r="BR52" s="905"/>
    </row>
    <row r="53" spans="1:71" x14ac:dyDescent="0.2">
      <c r="A53" s="1417"/>
      <c r="B53" s="1417"/>
      <c r="C53" s="906" t="s">
        <v>4</v>
      </c>
      <c r="D53" s="907" t="s">
        <v>5</v>
      </c>
      <c r="E53" s="973" t="s">
        <v>23723</v>
      </c>
      <c r="F53" s="908" t="s">
        <v>23732</v>
      </c>
      <c r="G53" s="906" t="s">
        <v>4</v>
      </c>
      <c r="H53" s="907" t="s">
        <v>5</v>
      </c>
      <c r="I53" s="973" t="s">
        <v>23723</v>
      </c>
      <c r="J53" s="908" t="s">
        <v>23732</v>
      </c>
      <c r="K53" s="906" t="s">
        <v>4</v>
      </c>
      <c r="L53" s="907" t="s">
        <v>5</v>
      </c>
      <c r="M53" s="973" t="s">
        <v>23723</v>
      </c>
      <c r="N53" s="908" t="s">
        <v>23732</v>
      </c>
      <c r="O53" s="906" t="s">
        <v>4</v>
      </c>
      <c r="P53" s="907" t="s">
        <v>5</v>
      </c>
      <c r="Q53" s="973" t="s">
        <v>23723</v>
      </c>
      <c r="R53" s="908" t="s">
        <v>23732</v>
      </c>
      <c r="S53" s="906" t="s">
        <v>4</v>
      </c>
      <c r="T53" s="907" t="s">
        <v>5</v>
      </c>
      <c r="U53" s="973" t="s">
        <v>23723</v>
      </c>
      <c r="V53" s="908" t="s">
        <v>23732</v>
      </c>
      <c r="W53" s="906" t="s">
        <v>4</v>
      </c>
      <c r="X53" s="907" t="s">
        <v>5</v>
      </c>
      <c r="Y53" s="1075" t="s">
        <v>23723</v>
      </c>
      <c r="Z53" s="908" t="s">
        <v>23732</v>
      </c>
      <c r="AA53" s="906" t="s">
        <v>4</v>
      </c>
      <c r="AB53" s="907" t="s">
        <v>5</v>
      </c>
      <c r="AC53" s="973" t="s">
        <v>23723</v>
      </c>
      <c r="AD53" s="908" t="s">
        <v>23732</v>
      </c>
      <c r="AE53" s="906" t="s">
        <v>4</v>
      </c>
      <c r="AF53" s="907" t="s">
        <v>5</v>
      </c>
      <c r="AG53" s="973" t="s">
        <v>23723</v>
      </c>
      <c r="AH53" s="908" t="s">
        <v>23732</v>
      </c>
      <c r="AI53" s="906" t="s">
        <v>4</v>
      </c>
      <c r="AJ53" s="907" t="s">
        <v>5</v>
      </c>
      <c r="AK53" s="973" t="s">
        <v>23723</v>
      </c>
      <c r="AL53" s="908" t="s">
        <v>23732</v>
      </c>
      <c r="AM53" s="906" t="s">
        <v>4</v>
      </c>
      <c r="AN53" s="907" t="s">
        <v>5</v>
      </c>
      <c r="AO53" s="973" t="s">
        <v>23723</v>
      </c>
      <c r="AP53" s="908" t="s">
        <v>23732</v>
      </c>
      <c r="AQ53" s="906" t="s">
        <v>4</v>
      </c>
      <c r="AR53" s="907" t="s">
        <v>5</v>
      </c>
      <c r="AS53" s="973" t="s">
        <v>23723</v>
      </c>
      <c r="AT53" s="908" t="s">
        <v>23732</v>
      </c>
      <c r="AU53" s="906" t="s">
        <v>4</v>
      </c>
      <c r="AV53" s="907" t="s">
        <v>5</v>
      </c>
      <c r="AW53" s="973" t="s">
        <v>23723</v>
      </c>
      <c r="AX53" s="908" t="s">
        <v>23732</v>
      </c>
      <c r="AY53" s="906" t="s">
        <v>4</v>
      </c>
      <c r="AZ53" s="907" t="s">
        <v>5</v>
      </c>
      <c r="BA53" s="973" t="s">
        <v>23723</v>
      </c>
      <c r="BB53" s="908" t="s">
        <v>23732</v>
      </c>
      <c r="BC53" s="906" t="s">
        <v>4</v>
      </c>
      <c r="BD53" s="907" t="s">
        <v>5</v>
      </c>
      <c r="BE53" s="973" t="s">
        <v>23723</v>
      </c>
      <c r="BF53" s="908" t="s">
        <v>23732</v>
      </c>
      <c r="BG53" s="906" t="s">
        <v>4</v>
      </c>
      <c r="BH53" s="907" t="s">
        <v>5</v>
      </c>
      <c r="BI53" s="973" t="s">
        <v>23723</v>
      </c>
      <c r="BJ53" s="908" t="s">
        <v>23732</v>
      </c>
      <c r="BK53" s="906" t="s">
        <v>4</v>
      </c>
      <c r="BL53" s="907" t="s">
        <v>5</v>
      </c>
      <c r="BM53" s="973" t="s">
        <v>23723</v>
      </c>
      <c r="BN53" s="908" t="s">
        <v>23732</v>
      </c>
      <c r="BO53" s="906" t="s">
        <v>4</v>
      </c>
      <c r="BP53" s="907" t="s">
        <v>5</v>
      </c>
      <c r="BQ53" s="973" t="s">
        <v>23723</v>
      </c>
      <c r="BR53" s="908" t="s">
        <v>23732</v>
      </c>
    </row>
    <row r="54" spans="1:71" x14ac:dyDescent="0.2">
      <c r="A54" s="942" t="s">
        <v>2910</v>
      </c>
      <c r="B54" s="943" t="s">
        <v>6</v>
      </c>
      <c r="C54" s="944">
        <f t="shared" ref="C54:AH54" si="21">+C6+C30</f>
        <v>0</v>
      </c>
      <c r="D54" s="945">
        <f t="shared" si="21"/>
        <v>0</v>
      </c>
      <c r="E54" s="980">
        <f t="shared" si="21"/>
        <v>0</v>
      </c>
      <c r="F54" s="946">
        <f t="shared" si="21"/>
        <v>0</v>
      </c>
      <c r="G54" s="947">
        <f t="shared" si="21"/>
        <v>47</v>
      </c>
      <c r="H54" s="948">
        <f t="shared" si="21"/>
        <v>45219</v>
      </c>
      <c r="I54" s="981">
        <f t="shared" si="21"/>
        <v>25968</v>
      </c>
      <c r="J54" s="949">
        <f t="shared" si="21"/>
        <v>25968</v>
      </c>
      <c r="K54" s="947">
        <f t="shared" si="21"/>
        <v>5</v>
      </c>
      <c r="L54" s="948">
        <f t="shared" si="21"/>
        <v>7274</v>
      </c>
      <c r="M54" s="981">
        <f t="shared" si="21"/>
        <v>2816</v>
      </c>
      <c r="N54" s="949">
        <f t="shared" si="21"/>
        <v>2816</v>
      </c>
      <c r="O54" s="947">
        <f t="shared" si="21"/>
        <v>25</v>
      </c>
      <c r="P54" s="948">
        <f t="shared" si="21"/>
        <v>8322.9139999999989</v>
      </c>
      <c r="Q54" s="981">
        <f t="shared" si="21"/>
        <v>7712.0439999999999</v>
      </c>
      <c r="R54" s="949">
        <f t="shared" si="21"/>
        <v>7712.04</v>
      </c>
      <c r="S54" s="947">
        <f t="shared" si="21"/>
        <v>1</v>
      </c>
      <c r="T54" s="948">
        <f t="shared" si="21"/>
        <v>773</v>
      </c>
      <c r="U54" s="981">
        <f t="shared" si="21"/>
        <v>700</v>
      </c>
      <c r="V54" s="949">
        <f t="shared" si="21"/>
        <v>700</v>
      </c>
      <c r="W54" s="947">
        <f t="shared" si="21"/>
        <v>33</v>
      </c>
      <c r="X54" s="948">
        <f t="shared" si="21"/>
        <v>8651</v>
      </c>
      <c r="Y54" s="1080">
        <f t="shared" si="21"/>
        <v>6403</v>
      </c>
      <c r="Z54" s="949">
        <f t="shared" si="21"/>
        <v>6403</v>
      </c>
      <c r="AA54" s="947">
        <f t="shared" si="21"/>
        <v>19</v>
      </c>
      <c r="AB54" s="948">
        <f t="shared" si="21"/>
        <v>7652</v>
      </c>
      <c r="AC54" s="981">
        <f t="shared" si="21"/>
        <v>7205</v>
      </c>
      <c r="AD54" s="949">
        <f t="shared" si="21"/>
        <v>7205</v>
      </c>
      <c r="AE54" s="947">
        <f t="shared" si="21"/>
        <v>19</v>
      </c>
      <c r="AF54" s="948">
        <f t="shared" si="21"/>
        <v>6648</v>
      </c>
      <c r="AG54" s="981">
        <f t="shared" si="21"/>
        <v>6101</v>
      </c>
      <c r="AH54" s="949">
        <f t="shared" si="21"/>
        <v>6101</v>
      </c>
      <c r="AI54" s="947">
        <f t="shared" ref="AI54:BN54" si="22">+AI6+AI30</f>
        <v>3</v>
      </c>
      <c r="AJ54" s="948">
        <f t="shared" si="22"/>
        <v>595</v>
      </c>
      <c r="AK54" s="981">
        <f t="shared" si="22"/>
        <v>595</v>
      </c>
      <c r="AL54" s="949">
        <f t="shared" si="22"/>
        <v>595</v>
      </c>
      <c r="AM54" s="947">
        <f t="shared" si="22"/>
        <v>0</v>
      </c>
      <c r="AN54" s="948">
        <f t="shared" si="22"/>
        <v>0</v>
      </c>
      <c r="AO54" s="981">
        <f t="shared" si="22"/>
        <v>0</v>
      </c>
      <c r="AP54" s="949">
        <f t="shared" si="22"/>
        <v>0</v>
      </c>
      <c r="AQ54" s="947">
        <f t="shared" si="22"/>
        <v>5</v>
      </c>
      <c r="AR54" s="948">
        <f t="shared" si="22"/>
        <v>1278</v>
      </c>
      <c r="AS54" s="981">
        <f t="shared" si="22"/>
        <v>1278</v>
      </c>
      <c r="AT54" s="949">
        <f t="shared" si="22"/>
        <v>1278</v>
      </c>
      <c r="AU54" s="947">
        <f t="shared" si="22"/>
        <v>8</v>
      </c>
      <c r="AV54" s="948">
        <f t="shared" si="22"/>
        <v>6547</v>
      </c>
      <c r="AW54" s="981">
        <f t="shared" si="22"/>
        <v>3554</v>
      </c>
      <c r="AX54" s="949">
        <f t="shared" si="22"/>
        <v>3554</v>
      </c>
      <c r="AY54" s="947">
        <f t="shared" si="22"/>
        <v>0</v>
      </c>
      <c r="AZ54" s="950">
        <f t="shared" si="22"/>
        <v>0</v>
      </c>
      <c r="BA54" s="987">
        <f t="shared" si="22"/>
        <v>0</v>
      </c>
      <c r="BB54" s="951">
        <f t="shared" si="22"/>
        <v>0</v>
      </c>
      <c r="BC54" s="947">
        <f t="shared" si="22"/>
        <v>50</v>
      </c>
      <c r="BD54" s="948">
        <f t="shared" si="22"/>
        <v>13648</v>
      </c>
      <c r="BE54" s="981">
        <f t="shared" si="22"/>
        <v>13293</v>
      </c>
      <c r="BF54" s="949">
        <f t="shared" si="22"/>
        <v>13293</v>
      </c>
      <c r="BG54" s="947">
        <f t="shared" si="22"/>
        <v>2</v>
      </c>
      <c r="BH54" s="948">
        <f t="shared" si="22"/>
        <v>1197</v>
      </c>
      <c r="BI54" s="981">
        <f t="shared" si="22"/>
        <v>925</v>
      </c>
      <c r="BJ54" s="949">
        <f t="shared" si="22"/>
        <v>925</v>
      </c>
      <c r="BK54" s="947">
        <f t="shared" si="22"/>
        <v>0</v>
      </c>
      <c r="BL54" s="948">
        <f t="shared" si="22"/>
        <v>0</v>
      </c>
      <c r="BM54" s="981">
        <f t="shared" si="22"/>
        <v>0</v>
      </c>
      <c r="BN54" s="949">
        <f t="shared" si="22"/>
        <v>0</v>
      </c>
      <c r="BO54" s="911">
        <f>+C54+G54+K54+O54+S54+W54+AA54+AE54+AI54+AM54+AQ54+AU54+AY54+BC54+BG54+BK54</f>
        <v>217</v>
      </c>
      <c r="BP54" s="937">
        <f t="shared" ref="BP54" si="23">+D54+H54+L54+P54+T54+X54+AB54+AF54+AJ54+AN54+AR54+AV54+AZ54+BD54+BH54+BL54</f>
        <v>107804.91399999999</v>
      </c>
      <c r="BQ54" s="989">
        <f t="shared" ref="BQ54" si="24">+E54+I54+M54+Q54+U54+Y54+AC54+AG54+AK54+AO54+AS54+AW54+BA54+BE54+BI54+BM54</f>
        <v>76550.043999999994</v>
      </c>
      <c r="BR54" s="938">
        <f t="shared" ref="BR54" si="25">+F54+J54+N54+R54+V54+Z54+AD54+AH54+AL54+AP54+AT54+AX54+BB54+BF54+BJ54+BN54</f>
        <v>76550.040000000008</v>
      </c>
      <c r="BS54" s="892" t="str">
        <f>VLOOKUP(A54,Sheet2!A:B,2,FALSE)</f>
        <v>โรงพยาบาลพระนครศรีอยุธยา</v>
      </c>
    </row>
    <row r="55" spans="1:71" x14ac:dyDescent="0.2">
      <c r="A55" s="942" t="s">
        <v>2952</v>
      </c>
      <c r="B55" s="943" t="s">
        <v>7</v>
      </c>
      <c r="C55" s="947">
        <f t="shared" ref="C55:AH55" si="26">+C7+C31</f>
        <v>163</v>
      </c>
      <c r="D55" s="948">
        <f t="shared" si="26"/>
        <v>124988.5</v>
      </c>
      <c r="E55" s="981">
        <f t="shared" si="26"/>
        <v>61338.5</v>
      </c>
      <c r="F55" s="949">
        <f t="shared" si="26"/>
        <v>61338.5</v>
      </c>
      <c r="G55" s="944">
        <f t="shared" si="26"/>
        <v>0</v>
      </c>
      <c r="H55" s="945">
        <f t="shared" si="26"/>
        <v>0</v>
      </c>
      <c r="I55" s="980">
        <f t="shared" si="26"/>
        <v>0</v>
      </c>
      <c r="J55" s="946">
        <f t="shared" si="26"/>
        <v>0</v>
      </c>
      <c r="K55" s="947">
        <f t="shared" si="26"/>
        <v>1</v>
      </c>
      <c r="L55" s="948">
        <f t="shared" si="26"/>
        <v>698</v>
      </c>
      <c r="M55" s="981">
        <f t="shared" si="26"/>
        <v>698</v>
      </c>
      <c r="N55" s="949">
        <f t="shared" si="26"/>
        <v>698</v>
      </c>
      <c r="O55" s="947">
        <f t="shared" si="26"/>
        <v>1</v>
      </c>
      <c r="P55" s="948">
        <f t="shared" si="26"/>
        <v>320</v>
      </c>
      <c r="Q55" s="981">
        <f t="shared" si="26"/>
        <v>320</v>
      </c>
      <c r="R55" s="949">
        <f t="shared" si="26"/>
        <v>320</v>
      </c>
      <c r="S55" s="947">
        <f t="shared" si="26"/>
        <v>16</v>
      </c>
      <c r="T55" s="948">
        <f t="shared" si="26"/>
        <v>7832</v>
      </c>
      <c r="U55" s="981">
        <f t="shared" si="26"/>
        <v>6563</v>
      </c>
      <c r="V55" s="949">
        <f t="shared" si="26"/>
        <v>6563</v>
      </c>
      <c r="W55" s="947">
        <f t="shared" si="26"/>
        <v>4</v>
      </c>
      <c r="X55" s="948">
        <f t="shared" si="26"/>
        <v>1684</v>
      </c>
      <c r="Y55" s="1080">
        <f t="shared" si="26"/>
        <v>1684</v>
      </c>
      <c r="Z55" s="949">
        <f t="shared" si="26"/>
        <v>1684</v>
      </c>
      <c r="AA55" s="947">
        <f t="shared" si="26"/>
        <v>2</v>
      </c>
      <c r="AB55" s="948">
        <f t="shared" si="26"/>
        <v>3032</v>
      </c>
      <c r="AC55" s="981">
        <f t="shared" si="26"/>
        <v>900</v>
      </c>
      <c r="AD55" s="949">
        <f t="shared" si="26"/>
        <v>900</v>
      </c>
      <c r="AE55" s="947">
        <f t="shared" si="26"/>
        <v>1</v>
      </c>
      <c r="AF55" s="948">
        <f t="shared" si="26"/>
        <v>550</v>
      </c>
      <c r="AG55" s="981">
        <f t="shared" si="26"/>
        <v>550</v>
      </c>
      <c r="AH55" s="949">
        <f t="shared" si="26"/>
        <v>550</v>
      </c>
      <c r="AI55" s="947">
        <f t="shared" ref="AI55:BN55" si="27">+AI7+AI31</f>
        <v>7</v>
      </c>
      <c r="AJ55" s="948">
        <f t="shared" si="27"/>
        <v>2220</v>
      </c>
      <c r="AK55" s="981">
        <f t="shared" si="27"/>
        <v>2220</v>
      </c>
      <c r="AL55" s="949">
        <f t="shared" si="27"/>
        <v>2220</v>
      </c>
      <c r="AM55" s="947">
        <f t="shared" si="27"/>
        <v>0</v>
      </c>
      <c r="AN55" s="948">
        <f t="shared" si="27"/>
        <v>0</v>
      </c>
      <c r="AO55" s="981">
        <f t="shared" si="27"/>
        <v>0</v>
      </c>
      <c r="AP55" s="949">
        <f t="shared" si="27"/>
        <v>0</v>
      </c>
      <c r="AQ55" s="947">
        <f t="shared" si="27"/>
        <v>17</v>
      </c>
      <c r="AR55" s="948">
        <f t="shared" si="27"/>
        <v>12047</v>
      </c>
      <c r="AS55" s="981">
        <f t="shared" si="27"/>
        <v>6067</v>
      </c>
      <c r="AT55" s="949">
        <f t="shared" si="27"/>
        <v>6067</v>
      </c>
      <c r="AU55" s="947">
        <f t="shared" si="27"/>
        <v>0</v>
      </c>
      <c r="AV55" s="948">
        <f t="shared" si="27"/>
        <v>0</v>
      </c>
      <c r="AW55" s="981">
        <f t="shared" si="27"/>
        <v>0</v>
      </c>
      <c r="AX55" s="949">
        <f t="shared" si="27"/>
        <v>0</v>
      </c>
      <c r="AY55" s="947">
        <f t="shared" si="27"/>
        <v>0</v>
      </c>
      <c r="AZ55" s="950">
        <f t="shared" si="27"/>
        <v>0</v>
      </c>
      <c r="BA55" s="987">
        <f t="shared" si="27"/>
        <v>0</v>
      </c>
      <c r="BB55" s="951">
        <f t="shared" si="27"/>
        <v>0</v>
      </c>
      <c r="BC55" s="947">
        <f t="shared" si="27"/>
        <v>2</v>
      </c>
      <c r="BD55" s="948">
        <f t="shared" si="27"/>
        <v>455</v>
      </c>
      <c r="BE55" s="981">
        <f t="shared" si="27"/>
        <v>455</v>
      </c>
      <c r="BF55" s="949">
        <f t="shared" si="27"/>
        <v>455</v>
      </c>
      <c r="BG55" s="947">
        <f t="shared" si="27"/>
        <v>0</v>
      </c>
      <c r="BH55" s="948">
        <f t="shared" si="27"/>
        <v>0</v>
      </c>
      <c r="BI55" s="981">
        <f t="shared" si="27"/>
        <v>0</v>
      </c>
      <c r="BJ55" s="949">
        <f t="shared" si="27"/>
        <v>0</v>
      </c>
      <c r="BK55" s="947">
        <f t="shared" si="27"/>
        <v>0</v>
      </c>
      <c r="BL55" s="948">
        <f t="shared" si="27"/>
        <v>0</v>
      </c>
      <c r="BM55" s="981">
        <f t="shared" si="27"/>
        <v>0</v>
      </c>
      <c r="BN55" s="949">
        <f t="shared" si="27"/>
        <v>0</v>
      </c>
      <c r="BO55" s="911">
        <f t="shared" ref="BO55:BO69" si="28">+C55+G55+K55+O55+S55+W55+AA55+AE55+AI55+AM55+AQ55+AU55+AY55+BC55+BG55+BK55</f>
        <v>214</v>
      </c>
      <c r="BP55" s="937">
        <f t="shared" ref="BP55:BP69" si="29">+D55+H55+L55+P55+T55+X55+AB55+AF55+AJ55+AN55+AR55+AV55+AZ55+BD55+BH55+BL55</f>
        <v>153826.5</v>
      </c>
      <c r="BQ55" s="989">
        <f t="shared" ref="BQ55:BQ70" si="30">+E55+I55+M55+Q55+U55+Y55+AC55+AG55+AK55+AO55+AS55+AW55+BA55+BE55+BI55+BM55</f>
        <v>80795.5</v>
      </c>
      <c r="BR55" s="938">
        <f t="shared" ref="BR55:BR70" si="31">+F55+J55+N55+R55+V55+Z55+AD55+AH55+AL55+AP55+AT55+AX55+BB55+BF55+BJ55+BN55</f>
        <v>80795.5</v>
      </c>
      <c r="BS55" s="892" t="str">
        <f>VLOOKUP(A55,Sheet2!A:B,2,FALSE)</f>
        <v>โรงพยาบาลเสนา</v>
      </c>
    </row>
    <row r="56" spans="1:71" x14ac:dyDescent="0.2">
      <c r="A56" s="942" t="s">
        <v>3053</v>
      </c>
      <c r="B56" s="943" t="s">
        <v>3054</v>
      </c>
      <c r="C56" s="947">
        <f t="shared" ref="C56:AH56" si="32">+C8+C32</f>
        <v>346</v>
      </c>
      <c r="D56" s="948">
        <f t="shared" si="32"/>
        <v>464304</v>
      </c>
      <c r="E56" s="981">
        <f t="shared" si="32"/>
        <v>81197.625</v>
      </c>
      <c r="F56" s="949">
        <f t="shared" si="32"/>
        <v>81197.669999999984</v>
      </c>
      <c r="G56" s="947">
        <f t="shared" si="32"/>
        <v>10</v>
      </c>
      <c r="H56" s="948">
        <f t="shared" si="32"/>
        <v>14224</v>
      </c>
      <c r="I56" s="981">
        <f t="shared" si="32"/>
        <v>3435</v>
      </c>
      <c r="J56" s="949">
        <f t="shared" si="32"/>
        <v>3435</v>
      </c>
      <c r="K56" s="944">
        <f t="shared" si="32"/>
        <v>0</v>
      </c>
      <c r="L56" s="945">
        <f t="shared" si="32"/>
        <v>0</v>
      </c>
      <c r="M56" s="980">
        <f t="shared" si="32"/>
        <v>0</v>
      </c>
      <c r="N56" s="946">
        <f t="shared" si="32"/>
        <v>0</v>
      </c>
      <c r="O56" s="947">
        <f t="shared" si="32"/>
        <v>3</v>
      </c>
      <c r="P56" s="948">
        <f t="shared" si="32"/>
        <v>1180</v>
      </c>
      <c r="Q56" s="981">
        <f t="shared" si="32"/>
        <v>550</v>
      </c>
      <c r="R56" s="949">
        <f t="shared" si="32"/>
        <v>550</v>
      </c>
      <c r="S56" s="947">
        <f t="shared" si="32"/>
        <v>0</v>
      </c>
      <c r="T56" s="948">
        <f t="shared" si="32"/>
        <v>0</v>
      </c>
      <c r="U56" s="981">
        <f t="shared" si="32"/>
        <v>0</v>
      </c>
      <c r="V56" s="949">
        <f t="shared" si="32"/>
        <v>0</v>
      </c>
      <c r="W56" s="947">
        <f t="shared" si="32"/>
        <v>1</v>
      </c>
      <c r="X56" s="948">
        <f t="shared" si="32"/>
        <v>136</v>
      </c>
      <c r="Y56" s="1080">
        <f t="shared" si="32"/>
        <v>68</v>
      </c>
      <c r="Z56" s="949">
        <f t="shared" si="32"/>
        <v>68</v>
      </c>
      <c r="AA56" s="947">
        <f t="shared" si="32"/>
        <v>0</v>
      </c>
      <c r="AB56" s="948">
        <f t="shared" si="32"/>
        <v>0</v>
      </c>
      <c r="AC56" s="981">
        <f t="shared" si="32"/>
        <v>0</v>
      </c>
      <c r="AD56" s="949">
        <f t="shared" si="32"/>
        <v>0</v>
      </c>
      <c r="AE56" s="947">
        <f t="shared" si="32"/>
        <v>0</v>
      </c>
      <c r="AF56" s="948">
        <f t="shared" si="32"/>
        <v>0</v>
      </c>
      <c r="AG56" s="981">
        <f t="shared" si="32"/>
        <v>0</v>
      </c>
      <c r="AH56" s="949">
        <f t="shared" si="32"/>
        <v>0</v>
      </c>
      <c r="AI56" s="947">
        <f t="shared" ref="AI56:BN56" si="33">+AI8+AI32</f>
        <v>0</v>
      </c>
      <c r="AJ56" s="948">
        <f t="shared" si="33"/>
        <v>0</v>
      </c>
      <c r="AK56" s="981">
        <f t="shared" si="33"/>
        <v>0</v>
      </c>
      <c r="AL56" s="949">
        <f t="shared" si="33"/>
        <v>0</v>
      </c>
      <c r="AM56" s="947">
        <f t="shared" si="33"/>
        <v>0</v>
      </c>
      <c r="AN56" s="948">
        <f t="shared" si="33"/>
        <v>0</v>
      </c>
      <c r="AO56" s="981">
        <f t="shared" si="33"/>
        <v>0</v>
      </c>
      <c r="AP56" s="949">
        <f t="shared" si="33"/>
        <v>0</v>
      </c>
      <c r="AQ56" s="947">
        <f t="shared" si="33"/>
        <v>0</v>
      </c>
      <c r="AR56" s="948">
        <f t="shared" si="33"/>
        <v>0</v>
      </c>
      <c r="AS56" s="981">
        <f t="shared" si="33"/>
        <v>0</v>
      </c>
      <c r="AT56" s="949">
        <f t="shared" si="33"/>
        <v>0</v>
      </c>
      <c r="AU56" s="947">
        <f t="shared" si="33"/>
        <v>2</v>
      </c>
      <c r="AV56" s="948">
        <f t="shared" si="33"/>
        <v>1470</v>
      </c>
      <c r="AW56" s="981">
        <f t="shared" si="33"/>
        <v>580</v>
      </c>
      <c r="AX56" s="949">
        <f t="shared" si="33"/>
        <v>580</v>
      </c>
      <c r="AY56" s="947">
        <f t="shared" si="33"/>
        <v>0</v>
      </c>
      <c r="AZ56" s="950">
        <f t="shared" si="33"/>
        <v>0</v>
      </c>
      <c r="BA56" s="987">
        <f t="shared" si="33"/>
        <v>0</v>
      </c>
      <c r="BB56" s="951">
        <f t="shared" si="33"/>
        <v>0</v>
      </c>
      <c r="BC56" s="947">
        <f t="shared" si="33"/>
        <v>1</v>
      </c>
      <c r="BD56" s="948">
        <f t="shared" si="33"/>
        <v>50</v>
      </c>
      <c r="BE56" s="981">
        <f t="shared" si="33"/>
        <v>25</v>
      </c>
      <c r="BF56" s="949">
        <f t="shared" si="33"/>
        <v>25</v>
      </c>
      <c r="BG56" s="947">
        <f t="shared" si="33"/>
        <v>0</v>
      </c>
      <c r="BH56" s="948">
        <f t="shared" si="33"/>
        <v>0</v>
      </c>
      <c r="BI56" s="981">
        <f t="shared" si="33"/>
        <v>0</v>
      </c>
      <c r="BJ56" s="949">
        <f t="shared" si="33"/>
        <v>0</v>
      </c>
      <c r="BK56" s="947">
        <f t="shared" si="33"/>
        <v>1</v>
      </c>
      <c r="BL56" s="948">
        <f t="shared" si="33"/>
        <v>50</v>
      </c>
      <c r="BM56" s="981">
        <f t="shared" si="33"/>
        <v>25</v>
      </c>
      <c r="BN56" s="949">
        <f t="shared" si="33"/>
        <v>25</v>
      </c>
      <c r="BO56" s="911">
        <f t="shared" si="28"/>
        <v>364</v>
      </c>
      <c r="BP56" s="937">
        <f t="shared" si="29"/>
        <v>481414</v>
      </c>
      <c r="BQ56" s="989">
        <f t="shared" si="30"/>
        <v>85880.625</v>
      </c>
      <c r="BR56" s="938">
        <f t="shared" si="31"/>
        <v>85880.669999999984</v>
      </c>
      <c r="BS56" s="892" t="str">
        <f>VLOOKUP(A56,Sheet2!A:B,2,FALSE)</f>
        <v>โรงพยาบาลท่าเรือ</v>
      </c>
    </row>
    <row r="57" spans="1:71" x14ac:dyDescent="0.2">
      <c r="A57" s="952" t="s">
        <v>3055</v>
      </c>
      <c r="B57" s="943" t="s">
        <v>8</v>
      </c>
      <c r="C57" s="947">
        <f t="shared" ref="C57:AH57" si="34">+C9+C33</f>
        <v>636</v>
      </c>
      <c r="D57" s="948">
        <f t="shared" si="34"/>
        <v>675220.5</v>
      </c>
      <c r="E57" s="981">
        <f t="shared" si="34"/>
        <v>138567.5</v>
      </c>
      <c r="F57" s="949">
        <f t="shared" si="34"/>
        <v>138567.64000000001</v>
      </c>
      <c r="G57" s="947">
        <f t="shared" si="34"/>
        <v>14</v>
      </c>
      <c r="H57" s="948">
        <f t="shared" si="34"/>
        <v>14609</v>
      </c>
      <c r="I57" s="981">
        <f t="shared" si="34"/>
        <v>4265.5</v>
      </c>
      <c r="J57" s="949">
        <f t="shared" si="34"/>
        <v>4265.5</v>
      </c>
      <c r="K57" s="947">
        <f t="shared" si="34"/>
        <v>0</v>
      </c>
      <c r="L57" s="948">
        <f t="shared" si="34"/>
        <v>0</v>
      </c>
      <c r="M57" s="981">
        <f t="shared" si="34"/>
        <v>0</v>
      </c>
      <c r="N57" s="949">
        <f t="shared" si="34"/>
        <v>0</v>
      </c>
      <c r="O57" s="944">
        <f t="shared" si="34"/>
        <v>0</v>
      </c>
      <c r="P57" s="945">
        <f t="shared" si="34"/>
        <v>0</v>
      </c>
      <c r="Q57" s="980">
        <f t="shared" si="34"/>
        <v>0</v>
      </c>
      <c r="R57" s="946">
        <f t="shared" si="34"/>
        <v>0</v>
      </c>
      <c r="S57" s="947">
        <f t="shared" si="34"/>
        <v>0</v>
      </c>
      <c r="T57" s="948">
        <f t="shared" si="34"/>
        <v>0</v>
      </c>
      <c r="U57" s="981">
        <f t="shared" si="34"/>
        <v>0</v>
      </c>
      <c r="V57" s="949">
        <f t="shared" si="34"/>
        <v>0</v>
      </c>
      <c r="W57" s="947">
        <f t="shared" si="34"/>
        <v>0</v>
      </c>
      <c r="X57" s="948">
        <f t="shared" si="34"/>
        <v>0</v>
      </c>
      <c r="Y57" s="1080">
        <f t="shared" si="34"/>
        <v>0</v>
      </c>
      <c r="Z57" s="949">
        <f t="shared" si="34"/>
        <v>0</v>
      </c>
      <c r="AA57" s="947">
        <f t="shared" si="34"/>
        <v>0</v>
      </c>
      <c r="AB57" s="948">
        <f t="shared" si="34"/>
        <v>0</v>
      </c>
      <c r="AC57" s="981">
        <f t="shared" si="34"/>
        <v>0</v>
      </c>
      <c r="AD57" s="949">
        <f t="shared" si="34"/>
        <v>0</v>
      </c>
      <c r="AE57" s="947">
        <f t="shared" si="34"/>
        <v>3</v>
      </c>
      <c r="AF57" s="948">
        <f t="shared" si="34"/>
        <v>5208</v>
      </c>
      <c r="AG57" s="981">
        <f t="shared" si="34"/>
        <v>947.5</v>
      </c>
      <c r="AH57" s="949">
        <f t="shared" si="34"/>
        <v>947.5</v>
      </c>
      <c r="AI57" s="947">
        <f t="shared" ref="AI57:BN57" si="35">+AI9+AI33</f>
        <v>0</v>
      </c>
      <c r="AJ57" s="948">
        <f t="shared" si="35"/>
        <v>0</v>
      </c>
      <c r="AK57" s="981">
        <f t="shared" si="35"/>
        <v>0</v>
      </c>
      <c r="AL57" s="949">
        <f t="shared" si="35"/>
        <v>0</v>
      </c>
      <c r="AM57" s="947">
        <f t="shared" si="35"/>
        <v>5</v>
      </c>
      <c r="AN57" s="948">
        <f t="shared" si="35"/>
        <v>4270</v>
      </c>
      <c r="AO57" s="981">
        <f t="shared" si="35"/>
        <v>1176.5</v>
      </c>
      <c r="AP57" s="949">
        <f t="shared" si="35"/>
        <v>1176.5</v>
      </c>
      <c r="AQ57" s="947">
        <f t="shared" si="35"/>
        <v>0</v>
      </c>
      <c r="AR57" s="948">
        <f t="shared" si="35"/>
        <v>0</v>
      </c>
      <c r="AS57" s="981">
        <f t="shared" si="35"/>
        <v>0</v>
      </c>
      <c r="AT57" s="949">
        <f t="shared" si="35"/>
        <v>0</v>
      </c>
      <c r="AU57" s="947">
        <f t="shared" si="35"/>
        <v>2</v>
      </c>
      <c r="AV57" s="948">
        <f t="shared" si="35"/>
        <v>650</v>
      </c>
      <c r="AW57" s="981">
        <f t="shared" si="35"/>
        <v>325</v>
      </c>
      <c r="AX57" s="949">
        <f t="shared" si="35"/>
        <v>325</v>
      </c>
      <c r="AY57" s="947">
        <f t="shared" si="35"/>
        <v>0</v>
      </c>
      <c r="AZ57" s="950">
        <f t="shared" si="35"/>
        <v>0</v>
      </c>
      <c r="BA57" s="987">
        <f t="shared" si="35"/>
        <v>0</v>
      </c>
      <c r="BB57" s="951">
        <f t="shared" si="35"/>
        <v>0</v>
      </c>
      <c r="BC57" s="947">
        <f t="shared" si="35"/>
        <v>7</v>
      </c>
      <c r="BD57" s="948">
        <f t="shared" si="35"/>
        <v>1985</v>
      </c>
      <c r="BE57" s="981">
        <f t="shared" si="35"/>
        <v>992.5</v>
      </c>
      <c r="BF57" s="949">
        <f t="shared" si="35"/>
        <v>992.5</v>
      </c>
      <c r="BG57" s="947">
        <f t="shared" si="35"/>
        <v>0</v>
      </c>
      <c r="BH57" s="948">
        <f t="shared" si="35"/>
        <v>0</v>
      </c>
      <c r="BI57" s="981">
        <f t="shared" si="35"/>
        <v>0</v>
      </c>
      <c r="BJ57" s="949">
        <f t="shared" si="35"/>
        <v>0</v>
      </c>
      <c r="BK57" s="947">
        <f t="shared" si="35"/>
        <v>0</v>
      </c>
      <c r="BL57" s="948">
        <f t="shared" si="35"/>
        <v>0</v>
      </c>
      <c r="BM57" s="981">
        <f t="shared" si="35"/>
        <v>0</v>
      </c>
      <c r="BN57" s="949">
        <f t="shared" si="35"/>
        <v>0</v>
      </c>
      <c r="BO57" s="911">
        <f t="shared" si="28"/>
        <v>667</v>
      </c>
      <c r="BP57" s="937">
        <f t="shared" si="29"/>
        <v>701942.5</v>
      </c>
      <c r="BQ57" s="989">
        <f t="shared" si="30"/>
        <v>146274.5</v>
      </c>
      <c r="BR57" s="938">
        <f t="shared" si="31"/>
        <v>146274.64000000001</v>
      </c>
      <c r="BS57" s="892" t="str">
        <f>VLOOKUP(A57,Sheet2!A:B,2,FALSE)</f>
        <v>โรงพยาบาลสมเด็จพระสังฆราช(นครหลวง)</v>
      </c>
    </row>
    <row r="58" spans="1:71" x14ac:dyDescent="0.2">
      <c r="A58" s="942" t="s">
        <v>3057</v>
      </c>
      <c r="B58" s="953" t="s">
        <v>3058</v>
      </c>
      <c r="C58" s="947">
        <f t="shared" ref="C58:AH58" si="36">+C10+C34</f>
        <v>79</v>
      </c>
      <c r="D58" s="948">
        <f t="shared" si="36"/>
        <v>128358</v>
      </c>
      <c r="E58" s="981">
        <f t="shared" si="36"/>
        <v>16043.625</v>
      </c>
      <c r="F58" s="949">
        <f t="shared" si="36"/>
        <v>16043.649999999998</v>
      </c>
      <c r="G58" s="947">
        <f t="shared" si="36"/>
        <v>212</v>
      </c>
      <c r="H58" s="948">
        <f t="shared" si="36"/>
        <v>238923</v>
      </c>
      <c r="I58" s="981">
        <f t="shared" si="36"/>
        <v>48532.5</v>
      </c>
      <c r="J58" s="949">
        <f t="shared" si="36"/>
        <v>48532.5</v>
      </c>
      <c r="K58" s="947">
        <f t="shared" si="36"/>
        <v>0</v>
      </c>
      <c r="L58" s="948">
        <f t="shared" si="36"/>
        <v>0</v>
      </c>
      <c r="M58" s="981">
        <f t="shared" si="36"/>
        <v>0</v>
      </c>
      <c r="N58" s="949">
        <f t="shared" si="36"/>
        <v>0</v>
      </c>
      <c r="O58" s="947">
        <f t="shared" si="36"/>
        <v>1</v>
      </c>
      <c r="P58" s="948">
        <f t="shared" si="36"/>
        <v>150</v>
      </c>
      <c r="Q58" s="981">
        <f t="shared" si="36"/>
        <v>75</v>
      </c>
      <c r="R58" s="949">
        <f t="shared" si="36"/>
        <v>75</v>
      </c>
      <c r="S58" s="944">
        <f t="shared" si="36"/>
        <v>0</v>
      </c>
      <c r="T58" s="945">
        <f t="shared" si="36"/>
        <v>0</v>
      </c>
      <c r="U58" s="980">
        <f t="shared" si="36"/>
        <v>0</v>
      </c>
      <c r="V58" s="946">
        <f t="shared" si="36"/>
        <v>0</v>
      </c>
      <c r="W58" s="947">
        <f t="shared" si="36"/>
        <v>2</v>
      </c>
      <c r="X58" s="948">
        <f t="shared" si="36"/>
        <v>575</v>
      </c>
      <c r="Y58" s="1080">
        <f t="shared" si="36"/>
        <v>287.5</v>
      </c>
      <c r="Z58" s="949">
        <f t="shared" si="36"/>
        <v>287.5</v>
      </c>
      <c r="AA58" s="947">
        <f t="shared" si="36"/>
        <v>3</v>
      </c>
      <c r="AB58" s="948">
        <f t="shared" si="36"/>
        <v>3018</v>
      </c>
      <c r="AC58" s="981">
        <f t="shared" si="36"/>
        <v>735</v>
      </c>
      <c r="AD58" s="949">
        <f t="shared" si="36"/>
        <v>735</v>
      </c>
      <c r="AE58" s="947">
        <f t="shared" si="36"/>
        <v>0</v>
      </c>
      <c r="AF58" s="948">
        <f t="shared" si="36"/>
        <v>0</v>
      </c>
      <c r="AG58" s="981">
        <f t="shared" si="36"/>
        <v>0</v>
      </c>
      <c r="AH58" s="949">
        <f t="shared" si="36"/>
        <v>0</v>
      </c>
      <c r="AI58" s="947">
        <f t="shared" ref="AI58:BN58" si="37">+AI10+AI34</f>
        <v>1</v>
      </c>
      <c r="AJ58" s="948">
        <f t="shared" si="37"/>
        <v>135</v>
      </c>
      <c r="AK58" s="981">
        <f t="shared" si="37"/>
        <v>67.5</v>
      </c>
      <c r="AL58" s="949">
        <f t="shared" si="37"/>
        <v>67.5</v>
      </c>
      <c r="AM58" s="947">
        <f t="shared" si="37"/>
        <v>0</v>
      </c>
      <c r="AN58" s="948">
        <f t="shared" si="37"/>
        <v>0</v>
      </c>
      <c r="AO58" s="981">
        <f t="shared" si="37"/>
        <v>0</v>
      </c>
      <c r="AP58" s="949">
        <f t="shared" si="37"/>
        <v>0</v>
      </c>
      <c r="AQ58" s="947">
        <f t="shared" si="37"/>
        <v>2</v>
      </c>
      <c r="AR58" s="948">
        <f t="shared" si="37"/>
        <v>1290</v>
      </c>
      <c r="AS58" s="981">
        <f t="shared" si="37"/>
        <v>425.5</v>
      </c>
      <c r="AT58" s="949">
        <f t="shared" si="37"/>
        <v>425.5</v>
      </c>
      <c r="AU58" s="947">
        <f t="shared" si="37"/>
        <v>0</v>
      </c>
      <c r="AV58" s="948">
        <f t="shared" si="37"/>
        <v>0</v>
      </c>
      <c r="AW58" s="981">
        <f t="shared" si="37"/>
        <v>0</v>
      </c>
      <c r="AX58" s="949">
        <f t="shared" si="37"/>
        <v>0</v>
      </c>
      <c r="AY58" s="947">
        <f t="shared" si="37"/>
        <v>0</v>
      </c>
      <c r="AZ58" s="950">
        <f t="shared" si="37"/>
        <v>0</v>
      </c>
      <c r="BA58" s="987">
        <f t="shared" si="37"/>
        <v>0</v>
      </c>
      <c r="BB58" s="951">
        <f t="shared" si="37"/>
        <v>0</v>
      </c>
      <c r="BC58" s="947">
        <f t="shared" si="37"/>
        <v>3</v>
      </c>
      <c r="BD58" s="948">
        <f t="shared" si="37"/>
        <v>390</v>
      </c>
      <c r="BE58" s="981">
        <f t="shared" si="37"/>
        <v>195</v>
      </c>
      <c r="BF58" s="949">
        <f t="shared" si="37"/>
        <v>195</v>
      </c>
      <c r="BG58" s="947">
        <f t="shared" si="37"/>
        <v>0</v>
      </c>
      <c r="BH58" s="948">
        <f t="shared" si="37"/>
        <v>0</v>
      </c>
      <c r="BI58" s="981">
        <f t="shared" si="37"/>
        <v>0</v>
      </c>
      <c r="BJ58" s="949">
        <f t="shared" si="37"/>
        <v>0</v>
      </c>
      <c r="BK58" s="947">
        <f t="shared" si="37"/>
        <v>0</v>
      </c>
      <c r="BL58" s="948">
        <f t="shared" si="37"/>
        <v>0</v>
      </c>
      <c r="BM58" s="981">
        <f t="shared" si="37"/>
        <v>0</v>
      </c>
      <c r="BN58" s="949">
        <f t="shared" si="37"/>
        <v>0</v>
      </c>
      <c r="BO58" s="911">
        <f t="shared" si="28"/>
        <v>303</v>
      </c>
      <c r="BP58" s="937">
        <f t="shared" si="29"/>
        <v>372839</v>
      </c>
      <c r="BQ58" s="989">
        <f t="shared" si="30"/>
        <v>66361.625</v>
      </c>
      <c r="BR58" s="938">
        <f t="shared" si="31"/>
        <v>66361.649999999994</v>
      </c>
      <c r="BS58" s="892" t="str">
        <f>VLOOKUP(A58,Sheet2!A:B,2,FALSE)</f>
        <v>โรงพยาบาลบางไทร</v>
      </c>
    </row>
    <row r="59" spans="1:71" x14ac:dyDescent="0.2">
      <c r="A59" s="942" t="s">
        <v>23618</v>
      </c>
      <c r="B59" s="953" t="s">
        <v>23619</v>
      </c>
      <c r="C59" s="947">
        <f t="shared" ref="C59:AH59" si="38">+C11+C35</f>
        <v>486</v>
      </c>
      <c r="D59" s="948">
        <f t="shared" si="38"/>
        <v>682953.25</v>
      </c>
      <c r="E59" s="981">
        <f t="shared" si="38"/>
        <v>69433.949999999983</v>
      </c>
      <c r="F59" s="949">
        <f t="shared" si="38"/>
        <v>69434.010000000009</v>
      </c>
      <c r="G59" s="947">
        <f t="shared" si="38"/>
        <v>38</v>
      </c>
      <c r="H59" s="948">
        <f t="shared" si="38"/>
        <v>32564</v>
      </c>
      <c r="I59" s="981">
        <f t="shared" si="38"/>
        <v>5777.7</v>
      </c>
      <c r="J59" s="949">
        <f t="shared" si="38"/>
        <v>5777.7</v>
      </c>
      <c r="K59" s="947">
        <f t="shared" si="38"/>
        <v>0</v>
      </c>
      <c r="L59" s="948">
        <f t="shared" si="38"/>
        <v>0</v>
      </c>
      <c r="M59" s="981">
        <f t="shared" si="38"/>
        <v>0</v>
      </c>
      <c r="N59" s="949">
        <f t="shared" si="38"/>
        <v>0</v>
      </c>
      <c r="O59" s="947">
        <f t="shared" si="38"/>
        <v>2</v>
      </c>
      <c r="P59" s="948">
        <f t="shared" si="38"/>
        <v>934.06</v>
      </c>
      <c r="Q59" s="981">
        <f t="shared" si="38"/>
        <v>280.21799999999996</v>
      </c>
      <c r="R59" s="949">
        <f t="shared" si="38"/>
        <v>280.22000000000003</v>
      </c>
      <c r="S59" s="947">
        <f t="shared" si="38"/>
        <v>0</v>
      </c>
      <c r="T59" s="948">
        <f t="shared" si="38"/>
        <v>0</v>
      </c>
      <c r="U59" s="981">
        <f t="shared" si="38"/>
        <v>0</v>
      </c>
      <c r="V59" s="949">
        <f t="shared" si="38"/>
        <v>0</v>
      </c>
      <c r="W59" s="944">
        <f t="shared" si="38"/>
        <v>0</v>
      </c>
      <c r="X59" s="945">
        <f t="shared" si="38"/>
        <v>0</v>
      </c>
      <c r="Y59" s="1081">
        <f t="shared" si="38"/>
        <v>0</v>
      </c>
      <c r="Z59" s="946">
        <f t="shared" si="38"/>
        <v>0</v>
      </c>
      <c r="AA59" s="947">
        <f t="shared" si="38"/>
        <v>0</v>
      </c>
      <c r="AB59" s="948">
        <f t="shared" si="38"/>
        <v>0</v>
      </c>
      <c r="AC59" s="981">
        <f t="shared" si="38"/>
        <v>0</v>
      </c>
      <c r="AD59" s="949">
        <f t="shared" si="38"/>
        <v>0</v>
      </c>
      <c r="AE59" s="947">
        <f t="shared" si="38"/>
        <v>1</v>
      </c>
      <c r="AF59" s="948">
        <f t="shared" si="38"/>
        <v>340</v>
      </c>
      <c r="AG59" s="981">
        <f t="shared" si="38"/>
        <v>102</v>
      </c>
      <c r="AH59" s="949">
        <f t="shared" si="38"/>
        <v>102</v>
      </c>
      <c r="AI59" s="947">
        <f t="shared" ref="AI59:BN59" si="39">+AI11+AI35</f>
        <v>3</v>
      </c>
      <c r="AJ59" s="948">
        <f t="shared" si="39"/>
        <v>3330</v>
      </c>
      <c r="AK59" s="981">
        <f t="shared" si="39"/>
        <v>441.6</v>
      </c>
      <c r="AL59" s="949">
        <f t="shared" si="39"/>
        <v>441.6</v>
      </c>
      <c r="AM59" s="947">
        <f t="shared" si="39"/>
        <v>0</v>
      </c>
      <c r="AN59" s="948">
        <f t="shared" si="39"/>
        <v>0</v>
      </c>
      <c r="AO59" s="981">
        <f t="shared" si="39"/>
        <v>0</v>
      </c>
      <c r="AP59" s="949">
        <f t="shared" si="39"/>
        <v>0</v>
      </c>
      <c r="AQ59" s="947">
        <f t="shared" si="39"/>
        <v>1</v>
      </c>
      <c r="AR59" s="948">
        <f t="shared" si="39"/>
        <v>832</v>
      </c>
      <c r="AS59" s="981">
        <f t="shared" si="39"/>
        <v>210</v>
      </c>
      <c r="AT59" s="949">
        <f t="shared" si="39"/>
        <v>210</v>
      </c>
      <c r="AU59" s="947">
        <f t="shared" si="39"/>
        <v>0</v>
      </c>
      <c r="AV59" s="948">
        <f t="shared" si="39"/>
        <v>0</v>
      </c>
      <c r="AW59" s="981">
        <f t="shared" si="39"/>
        <v>0</v>
      </c>
      <c r="AX59" s="949">
        <f t="shared" si="39"/>
        <v>0</v>
      </c>
      <c r="AY59" s="947">
        <f t="shared" si="39"/>
        <v>0</v>
      </c>
      <c r="AZ59" s="950">
        <f t="shared" si="39"/>
        <v>0</v>
      </c>
      <c r="BA59" s="987">
        <f t="shared" si="39"/>
        <v>0</v>
      </c>
      <c r="BB59" s="951">
        <f t="shared" si="39"/>
        <v>0</v>
      </c>
      <c r="BC59" s="947">
        <f t="shared" si="39"/>
        <v>0</v>
      </c>
      <c r="BD59" s="948">
        <f t="shared" si="39"/>
        <v>0</v>
      </c>
      <c r="BE59" s="981">
        <f t="shared" si="39"/>
        <v>0</v>
      </c>
      <c r="BF59" s="949">
        <f t="shared" si="39"/>
        <v>0</v>
      </c>
      <c r="BG59" s="947">
        <f t="shared" si="39"/>
        <v>0</v>
      </c>
      <c r="BH59" s="948">
        <f t="shared" si="39"/>
        <v>0</v>
      </c>
      <c r="BI59" s="981">
        <f t="shared" si="39"/>
        <v>0</v>
      </c>
      <c r="BJ59" s="949">
        <f t="shared" si="39"/>
        <v>0</v>
      </c>
      <c r="BK59" s="947">
        <f t="shared" si="39"/>
        <v>0</v>
      </c>
      <c r="BL59" s="948">
        <f t="shared" si="39"/>
        <v>0</v>
      </c>
      <c r="BM59" s="981">
        <f t="shared" si="39"/>
        <v>0</v>
      </c>
      <c r="BN59" s="949">
        <f t="shared" si="39"/>
        <v>0</v>
      </c>
      <c r="BO59" s="911">
        <f t="shared" si="28"/>
        <v>531</v>
      </c>
      <c r="BP59" s="937">
        <f t="shared" si="29"/>
        <v>720953.31</v>
      </c>
      <c r="BQ59" s="989">
        <f t="shared" si="30"/>
        <v>76245.467999999979</v>
      </c>
      <c r="BR59" s="938">
        <f t="shared" si="31"/>
        <v>76245.530000000013</v>
      </c>
      <c r="BS59" s="892" t="str">
        <f>VLOOKUP(A59,Sheet2!A:B,2,FALSE)</f>
        <v>โรงพยาบาลบางบาล</v>
      </c>
    </row>
    <row r="60" spans="1:71" x14ac:dyDescent="0.2">
      <c r="A60" s="942" t="s">
        <v>3059</v>
      </c>
      <c r="B60" s="953" t="s">
        <v>3060</v>
      </c>
      <c r="C60" s="947">
        <f t="shared" ref="C60:AH60" si="40">+C12+C36</f>
        <v>765</v>
      </c>
      <c r="D60" s="948">
        <f t="shared" si="40"/>
        <v>1077346.5</v>
      </c>
      <c r="E60" s="981">
        <f t="shared" si="40"/>
        <v>273536.60000000003</v>
      </c>
      <c r="F60" s="949">
        <f t="shared" si="40"/>
        <v>273536.60000000003</v>
      </c>
      <c r="G60" s="947">
        <f t="shared" si="40"/>
        <v>32</v>
      </c>
      <c r="H60" s="948">
        <f t="shared" si="40"/>
        <v>28355</v>
      </c>
      <c r="I60" s="981">
        <f t="shared" si="40"/>
        <v>15408.800000000001</v>
      </c>
      <c r="J60" s="949">
        <f t="shared" si="40"/>
        <v>15408.800000000001</v>
      </c>
      <c r="K60" s="947">
        <f t="shared" si="40"/>
        <v>0</v>
      </c>
      <c r="L60" s="948">
        <f t="shared" si="40"/>
        <v>0</v>
      </c>
      <c r="M60" s="981">
        <f t="shared" si="40"/>
        <v>0</v>
      </c>
      <c r="N60" s="949">
        <f t="shared" si="40"/>
        <v>0</v>
      </c>
      <c r="O60" s="947">
        <f t="shared" si="40"/>
        <v>11</v>
      </c>
      <c r="P60" s="948">
        <f t="shared" si="40"/>
        <v>2013.9</v>
      </c>
      <c r="Q60" s="981">
        <f t="shared" si="40"/>
        <v>1611.1200000000001</v>
      </c>
      <c r="R60" s="949">
        <f t="shared" si="40"/>
        <v>1611.1200000000001</v>
      </c>
      <c r="S60" s="947">
        <f t="shared" si="40"/>
        <v>1</v>
      </c>
      <c r="T60" s="948">
        <f t="shared" si="40"/>
        <v>539</v>
      </c>
      <c r="U60" s="981">
        <f t="shared" si="40"/>
        <v>431.20000000000005</v>
      </c>
      <c r="V60" s="949">
        <f t="shared" si="40"/>
        <v>431.2</v>
      </c>
      <c r="W60" s="947">
        <f t="shared" si="40"/>
        <v>3</v>
      </c>
      <c r="X60" s="948">
        <f t="shared" si="40"/>
        <v>392</v>
      </c>
      <c r="Y60" s="1080">
        <f t="shared" si="40"/>
        <v>313.60000000000002</v>
      </c>
      <c r="Z60" s="949">
        <f t="shared" si="40"/>
        <v>313.60000000000002</v>
      </c>
      <c r="AA60" s="944">
        <f t="shared" si="40"/>
        <v>0</v>
      </c>
      <c r="AB60" s="945">
        <f t="shared" si="40"/>
        <v>0</v>
      </c>
      <c r="AC60" s="980">
        <f t="shared" si="40"/>
        <v>0</v>
      </c>
      <c r="AD60" s="946">
        <f t="shared" si="40"/>
        <v>0</v>
      </c>
      <c r="AE60" s="947">
        <f t="shared" si="40"/>
        <v>0</v>
      </c>
      <c r="AF60" s="948">
        <f t="shared" si="40"/>
        <v>0</v>
      </c>
      <c r="AG60" s="981">
        <f t="shared" si="40"/>
        <v>0</v>
      </c>
      <c r="AH60" s="949">
        <f t="shared" si="40"/>
        <v>0</v>
      </c>
      <c r="AI60" s="947">
        <f t="shared" ref="AI60:BN60" si="41">+AI12+AI36</f>
        <v>0</v>
      </c>
      <c r="AJ60" s="948">
        <f t="shared" si="41"/>
        <v>0</v>
      </c>
      <c r="AK60" s="981">
        <f t="shared" si="41"/>
        <v>0</v>
      </c>
      <c r="AL60" s="949">
        <f t="shared" si="41"/>
        <v>0</v>
      </c>
      <c r="AM60" s="947">
        <f t="shared" si="41"/>
        <v>1</v>
      </c>
      <c r="AN60" s="948">
        <f t="shared" si="41"/>
        <v>242</v>
      </c>
      <c r="AO60" s="981">
        <f t="shared" si="41"/>
        <v>193.60000000000002</v>
      </c>
      <c r="AP60" s="949">
        <f t="shared" si="41"/>
        <v>193.6</v>
      </c>
      <c r="AQ60" s="947">
        <f t="shared" si="41"/>
        <v>2</v>
      </c>
      <c r="AR60" s="948">
        <f t="shared" si="41"/>
        <v>929</v>
      </c>
      <c r="AS60" s="981">
        <f t="shared" si="41"/>
        <v>743.2</v>
      </c>
      <c r="AT60" s="949">
        <f t="shared" si="41"/>
        <v>743.2</v>
      </c>
      <c r="AU60" s="947">
        <f t="shared" si="41"/>
        <v>1</v>
      </c>
      <c r="AV60" s="948">
        <f t="shared" si="41"/>
        <v>1240</v>
      </c>
      <c r="AW60" s="981">
        <f t="shared" si="41"/>
        <v>560</v>
      </c>
      <c r="AX60" s="949">
        <f t="shared" si="41"/>
        <v>560</v>
      </c>
      <c r="AY60" s="947">
        <f t="shared" si="41"/>
        <v>0</v>
      </c>
      <c r="AZ60" s="950">
        <f t="shared" si="41"/>
        <v>0</v>
      </c>
      <c r="BA60" s="987">
        <f t="shared" si="41"/>
        <v>0</v>
      </c>
      <c r="BB60" s="951">
        <f t="shared" si="41"/>
        <v>0</v>
      </c>
      <c r="BC60" s="947">
        <f t="shared" si="41"/>
        <v>5</v>
      </c>
      <c r="BD60" s="948">
        <f t="shared" si="41"/>
        <v>1273</v>
      </c>
      <c r="BE60" s="981">
        <f t="shared" si="41"/>
        <v>1018.4</v>
      </c>
      <c r="BF60" s="949">
        <f t="shared" si="41"/>
        <v>1018.4</v>
      </c>
      <c r="BG60" s="947">
        <f t="shared" si="41"/>
        <v>0</v>
      </c>
      <c r="BH60" s="948">
        <f t="shared" si="41"/>
        <v>0</v>
      </c>
      <c r="BI60" s="981">
        <f t="shared" si="41"/>
        <v>0</v>
      </c>
      <c r="BJ60" s="949">
        <f t="shared" si="41"/>
        <v>0</v>
      </c>
      <c r="BK60" s="947">
        <f t="shared" si="41"/>
        <v>0</v>
      </c>
      <c r="BL60" s="948">
        <f t="shared" si="41"/>
        <v>0</v>
      </c>
      <c r="BM60" s="981">
        <f t="shared" si="41"/>
        <v>0</v>
      </c>
      <c r="BN60" s="949">
        <f t="shared" si="41"/>
        <v>0</v>
      </c>
      <c r="BO60" s="911">
        <f t="shared" si="28"/>
        <v>821</v>
      </c>
      <c r="BP60" s="937">
        <f t="shared" si="29"/>
        <v>1112330.3999999999</v>
      </c>
      <c r="BQ60" s="989">
        <f t="shared" si="30"/>
        <v>293816.52</v>
      </c>
      <c r="BR60" s="938">
        <f t="shared" si="31"/>
        <v>293816.52</v>
      </c>
      <c r="BS60" s="892" t="str">
        <f>VLOOKUP(A60,Sheet2!A:B,2,FALSE)</f>
        <v>โรงพยาบาลบางปะอิน</v>
      </c>
    </row>
    <row r="61" spans="1:71" x14ac:dyDescent="0.2">
      <c r="A61" s="954" t="s">
        <v>3061</v>
      </c>
      <c r="B61" s="943" t="s">
        <v>14</v>
      </c>
      <c r="C61" s="947">
        <f t="shared" ref="C61:AH61" si="42">+C13+C37</f>
        <v>405</v>
      </c>
      <c r="D61" s="948">
        <f t="shared" si="42"/>
        <v>466476.75</v>
      </c>
      <c r="E61" s="981">
        <f t="shared" si="42"/>
        <v>57429.600000000006</v>
      </c>
      <c r="F61" s="949">
        <f t="shared" si="42"/>
        <v>57429.710000000006</v>
      </c>
      <c r="G61" s="947">
        <f t="shared" si="42"/>
        <v>28</v>
      </c>
      <c r="H61" s="948">
        <f t="shared" si="42"/>
        <v>19743</v>
      </c>
      <c r="I61" s="981">
        <f t="shared" si="42"/>
        <v>4260.5999999999995</v>
      </c>
      <c r="J61" s="949">
        <f t="shared" si="42"/>
        <v>4260.5999999999995</v>
      </c>
      <c r="K61" s="947">
        <f t="shared" si="42"/>
        <v>0</v>
      </c>
      <c r="L61" s="948">
        <f t="shared" si="42"/>
        <v>0</v>
      </c>
      <c r="M61" s="981">
        <f t="shared" si="42"/>
        <v>0</v>
      </c>
      <c r="N61" s="949">
        <f t="shared" si="42"/>
        <v>0</v>
      </c>
      <c r="O61" s="947">
        <f t="shared" si="42"/>
        <v>4</v>
      </c>
      <c r="P61" s="948">
        <f t="shared" si="42"/>
        <v>5747.4</v>
      </c>
      <c r="Q61" s="981">
        <f t="shared" si="42"/>
        <v>708.15</v>
      </c>
      <c r="R61" s="949">
        <f t="shared" si="42"/>
        <v>708.15</v>
      </c>
      <c r="S61" s="947">
        <f t="shared" si="42"/>
        <v>0</v>
      </c>
      <c r="T61" s="948">
        <f t="shared" si="42"/>
        <v>0</v>
      </c>
      <c r="U61" s="981">
        <f t="shared" si="42"/>
        <v>0</v>
      </c>
      <c r="V61" s="949">
        <f t="shared" si="42"/>
        <v>0</v>
      </c>
      <c r="W61" s="947">
        <f t="shared" si="42"/>
        <v>0</v>
      </c>
      <c r="X61" s="948">
        <f t="shared" si="42"/>
        <v>0</v>
      </c>
      <c r="Y61" s="1080">
        <f t="shared" si="42"/>
        <v>0</v>
      </c>
      <c r="Z61" s="949">
        <f t="shared" si="42"/>
        <v>0</v>
      </c>
      <c r="AA61" s="947">
        <f t="shared" si="42"/>
        <v>2</v>
      </c>
      <c r="AB61" s="948">
        <f t="shared" si="42"/>
        <v>747</v>
      </c>
      <c r="AC61" s="981">
        <f t="shared" si="42"/>
        <v>224.1</v>
      </c>
      <c r="AD61" s="949">
        <f t="shared" si="42"/>
        <v>224.1</v>
      </c>
      <c r="AE61" s="944">
        <f t="shared" si="42"/>
        <v>0</v>
      </c>
      <c r="AF61" s="945">
        <f t="shared" si="42"/>
        <v>0</v>
      </c>
      <c r="AG61" s="980">
        <f t="shared" si="42"/>
        <v>0</v>
      </c>
      <c r="AH61" s="946">
        <f t="shared" si="42"/>
        <v>0</v>
      </c>
      <c r="AI61" s="947">
        <f t="shared" ref="AI61:BN61" si="43">+AI13+AI37</f>
        <v>0</v>
      </c>
      <c r="AJ61" s="948">
        <f t="shared" si="43"/>
        <v>0</v>
      </c>
      <c r="AK61" s="981">
        <f t="shared" si="43"/>
        <v>0</v>
      </c>
      <c r="AL61" s="949">
        <f t="shared" si="43"/>
        <v>0</v>
      </c>
      <c r="AM61" s="947">
        <f t="shared" si="43"/>
        <v>0</v>
      </c>
      <c r="AN61" s="948">
        <f t="shared" si="43"/>
        <v>0</v>
      </c>
      <c r="AO61" s="981">
        <f t="shared" si="43"/>
        <v>0</v>
      </c>
      <c r="AP61" s="949">
        <f t="shared" si="43"/>
        <v>0</v>
      </c>
      <c r="AQ61" s="947">
        <f t="shared" si="43"/>
        <v>0</v>
      </c>
      <c r="AR61" s="948">
        <f t="shared" si="43"/>
        <v>0</v>
      </c>
      <c r="AS61" s="981">
        <f t="shared" si="43"/>
        <v>0</v>
      </c>
      <c r="AT61" s="949">
        <f t="shared" si="43"/>
        <v>0</v>
      </c>
      <c r="AU61" s="947">
        <f t="shared" si="43"/>
        <v>0</v>
      </c>
      <c r="AV61" s="948">
        <f t="shared" si="43"/>
        <v>0</v>
      </c>
      <c r="AW61" s="981">
        <f t="shared" si="43"/>
        <v>0</v>
      </c>
      <c r="AX61" s="949">
        <f t="shared" si="43"/>
        <v>0</v>
      </c>
      <c r="AY61" s="947">
        <f t="shared" si="43"/>
        <v>0</v>
      </c>
      <c r="AZ61" s="950">
        <f t="shared" si="43"/>
        <v>0</v>
      </c>
      <c r="BA61" s="987">
        <f t="shared" si="43"/>
        <v>0</v>
      </c>
      <c r="BB61" s="951">
        <f t="shared" si="43"/>
        <v>0</v>
      </c>
      <c r="BC61" s="947">
        <f t="shared" si="43"/>
        <v>3</v>
      </c>
      <c r="BD61" s="948">
        <f t="shared" si="43"/>
        <v>2566</v>
      </c>
      <c r="BE61" s="981">
        <f t="shared" si="43"/>
        <v>326.10000000000002</v>
      </c>
      <c r="BF61" s="949">
        <f t="shared" si="43"/>
        <v>326.10000000000002</v>
      </c>
      <c r="BG61" s="947">
        <f t="shared" si="43"/>
        <v>13</v>
      </c>
      <c r="BH61" s="948">
        <f t="shared" si="43"/>
        <v>5717</v>
      </c>
      <c r="BI61" s="981">
        <f t="shared" si="43"/>
        <v>1606.8000000000002</v>
      </c>
      <c r="BJ61" s="949">
        <f t="shared" si="43"/>
        <v>1606.8000000000002</v>
      </c>
      <c r="BK61" s="947">
        <f t="shared" si="43"/>
        <v>1</v>
      </c>
      <c r="BL61" s="948">
        <f t="shared" si="43"/>
        <v>70</v>
      </c>
      <c r="BM61" s="981">
        <f t="shared" si="43"/>
        <v>21</v>
      </c>
      <c r="BN61" s="949">
        <f t="shared" si="43"/>
        <v>21</v>
      </c>
      <c r="BO61" s="911">
        <f t="shared" si="28"/>
        <v>456</v>
      </c>
      <c r="BP61" s="937">
        <f t="shared" si="29"/>
        <v>501067.15</v>
      </c>
      <c r="BQ61" s="989">
        <f t="shared" si="30"/>
        <v>64576.350000000006</v>
      </c>
      <c r="BR61" s="938">
        <f t="shared" si="31"/>
        <v>64576.460000000006</v>
      </c>
      <c r="BS61" s="892" t="str">
        <f>VLOOKUP(A61,Sheet2!A:B,2,FALSE)</f>
        <v>โรงพยาบาลบางปะหัน</v>
      </c>
    </row>
    <row r="62" spans="1:71" x14ac:dyDescent="0.2">
      <c r="A62" s="954" t="s">
        <v>3062</v>
      </c>
      <c r="B62" s="943" t="s">
        <v>3063</v>
      </c>
      <c r="C62" s="947">
        <f t="shared" ref="C62:AH62" si="44">+C14+C38</f>
        <v>116</v>
      </c>
      <c r="D62" s="948">
        <f t="shared" si="44"/>
        <v>147440</v>
      </c>
      <c r="E62" s="981">
        <f t="shared" si="44"/>
        <v>28900.875</v>
      </c>
      <c r="F62" s="949">
        <f t="shared" si="44"/>
        <v>28900.94</v>
      </c>
      <c r="G62" s="947">
        <f t="shared" si="44"/>
        <v>340</v>
      </c>
      <c r="H62" s="948">
        <f t="shared" si="44"/>
        <v>333016</v>
      </c>
      <c r="I62" s="981">
        <f t="shared" si="44"/>
        <v>81633</v>
      </c>
      <c r="J62" s="949">
        <f t="shared" si="44"/>
        <v>81633</v>
      </c>
      <c r="K62" s="947">
        <f t="shared" si="44"/>
        <v>1</v>
      </c>
      <c r="L62" s="948">
        <f t="shared" si="44"/>
        <v>145</v>
      </c>
      <c r="M62" s="981">
        <f t="shared" si="44"/>
        <v>72.5</v>
      </c>
      <c r="N62" s="949">
        <f t="shared" si="44"/>
        <v>72.5</v>
      </c>
      <c r="O62" s="947">
        <f t="shared" si="44"/>
        <v>0</v>
      </c>
      <c r="P62" s="948">
        <f t="shared" si="44"/>
        <v>0</v>
      </c>
      <c r="Q62" s="981">
        <f t="shared" si="44"/>
        <v>0</v>
      </c>
      <c r="R62" s="949">
        <f t="shared" si="44"/>
        <v>0</v>
      </c>
      <c r="S62" s="947">
        <f t="shared" si="44"/>
        <v>1</v>
      </c>
      <c r="T62" s="948">
        <f t="shared" si="44"/>
        <v>4425</v>
      </c>
      <c r="U62" s="981">
        <f t="shared" si="44"/>
        <v>350</v>
      </c>
      <c r="V62" s="949">
        <f t="shared" si="44"/>
        <v>350</v>
      </c>
      <c r="W62" s="947">
        <f t="shared" si="44"/>
        <v>0</v>
      </c>
      <c r="X62" s="948">
        <f t="shared" si="44"/>
        <v>0</v>
      </c>
      <c r="Y62" s="1080">
        <f t="shared" si="44"/>
        <v>0</v>
      </c>
      <c r="Z62" s="949">
        <f t="shared" si="44"/>
        <v>0</v>
      </c>
      <c r="AA62" s="947">
        <f t="shared" si="44"/>
        <v>0</v>
      </c>
      <c r="AB62" s="948">
        <f t="shared" si="44"/>
        <v>0</v>
      </c>
      <c r="AC62" s="981">
        <f t="shared" si="44"/>
        <v>0</v>
      </c>
      <c r="AD62" s="949">
        <f t="shared" si="44"/>
        <v>0</v>
      </c>
      <c r="AE62" s="947">
        <f t="shared" si="44"/>
        <v>0</v>
      </c>
      <c r="AF62" s="948">
        <f t="shared" si="44"/>
        <v>0</v>
      </c>
      <c r="AG62" s="981">
        <f t="shared" si="44"/>
        <v>0</v>
      </c>
      <c r="AH62" s="949">
        <f t="shared" si="44"/>
        <v>0</v>
      </c>
      <c r="AI62" s="944">
        <f t="shared" ref="AI62:BN62" si="45">+AI14+AI38</f>
        <v>0</v>
      </c>
      <c r="AJ62" s="945">
        <f t="shared" si="45"/>
        <v>0</v>
      </c>
      <c r="AK62" s="980">
        <f t="shared" si="45"/>
        <v>0</v>
      </c>
      <c r="AL62" s="946">
        <f t="shared" si="45"/>
        <v>0</v>
      </c>
      <c r="AM62" s="947">
        <f t="shared" si="45"/>
        <v>0</v>
      </c>
      <c r="AN62" s="948">
        <f t="shared" si="45"/>
        <v>0</v>
      </c>
      <c r="AO62" s="981">
        <f t="shared" si="45"/>
        <v>0</v>
      </c>
      <c r="AP62" s="949">
        <f t="shared" si="45"/>
        <v>0</v>
      </c>
      <c r="AQ62" s="947">
        <f t="shared" si="45"/>
        <v>0</v>
      </c>
      <c r="AR62" s="948">
        <f t="shared" si="45"/>
        <v>0</v>
      </c>
      <c r="AS62" s="981">
        <f t="shared" si="45"/>
        <v>0</v>
      </c>
      <c r="AT62" s="949">
        <f t="shared" si="45"/>
        <v>0</v>
      </c>
      <c r="AU62" s="947">
        <f t="shared" si="45"/>
        <v>4</v>
      </c>
      <c r="AV62" s="948">
        <f t="shared" si="45"/>
        <v>2600</v>
      </c>
      <c r="AW62" s="981">
        <f t="shared" si="45"/>
        <v>950</v>
      </c>
      <c r="AX62" s="949">
        <f t="shared" si="45"/>
        <v>950</v>
      </c>
      <c r="AY62" s="947">
        <f t="shared" si="45"/>
        <v>0</v>
      </c>
      <c r="AZ62" s="950">
        <f t="shared" si="45"/>
        <v>0</v>
      </c>
      <c r="BA62" s="987">
        <f t="shared" si="45"/>
        <v>0</v>
      </c>
      <c r="BB62" s="951">
        <f t="shared" si="45"/>
        <v>0</v>
      </c>
      <c r="BC62" s="947">
        <f t="shared" si="45"/>
        <v>3</v>
      </c>
      <c r="BD62" s="948">
        <f t="shared" si="45"/>
        <v>2116</v>
      </c>
      <c r="BE62" s="981">
        <f t="shared" si="45"/>
        <v>827.5</v>
      </c>
      <c r="BF62" s="949">
        <f t="shared" si="45"/>
        <v>827.5</v>
      </c>
      <c r="BG62" s="947">
        <f t="shared" si="45"/>
        <v>1</v>
      </c>
      <c r="BH62" s="948">
        <f t="shared" si="45"/>
        <v>220</v>
      </c>
      <c r="BI62" s="981">
        <f t="shared" si="45"/>
        <v>110</v>
      </c>
      <c r="BJ62" s="949">
        <f t="shared" si="45"/>
        <v>110</v>
      </c>
      <c r="BK62" s="947">
        <f t="shared" si="45"/>
        <v>0</v>
      </c>
      <c r="BL62" s="948">
        <f t="shared" si="45"/>
        <v>0</v>
      </c>
      <c r="BM62" s="981">
        <f t="shared" si="45"/>
        <v>0</v>
      </c>
      <c r="BN62" s="949">
        <f t="shared" si="45"/>
        <v>0</v>
      </c>
      <c r="BO62" s="911">
        <f t="shared" si="28"/>
        <v>466</v>
      </c>
      <c r="BP62" s="937">
        <f t="shared" si="29"/>
        <v>489962</v>
      </c>
      <c r="BQ62" s="989">
        <f t="shared" si="30"/>
        <v>112843.875</v>
      </c>
      <c r="BR62" s="938">
        <f t="shared" si="31"/>
        <v>112843.94</v>
      </c>
      <c r="BS62" s="892" t="str">
        <f>VLOOKUP(A62,Sheet2!A:B,2,FALSE)</f>
        <v>โรงพยาบาลผักไห่</v>
      </c>
    </row>
    <row r="63" spans="1:71" x14ac:dyDescent="0.2">
      <c r="A63" s="954" t="s">
        <v>3064</v>
      </c>
      <c r="B63" s="943" t="s">
        <v>9</v>
      </c>
      <c r="C63" s="947">
        <f t="shared" ref="C63:AH63" si="46">+C15+C39</f>
        <v>345</v>
      </c>
      <c r="D63" s="948">
        <f t="shared" si="46"/>
        <v>403275.5</v>
      </c>
      <c r="E63" s="981">
        <f t="shared" si="46"/>
        <v>80327</v>
      </c>
      <c r="F63" s="949">
        <f t="shared" si="46"/>
        <v>80327.059999999969</v>
      </c>
      <c r="G63" s="947">
        <f t="shared" si="46"/>
        <v>15</v>
      </c>
      <c r="H63" s="948">
        <f t="shared" si="46"/>
        <v>15989</v>
      </c>
      <c r="I63" s="981">
        <f t="shared" si="46"/>
        <v>4753.5</v>
      </c>
      <c r="J63" s="949">
        <f t="shared" si="46"/>
        <v>4753.5</v>
      </c>
      <c r="K63" s="947">
        <f t="shared" si="46"/>
        <v>1</v>
      </c>
      <c r="L63" s="948">
        <f t="shared" si="46"/>
        <v>733</v>
      </c>
      <c r="M63" s="981">
        <f t="shared" si="46"/>
        <v>350</v>
      </c>
      <c r="N63" s="949">
        <f t="shared" si="46"/>
        <v>350</v>
      </c>
      <c r="O63" s="947">
        <f t="shared" si="46"/>
        <v>0</v>
      </c>
      <c r="P63" s="948">
        <f t="shared" si="46"/>
        <v>0</v>
      </c>
      <c r="Q63" s="981">
        <f t="shared" si="46"/>
        <v>0</v>
      </c>
      <c r="R63" s="949">
        <f t="shared" si="46"/>
        <v>0</v>
      </c>
      <c r="S63" s="947">
        <f t="shared" si="46"/>
        <v>0</v>
      </c>
      <c r="T63" s="948">
        <f t="shared" si="46"/>
        <v>0</v>
      </c>
      <c r="U63" s="981">
        <f t="shared" si="46"/>
        <v>0</v>
      </c>
      <c r="V63" s="949">
        <f t="shared" si="46"/>
        <v>0</v>
      </c>
      <c r="W63" s="947">
        <f t="shared" si="46"/>
        <v>1</v>
      </c>
      <c r="X63" s="948">
        <f t="shared" si="46"/>
        <v>85</v>
      </c>
      <c r="Y63" s="1080">
        <f t="shared" si="46"/>
        <v>42.5</v>
      </c>
      <c r="Z63" s="949">
        <f t="shared" si="46"/>
        <v>42.5</v>
      </c>
      <c r="AA63" s="947">
        <f t="shared" si="46"/>
        <v>1</v>
      </c>
      <c r="AB63" s="948">
        <f t="shared" si="46"/>
        <v>50</v>
      </c>
      <c r="AC63" s="981">
        <f t="shared" si="46"/>
        <v>25</v>
      </c>
      <c r="AD63" s="949">
        <f t="shared" si="46"/>
        <v>25</v>
      </c>
      <c r="AE63" s="947">
        <f t="shared" si="46"/>
        <v>1</v>
      </c>
      <c r="AF63" s="948">
        <f t="shared" si="46"/>
        <v>939</v>
      </c>
      <c r="AG63" s="981">
        <f t="shared" si="46"/>
        <v>350</v>
      </c>
      <c r="AH63" s="949">
        <f t="shared" si="46"/>
        <v>350</v>
      </c>
      <c r="AI63" s="947">
        <f t="shared" ref="AI63:BN63" si="47">+AI15+AI39</f>
        <v>0</v>
      </c>
      <c r="AJ63" s="948">
        <f t="shared" si="47"/>
        <v>0</v>
      </c>
      <c r="AK63" s="981">
        <f t="shared" si="47"/>
        <v>0</v>
      </c>
      <c r="AL63" s="949">
        <f t="shared" si="47"/>
        <v>0</v>
      </c>
      <c r="AM63" s="944">
        <f t="shared" si="47"/>
        <v>0</v>
      </c>
      <c r="AN63" s="945">
        <f t="shared" si="47"/>
        <v>0</v>
      </c>
      <c r="AO63" s="980">
        <f t="shared" si="47"/>
        <v>0</v>
      </c>
      <c r="AP63" s="946">
        <f t="shared" si="47"/>
        <v>0</v>
      </c>
      <c r="AQ63" s="947">
        <f t="shared" si="47"/>
        <v>0</v>
      </c>
      <c r="AR63" s="948">
        <f t="shared" si="47"/>
        <v>0</v>
      </c>
      <c r="AS63" s="981">
        <f t="shared" si="47"/>
        <v>0</v>
      </c>
      <c r="AT63" s="949">
        <f t="shared" si="47"/>
        <v>0</v>
      </c>
      <c r="AU63" s="947">
        <f t="shared" si="47"/>
        <v>1</v>
      </c>
      <c r="AV63" s="948">
        <f t="shared" si="47"/>
        <v>490</v>
      </c>
      <c r="AW63" s="981">
        <f t="shared" si="47"/>
        <v>245</v>
      </c>
      <c r="AX63" s="949">
        <f t="shared" si="47"/>
        <v>245</v>
      </c>
      <c r="AY63" s="947">
        <f t="shared" si="47"/>
        <v>0</v>
      </c>
      <c r="AZ63" s="950">
        <f t="shared" si="47"/>
        <v>0</v>
      </c>
      <c r="BA63" s="987">
        <f t="shared" si="47"/>
        <v>0</v>
      </c>
      <c r="BB63" s="951">
        <f t="shared" si="47"/>
        <v>0</v>
      </c>
      <c r="BC63" s="947">
        <f t="shared" si="47"/>
        <v>4</v>
      </c>
      <c r="BD63" s="948">
        <f t="shared" si="47"/>
        <v>533</v>
      </c>
      <c r="BE63" s="981">
        <f t="shared" si="47"/>
        <v>266.5</v>
      </c>
      <c r="BF63" s="949">
        <f t="shared" si="47"/>
        <v>266.5</v>
      </c>
      <c r="BG63" s="947">
        <f t="shared" si="47"/>
        <v>1</v>
      </c>
      <c r="BH63" s="948">
        <f t="shared" si="47"/>
        <v>813</v>
      </c>
      <c r="BI63" s="981">
        <f t="shared" si="47"/>
        <v>350</v>
      </c>
      <c r="BJ63" s="949">
        <f t="shared" si="47"/>
        <v>350</v>
      </c>
      <c r="BK63" s="947">
        <f t="shared" si="47"/>
        <v>0</v>
      </c>
      <c r="BL63" s="948">
        <f t="shared" si="47"/>
        <v>0</v>
      </c>
      <c r="BM63" s="981">
        <f t="shared" si="47"/>
        <v>0</v>
      </c>
      <c r="BN63" s="949">
        <f t="shared" si="47"/>
        <v>0</v>
      </c>
      <c r="BO63" s="911">
        <f t="shared" si="28"/>
        <v>370</v>
      </c>
      <c r="BP63" s="937">
        <f t="shared" si="29"/>
        <v>422907.5</v>
      </c>
      <c r="BQ63" s="989">
        <f t="shared" si="30"/>
        <v>86709.5</v>
      </c>
      <c r="BR63" s="938">
        <f t="shared" si="31"/>
        <v>86709.559999999969</v>
      </c>
      <c r="BS63" s="892" t="str">
        <f>VLOOKUP(A63,Sheet2!A:B,2,FALSE)</f>
        <v>โรงพยาบาลภาชี</v>
      </c>
    </row>
    <row r="64" spans="1:71" s="956" customFormat="1" x14ac:dyDescent="0.2">
      <c r="A64" s="1328" t="s">
        <v>3065</v>
      </c>
      <c r="B64" s="1329" t="s">
        <v>3066</v>
      </c>
      <c r="C64" s="955">
        <f t="shared" ref="C64:AH64" si="48">+C16+C40</f>
        <v>75</v>
      </c>
      <c r="D64" s="950">
        <f t="shared" si="48"/>
        <v>66600</v>
      </c>
      <c r="E64" s="987">
        <f t="shared" si="48"/>
        <v>10037.324999999999</v>
      </c>
      <c r="F64" s="951">
        <f t="shared" si="48"/>
        <v>10037.39</v>
      </c>
      <c r="G64" s="955">
        <f t="shared" si="48"/>
        <v>332</v>
      </c>
      <c r="H64" s="950">
        <f t="shared" si="48"/>
        <v>302304</v>
      </c>
      <c r="I64" s="987">
        <f t="shared" si="48"/>
        <v>43507.5</v>
      </c>
      <c r="J64" s="951">
        <f t="shared" si="48"/>
        <v>43507.5</v>
      </c>
      <c r="K64" s="955">
        <f t="shared" si="48"/>
        <v>1</v>
      </c>
      <c r="L64" s="950">
        <f t="shared" si="48"/>
        <v>250</v>
      </c>
      <c r="M64" s="987">
        <f t="shared" si="48"/>
        <v>75</v>
      </c>
      <c r="N64" s="951">
        <f t="shared" si="48"/>
        <v>75</v>
      </c>
      <c r="O64" s="955">
        <f t="shared" si="48"/>
        <v>0</v>
      </c>
      <c r="P64" s="950">
        <f t="shared" si="48"/>
        <v>0</v>
      </c>
      <c r="Q64" s="987">
        <f t="shared" si="48"/>
        <v>0</v>
      </c>
      <c r="R64" s="951">
        <f t="shared" si="48"/>
        <v>0</v>
      </c>
      <c r="S64" s="955">
        <f t="shared" si="48"/>
        <v>1</v>
      </c>
      <c r="T64" s="950">
        <f t="shared" si="48"/>
        <v>914</v>
      </c>
      <c r="U64" s="987">
        <f t="shared" si="48"/>
        <v>210</v>
      </c>
      <c r="V64" s="951">
        <f t="shared" si="48"/>
        <v>210</v>
      </c>
      <c r="W64" s="955">
        <f t="shared" si="48"/>
        <v>0</v>
      </c>
      <c r="X64" s="950">
        <f t="shared" si="48"/>
        <v>0</v>
      </c>
      <c r="Y64" s="1330">
        <f t="shared" si="48"/>
        <v>0</v>
      </c>
      <c r="Z64" s="951">
        <f t="shared" si="48"/>
        <v>0</v>
      </c>
      <c r="AA64" s="955">
        <f t="shared" si="48"/>
        <v>0</v>
      </c>
      <c r="AB64" s="950">
        <f t="shared" si="48"/>
        <v>0</v>
      </c>
      <c r="AC64" s="987">
        <f t="shared" si="48"/>
        <v>0</v>
      </c>
      <c r="AD64" s="951">
        <f t="shared" si="48"/>
        <v>0</v>
      </c>
      <c r="AE64" s="955">
        <f t="shared" si="48"/>
        <v>0</v>
      </c>
      <c r="AF64" s="950">
        <f t="shared" si="48"/>
        <v>0</v>
      </c>
      <c r="AG64" s="987">
        <f t="shared" si="48"/>
        <v>0</v>
      </c>
      <c r="AH64" s="951">
        <f t="shared" si="48"/>
        <v>0</v>
      </c>
      <c r="AI64" s="955">
        <f t="shared" ref="AI64:BN64" si="49">+AI16+AI40</f>
        <v>0</v>
      </c>
      <c r="AJ64" s="950">
        <f t="shared" si="49"/>
        <v>0</v>
      </c>
      <c r="AK64" s="987">
        <f t="shared" si="49"/>
        <v>0</v>
      </c>
      <c r="AL64" s="951">
        <f t="shared" si="49"/>
        <v>0</v>
      </c>
      <c r="AM64" s="955">
        <f t="shared" si="49"/>
        <v>0</v>
      </c>
      <c r="AN64" s="950">
        <f t="shared" si="49"/>
        <v>0</v>
      </c>
      <c r="AO64" s="987">
        <f t="shared" si="49"/>
        <v>0</v>
      </c>
      <c r="AP64" s="951">
        <f t="shared" si="49"/>
        <v>0</v>
      </c>
      <c r="AQ64" s="955">
        <f t="shared" si="49"/>
        <v>0</v>
      </c>
      <c r="AR64" s="950">
        <f t="shared" si="49"/>
        <v>0</v>
      </c>
      <c r="AS64" s="987">
        <f t="shared" si="49"/>
        <v>0</v>
      </c>
      <c r="AT64" s="951">
        <f t="shared" si="49"/>
        <v>0</v>
      </c>
      <c r="AU64" s="955">
        <f t="shared" si="49"/>
        <v>0</v>
      </c>
      <c r="AV64" s="950">
        <f t="shared" si="49"/>
        <v>0</v>
      </c>
      <c r="AW64" s="987">
        <f t="shared" si="49"/>
        <v>0</v>
      </c>
      <c r="AX64" s="951">
        <f t="shared" si="49"/>
        <v>0</v>
      </c>
      <c r="AY64" s="955">
        <f t="shared" si="49"/>
        <v>3</v>
      </c>
      <c r="AZ64" s="950">
        <f t="shared" si="49"/>
        <v>3700</v>
      </c>
      <c r="BA64" s="987">
        <f t="shared" si="49"/>
        <v>474</v>
      </c>
      <c r="BB64" s="951">
        <f t="shared" si="49"/>
        <v>474</v>
      </c>
      <c r="BC64" s="955">
        <f t="shared" si="49"/>
        <v>0</v>
      </c>
      <c r="BD64" s="950">
        <f t="shared" si="49"/>
        <v>0</v>
      </c>
      <c r="BE64" s="987">
        <f t="shared" si="49"/>
        <v>0</v>
      </c>
      <c r="BF64" s="951">
        <f t="shared" si="49"/>
        <v>0</v>
      </c>
      <c r="BG64" s="955">
        <f t="shared" si="49"/>
        <v>0</v>
      </c>
      <c r="BH64" s="950">
        <f t="shared" si="49"/>
        <v>0</v>
      </c>
      <c r="BI64" s="987">
        <f t="shared" si="49"/>
        <v>0</v>
      </c>
      <c r="BJ64" s="951">
        <f t="shared" si="49"/>
        <v>0</v>
      </c>
      <c r="BK64" s="955">
        <f t="shared" si="49"/>
        <v>0</v>
      </c>
      <c r="BL64" s="950">
        <f t="shared" si="49"/>
        <v>0</v>
      </c>
      <c r="BM64" s="987">
        <f t="shared" si="49"/>
        <v>0</v>
      </c>
      <c r="BN64" s="951">
        <f t="shared" si="49"/>
        <v>0</v>
      </c>
      <c r="BO64" s="1331">
        <f t="shared" si="28"/>
        <v>412</v>
      </c>
      <c r="BP64" s="1332">
        <f t="shared" si="29"/>
        <v>373768</v>
      </c>
      <c r="BQ64" s="1333">
        <f t="shared" si="30"/>
        <v>54303.824999999997</v>
      </c>
      <c r="BR64" s="1334">
        <f t="shared" si="31"/>
        <v>54303.89</v>
      </c>
      <c r="BS64" s="956" t="str">
        <f>VLOOKUP(A64,Sheet2!A:B,2,FALSE)</f>
        <v>โรงพยาบาลลาดบัวหลวง</v>
      </c>
    </row>
    <row r="65" spans="1:71" x14ac:dyDescent="0.2">
      <c r="A65" s="954" t="s">
        <v>3067</v>
      </c>
      <c r="B65" s="943" t="s">
        <v>10</v>
      </c>
      <c r="C65" s="947">
        <f t="shared" ref="C65:AH65" si="50">+C17+C41</f>
        <v>603</v>
      </c>
      <c r="D65" s="948">
        <f t="shared" si="50"/>
        <v>826790.75</v>
      </c>
      <c r="E65" s="981">
        <f t="shared" si="50"/>
        <v>227391.39999999997</v>
      </c>
      <c r="F65" s="949">
        <f t="shared" si="50"/>
        <v>227391.39999999997</v>
      </c>
      <c r="G65" s="947">
        <f t="shared" si="50"/>
        <v>21</v>
      </c>
      <c r="H65" s="948">
        <f t="shared" si="50"/>
        <v>16368</v>
      </c>
      <c r="I65" s="981">
        <f t="shared" si="50"/>
        <v>9072.0000000000018</v>
      </c>
      <c r="J65" s="949">
        <f t="shared" si="50"/>
        <v>9072.0000000000018</v>
      </c>
      <c r="K65" s="947">
        <f t="shared" si="50"/>
        <v>1</v>
      </c>
      <c r="L65" s="948">
        <f t="shared" si="50"/>
        <v>878</v>
      </c>
      <c r="M65" s="981">
        <f t="shared" si="50"/>
        <v>560</v>
      </c>
      <c r="N65" s="949">
        <f t="shared" si="50"/>
        <v>560</v>
      </c>
      <c r="O65" s="947">
        <f t="shared" si="50"/>
        <v>0</v>
      </c>
      <c r="P65" s="948">
        <f t="shared" si="50"/>
        <v>0</v>
      </c>
      <c r="Q65" s="981">
        <f t="shared" si="50"/>
        <v>0</v>
      </c>
      <c r="R65" s="949">
        <f t="shared" si="50"/>
        <v>0</v>
      </c>
      <c r="S65" s="947">
        <f t="shared" si="50"/>
        <v>0</v>
      </c>
      <c r="T65" s="948">
        <f t="shared" si="50"/>
        <v>0</v>
      </c>
      <c r="U65" s="981">
        <f t="shared" si="50"/>
        <v>0</v>
      </c>
      <c r="V65" s="949">
        <f t="shared" si="50"/>
        <v>0</v>
      </c>
      <c r="W65" s="947">
        <f t="shared" si="50"/>
        <v>0</v>
      </c>
      <c r="X65" s="948">
        <f t="shared" si="50"/>
        <v>0</v>
      </c>
      <c r="Y65" s="1080">
        <f t="shared" si="50"/>
        <v>0</v>
      </c>
      <c r="Z65" s="949">
        <f t="shared" si="50"/>
        <v>0</v>
      </c>
      <c r="AA65" s="947">
        <f t="shared" si="50"/>
        <v>2</v>
      </c>
      <c r="AB65" s="948">
        <f t="shared" si="50"/>
        <v>6997</v>
      </c>
      <c r="AC65" s="981">
        <f t="shared" si="50"/>
        <v>1120</v>
      </c>
      <c r="AD65" s="949">
        <f t="shared" si="50"/>
        <v>1120</v>
      </c>
      <c r="AE65" s="947">
        <f t="shared" si="50"/>
        <v>1</v>
      </c>
      <c r="AF65" s="948">
        <f t="shared" si="50"/>
        <v>385</v>
      </c>
      <c r="AG65" s="981">
        <f t="shared" si="50"/>
        <v>308</v>
      </c>
      <c r="AH65" s="949">
        <f t="shared" si="50"/>
        <v>308</v>
      </c>
      <c r="AI65" s="947">
        <f t="shared" ref="AI65:BN65" si="51">+AI17+AI41</f>
        <v>0</v>
      </c>
      <c r="AJ65" s="948">
        <f t="shared" si="51"/>
        <v>0</v>
      </c>
      <c r="AK65" s="981">
        <f t="shared" si="51"/>
        <v>0</v>
      </c>
      <c r="AL65" s="949">
        <f t="shared" si="51"/>
        <v>0</v>
      </c>
      <c r="AM65" s="947">
        <f t="shared" si="51"/>
        <v>0</v>
      </c>
      <c r="AN65" s="948">
        <f t="shared" si="51"/>
        <v>0</v>
      </c>
      <c r="AO65" s="981">
        <f t="shared" si="51"/>
        <v>0</v>
      </c>
      <c r="AP65" s="949">
        <f t="shared" si="51"/>
        <v>0</v>
      </c>
      <c r="AQ65" s="947">
        <f t="shared" si="51"/>
        <v>0</v>
      </c>
      <c r="AR65" s="948">
        <f t="shared" si="51"/>
        <v>0</v>
      </c>
      <c r="AS65" s="981">
        <f t="shared" si="51"/>
        <v>0</v>
      </c>
      <c r="AT65" s="949">
        <f t="shared" si="51"/>
        <v>0</v>
      </c>
      <c r="AU65" s="944">
        <f t="shared" si="51"/>
        <v>0</v>
      </c>
      <c r="AV65" s="945">
        <f t="shared" si="51"/>
        <v>0</v>
      </c>
      <c r="AW65" s="980">
        <f t="shared" si="51"/>
        <v>0</v>
      </c>
      <c r="AX65" s="946">
        <f t="shared" si="51"/>
        <v>0</v>
      </c>
      <c r="AY65" s="947">
        <f t="shared" si="51"/>
        <v>0</v>
      </c>
      <c r="AZ65" s="950">
        <f t="shared" si="51"/>
        <v>0</v>
      </c>
      <c r="BA65" s="987">
        <f t="shared" si="51"/>
        <v>0</v>
      </c>
      <c r="BB65" s="951">
        <f t="shared" si="51"/>
        <v>0</v>
      </c>
      <c r="BC65" s="947">
        <f t="shared" si="51"/>
        <v>4</v>
      </c>
      <c r="BD65" s="948">
        <f t="shared" si="51"/>
        <v>1030</v>
      </c>
      <c r="BE65" s="981">
        <f t="shared" si="51"/>
        <v>824</v>
      </c>
      <c r="BF65" s="949">
        <f t="shared" si="51"/>
        <v>824</v>
      </c>
      <c r="BG65" s="947">
        <f t="shared" si="51"/>
        <v>0</v>
      </c>
      <c r="BH65" s="948">
        <f t="shared" si="51"/>
        <v>0</v>
      </c>
      <c r="BI65" s="981">
        <f t="shared" si="51"/>
        <v>0</v>
      </c>
      <c r="BJ65" s="949">
        <f t="shared" si="51"/>
        <v>0</v>
      </c>
      <c r="BK65" s="947">
        <f t="shared" si="51"/>
        <v>0</v>
      </c>
      <c r="BL65" s="948">
        <f t="shared" si="51"/>
        <v>0</v>
      </c>
      <c r="BM65" s="981">
        <f t="shared" si="51"/>
        <v>0</v>
      </c>
      <c r="BN65" s="949">
        <f t="shared" si="51"/>
        <v>0</v>
      </c>
      <c r="BO65" s="911">
        <f t="shared" si="28"/>
        <v>632</v>
      </c>
      <c r="BP65" s="937">
        <f t="shared" si="29"/>
        <v>852448.75</v>
      </c>
      <c r="BQ65" s="989">
        <f t="shared" si="30"/>
        <v>239275.39999999997</v>
      </c>
      <c r="BR65" s="938">
        <f t="shared" si="31"/>
        <v>239275.39999999997</v>
      </c>
      <c r="BS65" s="892" t="str">
        <f>VLOOKUP(A65,Sheet2!A:B,2,FALSE)</f>
        <v>โรงพยาบาลวังน้อย</v>
      </c>
    </row>
    <row r="66" spans="1:71" x14ac:dyDescent="0.2">
      <c r="A66" s="954" t="s">
        <v>3068</v>
      </c>
      <c r="B66" s="943" t="s">
        <v>11</v>
      </c>
      <c r="C66" s="947">
        <f t="shared" ref="C66:AH66" si="52">+C18+C42</f>
        <v>32</v>
      </c>
      <c r="D66" s="948">
        <f t="shared" si="52"/>
        <v>40734.75</v>
      </c>
      <c r="E66" s="981">
        <f t="shared" si="52"/>
        <v>7895.25</v>
      </c>
      <c r="F66" s="949">
        <f t="shared" si="52"/>
        <v>7895.27</v>
      </c>
      <c r="G66" s="947">
        <f t="shared" si="52"/>
        <v>222</v>
      </c>
      <c r="H66" s="948">
        <f t="shared" si="52"/>
        <v>203844</v>
      </c>
      <c r="I66" s="981">
        <f t="shared" si="52"/>
        <v>53180</v>
      </c>
      <c r="J66" s="949">
        <f t="shared" si="52"/>
        <v>53180</v>
      </c>
      <c r="K66" s="947">
        <f t="shared" si="52"/>
        <v>0</v>
      </c>
      <c r="L66" s="948">
        <f t="shared" si="52"/>
        <v>0</v>
      </c>
      <c r="M66" s="981">
        <f t="shared" si="52"/>
        <v>0</v>
      </c>
      <c r="N66" s="949">
        <f t="shared" si="52"/>
        <v>0</v>
      </c>
      <c r="O66" s="947">
        <f t="shared" si="52"/>
        <v>0</v>
      </c>
      <c r="P66" s="948">
        <f t="shared" si="52"/>
        <v>0</v>
      </c>
      <c r="Q66" s="981">
        <f t="shared" si="52"/>
        <v>0</v>
      </c>
      <c r="R66" s="949">
        <f t="shared" si="52"/>
        <v>0</v>
      </c>
      <c r="S66" s="947">
        <f t="shared" si="52"/>
        <v>0</v>
      </c>
      <c r="T66" s="948">
        <f t="shared" si="52"/>
        <v>0</v>
      </c>
      <c r="U66" s="981">
        <f t="shared" si="52"/>
        <v>0</v>
      </c>
      <c r="V66" s="949">
        <f t="shared" si="52"/>
        <v>0</v>
      </c>
      <c r="W66" s="947">
        <f t="shared" si="52"/>
        <v>2</v>
      </c>
      <c r="X66" s="948">
        <f t="shared" si="52"/>
        <v>1320</v>
      </c>
      <c r="Y66" s="1080">
        <f t="shared" si="52"/>
        <v>385</v>
      </c>
      <c r="Z66" s="949">
        <f t="shared" si="52"/>
        <v>385</v>
      </c>
      <c r="AA66" s="947">
        <f t="shared" si="52"/>
        <v>0</v>
      </c>
      <c r="AB66" s="948">
        <f t="shared" si="52"/>
        <v>0</v>
      </c>
      <c r="AC66" s="981">
        <f t="shared" si="52"/>
        <v>0</v>
      </c>
      <c r="AD66" s="949">
        <f t="shared" si="52"/>
        <v>0</v>
      </c>
      <c r="AE66" s="947">
        <f t="shared" si="52"/>
        <v>0</v>
      </c>
      <c r="AF66" s="948">
        <f t="shared" si="52"/>
        <v>0</v>
      </c>
      <c r="AG66" s="981">
        <f t="shared" si="52"/>
        <v>0</v>
      </c>
      <c r="AH66" s="949">
        <f t="shared" si="52"/>
        <v>0</v>
      </c>
      <c r="AI66" s="947">
        <f t="shared" ref="AI66:BN66" si="53">+AI18+AI42</f>
        <v>0</v>
      </c>
      <c r="AJ66" s="948">
        <f t="shared" si="53"/>
        <v>0</v>
      </c>
      <c r="AK66" s="981">
        <f t="shared" si="53"/>
        <v>0</v>
      </c>
      <c r="AL66" s="949">
        <f t="shared" si="53"/>
        <v>0</v>
      </c>
      <c r="AM66" s="947">
        <f t="shared" si="53"/>
        <v>0</v>
      </c>
      <c r="AN66" s="948">
        <f t="shared" si="53"/>
        <v>0</v>
      </c>
      <c r="AO66" s="981">
        <f t="shared" si="53"/>
        <v>0</v>
      </c>
      <c r="AP66" s="949">
        <f t="shared" si="53"/>
        <v>0</v>
      </c>
      <c r="AQ66" s="947">
        <f t="shared" si="53"/>
        <v>0</v>
      </c>
      <c r="AR66" s="948">
        <f t="shared" si="53"/>
        <v>0</v>
      </c>
      <c r="AS66" s="981">
        <f t="shared" si="53"/>
        <v>0</v>
      </c>
      <c r="AT66" s="949">
        <f t="shared" si="53"/>
        <v>0</v>
      </c>
      <c r="AU66" s="947">
        <f t="shared" si="53"/>
        <v>0</v>
      </c>
      <c r="AV66" s="948">
        <f t="shared" si="53"/>
        <v>0</v>
      </c>
      <c r="AW66" s="981">
        <f t="shared" si="53"/>
        <v>0</v>
      </c>
      <c r="AX66" s="949">
        <f t="shared" si="53"/>
        <v>0</v>
      </c>
      <c r="AY66" s="944">
        <f t="shared" si="53"/>
        <v>0</v>
      </c>
      <c r="AZ66" s="945">
        <f t="shared" si="53"/>
        <v>0</v>
      </c>
      <c r="BA66" s="980">
        <f t="shared" si="53"/>
        <v>0</v>
      </c>
      <c r="BB66" s="946">
        <f t="shared" si="53"/>
        <v>0</v>
      </c>
      <c r="BC66" s="947">
        <f t="shared" si="53"/>
        <v>1</v>
      </c>
      <c r="BD66" s="948">
        <f t="shared" si="53"/>
        <v>498</v>
      </c>
      <c r="BE66" s="981">
        <f t="shared" si="53"/>
        <v>249</v>
      </c>
      <c r="BF66" s="949">
        <f t="shared" si="53"/>
        <v>249</v>
      </c>
      <c r="BG66" s="947">
        <f t="shared" si="53"/>
        <v>0</v>
      </c>
      <c r="BH66" s="948">
        <f t="shared" si="53"/>
        <v>0</v>
      </c>
      <c r="BI66" s="981">
        <f t="shared" si="53"/>
        <v>0</v>
      </c>
      <c r="BJ66" s="949">
        <f t="shared" si="53"/>
        <v>0</v>
      </c>
      <c r="BK66" s="947">
        <f t="shared" si="53"/>
        <v>0</v>
      </c>
      <c r="BL66" s="948">
        <f t="shared" si="53"/>
        <v>0</v>
      </c>
      <c r="BM66" s="981">
        <f t="shared" si="53"/>
        <v>0</v>
      </c>
      <c r="BN66" s="949">
        <f t="shared" si="53"/>
        <v>0</v>
      </c>
      <c r="BO66" s="911">
        <f t="shared" si="28"/>
        <v>257</v>
      </c>
      <c r="BP66" s="937">
        <f t="shared" si="29"/>
        <v>246396.75</v>
      </c>
      <c r="BQ66" s="989">
        <f t="shared" si="30"/>
        <v>61709.25</v>
      </c>
      <c r="BR66" s="938">
        <f t="shared" si="31"/>
        <v>61709.270000000004</v>
      </c>
      <c r="BS66" s="892" t="str">
        <f>VLOOKUP(A66,Sheet2!A:B,2,FALSE)</f>
        <v>โรงพยาบาลบางซ้าย</v>
      </c>
    </row>
    <row r="67" spans="1:71" x14ac:dyDescent="0.2">
      <c r="A67" s="954" t="s">
        <v>3069</v>
      </c>
      <c r="B67" s="953" t="s">
        <v>3070</v>
      </c>
      <c r="C67" s="947">
        <f t="shared" ref="C67:AH67" si="54">+C19+C43</f>
        <v>505</v>
      </c>
      <c r="D67" s="948">
        <f t="shared" si="54"/>
        <v>600604.5</v>
      </c>
      <c r="E67" s="981">
        <f t="shared" si="54"/>
        <v>122793.375</v>
      </c>
      <c r="F67" s="949">
        <f t="shared" si="54"/>
        <v>122793.51000000001</v>
      </c>
      <c r="G67" s="947">
        <f t="shared" si="54"/>
        <v>23</v>
      </c>
      <c r="H67" s="948">
        <f t="shared" si="54"/>
        <v>27226</v>
      </c>
      <c r="I67" s="981">
        <f t="shared" si="54"/>
        <v>6440</v>
      </c>
      <c r="J67" s="949">
        <f t="shared" si="54"/>
        <v>6440</v>
      </c>
      <c r="K67" s="947">
        <f t="shared" si="54"/>
        <v>0</v>
      </c>
      <c r="L67" s="948">
        <f t="shared" si="54"/>
        <v>0</v>
      </c>
      <c r="M67" s="981">
        <f t="shared" si="54"/>
        <v>0</v>
      </c>
      <c r="N67" s="949">
        <f t="shared" si="54"/>
        <v>0</v>
      </c>
      <c r="O67" s="947">
        <f t="shared" si="54"/>
        <v>1</v>
      </c>
      <c r="P67" s="948">
        <f t="shared" si="54"/>
        <v>455.51</v>
      </c>
      <c r="Q67" s="981">
        <f t="shared" si="54"/>
        <v>227.755</v>
      </c>
      <c r="R67" s="949">
        <f t="shared" si="54"/>
        <v>227.76</v>
      </c>
      <c r="S67" s="947">
        <f t="shared" si="54"/>
        <v>0</v>
      </c>
      <c r="T67" s="948">
        <f t="shared" si="54"/>
        <v>0</v>
      </c>
      <c r="U67" s="981">
        <f t="shared" si="54"/>
        <v>0</v>
      </c>
      <c r="V67" s="949">
        <f t="shared" si="54"/>
        <v>0</v>
      </c>
      <c r="W67" s="947">
        <f t="shared" si="54"/>
        <v>2</v>
      </c>
      <c r="X67" s="948">
        <f t="shared" si="54"/>
        <v>112</v>
      </c>
      <c r="Y67" s="1080">
        <f t="shared" si="54"/>
        <v>56</v>
      </c>
      <c r="Z67" s="949">
        <f t="shared" si="54"/>
        <v>56</v>
      </c>
      <c r="AA67" s="947">
        <f t="shared" si="54"/>
        <v>0</v>
      </c>
      <c r="AB67" s="948">
        <f t="shared" si="54"/>
        <v>0</v>
      </c>
      <c r="AC67" s="981">
        <f t="shared" si="54"/>
        <v>0</v>
      </c>
      <c r="AD67" s="949">
        <f t="shared" si="54"/>
        <v>0</v>
      </c>
      <c r="AE67" s="947">
        <f t="shared" si="54"/>
        <v>0</v>
      </c>
      <c r="AF67" s="948">
        <f t="shared" si="54"/>
        <v>0</v>
      </c>
      <c r="AG67" s="981">
        <f t="shared" si="54"/>
        <v>0</v>
      </c>
      <c r="AH67" s="949">
        <f t="shared" si="54"/>
        <v>0</v>
      </c>
      <c r="AI67" s="947">
        <f t="shared" ref="AI67:BN67" si="55">+AI19+AI43</f>
        <v>0</v>
      </c>
      <c r="AJ67" s="948">
        <f t="shared" si="55"/>
        <v>0</v>
      </c>
      <c r="AK67" s="981">
        <f t="shared" si="55"/>
        <v>0</v>
      </c>
      <c r="AL67" s="949">
        <f t="shared" si="55"/>
        <v>0</v>
      </c>
      <c r="AM67" s="955">
        <f t="shared" si="55"/>
        <v>3</v>
      </c>
      <c r="AN67" s="948">
        <f t="shared" si="55"/>
        <v>1176</v>
      </c>
      <c r="AO67" s="981">
        <f t="shared" si="55"/>
        <v>522.5</v>
      </c>
      <c r="AP67" s="949">
        <f t="shared" si="55"/>
        <v>522.5</v>
      </c>
      <c r="AQ67" s="947">
        <f t="shared" si="55"/>
        <v>1</v>
      </c>
      <c r="AR67" s="948">
        <f t="shared" si="55"/>
        <v>1485</v>
      </c>
      <c r="AS67" s="981">
        <f t="shared" si="55"/>
        <v>350</v>
      </c>
      <c r="AT67" s="949">
        <f t="shared" si="55"/>
        <v>350</v>
      </c>
      <c r="AU67" s="947">
        <f t="shared" si="55"/>
        <v>5</v>
      </c>
      <c r="AV67" s="948">
        <f t="shared" si="55"/>
        <v>1175</v>
      </c>
      <c r="AW67" s="981">
        <f t="shared" si="55"/>
        <v>587.5</v>
      </c>
      <c r="AX67" s="949">
        <f t="shared" si="55"/>
        <v>587.5</v>
      </c>
      <c r="AY67" s="947">
        <f t="shared" si="55"/>
        <v>0</v>
      </c>
      <c r="AZ67" s="950">
        <f t="shared" si="55"/>
        <v>0</v>
      </c>
      <c r="BA67" s="987">
        <f t="shared" si="55"/>
        <v>0</v>
      </c>
      <c r="BB67" s="951">
        <f t="shared" si="55"/>
        <v>0</v>
      </c>
      <c r="BC67" s="944">
        <f t="shared" si="55"/>
        <v>0</v>
      </c>
      <c r="BD67" s="945">
        <f t="shared" si="55"/>
        <v>0</v>
      </c>
      <c r="BE67" s="980">
        <f t="shared" si="55"/>
        <v>0</v>
      </c>
      <c r="BF67" s="946">
        <f t="shared" si="55"/>
        <v>0</v>
      </c>
      <c r="BG67" s="947">
        <f t="shared" si="55"/>
        <v>0</v>
      </c>
      <c r="BH67" s="948">
        <f t="shared" si="55"/>
        <v>0</v>
      </c>
      <c r="BI67" s="981">
        <f t="shared" si="55"/>
        <v>0</v>
      </c>
      <c r="BJ67" s="949">
        <f t="shared" si="55"/>
        <v>0</v>
      </c>
      <c r="BK67" s="947">
        <f t="shared" si="55"/>
        <v>1</v>
      </c>
      <c r="BL67" s="948">
        <f t="shared" si="55"/>
        <v>50</v>
      </c>
      <c r="BM67" s="981">
        <f t="shared" si="55"/>
        <v>25</v>
      </c>
      <c r="BN67" s="949">
        <f t="shared" si="55"/>
        <v>25</v>
      </c>
      <c r="BO67" s="911">
        <f t="shared" si="28"/>
        <v>541</v>
      </c>
      <c r="BP67" s="937">
        <f t="shared" si="29"/>
        <v>632284.01</v>
      </c>
      <c r="BQ67" s="989">
        <f t="shared" si="30"/>
        <v>131002.13</v>
      </c>
      <c r="BR67" s="938">
        <f t="shared" si="31"/>
        <v>131002.27</v>
      </c>
      <c r="BS67" s="892" t="str">
        <f>VLOOKUP(A67,Sheet2!A:B,2,FALSE)</f>
        <v>โรงพยาบาลอุทัย</v>
      </c>
    </row>
    <row r="68" spans="1:71" x14ac:dyDescent="0.2">
      <c r="A68" s="954" t="s">
        <v>3071</v>
      </c>
      <c r="B68" s="953" t="s">
        <v>3072</v>
      </c>
      <c r="C68" s="947">
        <f t="shared" ref="C68:AH68" si="56">+C20+C44</f>
        <v>155</v>
      </c>
      <c r="D68" s="948">
        <f t="shared" si="56"/>
        <v>168871.5</v>
      </c>
      <c r="E68" s="981">
        <f t="shared" si="56"/>
        <v>22206.75</v>
      </c>
      <c r="F68" s="949">
        <f t="shared" si="56"/>
        <v>22206.799999999999</v>
      </c>
      <c r="G68" s="947">
        <f t="shared" si="56"/>
        <v>6</v>
      </c>
      <c r="H68" s="948">
        <f t="shared" si="56"/>
        <v>8283</v>
      </c>
      <c r="I68" s="981">
        <f t="shared" si="56"/>
        <v>1260</v>
      </c>
      <c r="J68" s="949">
        <f t="shared" si="56"/>
        <v>1260</v>
      </c>
      <c r="K68" s="947">
        <f t="shared" si="56"/>
        <v>0</v>
      </c>
      <c r="L68" s="948">
        <f t="shared" si="56"/>
        <v>0</v>
      </c>
      <c r="M68" s="981">
        <f t="shared" si="56"/>
        <v>0</v>
      </c>
      <c r="N68" s="949">
        <f t="shared" si="56"/>
        <v>0</v>
      </c>
      <c r="O68" s="947">
        <f t="shared" si="56"/>
        <v>0</v>
      </c>
      <c r="P68" s="948">
        <f t="shared" si="56"/>
        <v>0</v>
      </c>
      <c r="Q68" s="981">
        <f t="shared" si="56"/>
        <v>0</v>
      </c>
      <c r="R68" s="949">
        <f t="shared" si="56"/>
        <v>0</v>
      </c>
      <c r="S68" s="947">
        <f t="shared" si="56"/>
        <v>0</v>
      </c>
      <c r="T68" s="948">
        <f t="shared" si="56"/>
        <v>0</v>
      </c>
      <c r="U68" s="981">
        <f t="shared" si="56"/>
        <v>0</v>
      </c>
      <c r="V68" s="949">
        <f t="shared" si="56"/>
        <v>0</v>
      </c>
      <c r="W68" s="947">
        <f t="shared" si="56"/>
        <v>0</v>
      </c>
      <c r="X68" s="948">
        <f t="shared" si="56"/>
        <v>0</v>
      </c>
      <c r="Y68" s="1080">
        <f t="shared" si="56"/>
        <v>0</v>
      </c>
      <c r="Z68" s="949">
        <f t="shared" si="56"/>
        <v>0</v>
      </c>
      <c r="AA68" s="947">
        <f t="shared" si="56"/>
        <v>0</v>
      </c>
      <c r="AB68" s="948">
        <f t="shared" si="56"/>
        <v>0</v>
      </c>
      <c r="AC68" s="981">
        <f t="shared" si="56"/>
        <v>0</v>
      </c>
      <c r="AD68" s="949">
        <f t="shared" si="56"/>
        <v>0</v>
      </c>
      <c r="AE68" s="947">
        <f t="shared" si="56"/>
        <v>0</v>
      </c>
      <c r="AF68" s="948">
        <f t="shared" si="56"/>
        <v>0</v>
      </c>
      <c r="AG68" s="981">
        <f t="shared" si="56"/>
        <v>0</v>
      </c>
      <c r="AH68" s="949">
        <f t="shared" si="56"/>
        <v>0</v>
      </c>
      <c r="AI68" s="947">
        <f t="shared" ref="AI68:BN68" si="57">+AI20+AI44</f>
        <v>1</v>
      </c>
      <c r="AJ68" s="948">
        <f t="shared" si="57"/>
        <v>65</v>
      </c>
      <c r="AK68" s="981">
        <f t="shared" si="57"/>
        <v>19.5</v>
      </c>
      <c r="AL68" s="949">
        <f t="shared" si="57"/>
        <v>19.5</v>
      </c>
      <c r="AM68" s="947">
        <f t="shared" si="57"/>
        <v>1</v>
      </c>
      <c r="AN68" s="948">
        <f t="shared" si="57"/>
        <v>366</v>
      </c>
      <c r="AO68" s="981">
        <f t="shared" si="57"/>
        <v>109.8</v>
      </c>
      <c r="AP68" s="949">
        <f t="shared" si="57"/>
        <v>109.8</v>
      </c>
      <c r="AQ68" s="947">
        <f t="shared" si="57"/>
        <v>0</v>
      </c>
      <c r="AR68" s="948">
        <f t="shared" si="57"/>
        <v>0</v>
      </c>
      <c r="AS68" s="981">
        <f t="shared" si="57"/>
        <v>0</v>
      </c>
      <c r="AT68" s="949">
        <f t="shared" si="57"/>
        <v>0</v>
      </c>
      <c r="AU68" s="947">
        <f t="shared" si="57"/>
        <v>0</v>
      </c>
      <c r="AV68" s="948">
        <f t="shared" si="57"/>
        <v>0</v>
      </c>
      <c r="AW68" s="981">
        <f t="shared" si="57"/>
        <v>0</v>
      </c>
      <c r="AX68" s="949">
        <f t="shared" si="57"/>
        <v>0</v>
      </c>
      <c r="AY68" s="947">
        <f t="shared" si="57"/>
        <v>0</v>
      </c>
      <c r="AZ68" s="950">
        <f t="shared" si="57"/>
        <v>0</v>
      </c>
      <c r="BA68" s="987">
        <f t="shared" si="57"/>
        <v>0</v>
      </c>
      <c r="BB68" s="951">
        <f t="shared" si="57"/>
        <v>0</v>
      </c>
      <c r="BC68" s="947">
        <f t="shared" si="57"/>
        <v>0</v>
      </c>
      <c r="BD68" s="948">
        <f t="shared" si="57"/>
        <v>0</v>
      </c>
      <c r="BE68" s="981">
        <f t="shared" si="57"/>
        <v>0</v>
      </c>
      <c r="BF68" s="949">
        <f t="shared" si="57"/>
        <v>0</v>
      </c>
      <c r="BG68" s="944">
        <f t="shared" si="57"/>
        <v>0</v>
      </c>
      <c r="BH68" s="945">
        <f t="shared" si="57"/>
        <v>0</v>
      </c>
      <c r="BI68" s="980">
        <f t="shared" si="57"/>
        <v>0</v>
      </c>
      <c r="BJ68" s="946">
        <f t="shared" si="57"/>
        <v>0</v>
      </c>
      <c r="BK68" s="947">
        <f t="shared" si="57"/>
        <v>5</v>
      </c>
      <c r="BL68" s="948">
        <f t="shared" si="57"/>
        <v>790</v>
      </c>
      <c r="BM68" s="981">
        <f t="shared" si="57"/>
        <v>237</v>
      </c>
      <c r="BN68" s="949">
        <f t="shared" si="57"/>
        <v>237</v>
      </c>
      <c r="BO68" s="911">
        <f t="shared" si="28"/>
        <v>168</v>
      </c>
      <c r="BP68" s="937">
        <f t="shared" si="29"/>
        <v>178375.5</v>
      </c>
      <c r="BQ68" s="989">
        <f t="shared" si="30"/>
        <v>23833.05</v>
      </c>
      <c r="BR68" s="938">
        <f t="shared" si="31"/>
        <v>23833.1</v>
      </c>
      <c r="BS68" s="892" t="str">
        <f>VLOOKUP(A68,Sheet2!A:B,2,FALSE)</f>
        <v>โรงพยาบาลมหาราช</v>
      </c>
    </row>
    <row r="69" spans="1:71" x14ac:dyDescent="0.2">
      <c r="A69" s="952" t="s">
        <v>3073</v>
      </c>
      <c r="B69" s="943" t="s">
        <v>15</v>
      </c>
      <c r="C69" s="947">
        <f t="shared" ref="C69:AH69" si="58">+C21+C45</f>
        <v>96</v>
      </c>
      <c r="D69" s="948">
        <f t="shared" si="58"/>
        <v>102612.5</v>
      </c>
      <c r="E69" s="981">
        <f t="shared" si="58"/>
        <v>13248.45</v>
      </c>
      <c r="F69" s="949">
        <f t="shared" si="58"/>
        <v>13248.47</v>
      </c>
      <c r="G69" s="947">
        <f t="shared" si="58"/>
        <v>7</v>
      </c>
      <c r="H69" s="948">
        <f t="shared" si="58"/>
        <v>7200</v>
      </c>
      <c r="I69" s="981">
        <f t="shared" si="58"/>
        <v>1149.3</v>
      </c>
      <c r="J69" s="949">
        <f t="shared" si="58"/>
        <v>1149.3</v>
      </c>
      <c r="K69" s="947">
        <f t="shared" si="58"/>
        <v>1</v>
      </c>
      <c r="L69" s="948">
        <f t="shared" si="58"/>
        <v>218</v>
      </c>
      <c r="M69" s="981">
        <f t="shared" si="58"/>
        <v>65.399999999999991</v>
      </c>
      <c r="N69" s="949">
        <f t="shared" si="58"/>
        <v>65.400000000000006</v>
      </c>
      <c r="O69" s="947">
        <f t="shared" si="58"/>
        <v>0</v>
      </c>
      <c r="P69" s="948">
        <f t="shared" si="58"/>
        <v>0</v>
      </c>
      <c r="Q69" s="981">
        <f t="shared" si="58"/>
        <v>0</v>
      </c>
      <c r="R69" s="949">
        <f t="shared" si="58"/>
        <v>0</v>
      </c>
      <c r="S69" s="947">
        <f t="shared" si="58"/>
        <v>0</v>
      </c>
      <c r="T69" s="948">
        <f t="shared" si="58"/>
        <v>0</v>
      </c>
      <c r="U69" s="981">
        <f t="shared" si="58"/>
        <v>0</v>
      </c>
      <c r="V69" s="949">
        <f t="shared" si="58"/>
        <v>0</v>
      </c>
      <c r="W69" s="947">
        <f t="shared" si="58"/>
        <v>0</v>
      </c>
      <c r="X69" s="948">
        <f t="shared" si="58"/>
        <v>0</v>
      </c>
      <c r="Y69" s="1080">
        <f t="shared" si="58"/>
        <v>0</v>
      </c>
      <c r="Z69" s="949">
        <f t="shared" si="58"/>
        <v>0</v>
      </c>
      <c r="AA69" s="947">
        <f t="shared" si="58"/>
        <v>1</v>
      </c>
      <c r="AB69" s="948">
        <f t="shared" si="58"/>
        <v>50</v>
      </c>
      <c r="AC69" s="981">
        <f t="shared" si="58"/>
        <v>15</v>
      </c>
      <c r="AD69" s="949">
        <f t="shared" si="58"/>
        <v>15</v>
      </c>
      <c r="AE69" s="947">
        <f t="shared" si="58"/>
        <v>0</v>
      </c>
      <c r="AF69" s="948">
        <f t="shared" si="58"/>
        <v>0</v>
      </c>
      <c r="AG69" s="981">
        <f t="shared" si="58"/>
        <v>0</v>
      </c>
      <c r="AH69" s="949">
        <f t="shared" si="58"/>
        <v>0</v>
      </c>
      <c r="AI69" s="947">
        <f t="shared" ref="AI69:BN69" si="59">+AI21+AI45</f>
        <v>0</v>
      </c>
      <c r="AJ69" s="948">
        <f t="shared" si="59"/>
        <v>0</v>
      </c>
      <c r="AK69" s="981">
        <f t="shared" si="59"/>
        <v>0</v>
      </c>
      <c r="AL69" s="949">
        <f t="shared" si="59"/>
        <v>0</v>
      </c>
      <c r="AM69" s="947">
        <f t="shared" si="59"/>
        <v>0</v>
      </c>
      <c r="AN69" s="948">
        <f t="shared" si="59"/>
        <v>0</v>
      </c>
      <c r="AO69" s="981">
        <f t="shared" si="59"/>
        <v>0</v>
      </c>
      <c r="AP69" s="949">
        <f t="shared" si="59"/>
        <v>0</v>
      </c>
      <c r="AQ69" s="947">
        <f t="shared" si="59"/>
        <v>0</v>
      </c>
      <c r="AR69" s="948">
        <f t="shared" si="59"/>
        <v>0</v>
      </c>
      <c r="AS69" s="981">
        <f t="shared" si="59"/>
        <v>0</v>
      </c>
      <c r="AT69" s="949">
        <f t="shared" si="59"/>
        <v>0</v>
      </c>
      <c r="AU69" s="947">
        <f t="shared" si="59"/>
        <v>0</v>
      </c>
      <c r="AV69" s="948">
        <f t="shared" si="59"/>
        <v>0</v>
      </c>
      <c r="AW69" s="981">
        <f t="shared" si="59"/>
        <v>0</v>
      </c>
      <c r="AX69" s="949">
        <f t="shared" si="59"/>
        <v>0</v>
      </c>
      <c r="AY69" s="947">
        <f t="shared" si="59"/>
        <v>0</v>
      </c>
      <c r="AZ69" s="950">
        <f t="shared" si="59"/>
        <v>0</v>
      </c>
      <c r="BA69" s="987">
        <f t="shared" si="59"/>
        <v>0</v>
      </c>
      <c r="BB69" s="951">
        <f t="shared" si="59"/>
        <v>0</v>
      </c>
      <c r="BC69" s="947">
        <f t="shared" si="59"/>
        <v>0</v>
      </c>
      <c r="BD69" s="948">
        <f t="shared" si="59"/>
        <v>0</v>
      </c>
      <c r="BE69" s="981">
        <f t="shared" si="59"/>
        <v>0</v>
      </c>
      <c r="BF69" s="949">
        <f t="shared" si="59"/>
        <v>0</v>
      </c>
      <c r="BG69" s="947">
        <f t="shared" si="59"/>
        <v>0</v>
      </c>
      <c r="BH69" s="948">
        <f t="shared" si="59"/>
        <v>0</v>
      </c>
      <c r="BI69" s="981">
        <f t="shared" si="59"/>
        <v>0</v>
      </c>
      <c r="BJ69" s="949">
        <f t="shared" si="59"/>
        <v>0</v>
      </c>
      <c r="BK69" s="944">
        <f t="shared" si="59"/>
        <v>0</v>
      </c>
      <c r="BL69" s="945">
        <f t="shared" si="59"/>
        <v>0</v>
      </c>
      <c r="BM69" s="980">
        <f t="shared" si="59"/>
        <v>0</v>
      </c>
      <c r="BN69" s="946">
        <f t="shared" si="59"/>
        <v>0</v>
      </c>
      <c r="BO69" s="911">
        <f t="shared" si="28"/>
        <v>105</v>
      </c>
      <c r="BP69" s="937">
        <f t="shared" si="29"/>
        <v>110080.5</v>
      </c>
      <c r="BQ69" s="989">
        <f t="shared" si="30"/>
        <v>14478.15</v>
      </c>
      <c r="BR69" s="938">
        <f t="shared" si="31"/>
        <v>14478.169999999998</v>
      </c>
      <c r="BS69" s="892" t="str">
        <f>VLOOKUP(A69,Sheet2!A:B,2,FALSE)</f>
        <v>โรงพยาบาลบ้านแพรก</v>
      </c>
    </row>
    <row r="70" spans="1:71" s="1015" customFormat="1" x14ac:dyDescent="0.2">
      <c r="A70" s="1417" t="s">
        <v>12</v>
      </c>
      <c r="B70" s="1417"/>
      <c r="C70" s="1004">
        <f t="shared" ref="C70:AH70" si="60">SUM(C54:C69)</f>
        <v>4807</v>
      </c>
      <c r="D70" s="1005">
        <f t="shared" si="60"/>
        <v>5976577</v>
      </c>
      <c r="E70" s="1006">
        <f t="shared" si="60"/>
        <v>1210347.825</v>
      </c>
      <c r="F70" s="1007">
        <f t="shared" si="60"/>
        <v>1210348.6199999999</v>
      </c>
      <c r="G70" s="1004">
        <f t="shared" si="60"/>
        <v>1347</v>
      </c>
      <c r="H70" s="1005">
        <f t="shared" si="60"/>
        <v>1307867</v>
      </c>
      <c r="I70" s="1006">
        <f t="shared" si="60"/>
        <v>308643.39999999997</v>
      </c>
      <c r="J70" s="1007">
        <f t="shared" si="60"/>
        <v>308643.39999999997</v>
      </c>
      <c r="K70" s="1008">
        <f t="shared" si="60"/>
        <v>11</v>
      </c>
      <c r="L70" s="1009">
        <f t="shared" si="60"/>
        <v>10196</v>
      </c>
      <c r="M70" s="1010">
        <f t="shared" si="60"/>
        <v>4636.8999999999996</v>
      </c>
      <c r="N70" s="1011">
        <f t="shared" si="60"/>
        <v>4636.8999999999996</v>
      </c>
      <c r="O70" s="1004">
        <f t="shared" si="60"/>
        <v>48</v>
      </c>
      <c r="P70" s="1005">
        <f t="shared" si="60"/>
        <v>19123.783999999996</v>
      </c>
      <c r="Q70" s="1006">
        <f t="shared" si="60"/>
        <v>11484.287</v>
      </c>
      <c r="R70" s="1007">
        <f t="shared" si="60"/>
        <v>11484.29</v>
      </c>
      <c r="S70" s="1004">
        <f t="shared" si="60"/>
        <v>20</v>
      </c>
      <c r="T70" s="1005">
        <f t="shared" si="60"/>
        <v>14483</v>
      </c>
      <c r="U70" s="1006">
        <f t="shared" si="60"/>
        <v>8254.2000000000007</v>
      </c>
      <c r="V70" s="1007">
        <f t="shared" si="60"/>
        <v>8254.2000000000007</v>
      </c>
      <c r="W70" s="1004">
        <f t="shared" si="60"/>
        <v>48</v>
      </c>
      <c r="X70" s="1005">
        <f t="shared" si="60"/>
        <v>12955</v>
      </c>
      <c r="Y70" s="1082">
        <f t="shared" si="60"/>
        <v>9239.6</v>
      </c>
      <c r="Z70" s="1007">
        <f t="shared" si="60"/>
        <v>9239.6</v>
      </c>
      <c r="AA70" s="1004">
        <f t="shared" si="60"/>
        <v>30</v>
      </c>
      <c r="AB70" s="1005">
        <f t="shared" si="60"/>
        <v>21546</v>
      </c>
      <c r="AC70" s="1006">
        <f t="shared" si="60"/>
        <v>10224.1</v>
      </c>
      <c r="AD70" s="1007">
        <f t="shared" si="60"/>
        <v>10224.1</v>
      </c>
      <c r="AE70" s="1004">
        <f t="shared" si="60"/>
        <v>26</v>
      </c>
      <c r="AF70" s="1005">
        <f t="shared" si="60"/>
        <v>14070</v>
      </c>
      <c r="AG70" s="1006">
        <f t="shared" si="60"/>
        <v>8358.5</v>
      </c>
      <c r="AH70" s="1007">
        <f t="shared" si="60"/>
        <v>8358.5</v>
      </c>
      <c r="AI70" s="1004">
        <f t="shared" ref="AI70:AY70" si="61">SUM(AI54:AI69)</f>
        <v>15</v>
      </c>
      <c r="AJ70" s="1005">
        <f t="shared" si="61"/>
        <v>6345</v>
      </c>
      <c r="AK70" s="1006">
        <f t="shared" si="61"/>
        <v>3343.6</v>
      </c>
      <c r="AL70" s="1007">
        <f t="shared" si="61"/>
        <v>3343.6</v>
      </c>
      <c r="AM70" s="1004">
        <f t="shared" si="61"/>
        <v>10</v>
      </c>
      <c r="AN70" s="1005">
        <f t="shared" si="61"/>
        <v>6054</v>
      </c>
      <c r="AO70" s="1006">
        <f t="shared" si="61"/>
        <v>2002.3999999999999</v>
      </c>
      <c r="AP70" s="1007">
        <f t="shared" si="61"/>
        <v>2002.3999999999999</v>
      </c>
      <c r="AQ70" s="1004">
        <f t="shared" si="61"/>
        <v>28</v>
      </c>
      <c r="AR70" s="1005">
        <f t="shared" si="61"/>
        <v>17861</v>
      </c>
      <c r="AS70" s="1006">
        <f t="shared" si="61"/>
        <v>9073.7000000000007</v>
      </c>
      <c r="AT70" s="1007">
        <f t="shared" si="61"/>
        <v>9073.7000000000007</v>
      </c>
      <c r="AU70" s="1004">
        <f t="shared" si="61"/>
        <v>23</v>
      </c>
      <c r="AV70" s="1005">
        <f t="shared" si="61"/>
        <v>14172</v>
      </c>
      <c r="AW70" s="1006">
        <f t="shared" si="61"/>
        <v>6801.5</v>
      </c>
      <c r="AX70" s="1007">
        <f t="shared" si="61"/>
        <v>6801.5</v>
      </c>
      <c r="AY70" s="1008">
        <f t="shared" si="61"/>
        <v>3</v>
      </c>
      <c r="AZ70" s="1012">
        <f>+AZ22+AZ46</f>
        <v>3700</v>
      </c>
      <c r="BA70" s="1013">
        <f>+BA22+BA46</f>
        <v>474</v>
      </c>
      <c r="BB70" s="1014">
        <f>+BB22+BB46</f>
        <v>474</v>
      </c>
      <c r="BC70" s="1004">
        <f t="shared" ref="BC70:BN70" si="62">SUM(BC54:BC69)</f>
        <v>83</v>
      </c>
      <c r="BD70" s="1005">
        <f t="shared" si="62"/>
        <v>24544</v>
      </c>
      <c r="BE70" s="1006">
        <f t="shared" si="62"/>
        <v>18472</v>
      </c>
      <c r="BF70" s="1007">
        <f t="shared" si="62"/>
        <v>18472</v>
      </c>
      <c r="BG70" s="1004">
        <f t="shared" si="62"/>
        <v>17</v>
      </c>
      <c r="BH70" s="1005">
        <f t="shared" si="62"/>
        <v>7947</v>
      </c>
      <c r="BI70" s="1006">
        <f t="shared" si="62"/>
        <v>2991.8</v>
      </c>
      <c r="BJ70" s="1007">
        <f t="shared" si="62"/>
        <v>2991.8</v>
      </c>
      <c r="BK70" s="1004">
        <f t="shared" si="62"/>
        <v>8</v>
      </c>
      <c r="BL70" s="1005">
        <f t="shared" si="62"/>
        <v>960</v>
      </c>
      <c r="BM70" s="1006">
        <f t="shared" si="62"/>
        <v>308</v>
      </c>
      <c r="BN70" s="1007">
        <f t="shared" si="62"/>
        <v>308</v>
      </c>
      <c r="BO70" s="1000">
        <f>+C70+G70+K70+O70+S70+W70+AA70+AE70+AI70+AM70+AQ70+AU70+AY70+BC70+BG70+BK70</f>
        <v>6524</v>
      </c>
      <c r="BP70" s="1001">
        <f>+D70+H70+L70+P70+T70+X70+AB70+AF70+AJ70+AN70+AR70+AV70+AZ70+BD70+BH70+BL70</f>
        <v>7458400.784</v>
      </c>
      <c r="BQ70" s="1002">
        <f t="shared" si="30"/>
        <v>1614655.8119999999</v>
      </c>
      <c r="BR70" s="1003">
        <f t="shared" si="31"/>
        <v>1614656.6099999999</v>
      </c>
    </row>
    <row r="72" spans="1:71" x14ac:dyDescent="0.2">
      <c r="A72" s="956"/>
      <c r="B72" s="956"/>
      <c r="BO72" s="957">
        <f>SUM(BO54:BO69)</f>
        <v>6524</v>
      </c>
      <c r="BP72" s="958">
        <f>SUM(BP54:BP69)</f>
        <v>7458400.784</v>
      </c>
      <c r="BQ72" s="994">
        <f>SUM(BQ54:BQ69)</f>
        <v>1614655.8119999997</v>
      </c>
      <c r="BR72" s="959">
        <f>SUM(BR54:BR69)</f>
        <v>1614656.6099999999</v>
      </c>
    </row>
    <row r="73" spans="1:71" x14ac:dyDescent="0.2">
      <c r="A73" s="956"/>
      <c r="B73" s="956"/>
    </row>
  </sheetData>
  <mergeCells count="116">
    <mergeCell ref="A1:AJ1"/>
    <mergeCell ref="A2:AJ2"/>
    <mergeCell ref="AI3:AJ3"/>
    <mergeCell ref="A22:B22"/>
    <mergeCell ref="C3:D3"/>
    <mergeCell ref="G3:H3"/>
    <mergeCell ref="K3:L3"/>
    <mergeCell ref="O3:P3"/>
    <mergeCell ref="S3:T3"/>
    <mergeCell ref="W3:X3"/>
    <mergeCell ref="AA3:AB3"/>
    <mergeCell ref="AE3:AF3"/>
    <mergeCell ref="AE4:AF4"/>
    <mergeCell ref="C4:D4"/>
    <mergeCell ref="G4:H4"/>
    <mergeCell ref="K4:L4"/>
    <mergeCell ref="O4:P4"/>
    <mergeCell ref="S4:T4"/>
    <mergeCell ref="AA4:AB4"/>
    <mergeCell ref="BC4:BD4"/>
    <mergeCell ref="BC3:BD3"/>
    <mergeCell ref="BO3:BP3"/>
    <mergeCell ref="A4:A5"/>
    <mergeCell ref="B4:B5"/>
    <mergeCell ref="AI4:AJ4"/>
    <mergeCell ref="AM3:AN3"/>
    <mergeCell ref="AQ3:AR3"/>
    <mergeCell ref="AU3:AV3"/>
    <mergeCell ref="AY3:AZ3"/>
    <mergeCell ref="BG3:BH3"/>
    <mergeCell ref="BK3:BL3"/>
    <mergeCell ref="W4:X4"/>
    <mergeCell ref="AU4:AV4"/>
    <mergeCell ref="AM4:AN4"/>
    <mergeCell ref="AQ4:AR4"/>
    <mergeCell ref="AY4:AZ4"/>
    <mergeCell ref="BG4:BH4"/>
    <mergeCell ref="BK4:BL4"/>
    <mergeCell ref="BO4:BP4"/>
    <mergeCell ref="A25:AJ25"/>
    <mergeCell ref="A26:AJ26"/>
    <mergeCell ref="C27:D27"/>
    <mergeCell ref="G27:H27"/>
    <mergeCell ref="K27:L27"/>
    <mergeCell ref="O27:P27"/>
    <mergeCell ref="S27:T27"/>
    <mergeCell ref="W27:X27"/>
    <mergeCell ref="AA27:AB27"/>
    <mergeCell ref="BG27:BH27"/>
    <mergeCell ref="BK27:BL27"/>
    <mergeCell ref="BO27:BP27"/>
    <mergeCell ref="A28:A29"/>
    <mergeCell ref="B28:B29"/>
    <mergeCell ref="C28:D28"/>
    <mergeCell ref="G28:H28"/>
    <mergeCell ref="S28:T28"/>
    <mergeCell ref="W28:X28"/>
    <mergeCell ref="AA28:AB28"/>
    <mergeCell ref="AI28:AJ28"/>
    <mergeCell ref="AM28:AN28"/>
    <mergeCell ref="AM27:AN27"/>
    <mergeCell ref="AE27:AF27"/>
    <mergeCell ref="AI27:AJ27"/>
    <mergeCell ref="AQ27:AR27"/>
    <mergeCell ref="AU27:AV27"/>
    <mergeCell ref="AY27:AZ27"/>
    <mergeCell ref="BC27:BD27"/>
    <mergeCell ref="BK28:BL28"/>
    <mergeCell ref="AE28:AF28"/>
    <mergeCell ref="BO28:BP28"/>
    <mergeCell ref="AQ28:AR28"/>
    <mergeCell ref="AU28:AV28"/>
    <mergeCell ref="AY28:AZ28"/>
    <mergeCell ref="BC28:BD28"/>
    <mergeCell ref="BG28:BH28"/>
    <mergeCell ref="K28:L28"/>
    <mergeCell ref="O28:P28"/>
    <mergeCell ref="C51:D51"/>
    <mergeCell ref="G51:H51"/>
    <mergeCell ref="K51:L51"/>
    <mergeCell ref="O51:P51"/>
    <mergeCell ref="S51:T51"/>
    <mergeCell ref="W51:X51"/>
    <mergeCell ref="AA51:AB51"/>
    <mergeCell ref="AE51:AF51"/>
    <mergeCell ref="A46:B46"/>
    <mergeCell ref="A50:AJ50"/>
    <mergeCell ref="AI51:AJ51"/>
    <mergeCell ref="BG51:BH51"/>
    <mergeCell ref="BK51:BL51"/>
    <mergeCell ref="BO51:BP51"/>
    <mergeCell ref="A52:A53"/>
    <mergeCell ref="B52:B53"/>
    <mergeCell ref="C52:D52"/>
    <mergeCell ref="G52:H52"/>
    <mergeCell ref="K52:L52"/>
    <mergeCell ref="AA52:AB52"/>
    <mergeCell ref="AE52:AF52"/>
    <mergeCell ref="AI52:AJ52"/>
    <mergeCell ref="AM51:AN51"/>
    <mergeCell ref="AQ51:AR51"/>
    <mergeCell ref="AU51:AV51"/>
    <mergeCell ref="AY51:AZ51"/>
    <mergeCell ref="BC51:BD51"/>
    <mergeCell ref="BG52:BH52"/>
    <mergeCell ref="BK52:BL52"/>
    <mergeCell ref="BO52:BP52"/>
    <mergeCell ref="A70:B70"/>
    <mergeCell ref="AM52:AN52"/>
    <mergeCell ref="AQ52:AR52"/>
    <mergeCell ref="AU52:AV52"/>
    <mergeCell ref="AY52:AZ52"/>
    <mergeCell ref="BC52:BD52"/>
    <mergeCell ref="O52:P52"/>
    <mergeCell ref="S52:T52"/>
    <mergeCell ref="W52:X52"/>
  </mergeCells>
  <pageMargins left="0.70866141732283472" right="0.70866141732283472" top="0.74803149606299213" bottom="0.74803149606299213" header="0.31496062992125984" footer="0.31496062992125984"/>
  <pageSetup paperSize="9" scale="35" orientation="landscape" r:id="rId1"/>
  <headerFooter>
    <oddHeader>&amp;R&amp;D]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3682"/>
  <sheetViews>
    <sheetView workbookViewId="0">
      <selection sqref="A1:IV65536"/>
    </sheetView>
  </sheetViews>
  <sheetFormatPr defaultRowHeight="12.75" x14ac:dyDescent="0.2"/>
  <cols>
    <col min="1" max="1" width="9.140625" style="7"/>
    <col min="2" max="2" width="81.42578125" bestFit="1" customWidth="1"/>
    <col min="7" max="7" width="9.140625" style="8"/>
  </cols>
  <sheetData>
    <row r="1" spans="1:10" x14ac:dyDescent="0.2">
      <c r="A1" s="7" t="s">
        <v>19</v>
      </c>
      <c r="B1" t="s">
        <v>20</v>
      </c>
      <c r="C1" t="s">
        <v>21</v>
      </c>
      <c r="D1" t="s">
        <v>22</v>
      </c>
      <c r="E1" t="s">
        <v>23</v>
      </c>
      <c r="F1" t="s">
        <v>24</v>
      </c>
      <c r="G1" s="8" t="s">
        <v>25</v>
      </c>
      <c r="H1" t="s">
        <v>26</v>
      </c>
      <c r="I1" s="1" t="s">
        <v>27</v>
      </c>
      <c r="J1" s="1" t="s">
        <v>28</v>
      </c>
    </row>
    <row r="2" spans="1:10" x14ac:dyDescent="0.2">
      <c r="A2" s="9" t="s">
        <v>29</v>
      </c>
      <c r="B2" t="s">
        <v>30</v>
      </c>
      <c r="C2">
        <v>21002</v>
      </c>
      <c r="D2" t="s">
        <v>31</v>
      </c>
      <c r="E2">
        <v>1</v>
      </c>
      <c r="F2" t="s">
        <v>32</v>
      </c>
      <c r="G2" s="8" t="s">
        <v>33</v>
      </c>
      <c r="H2" s="1" t="s">
        <v>34</v>
      </c>
      <c r="I2" s="1" t="s">
        <v>35</v>
      </c>
      <c r="J2" t="s">
        <v>36</v>
      </c>
    </row>
    <row r="3" spans="1:10" x14ac:dyDescent="0.2">
      <c r="A3" s="9" t="s">
        <v>37</v>
      </c>
      <c r="B3" t="s">
        <v>38</v>
      </c>
      <c r="C3">
        <v>21002</v>
      </c>
      <c r="D3" t="s">
        <v>31</v>
      </c>
      <c r="E3">
        <v>1</v>
      </c>
      <c r="F3" t="s">
        <v>32</v>
      </c>
      <c r="G3" s="8" t="s">
        <v>39</v>
      </c>
      <c r="H3" t="s">
        <v>40</v>
      </c>
      <c r="I3" t="s">
        <v>41</v>
      </c>
      <c r="J3" t="s">
        <v>36</v>
      </c>
    </row>
    <row r="4" spans="1:10" x14ac:dyDescent="0.2">
      <c r="A4" s="9" t="s">
        <v>42</v>
      </c>
      <c r="B4" t="s">
        <v>43</v>
      </c>
      <c r="C4">
        <v>21002</v>
      </c>
      <c r="D4" t="s">
        <v>31</v>
      </c>
      <c r="E4">
        <v>1</v>
      </c>
      <c r="F4" t="s">
        <v>32</v>
      </c>
      <c r="G4" s="8" t="s">
        <v>44</v>
      </c>
      <c r="H4" t="s">
        <v>45</v>
      </c>
      <c r="I4" t="s">
        <v>41</v>
      </c>
      <c r="J4" t="s">
        <v>36</v>
      </c>
    </row>
    <row r="5" spans="1:10" x14ac:dyDescent="0.2">
      <c r="A5" s="9" t="s">
        <v>46</v>
      </c>
      <c r="B5" t="s">
        <v>47</v>
      </c>
      <c r="C5">
        <v>21002</v>
      </c>
      <c r="D5" t="s">
        <v>31</v>
      </c>
      <c r="E5">
        <v>1</v>
      </c>
      <c r="F5" t="s">
        <v>32</v>
      </c>
      <c r="G5" s="8" t="s">
        <v>48</v>
      </c>
      <c r="H5" t="s">
        <v>49</v>
      </c>
      <c r="I5" t="s">
        <v>41</v>
      </c>
      <c r="J5" t="s">
        <v>36</v>
      </c>
    </row>
    <row r="6" spans="1:10" x14ac:dyDescent="0.2">
      <c r="A6" s="9" t="s">
        <v>50</v>
      </c>
      <c r="B6" t="s">
        <v>51</v>
      </c>
      <c r="C6">
        <v>21002</v>
      </c>
      <c r="D6" t="s">
        <v>31</v>
      </c>
      <c r="E6">
        <v>1</v>
      </c>
      <c r="F6" t="s">
        <v>32</v>
      </c>
      <c r="G6" s="8" t="s">
        <v>52</v>
      </c>
      <c r="H6" t="s">
        <v>53</v>
      </c>
      <c r="I6" t="s">
        <v>41</v>
      </c>
      <c r="J6" t="s">
        <v>36</v>
      </c>
    </row>
    <row r="7" spans="1:10" x14ac:dyDescent="0.2">
      <c r="A7" s="9" t="s">
        <v>54</v>
      </c>
      <c r="B7" t="s">
        <v>55</v>
      </c>
      <c r="C7">
        <v>21002</v>
      </c>
      <c r="D7" t="s">
        <v>31</v>
      </c>
      <c r="E7">
        <v>1</v>
      </c>
      <c r="F7" t="s">
        <v>32</v>
      </c>
      <c r="G7" s="8" t="s">
        <v>56</v>
      </c>
      <c r="H7" t="s">
        <v>57</v>
      </c>
      <c r="I7" t="s">
        <v>41</v>
      </c>
      <c r="J7" t="s">
        <v>36</v>
      </c>
    </row>
    <row r="8" spans="1:10" x14ac:dyDescent="0.2">
      <c r="A8" s="9" t="s">
        <v>58</v>
      </c>
      <c r="B8" t="s">
        <v>59</v>
      </c>
      <c r="C8">
        <v>21002</v>
      </c>
      <c r="D8" t="s">
        <v>31</v>
      </c>
      <c r="E8">
        <v>1</v>
      </c>
      <c r="F8" t="s">
        <v>32</v>
      </c>
      <c r="G8" s="8" t="s">
        <v>60</v>
      </c>
      <c r="H8" t="s">
        <v>61</v>
      </c>
      <c r="I8" t="s">
        <v>41</v>
      </c>
      <c r="J8" t="s">
        <v>36</v>
      </c>
    </row>
    <row r="9" spans="1:10" x14ac:dyDescent="0.2">
      <c r="A9" s="9" t="s">
        <v>62</v>
      </c>
      <c r="B9" t="s">
        <v>63</v>
      </c>
      <c r="C9">
        <v>21002</v>
      </c>
      <c r="D9" t="s">
        <v>31</v>
      </c>
      <c r="E9">
        <v>1</v>
      </c>
      <c r="F9" t="s">
        <v>32</v>
      </c>
      <c r="G9" s="8" t="s">
        <v>64</v>
      </c>
      <c r="H9" t="s">
        <v>65</v>
      </c>
      <c r="I9" s="1" t="s">
        <v>35</v>
      </c>
      <c r="J9" t="s">
        <v>36</v>
      </c>
    </row>
    <row r="10" spans="1:10" x14ac:dyDescent="0.2">
      <c r="A10" s="9" t="s">
        <v>66</v>
      </c>
      <c r="B10" t="s">
        <v>67</v>
      </c>
      <c r="C10">
        <v>21002</v>
      </c>
      <c r="D10" t="s">
        <v>31</v>
      </c>
      <c r="E10">
        <v>1</v>
      </c>
      <c r="F10" t="s">
        <v>32</v>
      </c>
      <c r="G10" s="8" t="s">
        <v>68</v>
      </c>
      <c r="H10" t="s">
        <v>69</v>
      </c>
      <c r="I10" t="s">
        <v>41</v>
      </c>
      <c r="J10" t="s">
        <v>36</v>
      </c>
    </row>
    <row r="11" spans="1:10" x14ac:dyDescent="0.2">
      <c r="A11" s="9" t="s">
        <v>70</v>
      </c>
      <c r="B11" t="s">
        <v>71</v>
      </c>
      <c r="C11">
        <v>21002</v>
      </c>
      <c r="D11" t="s">
        <v>31</v>
      </c>
      <c r="E11">
        <v>1</v>
      </c>
      <c r="F11" t="s">
        <v>32</v>
      </c>
      <c r="G11" s="8" t="s">
        <v>72</v>
      </c>
      <c r="H11" t="s">
        <v>73</v>
      </c>
      <c r="I11" s="1" t="s">
        <v>35</v>
      </c>
      <c r="J11" t="s">
        <v>36</v>
      </c>
    </row>
    <row r="12" spans="1:10" x14ac:dyDescent="0.2">
      <c r="A12" s="9" t="s">
        <v>74</v>
      </c>
      <c r="B12" t="s">
        <v>75</v>
      </c>
      <c r="C12">
        <v>21002</v>
      </c>
      <c r="D12" t="s">
        <v>31</v>
      </c>
      <c r="E12">
        <v>1</v>
      </c>
      <c r="F12" t="s">
        <v>32</v>
      </c>
      <c r="G12" s="8" t="s">
        <v>76</v>
      </c>
      <c r="H12" t="s">
        <v>77</v>
      </c>
      <c r="I12" s="1" t="s">
        <v>35</v>
      </c>
      <c r="J12" t="s">
        <v>36</v>
      </c>
    </row>
    <row r="13" spans="1:10" x14ac:dyDescent="0.2">
      <c r="A13" s="9" t="s">
        <v>78</v>
      </c>
      <c r="B13" t="s">
        <v>79</v>
      </c>
      <c r="C13">
        <v>21002</v>
      </c>
      <c r="D13" t="s">
        <v>31</v>
      </c>
      <c r="E13">
        <v>1</v>
      </c>
      <c r="F13" t="s">
        <v>32</v>
      </c>
      <c r="G13" s="8" t="s">
        <v>80</v>
      </c>
      <c r="H13" t="s">
        <v>81</v>
      </c>
      <c r="I13" s="1" t="s">
        <v>35</v>
      </c>
      <c r="J13" t="s">
        <v>36</v>
      </c>
    </row>
    <row r="14" spans="1:10" x14ac:dyDescent="0.2">
      <c r="A14" s="9" t="s">
        <v>82</v>
      </c>
      <c r="B14" t="s">
        <v>83</v>
      </c>
      <c r="C14">
        <v>21002</v>
      </c>
      <c r="D14" t="s">
        <v>31</v>
      </c>
      <c r="E14">
        <v>1</v>
      </c>
      <c r="F14" t="s">
        <v>32</v>
      </c>
      <c r="G14" s="8" t="s">
        <v>84</v>
      </c>
      <c r="H14" t="s">
        <v>85</v>
      </c>
      <c r="I14" s="1" t="s">
        <v>35</v>
      </c>
      <c r="J14" t="s">
        <v>36</v>
      </c>
    </row>
    <row r="15" spans="1:10" x14ac:dyDescent="0.2">
      <c r="A15" s="9" t="s">
        <v>86</v>
      </c>
      <c r="B15" t="s">
        <v>87</v>
      </c>
      <c r="C15">
        <v>21002</v>
      </c>
      <c r="D15" t="s">
        <v>31</v>
      </c>
      <c r="E15">
        <v>1</v>
      </c>
      <c r="F15" t="s">
        <v>32</v>
      </c>
      <c r="G15" s="8" t="s">
        <v>88</v>
      </c>
      <c r="H15" t="s">
        <v>89</v>
      </c>
      <c r="I15" s="1" t="s">
        <v>35</v>
      </c>
      <c r="J15" t="s">
        <v>36</v>
      </c>
    </row>
    <row r="16" spans="1:10" x14ac:dyDescent="0.2">
      <c r="A16" s="9" t="s">
        <v>90</v>
      </c>
      <c r="B16" t="s">
        <v>91</v>
      </c>
      <c r="C16">
        <v>21002</v>
      </c>
      <c r="D16" t="s">
        <v>31</v>
      </c>
      <c r="E16">
        <v>1</v>
      </c>
      <c r="F16" t="s">
        <v>32</v>
      </c>
      <c r="G16" s="8" t="s">
        <v>92</v>
      </c>
      <c r="H16" t="s">
        <v>93</v>
      </c>
      <c r="I16" s="1" t="s">
        <v>35</v>
      </c>
      <c r="J16" t="s">
        <v>36</v>
      </c>
    </row>
    <row r="17" spans="1:10" x14ac:dyDescent="0.2">
      <c r="A17" s="9" t="s">
        <v>94</v>
      </c>
      <c r="B17" t="s">
        <v>95</v>
      </c>
      <c r="C17">
        <v>21002</v>
      </c>
      <c r="D17" t="s">
        <v>31</v>
      </c>
      <c r="E17">
        <v>1</v>
      </c>
      <c r="F17" t="s">
        <v>32</v>
      </c>
      <c r="G17" s="8" t="s">
        <v>96</v>
      </c>
      <c r="H17" t="s">
        <v>97</v>
      </c>
      <c r="I17" t="s">
        <v>41</v>
      </c>
      <c r="J17" t="s">
        <v>36</v>
      </c>
    </row>
    <row r="18" spans="1:10" x14ac:dyDescent="0.2">
      <c r="A18" s="9" t="s">
        <v>98</v>
      </c>
      <c r="B18" t="s">
        <v>99</v>
      </c>
      <c r="C18">
        <v>21002</v>
      </c>
      <c r="D18" t="s">
        <v>31</v>
      </c>
      <c r="E18">
        <v>1</v>
      </c>
      <c r="F18" t="s">
        <v>32</v>
      </c>
      <c r="G18" s="8" t="s">
        <v>100</v>
      </c>
      <c r="H18" t="s">
        <v>101</v>
      </c>
      <c r="I18" s="1" t="s">
        <v>35</v>
      </c>
      <c r="J18" t="s">
        <v>36</v>
      </c>
    </row>
    <row r="19" spans="1:10" x14ac:dyDescent="0.2">
      <c r="A19" s="9" t="s">
        <v>102</v>
      </c>
      <c r="B19" t="s">
        <v>103</v>
      </c>
      <c r="C19">
        <v>21002</v>
      </c>
      <c r="D19" t="s">
        <v>31</v>
      </c>
      <c r="E19">
        <v>1</v>
      </c>
      <c r="F19" t="s">
        <v>32</v>
      </c>
      <c r="G19" s="8" t="s">
        <v>104</v>
      </c>
      <c r="H19" t="s">
        <v>105</v>
      </c>
      <c r="I19" s="1" t="s">
        <v>35</v>
      </c>
      <c r="J19" t="s">
        <v>36</v>
      </c>
    </row>
    <row r="20" spans="1:10" x14ac:dyDescent="0.2">
      <c r="A20" s="9" t="s">
        <v>106</v>
      </c>
      <c r="B20" t="s">
        <v>107</v>
      </c>
      <c r="C20">
        <v>21002</v>
      </c>
      <c r="D20" t="s">
        <v>31</v>
      </c>
      <c r="E20">
        <v>1</v>
      </c>
      <c r="F20" t="s">
        <v>32</v>
      </c>
      <c r="G20" s="8" t="s">
        <v>108</v>
      </c>
      <c r="H20" t="s">
        <v>109</v>
      </c>
      <c r="I20" s="1" t="s">
        <v>35</v>
      </c>
      <c r="J20" t="s">
        <v>36</v>
      </c>
    </row>
    <row r="21" spans="1:10" x14ac:dyDescent="0.2">
      <c r="A21" s="9" t="s">
        <v>110</v>
      </c>
      <c r="B21" t="s">
        <v>111</v>
      </c>
      <c r="C21">
        <v>21002</v>
      </c>
      <c r="D21" t="s">
        <v>31</v>
      </c>
      <c r="E21">
        <v>1</v>
      </c>
      <c r="F21" t="s">
        <v>32</v>
      </c>
      <c r="G21" s="8" t="s">
        <v>112</v>
      </c>
      <c r="H21" t="s">
        <v>113</v>
      </c>
      <c r="I21" s="1" t="s">
        <v>35</v>
      </c>
      <c r="J21" t="s">
        <v>36</v>
      </c>
    </row>
    <row r="22" spans="1:10" x14ac:dyDescent="0.2">
      <c r="A22" s="9" t="s">
        <v>114</v>
      </c>
      <c r="B22" t="s">
        <v>115</v>
      </c>
      <c r="C22">
        <v>21002</v>
      </c>
      <c r="D22" t="s">
        <v>31</v>
      </c>
      <c r="E22">
        <v>1</v>
      </c>
      <c r="F22" t="s">
        <v>32</v>
      </c>
      <c r="G22" s="8" t="s">
        <v>116</v>
      </c>
      <c r="H22" t="s">
        <v>117</v>
      </c>
      <c r="I22" s="1" t="s">
        <v>35</v>
      </c>
      <c r="J22" t="s">
        <v>36</v>
      </c>
    </row>
    <row r="23" spans="1:10" x14ac:dyDescent="0.2">
      <c r="A23" s="9" t="s">
        <v>118</v>
      </c>
      <c r="B23" t="s">
        <v>119</v>
      </c>
      <c r="C23">
        <v>21002</v>
      </c>
      <c r="D23" t="s">
        <v>31</v>
      </c>
      <c r="E23">
        <v>1</v>
      </c>
      <c r="F23" t="s">
        <v>32</v>
      </c>
      <c r="G23" s="8" t="s">
        <v>120</v>
      </c>
      <c r="H23" s="1" t="s">
        <v>121</v>
      </c>
      <c r="I23" s="1" t="s">
        <v>35</v>
      </c>
      <c r="J23" t="s">
        <v>36</v>
      </c>
    </row>
    <row r="24" spans="1:10" x14ac:dyDescent="0.2">
      <c r="A24" s="9" t="s">
        <v>122</v>
      </c>
      <c r="B24" t="s">
        <v>123</v>
      </c>
      <c r="C24">
        <v>21002</v>
      </c>
      <c r="D24" t="s">
        <v>31</v>
      </c>
      <c r="E24">
        <v>1</v>
      </c>
      <c r="F24" t="s">
        <v>32</v>
      </c>
      <c r="G24" s="8" t="s">
        <v>124</v>
      </c>
      <c r="H24" t="s">
        <v>125</v>
      </c>
      <c r="I24" s="1" t="s">
        <v>35</v>
      </c>
      <c r="J24" t="s">
        <v>36</v>
      </c>
    </row>
    <row r="25" spans="1:10" x14ac:dyDescent="0.2">
      <c r="A25" s="9" t="s">
        <v>126</v>
      </c>
      <c r="B25" t="s">
        <v>127</v>
      </c>
      <c r="C25">
        <v>21002</v>
      </c>
      <c r="D25" t="s">
        <v>31</v>
      </c>
      <c r="E25">
        <v>1</v>
      </c>
      <c r="F25" t="s">
        <v>32</v>
      </c>
      <c r="G25" s="8" t="s">
        <v>128</v>
      </c>
      <c r="H25" t="s">
        <v>129</v>
      </c>
      <c r="I25" s="1" t="s">
        <v>35</v>
      </c>
      <c r="J25" t="s">
        <v>36</v>
      </c>
    </row>
    <row r="26" spans="1:10" x14ac:dyDescent="0.2">
      <c r="A26" s="9" t="s">
        <v>130</v>
      </c>
      <c r="B26" t="s">
        <v>131</v>
      </c>
      <c r="C26">
        <v>21002</v>
      </c>
      <c r="D26" t="s">
        <v>31</v>
      </c>
      <c r="E26">
        <v>1</v>
      </c>
      <c r="F26" t="s">
        <v>32</v>
      </c>
      <c r="G26" s="8" t="s">
        <v>132</v>
      </c>
      <c r="H26" t="s">
        <v>133</v>
      </c>
      <c r="I26" s="1" t="s">
        <v>35</v>
      </c>
      <c r="J26" t="s">
        <v>36</v>
      </c>
    </row>
    <row r="27" spans="1:10" x14ac:dyDescent="0.2">
      <c r="A27" s="9" t="s">
        <v>134</v>
      </c>
      <c r="B27" t="s">
        <v>135</v>
      </c>
      <c r="C27">
        <v>21002</v>
      </c>
      <c r="D27" t="s">
        <v>31</v>
      </c>
      <c r="E27">
        <v>1</v>
      </c>
      <c r="F27" t="s">
        <v>32</v>
      </c>
      <c r="G27" s="8" t="s">
        <v>136</v>
      </c>
      <c r="H27" s="1" t="s">
        <v>137</v>
      </c>
      <c r="I27" s="1" t="s">
        <v>35</v>
      </c>
      <c r="J27" t="s">
        <v>36</v>
      </c>
    </row>
    <row r="28" spans="1:10" x14ac:dyDescent="0.2">
      <c r="A28" s="9" t="s">
        <v>138</v>
      </c>
      <c r="B28" t="s">
        <v>139</v>
      </c>
      <c r="C28">
        <v>21002</v>
      </c>
      <c r="D28" t="s">
        <v>31</v>
      </c>
      <c r="E28">
        <v>1</v>
      </c>
      <c r="F28" t="s">
        <v>32</v>
      </c>
      <c r="G28" s="8" t="s">
        <v>140</v>
      </c>
      <c r="H28" t="s">
        <v>141</v>
      </c>
      <c r="I28" s="1" t="s">
        <v>35</v>
      </c>
      <c r="J28" t="s">
        <v>36</v>
      </c>
    </row>
    <row r="29" spans="1:10" x14ac:dyDescent="0.2">
      <c r="A29" s="9" t="s">
        <v>142</v>
      </c>
      <c r="B29" t="s">
        <v>143</v>
      </c>
      <c r="C29">
        <v>21002</v>
      </c>
      <c r="D29" t="s">
        <v>31</v>
      </c>
      <c r="E29">
        <v>1</v>
      </c>
      <c r="F29" t="s">
        <v>32</v>
      </c>
      <c r="G29" s="8" t="s">
        <v>144</v>
      </c>
      <c r="H29" t="s">
        <v>145</v>
      </c>
      <c r="I29" s="1" t="s">
        <v>35</v>
      </c>
      <c r="J29" t="s">
        <v>36</v>
      </c>
    </row>
    <row r="30" spans="1:10" x14ac:dyDescent="0.2">
      <c r="A30" s="9" t="s">
        <v>146</v>
      </c>
      <c r="B30" t="s">
        <v>147</v>
      </c>
      <c r="C30">
        <v>21002</v>
      </c>
      <c r="D30" t="s">
        <v>31</v>
      </c>
      <c r="E30">
        <v>1</v>
      </c>
      <c r="F30" t="s">
        <v>32</v>
      </c>
      <c r="G30" s="8" t="s">
        <v>148</v>
      </c>
      <c r="H30" t="s">
        <v>149</v>
      </c>
      <c r="I30" s="1" t="s">
        <v>35</v>
      </c>
      <c r="J30" t="s">
        <v>36</v>
      </c>
    </row>
    <row r="31" spans="1:10" x14ac:dyDescent="0.2">
      <c r="A31" s="9" t="s">
        <v>150</v>
      </c>
      <c r="B31" t="s">
        <v>151</v>
      </c>
      <c r="C31">
        <v>21002</v>
      </c>
      <c r="D31" t="s">
        <v>31</v>
      </c>
      <c r="E31">
        <v>1</v>
      </c>
      <c r="F31" t="s">
        <v>32</v>
      </c>
      <c r="G31" s="8" t="s">
        <v>152</v>
      </c>
      <c r="H31" t="s">
        <v>153</v>
      </c>
      <c r="I31" s="1" t="s">
        <v>35</v>
      </c>
      <c r="J31" t="s">
        <v>36</v>
      </c>
    </row>
    <row r="32" spans="1:10" x14ac:dyDescent="0.2">
      <c r="A32" s="9" t="s">
        <v>154</v>
      </c>
      <c r="B32" t="s">
        <v>155</v>
      </c>
      <c r="C32">
        <v>21002</v>
      </c>
      <c r="D32" t="s">
        <v>31</v>
      </c>
      <c r="E32">
        <v>1</v>
      </c>
      <c r="F32" t="s">
        <v>32</v>
      </c>
      <c r="G32" s="8" t="s">
        <v>156</v>
      </c>
      <c r="H32" t="s">
        <v>157</v>
      </c>
      <c r="I32" s="1" t="s">
        <v>35</v>
      </c>
      <c r="J32" t="s">
        <v>36</v>
      </c>
    </row>
    <row r="33" spans="1:10" x14ac:dyDescent="0.2">
      <c r="A33" s="9" t="s">
        <v>158</v>
      </c>
      <c r="B33" t="s">
        <v>159</v>
      </c>
      <c r="C33">
        <v>21002</v>
      </c>
      <c r="D33" t="s">
        <v>31</v>
      </c>
      <c r="E33">
        <v>1</v>
      </c>
      <c r="F33" t="s">
        <v>32</v>
      </c>
      <c r="G33" s="8" t="s">
        <v>160</v>
      </c>
      <c r="H33" t="s">
        <v>161</v>
      </c>
      <c r="I33" s="1" t="s">
        <v>35</v>
      </c>
      <c r="J33" t="s">
        <v>36</v>
      </c>
    </row>
    <row r="34" spans="1:10" x14ac:dyDescent="0.2">
      <c r="A34" s="9" t="s">
        <v>162</v>
      </c>
      <c r="B34" t="s">
        <v>163</v>
      </c>
      <c r="C34">
        <v>21002</v>
      </c>
      <c r="D34" t="s">
        <v>31</v>
      </c>
      <c r="E34">
        <v>1</v>
      </c>
      <c r="F34" t="s">
        <v>32</v>
      </c>
      <c r="G34" s="8" t="s">
        <v>164</v>
      </c>
      <c r="H34" t="s">
        <v>165</v>
      </c>
      <c r="I34" s="1" t="s">
        <v>35</v>
      </c>
      <c r="J34" t="s">
        <v>36</v>
      </c>
    </row>
    <row r="35" spans="1:10" x14ac:dyDescent="0.2">
      <c r="A35" s="9" t="s">
        <v>166</v>
      </c>
      <c r="B35" t="s">
        <v>167</v>
      </c>
      <c r="C35">
        <v>21002</v>
      </c>
      <c r="D35" t="s">
        <v>31</v>
      </c>
      <c r="E35">
        <v>1</v>
      </c>
      <c r="F35" t="s">
        <v>32</v>
      </c>
      <c r="G35" s="8" t="s">
        <v>168</v>
      </c>
      <c r="H35" t="s">
        <v>169</v>
      </c>
      <c r="I35" s="1" t="s">
        <v>35</v>
      </c>
      <c r="J35" t="s">
        <v>36</v>
      </c>
    </row>
    <row r="36" spans="1:10" x14ac:dyDescent="0.2">
      <c r="A36" s="9" t="s">
        <v>170</v>
      </c>
      <c r="B36" t="s">
        <v>171</v>
      </c>
      <c r="C36">
        <v>21002</v>
      </c>
      <c r="D36" t="s">
        <v>31</v>
      </c>
      <c r="E36">
        <v>1</v>
      </c>
      <c r="F36" t="s">
        <v>32</v>
      </c>
      <c r="G36" s="8" t="s">
        <v>172</v>
      </c>
      <c r="H36" t="s">
        <v>173</v>
      </c>
      <c r="I36" s="1" t="s">
        <v>35</v>
      </c>
      <c r="J36" t="s">
        <v>36</v>
      </c>
    </row>
    <row r="37" spans="1:10" x14ac:dyDescent="0.2">
      <c r="A37" s="9" t="s">
        <v>174</v>
      </c>
      <c r="B37" t="s">
        <v>175</v>
      </c>
      <c r="C37">
        <v>21002</v>
      </c>
      <c r="D37" t="s">
        <v>31</v>
      </c>
      <c r="E37">
        <v>1</v>
      </c>
      <c r="F37" t="s">
        <v>32</v>
      </c>
      <c r="G37" s="8" t="s">
        <v>176</v>
      </c>
      <c r="H37" t="s">
        <v>177</v>
      </c>
      <c r="I37" s="1" t="s">
        <v>35</v>
      </c>
      <c r="J37" t="s">
        <v>36</v>
      </c>
    </row>
    <row r="38" spans="1:10" x14ac:dyDescent="0.2">
      <c r="A38" s="9" t="s">
        <v>178</v>
      </c>
      <c r="B38" t="s">
        <v>179</v>
      </c>
      <c r="C38">
        <v>21002</v>
      </c>
      <c r="D38" t="s">
        <v>31</v>
      </c>
      <c r="E38">
        <v>1</v>
      </c>
      <c r="F38" t="s">
        <v>32</v>
      </c>
      <c r="G38" s="8" t="s">
        <v>180</v>
      </c>
      <c r="H38" t="s">
        <v>181</v>
      </c>
      <c r="I38" s="1" t="s">
        <v>35</v>
      </c>
      <c r="J38" t="s">
        <v>36</v>
      </c>
    </row>
    <row r="39" spans="1:10" x14ac:dyDescent="0.2">
      <c r="A39" s="9" t="s">
        <v>182</v>
      </c>
      <c r="B39" t="s">
        <v>183</v>
      </c>
      <c r="C39">
        <v>21002</v>
      </c>
      <c r="D39" t="s">
        <v>31</v>
      </c>
      <c r="E39">
        <v>1</v>
      </c>
      <c r="F39" t="s">
        <v>32</v>
      </c>
      <c r="G39" s="8" t="s">
        <v>184</v>
      </c>
      <c r="H39" t="s">
        <v>185</v>
      </c>
      <c r="I39" s="1" t="s">
        <v>35</v>
      </c>
      <c r="J39" t="s">
        <v>36</v>
      </c>
    </row>
    <row r="40" spans="1:10" x14ac:dyDescent="0.2">
      <c r="A40" s="9" t="s">
        <v>186</v>
      </c>
      <c r="B40" t="s">
        <v>187</v>
      </c>
      <c r="C40">
        <v>21002</v>
      </c>
      <c r="D40" t="s">
        <v>31</v>
      </c>
      <c r="E40">
        <v>1</v>
      </c>
      <c r="F40" t="s">
        <v>32</v>
      </c>
      <c r="G40" s="8" t="s">
        <v>188</v>
      </c>
      <c r="H40" t="s">
        <v>189</v>
      </c>
      <c r="I40" s="1" t="s">
        <v>35</v>
      </c>
      <c r="J40" t="s">
        <v>36</v>
      </c>
    </row>
    <row r="41" spans="1:10" x14ac:dyDescent="0.2">
      <c r="A41" s="9" t="s">
        <v>190</v>
      </c>
      <c r="B41" t="s">
        <v>191</v>
      </c>
      <c r="C41">
        <v>21002</v>
      </c>
      <c r="D41" t="s">
        <v>31</v>
      </c>
      <c r="E41">
        <v>1</v>
      </c>
      <c r="F41" t="s">
        <v>32</v>
      </c>
      <c r="G41" s="8" t="s">
        <v>192</v>
      </c>
      <c r="H41" t="s">
        <v>193</v>
      </c>
      <c r="I41" s="1" t="s">
        <v>35</v>
      </c>
      <c r="J41" t="s">
        <v>36</v>
      </c>
    </row>
    <row r="42" spans="1:10" x14ac:dyDescent="0.2">
      <c r="A42" s="9" t="s">
        <v>194</v>
      </c>
      <c r="B42" t="s">
        <v>195</v>
      </c>
      <c r="C42">
        <v>21002</v>
      </c>
      <c r="D42" t="s">
        <v>31</v>
      </c>
      <c r="E42">
        <v>1</v>
      </c>
      <c r="F42" t="s">
        <v>32</v>
      </c>
      <c r="G42" s="8" t="s">
        <v>196</v>
      </c>
      <c r="H42" t="s">
        <v>197</v>
      </c>
      <c r="I42" s="1" t="s">
        <v>35</v>
      </c>
      <c r="J42" t="s">
        <v>36</v>
      </c>
    </row>
    <row r="43" spans="1:10" x14ac:dyDescent="0.2">
      <c r="A43" s="9" t="s">
        <v>198</v>
      </c>
      <c r="B43" t="s">
        <v>199</v>
      </c>
      <c r="C43">
        <v>21002</v>
      </c>
      <c r="D43" t="s">
        <v>31</v>
      </c>
      <c r="E43">
        <v>1</v>
      </c>
      <c r="F43" t="s">
        <v>32</v>
      </c>
      <c r="G43" s="8" t="s">
        <v>200</v>
      </c>
      <c r="H43" t="s">
        <v>201</v>
      </c>
      <c r="I43" s="1" t="s">
        <v>35</v>
      </c>
      <c r="J43" t="s">
        <v>36</v>
      </c>
    </row>
    <row r="44" spans="1:10" x14ac:dyDescent="0.2">
      <c r="A44" s="9" t="s">
        <v>202</v>
      </c>
      <c r="B44" t="s">
        <v>203</v>
      </c>
      <c r="C44">
        <v>21002</v>
      </c>
      <c r="D44" t="s">
        <v>31</v>
      </c>
      <c r="E44">
        <v>1</v>
      </c>
      <c r="F44" t="s">
        <v>32</v>
      </c>
      <c r="G44" s="8" t="s">
        <v>204</v>
      </c>
      <c r="H44" t="s">
        <v>205</v>
      </c>
      <c r="I44" s="1" t="s">
        <v>35</v>
      </c>
      <c r="J44" t="s">
        <v>36</v>
      </c>
    </row>
    <row r="45" spans="1:10" x14ac:dyDescent="0.2">
      <c r="A45" s="9" t="s">
        <v>206</v>
      </c>
      <c r="B45" t="s">
        <v>207</v>
      </c>
      <c r="C45">
        <v>21002</v>
      </c>
      <c r="D45" t="s">
        <v>31</v>
      </c>
      <c r="E45">
        <v>1</v>
      </c>
      <c r="F45" t="s">
        <v>32</v>
      </c>
      <c r="G45" s="8" t="s">
        <v>208</v>
      </c>
      <c r="H45" t="s">
        <v>209</v>
      </c>
      <c r="I45" s="1" t="s">
        <v>35</v>
      </c>
      <c r="J45" t="s">
        <v>36</v>
      </c>
    </row>
    <row r="46" spans="1:10" x14ac:dyDescent="0.2">
      <c r="A46" s="9" t="s">
        <v>210</v>
      </c>
      <c r="B46" t="s">
        <v>211</v>
      </c>
      <c r="C46">
        <v>21002</v>
      </c>
      <c r="D46" t="s">
        <v>31</v>
      </c>
      <c r="E46">
        <v>1</v>
      </c>
      <c r="F46" t="s">
        <v>32</v>
      </c>
      <c r="G46" s="8" t="s">
        <v>212</v>
      </c>
      <c r="H46" t="s">
        <v>213</v>
      </c>
      <c r="I46" s="1" t="s">
        <v>35</v>
      </c>
      <c r="J46" t="s">
        <v>36</v>
      </c>
    </row>
    <row r="47" spans="1:10" x14ac:dyDescent="0.2">
      <c r="A47" s="9" t="s">
        <v>214</v>
      </c>
      <c r="B47" t="s">
        <v>215</v>
      </c>
      <c r="C47">
        <v>21002</v>
      </c>
      <c r="D47" t="s">
        <v>31</v>
      </c>
      <c r="E47">
        <v>1</v>
      </c>
      <c r="F47" t="s">
        <v>32</v>
      </c>
      <c r="G47" s="8" t="s">
        <v>216</v>
      </c>
      <c r="H47" t="s">
        <v>217</v>
      </c>
      <c r="I47" s="1" t="s">
        <v>35</v>
      </c>
      <c r="J47" t="s">
        <v>36</v>
      </c>
    </row>
    <row r="48" spans="1:10" x14ac:dyDescent="0.2">
      <c r="A48" s="9" t="s">
        <v>218</v>
      </c>
      <c r="B48" t="s">
        <v>219</v>
      </c>
      <c r="C48">
        <v>21002</v>
      </c>
      <c r="D48" t="s">
        <v>31</v>
      </c>
      <c r="E48">
        <v>1</v>
      </c>
      <c r="F48" t="s">
        <v>32</v>
      </c>
      <c r="G48" s="8" t="s">
        <v>220</v>
      </c>
      <c r="H48" t="s">
        <v>221</v>
      </c>
      <c r="I48" s="1" t="s">
        <v>35</v>
      </c>
      <c r="J48" t="s">
        <v>36</v>
      </c>
    </row>
    <row r="49" spans="1:10" x14ac:dyDescent="0.2">
      <c r="A49" s="9" t="s">
        <v>222</v>
      </c>
      <c r="B49" t="s">
        <v>223</v>
      </c>
      <c r="C49">
        <v>21002</v>
      </c>
      <c r="D49" t="s">
        <v>31</v>
      </c>
      <c r="E49">
        <v>1</v>
      </c>
      <c r="F49" t="s">
        <v>32</v>
      </c>
      <c r="G49" s="8" t="s">
        <v>224</v>
      </c>
      <c r="H49" t="s">
        <v>225</v>
      </c>
      <c r="I49" s="1" t="s">
        <v>35</v>
      </c>
      <c r="J49" t="s">
        <v>36</v>
      </c>
    </row>
    <row r="50" spans="1:10" x14ac:dyDescent="0.2">
      <c r="A50" s="9" t="s">
        <v>226</v>
      </c>
      <c r="B50" t="s">
        <v>227</v>
      </c>
      <c r="C50">
        <v>21002</v>
      </c>
      <c r="D50" t="s">
        <v>31</v>
      </c>
      <c r="E50">
        <v>1</v>
      </c>
      <c r="F50" t="s">
        <v>32</v>
      </c>
      <c r="G50" s="8" t="s">
        <v>228</v>
      </c>
      <c r="H50" t="s">
        <v>229</v>
      </c>
      <c r="I50" s="1" t="s">
        <v>35</v>
      </c>
      <c r="J50" t="s">
        <v>36</v>
      </c>
    </row>
    <row r="51" spans="1:10" x14ac:dyDescent="0.2">
      <c r="A51" s="9" t="s">
        <v>230</v>
      </c>
      <c r="B51" t="s">
        <v>231</v>
      </c>
      <c r="C51">
        <v>21002</v>
      </c>
      <c r="D51" t="s">
        <v>31</v>
      </c>
      <c r="E51">
        <v>1</v>
      </c>
      <c r="F51" t="s">
        <v>32</v>
      </c>
      <c r="G51" s="8" t="s">
        <v>232</v>
      </c>
      <c r="H51" t="s">
        <v>233</v>
      </c>
      <c r="I51" s="1" t="s">
        <v>35</v>
      </c>
      <c r="J51" t="s">
        <v>36</v>
      </c>
    </row>
    <row r="52" spans="1:10" x14ac:dyDescent="0.2">
      <c r="A52" s="9" t="s">
        <v>234</v>
      </c>
      <c r="B52" t="s">
        <v>235</v>
      </c>
      <c r="C52">
        <v>21002</v>
      </c>
      <c r="D52" t="s">
        <v>31</v>
      </c>
      <c r="E52">
        <v>1</v>
      </c>
      <c r="F52" t="s">
        <v>32</v>
      </c>
      <c r="G52" s="8" t="s">
        <v>236</v>
      </c>
      <c r="H52" t="s">
        <v>237</v>
      </c>
      <c r="I52" s="1" t="s">
        <v>35</v>
      </c>
      <c r="J52" t="s">
        <v>36</v>
      </c>
    </row>
    <row r="53" spans="1:10" x14ac:dyDescent="0.2">
      <c r="A53" s="9" t="s">
        <v>238</v>
      </c>
      <c r="B53" t="s">
        <v>239</v>
      </c>
      <c r="C53">
        <v>21002</v>
      </c>
      <c r="D53" t="s">
        <v>31</v>
      </c>
      <c r="E53">
        <v>1</v>
      </c>
      <c r="F53" t="s">
        <v>32</v>
      </c>
      <c r="G53" s="8" t="s">
        <v>240</v>
      </c>
      <c r="H53" t="s">
        <v>241</v>
      </c>
      <c r="I53" s="1" t="s">
        <v>35</v>
      </c>
      <c r="J53" t="s">
        <v>36</v>
      </c>
    </row>
    <row r="54" spans="1:10" x14ac:dyDescent="0.2">
      <c r="A54" s="9" t="s">
        <v>242</v>
      </c>
      <c r="B54" t="s">
        <v>243</v>
      </c>
      <c r="C54">
        <v>21002</v>
      </c>
      <c r="D54" t="s">
        <v>31</v>
      </c>
      <c r="E54">
        <v>1</v>
      </c>
      <c r="F54" t="s">
        <v>32</v>
      </c>
      <c r="G54" s="8" t="s">
        <v>244</v>
      </c>
      <c r="H54" t="s">
        <v>245</v>
      </c>
      <c r="I54" s="1" t="s">
        <v>35</v>
      </c>
      <c r="J54" t="s">
        <v>36</v>
      </c>
    </row>
    <row r="55" spans="1:10" x14ac:dyDescent="0.2">
      <c r="A55" s="9" t="s">
        <v>246</v>
      </c>
      <c r="B55" t="s">
        <v>247</v>
      </c>
      <c r="C55">
        <v>21002</v>
      </c>
      <c r="D55" t="s">
        <v>31</v>
      </c>
      <c r="E55">
        <v>1</v>
      </c>
      <c r="F55" t="s">
        <v>32</v>
      </c>
      <c r="G55" s="8" t="s">
        <v>248</v>
      </c>
      <c r="H55" t="s">
        <v>249</v>
      </c>
      <c r="I55" s="1" t="s">
        <v>35</v>
      </c>
      <c r="J55" t="s">
        <v>36</v>
      </c>
    </row>
    <row r="56" spans="1:10" x14ac:dyDescent="0.2">
      <c r="A56" s="9" t="s">
        <v>250</v>
      </c>
      <c r="B56" t="s">
        <v>251</v>
      </c>
      <c r="C56">
        <v>21002</v>
      </c>
      <c r="D56" t="s">
        <v>31</v>
      </c>
      <c r="E56">
        <v>1</v>
      </c>
      <c r="F56" t="s">
        <v>32</v>
      </c>
      <c r="G56" s="8" t="s">
        <v>252</v>
      </c>
      <c r="H56" t="s">
        <v>253</v>
      </c>
      <c r="I56" s="1" t="s">
        <v>35</v>
      </c>
      <c r="J56" t="s">
        <v>36</v>
      </c>
    </row>
    <row r="57" spans="1:10" x14ac:dyDescent="0.2">
      <c r="A57" s="9" t="s">
        <v>254</v>
      </c>
      <c r="B57" t="s">
        <v>255</v>
      </c>
      <c r="C57">
        <v>21002</v>
      </c>
      <c r="D57" t="s">
        <v>31</v>
      </c>
      <c r="E57">
        <v>1</v>
      </c>
      <c r="F57" t="s">
        <v>32</v>
      </c>
      <c r="G57" s="8" t="s">
        <v>256</v>
      </c>
      <c r="H57" t="s">
        <v>257</v>
      </c>
      <c r="I57" s="1" t="s">
        <v>35</v>
      </c>
      <c r="J57" t="s">
        <v>36</v>
      </c>
    </row>
    <row r="58" spans="1:10" x14ac:dyDescent="0.2">
      <c r="A58" s="9" t="s">
        <v>258</v>
      </c>
      <c r="B58" t="s">
        <v>259</v>
      </c>
      <c r="C58">
        <v>21002</v>
      </c>
      <c r="D58" t="s">
        <v>31</v>
      </c>
      <c r="E58">
        <v>1</v>
      </c>
      <c r="F58" t="s">
        <v>32</v>
      </c>
      <c r="G58" s="8" t="s">
        <v>260</v>
      </c>
      <c r="H58" t="s">
        <v>261</v>
      </c>
      <c r="I58" s="1" t="s">
        <v>35</v>
      </c>
      <c r="J58" t="s">
        <v>36</v>
      </c>
    </row>
    <row r="59" spans="1:10" x14ac:dyDescent="0.2">
      <c r="A59" s="9" t="s">
        <v>262</v>
      </c>
      <c r="B59" t="s">
        <v>263</v>
      </c>
      <c r="C59">
        <v>21002</v>
      </c>
      <c r="D59" t="s">
        <v>31</v>
      </c>
      <c r="E59">
        <v>1</v>
      </c>
      <c r="F59" t="s">
        <v>32</v>
      </c>
      <c r="G59" s="8" t="s">
        <v>264</v>
      </c>
      <c r="H59" t="s">
        <v>265</v>
      </c>
      <c r="I59" s="1" t="s">
        <v>35</v>
      </c>
      <c r="J59" t="s">
        <v>36</v>
      </c>
    </row>
    <row r="60" spans="1:10" x14ac:dyDescent="0.2">
      <c r="A60" s="9" t="s">
        <v>266</v>
      </c>
      <c r="B60" t="s">
        <v>267</v>
      </c>
      <c r="C60">
        <v>21002</v>
      </c>
      <c r="D60" t="s">
        <v>31</v>
      </c>
      <c r="E60">
        <v>1</v>
      </c>
      <c r="F60" t="s">
        <v>32</v>
      </c>
      <c r="G60" s="8" t="s">
        <v>268</v>
      </c>
      <c r="H60" s="1" t="s">
        <v>269</v>
      </c>
      <c r="I60" s="1" t="s">
        <v>35</v>
      </c>
      <c r="J60" t="s">
        <v>36</v>
      </c>
    </row>
    <row r="61" spans="1:10" x14ac:dyDescent="0.2">
      <c r="A61" s="9" t="s">
        <v>270</v>
      </c>
      <c r="B61" t="s">
        <v>271</v>
      </c>
      <c r="C61">
        <v>21002</v>
      </c>
      <c r="D61" t="s">
        <v>31</v>
      </c>
      <c r="E61">
        <v>1</v>
      </c>
      <c r="F61" t="s">
        <v>32</v>
      </c>
      <c r="G61" s="8" t="s">
        <v>272</v>
      </c>
      <c r="H61" t="s">
        <v>273</v>
      </c>
      <c r="I61" s="1" t="s">
        <v>35</v>
      </c>
      <c r="J61" t="s">
        <v>36</v>
      </c>
    </row>
    <row r="62" spans="1:10" x14ac:dyDescent="0.2">
      <c r="A62" s="9" t="s">
        <v>274</v>
      </c>
      <c r="B62" t="s">
        <v>275</v>
      </c>
      <c r="C62">
        <v>21002</v>
      </c>
      <c r="D62" t="s">
        <v>31</v>
      </c>
      <c r="E62">
        <v>1</v>
      </c>
      <c r="F62" t="s">
        <v>32</v>
      </c>
      <c r="G62" s="8" t="s">
        <v>276</v>
      </c>
      <c r="H62" t="s">
        <v>277</v>
      </c>
      <c r="I62" s="1" t="s">
        <v>35</v>
      </c>
      <c r="J62" t="s">
        <v>36</v>
      </c>
    </row>
    <row r="63" spans="1:10" x14ac:dyDescent="0.2">
      <c r="A63" s="9" t="s">
        <v>278</v>
      </c>
      <c r="B63" t="s">
        <v>279</v>
      </c>
      <c r="C63">
        <v>21002</v>
      </c>
      <c r="D63" t="s">
        <v>31</v>
      </c>
      <c r="E63">
        <v>1</v>
      </c>
      <c r="F63" t="s">
        <v>32</v>
      </c>
      <c r="G63" s="8" t="s">
        <v>280</v>
      </c>
      <c r="H63" t="s">
        <v>281</v>
      </c>
      <c r="I63" s="1" t="s">
        <v>35</v>
      </c>
      <c r="J63" t="s">
        <v>36</v>
      </c>
    </row>
    <row r="64" spans="1:10" x14ac:dyDescent="0.2">
      <c r="A64" s="9" t="s">
        <v>282</v>
      </c>
      <c r="B64" t="s">
        <v>283</v>
      </c>
      <c r="C64">
        <v>21002</v>
      </c>
      <c r="D64" t="s">
        <v>31</v>
      </c>
      <c r="E64">
        <v>1</v>
      </c>
      <c r="F64" t="s">
        <v>32</v>
      </c>
      <c r="G64" s="8" t="s">
        <v>284</v>
      </c>
      <c r="H64" t="s">
        <v>285</v>
      </c>
      <c r="I64" s="1" t="s">
        <v>35</v>
      </c>
      <c r="J64" t="s">
        <v>36</v>
      </c>
    </row>
    <row r="65" spans="1:10" x14ac:dyDescent="0.2">
      <c r="A65" s="9" t="s">
        <v>286</v>
      </c>
      <c r="B65" t="s">
        <v>287</v>
      </c>
      <c r="C65">
        <v>21002</v>
      </c>
      <c r="D65" t="s">
        <v>31</v>
      </c>
      <c r="E65">
        <v>1</v>
      </c>
      <c r="F65" t="s">
        <v>32</v>
      </c>
      <c r="G65" s="8" t="s">
        <v>288</v>
      </c>
      <c r="H65" t="s">
        <v>289</v>
      </c>
      <c r="I65" s="1" t="s">
        <v>35</v>
      </c>
      <c r="J65" t="s">
        <v>36</v>
      </c>
    </row>
    <row r="66" spans="1:10" x14ac:dyDescent="0.2">
      <c r="A66" s="9" t="s">
        <v>290</v>
      </c>
      <c r="B66" t="s">
        <v>291</v>
      </c>
      <c r="C66">
        <v>21002</v>
      </c>
      <c r="D66" t="s">
        <v>31</v>
      </c>
      <c r="E66">
        <v>1</v>
      </c>
      <c r="F66" t="s">
        <v>32</v>
      </c>
      <c r="G66" s="8" t="s">
        <v>292</v>
      </c>
      <c r="H66" t="s">
        <v>293</v>
      </c>
      <c r="I66" s="1" t="s">
        <v>35</v>
      </c>
      <c r="J66" t="s">
        <v>36</v>
      </c>
    </row>
    <row r="67" spans="1:10" x14ac:dyDescent="0.2">
      <c r="A67" s="9" t="s">
        <v>294</v>
      </c>
      <c r="B67" t="s">
        <v>295</v>
      </c>
      <c r="C67">
        <v>21002</v>
      </c>
      <c r="D67" t="s">
        <v>31</v>
      </c>
      <c r="E67">
        <v>1</v>
      </c>
      <c r="F67" t="s">
        <v>32</v>
      </c>
      <c r="G67" s="8" t="s">
        <v>296</v>
      </c>
      <c r="H67" t="s">
        <v>297</v>
      </c>
      <c r="I67" s="1" t="s">
        <v>35</v>
      </c>
      <c r="J67" t="s">
        <v>36</v>
      </c>
    </row>
    <row r="68" spans="1:10" x14ac:dyDescent="0.2">
      <c r="A68" s="9" t="s">
        <v>298</v>
      </c>
      <c r="B68" t="s">
        <v>299</v>
      </c>
      <c r="C68">
        <v>21002</v>
      </c>
      <c r="D68" t="s">
        <v>31</v>
      </c>
      <c r="E68">
        <v>1</v>
      </c>
      <c r="F68" t="s">
        <v>32</v>
      </c>
      <c r="G68" s="8" t="s">
        <v>300</v>
      </c>
      <c r="H68" t="s">
        <v>301</v>
      </c>
      <c r="I68" s="1" t="s">
        <v>35</v>
      </c>
      <c r="J68" t="s">
        <v>36</v>
      </c>
    </row>
    <row r="69" spans="1:10" x14ac:dyDescent="0.2">
      <c r="A69" s="9" t="s">
        <v>302</v>
      </c>
      <c r="B69" t="s">
        <v>303</v>
      </c>
      <c r="C69">
        <v>21002</v>
      </c>
      <c r="D69" t="s">
        <v>31</v>
      </c>
      <c r="E69">
        <v>1</v>
      </c>
      <c r="F69" t="s">
        <v>32</v>
      </c>
      <c r="G69" s="8" t="s">
        <v>304</v>
      </c>
      <c r="H69" t="s">
        <v>305</v>
      </c>
      <c r="I69" s="1" t="s">
        <v>35</v>
      </c>
      <c r="J69" t="s">
        <v>36</v>
      </c>
    </row>
    <row r="70" spans="1:10" x14ac:dyDescent="0.2">
      <c r="A70" s="9" t="s">
        <v>306</v>
      </c>
      <c r="B70" t="s">
        <v>307</v>
      </c>
      <c r="C70">
        <v>21002</v>
      </c>
      <c r="D70" t="s">
        <v>31</v>
      </c>
      <c r="E70">
        <v>1</v>
      </c>
      <c r="F70" t="s">
        <v>32</v>
      </c>
      <c r="G70" s="8" t="s">
        <v>308</v>
      </c>
      <c r="H70" t="s">
        <v>309</v>
      </c>
      <c r="I70" s="1" t="s">
        <v>35</v>
      </c>
      <c r="J70" t="s">
        <v>36</v>
      </c>
    </row>
    <row r="71" spans="1:10" x14ac:dyDescent="0.2">
      <c r="A71" s="9" t="s">
        <v>310</v>
      </c>
      <c r="B71" t="s">
        <v>311</v>
      </c>
      <c r="C71">
        <v>21002</v>
      </c>
      <c r="D71" t="s">
        <v>31</v>
      </c>
      <c r="E71">
        <v>1</v>
      </c>
      <c r="F71" t="s">
        <v>32</v>
      </c>
      <c r="G71" s="8" t="s">
        <v>312</v>
      </c>
      <c r="H71" t="s">
        <v>313</v>
      </c>
      <c r="I71" s="1" t="s">
        <v>35</v>
      </c>
      <c r="J71" t="s">
        <v>36</v>
      </c>
    </row>
    <row r="72" spans="1:10" x14ac:dyDescent="0.2">
      <c r="A72" s="9" t="s">
        <v>314</v>
      </c>
      <c r="B72" t="s">
        <v>315</v>
      </c>
      <c r="C72">
        <v>21002</v>
      </c>
      <c r="D72" t="s">
        <v>31</v>
      </c>
      <c r="E72">
        <v>1</v>
      </c>
      <c r="F72" t="s">
        <v>32</v>
      </c>
      <c r="G72" s="8" t="s">
        <v>316</v>
      </c>
      <c r="H72" t="s">
        <v>317</v>
      </c>
      <c r="I72" s="1" t="s">
        <v>35</v>
      </c>
      <c r="J72" t="s">
        <v>36</v>
      </c>
    </row>
    <row r="73" spans="1:10" x14ac:dyDescent="0.2">
      <c r="A73" s="9" t="s">
        <v>318</v>
      </c>
      <c r="B73" t="s">
        <v>319</v>
      </c>
      <c r="C73">
        <v>21002</v>
      </c>
      <c r="D73" t="s">
        <v>31</v>
      </c>
      <c r="E73">
        <v>1</v>
      </c>
      <c r="F73" t="s">
        <v>32</v>
      </c>
      <c r="G73" s="8" t="s">
        <v>320</v>
      </c>
      <c r="H73" t="s">
        <v>321</v>
      </c>
      <c r="I73" s="1" t="s">
        <v>35</v>
      </c>
      <c r="J73" t="s">
        <v>36</v>
      </c>
    </row>
    <row r="74" spans="1:10" x14ac:dyDescent="0.2">
      <c r="A74" s="9" t="s">
        <v>322</v>
      </c>
      <c r="B74" t="s">
        <v>323</v>
      </c>
      <c r="C74">
        <v>21002</v>
      </c>
      <c r="D74" t="s">
        <v>31</v>
      </c>
      <c r="E74">
        <v>1</v>
      </c>
      <c r="F74" t="s">
        <v>32</v>
      </c>
      <c r="G74" s="8" t="s">
        <v>324</v>
      </c>
      <c r="H74" t="s">
        <v>325</v>
      </c>
      <c r="I74" s="1" t="s">
        <v>35</v>
      </c>
      <c r="J74" t="s">
        <v>36</v>
      </c>
    </row>
    <row r="75" spans="1:10" x14ac:dyDescent="0.2">
      <c r="A75" s="9" t="s">
        <v>326</v>
      </c>
      <c r="B75" t="s">
        <v>327</v>
      </c>
      <c r="C75">
        <v>21002</v>
      </c>
      <c r="D75" t="s">
        <v>31</v>
      </c>
      <c r="E75">
        <v>1</v>
      </c>
      <c r="F75" t="s">
        <v>32</v>
      </c>
      <c r="G75" s="8" t="s">
        <v>328</v>
      </c>
      <c r="H75" t="s">
        <v>329</v>
      </c>
      <c r="I75" s="1" t="s">
        <v>35</v>
      </c>
      <c r="J75" t="s">
        <v>36</v>
      </c>
    </row>
    <row r="76" spans="1:10" x14ac:dyDescent="0.2">
      <c r="A76" s="9" t="s">
        <v>330</v>
      </c>
      <c r="B76" t="s">
        <v>331</v>
      </c>
      <c r="C76">
        <v>21002</v>
      </c>
      <c r="D76" t="s">
        <v>31</v>
      </c>
      <c r="E76">
        <v>1</v>
      </c>
      <c r="F76" t="s">
        <v>32</v>
      </c>
      <c r="G76" s="8" t="s">
        <v>332</v>
      </c>
      <c r="H76" t="s">
        <v>333</v>
      </c>
      <c r="I76" s="1" t="s">
        <v>35</v>
      </c>
      <c r="J76" t="s">
        <v>36</v>
      </c>
    </row>
    <row r="77" spans="1:10" x14ac:dyDescent="0.2">
      <c r="A77" s="9" t="s">
        <v>334</v>
      </c>
      <c r="B77" t="s">
        <v>335</v>
      </c>
      <c r="C77">
        <v>21002</v>
      </c>
      <c r="D77" t="s">
        <v>31</v>
      </c>
      <c r="E77">
        <v>2</v>
      </c>
      <c r="F77" t="s">
        <v>336</v>
      </c>
      <c r="G77" s="8" t="s">
        <v>33</v>
      </c>
      <c r="H77" s="1" t="s">
        <v>34</v>
      </c>
      <c r="I77" s="1" t="s">
        <v>35</v>
      </c>
      <c r="J77" t="s">
        <v>36</v>
      </c>
    </row>
    <row r="78" spans="1:10" x14ac:dyDescent="0.2">
      <c r="A78" s="9" t="s">
        <v>337</v>
      </c>
      <c r="B78" t="s">
        <v>338</v>
      </c>
      <c r="C78">
        <v>21002</v>
      </c>
      <c r="D78" t="s">
        <v>31</v>
      </c>
      <c r="E78">
        <v>2</v>
      </c>
      <c r="F78" t="s">
        <v>336</v>
      </c>
      <c r="G78" s="8" t="s">
        <v>33</v>
      </c>
      <c r="H78" s="1" t="s">
        <v>34</v>
      </c>
      <c r="I78" s="1" t="s">
        <v>35</v>
      </c>
      <c r="J78" t="s">
        <v>36</v>
      </c>
    </row>
    <row r="79" spans="1:10" x14ac:dyDescent="0.2">
      <c r="A79" s="9" t="s">
        <v>339</v>
      </c>
      <c r="B79" t="s">
        <v>340</v>
      </c>
      <c r="C79">
        <v>21002</v>
      </c>
      <c r="D79" t="s">
        <v>31</v>
      </c>
      <c r="E79">
        <v>2</v>
      </c>
      <c r="F79" t="s">
        <v>336</v>
      </c>
      <c r="G79" s="8" t="s">
        <v>33</v>
      </c>
      <c r="H79" s="1" t="s">
        <v>34</v>
      </c>
      <c r="I79" s="1" t="s">
        <v>35</v>
      </c>
      <c r="J79" t="s">
        <v>36</v>
      </c>
    </row>
    <row r="80" spans="1:10" x14ac:dyDescent="0.2">
      <c r="A80" s="9" t="s">
        <v>341</v>
      </c>
      <c r="B80" t="s">
        <v>342</v>
      </c>
      <c r="C80">
        <v>21002</v>
      </c>
      <c r="D80" t="s">
        <v>31</v>
      </c>
      <c r="E80">
        <v>2</v>
      </c>
      <c r="F80" t="s">
        <v>336</v>
      </c>
      <c r="G80" s="8" t="s">
        <v>33</v>
      </c>
      <c r="H80" s="1" t="s">
        <v>34</v>
      </c>
      <c r="I80" s="1" t="s">
        <v>35</v>
      </c>
      <c r="J80" t="s">
        <v>36</v>
      </c>
    </row>
    <row r="81" spans="1:10" x14ac:dyDescent="0.2">
      <c r="A81" s="9" t="s">
        <v>343</v>
      </c>
      <c r="B81" t="s">
        <v>344</v>
      </c>
      <c r="C81">
        <v>21002</v>
      </c>
      <c r="D81" t="s">
        <v>31</v>
      </c>
      <c r="E81">
        <v>2</v>
      </c>
      <c r="F81" t="s">
        <v>336</v>
      </c>
      <c r="G81" s="8" t="s">
        <v>33</v>
      </c>
      <c r="H81" s="1" t="s">
        <v>34</v>
      </c>
      <c r="I81" s="1" t="s">
        <v>35</v>
      </c>
      <c r="J81" t="s">
        <v>36</v>
      </c>
    </row>
    <row r="82" spans="1:10" x14ac:dyDescent="0.2">
      <c r="A82" s="9" t="s">
        <v>345</v>
      </c>
      <c r="B82" t="s">
        <v>346</v>
      </c>
      <c r="C82">
        <v>21002</v>
      </c>
      <c r="D82" t="s">
        <v>31</v>
      </c>
      <c r="E82">
        <v>2</v>
      </c>
      <c r="F82" t="s">
        <v>336</v>
      </c>
      <c r="G82" s="8" t="s">
        <v>33</v>
      </c>
      <c r="H82" s="1" t="s">
        <v>34</v>
      </c>
      <c r="I82" s="1" t="s">
        <v>35</v>
      </c>
      <c r="J82" t="s">
        <v>36</v>
      </c>
    </row>
    <row r="83" spans="1:10" x14ac:dyDescent="0.2">
      <c r="A83" s="9" t="s">
        <v>347</v>
      </c>
      <c r="B83" t="s">
        <v>348</v>
      </c>
      <c r="C83">
        <v>21002</v>
      </c>
      <c r="D83" t="s">
        <v>31</v>
      </c>
      <c r="E83">
        <v>2</v>
      </c>
      <c r="F83" t="s">
        <v>336</v>
      </c>
      <c r="G83" s="8" t="s">
        <v>39</v>
      </c>
      <c r="H83" t="s">
        <v>40</v>
      </c>
      <c r="I83" t="s">
        <v>41</v>
      </c>
      <c r="J83" t="s">
        <v>36</v>
      </c>
    </row>
    <row r="84" spans="1:10" x14ac:dyDescent="0.2">
      <c r="A84" s="9" t="s">
        <v>349</v>
      </c>
      <c r="B84" t="s">
        <v>350</v>
      </c>
      <c r="C84">
        <v>21002</v>
      </c>
      <c r="D84" t="s">
        <v>31</v>
      </c>
      <c r="E84">
        <v>2</v>
      </c>
      <c r="F84" t="s">
        <v>336</v>
      </c>
      <c r="G84" s="8" t="s">
        <v>39</v>
      </c>
      <c r="H84" t="s">
        <v>40</v>
      </c>
      <c r="I84" t="s">
        <v>41</v>
      </c>
      <c r="J84" t="s">
        <v>36</v>
      </c>
    </row>
    <row r="85" spans="1:10" x14ac:dyDescent="0.2">
      <c r="A85" s="9" t="s">
        <v>351</v>
      </c>
      <c r="B85" t="s">
        <v>352</v>
      </c>
      <c r="C85">
        <v>21002</v>
      </c>
      <c r="D85" t="s">
        <v>31</v>
      </c>
      <c r="E85">
        <v>2</v>
      </c>
      <c r="F85" t="s">
        <v>336</v>
      </c>
      <c r="G85" s="8" t="s">
        <v>39</v>
      </c>
      <c r="H85" t="s">
        <v>40</v>
      </c>
      <c r="I85" t="s">
        <v>41</v>
      </c>
      <c r="J85" t="s">
        <v>36</v>
      </c>
    </row>
    <row r="86" spans="1:10" x14ac:dyDescent="0.2">
      <c r="A86" s="9" t="s">
        <v>353</v>
      </c>
      <c r="B86" t="s">
        <v>354</v>
      </c>
      <c r="C86">
        <v>21002</v>
      </c>
      <c r="D86" t="s">
        <v>31</v>
      </c>
      <c r="E86">
        <v>2</v>
      </c>
      <c r="F86" t="s">
        <v>336</v>
      </c>
      <c r="G86" s="8" t="s">
        <v>39</v>
      </c>
      <c r="H86" t="s">
        <v>40</v>
      </c>
      <c r="I86" t="s">
        <v>41</v>
      </c>
      <c r="J86" t="s">
        <v>36</v>
      </c>
    </row>
    <row r="87" spans="1:10" x14ac:dyDescent="0.2">
      <c r="A87" s="9" t="s">
        <v>355</v>
      </c>
      <c r="B87" t="s">
        <v>356</v>
      </c>
      <c r="C87">
        <v>21002</v>
      </c>
      <c r="D87" t="s">
        <v>31</v>
      </c>
      <c r="E87">
        <v>2</v>
      </c>
      <c r="F87" t="s">
        <v>336</v>
      </c>
      <c r="G87" s="8" t="s">
        <v>39</v>
      </c>
      <c r="H87" t="s">
        <v>40</v>
      </c>
      <c r="I87" t="s">
        <v>41</v>
      </c>
      <c r="J87" t="s">
        <v>36</v>
      </c>
    </row>
    <row r="88" spans="1:10" x14ac:dyDescent="0.2">
      <c r="A88" s="9" t="s">
        <v>357</v>
      </c>
      <c r="B88" t="s">
        <v>358</v>
      </c>
      <c r="C88">
        <v>21002</v>
      </c>
      <c r="D88" t="s">
        <v>31</v>
      </c>
      <c r="E88">
        <v>2</v>
      </c>
      <c r="F88" t="s">
        <v>336</v>
      </c>
      <c r="G88" s="8" t="s">
        <v>39</v>
      </c>
      <c r="H88" t="s">
        <v>40</v>
      </c>
      <c r="I88" t="s">
        <v>41</v>
      </c>
      <c r="J88" t="s">
        <v>36</v>
      </c>
    </row>
    <row r="89" spans="1:10" x14ac:dyDescent="0.2">
      <c r="A89" s="9" t="s">
        <v>359</v>
      </c>
      <c r="B89" t="s">
        <v>360</v>
      </c>
      <c r="C89">
        <v>21002</v>
      </c>
      <c r="D89" t="s">
        <v>31</v>
      </c>
      <c r="E89">
        <v>2</v>
      </c>
      <c r="F89" t="s">
        <v>336</v>
      </c>
      <c r="G89" s="8" t="s">
        <v>44</v>
      </c>
      <c r="H89" t="s">
        <v>45</v>
      </c>
      <c r="I89" t="s">
        <v>41</v>
      </c>
      <c r="J89" t="s">
        <v>36</v>
      </c>
    </row>
    <row r="90" spans="1:10" x14ac:dyDescent="0.2">
      <c r="A90" s="9" t="s">
        <v>361</v>
      </c>
      <c r="B90" t="s">
        <v>362</v>
      </c>
      <c r="C90">
        <v>21002</v>
      </c>
      <c r="D90" t="s">
        <v>31</v>
      </c>
      <c r="E90">
        <v>2</v>
      </c>
      <c r="F90" t="s">
        <v>336</v>
      </c>
      <c r="G90" s="8" t="s">
        <v>44</v>
      </c>
      <c r="H90" t="s">
        <v>45</v>
      </c>
      <c r="I90" t="s">
        <v>41</v>
      </c>
      <c r="J90" t="s">
        <v>36</v>
      </c>
    </row>
    <row r="91" spans="1:10" x14ac:dyDescent="0.2">
      <c r="A91" s="9" t="s">
        <v>363</v>
      </c>
      <c r="B91" t="s">
        <v>364</v>
      </c>
      <c r="C91">
        <v>21002</v>
      </c>
      <c r="D91" t="s">
        <v>31</v>
      </c>
      <c r="E91">
        <v>2</v>
      </c>
      <c r="F91" t="s">
        <v>336</v>
      </c>
      <c r="G91" s="8" t="s">
        <v>44</v>
      </c>
      <c r="H91" t="s">
        <v>45</v>
      </c>
      <c r="I91" t="s">
        <v>41</v>
      </c>
      <c r="J91" t="s">
        <v>36</v>
      </c>
    </row>
    <row r="92" spans="1:10" x14ac:dyDescent="0.2">
      <c r="A92" s="9" t="s">
        <v>365</v>
      </c>
      <c r="B92" t="s">
        <v>366</v>
      </c>
      <c r="C92">
        <v>21002</v>
      </c>
      <c r="D92" t="s">
        <v>31</v>
      </c>
      <c r="E92">
        <v>2</v>
      </c>
      <c r="F92" t="s">
        <v>336</v>
      </c>
      <c r="G92" s="8" t="s">
        <v>44</v>
      </c>
      <c r="H92" t="s">
        <v>45</v>
      </c>
      <c r="I92" t="s">
        <v>41</v>
      </c>
      <c r="J92" t="s">
        <v>36</v>
      </c>
    </row>
    <row r="93" spans="1:10" x14ac:dyDescent="0.2">
      <c r="A93" s="9" t="s">
        <v>367</v>
      </c>
      <c r="B93" t="s">
        <v>368</v>
      </c>
      <c r="C93">
        <v>21002</v>
      </c>
      <c r="D93" t="s">
        <v>31</v>
      </c>
      <c r="E93">
        <v>2</v>
      </c>
      <c r="F93" t="s">
        <v>336</v>
      </c>
      <c r="G93" s="8" t="s">
        <v>44</v>
      </c>
      <c r="H93" t="s">
        <v>45</v>
      </c>
      <c r="I93" t="s">
        <v>41</v>
      </c>
      <c r="J93" t="s">
        <v>36</v>
      </c>
    </row>
    <row r="94" spans="1:10" x14ac:dyDescent="0.2">
      <c r="A94" s="9" t="s">
        <v>369</v>
      </c>
      <c r="B94" t="s">
        <v>370</v>
      </c>
      <c r="C94">
        <v>21002</v>
      </c>
      <c r="D94" t="s">
        <v>31</v>
      </c>
      <c r="E94">
        <v>2</v>
      </c>
      <c r="F94" t="s">
        <v>336</v>
      </c>
      <c r="G94" s="8" t="s">
        <v>44</v>
      </c>
      <c r="H94" t="s">
        <v>45</v>
      </c>
      <c r="I94" t="s">
        <v>41</v>
      </c>
      <c r="J94" t="s">
        <v>36</v>
      </c>
    </row>
    <row r="95" spans="1:10" x14ac:dyDescent="0.2">
      <c r="A95" s="9" t="s">
        <v>371</v>
      </c>
      <c r="B95" t="s">
        <v>372</v>
      </c>
      <c r="C95">
        <v>21002</v>
      </c>
      <c r="D95" t="s">
        <v>31</v>
      </c>
      <c r="E95">
        <v>2</v>
      </c>
      <c r="F95" t="s">
        <v>336</v>
      </c>
      <c r="G95" s="8" t="s">
        <v>44</v>
      </c>
      <c r="H95" t="s">
        <v>45</v>
      </c>
      <c r="I95" t="s">
        <v>41</v>
      </c>
      <c r="J95" t="s">
        <v>36</v>
      </c>
    </row>
    <row r="96" spans="1:10" x14ac:dyDescent="0.2">
      <c r="A96" s="9" t="s">
        <v>373</v>
      </c>
      <c r="B96" t="s">
        <v>374</v>
      </c>
      <c r="C96">
        <v>21002</v>
      </c>
      <c r="D96" t="s">
        <v>31</v>
      </c>
      <c r="E96">
        <v>2</v>
      </c>
      <c r="F96" t="s">
        <v>336</v>
      </c>
      <c r="G96" s="8" t="s">
        <v>48</v>
      </c>
      <c r="H96" t="s">
        <v>49</v>
      </c>
      <c r="I96" t="s">
        <v>41</v>
      </c>
      <c r="J96" t="s">
        <v>36</v>
      </c>
    </row>
    <row r="97" spans="1:10" x14ac:dyDescent="0.2">
      <c r="A97" s="9" t="s">
        <v>375</v>
      </c>
      <c r="B97" t="s">
        <v>376</v>
      </c>
      <c r="C97">
        <v>21002</v>
      </c>
      <c r="D97" t="s">
        <v>31</v>
      </c>
      <c r="E97">
        <v>2</v>
      </c>
      <c r="F97" t="s">
        <v>336</v>
      </c>
      <c r="G97" s="8" t="s">
        <v>48</v>
      </c>
      <c r="H97" t="s">
        <v>49</v>
      </c>
      <c r="I97" t="s">
        <v>41</v>
      </c>
      <c r="J97" t="s">
        <v>36</v>
      </c>
    </row>
    <row r="98" spans="1:10" x14ac:dyDescent="0.2">
      <c r="A98" s="9" t="s">
        <v>377</v>
      </c>
      <c r="B98" t="s">
        <v>378</v>
      </c>
      <c r="C98">
        <v>21002</v>
      </c>
      <c r="D98" t="s">
        <v>31</v>
      </c>
      <c r="E98">
        <v>2</v>
      </c>
      <c r="F98" t="s">
        <v>336</v>
      </c>
      <c r="G98" s="8" t="s">
        <v>48</v>
      </c>
      <c r="H98" t="s">
        <v>49</v>
      </c>
      <c r="I98" t="s">
        <v>41</v>
      </c>
      <c r="J98" t="s">
        <v>36</v>
      </c>
    </row>
    <row r="99" spans="1:10" x14ac:dyDescent="0.2">
      <c r="A99" s="9" t="s">
        <v>379</v>
      </c>
      <c r="B99" t="s">
        <v>380</v>
      </c>
      <c r="C99">
        <v>21002</v>
      </c>
      <c r="D99" t="s">
        <v>31</v>
      </c>
      <c r="E99">
        <v>2</v>
      </c>
      <c r="F99" t="s">
        <v>336</v>
      </c>
      <c r="G99" s="8" t="s">
        <v>48</v>
      </c>
      <c r="H99" t="s">
        <v>49</v>
      </c>
      <c r="I99" t="s">
        <v>41</v>
      </c>
      <c r="J99" t="s">
        <v>36</v>
      </c>
    </row>
    <row r="100" spans="1:10" x14ac:dyDescent="0.2">
      <c r="A100" s="9" t="s">
        <v>381</v>
      </c>
      <c r="B100" t="s">
        <v>382</v>
      </c>
      <c r="C100">
        <v>21002</v>
      </c>
      <c r="D100" t="s">
        <v>31</v>
      </c>
      <c r="E100">
        <v>2</v>
      </c>
      <c r="F100" t="s">
        <v>336</v>
      </c>
      <c r="G100" s="8" t="s">
        <v>48</v>
      </c>
      <c r="H100" t="s">
        <v>49</v>
      </c>
      <c r="I100" t="s">
        <v>41</v>
      </c>
      <c r="J100" t="s">
        <v>36</v>
      </c>
    </row>
    <row r="101" spans="1:10" x14ac:dyDescent="0.2">
      <c r="A101" s="9" t="s">
        <v>383</v>
      </c>
      <c r="B101" t="s">
        <v>384</v>
      </c>
      <c r="C101">
        <v>21002</v>
      </c>
      <c r="D101" t="s">
        <v>31</v>
      </c>
      <c r="E101">
        <v>2</v>
      </c>
      <c r="F101" t="s">
        <v>336</v>
      </c>
      <c r="G101" s="8" t="s">
        <v>48</v>
      </c>
      <c r="H101" t="s">
        <v>49</v>
      </c>
      <c r="I101" t="s">
        <v>41</v>
      </c>
      <c r="J101" t="s">
        <v>36</v>
      </c>
    </row>
    <row r="102" spans="1:10" x14ac:dyDescent="0.2">
      <c r="A102" s="9" t="s">
        <v>385</v>
      </c>
      <c r="B102" t="s">
        <v>386</v>
      </c>
      <c r="C102">
        <v>21002</v>
      </c>
      <c r="D102" t="s">
        <v>31</v>
      </c>
      <c r="E102">
        <v>2</v>
      </c>
      <c r="F102" t="s">
        <v>336</v>
      </c>
      <c r="G102" s="8" t="s">
        <v>48</v>
      </c>
      <c r="H102" t="s">
        <v>49</v>
      </c>
      <c r="I102" t="s">
        <v>41</v>
      </c>
      <c r="J102" t="s">
        <v>36</v>
      </c>
    </row>
    <row r="103" spans="1:10" x14ac:dyDescent="0.2">
      <c r="A103" s="9" t="s">
        <v>387</v>
      </c>
      <c r="B103" t="s">
        <v>388</v>
      </c>
      <c r="C103">
        <v>21002</v>
      </c>
      <c r="D103" t="s">
        <v>31</v>
      </c>
      <c r="E103">
        <v>2</v>
      </c>
      <c r="F103" t="s">
        <v>336</v>
      </c>
      <c r="G103" s="8" t="s">
        <v>48</v>
      </c>
      <c r="H103" t="s">
        <v>49</v>
      </c>
      <c r="I103" t="s">
        <v>41</v>
      </c>
      <c r="J103" t="s">
        <v>36</v>
      </c>
    </row>
    <row r="104" spans="1:10" x14ac:dyDescent="0.2">
      <c r="A104" s="9" t="s">
        <v>389</v>
      </c>
      <c r="B104" t="s">
        <v>390</v>
      </c>
      <c r="C104">
        <v>21002</v>
      </c>
      <c r="D104" t="s">
        <v>31</v>
      </c>
      <c r="E104">
        <v>2</v>
      </c>
      <c r="F104" t="s">
        <v>336</v>
      </c>
      <c r="G104" s="8" t="s">
        <v>48</v>
      </c>
      <c r="H104" t="s">
        <v>49</v>
      </c>
      <c r="I104" t="s">
        <v>41</v>
      </c>
      <c r="J104" t="s">
        <v>36</v>
      </c>
    </row>
    <row r="105" spans="1:10" x14ac:dyDescent="0.2">
      <c r="A105" s="9" t="s">
        <v>391</v>
      </c>
      <c r="B105" t="s">
        <v>392</v>
      </c>
      <c r="C105">
        <v>21002</v>
      </c>
      <c r="D105" t="s">
        <v>31</v>
      </c>
      <c r="E105">
        <v>2</v>
      </c>
      <c r="F105" t="s">
        <v>336</v>
      </c>
      <c r="G105" s="8" t="s">
        <v>48</v>
      </c>
      <c r="H105" t="s">
        <v>49</v>
      </c>
      <c r="I105" t="s">
        <v>41</v>
      </c>
      <c r="J105" t="s">
        <v>36</v>
      </c>
    </row>
    <row r="106" spans="1:10" x14ac:dyDescent="0.2">
      <c r="A106" s="9" t="s">
        <v>393</v>
      </c>
      <c r="B106" t="s">
        <v>394</v>
      </c>
      <c r="C106">
        <v>21002</v>
      </c>
      <c r="D106" t="s">
        <v>31</v>
      </c>
      <c r="E106">
        <v>2</v>
      </c>
      <c r="F106" t="s">
        <v>336</v>
      </c>
      <c r="G106" s="8" t="s">
        <v>48</v>
      </c>
      <c r="H106" t="s">
        <v>49</v>
      </c>
      <c r="I106" t="s">
        <v>41</v>
      </c>
      <c r="J106" t="s">
        <v>36</v>
      </c>
    </row>
    <row r="107" spans="1:10" x14ac:dyDescent="0.2">
      <c r="A107" s="9" t="s">
        <v>395</v>
      </c>
      <c r="B107" t="s">
        <v>396</v>
      </c>
      <c r="C107">
        <v>21002</v>
      </c>
      <c r="D107" t="s">
        <v>31</v>
      </c>
      <c r="E107">
        <v>2</v>
      </c>
      <c r="F107" t="s">
        <v>336</v>
      </c>
      <c r="G107" s="8" t="s">
        <v>48</v>
      </c>
      <c r="H107" t="s">
        <v>49</v>
      </c>
      <c r="I107" t="s">
        <v>41</v>
      </c>
      <c r="J107" t="s">
        <v>36</v>
      </c>
    </row>
    <row r="108" spans="1:10" x14ac:dyDescent="0.2">
      <c r="A108" s="9" t="s">
        <v>397</v>
      </c>
      <c r="B108" t="s">
        <v>398</v>
      </c>
      <c r="C108">
        <v>21002</v>
      </c>
      <c r="D108" t="s">
        <v>31</v>
      </c>
      <c r="E108">
        <v>2</v>
      </c>
      <c r="F108" t="s">
        <v>336</v>
      </c>
      <c r="G108" s="8" t="s">
        <v>48</v>
      </c>
      <c r="H108" t="s">
        <v>49</v>
      </c>
      <c r="I108" t="s">
        <v>41</v>
      </c>
      <c r="J108" t="s">
        <v>36</v>
      </c>
    </row>
    <row r="109" spans="1:10" x14ac:dyDescent="0.2">
      <c r="A109" s="9" t="s">
        <v>399</v>
      </c>
      <c r="B109" t="s">
        <v>400</v>
      </c>
      <c r="C109">
        <v>21002</v>
      </c>
      <c r="D109" t="s">
        <v>31</v>
      </c>
      <c r="E109">
        <v>2</v>
      </c>
      <c r="F109" t="s">
        <v>336</v>
      </c>
      <c r="G109" s="8" t="s">
        <v>48</v>
      </c>
      <c r="H109" t="s">
        <v>49</v>
      </c>
      <c r="I109" t="s">
        <v>41</v>
      </c>
      <c r="J109" t="s">
        <v>36</v>
      </c>
    </row>
    <row r="110" spans="1:10" x14ac:dyDescent="0.2">
      <c r="A110" s="9" t="s">
        <v>401</v>
      </c>
      <c r="B110" t="s">
        <v>402</v>
      </c>
      <c r="C110">
        <v>21002</v>
      </c>
      <c r="D110" t="s">
        <v>31</v>
      </c>
      <c r="E110">
        <v>2</v>
      </c>
      <c r="F110" t="s">
        <v>336</v>
      </c>
      <c r="G110" s="8" t="s">
        <v>48</v>
      </c>
      <c r="H110" t="s">
        <v>49</v>
      </c>
      <c r="I110" t="s">
        <v>41</v>
      </c>
      <c r="J110" t="s">
        <v>36</v>
      </c>
    </row>
    <row r="111" spans="1:10" x14ac:dyDescent="0.2">
      <c r="A111" s="9" t="s">
        <v>403</v>
      </c>
      <c r="B111" t="s">
        <v>404</v>
      </c>
      <c r="C111">
        <v>21002</v>
      </c>
      <c r="D111" t="s">
        <v>31</v>
      </c>
      <c r="E111">
        <v>2</v>
      </c>
      <c r="F111" t="s">
        <v>336</v>
      </c>
      <c r="G111" s="8" t="s">
        <v>48</v>
      </c>
      <c r="H111" t="s">
        <v>49</v>
      </c>
      <c r="I111" t="s">
        <v>41</v>
      </c>
      <c r="J111" t="s">
        <v>36</v>
      </c>
    </row>
    <row r="112" spans="1:10" x14ac:dyDescent="0.2">
      <c r="A112" s="9" t="s">
        <v>405</v>
      </c>
      <c r="B112" t="s">
        <v>406</v>
      </c>
      <c r="C112">
        <v>21002</v>
      </c>
      <c r="D112" t="s">
        <v>31</v>
      </c>
      <c r="E112">
        <v>2</v>
      </c>
      <c r="F112" t="s">
        <v>336</v>
      </c>
      <c r="G112" s="8" t="s">
        <v>52</v>
      </c>
      <c r="H112" t="s">
        <v>53</v>
      </c>
      <c r="I112" t="s">
        <v>41</v>
      </c>
      <c r="J112" t="s">
        <v>36</v>
      </c>
    </row>
    <row r="113" spans="1:10" x14ac:dyDescent="0.2">
      <c r="A113" s="9" t="s">
        <v>407</v>
      </c>
      <c r="B113" t="s">
        <v>408</v>
      </c>
      <c r="C113">
        <v>21002</v>
      </c>
      <c r="D113" t="s">
        <v>31</v>
      </c>
      <c r="E113">
        <v>2</v>
      </c>
      <c r="F113" t="s">
        <v>336</v>
      </c>
      <c r="G113" s="8" t="s">
        <v>52</v>
      </c>
      <c r="H113" t="s">
        <v>53</v>
      </c>
      <c r="I113" t="s">
        <v>41</v>
      </c>
      <c r="J113" t="s">
        <v>36</v>
      </c>
    </row>
    <row r="114" spans="1:10" x14ac:dyDescent="0.2">
      <c r="A114" s="9" t="s">
        <v>409</v>
      </c>
      <c r="B114" t="s">
        <v>410</v>
      </c>
      <c r="C114">
        <v>21002</v>
      </c>
      <c r="D114" t="s">
        <v>31</v>
      </c>
      <c r="E114">
        <v>2</v>
      </c>
      <c r="F114" t="s">
        <v>336</v>
      </c>
      <c r="G114" s="8" t="s">
        <v>52</v>
      </c>
      <c r="H114" t="s">
        <v>53</v>
      </c>
      <c r="I114" t="s">
        <v>41</v>
      </c>
      <c r="J114" t="s">
        <v>36</v>
      </c>
    </row>
    <row r="115" spans="1:10" x14ac:dyDescent="0.2">
      <c r="A115" s="9" t="s">
        <v>411</v>
      </c>
      <c r="B115" t="s">
        <v>412</v>
      </c>
      <c r="C115">
        <v>21002</v>
      </c>
      <c r="D115" t="s">
        <v>31</v>
      </c>
      <c r="E115">
        <v>2</v>
      </c>
      <c r="F115" t="s">
        <v>336</v>
      </c>
      <c r="G115" s="8" t="s">
        <v>52</v>
      </c>
      <c r="H115" t="s">
        <v>53</v>
      </c>
      <c r="I115" t="s">
        <v>41</v>
      </c>
      <c r="J115" t="s">
        <v>36</v>
      </c>
    </row>
    <row r="116" spans="1:10" x14ac:dyDescent="0.2">
      <c r="A116" s="9" t="s">
        <v>413</v>
      </c>
      <c r="B116" t="s">
        <v>414</v>
      </c>
      <c r="C116">
        <v>21002</v>
      </c>
      <c r="D116" t="s">
        <v>31</v>
      </c>
      <c r="E116">
        <v>2</v>
      </c>
      <c r="F116" t="s">
        <v>336</v>
      </c>
      <c r="G116" s="8" t="s">
        <v>52</v>
      </c>
      <c r="H116" t="s">
        <v>53</v>
      </c>
      <c r="I116" t="s">
        <v>41</v>
      </c>
      <c r="J116" t="s">
        <v>36</v>
      </c>
    </row>
    <row r="117" spans="1:10" x14ac:dyDescent="0.2">
      <c r="A117" s="9" t="s">
        <v>415</v>
      </c>
      <c r="B117" t="s">
        <v>416</v>
      </c>
      <c r="C117">
        <v>21002</v>
      </c>
      <c r="D117" t="s">
        <v>31</v>
      </c>
      <c r="E117">
        <v>2</v>
      </c>
      <c r="F117" t="s">
        <v>336</v>
      </c>
      <c r="G117" s="8" t="s">
        <v>52</v>
      </c>
      <c r="H117" t="s">
        <v>53</v>
      </c>
      <c r="I117" t="s">
        <v>41</v>
      </c>
      <c r="J117" t="s">
        <v>36</v>
      </c>
    </row>
    <row r="118" spans="1:10" x14ac:dyDescent="0.2">
      <c r="A118" s="9" t="s">
        <v>417</v>
      </c>
      <c r="B118" t="s">
        <v>418</v>
      </c>
      <c r="C118">
        <v>21002</v>
      </c>
      <c r="D118" t="s">
        <v>31</v>
      </c>
      <c r="E118">
        <v>2</v>
      </c>
      <c r="F118" t="s">
        <v>336</v>
      </c>
      <c r="G118" s="8" t="s">
        <v>52</v>
      </c>
      <c r="H118" t="s">
        <v>53</v>
      </c>
      <c r="I118" t="s">
        <v>41</v>
      </c>
      <c r="J118" t="s">
        <v>36</v>
      </c>
    </row>
    <row r="119" spans="1:10" x14ac:dyDescent="0.2">
      <c r="A119" s="9" t="s">
        <v>419</v>
      </c>
      <c r="B119" t="s">
        <v>420</v>
      </c>
      <c r="C119">
        <v>21002</v>
      </c>
      <c r="D119" t="s">
        <v>31</v>
      </c>
      <c r="E119">
        <v>2</v>
      </c>
      <c r="F119" t="s">
        <v>336</v>
      </c>
      <c r="G119" s="8" t="s">
        <v>56</v>
      </c>
      <c r="H119" t="s">
        <v>57</v>
      </c>
      <c r="I119" t="s">
        <v>41</v>
      </c>
      <c r="J119" t="s">
        <v>36</v>
      </c>
    </row>
    <row r="120" spans="1:10" x14ac:dyDescent="0.2">
      <c r="A120" s="9" t="s">
        <v>421</v>
      </c>
      <c r="B120" t="s">
        <v>422</v>
      </c>
      <c r="C120">
        <v>21002</v>
      </c>
      <c r="D120" t="s">
        <v>31</v>
      </c>
      <c r="E120">
        <v>2</v>
      </c>
      <c r="F120" t="s">
        <v>336</v>
      </c>
      <c r="G120" s="8" t="s">
        <v>56</v>
      </c>
      <c r="H120" t="s">
        <v>57</v>
      </c>
      <c r="I120" t="s">
        <v>41</v>
      </c>
      <c r="J120" t="s">
        <v>36</v>
      </c>
    </row>
    <row r="121" spans="1:10" x14ac:dyDescent="0.2">
      <c r="A121" s="9" t="s">
        <v>423</v>
      </c>
      <c r="B121" t="s">
        <v>424</v>
      </c>
      <c r="C121">
        <v>21002</v>
      </c>
      <c r="D121" t="s">
        <v>31</v>
      </c>
      <c r="E121">
        <v>2</v>
      </c>
      <c r="F121" t="s">
        <v>336</v>
      </c>
      <c r="G121" s="8" t="s">
        <v>56</v>
      </c>
      <c r="H121" t="s">
        <v>57</v>
      </c>
      <c r="I121" t="s">
        <v>41</v>
      </c>
      <c r="J121" t="s">
        <v>36</v>
      </c>
    </row>
    <row r="122" spans="1:10" x14ac:dyDescent="0.2">
      <c r="A122" s="9" t="s">
        <v>425</v>
      </c>
      <c r="B122" t="s">
        <v>426</v>
      </c>
      <c r="C122">
        <v>21002</v>
      </c>
      <c r="D122" t="s">
        <v>31</v>
      </c>
      <c r="E122">
        <v>2</v>
      </c>
      <c r="F122" t="s">
        <v>336</v>
      </c>
      <c r="G122" s="8" t="s">
        <v>56</v>
      </c>
      <c r="H122" t="s">
        <v>57</v>
      </c>
      <c r="I122" t="s">
        <v>41</v>
      </c>
      <c r="J122" t="s">
        <v>36</v>
      </c>
    </row>
    <row r="123" spans="1:10" x14ac:dyDescent="0.2">
      <c r="A123" s="9" t="s">
        <v>427</v>
      </c>
      <c r="B123" t="s">
        <v>428</v>
      </c>
      <c r="C123">
        <v>21002</v>
      </c>
      <c r="D123" t="s">
        <v>31</v>
      </c>
      <c r="E123">
        <v>2</v>
      </c>
      <c r="F123" t="s">
        <v>336</v>
      </c>
      <c r="G123" s="8" t="s">
        <v>56</v>
      </c>
      <c r="H123" t="s">
        <v>57</v>
      </c>
      <c r="I123" t="s">
        <v>41</v>
      </c>
      <c r="J123" t="s">
        <v>36</v>
      </c>
    </row>
    <row r="124" spans="1:10" x14ac:dyDescent="0.2">
      <c r="A124" s="9" t="s">
        <v>429</v>
      </c>
      <c r="B124" t="s">
        <v>430</v>
      </c>
      <c r="C124">
        <v>21002</v>
      </c>
      <c r="D124" t="s">
        <v>31</v>
      </c>
      <c r="E124">
        <v>2</v>
      </c>
      <c r="F124" t="s">
        <v>336</v>
      </c>
      <c r="G124" s="8" t="s">
        <v>56</v>
      </c>
      <c r="H124" t="s">
        <v>57</v>
      </c>
      <c r="I124" t="s">
        <v>41</v>
      </c>
      <c r="J124" t="s">
        <v>36</v>
      </c>
    </row>
    <row r="125" spans="1:10" x14ac:dyDescent="0.2">
      <c r="A125" s="9" t="s">
        <v>431</v>
      </c>
      <c r="B125" t="s">
        <v>432</v>
      </c>
      <c r="C125">
        <v>21002</v>
      </c>
      <c r="D125" t="s">
        <v>31</v>
      </c>
      <c r="E125">
        <v>2</v>
      </c>
      <c r="F125" t="s">
        <v>336</v>
      </c>
      <c r="G125" s="8" t="s">
        <v>56</v>
      </c>
      <c r="H125" t="s">
        <v>57</v>
      </c>
      <c r="I125" t="s">
        <v>41</v>
      </c>
      <c r="J125" t="s">
        <v>36</v>
      </c>
    </row>
    <row r="126" spans="1:10" x14ac:dyDescent="0.2">
      <c r="A126" s="9" t="s">
        <v>433</v>
      </c>
      <c r="B126" t="s">
        <v>434</v>
      </c>
      <c r="C126">
        <v>21002</v>
      </c>
      <c r="D126" t="s">
        <v>31</v>
      </c>
      <c r="E126">
        <v>2</v>
      </c>
      <c r="F126" t="s">
        <v>336</v>
      </c>
      <c r="G126" s="8" t="s">
        <v>56</v>
      </c>
      <c r="H126" t="s">
        <v>57</v>
      </c>
      <c r="I126" t="s">
        <v>41</v>
      </c>
      <c r="J126" t="s">
        <v>36</v>
      </c>
    </row>
    <row r="127" spans="1:10" x14ac:dyDescent="0.2">
      <c r="A127" s="9" t="s">
        <v>435</v>
      </c>
      <c r="B127" t="s">
        <v>436</v>
      </c>
      <c r="C127">
        <v>21002</v>
      </c>
      <c r="D127" t="s">
        <v>31</v>
      </c>
      <c r="E127">
        <v>2</v>
      </c>
      <c r="F127" t="s">
        <v>336</v>
      </c>
      <c r="G127" s="8" t="s">
        <v>56</v>
      </c>
      <c r="H127" t="s">
        <v>57</v>
      </c>
      <c r="I127" t="s">
        <v>41</v>
      </c>
      <c r="J127" t="s">
        <v>36</v>
      </c>
    </row>
    <row r="128" spans="1:10" x14ac:dyDescent="0.2">
      <c r="A128" s="9" t="s">
        <v>437</v>
      </c>
      <c r="B128" t="s">
        <v>438</v>
      </c>
      <c r="C128">
        <v>21002</v>
      </c>
      <c r="D128" t="s">
        <v>31</v>
      </c>
      <c r="E128">
        <v>2</v>
      </c>
      <c r="F128" t="s">
        <v>336</v>
      </c>
      <c r="G128" s="8" t="s">
        <v>56</v>
      </c>
      <c r="H128" t="s">
        <v>57</v>
      </c>
      <c r="I128" t="s">
        <v>41</v>
      </c>
      <c r="J128" t="s">
        <v>36</v>
      </c>
    </row>
    <row r="129" spans="1:10" x14ac:dyDescent="0.2">
      <c r="A129" s="9" t="s">
        <v>439</v>
      </c>
      <c r="B129" t="s">
        <v>440</v>
      </c>
      <c r="C129">
        <v>21002</v>
      </c>
      <c r="D129" t="s">
        <v>31</v>
      </c>
      <c r="E129">
        <v>2</v>
      </c>
      <c r="F129" t="s">
        <v>336</v>
      </c>
      <c r="G129" s="8" t="s">
        <v>56</v>
      </c>
      <c r="H129" t="s">
        <v>57</v>
      </c>
      <c r="I129" t="s">
        <v>41</v>
      </c>
      <c r="J129" t="s">
        <v>36</v>
      </c>
    </row>
    <row r="130" spans="1:10" x14ac:dyDescent="0.2">
      <c r="A130" s="9" t="s">
        <v>441</v>
      </c>
      <c r="B130" t="s">
        <v>442</v>
      </c>
      <c r="C130">
        <v>21002</v>
      </c>
      <c r="D130" t="s">
        <v>31</v>
      </c>
      <c r="E130">
        <v>2</v>
      </c>
      <c r="F130" t="s">
        <v>336</v>
      </c>
      <c r="G130" s="8" t="s">
        <v>60</v>
      </c>
      <c r="H130" t="s">
        <v>61</v>
      </c>
      <c r="I130" t="s">
        <v>41</v>
      </c>
      <c r="J130" t="s">
        <v>36</v>
      </c>
    </row>
    <row r="131" spans="1:10" x14ac:dyDescent="0.2">
      <c r="A131" s="9" t="s">
        <v>443</v>
      </c>
      <c r="B131" t="s">
        <v>444</v>
      </c>
      <c r="C131">
        <v>21002</v>
      </c>
      <c r="D131" t="s">
        <v>31</v>
      </c>
      <c r="E131">
        <v>2</v>
      </c>
      <c r="F131" t="s">
        <v>336</v>
      </c>
      <c r="G131" s="8" t="s">
        <v>60</v>
      </c>
      <c r="H131" t="s">
        <v>61</v>
      </c>
      <c r="I131" t="s">
        <v>41</v>
      </c>
      <c r="J131" t="s">
        <v>36</v>
      </c>
    </row>
    <row r="132" spans="1:10" x14ac:dyDescent="0.2">
      <c r="A132" s="9" t="s">
        <v>445</v>
      </c>
      <c r="B132" t="s">
        <v>446</v>
      </c>
      <c r="C132">
        <v>21002</v>
      </c>
      <c r="D132" t="s">
        <v>31</v>
      </c>
      <c r="E132">
        <v>2</v>
      </c>
      <c r="F132" t="s">
        <v>336</v>
      </c>
      <c r="G132" s="8" t="s">
        <v>60</v>
      </c>
      <c r="H132" t="s">
        <v>61</v>
      </c>
      <c r="I132" t="s">
        <v>41</v>
      </c>
      <c r="J132" t="s">
        <v>36</v>
      </c>
    </row>
    <row r="133" spans="1:10" x14ac:dyDescent="0.2">
      <c r="A133" s="9" t="s">
        <v>447</v>
      </c>
      <c r="B133" t="s">
        <v>448</v>
      </c>
      <c r="C133">
        <v>21002</v>
      </c>
      <c r="D133" t="s">
        <v>31</v>
      </c>
      <c r="E133">
        <v>2</v>
      </c>
      <c r="F133" t="s">
        <v>336</v>
      </c>
      <c r="G133" s="8" t="s">
        <v>60</v>
      </c>
      <c r="H133" t="s">
        <v>61</v>
      </c>
      <c r="I133" t="s">
        <v>41</v>
      </c>
      <c r="J133" t="s">
        <v>36</v>
      </c>
    </row>
    <row r="134" spans="1:10" x14ac:dyDescent="0.2">
      <c r="A134" s="9" t="s">
        <v>449</v>
      </c>
      <c r="B134" t="s">
        <v>450</v>
      </c>
      <c r="C134">
        <v>21002</v>
      </c>
      <c r="D134" t="s">
        <v>31</v>
      </c>
      <c r="E134">
        <v>2</v>
      </c>
      <c r="F134" t="s">
        <v>336</v>
      </c>
      <c r="G134" s="8" t="s">
        <v>60</v>
      </c>
      <c r="H134" t="s">
        <v>61</v>
      </c>
      <c r="I134" t="s">
        <v>41</v>
      </c>
      <c r="J134" t="s">
        <v>36</v>
      </c>
    </row>
    <row r="135" spans="1:10" x14ac:dyDescent="0.2">
      <c r="A135" s="9" t="s">
        <v>451</v>
      </c>
      <c r="B135" t="s">
        <v>452</v>
      </c>
      <c r="C135">
        <v>21002</v>
      </c>
      <c r="D135" t="s">
        <v>31</v>
      </c>
      <c r="E135">
        <v>2</v>
      </c>
      <c r="F135" t="s">
        <v>336</v>
      </c>
      <c r="G135" s="8" t="s">
        <v>60</v>
      </c>
      <c r="H135" t="s">
        <v>61</v>
      </c>
      <c r="I135" t="s">
        <v>41</v>
      </c>
      <c r="J135" t="s">
        <v>36</v>
      </c>
    </row>
    <row r="136" spans="1:10" x14ac:dyDescent="0.2">
      <c r="A136" s="9" t="s">
        <v>453</v>
      </c>
      <c r="B136" t="s">
        <v>454</v>
      </c>
      <c r="C136">
        <v>21002</v>
      </c>
      <c r="D136" t="s">
        <v>31</v>
      </c>
      <c r="E136">
        <v>2</v>
      </c>
      <c r="F136" t="s">
        <v>336</v>
      </c>
      <c r="G136" s="8" t="s">
        <v>64</v>
      </c>
      <c r="H136" t="s">
        <v>65</v>
      </c>
      <c r="I136" s="1" t="s">
        <v>35</v>
      </c>
      <c r="J136" t="s">
        <v>36</v>
      </c>
    </row>
    <row r="137" spans="1:10" x14ac:dyDescent="0.2">
      <c r="A137" s="9" t="s">
        <v>455</v>
      </c>
      <c r="B137" t="s">
        <v>456</v>
      </c>
      <c r="C137">
        <v>21002</v>
      </c>
      <c r="D137" t="s">
        <v>31</v>
      </c>
      <c r="E137">
        <v>2</v>
      </c>
      <c r="F137" t="s">
        <v>336</v>
      </c>
      <c r="G137" s="8" t="s">
        <v>64</v>
      </c>
      <c r="H137" t="s">
        <v>65</v>
      </c>
      <c r="I137" s="1" t="s">
        <v>35</v>
      </c>
      <c r="J137" t="s">
        <v>36</v>
      </c>
    </row>
    <row r="138" spans="1:10" x14ac:dyDescent="0.2">
      <c r="A138" s="9" t="s">
        <v>457</v>
      </c>
      <c r="B138" t="s">
        <v>458</v>
      </c>
      <c r="C138">
        <v>21002</v>
      </c>
      <c r="D138" t="s">
        <v>31</v>
      </c>
      <c r="E138">
        <v>2</v>
      </c>
      <c r="F138" t="s">
        <v>336</v>
      </c>
      <c r="G138" s="8" t="s">
        <v>64</v>
      </c>
      <c r="H138" t="s">
        <v>65</v>
      </c>
      <c r="I138" s="1" t="s">
        <v>35</v>
      </c>
      <c r="J138" t="s">
        <v>36</v>
      </c>
    </row>
    <row r="139" spans="1:10" x14ac:dyDescent="0.2">
      <c r="A139" s="9" t="s">
        <v>459</v>
      </c>
      <c r="B139" t="s">
        <v>460</v>
      </c>
      <c r="C139">
        <v>21002</v>
      </c>
      <c r="D139" t="s">
        <v>31</v>
      </c>
      <c r="E139">
        <v>2</v>
      </c>
      <c r="F139" t="s">
        <v>336</v>
      </c>
      <c r="G139" s="8" t="s">
        <v>64</v>
      </c>
      <c r="H139" t="s">
        <v>65</v>
      </c>
      <c r="I139" s="1" t="s">
        <v>35</v>
      </c>
      <c r="J139" t="s">
        <v>36</v>
      </c>
    </row>
    <row r="140" spans="1:10" x14ac:dyDescent="0.2">
      <c r="A140" s="9" t="s">
        <v>461</v>
      </c>
      <c r="B140" t="s">
        <v>462</v>
      </c>
      <c r="C140">
        <v>21002</v>
      </c>
      <c r="D140" t="s">
        <v>31</v>
      </c>
      <c r="E140">
        <v>2</v>
      </c>
      <c r="F140" t="s">
        <v>336</v>
      </c>
      <c r="G140" s="8" t="s">
        <v>64</v>
      </c>
      <c r="H140" t="s">
        <v>65</v>
      </c>
      <c r="I140" s="1" t="s">
        <v>35</v>
      </c>
      <c r="J140" t="s">
        <v>36</v>
      </c>
    </row>
    <row r="141" spans="1:10" x14ac:dyDescent="0.2">
      <c r="A141" s="9" t="s">
        <v>463</v>
      </c>
      <c r="B141" t="s">
        <v>464</v>
      </c>
      <c r="C141">
        <v>21002</v>
      </c>
      <c r="D141" t="s">
        <v>31</v>
      </c>
      <c r="E141">
        <v>2</v>
      </c>
      <c r="F141" t="s">
        <v>336</v>
      </c>
      <c r="G141" s="8" t="s">
        <v>64</v>
      </c>
      <c r="H141" t="s">
        <v>65</v>
      </c>
      <c r="I141" s="1" t="s">
        <v>35</v>
      </c>
      <c r="J141" t="s">
        <v>36</v>
      </c>
    </row>
    <row r="142" spans="1:10" x14ac:dyDescent="0.2">
      <c r="A142" s="9" t="s">
        <v>465</v>
      </c>
      <c r="B142" t="s">
        <v>466</v>
      </c>
      <c r="C142">
        <v>21002</v>
      </c>
      <c r="D142" t="s">
        <v>31</v>
      </c>
      <c r="E142">
        <v>2</v>
      </c>
      <c r="F142" t="s">
        <v>336</v>
      </c>
      <c r="G142" s="8" t="s">
        <v>64</v>
      </c>
      <c r="H142" t="s">
        <v>65</v>
      </c>
      <c r="I142" s="1" t="s">
        <v>35</v>
      </c>
      <c r="J142" t="s">
        <v>36</v>
      </c>
    </row>
    <row r="143" spans="1:10" x14ac:dyDescent="0.2">
      <c r="A143" s="9" t="s">
        <v>467</v>
      </c>
      <c r="B143" t="s">
        <v>468</v>
      </c>
      <c r="C143">
        <v>21002</v>
      </c>
      <c r="D143" t="s">
        <v>31</v>
      </c>
      <c r="E143">
        <v>2</v>
      </c>
      <c r="F143" t="s">
        <v>336</v>
      </c>
      <c r="G143" s="8" t="s">
        <v>64</v>
      </c>
      <c r="H143" t="s">
        <v>65</v>
      </c>
      <c r="I143" s="1" t="s">
        <v>35</v>
      </c>
      <c r="J143" t="s">
        <v>36</v>
      </c>
    </row>
    <row r="144" spans="1:10" x14ac:dyDescent="0.2">
      <c r="A144" s="9" t="s">
        <v>469</v>
      </c>
      <c r="B144" t="s">
        <v>470</v>
      </c>
      <c r="C144">
        <v>21002</v>
      </c>
      <c r="D144" t="s">
        <v>31</v>
      </c>
      <c r="E144">
        <v>2</v>
      </c>
      <c r="F144" t="s">
        <v>336</v>
      </c>
      <c r="G144" s="8" t="s">
        <v>68</v>
      </c>
      <c r="H144" t="s">
        <v>69</v>
      </c>
      <c r="I144" t="s">
        <v>41</v>
      </c>
      <c r="J144" t="s">
        <v>36</v>
      </c>
    </row>
    <row r="145" spans="1:10" x14ac:dyDescent="0.2">
      <c r="A145" s="9" t="s">
        <v>471</v>
      </c>
      <c r="B145" t="s">
        <v>472</v>
      </c>
      <c r="C145">
        <v>21002</v>
      </c>
      <c r="D145" t="s">
        <v>31</v>
      </c>
      <c r="E145">
        <v>2</v>
      </c>
      <c r="F145" t="s">
        <v>336</v>
      </c>
      <c r="G145" s="8" t="s">
        <v>68</v>
      </c>
      <c r="H145" t="s">
        <v>69</v>
      </c>
      <c r="I145" t="s">
        <v>41</v>
      </c>
      <c r="J145" t="s">
        <v>36</v>
      </c>
    </row>
    <row r="146" spans="1:10" x14ac:dyDescent="0.2">
      <c r="A146" s="9" t="s">
        <v>473</v>
      </c>
      <c r="B146" t="s">
        <v>474</v>
      </c>
      <c r="C146">
        <v>21002</v>
      </c>
      <c r="D146" t="s">
        <v>31</v>
      </c>
      <c r="E146">
        <v>2</v>
      </c>
      <c r="F146" t="s">
        <v>336</v>
      </c>
      <c r="G146" s="8" t="s">
        <v>68</v>
      </c>
      <c r="H146" t="s">
        <v>69</v>
      </c>
      <c r="I146" t="s">
        <v>41</v>
      </c>
      <c r="J146" t="s">
        <v>36</v>
      </c>
    </row>
    <row r="147" spans="1:10" x14ac:dyDescent="0.2">
      <c r="A147" s="9" t="s">
        <v>475</v>
      </c>
      <c r="B147" t="s">
        <v>476</v>
      </c>
      <c r="C147">
        <v>21002</v>
      </c>
      <c r="D147" t="s">
        <v>31</v>
      </c>
      <c r="E147">
        <v>2</v>
      </c>
      <c r="F147" t="s">
        <v>336</v>
      </c>
      <c r="G147" s="8" t="s">
        <v>68</v>
      </c>
      <c r="H147" t="s">
        <v>69</v>
      </c>
      <c r="I147" t="s">
        <v>41</v>
      </c>
      <c r="J147" t="s">
        <v>36</v>
      </c>
    </row>
    <row r="148" spans="1:10" x14ac:dyDescent="0.2">
      <c r="A148" s="9" t="s">
        <v>477</v>
      </c>
      <c r="B148" t="s">
        <v>478</v>
      </c>
      <c r="C148">
        <v>21002</v>
      </c>
      <c r="D148" t="s">
        <v>31</v>
      </c>
      <c r="E148">
        <v>2</v>
      </c>
      <c r="F148" t="s">
        <v>336</v>
      </c>
      <c r="G148" s="8" t="s">
        <v>68</v>
      </c>
      <c r="H148" t="s">
        <v>69</v>
      </c>
      <c r="I148" t="s">
        <v>41</v>
      </c>
      <c r="J148" t="s">
        <v>36</v>
      </c>
    </row>
    <row r="149" spans="1:10" x14ac:dyDescent="0.2">
      <c r="A149" s="9" t="s">
        <v>479</v>
      </c>
      <c r="B149" t="s">
        <v>480</v>
      </c>
      <c r="C149">
        <v>21002</v>
      </c>
      <c r="D149" t="s">
        <v>31</v>
      </c>
      <c r="E149">
        <v>2</v>
      </c>
      <c r="F149" t="s">
        <v>336</v>
      </c>
      <c r="G149" s="8" t="s">
        <v>68</v>
      </c>
      <c r="H149" t="s">
        <v>69</v>
      </c>
      <c r="I149" t="s">
        <v>41</v>
      </c>
      <c r="J149" t="s">
        <v>36</v>
      </c>
    </row>
    <row r="150" spans="1:10" x14ac:dyDescent="0.2">
      <c r="A150" s="9" t="s">
        <v>481</v>
      </c>
      <c r="B150" t="s">
        <v>482</v>
      </c>
      <c r="C150">
        <v>21002</v>
      </c>
      <c r="D150" t="s">
        <v>31</v>
      </c>
      <c r="E150">
        <v>2</v>
      </c>
      <c r="F150" t="s">
        <v>336</v>
      </c>
      <c r="G150" s="8" t="s">
        <v>68</v>
      </c>
      <c r="H150" t="s">
        <v>69</v>
      </c>
      <c r="I150" t="s">
        <v>41</v>
      </c>
      <c r="J150" t="s">
        <v>36</v>
      </c>
    </row>
    <row r="151" spans="1:10" x14ac:dyDescent="0.2">
      <c r="A151" s="9" t="s">
        <v>483</v>
      </c>
      <c r="B151" t="s">
        <v>484</v>
      </c>
      <c r="C151">
        <v>21002</v>
      </c>
      <c r="D151" t="s">
        <v>31</v>
      </c>
      <c r="E151">
        <v>2</v>
      </c>
      <c r="F151" t="s">
        <v>336</v>
      </c>
      <c r="G151" s="8" t="s">
        <v>68</v>
      </c>
      <c r="H151" t="s">
        <v>69</v>
      </c>
      <c r="I151" t="s">
        <v>41</v>
      </c>
      <c r="J151" t="s">
        <v>36</v>
      </c>
    </row>
    <row r="152" spans="1:10" x14ac:dyDescent="0.2">
      <c r="A152" s="9" t="s">
        <v>485</v>
      </c>
      <c r="B152" t="s">
        <v>486</v>
      </c>
      <c r="C152">
        <v>21002</v>
      </c>
      <c r="D152" t="s">
        <v>31</v>
      </c>
      <c r="E152">
        <v>2</v>
      </c>
      <c r="F152" t="s">
        <v>336</v>
      </c>
      <c r="G152" s="8" t="s">
        <v>68</v>
      </c>
      <c r="H152" t="s">
        <v>69</v>
      </c>
      <c r="I152" t="s">
        <v>41</v>
      </c>
      <c r="J152" t="s">
        <v>36</v>
      </c>
    </row>
    <row r="153" spans="1:10" x14ac:dyDescent="0.2">
      <c r="A153" s="9" t="s">
        <v>487</v>
      </c>
      <c r="B153" t="s">
        <v>488</v>
      </c>
      <c r="C153">
        <v>21002</v>
      </c>
      <c r="D153" t="s">
        <v>31</v>
      </c>
      <c r="E153">
        <v>2</v>
      </c>
      <c r="F153" t="s">
        <v>336</v>
      </c>
      <c r="G153" s="8" t="s">
        <v>68</v>
      </c>
      <c r="H153" t="s">
        <v>69</v>
      </c>
      <c r="I153" t="s">
        <v>41</v>
      </c>
      <c r="J153" t="s">
        <v>36</v>
      </c>
    </row>
    <row r="154" spans="1:10" x14ac:dyDescent="0.2">
      <c r="A154" s="9" t="s">
        <v>489</v>
      </c>
      <c r="B154" t="s">
        <v>490</v>
      </c>
      <c r="C154">
        <v>21002</v>
      </c>
      <c r="D154" t="s">
        <v>31</v>
      </c>
      <c r="E154">
        <v>2</v>
      </c>
      <c r="F154" t="s">
        <v>336</v>
      </c>
      <c r="G154" s="8" t="s">
        <v>68</v>
      </c>
      <c r="H154" t="s">
        <v>69</v>
      </c>
      <c r="I154" t="s">
        <v>41</v>
      </c>
      <c r="J154" t="s">
        <v>36</v>
      </c>
    </row>
    <row r="155" spans="1:10" x14ac:dyDescent="0.2">
      <c r="A155" s="9" t="s">
        <v>491</v>
      </c>
      <c r="B155" t="s">
        <v>492</v>
      </c>
      <c r="C155">
        <v>21002</v>
      </c>
      <c r="D155" t="s">
        <v>31</v>
      </c>
      <c r="E155">
        <v>2</v>
      </c>
      <c r="F155" t="s">
        <v>336</v>
      </c>
      <c r="G155" s="8" t="s">
        <v>68</v>
      </c>
      <c r="H155" t="s">
        <v>69</v>
      </c>
      <c r="I155" t="s">
        <v>41</v>
      </c>
      <c r="J155" t="s">
        <v>36</v>
      </c>
    </row>
    <row r="156" spans="1:10" x14ac:dyDescent="0.2">
      <c r="A156" s="9" t="s">
        <v>493</v>
      </c>
      <c r="B156" t="s">
        <v>494</v>
      </c>
      <c r="C156">
        <v>21002</v>
      </c>
      <c r="D156" t="s">
        <v>31</v>
      </c>
      <c r="E156">
        <v>2</v>
      </c>
      <c r="F156" t="s">
        <v>336</v>
      </c>
      <c r="G156" s="8" t="s">
        <v>68</v>
      </c>
      <c r="H156" t="s">
        <v>69</v>
      </c>
      <c r="I156" t="s">
        <v>41</v>
      </c>
      <c r="J156" t="s">
        <v>36</v>
      </c>
    </row>
    <row r="157" spans="1:10" x14ac:dyDescent="0.2">
      <c r="A157" s="9" t="s">
        <v>495</v>
      </c>
      <c r="B157" t="s">
        <v>496</v>
      </c>
      <c r="C157">
        <v>21002</v>
      </c>
      <c r="D157" t="s">
        <v>31</v>
      </c>
      <c r="E157">
        <v>2</v>
      </c>
      <c r="F157" t="s">
        <v>336</v>
      </c>
      <c r="G157" s="8" t="s">
        <v>72</v>
      </c>
      <c r="H157" t="s">
        <v>73</v>
      </c>
      <c r="I157" s="1" t="s">
        <v>35</v>
      </c>
      <c r="J157" t="s">
        <v>36</v>
      </c>
    </row>
    <row r="158" spans="1:10" x14ac:dyDescent="0.2">
      <c r="A158" s="9" t="s">
        <v>497</v>
      </c>
      <c r="B158" t="s">
        <v>498</v>
      </c>
      <c r="C158">
        <v>21002</v>
      </c>
      <c r="D158" t="s">
        <v>31</v>
      </c>
      <c r="E158">
        <v>2</v>
      </c>
      <c r="F158" t="s">
        <v>336</v>
      </c>
      <c r="G158" s="8" t="s">
        <v>72</v>
      </c>
      <c r="H158" t="s">
        <v>73</v>
      </c>
      <c r="I158" s="1" t="s">
        <v>35</v>
      </c>
      <c r="J158" t="s">
        <v>36</v>
      </c>
    </row>
    <row r="159" spans="1:10" x14ac:dyDescent="0.2">
      <c r="A159" s="9" t="s">
        <v>499</v>
      </c>
      <c r="B159" t="s">
        <v>500</v>
      </c>
      <c r="C159">
        <v>21002</v>
      </c>
      <c r="D159" t="s">
        <v>31</v>
      </c>
      <c r="E159">
        <v>2</v>
      </c>
      <c r="F159" t="s">
        <v>336</v>
      </c>
      <c r="G159" s="8" t="s">
        <v>72</v>
      </c>
      <c r="H159" t="s">
        <v>73</v>
      </c>
      <c r="I159" s="1" t="s">
        <v>35</v>
      </c>
      <c r="J159" t="s">
        <v>36</v>
      </c>
    </row>
    <row r="160" spans="1:10" x14ac:dyDescent="0.2">
      <c r="A160" s="9" t="s">
        <v>501</v>
      </c>
      <c r="B160" t="s">
        <v>502</v>
      </c>
      <c r="C160">
        <v>21002</v>
      </c>
      <c r="D160" t="s">
        <v>31</v>
      </c>
      <c r="E160">
        <v>2</v>
      </c>
      <c r="F160" t="s">
        <v>336</v>
      </c>
      <c r="G160" s="8" t="s">
        <v>72</v>
      </c>
      <c r="H160" t="s">
        <v>73</v>
      </c>
      <c r="I160" s="1" t="s">
        <v>35</v>
      </c>
      <c r="J160" t="s">
        <v>36</v>
      </c>
    </row>
    <row r="161" spans="1:10" x14ac:dyDescent="0.2">
      <c r="A161" s="9" t="s">
        <v>503</v>
      </c>
      <c r="B161" t="s">
        <v>504</v>
      </c>
      <c r="C161">
        <v>21002</v>
      </c>
      <c r="D161" t="s">
        <v>31</v>
      </c>
      <c r="E161">
        <v>2</v>
      </c>
      <c r="F161" t="s">
        <v>336</v>
      </c>
      <c r="G161" s="8" t="s">
        <v>72</v>
      </c>
      <c r="H161" t="s">
        <v>73</v>
      </c>
      <c r="I161" s="1" t="s">
        <v>35</v>
      </c>
      <c r="J161" t="s">
        <v>36</v>
      </c>
    </row>
    <row r="162" spans="1:10" x14ac:dyDescent="0.2">
      <c r="A162" s="9" t="s">
        <v>505</v>
      </c>
      <c r="B162" t="s">
        <v>506</v>
      </c>
      <c r="C162">
        <v>21002</v>
      </c>
      <c r="D162" t="s">
        <v>31</v>
      </c>
      <c r="E162">
        <v>2</v>
      </c>
      <c r="F162" t="s">
        <v>336</v>
      </c>
      <c r="G162" s="8" t="s">
        <v>72</v>
      </c>
      <c r="H162" t="s">
        <v>73</v>
      </c>
      <c r="I162" s="1" t="s">
        <v>35</v>
      </c>
      <c r="J162" t="s">
        <v>36</v>
      </c>
    </row>
    <row r="163" spans="1:10" x14ac:dyDescent="0.2">
      <c r="A163" s="9" t="s">
        <v>507</v>
      </c>
      <c r="B163" t="s">
        <v>508</v>
      </c>
      <c r="C163">
        <v>21002</v>
      </c>
      <c r="D163" t="s">
        <v>31</v>
      </c>
      <c r="E163">
        <v>2</v>
      </c>
      <c r="F163" t="s">
        <v>336</v>
      </c>
      <c r="G163" s="8" t="s">
        <v>72</v>
      </c>
      <c r="H163" t="s">
        <v>73</v>
      </c>
      <c r="I163" s="1" t="s">
        <v>35</v>
      </c>
      <c r="J163" t="s">
        <v>36</v>
      </c>
    </row>
    <row r="164" spans="1:10" x14ac:dyDescent="0.2">
      <c r="A164" s="9" t="s">
        <v>509</v>
      </c>
      <c r="B164" t="s">
        <v>510</v>
      </c>
      <c r="C164">
        <v>21002</v>
      </c>
      <c r="D164" t="s">
        <v>31</v>
      </c>
      <c r="E164">
        <v>2</v>
      </c>
      <c r="F164" t="s">
        <v>336</v>
      </c>
      <c r="G164" s="8" t="s">
        <v>72</v>
      </c>
      <c r="H164" t="s">
        <v>73</v>
      </c>
      <c r="I164" s="1" t="s">
        <v>35</v>
      </c>
      <c r="J164" t="s">
        <v>36</v>
      </c>
    </row>
    <row r="165" spans="1:10" x14ac:dyDescent="0.2">
      <c r="A165" s="9" t="s">
        <v>511</v>
      </c>
      <c r="B165" t="s">
        <v>512</v>
      </c>
      <c r="C165">
        <v>21002</v>
      </c>
      <c r="D165" t="s">
        <v>31</v>
      </c>
      <c r="E165">
        <v>2</v>
      </c>
      <c r="F165" t="s">
        <v>336</v>
      </c>
      <c r="G165" s="8" t="s">
        <v>72</v>
      </c>
      <c r="H165" t="s">
        <v>73</v>
      </c>
      <c r="I165" s="1" t="s">
        <v>35</v>
      </c>
      <c r="J165" t="s">
        <v>36</v>
      </c>
    </row>
    <row r="166" spans="1:10" x14ac:dyDescent="0.2">
      <c r="A166" s="9" t="s">
        <v>513</v>
      </c>
      <c r="B166" t="s">
        <v>514</v>
      </c>
      <c r="C166">
        <v>21002</v>
      </c>
      <c r="D166" t="s">
        <v>31</v>
      </c>
      <c r="E166">
        <v>2</v>
      </c>
      <c r="F166" t="s">
        <v>336</v>
      </c>
      <c r="G166" s="8" t="s">
        <v>72</v>
      </c>
      <c r="H166" t="s">
        <v>73</v>
      </c>
      <c r="I166" s="1" t="s">
        <v>35</v>
      </c>
      <c r="J166" t="s">
        <v>36</v>
      </c>
    </row>
    <row r="167" spans="1:10" x14ac:dyDescent="0.2">
      <c r="A167" s="9" t="s">
        <v>515</v>
      </c>
      <c r="B167" t="s">
        <v>516</v>
      </c>
      <c r="C167">
        <v>21002</v>
      </c>
      <c r="D167" t="s">
        <v>31</v>
      </c>
      <c r="E167">
        <v>2</v>
      </c>
      <c r="F167" t="s">
        <v>336</v>
      </c>
      <c r="G167" s="8" t="s">
        <v>72</v>
      </c>
      <c r="H167" t="s">
        <v>73</v>
      </c>
      <c r="I167" s="1" t="s">
        <v>35</v>
      </c>
      <c r="J167" t="s">
        <v>36</v>
      </c>
    </row>
    <row r="168" spans="1:10" x14ac:dyDescent="0.2">
      <c r="A168" s="9" t="s">
        <v>517</v>
      </c>
      <c r="B168" t="s">
        <v>518</v>
      </c>
      <c r="C168">
        <v>21002</v>
      </c>
      <c r="D168" t="s">
        <v>31</v>
      </c>
      <c r="E168">
        <v>2</v>
      </c>
      <c r="F168" t="s">
        <v>336</v>
      </c>
      <c r="G168" s="8" t="s">
        <v>76</v>
      </c>
      <c r="H168" t="s">
        <v>77</v>
      </c>
      <c r="I168" s="1" t="s">
        <v>35</v>
      </c>
      <c r="J168" t="s">
        <v>36</v>
      </c>
    </row>
    <row r="169" spans="1:10" x14ac:dyDescent="0.2">
      <c r="A169" s="9" t="s">
        <v>519</v>
      </c>
      <c r="B169" t="s">
        <v>520</v>
      </c>
      <c r="C169">
        <v>21002</v>
      </c>
      <c r="D169" t="s">
        <v>31</v>
      </c>
      <c r="E169">
        <v>2</v>
      </c>
      <c r="F169" t="s">
        <v>336</v>
      </c>
      <c r="G169" s="8" t="s">
        <v>76</v>
      </c>
      <c r="H169" t="s">
        <v>77</v>
      </c>
      <c r="I169" s="1" t="s">
        <v>35</v>
      </c>
      <c r="J169" t="s">
        <v>36</v>
      </c>
    </row>
    <row r="170" spans="1:10" x14ac:dyDescent="0.2">
      <c r="A170" s="9" t="s">
        <v>521</v>
      </c>
      <c r="B170" t="s">
        <v>522</v>
      </c>
      <c r="C170">
        <v>21002</v>
      </c>
      <c r="D170" t="s">
        <v>31</v>
      </c>
      <c r="E170">
        <v>2</v>
      </c>
      <c r="F170" t="s">
        <v>336</v>
      </c>
      <c r="G170" s="8" t="s">
        <v>76</v>
      </c>
      <c r="H170" t="s">
        <v>77</v>
      </c>
      <c r="I170" s="1" t="s">
        <v>35</v>
      </c>
      <c r="J170" t="s">
        <v>36</v>
      </c>
    </row>
    <row r="171" spans="1:10" x14ac:dyDescent="0.2">
      <c r="A171" s="9" t="s">
        <v>523</v>
      </c>
      <c r="B171" t="s">
        <v>524</v>
      </c>
      <c r="C171">
        <v>21002</v>
      </c>
      <c r="D171" t="s">
        <v>31</v>
      </c>
      <c r="E171">
        <v>2</v>
      </c>
      <c r="F171" t="s">
        <v>336</v>
      </c>
      <c r="G171" s="8" t="s">
        <v>76</v>
      </c>
      <c r="H171" t="s">
        <v>77</v>
      </c>
      <c r="I171" s="1" t="s">
        <v>35</v>
      </c>
      <c r="J171" t="s">
        <v>36</v>
      </c>
    </row>
    <row r="172" spans="1:10" x14ac:dyDescent="0.2">
      <c r="A172" s="9" t="s">
        <v>525</v>
      </c>
      <c r="B172" t="s">
        <v>526</v>
      </c>
      <c r="C172">
        <v>21002</v>
      </c>
      <c r="D172" t="s">
        <v>31</v>
      </c>
      <c r="E172">
        <v>2</v>
      </c>
      <c r="F172" t="s">
        <v>336</v>
      </c>
      <c r="G172" s="8" t="s">
        <v>76</v>
      </c>
      <c r="H172" t="s">
        <v>77</v>
      </c>
      <c r="I172" s="1" t="s">
        <v>35</v>
      </c>
      <c r="J172" t="s">
        <v>36</v>
      </c>
    </row>
    <row r="173" spans="1:10" x14ac:dyDescent="0.2">
      <c r="A173" s="9" t="s">
        <v>527</v>
      </c>
      <c r="B173" t="s">
        <v>528</v>
      </c>
      <c r="C173">
        <v>21002</v>
      </c>
      <c r="D173" t="s">
        <v>31</v>
      </c>
      <c r="E173">
        <v>2</v>
      </c>
      <c r="F173" t="s">
        <v>336</v>
      </c>
      <c r="G173" s="8" t="s">
        <v>76</v>
      </c>
      <c r="H173" t="s">
        <v>77</v>
      </c>
      <c r="I173" s="1" t="s">
        <v>35</v>
      </c>
      <c r="J173" t="s">
        <v>36</v>
      </c>
    </row>
    <row r="174" spans="1:10" x14ac:dyDescent="0.2">
      <c r="A174" s="9" t="s">
        <v>529</v>
      </c>
      <c r="B174" t="s">
        <v>530</v>
      </c>
      <c r="C174">
        <v>21002</v>
      </c>
      <c r="D174" t="s">
        <v>31</v>
      </c>
      <c r="E174">
        <v>2</v>
      </c>
      <c r="F174" t="s">
        <v>336</v>
      </c>
      <c r="G174" s="8" t="s">
        <v>76</v>
      </c>
      <c r="H174" t="s">
        <v>77</v>
      </c>
      <c r="I174" s="1" t="s">
        <v>35</v>
      </c>
      <c r="J174" t="s">
        <v>36</v>
      </c>
    </row>
    <row r="175" spans="1:10" x14ac:dyDescent="0.2">
      <c r="A175" s="9" t="s">
        <v>531</v>
      </c>
      <c r="B175" t="s">
        <v>532</v>
      </c>
      <c r="C175">
        <v>21002</v>
      </c>
      <c r="D175" t="s">
        <v>31</v>
      </c>
      <c r="E175">
        <v>2</v>
      </c>
      <c r="F175" t="s">
        <v>336</v>
      </c>
      <c r="G175" s="8" t="s">
        <v>76</v>
      </c>
      <c r="H175" t="s">
        <v>77</v>
      </c>
      <c r="I175" s="1" t="s">
        <v>35</v>
      </c>
      <c r="J175" t="s">
        <v>36</v>
      </c>
    </row>
    <row r="176" spans="1:10" x14ac:dyDescent="0.2">
      <c r="A176" s="9" t="s">
        <v>533</v>
      </c>
      <c r="B176" t="s">
        <v>534</v>
      </c>
      <c r="C176">
        <v>21002</v>
      </c>
      <c r="D176" t="s">
        <v>31</v>
      </c>
      <c r="E176">
        <v>2</v>
      </c>
      <c r="F176" t="s">
        <v>336</v>
      </c>
      <c r="G176" s="8" t="s">
        <v>80</v>
      </c>
      <c r="H176" t="s">
        <v>81</v>
      </c>
      <c r="I176" s="1" t="s">
        <v>35</v>
      </c>
      <c r="J176" t="s">
        <v>36</v>
      </c>
    </row>
    <row r="177" spans="1:10" x14ac:dyDescent="0.2">
      <c r="A177" s="9" t="s">
        <v>535</v>
      </c>
      <c r="B177" t="s">
        <v>536</v>
      </c>
      <c r="C177">
        <v>21002</v>
      </c>
      <c r="D177" t="s">
        <v>31</v>
      </c>
      <c r="E177">
        <v>2</v>
      </c>
      <c r="F177" t="s">
        <v>336</v>
      </c>
      <c r="G177" s="8" t="s">
        <v>80</v>
      </c>
      <c r="H177" t="s">
        <v>81</v>
      </c>
      <c r="I177" s="1" t="s">
        <v>35</v>
      </c>
      <c r="J177" t="s">
        <v>36</v>
      </c>
    </row>
    <row r="178" spans="1:10" x14ac:dyDescent="0.2">
      <c r="A178" s="9" t="s">
        <v>537</v>
      </c>
      <c r="B178" t="s">
        <v>538</v>
      </c>
      <c r="C178">
        <v>21002</v>
      </c>
      <c r="D178" t="s">
        <v>31</v>
      </c>
      <c r="E178">
        <v>2</v>
      </c>
      <c r="F178" t="s">
        <v>336</v>
      </c>
      <c r="G178" s="8" t="s">
        <v>80</v>
      </c>
      <c r="H178" t="s">
        <v>81</v>
      </c>
      <c r="I178" s="1" t="s">
        <v>35</v>
      </c>
      <c r="J178" t="s">
        <v>36</v>
      </c>
    </row>
    <row r="179" spans="1:10" x14ac:dyDescent="0.2">
      <c r="A179" s="9" t="s">
        <v>539</v>
      </c>
      <c r="B179" t="s">
        <v>540</v>
      </c>
      <c r="C179">
        <v>21002</v>
      </c>
      <c r="D179" t="s">
        <v>31</v>
      </c>
      <c r="E179">
        <v>2</v>
      </c>
      <c r="F179" t="s">
        <v>336</v>
      </c>
      <c r="G179" s="8" t="s">
        <v>80</v>
      </c>
      <c r="H179" t="s">
        <v>81</v>
      </c>
      <c r="I179" s="1" t="s">
        <v>35</v>
      </c>
      <c r="J179" t="s">
        <v>36</v>
      </c>
    </row>
    <row r="180" spans="1:10" x14ac:dyDescent="0.2">
      <c r="A180" s="9" t="s">
        <v>541</v>
      </c>
      <c r="B180" t="s">
        <v>542</v>
      </c>
      <c r="C180">
        <v>21002</v>
      </c>
      <c r="D180" t="s">
        <v>31</v>
      </c>
      <c r="E180">
        <v>2</v>
      </c>
      <c r="F180" t="s">
        <v>336</v>
      </c>
      <c r="G180" s="8" t="s">
        <v>80</v>
      </c>
      <c r="H180" t="s">
        <v>81</v>
      </c>
      <c r="I180" s="1" t="s">
        <v>35</v>
      </c>
      <c r="J180" t="s">
        <v>36</v>
      </c>
    </row>
    <row r="181" spans="1:10" x14ac:dyDescent="0.2">
      <c r="A181" s="9" t="s">
        <v>543</v>
      </c>
      <c r="B181" t="s">
        <v>544</v>
      </c>
      <c r="C181">
        <v>21002</v>
      </c>
      <c r="D181" t="s">
        <v>31</v>
      </c>
      <c r="E181">
        <v>2</v>
      </c>
      <c r="F181" t="s">
        <v>336</v>
      </c>
      <c r="G181" s="8" t="s">
        <v>80</v>
      </c>
      <c r="H181" t="s">
        <v>81</v>
      </c>
      <c r="I181" s="1" t="s">
        <v>35</v>
      </c>
      <c r="J181" t="s">
        <v>36</v>
      </c>
    </row>
    <row r="182" spans="1:10" x14ac:dyDescent="0.2">
      <c r="A182" s="9" t="s">
        <v>545</v>
      </c>
      <c r="B182" t="s">
        <v>546</v>
      </c>
      <c r="C182">
        <v>21002</v>
      </c>
      <c r="D182" t="s">
        <v>31</v>
      </c>
      <c r="E182">
        <v>2</v>
      </c>
      <c r="F182" t="s">
        <v>336</v>
      </c>
      <c r="G182" s="8" t="s">
        <v>80</v>
      </c>
      <c r="H182" t="s">
        <v>81</v>
      </c>
      <c r="I182" s="1" t="s">
        <v>35</v>
      </c>
      <c r="J182" t="s">
        <v>36</v>
      </c>
    </row>
    <row r="183" spans="1:10" x14ac:dyDescent="0.2">
      <c r="A183" s="9" t="s">
        <v>547</v>
      </c>
      <c r="B183" t="s">
        <v>548</v>
      </c>
      <c r="C183">
        <v>21002</v>
      </c>
      <c r="D183" t="s">
        <v>31</v>
      </c>
      <c r="E183">
        <v>2</v>
      </c>
      <c r="F183" t="s">
        <v>336</v>
      </c>
      <c r="G183" s="8" t="s">
        <v>80</v>
      </c>
      <c r="H183" t="s">
        <v>81</v>
      </c>
      <c r="I183" s="1" t="s">
        <v>35</v>
      </c>
      <c r="J183" t="s">
        <v>36</v>
      </c>
    </row>
    <row r="184" spans="1:10" x14ac:dyDescent="0.2">
      <c r="A184" s="9" t="s">
        <v>549</v>
      </c>
      <c r="B184" t="s">
        <v>550</v>
      </c>
      <c r="C184">
        <v>21002</v>
      </c>
      <c r="D184" t="s">
        <v>31</v>
      </c>
      <c r="E184">
        <v>2</v>
      </c>
      <c r="F184" t="s">
        <v>336</v>
      </c>
      <c r="G184" s="8" t="s">
        <v>80</v>
      </c>
      <c r="H184" t="s">
        <v>81</v>
      </c>
      <c r="I184" s="1" t="s">
        <v>35</v>
      </c>
      <c r="J184" t="s">
        <v>36</v>
      </c>
    </row>
    <row r="185" spans="1:10" x14ac:dyDescent="0.2">
      <c r="A185" s="9" t="s">
        <v>551</v>
      </c>
      <c r="B185" t="s">
        <v>552</v>
      </c>
      <c r="C185">
        <v>21002</v>
      </c>
      <c r="D185" t="s">
        <v>31</v>
      </c>
      <c r="E185">
        <v>2</v>
      </c>
      <c r="F185" t="s">
        <v>336</v>
      </c>
      <c r="G185" s="8" t="s">
        <v>80</v>
      </c>
      <c r="H185" t="s">
        <v>81</v>
      </c>
      <c r="I185" s="1" t="s">
        <v>35</v>
      </c>
      <c r="J185" t="s">
        <v>36</v>
      </c>
    </row>
    <row r="186" spans="1:10" x14ac:dyDescent="0.2">
      <c r="A186" s="9" t="s">
        <v>553</v>
      </c>
      <c r="B186" t="s">
        <v>554</v>
      </c>
      <c r="C186">
        <v>21002</v>
      </c>
      <c r="D186" t="s">
        <v>31</v>
      </c>
      <c r="E186">
        <v>2</v>
      </c>
      <c r="F186" t="s">
        <v>336</v>
      </c>
      <c r="G186" s="8" t="s">
        <v>84</v>
      </c>
      <c r="H186" t="s">
        <v>85</v>
      </c>
      <c r="I186" s="1" t="s">
        <v>35</v>
      </c>
      <c r="J186" t="s">
        <v>36</v>
      </c>
    </row>
    <row r="187" spans="1:10" x14ac:dyDescent="0.2">
      <c r="A187" s="9" t="s">
        <v>555</v>
      </c>
      <c r="B187" t="s">
        <v>556</v>
      </c>
      <c r="C187">
        <v>21002</v>
      </c>
      <c r="D187" t="s">
        <v>31</v>
      </c>
      <c r="E187">
        <v>2</v>
      </c>
      <c r="F187" t="s">
        <v>336</v>
      </c>
      <c r="G187" s="8" t="s">
        <v>84</v>
      </c>
      <c r="H187" t="s">
        <v>85</v>
      </c>
      <c r="I187" s="1" t="s">
        <v>35</v>
      </c>
      <c r="J187" t="s">
        <v>36</v>
      </c>
    </row>
    <row r="188" spans="1:10" x14ac:dyDescent="0.2">
      <c r="A188" s="9" t="s">
        <v>557</v>
      </c>
      <c r="B188" t="s">
        <v>558</v>
      </c>
      <c r="C188">
        <v>21002</v>
      </c>
      <c r="D188" t="s">
        <v>31</v>
      </c>
      <c r="E188">
        <v>2</v>
      </c>
      <c r="F188" t="s">
        <v>336</v>
      </c>
      <c r="G188" s="8" t="s">
        <v>84</v>
      </c>
      <c r="H188" t="s">
        <v>85</v>
      </c>
      <c r="I188" s="1" t="s">
        <v>35</v>
      </c>
      <c r="J188" t="s">
        <v>36</v>
      </c>
    </row>
    <row r="189" spans="1:10" x14ac:dyDescent="0.2">
      <c r="A189" s="9" t="s">
        <v>559</v>
      </c>
      <c r="B189" t="s">
        <v>560</v>
      </c>
      <c r="C189">
        <v>21002</v>
      </c>
      <c r="D189" t="s">
        <v>31</v>
      </c>
      <c r="E189">
        <v>2</v>
      </c>
      <c r="F189" t="s">
        <v>336</v>
      </c>
      <c r="G189" s="8" t="s">
        <v>84</v>
      </c>
      <c r="H189" t="s">
        <v>85</v>
      </c>
      <c r="I189" s="1" t="s">
        <v>35</v>
      </c>
      <c r="J189" t="s">
        <v>36</v>
      </c>
    </row>
    <row r="190" spans="1:10" x14ac:dyDescent="0.2">
      <c r="A190" s="9" t="s">
        <v>561</v>
      </c>
      <c r="B190" t="s">
        <v>562</v>
      </c>
      <c r="C190">
        <v>21002</v>
      </c>
      <c r="D190" t="s">
        <v>31</v>
      </c>
      <c r="E190">
        <v>2</v>
      </c>
      <c r="F190" t="s">
        <v>336</v>
      </c>
      <c r="G190" s="8" t="s">
        <v>84</v>
      </c>
      <c r="H190" t="s">
        <v>85</v>
      </c>
      <c r="I190" s="1" t="s">
        <v>35</v>
      </c>
      <c r="J190" t="s">
        <v>36</v>
      </c>
    </row>
    <row r="191" spans="1:10" x14ac:dyDescent="0.2">
      <c r="A191" s="9" t="s">
        <v>563</v>
      </c>
      <c r="B191" t="s">
        <v>564</v>
      </c>
      <c r="C191">
        <v>21002</v>
      </c>
      <c r="D191" t="s">
        <v>31</v>
      </c>
      <c r="E191">
        <v>2</v>
      </c>
      <c r="F191" t="s">
        <v>336</v>
      </c>
      <c r="G191" s="8" t="s">
        <v>84</v>
      </c>
      <c r="H191" t="s">
        <v>85</v>
      </c>
      <c r="I191" s="1" t="s">
        <v>35</v>
      </c>
      <c r="J191" t="s">
        <v>36</v>
      </c>
    </row>
    <row r="192" spans="1:10" x14ac:dyDescent="0.2">
      <c r="A192" s="9" t="s">
        <v>565</v>
      </c>
      <c r="B192" t="s">
        <v>566</v>
      </c>
      <c r="C192">
        <v>21002</v>
      </c>
      <c r="D192" t="s">
        <v>31</v>
      </c>
      <c r="E192">
        <v>2</v>
      </c>
      <c r="F192" t="s">
        <v>336</v>
      </c>
      <c r="G192" s="8" t="s">
        <v>84</v>
      </c>
      <c r="H192" t="s">
        <v>85</v>
      </c>
      <c r="I192" s="1" t="s">
        <v>35</v>
      </c>
      <c r="J192" t="s">
        <v>36</v>
      </c>
    </row>
    <row r="193" spans="1:10" x14ac:dyDescent="0.2">
      <c r="A193" s="9" t="s">
        <v>567</v>
      </c>
      <c r="B193" t="s">
        <v>568</v>
      </c>
      <c r="C193">
        <v>21002</v>
      </c>
      <c r="D193" t="s">
        <v>31</v>
      </c>
      <c r="E193">
        <v>2</v>
      </c>
      <c r="F193" t="s">
        <v>336</v>
      </c>
      <c r="G193" s="8" t="s">
        <v>88</v>
      </c>
      <c r="H193" t="s">
        <v>89</v>
      </c>
      <c r="I193" s="1" t="s">
        <v>35</v>
      </c>
      <c r="J193" t="s">
        <v>36</v>
      </c>
    </row>
    <row r="194" spans="1:10" x14ac:dyDescent="0.2">
      <c r="A194" s="9" t="s">
        <v>569</v>
      </c>
      <c r="B194" t="s">
        <v>570</v>
      </c>
      <c r="C194">
        <v>21002</v>
      </c>
      <c r="D194" t="s">
        <v>31</v>
      </c>
      <c r="E194">
        <v>2</v>
      </c>
      <c r="F194" t="s">
        <v>336</v>
      </c>
      <c r="G194" s="8" t="s">
        <v>88</v>
      </c>
      <c r="H194" t="s">
        <v>89</v>
      </c>
      <c r="I194" s="1" t="s">
        <v>35</v>
      </c>
      <c r="J194" t="s">
        <v>36</v>
      </c>
    </row>
    <row r="195" spans="1:10" x14ac:dyDescent="0.2">
      <c r="A195" s="9" t="s">
        <v>571</v>
      </c>
      <c r="B195" t="s">
        <v>572</v>
      </c>
      <c r="C195">
        <v>21002</v>
      </c>
      <c r="D195" t="s">
        <v>31</v>
      </c>
      <c r="E195">
        <v>2</v>
      </c>
      <c r="F195" t="s">
        <v>336</v>
      </c>
      <c r="G195" s="8" t="s">
        <v>88</v>
      </c>
      <c r="H195" t="s">
        <v>89</v>
      </c>
      <c r="I195" s="1" t="s">
        <v>35</v>
      </c>
      <c r="J195" t="s">
        <v>36</v>
      </c>
    </row>
    <row r="196" spans="1:10" x14ac:dyDescent="0.2">
      <c r="A196" s="9" t="s">
        <v>573</v>
      </c>
      <c r="B196" t="s">
        <v>574</v>
      </c>
      <c r="C196">
        <v>21002</v>
      </c>
      <c r="D196" t="s">
        <v>31</v>
      </c>
      <c r="E196">
        <v>2</v>
      </c>
      <c r="F196" t="s">
        <v>336</v>
      </c>
      <c r="G196" s="8" t="s">
        <v>88</v>
      </c>
      <c r="H196" t="s">
        <v>89</v>
      </c>
      <c r="I196" s="1" t="s">
        <v>35</v>
      </c>
      <c r="J196" t="s">
        <v>36</v>
      </c>
    </row>
    <row r="197" spans="1:10" x14ac:dyDescent="0.2">
      <c r="A197" s="9" t="s">
        <v>575</v>
      </c>
      <c r="B197" t="s">
        <v>576</v>
      </c>
      <c r="C197">
        <v>21002</v>
      </c>
      <c r="D197" t="s">
        <v>31</v>
      </c>
      <c r="E197">
        <v>2</v>
      </c>
      <c r="F197" t="s">
        <v>336</v>
      </c>
      <c r="G197" s="8" t="s">
        <v>88</v>
      </c>
      <c r="H197" t="s">
        <v>89</v>
      </c>
      <c r="I197" s="1" t="s">
        <v>35</v>
      </c>
      <c r="J197" t="s">
        <v>36</v>
      </c>
    </row>
    <row r="198" spans="1:10" x14ac:dyDescent="0.2">
      <c r="A198" s="9" t="s">
        <v>577</v>
      </c>
      <c r="B198" t="s">
        <v>578</v>
      </c>
      <c r="C198">
        <v>21002</v>
      </c>
      <c r="D198" t="s">
        <v>31</v>
      </c>
      <c r="E198">
        <v>2</v>
      </c>
      <c r="F198" t="s">
        <v>336</v>
      </c>
      <c r="G198" s="8" t="s">
        <v>88</v>
      </c>
      <c r="H198" t="s">
        <v>89</v>
      </c>
      <c r="I198" s="1" t="s">
        <v>35</v>
      </c>
      <c r="J198" t="s">
        <v>36</v>
      </c>
    </row>
    <row r="199" spans="1:10" x14ac:dyDescent="0.2">
      <c r="A199" s="9" t="s">
        <v>579</v>
      </c>
      <c r="B199" t="s">
        <v>580</v>
      </c>
      <c r="C199">
        <v>21002</v>
      </c>
      <c r="D199" t="s">
        <v>31</v>
      </c>
      <c r="E199">
        <v>2</v>
      </c>
      <c r="F199" t="s">
        <v>336</v>
      </c>
      <c r="G199" s="8" t="s">
        <v>88</v>
      </c>
      <c r="H199" t="s">
        <v>89</v>
      </c>
      <c r="I199" s="1" t="s">
        <v>35</v>
      </c>
      <c r="J199" t="s">
        <v>36</v>
      </c>
    </row>
    <row r="200" spans="1:10" x14ac:dyDescent="0.2">
      <c r="A200" s="9" t="s">
        <v>581</v>
      </c>
      <c r="B200" t="s">
        <v>582</v>
      </c>
      <c r="C200">
        <v>21002</v>
      </c>
      <c r="D200" t="s">
        <v>31</v>
      </c>
      <c r="E200">
        <v>2</v>
      </c>
      <c r="F200" t="s">
        <v>336</v>
      </c>
      <c r="G200" s="8" t="s">
        <v>88</v>
      </c>
      <c r="H200" t="s">
        <v>89</v>
      </c>
      <c r="I200" s="1" t="s">
        <v>35</v>
      </c>
      <c r="J200" t="s">
        <v>36</v>
      </c>
    </row>
    <row r="201" spans="1:10" x14ac:dyDescent="0.2">
      <c r="A201" s="9" t="s">
        <v>583</v>
      </c>
      <c r="B201" t="s">
        <v>584</v>
      </c>
      <c r="C201">
        <v>21002</v>
      </c>
      <c r="D201" t="s">
        <v>31</v>
      </c>
      <c r="E201">
        <v>2</v>
      </c>
      <c r="F201" t="s">
        <v>336</v>
      </c>
      <c r="G201" s="8" t="s">
        <v>88</v>
      </c>
      <c r="H201" t="s">
        <v>89</v>
      </c>
      <c r="I201" s="1" t="s">
        <v>35</v>
      </c>
      <c r="J201" t="s">
        <v>36</v>
      </c>
    </row>
    <row r="202" spans="1:10" x14ac:dyDescent="0.2">
      <c r="A202" s="9" t="s">
        <v>585</v>
      </c>
      <c r="B202" t="s">
        <v>586</v>
      </c>
      <c r="C202">
        <v>21002</v>
      </c>
      <c r="D202" t="s">
        <v>31</v>
      </c>
      <c r="E202">
        <v>2</v>
      </c>
      <c r="F202" t="s">
        <v>336</v>
      </c>
      <c r="G202" s="8" t="s">
        <v>88</v>
      </c>
      <c r="H202" t="s">
        <v>89</v>
      </c>
      <c r="I202" s="1" t="s">
        <v>35</v>
      </c>
      <c r="J202" t="s">
        <v>36</v>
      </c>
    </row>
    <row r="203" spans="1:10" x14ac:dyDescent="0.2">
      <c r="A203" s="9" t="s">
        <v>587</v>
      </c>
      <c r="B203" t="s">
        <v>588</v>
      </c>
      <c r="C203">
        <v>21002</v>
      </c>
      <c r="D203" t="s">
        <v>31</v>
      </c>
      <c r="E203">
        <v>2</v>
      </c>
      <c r="F203" t="s">
        <v>336</v>
      </c>
      <c r="G203" s="8" t="s">
        <v>88</v>
      </c>
      <c r="H203" t="s">
        <v>89</v>
      </c>
      <c r="I203" s="1" t="s">
        <v>35</v>
      </c>
      <c r="J203" t="s">
        <v>36</v>
      </c>
    </row>
    <row r="204" spans="1:10" x14ac:dyDescent="0.2">
      <c r="A204" s="9" t="s">
        <v>589</v>
      </c>
      <c r="B204" t="s">
        <v>590</v>
      </c>
      <c r="C204">
        <v>21002</v>
      </c>
      <c r="D204" t="s">
        <v>31</v>
      </c>
      <c r="E204">
        <v>2</v>
      </c>
      <c r="F204" t="s">
        <v>336</v>
      </c>
      <c r="G204" s="8" t="s">
        <v>92</v>
      </c>
      <c r="H204" t="s">
        <v>93</v>
      </c>
      <c r="I204" s="1" t="s">
        <v>35</v>
      </c>
      <c r="J204" t="s">
        <v>36</v>
      </c>
    </row>
    <row r="205" spans="1:10" x14ac:dyDescent="0.2">
      <c r="A205" s="9" t="s">
        <v>591</v>
      </c>
      <c r="B205" t="s">
        <v>592</v>
      </c>
      <c r="C205">
        <v>21002</v>
      </c>
      <c r="D205" t="s">
        <v>31</v>
      </c>
      <c r="E205">
        <v>2</v>
      </c>
      <c r="F205" t="s">
        <v>336</v>
      </c>
      <c r="G205" s="8" t="s">
        <v>92</v>
      </c>
      <c r="H205" t="s">
        <v>93</v>
      </c>
      <c r="I205" s="1" t="s">
        <v>35</v>
      </c>
      <c r="J205" t="s">
        <v>36</v>
      </c>
    </row>
    <row r="206" spans="1:10" x14ac:dyDescent="0.2">
      <c r="A206" s="9" t="s">
        <v>593</v>
      </c>
      <c r="B206" t="s">
        <v>594</v>
      </c>
      <c r="C206">
        <v>21002</v>
      </c>
      <c r="D206" t="s">
        <v>31</v>
      </c>
      <c r="E206">
        <v>2</v>
      </c>
      <c r="F206" t="s">
        <v>336</v>
      </c>
      <c r="G206" s="8" t="s">
        <v>92</v>
      </c>
      <c r="H206" t="s">
        <v>93</v>
      </c>
      <c r="I206" s="1" t="s">
        <v>35</v>
      </c>
      <c r="J206" t="s">
        <v>36</v>
      </c>
    </row>
    <row r="207" spans="1:10" x14ac:dyDescent="0.2">
      <c r="A207" s="9" t="s">
        <v>595</v>
      </c>
      <c r="B207" t="s">
        <v>596</v>
      </c>
      <c r="C207">
        <v>21002</v>
      </c>
      <c r="D207" t="s">
        <v>31</v>
      </c>
      <c r="E207">
        <v>2</v>
      </c>
      <c r="F207" t="s">
        <v>336</v>
      </c>
      <c r="G207" s="8" t="s">
        <v>92</v>
      </c>
      <c r="H207" t="s">
        <v>93</v>
      </c>
      <c r="I207" s="1" t="s">
        <v>35</v>
      </c>
      <c r="J207" t="s">
        <v>36</v>
      </c>
    </row>
    <row r="208" spans="1:10" x14ac:dyDescent="0.2">
      <c r="A208" s="9" t="s">
        <v>597</v>
      </c>
      <c r="B208" t="s">
        <v>598</v>
      </c>
      <c r="C208">
        <v>21002</v>
      </c>
      <c r="D208" t="s">
        <v>31</v>
      </c>
      <c r="E208">
        <v>2</v>
      </c>
      <c r="F208" t="s">
        <v>336</v>
      </c>
      <c r="G208" s="8" t="s">
        <v>92</v>
      </c>
      <c r="H208" t="s">
        <v>93</v>
      </c>
      <c r="I208" s="1" t="s">
        <v>35</v>
      </c>
      <c r="J208" t="s">
        <v>36</v>
      </c>
    </row>
    <row r="209" spans="1:10" x14ac:dyDescent="0.2">
      <c r="A209" s="9" t="s">
        <v>599</v>
      </c>
      <c r="B209" t="s">
        <v>600</v>
      </c>
      <c r="C209">
        <v>21002</v>
      </c>
      <c r="D209" t="s">
        <v>31</v>
      </c>
      <c r="E209">
        <v>2</v>
      </c>
      <c r="F209" t="s">
        <v>336</v>
      </c>
      <c r="G209" s="8" t="s">
        <v>92</v>
      </c>
      <c r="H209" t="s">
        <v>93</v>
      </c>
      <c r="I209" s="1" t="s">
        <v>35</v>
      </c>
      <c r="J209" t="s">
        <v>36</v>
      </c>
    </row>
    <row r="210" spans="1:10" x14ac:dyDescent="0.2">
      <c r="A210" s="9" t="s">
        <v>601</v>
      </c>
      <c r="B210" t="s">
        <v>602</v>
      </c>
      <c r="C210">
        <v>21002</v>
      </c>
      <c r="D210" t="s">
        <v>31</v>
      </c>
      <c r="E210">
        <v>2</v>
      </c>
      <c r="F210" t="s">
        <v>336</v>
      </c>
      <c r="G210" s="8" t="s">
        <v>92</v>
      </c>
      <c r="H210" t="s">
        <v>93</v>
      </c>
      <c r="I210" s="1" t="s">
        <v>35</v>
      </c>
      <c r="J210" t="s">
        <v>36</v>
      </c>
    </row>
    <row r="211" spans="1:10" x14ac:dyDescent="0.2">
      <c r="A211" s="9" t="s">
        <v>603</v>
      </c>
      <c r="B211" t="s">
        <v>604</v>
      </c>
      <c r="C211">
        <v>21002</v>
      </c>
      <c r="D211" t="s">
        <v>31</v>
      </c>
      <c r="E211">
        <v>2</v>
      </c>
      <c r="F211" t="s">
        <v>336</v>
      </c>
      <c r="G211" s="8" t="s">
        <v>96</v>
      </c>
      <c r="H211" t="s">
        <v>97</v>
      </c>
      <c r="I211" t="s">
        <v>41</v>
      </c>
      <c r="J211" t="s">
        <v>36</v>
      </c>
    </row>
    <row r="212" spans="1:10" x14ac:dyDescent="0.2">
      <c r="A212" s="9" t="s">
        <v>605</v>
      </c>
      <c r="B212" t="s">
        <v>606</v>
      </c>
      <c r="C212">
        <v>21002</v>
      </c>
      <c r="D212" t="s">
        <v>31</v>
      </c>
      <c r="E212">
        <v>2</v>
      </c>
      <c r="F212" t="s">
        <v>336</v>
      </c>
      <c r="G212" s="8" t="s">
        <v>96</v>
      </c>
      <c r="H212" t="s">
        <v>97</v>
      </c>
      <c r="I212" t="s">
        <v>41</v>
      </c>
      <c r="J212" t="s">
        <v>36</v>
      </c>
    </row>
    <row r="213" spans="1:10" x14ac:dyDescent="0.2">
      <c r="A213" s="9" t="s">
        <v>607</v>
      </c>
      <c r="B213" t="s">
        <v>608</v>
      </c>
      <c r="C213">
        <v>21002</v>
      </c>
      <c r="D213" t="s">
        <v>31</v>
      </c>
      <c r="E213">
        <v>2</v>
      </c>
      <c r="F213" t="s">
        <v>336</v>
      </c>
      <c r="G213" s="8" t="s">
        <v>96</v>
      </c>
      <c r="H213" t="s">
        <v>97</v>
      </c>
      <c r="I213" t="s">
        <v>41</v>
      </c>
      <c r="J213" t="s">
        <v>36</v>
      </c>
    </row>
    <row r="214" spans="1:10" x14ac:dyDescent="0.2">
      <c r="A214" s="9" t="s">
        <v>609</v>
      </c>
      <c r="B214" t="s">
        <v>610</v>
      </c>
      <c r="C214">
        <v>21002</v>
      </c>
      <c r="D214" t="s">
        <v>31</v>
      </c>
      <c r="E214">
        <v>2</v>
      </c>
      <c r="F214" t="s">
        <v>336</v>
      </c>
      <c r="G214" s="8" t="s">
        <v>96</v>
      </c>
      <c r="H214" t="s">
        <v>97</v>
      </c>
      <c r="I214" t="s">
        <v>41</v>
      </c>
      <c r="J214" t="s">
        <v>36</v>
      </c>
    </row>
    <row r="215" spans="1:10" x14ac:dyDescent="0.2">
      <c r="A215" s="9" t="s">
        <v>611</v>
      </c>
      <c r="B215" t="s">
        <v>612</v>
      </c>
      <c r="C215">
        <v>21002</v>
      </c>
      <c r="D215" t="s">
        <v>31</v>
      </c>
      <c r="E215">
        <v>2</v>
      </c>
      <c r="F215" t="s">
        <v>336</v>
      </c>
      <c r="G215" s="8" t="s">
        <v>100</v>
      </c>
      <c r="H215" t="s">
        <v>101</v>
      </c>
      <c r="I215" s="1" t="s">
        <v>35</v>
      </c>
      <c r="J215" t="s">
        <v>36</v>
      </c>
    </row>
    <row r="216" spans="1:10" x14ac:dyDescent="0.2">
      <c r="A216" s="9" t="s">
        <v>613</v>
      </c>
      <c r="B216" t="s">
        <v>614</v>
      </c>
      <c r="C216">
        <v>21002</v>
      </c>
      <c r="D216" t="s">
        <v>31</v>
      </c>
      <c r="E216">
        <v>2</v>
      </c>
      <c r="F216" t="s">
        <v>336</v>
      </c>
      <c r="G216" s="8" t="s">
        <v>100</v>
      </c>
      <c r="H216" t="s">
        <v>101</v>
      </c>
      <c r="I216" s="1" t="s">
        <v>35</v>
      </c>
      <c r="J216" t="s">
        <v>36</v>
      </c>
    </row>
    <row r="217" spans="1:10" x14ac:dyDescent="0.2">
      <c r="A217" s="9" t="s">
        <v>615</v>
      </c>
      <c r="B217" t="s">
        <v>616</v>
      </c>
      <c r="C217">
        <v>21002</v>
      </c>
      <c r="D217" t="s">
        <v>31</v>
      </c>
      <c r="E217">
        <v>2</v>
      </c>
      <c r="F217" t="s">
        <v>336</v>
      </c>
      <c r="G217" s="8" t="s">
        <v>100</v>
      </c>
      <c r="H217" t="s">
        <v>101</v>
      </c>
      <c r="I217" s="1" t="s">
        <v>35</v>
      </c>
      <c r="J217" t="s">
        <v>36</v>
      </c>
    </row>
    <row r="218" spans="1:10" x14ac:dyDescent="0.2">
      <c r="A218" s="9" t="s">
        <v>617</v>
      </c>
      <c r="B218" t="s">
        <v>618</v>
      </c>
      <c r="C218">
        <v>21002</v>
      </c>
      <c r="D218" t="s">
        <v>31</v>
      </c>
      <c r="E218">
        <v>2</v>
      </c>
      <c r="F218" t="s">
        <v>336</v>
      </c>
      <c r="G218" s="8" t="s">
        <v>100</v>
      </c>
      <c r="H218" t="s">
        <v>101</v>
      </c>
      <c r="I218" s="1" t="s">
        <v>35</v>
      </c>
      <c r="J218" t="s">
        <v>36</v>
      </c>
    </row>
    <row r="219" spans="1:10" x14ac:dyDescent="0.2">
      <c r="A219" s="9" t="s">
        <v>619</v>
      </c>
      <c r="B219" t="s">
        <v>620</v>
      </c>
      <c r="C219">
        <v>21002</v>
      </c>
      <c r="D219" t="s">
        <v>31</v>
      </c>
      <c r="E219">
        <v>2</v>
      </c>
      <c r="F219" t="s">
        <v>336</v>
      </c>
      <c r="G219" s="8" t="s">
        <v>100</v>
      </c>
      <c r="H219" t="s">
        <v>101</v>
      </c>
      <c r="I219" s="1" t="s">
        <v>35</v>
      </c>
      <c r="J219" t="s">
        <v>36</v>
      </c>
    </row>
    <row r="220" spans="1:10" x14ac:dyDescent="0.2">
      <c r="A220" s="9" t="s">
        <v>621</v>
      </c>
      <c r="B220" t="s">
        <v>622</v>
      </c>
      <c r="C220">
        <v>21002</v>
      </c>
      <c r="D220" t="s">
        <v>31</v>
      </c>
      <c r="E220">
        <v>2</v>
      </c>
      <c r="F220" t="s">
        <v>336</v>
      </c>
      <c r="G220" s="8" t="s">
        <v>100</v>
      </c>
      <c r="H220" t="s">
        <v>101</v>
      </c>
      <c r="I220" s="1" t="s">
        <v>35</v>
      </c>
      <c r="J220" t="s">
        <v>36</v>
      </c>
    </row>
    <row r="221" spans="1:10" x14ac:dyDescent="0.2">
      <c r="A221" s="9" t="s">
        <v>623</v>
      </c>
      <c r="B221" t="s">
        <v>624</v>
      </c>
      <c r="C221">
        <v>21002</v>
      </c>
      <c r="D221" t="s">
        <v>31</v>
      </c>
      <c r="E221">
        <v>2</v>
      </c>
      <c r="F221" t="s">
        <v>336</v>
      </c>
      <c r="G221" s="8" t="s">
        <v>100</v>
      </c>
      <c r="H221" t="s">
        <v>101</v>
      </c>
      <c r="I221" s="1" t="s">
        <v>35</v>
      </c>
      <c r="J221" t="s">
        <v>36</v>
      </c>
    </row>
    <row r="222" spans="1:10" x14ac:dyDescent="0.2">
      <c r="A222" s="9" t="s">
        <v>625</v>
      </c>
      <c r="B222" t="s">
        <v>626</v>
      </c>
      <c r="C222">
        <v>21002</v>
      </c>
      <c r="D222" t="s">
        <v>31</v>
      </c>
      <c r="E222">
        <v>2</v>
      </c>
      <c r="F222" t="s">
        <v>336</v>
      </c>
      <c r="G222" s="8" t="s">
        <v>100</v>
      </c>
      <c r="H222" t="s">
        <v>101</v>
      </c>
      <c r="I222" s="1" t="s">
        <v>35</v>
      </c>
      <c r="J222" t="s">
        <v>36</v>
      </c>
    </row>
    <row r="223" spans="1:10" x14ac:dyDescent="0.2">
      <c r="A223" s="9" t="s">
        <v>627</v>
      </c>
      <c r="B223" t="s">
        <v>628</v>
      </c>
      <c r="C223">
        <v>21002</v>
      </c>
      <c r="D223" t="s">
        <v>31</v>
      </c>
      <c r="E223">
        <v>2</v>
      </c>
      <c r="F223" t="s">
        <v>336</v>
      </c>
      <c r="G223" s="8" t="s">
        <v>104</v>
      </c>
      <c r="H223" t="s">
        <v>105</v>
      </c>
      <c r="I223" s="1" t="s">
        <v>35</v>
      </c>
      <c r="J223" t="s">
        <v>36</v>
      </c>
    </row>
    <row r="224" spans="1:10" x14ac:dyDescent="0.2">
      <c r="A224" s="9" t="s">
        <v>629</v>
      </c>
      <c r="B224" t="s">
        <v>630</v>
      </c>
      <c r="C224">
        <v>21002</v>
      </c>
      <c r="D224" t="s">
        <v>31</v>
      </c>
      <c r="E224">
        <v>2</v>
      </c>
      <c r="F224" t="s">
        <v>336</v>
      </c>
      <c r="G224" s="8" t="s">
        <v>104</v>
      </c>
      <c r="H224" t="s">
        <v>105</v>
      </c>
      <c r="I224" s="1" t="s">
        <v>35</v>
      </c>
      <c r="J224" t="s">
        <v>36</v>
      </c>
    </row>
    <row r="225" spans="1:10" x14ac:dyDescent="0.2">
      <c r="A225" s="9" t="s">
        <v>631</v>
      </c>
      <c r="B225" t="s">
        <v>632</v>
      </c>
      <c r="C225">
        <v>21002</v>
      </c>
      <c r="D225" t="s">
        <v>31</v>
      </c>
      <c r="E225">
        <v>2</v>
      </c>
      <c r="F225" t="s">
        <v>336</v>
      </c>
      <c r="G225" s="8" t="s">
        <v>104</v>
      </c>
      <c r="H225" t="s">
        <v>105</v>
      </c>
      <c r="I225" s="1" t="s">
        <v>35</v>
      </c>
      <c r="J225" t="s">
        <v>36</v>
      </c>
    </row>
    <row r="226" spans="1:10" x14ac:dyDescent="0.2">
      <c r="A226" s="9" t="s">
        <v>633</v>
      </c>
      <c r="B226" t="s">
        <v>634</v>
      </c>
      <c r="C226">
        <v>21002</v>
      </c>
      <c r="D226" t="s">
        <v>31</v>
      </c>
      <c r="E226">
        <v>2</v>
      </c>
      <c r="F226" t="s">
        <v>336</v>
      </c>
      <c r="G226" s="8" t="s">
        <v>104</v>
      </c>
      <c r="H226" t="s">
        <v>105</v>
      </c>
      <c r="I226" s="1" t="s">
        <v>35</v>
      </c>
      <c r="J226" t="s">
        <v>36</v>
      </c>
    </row>
    <row r="227" spans="1:10" x14ac:dyDescent="0.2">
      <c r="A227" s="9" t="s">
        <v>635</v>
      </c>
      <c r="B227" t="s">
        <v>636</v>
      </c>
      <c r="C227">
        <v>21002</v>
      </c>
      <c r="D227" t="s">
        <v>31</v>
      </c>
      <c r="E227">
        <v>2</v>
      </c>
      <c r="F227" t="s">
        <v>336</v>
      </c>
      <c r="G227" s="8" t="s">
        <v>104</v>
      </c>
      <c r="H227" t="s">
        <v>105</v>
      </c>
      <c r="I227" s="1" t="s">
        <v>35</v>
      </c>
      <c r="J227" t="s">
        <v>36</v>
      </c>
    </row>
    <row r="228" spans="1:10" x14ac:dyDescent="0.2">
      <c r="A228" s="9" t="s">
        <v>637</v>
      </c>
      <c r="B228" t="s">
        <v>638</v>
      </c>
      <c r="C228">
        <v>21002</v>
      </c>
      <c r="D228" t="s">
        <v>31</v>
      </c>
      <c r="E228">
        <v>2</v>
      </c>
      <c r="F228" t="s">
        <v>336</v>
      </c>
      <c r="G228" s="8" t="s">
        <v>104</v>
      </c>
      <c r="H228" t="s">
        <v>105</v>
      </c>
      <c r="I228" s="1" t="s">
        <v>35</v>
      </c>
      <c r="J228" t="s">
        <v>36</v>
      </c>
    </row>
    <row r="229" spans="1:10" x14ac:dyDescent="0.2">
      <c r="A229" s="9" t="s">
        <v>639</v>
      </c>
      <c r="B229" t="s">
        <v>640</v>
      </c>
      <c r="C229">
        <v>21002</v>
      </c>
      <c r="D229" t="s">
        <v>31</v>
      </c>
      <c r="E229">
        <v>2</v>
      </c>
      <c r="F229" t="s">
        <v>336</v>
      </c>
      <c r="G229" s="8" t="s">
        <v>104</v>
      </c>
      <c r="H229" t="s">
        <v>105</v>
      </c>
      <c r="I229" s="1" t="s">
        <v>35</v>
      </c>
      <c r="J229" t="s">
        <v>36</v>
      </c>
    </row>
    <row r="230" spans="1:10" x14ac:dyDescent="0.2">
      <c r="A230" s="9" t="s">
        <v>641</v>
      </c>
      <c r="B230" t="s">
        <v>642</v>
      </c>
      <c r="C230">
        <v>21002</v>
      </c>
      <c r="D230" t="s">
        <v>31</v>
      </c>
      <c r="E230">
        <v>2</v>
      </c>
      <c r="F230" t="s">
        <v>336</v>
      </c>
      <c r="G230" s="8" t="s">
        <v>104</v>
      </c>
      <c r="H230" t="s">
        <v>105</v>
      </c>
      <c r="I230" s="1" t="s">
        <v>35</v>
      </c>
      <c r="J230" t="s">
        <v>36</v>
      </c>
    </row>
    <row r="231" spans="1:10" x14ac:dyDescent="0.2">
      <c r="A231" s="9" t="s">
        <v>643</v>
      </c>
      <c r="B231" t="s">
        <v>644</v>
      </c>
      <c r="C231">
        <v>21002</v>
      </c>
      <c r="D231" t="s">
        <v>31</v>
      </c>
      <c r="E231">
        <v>2</v>
      </c>
      <c r="F231" t="s">
        <v>336</v>
      </c>
      <c r="G231" s="8" t="s">
        <v>104</v>
      </c>
      <c r="H231" t="s">
        <v>105</v>
      </c>
      <c r="I231" s="1" t="s">
        <v>35</v>
      </c>
      <c r="J231" t="s">
        <v>36</v>
      </c>
    </row>
    <row r="232" spans="1:10" x14ac:dyDescent="0.2">
      <c r="A232" s="9" t="s">
        <v>645</v>
      </c>
      <c r="B232" t="s">
        <v>646</v>
      </c>
      <c r="C232">
        <v>21002</v>
      </c>
      <c r="D232" t="s">
        <v>31</v>
      </c>
      <c r="E232">
        <v>2</v>
      </c>
      <c r="F232" t="s">
        <v>336</v>
      </c>
      <c r="G232" s="8" t="s">
        <v>104</v>
      </c>
      <c r="H232" t="s">
        <v>105</v>
      </c>
      <c r="I232" s="1" t="s">
        <v>35</v>
      </c>
      <c r="J232" t="s">
        <v>36</v>
      </c>
    </row>
    <row r="233" spans="1:10" x14ac:dyDescent="0.2">
      <c r="A233" s="9" t="s">
        <v>647</v>
      </c>
      <c r="B233" t="s">
        <v>648</v>
      </c>
      <c r="C233">
        <v>21002</v>
      </c>
      <c r="D233" t="s">
        <v>31</v>
      </c>
      <c r="E233">
        <v>2</v>
      </c>
      <c r="F233" t="s">
        <v>336</v>
      </c>
      <c r="G233" s="8" t="s">
        <v>104</v>
      </c>
      <c r="H233" t="s">
        <v>105</v>
      </c>
      <c r="I233" s="1" t="s">
        <v>35</v>
      </c>
      <c r="J233" t="s">
        <v>36</v>
      </c>
    </row>
    <row r="234" spans="1:10" x14ac:dyDescent="0.2">
      <c r="A234" s="9" t="s">
        <v>649</v>
      </c>
      <c r="B234" t="s">
        <v>650</v>
      </c>
      <c r="C234">
        <v>21002</v>
      </c>
      <c r="D234" t="s">
        <v>31</v>
      </c>
      <c r="E234">
        <v>2</v>
      </c>
      <c r="F234" t="s">
        <v>336</v>
      </c>
      <c r="G234" s="8" t="s">
        <v>104</v>
      </c>
      <c r="H234" t="s">
        <v>105</v>
      </c>
      <c r="I234" s="1" t="s">
        <v>35</v>
      </c>
      <c r="J234" t="s">
        <v>36</v>
      </c>
    </row>
    <row r="235" spans="1:10" x14ac:dyDescent="0.2">
      <c r="A235" s="9" t="s">
        <v>651</v>
      </c>
      <c r="B235" t="s">
        <v>652</v>
      </c>
      <c r="C235">
        <v>21002</v>
      </c>
      <c r="D235" t="s">
        <v>31</v>
      </c>
      <c r="E235">
        <v>2</v>
      </c>
      <c r="F235" t="s">
        <v>336</v>
      </c>
      <c r="G235" s="8" t="s">
        <v>104</v>
      </c>
      <c r="H235" t="s">
        <v>105</v>
      </c>
      <c r="I235" s="1" t="s">
        <v>35</v>
      </c>
      <c r="J235" t="s">
        <v>36</v>
      </c>
    </row>
    <row r="236" spans="1:10" x14ac:dyDescent="0.2">
      <c r="A236" s="9" t="s">
        <v>653</v>
      </c>
      <c r="B236" t="s">
        <v>654</v>
      </c>
      <c r="C236">
        <v>21002</v>
      </c>
      <c r="D236" t="s">
        <v>31</v>
      </c>
      <c r="E236">
        <v>2</v>
      </c>
      <c r="F236" t="s">
        <v>336</v>
      </c>
      <c r="G236" s="8" t="s">
        <v>104</v>
      </c>
      <c r="H236" t="s">
        <v>105</v>
      </c>
      <c r="I236" s="1" t="s">
        <v>35</v>
      </c>
      <c r="J236" t="s">
        <v>36</v>
      </c>
    </row>
    <row r="237" spans="1:10" x14ac:dyDescent="0.2">
      <c r="A237" s="9" t="s">
        <v>655</v>
      </c>
      <c r="B237" t="s">
        <v>656</v>
      </c>
      <c r="C237">
        <v>21002</v>
      </c>
      <c r="D237" t="s">
        <v>31</v>
      </c>
      <c r="E237">
        <v>2</v>
      </c>
      <c r="F237" t="s">
        <v>336</v>
      </c>
      <c r="G237" s="8" t="s">
        <v>104</v>
      </c>
      <c r="H237" t="s">
        <v>105</v>
      </c>
      <c r="I237" s="1" t="s">
        <v>35</v>
      </c>
      <c r="J237" t="s">
        <v>36</v>
      </c>
    </row>
    <row r="238" spans="1:10" x14ac:dyDescent="0.2">
      <c r="A238" s="9" t="s">
        <v>657</v>
      </c>
      <c r="B238" t="s">
        <v>658</v>
      </c>
      <c r="C238">
        <v>21002</v>
      </c>
      <c r="D238" t="s">
        <v>31</v>
      </c>
      <c r="E238">
        <v>2</v>
      </c>
      <c r="F238" t="s">
        <v>336</v>
      </c>
      <c r="G238" s="8" t="s">
        <v>104</v>
      </c>
      <c r="H238" t="s">
        <v>105</v>
      </c>
      <c r="I238" s="1" t="s">
        <v>35</v>
      </c>
      <c r="J238" t="s">
        <v>36</v>
      </c>
    </row>
    <row r="239" spans="1:10" x14ac:dyDescent="0.2">
      <c r="A239" s="9" t="s">
        <v>659</v>
      </c>
      <c r="B239" t="s">
        <v>660</v>
      </c>
      <c r="C239">
        <v>21002</v>
      </c>
      <c r="D239" t="s">
        <v>31</v>
      </c>
      <c r="E239">
        <v>2</v>
      </c>
      <c r="F239" t="s">
        <v>336</v>
      </c>
      <c r="G239" s="8" t="s">
        <v>104</v>
      </c>
      <c r="H239" t="s">
        <v>105</v>
      </c>
      <c r="I239" s="1" t="s">
        <v>35</v>
      </c>
      <c r="J239" t="s">
        <v>36</v>
      </c>
    </row>
    <row r="240" spans="1:10" x14ac:dyDescent="0.2">
      <c r="A240" s="9" t="s">
        <v>661</v>
      </c>
      <c r="B240" t="s">
        <v>662</v>
      </c>
      <c r="C240">
        <v>21002</v>
      </c>
      <c r="D240" t="s">
        <v>31</v>
      </c>
      <c r="E240">
        <v>2</v>
      </c>
      <c r="F240" t="s">
        <v>336</v>
      </c>
      <c r="G240" s="8" t="s">
        <v>104</v>
      </c>
      <c r="H240" t="s">
        <v>105</v>
      </c>
      <c r="I240" s="1" t="s">
        <v>35</v>
      </c>
      <c r="J240" t="s">
        <v>36</v>
      </c>
    </row>
    <row r="241" spans="1:10" x14ac:dyDescent="0.2">
      <c r="A241" s="9" t="s">
        <v>663</v>
      </c>
      <c r="B241" t="s">
        <v>664</v>
      </c>
      <c r="C241">
        <v>21002</v>
      </c>
      <c r="D241" t="s">
        <v>31</v>
      </c>
      <c r="E241">
        <v>2</v>
      </c>
      <c r="F241" t="s">
        <v>336</v>
      </c>
      <c r="G241" s="8" t="s">
        <v>104</v>
      </c>
      <c r="H241" t="s">
        <v>105</v>
      </c>
      <c r="I241" s="1" t="s">
        <v>35</v>
      </c>
      <c r="J241" t="s">
        <v>36</v>
      </c>
    </row>
    <row r="242" spans="1:10" x14ac:dyDescent="0.2">
      <c r="A242" s="9" t="s">
        <v>665</v>
      </c>
      <c r="B242" t="s">
        <v>666</v>
      </c>
      <c r="C242">
        <v>21002</v>
      </c>
      <c r="D242" t="s">
        <v>31</v>
      </c>
      <c r="E242">
        <v>2</v>
      </c>
      <c r="F242" t="s">
        <v>336</v>
      </c>
      <c r="G242" s="8" t="s">
        <v>104</v>
      </c>
      <c r="H242" t="s">
        <v>105</v>
      </c>
      <c r="I242" s="1" t="s">
        <v>35</v>
      </c>
      <c r="J242" t="s">
        <v>36</v>
      </c>
    </row>
    <row r="243" spans="1:10" x14ac:dyDescent="0.2">
      <c r="A243" s="9" t="s">
        <v>667</v>
      </c>
      <c r="B243" t="s">
        <v>668</v>
      </c>
      <c r="C243">
        <v>21002</v>
      </c>
      <c r="D243" t="s">
        <v>31</v>
      </c>
      <c r="E243">
        <v>2</v>
      </c>
      <c r="F243" t="s">
        <v>336</v>
      </c>
      <c r="G243" s="8" t="s">
        <v>104</v>
      </c>
      <c r="H243" t="s">
        <v>105</v>
      </c>
      <c r="I243" s="1" t="s">
        <v>35</v>
      </c>
      <c r="J243" t="s">
        <v>36</v>
      </c>
    </row>
    <row r="244" spans="1:10" x14ac:dyDescent="0.2">
      <c r="A244" s="9" t="s">
        <v>669</v>
      </c>
      <c r="B244" t="s">
        <v>670</v>
      </c>
      <c r="C244">
        <v>21002</v>
      </c>
      <c r="D244" t="s">
        <v>31</v>
      </c>
      <c r="E244">
        <v>2</v>
      </c>
      <c r="F244" t="s">
        <v>336</v>
      </c>
      <c r="G244" s="8" t="s">
        <v>104</v>
      </c>
      <c r="H244" t="s">
        <v>105</v>
      </c>
      <c r="I244" s="1" t="s">
        <v>35</v>
      </c>
      <c r="J244" t="s">
        <v>36</v>
      </c>
    </row>
    <row r="245" spans="1:10" x14ac:dyDescent="0.2">
      <c r="A245" s="9" t="s">
        <v>671</v>
      </c>
      <c r="B245" t="s">
        <v>672</v>
      </c>
      <c r="C245">
        <v>21002</v>
      </c>
      <c r="D245" t="s">
        <v>31</v>
      </c>
      <c r="E245">
        <v>2</v>
      </c>
      <c r="F245" t="s">
        <v>336</v>
      </c>
      <c r="G245" s="8" t="s">
        <v>104</v>
      </c>
      <c r="H245" t="s">
        <v>105</v>
      </c>
      <c r="I245" s="1" t="s">
        <v>35</v>
      </c>
      <c r="J245" t="s">
        <v>36</v>
      </c>
    </row>
    <row r="246" spans="1:10" x14ac:dyDescent="0.2">
      <c r="A246" s="9" t="s">
        <v>673</v>
      </c>
      <c r="B246" t="s">
        <v>674</v>
      </c>
      <c r="C246">
        <v>21002</v>
      </c>
      <c r="D246" t="s">
        <v>31</v>
      </c>
      <c r="E246">
        <v>2</v>
      </c>
      <c r="F246" t="s">
        <v>336</v>
      </c>
      <c r="G246" s="8" t="s">
        <v>104</v>
      </c>
      <c r="H246" t="s">
        <v>105</v>
      </c>
      <c r="I246" s="1" t="s">
        <v>35</v>
      </c>
      <c r="J246" t="s">
        <v>36</v>
      </c>
    </row>
    <row r="247" spans="1:10" x14ac:dyDescent="0.2">
      <c r="A247" s="9" t="s">
        <v>675</v>
      </c>
      <c r="B247" t="s">
        <v>676</v>
      </c>
      <c r="C247">
        <v>21002</v>
      </c>
      <c r="D247" t="s">
        <v>31</v>
      </c>
      <c r="E247">
        <v>2</v>
      </c>
      <c r="F247" t="s">
        <v>336</v>
      </c>
      <c r="G247" s="8" t="s">
        <v>104</v>
      </c>
      <c r="H247" t="s">
        <v>105</v>
      </c>
      <c r="I247" s="1" t="s">
        <v>35</v>
      </c>
      <c r="J247" t="s">
        <v>36</v>
      </c>
    </row>
    <row r="248" spans="1:10" x14ac:dyDescent="0.2">
      <c r="A248" s="9" t="s">
        <v>677</v>
      </c>
      <c r="B248" t="s">
        <v>678</v>
      </c>
      <c r="C248">
        <v>21002</v>
      </c>
      <c r="D248" t="s">
        <v>31</v>
      </c>
      <c r="E248">
        <v>2</v>
      </c>
      <c r="F248" t="s">
        <v>336</v>
      </c>
      <c r="G248" s="8" t="s">
        <v>104</v>
      </c>
      <c r="H248" t="s">
        <v>105</v>
      </c>
      <c r="I248" s="1" t="s">
        <v>35</v>
      </c>
      <c r="J248" t="s">
        <v>36</v>
      </c>
    </row>
    <row r="249" spans="1:10" x14ac:dyDescent="0.2">
      <c r="A249" s="9" t="s">
        <v>679</v>
      </c>
      <c r="B249" t="s">
        <v>680</v>
      </c>
      <c r="C249">
        <v>21002</v>
      </c>
      <c r="D249" t="s">
        <v>31</v>
      </c>
      <c r="E249">
        <v>2</v>
      </c>
      <c r="F249" t="s">
        <v>336</v>
      </c>
      <c r="G249" s="8" t="s">
        <v>104</v>
      </c>
      <c r="H249" t="s">
        <v>105</v>
      </c>
      <c r="I249" s="1" t="s">
        <v>35</v>
      </c>
      <c r="J249" t="s">
        <v>36</v>
      </c>
    </row>
    <row r="250" spans="1:10" x14ac:dyDescent="0.2">
      <c r="A250" s="9" t="s">
        <v>681</v>
      </c>
      <c r="B250" t="s">
        <v>682</v>
      </c>
      <c r="C250">
        <v>21002</v>
      </c>
      <c r="D250" t="s">
        <v>31</v>
      </c>
      <c r="E250">
        <v>2</v>
      </c>
      <c r="F250" t="s">
        <v>336</v>
      </c>
      <c r="G250" s="8" t="s">
        <v>104</v>
      </c>
      <c r="H250" t="s">
        <v>105</v>
      </c>
      <c r="I250" s="1" t="s">
        <v>35</v>
      </c>
      <c r="J250" t="s">
        <v>36</v>
      </c>
    </row>
    <row r="251" spans="1:10" x14ac:dyDescent="0.2">
      <c r="A251" s="9" t="s">
        <v>683</v>
      </c>
      <c r="B251" t="s">
        <v>684</v>
      </c>
      <c r="C251">
        <v>21002</v>
      </c>
      <c r="D251" t="s">
        <v>31</v>
      </c>
      <c r="E251">
        <v>2</v>
      </c>
      <c r="F251" t="s">
        <v>336</v>
      </c>
      <c r="G251" s="8" t="s">
        <v>104</v>
      </c>
      <c r="H251" t="s">
        <v>105</v>
      </c>
      <c r="I251" s="1" t="s">
        <v>35</v>
      </c>
      <c r="J251" t="s">
        <v>36</v>
      </c>
    </row>
    <row r="252" spans="1:10" x14ac:dyDescent="0.2">
      <c r="A252" s="9" t="s">
        <v>685</v>
      </c>
      <c r="B252" t="s">
        <v>494</v>
      </c>
      <c r="C252">
        <v>21002</v>
      </c>
      <c r="D252" t="s">
        <v>31</v>
      </c>
      <c r="E252">
        <v>2</v>
      </c>
      <c r="F252" t="s">
        <v>336</v>
      </c>
      <c r="G252" s="8" t="s">
        <v>104</v>
      </c>
      <c r="H252" t="s">
        <v>105</v>
      </c>
      <c r="I252" s="1" t="s">
        <v>35</v>
      </c>
      <c r="J252" t="s">
        <v>36</v>
      </c>
    </row>
    <row r="253" spans="1:10" x14ac:dyDescent="0.2">
      <c r="A253" s="9" t="s">
        <v>686</v>
      </c>
      <c r="B253" t="s">
        <v>687</v>
      </c>
      <c r="C253">
        <v>21002</v>
      </c>
      <c r="D253" t="s">
        <v>31</v>
      </c>
      <c r="E253">
        <v>2</v>
      </c>
      <c r="F253" t="s">
        <v>336</v>
      </c>
      <c r="G253" s="8" t="s">
        <v>108</v>
      </c>
      <c r="H253" t="s">
        <v>109</v>
      </c>
      <c r="I253" s="1" t="s">
        <v>35</v>
      </c>
      <c r="J253" t="s">
        <v>36</v>
      </c>
    </row>
    <row r="254" spans="1:10" x14ac:dyDescent="0.2">
      <c r="A254" s="9" t="s">
        <v>688</v>
      </c>
      <c r="B254" t="s">
        <v>689</v>
      </c>
      <c r="C254">
        <v>21002</v>
      </c>
      <c r="D254" t="s">
        <v>31</v>
      </c>
      <c r="E254">
        <v>2</v>
      </c>
      <c r="F254" t="s">
        <v>336</v>
      </c>
      <c r="G254" s="8" t="s">
        <v>108</v>
      </c>
      <c r="H254" t="s">
        <v>109</v>
      </c>
      <c r="I254" s="1" t="s">
        <v>35</v>
      </c>
      <c r="J254" t="s">
        <v>36</v>
      </c>
    </row>
    <row r="255" spans="1:10" x14ac:dyDescent="0.2">
      <c r="A255" s="9" t="s">
        <v>690</v>
      </c>
      <c r="B255" t="s">
        <v>691</v>
      </c>
      <c r="C255">
        <v>21002</v>
      </c>
      <c r="D255" t="s">
        <v>31</v>
      </c>
      <c r="E255">
        <v>2</v>
      </c>
      <c r="F255" t="s">
        <v>336</v>
      </c>
      <c r="G255" s="8" t="s">
        <v>108</v>
      </c>
      <c r="H255" t="s">
        <v>109</v>
      </c>
      <c r="I255" s="1" t="s">
        <v>35</v>
      </c>
      <c r="J255" t="s">
        <v>36</v>
      </c>
    </row>
    <row r="256" spans="1:10" x14ac:dyDescent="0.2">
      <c r="A256" s="9" t="s">
        <v>692</v>
      </c>
      <c r="B256" t="s">
        <v>693</v>
      </c>
      <c r="C256">
        <v>21002</v>
      </c>
      <c r="D256" t="s">
        <v>31</v>
      </c>
      <c r="E256">
        <v>2</v>
      </c>
      <c r="F256" t="s">
        <v>336</v>
      </c>
      <c r="G256" s="8" t="s">
        <v>108</v>
      </c>
      <c r="H256" t="s">
        <v>109</v>
      </c>
      <c r="I256" s="1" t="s">
        <v>35</v>
      </c>
      <c r="J256" t="s">
        <v>36</v>
      </c>
    </row>
    <row r="257" spans="1:10" x14ac:dyDescent="0.2">
      <c r="A257" s="9" t="s">
        <v>694</v>
      </c>
      <c r="B257" t="s">
        <v>695</v>
      </c>
      <c r="C257">
        <v>21002</v>
      </c>
      <c r="D257" t="s">
        <v>31</v>
      </c>
      <c r="E257">
        <v>2</v>
      </c>
      <c r="F257" t="s">
        <v>336</v>
      </c>
      <c r="G257" s="8" t="s">
        <v>108</v>
      </c>
      <c r="H257" t="s">
        <v>109</v>
      </c>
      <c r="I257" s="1" t="s">
        <v>35</v>
      </c>
      <c r="J257" t="s">
        <v>36</v>
      </c>
    </row>
    <row r="258" spans="1:10" x14ac:dyDescent="0.2">
      <c r="A258" s="9" t="s">
        <v>696</v>
      </c>
      <c r="B258" t="s">
        <v>697</v>
      </c>
      <c r="C258">
        <v>21002</v>
      </c>
      <c r="D258" t="s">
        <v>31</v>
      </c>
      <c r="E258">
        <v>2</v>
      </c>
      <c r="F258" t="s">
        <v>336</v>
      </c>
      <c r="G258" s="8" t="s">
        <v>108</v>
      </c>
      <c r="H258" t="s">
        <v>109</v>
      </c>
      <c r="I258" s="1" t="s">
        <v>35</v>
      </c>
      <c r="J258" t="s">
        <v>36</v>
      </c>
    </row>
    <row r="259" spans="1:10" x14ac:dyDescent="0.2">
      <c r="A259" s="9" t="s">
        <v>698</v>
      </c>
      <c r="B259" t="s">
        <v>699</v>
      </c>
      <c r="C259">
        <v>21002</v>
      </c>
      <c r="D259" t="s">
        <v>31</v>
      </c>
      <c r="E259">
        <v>2</v>
      </c>
      <c r="F259" t="s">
        <v>336</v>
      </c>
      <c r="G259" s="8" t="s">
        <v>108</v>
      </c>
      <c r="H259" t="s">
        <v>109</v>
      </c>
      <c r="I259" s="1" t="s">
        <v>35</v>
      </c>
      <c r="J259" t="s">
        <v>36</v>
      </c>
    </row>
    <row r="260" spans="1:10" x14ac:dyDescent="0.2">
      <c r="A260" s="9" t="s">
        <v>700</v>
      </c>
      <c r="B260" t="s">
        <v>701</v>
      </c>
      <c r="C260">
        <v>21002</v>
      </c>
      <c r="D260" t="s">
        <v>31</v>
      </c>
      <c r="E260">
        <v>2</v>
      </c>
      <c r="F260" t="s">
        <v>336</v>
      </c>
      <c r="G260" s="8" t="s">
        <v>108</v>
      </c>
      <c r="H260" t="s">
        <v>109</v>
      </c>
      <c r="I260" s="1" t="s">
        <v>35</v>
      </c>
      <c r="J260" t="s">
        <v>36</v>
      </c>
    </row>
    <row r="261" spans="1:10" x14ac:dyDescent="0.2">
      <c r="A261" s="9" t="s">
        <v>702</v>
      </c>
      <c r="B261" t="s">
        <v>703</v>
      </c>
      <c r="C261">
        <v>21002</v>
      </c>
      <c r="D261" t="s">
        <v>31</v>
      </c>
      <c r="E261">
        <v>2</v>
      </c>
      <c r="F261" t="s">
        <v>336</v>
      </c>
      <c r="G261" s="8" t="s">
        <v>108</v>
      </c>
      <c r="H261" t="s">
        <v>109</v>
      </c>
      <c r="I261" s="1" t="s">
        <v>35</v>
      </c>
      <c r="J261" t="s">
        <v>36</v>
      </c>
    </row>
    <row r="262" spans="1:10" x14ac:dyDescent="0.2">
      <c r="A262" s="9" t="s">
        <v>704</v>
      </c>
      <c r="B262" t="s">
        <v>705</v>
      </c>
      <c r="C262">
        <v>21002</v>
      </c>
      <c r="D262" t="s">
        <v>31</v>
      </c>
      <c r="E262">
        <v>2</v>
      </c>
      <c r="F262" t="s">
        <v>336</v>
      </c>
      <c r="G262" s="8" t="s">
        <v>108</v>
      </c>
      <c r="H262" t="s">
        <v>109</v>
      </c>
      <c r="I262" s="1" t="s">
        <v>35</v>
      </c>
      <c r="J262" t="s">
        <v>36</v>
      </c>
    </row>
    <row r="263" spans="1:10" x14ac:dyDescent="0.2">
      <c r="A263" s="9" t="s">
        <v>706</v>
      </c>
      <c r="B263" t="s">
        <v>707</v>
      </c>
      <c r="C263">
        <v>21002</v>
      </c>
      <c r="D263" t="s">
        <v>31</v>
      </c>
      <c r="E263">
        <v>2</v>
      </c>
      <c r="F263" t="s">
        <v>336</v>
      </c>
      <c r="G263" s="8" t="s">
        <v>108</v>
      </c>
      <c r="H263" t="s">
        <v>109</v>
      </c>
      <c r="I263" s="1" t="s">
        <v>35</v>
      </c>
      <c r="J263" t="s">
        <v>36</v>
      </c>
    </row>
    <row r="264" spans="1:10" x14ac:dyDescent="0.2">
      <c r="A264" s="9" t="s">
        <v>708</v>
      </c>
      <c r="B264" t="s">
        <v>709</v>
      </c>
      <c r="C264">
        <v>21002</v>
      </c>
      <c r="D264" t="s">
        <v>31</v>
      </c>
      <c r="E264">
        <v>2</v>
      </c>
      <c r="F264" t="s">
        <v>336</v>
      </c>
      <c r="G264" s="8" t="s">
        <v>108</v>
      </c>
      <c r="H264" t="s">
        <v>109</v>
      </c>
      <c r="I264" s="1" t="s">
        <v>35</v>
      </c>
      <c r="J264" t="s">
        <v>36</v>
      </c>
    </row>
    <row r="265" spans="1:10" x14ac:dyDescent="0.2">
      <c r="A265" s="9" t="s">
        <v>710</v>
      </c>
      <c r="B265" t="s">
        <v>711</v>
      </c>
      <c r="C265">
        <v>21002</v>
      </c>
      <c r="D265" t="s">
        <v>31</v>
      </c>
      <c r="E265">
        <v>2</v>
      </c>
      <c r="F265" t="s">
        <v>336</v>
      </c>
      <c r="G265" s="8" t="s">
        <v>108</v>
      </c>
      <c r="H265" t="s">
        <v>109</v>
      </c>
      <c r="I265" s="1" t="s">
        <v>35</v>
      </c>
      <c r="J265" t="s">
        <v>36</v>
      </c>
    </row>
    <row r="266" spans="1:10" x14ac:dyDescent="0.2">
      <c r="A266" s="9" t="s">
        <v>712</v>
      </c>
      <c r="B266" t="s">
        <v>713</v>
      </c>
      <c r="C266">
        <v>21002</v>
      </c>
      <c r="D266" t="s">
        <v>31</v>
      </c>
      <c r="E266">
        <v>2</v>
      </c>
      <c r="F266" t="s">
        <v>336</v>
      </c>
      <c r="G266" s="8" t="s">
        <v>108</v>
      </c>
      <c r="H266" t="s">
        <v>109</v>
      </c>
      <c r="I266" s="1" t="s">
        <v>35</v>
      </c>
      <c r="J266" t="s">
        <v>36</v>
      </c>
    </row>
    <row r="267" spans="1:10" x14ac:dyDescent="0.2">
      <c r="A267" s="9" t="s">
        <v>714</v>
      </c>
      <c r="B267" t="s">
        <v>715</v>
      </c>
      <c r="C267">
        <v>21002</v>
      </c>
      <c r="D267" t="s">
        <v>31</v>
      </c>
      <c r="E267">
        <v>2</v>
      </c>
      <c r="F267" t="s">
        <v>336</v>
      </c>
      <c r="G267" s="8" t="s">
        <v>108</v>
      </c>
      <c r="H267" t="s">
        <v>109</v>
      </c>
      <c r="I267" s="1" t="s">
        <v>35</v>
      </c>
      <c r="J267" t="s">
        <v>36</v>
      </c>
    </row>
    <row r="268" spans="1:10" x14ac:dyDescent="0.2">
      <c r="A268" s="9" t="s">
        <v>716</v>
      </c>
      <c r="B268" t="s">
        <v>717</v>
      </c>
      <c r="C268">
        <v>21002</v>
      </c>
      <c r="D268" t="s">
        <v>31</v>
      </c>
      <c r="E268">
        <v>2</v>
      </c>
      <c r="F268" t="s">
        <v>336</v>
      </c>
      <c r="G268" s="8" t="s">
        <v>108</v>
      </c>
      <c r="H268" t="s">
        <v>109</v>
      </c>
      <c r="I268" s="1" t="s">
        <v>35</v>
      </c>
      <c r="J268" t="s">
        <v>36</v>
      </c>
    </row>
    <row r="269" spans="1:10" x14ac:dyDescent="0.2">
      <c r="A269" s="9" t="s">
        <v>718</v>
      </c>
      <c r="B269" t="s">
        <v>719</v>
      </c>
      <c r="C269">
        <v>21002</v>
      </c>
      <c r="D269" t="s">
        <v>31</v>
      </c>
      <c r="E269">
        <v>2</v>
      </c>
      <c r="F269" t="s">
        <v>336</v>
      </c>
      <c r="G269" s="8" t="s">
        <v>108</v>
      </c>
      <c r="H269" t="s">
        <v>109</v>
      </c>
      <c r="I269" s="1" t="s">
        <v>35</v>
      </c>
      <c r="J269" t="s">
        <v>36</v>
      </c>
    </row>
    <row r="270" spans="1:10" x14ac:dyDescent="0.2">
      <c r="A270" s="9" t="s">
        <v>720</v>
      </c>
      <c r="B270" t="s">
        <v>721</v>
      </c>
      <c r="C270">
        <v>21002</v>
      </c>
      <c r="D270" t="s">
        <v>31</v>
      </c>
      <c r="E270">
        <v>2</v>
      </c>
      <c r="F270" t="s">
        <v>336</v>
      </c>
      <c r="G270" s="8" t="s">
        <v>108</v>
      </c>
      <c r="H270" t="s">
        <v>109</v>
      </c>
      <c r="I270" s="1" t="s">
        <v>35</v>
      </c>
      <c r="J270" t="s">
        <v>36</v>
      </c>
    </row>
    <row r="271" spans="1:10" x14ac:dyDescent="0.2">
      <c r="A271" s="9" t="s">
        <v>722</v>
      </c>
      <c r="B271" t="s">
        <v>723</v>
      </c>
      <c r="C271">
        <v>21002</v>
      </c>
      <c r="D271" t="s">
        <v>31</v>
      </c>
      <c r="E271">
        <v>2</v>
      </c>
      <c r="F271" t="s">
        <v>336</v>
      </c>
      <c r="G271" s="8" t="s">
        <v>108</v>
      </c>
      <c r="H271" t="s">
        <v>109</v>
      </c>
      <c r="I271" s="1" t="s">
        <v>35</v>
      </c>
      <c r="J271" t="s">
        <v>36</v>
      </c>
    </row>
    <row r="272" spans="1:10" x14ac:dyDescent="0.2">
      <c r="A272" s="9" t="s">
        <v>724</v>
      </c>
      <c r="B272" t="s">
        <v>725</v>
      </c>
      <c r="C272">
        <v>21002</v>
      </c>
      <c r="D272" t="s">
        <v>31</v>
      </c>
      <c r="E272">
        <v>2</v>
      </c>
      <c r="F272" t="s">
        <v>336</v>
      </c>
      <c r="G272" s="8" t="s">
        <v>108</v>
      </c>
      <c r="H272" t="s">
        <v>109</v>
      </c>
      <c r="I272" s="1" t="s">
        <v>35</v>
      </c>
      <c r="J272" t="s">
        <v>36</v>
      </c>
    </row>
    <row r="273" spans="1:10" x14ac:dyDescent="0.2">
      <c r="A273" s="9" t="s">
        <v>726</v>
      </c>
      <c r="B273" t="s">
        <v>727</v>
      </c>
      <c r="C273">
        <v>21002</v>
      </c>
      <c r="D273" t="s">
        <v>31</v>
      </c>
      <c r="E273">
        <v>2</v>
      </c>
      <c r="F273" t="s">
        <v>336</v>
      </c>
      <c r="G273" s="8" t="s">
        <v>108</v>
      </c>
      <c r="H273" t="s">
        <v>109</v>
      </c>
      <c r="I273" s="1" t="s">
        <v>35</v>
      </c>
      <c r="J273" t="s">
        <v>36</v>
      </c>
    </row>
    <row r="274" spans="1:10" x14ac:dyDescent="0.2">
      <c r="A274" s="9" t="s">
        <v>728</v>
      </c>
      <c r="B274" t="s">
        <v>494</v>
      </c>
      <c r="C274">
        <v>21002</v>
      </c>
      <c r="D274" t="s">
        <v>31</v>
      </c>
      <c r="E274">
        <v>2</v>
      </c>
      <c r="F274" t="s">
        <v>336</v>
      </c>
      <c r="G274" s="8" t="s">
        <v>108</v>
      </c>
      <c r="H274" t="s">
        <v>109</v>
      </c>
      <c r="I274" s="1" t="s">
        <v>35</v>
      </c>
      <c r="J274" t="s">
        <v>36</v>
      </c>
    </row>
    <row r="275" spans="1:10" x14ac:dyDescent="0.2">
      <c r="A275" s="9" t="s">
        <v>729</v>
      </c>
      <c r="B275" t="s">
        <v>730</v>
      </c>
      <c r="C275">
        <v>21002</v>
      </c>
      <c r="D275" t="s">
        <v>31</v>
      </c>
      <c r="E275">
        <v>2</v>
      </c>
      <c r="F275" t="s">
        <v>336</v>
      </c>
      <c r="G275" s="8" t="s">
        <v>112</v>
      </c>
      <c r="H275" t="s">
        <v>113</v>
      </c>
      <c r="I275" s="1" t="s">
        <v>35</v>
      </c>
      <c r="J275" t="s">
        <v>36</v>
      </c>
    </row>
    <row r="276" spans="1:10" x14ac:dyDescent="0.2">
      <c r="A276" s="9" t="s">
        <v>731</v>
      </c>
      <c r="B276" t="s">
        <v>732</v>
      </c>
      <c r="C276">
        <v>21002</v>
      </c>
      <c r="D276" t="s">
        <v>31</v>
      </c>
      <c r="E276">
        <v>2</v>
      </c>
      <c r="F276" t="s">
        <v>336</v>
      </c>
      <c r="G276" s="8" t="s">
        <v>112</v>
      </c>
      <c r="H276" t="s">
        <v>113</v>
      </c>
      <c r="I276" s="1" t="s">
        <v>35</v>
      </c>
      <c r="J276" t="s">
        <v>36</v>
      </c>
    </row>
    <row r="277" spans="1:10" x14ac:dyDescent="0.2">
      <c r="A277" s="9" t="s">
        <v>733</v>
      </c>
      <c r="B277" t="s">
        <v>734</v>
      </c>
      <c r="C277">
        <v>21002</v>
      </c>
      <c r="D277" t="s">
        <v>31</v>
      </c>
      <c r="E277">
        <v>2</v>
      </c>
      <c r="F277" t="s">
        <v>336</v>
      </c>
      <c r="G277" s="8" t="s">
        <v>112</v>
      </c>
      <c r="H277" t="s">
        <v>113</v>
      </c>
      <c r="I277" s="1" t="s">
        <v>35</v>
      </c>
      <c r="J277" t="s">
        <v>36</v>
      </c>
    </row>
    <row r="278" spans="1:10" x14ac:dyDescent="0.2">
      <c r="A278" s="9" t="s">
        <v>735</v>
      </c>
      <c r="B278" t="s">
        <v>736</v>
      </c>
      <c r="C278">
        <v>21002</v>
      </c>
      <c r="D278" t="s">
        <v>31</v>
      </c>
      <c r="E278">
        <v>2</v>
      </c>
      <c r="F278" t="s">
        <v>336</v>
      </c>
      <c r="G278" s="8" t="s">
        <v>112</v>
      </c>
      <c r="H278" t="s">
        <v>113</v>
      </c>
      <c r="I278" s="1" t="s">
        <v>35</v>
      </c>
      <c r="J278" t="s">
        <v>36</v>
      </c>
    </row>
    <row r="279" spans="1:10" x14ac:dyDescent="0.2">
      <c r="A279" s="9" t="s">
        <v>737</v>
      </c>
      <c r="B279" t="s">
        <v>738</v>
      </c>
      <c r="C279">
        <v>21002</v>
      </c>
      <c r="D279" t="s">
        <v>31</v>
      </c>
      <c r="E279">
        <v>2</v>
      </c>
      <c r="F279" t="s">
        <v>336</v>
      </c>
      <c r="G279" s="8" t="s">
        <v>112</v>
      </c>
      <c r="H279" t="s">
        <v>113</v>
      </c>
      <c r="I279" s="1" t="s">
        <v>35</v>
      </c>
      <c r="J279" t="s">
        <v>36</v>
      </c>
    </row>
    <row r="280" spans="1:10" x14ac:dyDescent="0.2">
      <c r="A280" s="9" t="s">
        <v>739</v>
      </c>
      <c r="B280" t="s">
        <v>740</v>
      </c>
      <c r="C280">
        <v>21002</v>
      </c>
      <c r="D280" t="s">
        <v>31</v>
      </c>
      <c r="E280">
        <v>2</v>
      </c>
      <c r="F280" t="s">
        <v>336</v>
      </c>
      <c r="G280" s="8" t="s">
        <v>112</v>
      </c>
      <c r="H280" t="s">
        <v>113</v>
      </c>
      <c r="I280" s="1" t="s">
        <v>35</v>
      </c>
      <c r="J280" t="s">
        <v>36</v>
      </c>
    </row>
    <row r="281" spans="1:10" x14ac:dyDescent="0.2">
      <c r="A281" s="9" t="s">
        <v>741</v>
      </c>
      <c r="B281" t="s">
        <v>742</v>
      </c>
      <c r="C281">
        <v>21002</v>
      </c>
      <c r="D281" t="s">
        <v>31</v>
      </c>
      <c r="E281">
        <v>2</v>
      </c>
      <c r="F281" t="s">
        <v>336</v>
      </c>
      <c r="G281" s="8" t="s">
        <v>112</v>
      </c>
      <c r="H281" t="s">
        <v>113</v>
      </c>
      <c r="I281" s="1" t="s">
        <v>35</v>
      </c>
      <c r="J281" t="s">
        <v>36</v>
      </c>
    </row>
    <row r="282" spans="1:10" x14ac:dyDescent="0.2">
      <c r="A282" s="9" t="s">
        <v>743</v>
      </c>
      <c r="B282" t="s">
        <v>744</v>
      </c>
      <c r="C282">
        <v>21002</v>
      </c>
      <c r="D282" t="s">
        <v>31</v>
      </c>
      <c r="E282">
        <v>2</v>
      </c>
      <c r="F282" t="s">
        <v>336</v>
      </c>
      <c r="G282" s="8" t="s">
        <v>112</v>
      </c>
      <c r="H282" t="s">
        <v>113</v>
      </c>
      <c r="I282" s="1" t="s">
        <v>35</v>
      </c>
      <c r="J282" t="s">
        <v>36</v>
      </c>
    </row>
    <row r="283" spans="1:10" x14ac:dyDescent="0.2">
      <c r="A283" s="9" t="s">
        <v>745</v>
      </c>
      <c r="B283" t="s">
        <v>746</v>
      </c>
      <c r="C283">
        <v>21002</v>
      </c>
      <c r="D283" t="s">
        <v>31</v>
      </c>
      <c r="E283">
        <v>2</v>
      </c>
      <c r="F283" t="s">
        <v>336</v>
      </c>
      <c r="G283" s="8" t="s">
        <v>112</v>
      </c>
      <c r="H283" t="s">
        <v>113</v>
      </c>
      <c r="I283" s="1" t="s">
        <v>35</v>
      </c>
      <c r="J283" t="s">
        <v>36</v>
      </c>
    </row>
    <row r="284" spans="1:10" x14ac:dyDescent="0.2">
      <c r="A284" s="9" t="s">
        <v>747</v>
      </c>
      <c r="B284" t="s">
        <v>748</v>
      </c>
      <c r="C284">
        <v>21002</v>
      </c>
      <c r="D284" t="s">
        <v>31</v>
      </c>
      <c r="E284">
        <v>2</v>
      </c>
      <c r="F284" t="s">
        <v>336</v>
      </c>
      <c r="G284" s="8" t="s">
        <v>112</v>
      </c>
      <c r="H284" t="s">
        <v>113</v>
      </c>
      <c r="I284" s="1" t="s">
        <v>35</v>
      </c>
      <c r="J284" t="s">
        <v>36</v>
      </c>
    </row>
    <row r="285" spans="1:10" x14ac:dyDescent="0.2">
      <c r="A285" s="9" t="s">
        <v>749</v>
      </c>
      <c r="B285" t="s">
        <v>750</v>
      </c>
      <c r="C285">
        <v>21002</v>
      </c>
      <c r="D285" t="s">
        <v>31</v>
      </c>
      <c r="E285">
        <v>2</v>
      </c>
      <c r="F285" t="s">
        <v>336</v>
      </c>
      <c r="G285" s="8" t="s">
        <v>112</v>
      </c>
      <c r="H285" t="s">
        <v>113</v>
      </c>
      <c r="I285" s="1" t="s">
        <v>35</v>
      </c>
      <c r="J285" t="s">
        <v>36</v>
      </c>
    </row>
    <row r="286" spans="1:10" x14ac:dyDescent="0.2">
      <c r="A286" s="9" t="s">
        <v>751</v>
      </c>
      <c r="B286" t="s">
        <v>752</v>
      </c>
      <c r="C286">
        <v>21002</v>
      </c>
      <c r="D286" t="s">
        <v>31</v>
      </c>
      <c r="E286">
        <v>2</v>
      </c>
      <c r="F286" t="s">
        <v>336</v>
      </c>
      <c r="G286" s="8" t="s">
        <v>112</v>
      </c>
      <c r="H286" t="s">
        <v>113</v>
      </c>
      <c r="I286" s="1" t="s">
        <v>35</v>
      </c>
      <c r="J286" t="s">
        <v>36</v>
      </c>
    </row>
    <row r="287" spans="1:10" x14ac:dyDescent="0.2">
      <c r="A287" s="9" t="s">
        <v>753</v>
      </c>
      <c r="B287" t="s">
        <v>754</v>
      </c>
      <c r="C287">
        <v>21002</v>
      </c>
      <c r="D287" t="s">
        <v>31</v>
      </c>
      <c r="E287">
        <v>2</v>
      </c>
      <c r="F287" t="s">
        <v>336</v>
      </c>
      <c r="G287" s="8" t="s">
        <v>112</v>
      </c>
      <c r="H287" t="s">
        <v>113</v>
      </c>
      <c r="I287" s="1" t="s">
        <v>35</v>
      </c>
      <c r="J287" t="s">
        <v>36</v>
      </c>
    </row>
    <row r="288" spans="1:10" x14ac:dyDescent="0.2">
      <c r="A288" s="9" t="s">
        <v>755</v>
      </c>
      <c r="B288" t="s">
        <v>756</v>
      </c>
      <c r="C288">
        <v>21002</v>
      </c>
      <c r="D288" t="s">
        <v>31</v>
      </c>
      <c r="E288">
        <v>2</v>
      </c>
      <c r="F288" t="s">
        <v>336</v>
      </c>
      <c r="G288" s="8" t="s">
        <v>112</v>
      </c>
      <c r="H288" t="s">
        <v>113</v>
      </c>
      <c r="I288" s="1" t="s">
        <v>35</v>
      </c>
      <c r="J288" t="s">
        <v>36</v>
      </c>
    </row>
    <row r="289" spans="1:10" x14ac:dyDescent="0.2">
      <c r="A289" s="9" t="s">
        <v>757</v>
      </c>
      <c r="B289" t="s">
        <v>758</v>
      </c>
      <c r="C289">
        <v>21002</v>
      </c>
      <c r="D289" t="s">
        <v>31</v>
      </c>
      <c r="E289">
        <v>2</v>
      </c>
      <c r="F289" t="s">
        <v>336</v>
      </c>
      <c r="G289" s="8" t="s">
        <v>112</v>
      </c>
      <c r="H289" t="s">
        <v>113</v>
      </c>
      <c r="I289" s="1" t="s">
        <v>35</v>
      </c>
      <c r="J289" t="s">
        <v>36</v>
      </c>
    </row>
    <row r="290" spans="1:10" x14ac:dyDescent="0.2">
      <c r="A290" s="9" t="s">
        <v>759</v>
      </c>
      <c r="B290" t="s">
        <v>760</v>
      </c>
      <c r="C290">
        <v>21002</v>
      </c>
      <c r="D290" t="s">
        <v>31</v>
      </c>
      <c r="E290">
        <v>2</v>
      </c>
      <c r="F290" t="s">
        <v>336</v>
      </c>
      <c r="G290" s="8" t="s">
        <v>112</v>
      </c>
      <c r="H290" t="s">
        <v>113</v>
      </c>
      <c r="I290" s="1" t="s">
        <v>35</v>
      </c>
      <c r="J290" t="s">
        <v>36</v>
      </c>
    </row>
    <row r="291" spans="1:10" x14ac:dyDescent="0.2">
      <c r="A291" s="9" t="s">
        <v>761</v>
      </c>
      <c r="B291" t="s">
        <v>762</v>
      </c>
      <c r="C291">
        <v>21002</v>
      </c>
      <c r="D291" t="s">
        <v>31</v>
      </c>
      <c r="E291">
        <v>2</v>
      </c>
      <c r="F291" t="s">
        <v>336</v>
      </c>
      <c r="G291" s="8" t="s">
        <v>116</v>
      </c>
      <c r="H291" t="s">
        <v>117</v>
      </c>
      <c r="I291" s="1" t="s">
        <v>35</v>
      </c>
      <c r="J291" t="s">
        <v>36</v>
      </c>
    </row>
    <row r="292" spans="1:10" x14ac:dyDescent="0.2">
      <c r="A292" s="9" t="s">
        <v>763</v>
      </c>
      <c r="B292" t="s">
        <v>764</v>
      </c>
      <c r="C292">
        <v>21002</v>
      </c>
      <c r="D292" t="s">
        <v>31</v>
      </c>
      <c r="E292">
        <v>2</v>
      </c>
      <c r="F292" t="s">
        <v>336</v>
      </c>
      <c r="G292" s="8" t="s">
        <v>116</v>
      </c>
      <c r="H292" t="s">
        <v>117</v>
      </c>
      <c r="I292" s="1" t="s">
        <v>35</v>
      </c>
      <c r="J292" t="s">
        <v>36</v>
      </c>
    </row>
    <row r="293" spans="1:10" x14ac:dyDescent="0.2">
      <c r="A293" s="9" t="s">
        <v>765</v>
      </c>
      <c r="B293" t="s">
        <v>766</v>
      </c>
      <c r="C293">
        <v>21002</v>
      </c>
      <c r="D293" t="s">
        <v>31</v>
      </c>
      <c r="E293">
        <v>2</v>
      </c>
      <c r="F293" t="s">
        <v>336</v>
      </c>
      <c r="G293" s="8" t="s">
        <v>116</v>
      </c>
      <c r="H293" t="s">
        <v>117</v>
      </c>
      <c r="I293" s="1" t="s">
        <v>35</v>
      </c>
      <c r="J293" t="s">
        <v>36</v>
      </c>
    </row>
    <row r="294" spans="1:10" x14ac:dyDescent="0.2">
      <c r="A294" s="9" t="s">
        <v>767</v>
      </c>
      <c r="B294" t="s">
        <v>768</v>
      </c>
      <c r="C294">
        <v>21002</v>
      </c>
      <c r="D294" t="s">
        <v>31</v>
      </c>
      <c r="E294">
        <v>2</v>
      </c>
      <c r="F294" t="s">
        <v>336</v>
      </c>
      <c r="G294" s="8" t="s">
        <v>116</v>
      </c>
      <c r="H294" t="s">
        <v>117</v>
      </c>
      <c r="I294" s="1" t="s">
        <v>35</v>
      </c>
      <c r="J294" t="s">
        <v>36</v>
      </c>
    </row>
    <row r="295" spans="1:10" x14ac:dyDescent="0.2">
      <c r="A295" s="9" t="s">
        <v>769</v>
      </c>
      <c r="B295" t="s">
        <v>770</v>
      </c>
      <c r="C295">
        <v>21002</v>
      </c>
      <c r="D295" t="s">
        <v>31</v>
      </c>
      <c r="E295">
        <v>2</v>
      </c>
      <c r="F295" t="s">
        <v>336</v>
      </c>
      <c r="G295" s="8" t="s">
        <v>116</v>
      </c>
      <c r="H295" t="s">
        <v>117</v>
      </c>
      <c r="I295" s="1" t="s">
        <v>35</v>
      </c>
      <c r="J295" t="s">
        <v>36</v>
      </c>
    </row>
    <row r="296" spans="1:10" x14ac:dyDescent="0.2">
      <c r="A296" s="9" t="s">
        <v>771</v>
      </c>
      <c r="B296" t="s">
        <v>772</v>
      </c>
      <c r="C296">
        <v>21002</v>
      </c>
      <c r="D296" t="s">
        <v>31</v>
      </c>
      <c r="E296">
        <v>2</v>
      </c>
      <c r="F296" t="s">
        <v>336</v>
      </c>
      <c r="G296" s="8" t="s">
        <v>116</v>
      </c>
      <c r="H296" t="s">
        <v>117</v>
      </c>
      <c r="I296" s="1" t="s">
        <v>35</v>
      </c>
      <c r="J296" t="s">
        <v>36</v>
      </c>
    </row>
    <row r="297" spans="1:10" x14ac:dyDescent="0.2">
      <c r="A297" s="9" t="s">
        <v>773</v>
      </c>
      <c r="B297" t="s">
        <v>774</v>
      </c>
      <c r="C297">
        <v>21002</v>
      </c>
      <c r="D297" t="s">
        <v>31</v>
      </c>
      <c r="E297">
        <v>2</v>
      </c>
      <c r="F297" t="s">
        <v>336</v>
      </c>
      <c r="G297" s="8" t="s">
        <v>116</v>
      </c>
      <c r="H297" t="s">
        <v>117</v>
      </c>
      <c r="I297" s="1" t="s">
        <v>35</v>
      </c>
      <c r="J297" t="s">
        <v>36</v>
      </c>
    </row>
    <row r="298" spans="1:10" x14ac:dyDescent="0.2">
      <c r="A298" s="9" t="s">
        <v>775</v>
      </c>
      <c r="B298" t="s">
        <v>776</v>
      </c>
      <c r="C298">
        <v>21002</v>
      </c>
      <c r="D298" t="s">
        <v>31</v>
      </c>
      <c r="E298">
        <v>2</v>
      </c>
      <c r="F298" t="s">
        <v>336</v>
      </c>
      <c r="G298" s="8" t="s">
        <v>116</v>
      </c>
      <c r="H298" t="s">
        <v>117</v>
      </c>
      <c r="I298" s="1" t="s">
        <v>35</v>
      </c>
      <c r="J298" t="s">
        <v>36</v>
      </c>
    </row>
    <row r="299" spans="1:10" x14ac:dyDescent="0.2">
      <c r="A299" s="9" t="s">
        <v>777</v>
      </c>
      <c r="B299" t="s">
        <v>778</v>
      </c>
      <c r="C299">
        <v>21002</v>
      </c>
      <c r="D299" t="s">
        <v>31</v>
      </c>
      <c r="E299">
        <v>2</v>
      </c>
      <c r="F299" t="s">
        <v>336</v>
      </c>
      <c r="G299" s="8" t="s">
        <v>116</v>
      </c>
      <c r="H299" t="s">
        <v>117</v>
      </c>
      <c r="I299" s="1" t="s">
        <v>35</v>
      </c>
      <c r="J299" t="s">
        <v>36</v>
      </c>
    </row>
    <row r="300" spans="1:10" x14ac:dyDescent="0.2">
      <c r="A300" s="9" t="s">
        <v>779</v>
      </c>
      <c r="B300" t="s">
        <v>780</v>
      </c>
      <c r="C300">
        <v>21002</v>
      </c>
      <c r="D300" t="s">
        <v>31</v>
      </c>
      <c r="E300">
        <v>2</v>
      </c>
      <c r="F300" t="s">
        <v>336</v>
      </c>
      <c r="G300" s="8" t="s">
        <v>116</v>
      </c>
      <c r="H300" t="s">
        <v>117</v>
      </c>
      <c r="I300" s="1" t="s">
        <v>35</v>
      </c>
      <c r="J300" t="s">
        <v>36</v>
      </c>
    </row>
    <row r="301" spans="1:10" x14ac:dyDescent="0.2">
      <c r="A301" s="9" t="s">
        <v>781</v>
      </c>
      <c r="B301" t="s">
        <v>782</v>
      </c>
      <c r="C301">
        <v>21002</v>
      </c>
      <c r="D301" t="s">
        <v>31</v>
      </c>
      <c r="E301">
        <v>2</v>
      </c>
      <c r="F301" t="s">
        <v>336</v>
      </c>
      <c r="G301" s="8" t="s">
        <v>116</v>
      </c>
      <c r="H301" t="s">
        <v>117</v>
      </c>
      <c r="I301" s="1" t="s">
        <v>35</v>
      </c>
      <c r="J301" t="s">
        <v>36</v>
      </c>
    </row>
    <row r="302" spans="1:10" x14ac:dyDescent="0.2">
      <c r="A302" s="9" t="s">
        <v>783</v>
      </c>
      <c r="B302" t="s">
        <v>784</v>
      </c>
      <c r="C302">
        <v>21002</v>
      </c>
      <c r="D302" t="s">
        <v>31</v>
      </c>
      <c r="E302">
        <v>2</v>
      </c>
      <c r="F302" t="s">
        <v>336</v>
      </c>
      <c r="G302" s="8" t="s">
        <v>116</v>
      </c>
      <c r="H302" t="s">
        <v>117</v>
      </c>
      <c r="I302" s="1" t="s">
        <v>35</v>
      </c>
      <c r="J302" t="s">
        <v>36</v>
      </c>
    </row>
    <row r="303" spans="1:10" x14ac:dyDescent="0.2">
      <c r="A303" s="9" t="s">
        <v>785</v>
      </c>
      <c r="B303" t="s">
        <v>786</v>
      </c>
      <c r="C303">
        <v>21002</v>
      </c>
      <c r="D303" t="s">
        <v>31</v>
      </c>
      <c r="E303">
        <v>2</v>
      </c>
      <c r="F303" t="s">
        <v>336</v>
      </c>
      <c r="G303" s="8" t="s">
        <v>116</v>
      </c>
      <c r="H303" t="s">
        <v>117</v>
      </c>
      <c r="I303" s="1" t="s">
        <v>35</v>
      </c>
      <c r="J303" t="s">
        <v>36</v>
      </c>
    </row>
    <row r="304" spans="1:10" x14ac:dyDescent="0.2">
      <c r="A304" s="9" t="s">
        <v>787</v>
      </c>
      <c r="B304" t="s">
        <v>788</v>
      </c>
      <c r="C304">
        <v>21002</v>
      </c>
      <c r="D304" t="s">
        <v>31</v>
      </c>
      <c r="E304">
        <v>2</v>
      </c>
      <c r="F304" t="s">
        <v>336</v>
      </c>
      <c r="G304" s="8" t="s">
        <v>116</v>
      </c>
      <c r="H304" t="s">
        <v>117</v>
      </c>
      <c r="I304" s="1" t="s">
        <v>35</v>
      </c>
      <c r="J304" t="s">
        <v>36</v>
      </c>
    </row>
    <row r="305" spans="1:10" x14ac:dyDescent="0.2">
      <c r="A305" s="9" t="s">
        <v>789</v>
      </c>
      <c r="B305" t="s">
        <v>790</v>
      </c>
      <c r="C305">
        <v>21002</v>
      </c>
      <c r="D305" t="s">
        <v>31</v>
      </c>
      <c r="E305">
        <v>2</v>
      </c>
      <c r="F305" t="s">
        <v>336</v>
      </c>
      <c r="G305" s="8" t="s">
        <v>116</v>
      </c>
      <c r="H305" t="s">
        <v>117</v>
      </c>
      <c r="I305" s="1" t="s">
        <v>35</v>
      </c>
      <c r="J305" t="s">
        <v>36</v>
      </c>
    </row>
    <row r="306" spans="1:10" x14ac:dyDescent="0.2">
      <c r="A306" s="9" t="s">
        <v>791</v>
      </c>
      <c r="B306" t="s">
        <v>792</v>
      </c>
      <c r="C306">
        <v>21002</v>
      </c>
      <c r="D306" t="s">
        <v>31</v>
      </c>
      <c r="E306">
        <v>2</v>
      </c>
      <c r="F306" t="s">
        <v>336</v>
      </c>
      <c r="G306" s="8" t="s">
        <v>116</v>
      </c>
      <c r="H306" t="s">
        <v>117</v>
      </c>
      <c r="I306" s="1" t="s">
        <v>35</v>
      </c>
      <c r="J306" t="s">
        <v>36</v>
      </c>
    </row>
    <row r="307" spans="1:10" x14ac:dyDescent="0.2">
      <c r="A307" s="9" t="s">
        <v>793</v>
      </c>
      <c r="B307" t="s">
        <v>794</v>
      </c>
      <c r="C307">
        <v>21002</v>
      </c>
      <c r="D307" t="s">
        <v>31</v>
      </c>
      <c r="E307">
        <v>2</v>
      </c>
      <c r="F307" t="s">
        <v>336</v>
      </c>
      <c r="G307" s="8" t="s">
        <v>116</v>
      </c>
      <c r="H307" t="s">
        <v>117</v>
      </c>
      <c r="I307" s="1" t="s">
        <v>35</v>
      </c>
      <c r="J307" t="s">
        <v>36</v>
      </c>
    </row>
    <row r="308" spans="1:10" x14ac:dyDescent="0.2">
      <c r="A308" s="9" t="s">
        <v>795</v>
      </c>
      <c r="B308" t="s">
        <v>796</v>
      </c>
      <c r="C308">
        <v>21002</v>
      </c>
      <c r="D308" t="s">
        <v>31</v>
      </c>
      <c r="E308">
        <v>2</v>
      </c>
      <c r="F308" t="s">
        <v>336</v>
      </c>
      <c r="G308" s="8" t="s">
        <v>116</v>
      </c>
      <c r="H308" t="s">
        <v>117</v>
      </c>
      <c r="I308" s="1" t="s">
        <v>35</v>
      </c>
      <c r="J308" t="s">
        <v>36</v>
      </c>
    </row>
    <row r="309" spans="1:10" x14ac:dyDescent="0.2">
      <c r="A309" s="9" t="s">
        <v>797</v>
      </c>
      <c r="B309" t="s">
        <v>798</v>
      </c>
      <c r="C309">
        <v>21002</v>
      </c>
      <c r="D309" t="s">
        <v>31</v>
      </c>
      <c r="E309">
        <v>2</v>
      </c>
      <c r="F309" t="s">
        <v>336</v>
      </c>
      <c r="G309" s="8" t="s">
        <v>116</v>
      </c>
      <c r="H309" t="s">
        <v>117</v>
      </c>
      <c r="I309" s="1" t="s">
        <v>35</v>
      </c>
      <c r="J309" t="s">
        <v>36</v>
      </c>
    </row>
    <row r="310" spans="1:10" x14ac:dyDescent="0.2">
      <c r="A310" s="9" t="s">
        <v>799</v>
      </c>
      <c r="B310" t="s">
        <v>800</v>
      </c>
      <c r="C310">
        <v>21002</v>
      </c>
      <c r="D310" t="s">
        <v>31</v>
      </c>
      <c r="E310">
        <v>2</v>
      </c>
      <c r="F310" t="s">
        <v>336</v>
      </c>
      <c r="G310" s="8" t="s">
        <v>116</v>
      </c>
      <c r="H310" t="s">
        <v>117</v>
      </c>
      <c r="I310" s="1" t="s">
        <v>35</v>
      </c>
      <c r="J310" t="s">
        <v>36</v>
      </c>
    </row>
    <row r="311" spans="1:10" x14ac:dyDescent="0.2">
      <c r="A311" s="9" t="s">
        <v>801</v>
      </c>
      <c r="B311" t="s">
        <v>802</v>
      </c>
      <c r="C311">
        <v>21002</v>
      </c>
      <c r="D311" t="s">
        <v>31</v>
      </c>
      <c r="E311">
        <v>2</v>
      </c>
      <c r="F311" t="s">
        <v>336</v>
      </c>
      <c r="G311" s="8" t="s">
        <v>116</v>
      </c>
      <c r="H311" t="s">
        <v>117</v>
      </c>
      <c r="I311" s="1" t="s">
        <v>35</v>
      </c>
      <c r="J311" t="s">
        <v>36</v>
      </c>
    </row>
    <row r="312" spans="1:10" x14ac:dyDescent="0.2">
      <c r="A312" s="9" t="s">
        <v>803</v>
      </c>
      <c r="B312" t="s">
        <v>804</v>
      </c>
      <c r="C312">
        <v>21002</v>
      </c>
      <c r="D312" t="s">
        <v>31</v>
      </c>
      <c r="E312">
        <v>2</v>
      </c>
      <c r="F312" t="s">
        <v>336</v>
      </c>
      <c r="G312" s="8" t="s">
        <v>120</v>
      </c>
      <c r="H312" s="1" t="s">
        <v>121</v>
      </c>
      <c r="I312" s="1" t="s">
        <v>35</v>
      </c>
      <c r="J312" t="s">
        <v>36</v>
      </c>
    </row>
    <row r="313" spans="1:10" x14ac:dyDescent="0.2">
      <c r="A313" s="9" t="s">
        <v>805</v>
      </c>
      <c r="B313" t="s">
        <v>806</v>
      </c>
      <c r="C313">
        <v>21002</v>
      </c>
      <c r="D313" t="s">
        <v>31</v>
      </c>
      <c r="E313">
        <v>2</v>
      </c>
      <c r="F313" t="s">
        <v>336</v>
      </c>
      <c r="G313" s="8" t="s">
        <v>120</v>
      </c>
      <c r="H313" s="1" t="s">
        <v>121</v>
      </c>
      <c r="I313" s="1" t="s">
        <v>35</v>
      </c>
      <c r="J313" t="s">
        <v>36</v>
      </c>
    </row>
    <row r="314" spans="1:10" x14ac:dyDescent="0.2">
      <c r="A314" s="9" t="s">
        <v>807</v>
      </c>
      <c r="B314" t="s">
        <v>808</v>
      </c>
      <c r="C314">
        <v>21002</v>
      </c>
      <c r="D314" t="s">
        <v>31</v>
      </c>
      <c r="E314">
        <v>2</v>
      </c>
      <c r="F314" t="s">
        <v>336</v>
      </c>
      <c r="G314" s="8" t="s">
        <v>120</v>
      </c>
      <c r="H314" s="1" t="s">
        <v>121</v>
      </c>
      <c r="I314" s="1" t="s">
        <v>35</v>
      </c>
      <c r="J314" t="s">
        <v>36</v>
      </c>
    </row>
    <row r="315" spans="1:10" x14ac:dyDescent="0.2">
      <c r="A315" s="9" t="s">
        <v>809</v>
      </c>
      <c r="B315" t="s">
        <v>810</v>
      </c>
      <c r="C315">
        <v>21002</v>
      </c>
      <c r="D315" t="s">
        <v>31</v>
      </c>
      <c r="E315">
        <v>2</v>
      </c>
      <c r="F315" t="s">
        <v>336</v>
      </c>
      <c r="G315" s="8" t="s">
        <v>120</v>
      </c>
      <c r="H315" s="1" t="s">
        <v>121</v>
      </c>
      <c r="I315" s="1" t="s">
        <v>35</v>
      </c>
      <c r="J315" t="s">
        <v>36</v>
      </c>
    </row>
    <row r="316" spans="1:10" x14ac:dyDescent="0.2">
      <c r="A316" s="9" t="s">
        <v>811</v>
      </c>
      <c r="B316" t="s">
        <v>812</v>
      </c>
      <c r="C316">
        <v>21002</v>
      </c>
      <c r="D316" t="s">
        <v>31</v>
      </c>
      <c r="E316">
        <v>2</v>
      </c>
      <c r="F316" t="s">
        <v>336</v>
      </c>
      <c r="G316" s="8" t="s">
        <v>120</v>
      </c>
      <c r="H316" s="1" t="s">
        <v>121</v>
      </c>
      <c r="I316" s="1" t="s">
        <v>35</v>
      </c>
      <c r="J316" t="s">
        <v>36</v>
      </c>
    </row>
    <row r="317" spans="1:10" x14ac:dyDescent="0.2">
      <c r="A317" s="9" t="s">
        <v>813</v>
      </c>
      <c r="B317" t="s">
        <v>814</v>
      </c>
      <c r="C317">
        <v>21002</v>
      </c>
      <c r="D317" t="s">
        <v>31</v>
      </c>
      <c r="E317">
        <v>2</v>
      </c>
      <c r="F317" t="s">
        <v>336</v>
      </c>
      <c r="G317" s="8" t="s">
        <v>120</v>
      </c>
      <c r="H317" s="1" t="s">
        <v>121</v>
      </c>
      <c r="I317" s="1" t="s">
        <v>35</v>
      </c>
      <c r="J317" t="s">
        <v>36</v>
      </c>
    </row>
    <row r="318" spans="1:10" x14ac:dyDescent="0.2">
      <c r="A318" s="9" t="s">
        <v>815</v>
      </c>
      <c r="B318" t="s">
        <v>816</v>
      </c>
      <c r="C318">
        <v>21002</v>
      </c>
      <c r="D318" t="s">
        <v>31</v>
      </c>
      <c r="E318">
        <v>2</v>
      </c>
      <c r="F318" t="s">
        <v>336</v>
      </c>
      <c r="G318" s="8" t="s">
        <v>120</v>
      </c>
      <c r="H318" s="1" t="s">
        <v>121</v>
      </c>
      <c r="I318" s="1" t="s">
        <v>35</v>
      </c>
      <c r="J318" t="s">
        <v>36</v>
      </c>
    </row>
    <row r="319" spans="1:10" x14ac:dyDescent="0.2">
      <c r="A319" s="9" t="s">
        <v>817</v>
      </c>
      <c r="B319" t="s">
        <v>818</v>
      </c>
      <c r="C319">
        <v>21002</v>
      </c>
      <c r="D319" t="s">
        <v>31</v>
      </c>
      <c r="E319">
        <v>2</v>
      </c>
      <c r="F319" t="s">
        <v>336</v>
      </c>
      <c r="G319" s="8" t="s">
        <v>120</v>
      </c>
      <c r="H319" s="1" t="s">
        <v>121</v>
      </c>
      <c r="I319" s="1" t="s">
        <v>35</v>
      </c>
      <c r="J319" t="s">
        <v>36</v>
      </c>
    </row>
    <row r="320" spans="1:10" x14ac:dyDescent="0.2">
      <c r="A320" s="9" t="s">
        <v>819</v>
      </c>
      <c r="B320" t="s">
        <v>820</v>
      </c>
      <c r="C320">
        <v>21002</v>
      </c>
      <c r="D320" t="s">
        <v>31</v>
      </c>
      <c r="E320">
        <v>2</v>
      </c>
      <c r="F320" t="s">
        <v>336</v>
      </c>
      <c r="G320" s="8" t="s">
        <v>120</v>
      </c>
      <c r="H320" s="1" t="s">
        <v>121</v>
      </c>
      <c r="I320" s="1" t="s">
        <v>35</v>
      </c>
      <c r="J320" t="s">
        <v>36</v>
      </c>
    </row>
    <row r="321" spans="1:10" x14ac:dyDescent="0.2">
      <c r="A321" s="9" t="s">
        <v>821</v>
      </c>
      <c r="B321" t="s">
        <v>822</v>
      </c>
      <c r="C321">
        <v>21002</v>
      </c>
      <c r="D321" t="s">
        <v>31</v>
      </c>
      <c r="E321">
        <v>2</v>
      </c>
      <c r="F321" t="s">
        <v>336</v>
      </c>
      <c r="G321" s="8" t="s">
        <v>120</v>
      </c>
      <c r="H321" s="1" t="s">
        <v>121</v>
      </c>
      <c r="I321" s="1" t="s">
        <v>35</v>
      </c>
      <c r="J321" t="s">
        <v>36</v>
      </c>
    </row>
    <row r="322" spans="1:10" x14ac:dyDescent="0.2">
      <c r="A322" s="9" t="s">
        <v>823</v>
      </c>
      <c r="B322" t="s">
        <v>824</v>
      </c>
      <c r="C322">
        <v>21002</v>
      </c>
      <c r="D322" t="s">
        <v>31</v>
      </c>
      <c r="E322">
        <v>2</v>
      </c>
      <c r="F322" t="s">
        <v>336</v>
      </c>
      <c r="G322" s="8" t="s">
        <v>120</v>
      </c>
      <c r="H322" s="1" t="s">
        <v>121</v>
      </c>
      <c r="I322" s="1" t="s">
        <v>35</v>
      </c>
      <c r="J322" t="s">
        <v>36</v>
      </c>
    </row>
    <row r="323" spans="1:10" x14ac:dyDescent="0.2">
      <c r="A323" s="9" t="s">
        <v>825</v>
      </c>
      <c r="B323" t="s">
        <v>826</v>
      </c>
      <c r="C323">
        <v>21002</v>
      </c>
      <c r="D323" t="s">
        <v>31</v>
      </c>
      <c r="E323">
        <v>2</v>
      </c>
      <c r="F323" t="s">
        <v>336</v>
      </c>
      <c r="G323" s="8" t="s">
        <v>120</v>
      </c>
      <c r="H323" s="1" t="s">
        <v>121</v>
      </c>
      <c r="I323" s="1" t="s">
        <v>35</v>
      </c>
      <c r="J323" t="s">
        <v>36</v>
      </c>
    </row>
    <row r="324" spans="1:10" x14ac:dyDescent="0.2">
      <c r="A324" s="9" t="s">
        <v>827</v>
      </c>
      <c r="B324" t="s">
        <v>828</v>
      </c>
      <c r="C324">
        <v>21002</v>
      </c>
      <c r="D324" t="s">
        <v>31</v>
      </c>
      <c r="E324">
        <v>2</v>
      </c>
      <c r="F324" t="s">
        <v>336</v>
      </c>
      <c r="G324" s="8" t="s">
        <v>120</v>
      </c>
      <c r="H324" s="1" t="s">
        <v>121</v>
      </c>
      <c r="I324" s="1" t="s">
        <v>35</v>
      </c>
      <c r="J324" t="s">
        <v>36</v>
      </c>
    </row>
    <row r="325" spans="1:10" x14ac:dyDescent="0.2">
      <c r="A325" s="9" t="s">
        <v>829</v>
      </c>
      <c r="B325" t="s">
        <v>830</v>
      </c>
      <c r="C325">
        <v>21002</v>
      </c>
      <c r="D325" t="s">
        <v>31</v>
      </c>
      <c r="E325">
        <v>2</v>
      </c>
      <c r="F325" t="s">
        <v>336</v>
      </c>
      <c r="G325" s="8" t="s">
        <v>120</v>
      </c>
      <c r="H325" s="1" t="s">
        <v>121</v>
      </c>
      <c r="I325" s="1" t="s">
        <v>35</v>
      </c>
      <c r="J325" t="s">
        <v>36</v>
      </c>
    </row>
    <row r="326" spans="1:10" x14ac:dyDescent="0.2">
      <c r="A326" s="9" t="s">
        <v>831</v>
      </c>
      <c r="B326" t="s">
        <v>832</v>
      </c>
      <c r="C326">
        <v>21002</v>
      </c>
      <c r="D326" t="s">
        <v>31</v>
      </c>
      <c r="E326">
        <v>2</v>
      </c>
      <c r="F326" t="s">
        <v>336</v>
      </c>
      <c r="G326" s="8" t="s">
        <v>120</v>
      </c>
      <c r="H326" s="1" t="s">
        <v>121</v>
      </c>
      <c r="I326" s="1" t="s">
        <v>35</v>
      </c>
      <c r="J326" t="s">
        <v>36</v>
      </c>
    </row>
    <row r="327" spans="1:10" x14ac:dyDescent="0.2">
      <c r="A327" s="9" t="s">
        <v>833</v>
      </c>
      <c r="B327" t="s">
        <v>834</v>
      </c>
      <c r="C327">
        <v>21002</v>
      </c>
      <c r="D327" t="s">
        <v>31</v>
      </c>
      <c r="E327">
        <v>2</v>
      </c>
      <c r="F327" t="s">
        <v>336</v>
      </c>
      <c r="G327" s="8" t="s">
        <v>120</v>
      </c>
      <c r="H327" s="1" t="s">
        <v>121</v>
      </c>
      <c r="I327" s="1" t="s">
        <v>35</v>
      </c>
      <c r="J327" t="s">
        <v>36</v>
      </c>
    </row>
    <row r="328" spans="1:10" x14ac:dyDescent="0.2">
      <c r="A328" s="9" t="s">
        <v>835</v>
      </c>
      <c r="B328" t="s">
        <v>836</v>
      </c>
      <c r="C328">
        <v>21002</v>
      </c>
      <c r="D328" t="s">
        <v>31</v>
      </c>
      <c r="E328">
        <v>2</v>
      </c>
      <c r="F328" t="s">
        <v>336</v>
      </c>
      <c r="G328" s="8" t="s">
        <v>120</v>
      </c>
      <c r="H328" s="1" t="s">
        <v>121</v>
      </c>
      <c r="I328" s="1" t="s">
        <v>35</v>
      </c>
      <c r="J328" t="s">
        <v>36</v>
      </c>
    </row>
    <row r="329" spans="1:10" x14ac:dyDescent="0.2">
      <c r="A329" s="9" t="s">
        <v>837</v>
      </c>
      <c r="B329" t="s">
        <v>838</v>
      </c>
      <c r="C329">
        <v>21002</v>
      </c>
      <c r="D329" t="s">
        <v>31</v>
      </c>
      <c r="E329">
        <v>2</v>
      </c>
      <c r="F329" t="s">
        <v>336</v>
      </c>
      <c r="G329" s="8" t="s">
        <v>120</v>
      </c>
      <c r="H329" s="1" t="s">
        <v>121</v>
      </c>
      <c r="I329" s="1" t="s">
        <v>35</v>
      </c>
      <c r="J329" t="s">
        <v>36</v>
      </c>
    </row>
    <row r="330" spans="1:10" x14ac:dyDescent="0.2">
      <c r="A330" s="9" t="s">
        <v>839</v>
      </c>
      <c r="B330" t="s">
        <v>840</v>
      </c>
      <c r="C330">
        <v>21002</v>
      </c>
      <c r="D330" t="s">
        <v>31</v>
      </c>
      <c r="E330">
        <v>2</v>
      </c>
      <c r="F330" t="s">
        <v>336</v>
      </c>
      <c r="G330" s="8" t="s">
        <v>120</v>
      </c>
      <c r="H330" s="1" t="s">
        <v>121</v>
      </c>
      <c r="I330" s="1" t="s">
        <v>35</v>
      </c>
      <c r="J330" t="s">
        <v>36</v>
      </c>
    </row>
    <row r="331" spans="1:10" x14ac:dyDescent="0.2">
      <c r="A331" s="9" t="s">
        <v>841</v>
      </c>
      <c r="B331" t="s">
        <v>842</v>
      </c>
      <c r="C331">
        <v>21002</v>
      </c>
      <c r="D331" t="s">
        <v>31</v>
      </c>
      <c r="E331">
        <v>2</v>
      </c>
      <c r="F331" t="s">
        <v>336</v>
      </c>
      <c r="G331" s="8" t="s">
        <v>120</v>
      </c>
      <c r="H331" s="1" t="s">
        <v>121</v>
      </c>
      <c r="I331" s="1" t="s">
        <v>35</v>
      </c>
      <c r="J331" t="s">
        <v>36</v>
      </c>
    </row>
    <row r="332" spans="1:10" x14ac:dyDescent="0.2">
      <c r="A332" s="9" t="s">
        <v>843</v>
      </c>
      <c r="B332" t="s">
        <v>844</v>
      </c>
      <c r="C332">
        <v>21002</v>
      </c>
      <c r="D332" t="s">
        <v>31</v>
      </c>
      <c r="E332">
        <v>2</v>
      </c>
      <c r="F332" t="s">
        <v>336</v>
      </c>
      <c r="G332" s="8" t="s">
        <v>120</v>
      </c>
      <c r="H332" s="1" t="s">
        <v>121</v>
      </c>
      <c r="I332" s="1" t="s">
        <v>35</v>
      </c>
      <c r="J332" t="s">
        <v>36</v>
      </c>
    </row>
    <row r="333" spans="1:10" x14ac:dyDescent="0.2">
      <c r="A333" s="9" t="s">
        <v>845</v>
      </c>
      <c r="B333" t="s">
        <v>846</v>
      </c>
      <c r="C333">
        <v>21002</v>
      </c>
      <c r="D333" t="s">
        <v>31</v>
      </c>
      <c r="E333">
        <v>2</v>
      </c>
      <c r="F333" t="s">
        <v>336</v>
      </c>
      <c r="G333" s="8" t="s">
        <v>120</v>
      </c>
      <c r="H333" s="1" t="s">
        <v>121</v>
      </c>
      <c r="I333" s="1" t="s">
        <v>35</v>
      </c>
      <c r="J333" t="s">
        <v>36</v>
      </c>
    </row>
    <row r="334" spans="1:10" x14ac:dyDescent="0.2">
      <c r="A334" s="9" t="s">
        <v>847</v>
      </c>
      <c r="B334" t="s">
        <v>848</v>
      </c>
      <c r="C334">
        <v>21002</v>
      </c>
      <c r="D334" t="s">
        <v>31</v>
      </c>
      <c r="E334">
        <v>2</v>
      </c>
      <c r="F334" t="s">
        <v>336</v>
      </c>
      <c r="G334" s="8" t="s">
        <v>120</v>
      </c>
      <c r="H334" s="1" t="s">
        <v>121</v>
      </c>
      <c r="I334" s="1" t="s">
        <v>35</v>
      </c>
      <c r="J334" t="s">
        <v>36</v>
      </c>
    </row>
    <row r="335" spans="1:10" x14ac:dyDescent="0.2">
      <c r="A335" s="9" t="s">
        <v>849</v>
      </c>
      <c r="B335" t="s">
        <v>850</v>
      </c>
      <c r="C335">
        <v>21002</v>
      </c>
      <c r="D335" t="s">
        <v>31</v>
      </c>
      <c r="E335">
        <v>2</v>
      </c>
      <c r="F335" t="s">
        <v>336</v>
      </c>
      <c r="G335" s="8" t="s">
        <v>120</v>
      </c>
      <c r="H335" s="1" t="s">
        <v>121</v>
      </c>
      <c r="I335" s="1" t="s">
        <v>35</v>
      </c>
      <c r="J335" t="s">
        <v>36</v>
      </c>
    </row>
    <row r="336" spans="1:10" x14ac:dyDescent="0.2">
      <c r="A336" s="9" t="s">
        <v>851</v>
      </c>
      <c r="B336" t="s">
        <v>852</v>
      </c>
      <c r="C336">
        <v>21002</v>
      </c>
      <c r="D336" t="s">
        <v>31</v>
      </c>
      <c r="E336">
        <v>2</v>
      </c>
      <c r="F336" t="s">
        <v>336</v>
      </c>
      <c r="G336" s="8" t="s">
        <v>120</v>
      </c>
      <c r="H336" s="1" t="s">
        <v>121</v>
      </c>
      <c r="I336" s="1" t="s">
        <v>35</v>
      </c>
      <c r="J336" t="s">
        <v>36</v>
      </c>
    </row>
    <row r="337" spans="1:10" x14ac:dyDescent="0.2">
      <c r="A337" s="9" t="s">
        <v>853</v>
      </c>
      <c r="B337" t="s">
        <v>854</v>
      </c>
      <c r="C337">
        <v>21002</v>
      </c>
      <c r="D337" t="s">
        <v>31</v>
      </c>
      <c r="E337">
        <v>2</v>
      </c>
      <c r="F337" t="s">
        <v>336</v>
      </c>
      <c r="G337" s="8" t="s">
        <v>124</v>
      </c>
      <c r="H337" t="s">
        <v>125</v>
      </c>
      <c r="I337" s="1" t="s">
        <v>35</v>
      </c>
      <c r="J337" t="s">
        <v>36</v>
      </c>
    </row>
    <row r="338" spans="1:10" x14ac:dyDescent="0.2">
      <c r="A338" s="9" t="s">
        <v>855</v>
      </c>
      <c r="B338" t="s">
        <v>856</v>
      </c>
      <c r="C338">
        <v>21002</v>
      </c>
      <c r="D338" t="s">
        <v>31</v>
      </c>
      <c r="E338">
        <v>2</v>
      </c>
      <c r="F338" t="s">
        <v>336</v>
      </c>
      <c r="G338" s="8" t="s">
        <v>124</v>
      </c>
      <c r="H338" t="s">
        <v>125</v>
      </c>
      <c r="I338" s="1" t="s">
        <v>35</v>
      </c>
      <c r="J338" t="s">
        <v>36</v>
      </c>
    </row>
    <row r="339" spans="1:10" x14ac:dyDescent="0.2">
      <c r="A339" s="9" t="s">
        <v>857</v>
      </c>
      <c r="B339" t="s">
        <v>858</v>
      </c>
      <c r="C339">
        <v>21002</v>
      </c>
      <c r="D339" t="s">
        <v>31</v>
      </c>
      <c r="E339">
        <v>2</v>
      </c>
      <c r="F339" t="s">
        <v>336</v>
      </c>
      <c r="G339" s="8" t="s">
        <v>124</v>
      </c>
      <c r="H339" t="s">
        <v>125</v>
      </c>
      <c r="I339" s="1" t="s">
        <v>35</v>
      </c>
      <c r="J339" t="s">
        <v>36</v>
      </c>
    </row>
    <row r="340" spans="1:10" x14ac:dyDescent="0.2">
      <c r="A340" s="9" t="s">
        <v>859</v>
      </c>
      <c r="B340" t="s">
        <v>860</v>
      </c>
      <c r="C340">
        <v>21002</v>
      </c>
      <c r="D340" t="s">
        <v>31</v>
      </c>
      <c r="E340">
        <v>2</v>
      </c>
      <c r="F340" t="s">
        <v>336</v>
      </c>
      <c r="G340" s="8" t="s">
        <v>124</v>
      </c>
      <c r="H340" t="s">
        <v>125</v>
      </c>
      <c r="I340" s="1" t="s">
        <v>35</v>
      </c>
      <c r="J340" t="s">
        <v>36</v>
      </c>
    </row>
    <row r="341" spans="1:10" x14ac:dyDescent="0.2">
      <c r="A341" s="9" t="s">
        <v>861</v>
      </c>
      <c r="B341" t="s">
        <v>862</v>
      </c>
      <c r="C341">
        <v>21002</v>
      </c>
      <c r="D341" t="s">
        <v>31</v>
      </c>
      <c r="E341">
        <v>2</v>
      </c>
      <c r="F341" t="s">
        <v>336</v>
      </c>
      <c r="G341" s="8" t="s">
        <v>124</v>
      </c>
      <c r="H341" t="s">
        <v>125</v>
      </c>
      <c r="I341" s="1" t="s">
        <v>35</v>
      </c>
      <c r="J341" t="s">
        <v>36</v>
      </c>
    </row>
    <row r="342" spans="1:10" x14ac:dyDescent="0.2">
      <c r="A342" s="9" t="s">
        <v>863</v>
      </c>
      <c r="B342" t="s">
        <v>864</v>
      </c>
      <c r="C342">
        <v>21002</v>
      </c>
      <c r="D342" t="s">
        <v>31</v>
      </c>
      <c r="E342">
        <v>2</v>
      </c>
      <c r="F342" t="s">
        <v>336</v>
      </c>
      <c r="G342" s="8" t="s">
        <v>124</v>
      </c>
      <c r="H342" t="s">
        <v>125</v>
      </c>
      <c r="I342" s="1" t="s">
        <v>35</v>
      </c>
      <c r="J342" t="s">
        <v>36</v>
      </c>
    </row>
    <row r="343" spans="1:10" x14ac:dyDescent="0.2">
      <c r="A343" s="9" t="s">
        <v>865</v>
      </c>
      <c r="B343" t="s">
        <v>866</v>
      </c>
      <c r="C343">
        <v>21002</v>
      </c>
      <c r="D343" t="s">
        <v>31</v>
      </c>
      <c r="E343">
        <v>2</v>
      </c>
      <c r="F343" t="s">
        <v>336</v>
      </c>
      <c r="G343" s="8" t="s">
        <v>124</v>
      </c>
      <c r="H343" t="s">
        <v>125</v>
      </c>
      <c r="I343" s="1" t="s">
        <v>35</v>
      </c>
      <c r="J343" t="s">
        <v>36</v>
      </c>
    </row>
    <row r="344" spans="1:10" x14ac:dyDescent="0.2">
      <c r="A344" s="9" t="s">
        <v>867</v>
      </c>
      <c r="B344" t="s">
        <v>868</v>
      </c>
      <c r="C344">
        <v>21002</v>
      </c>
      <c r="D344" t="s">
        <v>31</v>
      </c>
      <c r="E344">
        <v>2</v>
      </c>
      <c r="F344" t="s">
        <v>336</v>
      </c>
      <c r="G344" s="8" t="s">
        <v>124</v>
      </c>
      <c r="H344" t="s">
        <v>125</v>
      </c>
      <c r="I344" s="1" t="s">
        <v>35</v>
      </c>
      <c r="J344" t="s">
        <v>36</v>
      </c>
    </row>
    <row r="345" spans="1:10" x14ac:dyDescent="0.2">
      <c r="A345" s="9" t="s">
        <v>869</v>
      </c>
      <c r="B345" t="s">
        <v>870</v>
      </c>
      <c r="C345">
        <v>21002</v>
      </c>
      <c r="D345" t="s">
        <v>31</v>
      </c>
      <c r="E345">
        <v>2</v>
      </c>
      <c r="F345" t="s">
        <v>336</v>
      </c>
      <c r="G345" s="8" t="s">
        <v>124</v>
      </c>
      <c r="H345" t="s">
        <v>125</v>
      </c>
      <c r="I345" s="1" t="s">
        <v>35</v>
      </c>
      <c r="J345" t="s">
        <v>36</v>
      </c>
    </row>
    <row r="346" spans="1:10" x14ac:dyDescent="0.2">
      <c r="A346" s="9" t="s">
        <v>871</v>
      </c>
      <c r="B346" t="s">
        <v>872</v>
      </c>
      <c r="C346">
        <v>21002</v>
      </c>
      <c r="D346" t="s">
        <v>31</v>
      </c>
      <c r="E346">
        <v>2</v>
      </c>
      <c r="F346" t="s">
        <v>336</v>
      </c>
      <c r="G346" s="8" t="s">
        <v>128</v>
      </c>
      <c r="H346" t="s">
        <v>129</v>
      </c>
      <c r="I346" s="1" t="s">
        <v>35</v>
      </c>
      <c r="J346" t="s">
        <v>36</v>
      </c>
    </row>
    <row r="347" spans="1:10" x14ac:dyDescent="0.2">
      <c r="A347" s="9" t="s">
        <v>873</v>
      </c>
      <c r="B347" t="s">
        <v>874</v>
      </c>
      <c r="C347">
        <v>21002</v>
      </c>
      <c r="D347" t="s">
        <v>31</v>
      </c>
      <c r="E347">
        <v>2</v>
      </c>
      <c r="F347" t="s">
        <v>336</v>
      </c>
      <c r="G347" s="8" t="s">
        <v>128</v>
      </c>
      <c r="H347" t="s">
        <v>129</v>
      </c>
      <c r="I347" s="1" t="s">
        <v>35</v>
      </c>
      <c r="J347" t="s">
        <v>36</v>
      </c>
    </row>
    <row r="348" spans="1:10" x14ac:dyDescent="0.2">
      <c r="A348" s="9" t="s">
        <v>875</v>
      </c>
      <c r="B348" t="s">
        <v>876</v>
      </c>
      <c r="C348">
        <v>21002</v>
      </c>
      <c r="D348" t="s">
        <v>31</v>
      </c>
      <c r="E348">
        <v>2</v>
      </c>
      <c r="F348" t="s">
        <v>336</v>
      </c>
      <c r="G348" s="8" t="s">
        <v>128</v>
      </c>
      <c r="H348" t="s">
        <v>129</v>
      </c>
      <c r="I348" s="1" t="s">
        <v>35</v>
      </c>
      <c r="J348" t="s">
        <v>36</v>
      </c>
    </row>
    <row r="349" spans="1:10" x14ac:dyDescent="0.2">
      <c r="A349" s="9" t="s">
        <v>877</v>
      </c>
      <c r="B349" t="s">
        <v>878</v>
      </c>
      <c r="C349">
        <v>21002</v>
      </c>
      <c r="D349" t="s">
        <v>31</v>
      </c>
      <c r="E349">
        <v>2</v>
      </c>
      <c r="F349" t="s">
        <v>336</v>
      </c>
      <c r="G349" s="8" t="s">
        <v>128</v>
      </c>
      <c r="H349" t="s">
        <v>129</v>
      </c>
      <c r="I349" s="1" t="s">
        <v>35</v>
      </c>
      <c r="J349" t="s">
        <v>36</v>
      </c>
    </row>
    <row r="350" spans="1:10" x14ac:dyDescent="0.2">
      <c r="A350" s="9" t="s">
        <v>879</v>
      </c>
      <c r="B350" t="s">
        <v>880</v>
      </c>
      <c r="C350">
        <v>21002</v>
      </c>
      <c r="D350" t="s">
        <v>31</v>
      </c>
      <c r="E350">
        <v>2</v>
      </c>
      <c r="F350" t="s">
        <v>336</v>
      </c>
      <c r="G350" s="8" t="s">
        <v>128</v>
      </c>
      <c r="H350" t="s">
        <v>129</v>
      </c>
      <c r="I350" s="1" t="s">
        <v>35</v>
      </c>
      <c r="J350" t="s">
        <v>36</v>
      </c>
    </row>
    <row r="351" spans="1:10" x14ac:dyDescent="0.2">
      <c r="A351" s="9" t="s">
        <v>881</v>
      </c>
      <c r="B351" t="s">
        <v>882</v>
      </c>
      <c r="C351">
        <v>21002</v>
      </c>
      <c r="D351" t="s">
        <v>31</v>
      </c>
      <c r="E351">
        <v>2</v>
      </c>
      <c r="F351" t="s">
        <v>336</v>
      </c>
      <c r="G351" s="8" t="s">
        <v>128</v>
      </c>
      <c r="H351" t="s">
        <v>129</v>
      </c>
      <c r="I351" s="1" t="s">
        <v>35</v>
      </c>
      <c r="J351" t="s">
        <v>36</v>
      </c>
    </row>
    <row r="352" spans="1:10" x14ac:dyDescent="0.2">
      <c r="A352" s="9" t="s">
        <v>883</v>
      </c>
      <c r="B352" t="s">
        <v>884</v>
      </c>
      <c r="C352">
        <v>21002</v>
      </c>
      <c r="D352" t="s">
        <v>31</v>
      </c>
      <c r="E352">
        <v>2</v>
      </c>
      <c r="F352" t="s">
        <v>336</v>
      </c>
      <c r="G352" s="8" t="s">
        <v>128</v>
      </c>
      <c r="H352" t="s">
        <v>129</v>
      </c>
      <c r="I352" s="1" t="s">
        <v>35</v>
      </c>
      <c r="J352" t="s">
        <v>36</v>
      </c>
    </row>
    <row r="353" spans="1:10" x14ac:dyDescent="0.2">
      <c r="A353" s="9" t="s">
        <v>885</v>
      </c>
      <c r="B353" t="s">
        <v>886</v>
      </c>
      <c r="C353">
        <v>21002</v>
      </c>
      <c r="D353" t="s">
        <v>31</v>
      </c>
      <c r="E353">
        <v>2</v>
      </c>
      <c r="F353" t="s">
        <v>336</v>
      </c>
      <c r="G353" s="8" t="s">
        <v>128</v>
      </c>
      <c r="H353" t="s">
        <v>129</v>
      </c>
      <c r="I353" s="1" t="s">
        <v>35</v>
      </c>
      <c r="J353" t="s">
        <v>36</v>
      </c>
    </row>
    <row r="354" spans="1:10" x14ac:dyDescent="0.2">
      <c r="A354" s="9" t="s">
        <v>887</v>
      </c>
      <c r="B354" t="s">
        <v>888</v>
      </c>
      <c r="C354">
        <v>21002</v>
      </c>
      <c r="D354" t="s">
        <v>31</v>
      </c>
      <c r="E354">
        <v>2</v>
      </c>
      <c r="F354" t="s">
        <v>336</v>
      </c>
      <c r="G354" s="8" t="s">
        <v>128</v>
      </c>
      <c r="H354" t="s">
        <v>129</v>
      </c>
      <c r="I354" s="1" t="s">
        <v>35</v>
      </c>
      <c r="J354" t="s">
        <v>36</v>
      </c>
    </row>
    <row r="355" spans="1:10" x14ac:dyDescent="0.2">
      <c r="A355" s="9" t="s">
        <v>889</v>
      </c>
      <c r="B355" t="s">
        <v>890</v>
      </c>
      <c r="C355">
        <v>21002</v>
      </c>
      <c r="D355" t="s">
        <v>31</v>
      </c>
      <c r="E355">
        <v>2</v>
      </c>
      <c r="F355" t="s">
        <v>336</v>
      </c>
      <c r="G355" s="8" t="s">
        <v>128</v>
      </c>
      <c r="H355" t="s">
        <v>129</v>
      </c>
      <c r="I355" s="1" t="s">
        <v>35</v>
      </c>
      <c r="J355" t="s">
        <v>36</v>
      </c>
    </row>
    <row r="356" spans="1:10" x14ac:dyDescent="0.2">
      <c r="A356" s="9" t="s">
        <v>891</v>
      </c>
      <c r="B356" t="s">
        <v>892</v>
      </c>
      <c r="C356">
        <v>21002</v>
      </c>
      <c r="D356" t="s">
        <v>31</v>
      </c>
      <c r="E356">
        <v>2</v>
      </c>
      <c r="F356" t="s">
        <v>336</v>
      </c>
      <c r="G356" s="8" t="s">
        <v>128</v>
      </c>
      <c r="H356" t="s">
        <v>129</v>
      </c>
      <c r="I356" s="1" t="s">
        <v>35</v>
      </c>
      <c r="J356" t="s">
        <v>36</v>
      </c>
    </row>
    <row r="357" spans="1:10" x14ac:dyDescent="0.2">
      <c r="A357" s="9" t="s">
        <v>893</v>
      </c>
      <c r="B357" t="s">
        <v>894</v>
      </c>
      <c r="C357">
        <v>21002</v>
      </c>
      <c r="D357" t="s">
        <v>31</v>
      </c>
      <c r="E357">
        <v>2</v>
      </c>
      <c r="F357" t="s">
        <v>336</v>
      </c>
      <c r="G357" s="8" t="s">
        <v>128</v>
      </c>
      <c r="H357" t="s">
        <v>129</v>
      </c>
      <c r="I357" s="1" t="s">
        <v>35</v>
      </c>
      <c r="J357" t="s">
        <v>36</v>
      </c>
    </row>
    <row r="358" spans="1:10" x14ac:dyDescent="0.2">
      <c r="A358" s="9" t="s">
        <v>895</v>
      </c>
      <c r="B358" t="s">
        <v>896</v>
      </c>
      <c r="C358">
        <v>21002</v>
      </c>
      <c r="D358" t="s">
        <v>31</v>
      </c>
      <c r="E358">
        <v>2</v>
      </c>
      <c r="F358" t="s">
        <v>336</v>
      </c>
      <c r="G358" s="8" t="s">
        <v>128</v>
      </c>
      <c r="H358" t="s">
        <v>129</v>
      </c>
      <c r="I358" s="1" t="s">
        <v>35</v>
      </c>
      <c r="J358" t="s">
        <v>36</v>
      </c>
    </row>
    <row r="359" spans="1:10" x14ac:dyDescent="0.2">
      <c r="A359" s="9" t="s">
        <v>897</v>
      </c>
      <c r="B359" t="s">
        <v>898</v>
      </c>
      <c r="C359">
        <v>21002</v>
      </c>
      <c r="D359" t="s">
        <v>31</v>
      </c>
      <c r="E359">
        <v>2</v>
      </c>
      <c r="F359" t="s">
        <v>336</v>
      </c>
      <c r="G359" s="8" t="s">
        <v>128</v>
      </c>
      <c r="H359" t="s">
        <v>129</v>
      </c>
      <c r="I359" s="1" t="s">
        <v>35</v>
      </c>
      <c r="J359" t="s">
        <v>36</v>
      </c>
    </row>
    <row r="360" spans="1:10" x14ac:dyDescent="0.2">
      <c r="A360" s="9" t="s">
        <v>899</v>
      </c>
      <c r="B360" t="s">
        <v>900</v>
      </c>
      <c r="C360">
        <v>21002</v>
      </c>
      <c r="D360" t="s">
        <v>31</v>
      </c>
      <c r="E360">
        <v>2</v>
      </c>
      <c r="F360" t="s">
        <v>336</v>
      </c>
      <c r="G360" s="8" t="s">
        <v>128</v>
      </c>
      <c r="H360" t="s">
        <v>129</v>
      </c>
      <c r="I360" s="1" t="s">
        <v>35</v>
      </c>
      <c r="J360" t="s">
        <v>36</v>
      </c>
    </row>
    <row r="361" spans="1:10" x14ac:dyDescent="0.2">
      <c r="A361" s="9" t="s">
        <v>901</v>
      </c>
      <c r="B361" t="s">
        <v>902</v>
      </c>
      <c r="C361">
        <v>21002</v>
      </c>
      <c r="D361" t="s">
        <v>31</v>
      </c>
      <c r="E361">
        <v>2</v>
      </c>
      <c r="F361" t="s">
        <v>336</v>
      </c>
      <c r="G361" s="8" t="s">
        <v>132</v>
      </c>
      <c r="H361" t="s">
        <v>133</v>
      </c>
      <c r="I361" s="1" t="s">
        <v>35</v>
      </c>
      <c r="J361" t="s">
        <v>36</v>
      </c>
    </row>
    <row r="362" spans="1:10" x14ac:dyDescent="0.2">
      <c r="A362" s="9" t="s">
        <v>903</v>
      </c>
      <c r="B362" t="s">
        <v>904</v>
      </c>
      <c r="C362">
        <v>21002</v>
      </c>
      <c r="D362" t="s">
        <v>31</v>
      </c>
      <c r="E362">
        <v>2</v>
      </c>
      <c r="F362" t="s">
        <v>336</v>
      </c>
      <c r="G362" s="8" t="s">
        <v>132</v>
      </c>
      <c r="H362" t="s">
        <v>133</v>
      </c>
      <c r="I362" s="1" t="s">
        <v>35</v>
      </c>
      <c r="J362" t="s">
        <v>36</v>
      </c>
    </row>
    <row r="363" spans="1:10" x14ac:dyDescent="0.2">
      <c r="A363" s="9" t="s">
        <v>905</v>
      </c>
      <c r="B363" t="s">
        <v>906</v>
      </c>
      <c r="C363">
        <v>21002</v>
      </c>
      <c r="D363" t="s">
        <v>31</v>
      </c>
      <c r="E363">
        <v>2</v>
      </c>
      <c r="F363" t="s">
        <v>336</v>
      </c>
      <c r="G363" s="8" t="s">
        <v>132</v>
      </c>
      <c r="H363" t="s">
        <v>133</v>
      </c>
      <c r="I363" s="1" t="s">
        <v>35</v>
      </c>
      <c r="J363" t="s">
        <v>36</v>
      </c>
    </row>
    <row r="364" spans="1:10" x14ac:dyDescent="0.2">
      <c r="A364" s="9" t="s">
        <v>907</v>
      </c>
      <c r="B364" t="s">
        <v>908</v>
      </c>
      <c r="C364">
        <v>21002</v>
      </c>
      <c r="D364" t="s">
        <v>31</v>
      </c>
      <c r="E364">
        <v>2</v>
      </c>
      <c r="F364" t="s">
        <v>336</v>
      </c>
      <c r="G364" s="8" t="s">
        <v>132</v>
      </c>
      <c r="H364" t="s">
        <v>133</v>
      </c>
      <c r="I364" s="1" t="s">
        <v>35</v>
      </c>
      <c r="J364" t="s">
        <v>36</v>
      </c>
    </row>
    <row r="365" spans="1:10" x14ac:dyDescent="0.2">
      <c r="A365" s="9" t="s">
        <v>909</v>
      </c>
      <c r="B365" t="s">
        <v>910</v>
      </c>
      <c r="C365">
        <v>21002</v>
      </c>
      <c r="D365" t="s">
        <v>31</v>
      </c>
      <c r="E365">
        <v>2</v>
      </c>
      <c r="F365" t="s">
        <v>336</v>
      </c>
      <c r="G365" s="8" t="s">
        <v>132</v>
      </c>
      <c r="H365" t="s">
        <v>133</v>
      </c>
      <c r="I365" s="1" t="s">
        <v>35</v>
      </c>
      <c r="J365" t="s">
        <v>36</v>
      </c>
    </row>
    <row r="366" spans="1:10" x14ac:dyDescent="0.2">
      <c r="A366" s="9" t="s">
        <v>911</v>
      </c>
      <c r="B366" t="s">
        <v>912</v>
      </c>
      <c r="C366">
        <v>21002</v>
      </c>
      <c r="D366" t="s">
        <v>31</v>
      </c>
      <c r="E366">
        <v>2</v>
      </c>
      <c r="F366" t="s">
        <v>336</v>
      </c>
      <c r="G366" s="8" t="s">
        <v>132</v>
      </c>
      <c r="H366" t="s">
        <v>133</v>
      </c>
      <c r="I366" s="1" t="s">
        <v>35</v>
      </c>
      <c r="J366" t="s">
        <v>36</v>
      </c>
    </row>
    <row r="367" spans="1:10" x14ac:dyDescent="0.2">
      <c r="A367" s="9" t="s">
        <v>913</v>
      </c>
      <c r="B367" t="s">
        <v>914</v>
      </c>
      <c r="C367">
        <v>21002</v>
      </c>
      <c r="D367" t="s">
        <v>31</v>
      </c>
      <c r="E367">
        <v>2</v>
      </c>
      <c r="F367" t="s">
        <v>336</v>
      </c>
      <c r="G367" s="8" t="s">
        <v>132</v>
      </c>
      <c r="H367" t="s">
        <v>133</v>
      </c>
      <c r="I367" s="1" t="s">
        <v>35</v>
      </c>
      <c r="J367" t="s">
        <v>36</v>
      </c>
    </row>
    <row r="368" spans="1:10" x14ac:dyDescent="0.2">
      <c r="A368" s="9" t="s">
        <v>915</v>
      </c>
      <c r="B368" t="s">
        <v>916</v>
      </c>
      <c r="C368">
        <v>21002</v>
      </c>
      <c r="D368" t="s">
        <v>31</v>
      </c>
      <c r="E368">
        <v>2</v>
      </c>
      <c r="F368" t="s">
        <v>336</v>
      </c>
      <c r="G368" s="8" t="s">
        <v>136</v>
      </c>
      <c r="H368" s="1" t="s">
        <v>137</v>
      </c>
      <c r="I368" s="1" t="s">
        <v>35</v>
      </c>
      <c r="J368" t="s">
        <v>36</v>
      </c>
    </row>
    <row r="369" spans="1:10" x14ac:dyDescent="0.2">
      <c r="A369" s="9" t="s">
        <v>917</v>
      </c>
      <c r="B369" t="s">
        <v>918</v>
      </c>
      <c r="C369">
        <v>21002</v>
      </c>
      <c r="D369" t="s">
        <v>31</v>
      </c>
      <c r="E369">
        <v>2</v>
      </c>
      <c r="F369" t="s">
        <v>336</v>
      </c>
      <c r="G369" s="8" t="s">
        <v>136</v>
      </c>
      <c r="H369" s="1" t="s">
        <v>137</v>
      </c>
      <c r="I369" s="1" t="s">
        <v>35</v>
      </c>
      <c r="J369" t="s">
        <v>36</v>
      </c>
    </row>
    <row r="370" spans="1:10" x14ac:dyDescent="0.2">
      <c r="A370" s="9" t="s">
        <v>919</v>
      </c>
      <c r="B370" t="s">
        <v>920</v>
      </c>
      <c r="C370">
        <v>21002</v>
      </c>
      <c r="D370" t="s">
        <v>31</v>
      </c>
      <c r="E370">
        <v>2</v>
      </c>
      <c r="F370" t="s">
        <v>336</v>
      </c>
      <c r="G370" s="8" t="s">
        <v>136</v>
      </c>
      <c r="H370" s="1" t="s">
        <v>137</v>
      </c>
      <c r="I370" s="1" t="s">
        <v>35</v>
      </c>
      <c r="J370" t="s">
        <v>36</v>
      </c>
    </row>
    <row r="371" spans="1:10" x14ac:dyDescent="0.2">
      <c r="A371" s="9" t="s">
        <v>921</v>
      </c>
      <c r="B371" t="s">
        <v>922</v>
      </c>
      <c r="C371">
        <v>21002</v>
      </c>
      <c r="D371" t="s">
        <v>31</v>
      </c>
      <c r="E371">
        <v>2</v>
      </c>
      <c r="F371" t="s">
        <v>336</v>
      </c>
      <c r="G371" s="8" t="s">
        <v>136</v>
      </c>
      <c r="H371" s="1" t="s">
        <v>137</v>
      </c>
      <c r="I371" s="1" t="s">
        <v>35</v>
      </c>
      <c r="J371" t="s">
        <v>36</v>
      </c>
    </row>
    <row r="372" spans="1:10" x14ac:dyDescent="0.2">
      <c r="A372" s="9" t="s">
        <v>923</v>
      </c>
      <c r="B372" t="s">
        <v>924</v>
      </c>
      <c r="C372">
        <v>21002</v>
      </c>
      <c r="D372" t="s">
        <v>31</v>
      </c>
      <c r="E372">
        <v>2</v>
      </c>
      <c r="F372" t="s">
        <v>336</v>
      </c>
      <c r="G372" s="8" t="s">
        <v>136</v>
      </c>
      <c r="H372" s="1" t="s">
        <v>137</v>
      </c>
      <c r="I372" s="1" t="s">
        <v>35</v>
      </c>
      <c r="J372" t="s">
        <v>36</v>
      </c>
    </row>
    <row r="373" spans="1:10" x14ac:dyDescent="0.2">
      <c r="A373" s="9" t="s">
        <v>925</v>
      </c>
      <c r="B373" t="s">
        <v>926</v>
      </c>
      <c r="C373">
        <v>21002</v>
      </c>
      <c r="D373" t="s">
        <v>31</v>
      </c>
      <c r="E373">
        <v>2</v>
      </c>
      <c r="F373" t="s">
        <v>336</v>
      </c>
      <c r="G373" s="8" t="s">
        <v>136</v>
      </c>
      <c r="H373" s="1" t="s">
        <v>137</v>
      </c>
      <c r="I373" s="1" t="s">
        <v>35</v>
      </c>
      <c r="J373" t="s">
        <v>36</v>
      </c>
    </row>
    <row r="374" spans="1:10" x14ac:dyDescent="0.2">
      <c r="A374" s="9" t="s">
        <v>927</v>
      </c>
      <c r="B374" t="s">
        <v>928</v>
      </c>
      <c r="C374">
        <v>21002</v>
      </c>
      <c r="D374" t="s">
        <v>31</v>
      </c>
      <c r="E374">
        <v>2</v>
      </c>
      <c r="F374" t="s">
        <v>336</v>
      </c>
      <c r="G374" s="8" t="s">
        <v>140</v>
      </c>
      <c r="H374" t="s">
        <v>141</v>
      </c>
      <c r="I374" s="1" t="s">
        <v>35</v>
      </c>
      <c r="J374" t="s">
        <v>36</v>
      </c>
    </row>
    <row r="375" spans="1:10" x14ac:dyDescent="0.2">
      <c r="A375" s="9" t="s">
        <v>929</v>
      </c>
      <c r="B375" t="s">
        <v>930</v>
      </c>
      <c r="C375">
        <v>21002</v>
      </c>
      <c r="D375" t="s">
        <v>31</v>
      </c>
      <c r="E375">
        <v>2</v>
      </c>
      <c r="F375" t="s">
        <v>336</v>
      </c>
      <c r="G375" s="8" t="s">
        <v>140</v>
      </c>
      <c r="H375" t="s">
        <v>141</v>
      </c>
      <c r="I375" s="1" t="s">
        <v>35</v>
      </c>
      <c r="J375" t="s">
        <v>36</v>
      </c>
    </row>
    <row r="376" spans="1:10" x14ac:dyDescent="0.2">
      <c r="A376" s="9" t="s">
        <v>931</v>
      </c>
      <c r="B376" t="s">
        <v>932</v>
      </c>
      <c r="C376">
        <v>21002</v>
      </c>
      <c r="D376" t="s">
        <v>31</v>
      </c>
      <c r="E376">
        <v>2</v>
      </c>
      <c r="F376" t="s">
        <v>336</v>
      </c>
      <c r="G376" s="8" t="s">
        <v>140</v>
      </c>
      <c r="H376" t="s">
        <v>141</v>
      </c>
      <c r="I376" s="1" t="s">
        <v>35</v>
      </c>
      <c r="J376" t="s">
        <v>36</v>
      </c>
    </row>
    <row r="377" spans="1:10" x14ac:dyDescent="0.2">
      <c r="A377" s="9" t="s">
        <v>933</v>
      </c>
      <c r="B377" t="s">
        <v>934</v>
      </c>
      <c r="C377">
        <v>21002</v>
      </c>
      <c r="D377" t="s">
        <v>31</v>
      </c>
      <c r="E377">
        <v>2</v>
      </c>
      <c r="F377" t="s">
        <v>336</v>
      </c>
      <c r="G377" s="8" t="s">
        <v>140</v>
      </c>
      <c r="H377" t="s">
        <v>141</v>
      </c>
      <c r="I377" s="1" t="s">
        <v>35</v>
      </c>
      <c r="J377" t="s">
        <v>36</v>
      </c>
    </row>
    <row r="378" spans="1:10" x14ac:dyDescent="0.2">
      <c r="A378" s="9" t="s">
        <v>935</v>
      </c>
      <c r="B378" t="s">
        <v>936</v>
      </c>
      <c r="C378">
        <v>21002</v>
      </c>
      <c r="D378" t="s">
        <v>31</v>
      </c>
      <c r="E378">
        <v>2</v>
      </c>
      <c r="F378" t="s">
        <v>336</v>
      </c>
      <c r="G378" s="8" t="s">
        <v>140</v>
      </c>
      <c r="H378" t="s">
        <v>141</v>
      </c>
      <c r="I378" s="1" t="s">
        <v>35</v>
      </c>
      <c r="J378" t="s">
        <v>36</v>
      </c>
    </row>
    <row r="379" spans="1:10" x14ac:dyDescent="0.2">
      <c r="A379" s="9" t="s">
        <v>937</v>
      </c>
      <c r="B379" t="s">
        <v>938</v>
      </c>
      <c r="C379">
        <v>21002</v>
      </c>
      <c r="D379" t="s">
        <v>31</v>
      </c>
      <c r="E379">
        <v>2</v>
      </c>
      <c r="F379" t="s">
        <v>336</v>
      </c>
      <c r="G379" s="8" t="s">
        <v>140</v>
      </c>
      <c r="H379" t="s">
        <v>141</v>
      </c>
      <c r="I379" s="1" t="s">
        <v>35</v>
      </c>
      <c r="J379" t="s">
        <v>36</v>
      </c>
    </row>
    <row r="380" spans="1:10" x14ac:dyDescent="0.2">
      <c r="A380" s="9" t="s">
        <v>939</v>
      </c>
      <c r="B380" t="s">
        <v>940</v>
      </c>
      <c r="C380">
        <v>21002</v>
      </c>
      <c r="D380" t="s">
        <v>31</v>
      </c>
      <c r="E380">
        <v>2</v>
      </c>
      <c r="F380" t="s">
        <v>336</v>
      </c>
      <c r="G380" s="8" t="s">
        <v>140</v>
      </c>
      <c r="H380" t="s">
        <v>141</v>
      </c>
      <c r="I380" s="1" t="s">
        <v>35</v>
      </c>
      <c r="J380" t="s">
        <v>36</v>
      </c>
    </row>
    <row r="381" spans="1:10" x14ac:dyDescent="0.2">
      <c r="A381" s="9" t="s">
        <v>941</v>
      </c>
      <c r="B381" t="s">
        <v>942</v>
      </c>
      <c r="C381">
        <v>21002</v>
      </c>
      <c r="D381" t="s">
        <v>31</v>
      </c>
      <c r="E381">
        <v>2</v>
      </c>
      <c r="F381" t="s">
        <v>336</v>
      </c>
      <c r="G381" s="8" t="s">
        <v>140</v>
      </c>
      <c r="H381" t="s">
        <v>141</v>
      </c>
      <c r="I381" s="1" t="s">
        <v>35</v>
      </c>
      <c r="J381" t="s">
        <v>36</v>
      </c>
    </row>
    <row r="382" spans="1:10" x14ac:dyDescent="0.2">
      <c r="A382" s="9" t="s">
        <v>943</v>
      </c>
      <c r="B382" t="s">
        <v>944</v>
      </c>
      <c r="C382">
        <v>21002</v>
      </c>
      <c r="D382" t="s">
        <v>31</v>
      </c>
      <c r="E382">
        <v>2</v>
      </c>
      <c r="F382" t="s">
        <v>336</v>
      </c>
      <c r="G382" s="8" t="s">
        <v>140</v>
      </c>
      <c r="H382" t="s">
        <v>141</v>
      </c>
      <c r="I382" s="1" t="s">
        <v>35</v>
      </c>
      <c r="J382" t="s">
        <v>36</v>
      </c>
    </row>
    <row r="383" spans="1:10" x14ac:dyDescent="0.2">
      <c r="A383" s="9" t="s">
        <v>945</v>
      </c>
      <c r="B383" t="s">
        <v>946</v>
      </c>
      <c r="C383">
        <v>21002</v>
      </c>
      <c r="D383" t="s">
        <v>31</v>
      </c>
      <c r="E383">
        <v>2</v>
      </c>
      <c r="F383" t="s">
        <v>336</v>
      </c>
      <c r="G383" s="8" t="s">
        <v>140</v>
      </c>
      <c r="H383" t="s">
        <v>141</v>
      </c>
      <c r="I383" s="1" t="s">
        <v>35</v>
      </c>
      <c r="J383" t="s">
        <v>36</v>
      </c>
    </row>
    <row r="384" spans="1:10" x14ac:dyDescent="0.2">
      <c r="A384" s="9" t="s">
        <v>947</v>
      </c>
      <c r="B384" t="s">
        <v>948</v>
      </c>
      <c r="C384">
        <v>21002</v>
      </c>
      <c r="D384" t="s">
        <v>31</v>
      </c>
      <c r="E384">
        <v>2</v>
      </c>
      <c r="F384" t="s">
        <v>336</v>
      </c>
      <c r="G384" s="8" t="s">
        <v>140</v>
      </c>
      <c r="H384" t="s">
        <v>141</v>
      </c>
      <c r="I384" s="1" t="s">
        <v>35</v>
      </c>
      <c r="J384" t="s">
        <v>36</v>
      </c>
    </row>
    <row r="385" spans="1:10" x14ac:dyDescent="0.2">
      <c r="A385" s="9" t="s">
        <v>949</v>
      </c>
      <c r="B385" t="s">
        <v>950</v>
      </c>
      <c r="C385">
        <v>21002</v>
      </c>
      <c r="D385" t="s">
        <v>31</v>
      </c>
      <c r="E385">
        <v>2</v>
      </c>
      <c r="F385" t="s">
        <v>336</v>
      </c>
      <c r="G385" s="8" t="s">
        <v>140</v>
      </c>
      <c r="H385" t="s">
        <v>141</v>
      </c>
      <c r="I385" s="1" t="s">
        <v>35</v>
      </c>
      <c r="J385" t="s">
        <v>36</v>
      </c>
    </row>
    <row r="386" spans="1:10" x14ac:dyDescent="0.2">
      <c r="A386" s="9" t="s">
        <v>951</v>
      </c>
      <c r="B386" t="s">
        <v>952</v>
      </c>
      <c r="C386">
        <v>21002</v>
      </c>
      <c r="D386" t="s">
        <v>31</v>
      </c>
      <c r="E386">
        <v>2</v>
      </c>
      <c r="F386" t="s">
        <v>336</v>
      </c>
      <c r="G386" s="8" t="s">
        <v>140</v>
      </c>
      <c r="H386" t="s">
        <v>141</v>
      </c>
      <c r="I386" s="1" t="s">
        <v>35</v>
      </c>
      <c r="J386" t="s">
        <v>36</v>
      </c>
    </row>
    <row r="387" spans="1:10" x14ac:dyDescent="0.2">
      <c r="A387" s="9" t="s">
        <v>953</v>
      </c>
      <c r="B387" t="s">
        <v>954</v>
      </c>
      <c r="C387">
        <v>21002</v>
      </c>
      <c r="D387" t="s">
        <v>31</v>
      </c>
      <c r="E387">
        <v>2</v>
      </c>
      <c r="F387" t="s">
        <v>336</v>
      </c>
      <c r="G387" s="8" t="s">
        <v>140</v>
      </c>
      <c r="H387" t="s">
        <v>141</v>
      </c>
      <c r="I387" s="1" t="s">
        <v>35</v>
      </c>
      <c r="J387" t="s">
        <v>36</v>
      </c>
    </row>
    <row r="388" spans="1:10" x14ac:dyDescent="0.2">
      <c r="A388" s="9" t="s">
        <v>955</v>
      </c>
      <c r="B388" t="s">
        <v>956</v>
      </c>
      <c r="C388">
        <v>21002</v>
      </c>
      <c r="D388" t="s">
        <v>31</v>
      </c>
      <c r="E388">
        <v>2</v>
      </c>
      <c r="F388" t="s">
        <v>336</v>
      </c>
      <c r="G388" s="8" t="s">
        <v>140</v>
      </c>
      <c r="H388" t="s">
        <v>141</v>
      </c>
      <c r="I388" s="1" t="s">
        <v>35</v>
      </c>
      <c r="J388" t="s">
        <v>36</v>
      </c>
    </row>
    <row r="389" spans="1:10" x14ac:dyDescent="0.2">
      <c r="A389" s="9" t="s">
        <v>957</v>
      </c>
      <c r="B389" t="s">
        <v>958</v>
      </c>
      <c r="C389">
        <v>21002</v>
      </c>
      <c r="D389" t="s">
        <v>31</v>
      </c>
      <c r="E389">
        <v>2</v>
      </c>
      <c r="F389" t="s">
        <v>336</v>
      </c>
      <c r="G389" s="8" t="s">
        <v>140</v>
      </c>
      <c r="H389" t="s">
        <v>141</v>
      </c>
      <c r="I389" s="1" t="s">
        <v>35</v>
      </c>
      <c r="J389" t="s">
        <v>36</v>
      </c>
    </row>
    <row r="390" spans="1:10" x14ac:dyDescent="0.2">
      <c r="A390" s="9" t="s">
        <v>959</v>
      </c>
      <c r="B390" t="s">
        <v>960</v>
      </c>
      <c r="C390">
        <v>21002</v>
      </c>
      <c r="D390" t="s">
        <v>31</v>
      </c>
      <c r="E390">
        <v>2</v>
      </c>
      <c r="F390" t="s">
        <v>336</v>
      </c>
      <c r="G390" s="8" t="s">
        <v>140</v>
      </c>
      <c r="H390" t="s">
        <v>141</v>
      </c>
      <c r="I390" s="1" t="s">
        <v>35</v>
      </c>
      <c r="J390" t="s">
        <v>36</v>
      </c>
    </row>
    <row r="391" spans="1:10" x14ac:dyDescent="0.2">
      <c r="A391" s="9" t="s">
        <v>961</v>
      </c>
      <c r="B391" t="s">
        <v>962</v>
      </c>
      <c r="C391">
        <v>21002</v>
      </c>
      <c r="D391" t="s">
        <v>31</v>
      </c>
      <c r="E391">
        <v>2</v>
      </c>
      <c r="F391" t="s">
        <v>336</v>
      </c>
      <c r="G391" s="8" t="s">
        <v>140</v>
      </c>
      <c r="H391" t="s">
        <v>141</v>
      </c>
      <c r="I391" s="1" t="s">
        <v>35</v>
      </c>
      <c r="J391" t="s">
        <v>36</v>
      </c>
    </row>
    <row r="392" spans="1:10" x14ac:dyDescent="0.2">
      <c r="A392" s="9" t="s">
        <v>963</v>
      </c>
      <c r="B392" t="s">
        <v>964</v>
      </c>
      <c r="C392">
        <v>21002</v>
      </c>
      <c r="D392" t="s">
        <v>31</v>
      </c>
      <c r="E392">
        <v>2</v>
      </c>
      <c r="F392" t="s">
        <v>336</v>
      </c>
      <c r="G392" s="8" t="s">
        <v>140</v>
      </c>
      <c r="H392" t="s">
        <v>141</v>
      </c>
      <c r="I392" s="1" t="s">
        <v>35</v>
      </c>
      <c r="J392" t="s">
        <v>36</v>
      </c>
    </row>
    <row r="393" spans="1:10" x14ac:dyDescent="0.2">
      <c r="A393" s="9" t="s">
        <v>965</v>
      </c>
      <c r="B393" t="s">
        <v>966</v>
      </c>
      <c r="C393">
        <v>21002</v>
      </c>
      <c r="D393" t="s">
        <v>31</v>
      </c>
      <c r="E393">
        <v>2</v>
      </c>
      <c r="F393" t="s">
        <v>336</v>
      </c>
      <c r="G393" s="8" t="s">
        <v>140</v>
      </c>
      <c r="H393" t="s">
        <v>141</v>
      </c>
      <c r="I393" s="1" t="s">
        <v>35</v>
      </c>
      <c r="J393" t="s">
        <v>36</v>
      </c>
    </row>
    <row r="394" spans="1:10" x14ac:dyDescent="0.2">
      <c r="A394" s="9" t="s">
        <v>967</v>
      </c>
      <c r="B394" t="s">
        <v>968</v>
      </c>
      <c r="C394">
        <v>21002</v>
      </c>
      <c r="D394" t="s">
        <v>31</v>
      </c>
      <c r="E394">
        <v>2</v>
      </c>
      <c r="F394" t="s">
        <v>336</v>
      </c>
      <c r="G394" s="8" t="s">
        <v>140</v>
      </c>
      <c r="H394" t="s">
        <v>141</v>
      </c>
      <c r="I394" s="1" t="s">
        <v>35</v>
      </c>
      <c r="J394" t="s">
        <v>36</v>
      </c>
    </row>
    <row r="395" spans="1:10" x14ac:dyDescent="0.2">
      <c r="A395" s="9" t="s">
        <v>969</v>
      </c>
      <c r="B395" t="s">
        <v>970</v>
      </c>
      <c r="C395">
        <v>21002</v>
      </c>
      <c r="D395" t="s">
        <v>31</v>
      </c>
      <c r="E395">
        <v>2</v>
      </c>
      <c r="F395" t="s">
        <v>336</v>
      </c>
      <c r="G395" s="8" t="s">
        <v>140</v>
      </c>
      <c r="H395" t="s">
        <v>141</v>
      </c>
      <c r="I395" s="1" t="s">
        <v>35</v>
      </c>
      <c r="J395" t="s">
        <v>36</v>
      </c>
    </row>
    <row r="396" spans="1:10" x14ac:dyDescent="0.2">
      <c r="A396" s="9" t="s">
        <v>971</v>
      </c>
      <c r="B396" t="s">
        <v>972</v>
      </c>
      <c r="C396">
        <v>21002</v>
      </c>
      <c r="D396" t="s">
        <v>31</v>
      </c>
      <c r="E396">
        <v>2</v>
      </c>
      <c r="F396" t="s">
        <v>336</v>
      </c>
      <c r="G396" s="8" t="s">
        <v>140</v>
      </c>
      <c r="H396" t="s">
        <v>141</v>
      </c>
      <c r="I396" s="1" t="s">
        <v>35</v>
      </c>
      <c r="J396" t="s">
        <v>36</v>
      </c>
    </row>
    <row r="397" spans="1:10" x14ac:dyDescent="0.2">
      <c r="A397" s="9" t="s">
        <v>973</v>
      </c>
      <c r="B397" t="s">
        <v>974</v>
      </c>
      <c r="C397">
        <v>21002</v>
      </c>
      <c r="D397" t="s">
        <v>31</v>
      </c>
      <c r="E397">
        <v>2</v>
      </c>
      <c r="F397" t="s">
        <v>336</v>
      </c>
      <c r="G397" s="8" t="s">
        <v>140</v>
      </c>
      <c r="H397" t="s">
        <v>141</v>
      </c>
      <c r="I397" s="1" t="s">
        <v>35</v>
      </c>
      <c r="J397" t="s">
        <v>36</v>
      </c>
    </row>
    <row r="398" spans="1:10" x14ac:dyDescent="0.2">
      <c r="A398" s="9" t="s">
        <v>975</v>
      </c>
      <c r="B398" t="s">
        <v>976</v>
      </c>
      <c r="C398">
        <v>21002</v>
      </c>
      <c r="D398" t="s">
        <v>31</v>
      </c>
      <c r="E398">
        <v>2</v>
      </c>
      <c r="F398" t="s">
        <v>336</v>
      </c>
      <c r="G398" s="8" t="s">
        <v>144</v>
      </c>
      <c r="H398" t="s">
        <v>145</v>
      </c>
      <c r="I398" s="1" t="s">
        <v>35</v>
      </c>
      <c r="J398" t="s">
        <v>36</v>
      </c>
    </row>
    <row r="399" spans="1:10" x14ac:dyDescent="0.2">
      <c r="A399" s="9" t="s">
        <v>977</v>
      </c>
      <c r="B399" t="s">
        <v>978</v>
      </c>
      <c r="C399">
        <v>21002</v>
      </c>
      <c r="D399" t="s">
        <v>31</v>
      </c>
      <c r="E399">
        <v>2</v>
      </c>
      <c r="F399" t="s">
        <v>336</v>
      </c>
      <c r="G399" s="8" t="s">
        <v>144</v>
      </c>
      <c r="H399" t="s">
        <v>145</v>
      </c>
      <c r="I399" s="1" t="s">
        <v>35</v>
      </c>
      <c r="J399" t="s">
        <v>36</v>
      </c>
    </row>
    <row r="400" spans="1:10" x14ac:dyDescent="0.2">
      <c r="A400" s="9" t="s">
        <v>979</v>
      </c>
      <c r="B400" t="s">
        <v>980</v>
      </c>
      <c r="C400">
        <v>21002</v>
      </c>
      <c r="D400" t="s">
        <v>31</v>
      </c>
      <c r="E400">
        <v>2</v>
      </c>
      <c r="F400" t="s">
        <v>336</v>
      </c>
      <c r="G400" s="8" t="s">
        <v>144</v>
      </c>
      <c r="H400" t="s">
        <v>145</v>
      </c>
      <c r="I400" s="1" t="s">
        <v>35</v>
      </c>
      <c r="J400" t="s">
        <v>36</v>
      </c>
    </row>
    <row r="401" spans="1:10" x14ac:dyDescent="0.2">
      <c r="A401" s="9" t="s">
        <v>981</v>
      </c>
      <c r="B401" t="s">
        <v>982</v>
      </c>
      <c r="C401">
        <v>21002</v>
      </c>
      <c r="D401" t="s">
        <v>31</v>
      </c>
      <c r="E401">
        <v>2</v>
      </c>
      <c r="F401" t="s">
        <v>336</v>
      </c>
      <c r="G401" s="8" t="s">
        <v>144</v>
      </c>
      <c r="H401" t="s">
        <v>145</v>
      </c>
      <c r="I401" s="1" t="s">
        <v>35</v>
      </c>
      <c r="J401" t="s">
        <v>36</v>
      </c>
    </row>
    <row r="402" spans="1:10" x14ac:dyDescent="0.2">
      <c r="A402" s="9" t="s">
        <v>983</v>
      </c>
      <c r="B402" t="s">
        <v>984</v>
      </c>
      <c r="C402">
        <v>21002</v>
      </c>
      <c r="D402" t="s">
        <v>31</v>
      </c>
      <c r="E402">
        <v>2</v>
      </c>
      <c r="F402" t="s">
        <v>336</v>
      </c>
      <c r="G402" s="8" t="s">
        <v>144</v>
      </c>
      <c r="H402" t="s">
        <v>145</v>
      </c>
      <c r="I402" s="1" t="s">
        <v>35</v>
      </c>
      <c r="J402" t="s">
        <v>36</v>
      </c>
    </row>
    <row r="403" spans="1:10" x14ac:dyDescent="0.2">
      <c r="A403" s="9" t="s">
        <v>985</v>
      </c>
      <c r="B403" t="s">
        <v>986</v>
      </c>
      <c r="C403">
        <v>21002</v>
      </c>
      <c r="D403" t="s">
        <v>31</v>
      </c>
      <c r="E403">
        <v>2</v>
      </c>
      <c r="F403" t="s">
        <v>336</v>
      </c>
      <c r="G403" s="8" t="s">
        <v>144</v>
      </c>
      <c r="H403" t="s">
        <v>145</v>
      </c>
      <c r="I403" s="1" t="s">
        <v>35</v>
      </c>
      <c r="J403" t="s">
        <v>36</v>
      </c>
    </row>
    <row r="404" spans="1:10" x14ac:dyDescent="0.2">
      <c r="A404" s="9" t="s">
        <v>987</v>
      </c>
      <c r="B404" t="s">
        <v>988</v>
      </c>
      <c r="C404">
        <v>21002</v>
      </c>
      <c r="D404" t="s">
        <v>31</v>
      </c>
      <c r="E404">
        <v>2</v>
      </c>
      <c r="F404" t="s">
        <v>336</v>
      </c>
      <c r="G404" s="8" t="s">
        <v>144</v>
      </c>
      <c r="H404" t="s">
        <v>145</v>
      </c>
      <c r="I404" s="1" t="s">
        <v>35</v>
      </c>
      <c r="J404" t="s">
        <v>36</v>
      </c>
    </row>
    <row r="405" spans="1:10" x14ac:dyDescent="0.2">
      <c r="A405" s="9" t="s">
        <v>989</v>
      </c>
      <c r="B405" t="s">
        <v>990</v>
      </c>
      <c r="C405">
        <v>21002</v>
      </c>
      <c r="D405" t="s">
        <v>31</v>
      </c>
      <c r="E405">
        <v>2</v>
      </c>
      <c r="F405" t="s">
        <v>336</v>
      </c>
      <c r="G405" s="8" t="s">
        <v>144</v>
      </c>
      <c r="H405" t="s">
        <v>145</v>
      </c>
      <c r="I405" s="1" t="s">
        <v>35</v>
      </c>
      <c r="J405" t="s">
        <v>36</v>
      </c>
    </row>
    <row r="406" spans="1:10" x14ac:dyDescent="0.2">
      <c r="A406" s="9" t="s">
        <v>991</v>
      </c>
      <c r="B406" t="s">
        <v>992</v>
      </c>
      <c r="C406">
        <v>21002</v>
      </c>
      <c r="D406" t="s">
        <v>31</v>
      </c>
      <c r="E406">
        <v>2</v>
      </c>
      <c r="F406" t="s">
        <v>336</v>
      </c>
      <c r="G406" s="8" t="s">
        <v>144</v>
      </c>
      <c r="H406" t="s">
        <v>145</v>
      </c>
      <c r="I406" s="1" t="s">
        <v>35</v>
      </c>
      <c r="J406" t="s">
        <v>36</v>
      </c>
    </row>
    <row r="407" spans="1:10" x14ac:dyDescent="0.2">
      <c r="A407" s="9" t="s">
        <v>993</v>
      </c>
      <c r="B407" t="s">
        <v>994</v>
      </c>
      <c r="C407">
        <v>21002</v>
      </c>
      <c r="D407" t="s">
        <v>31</v>
      </c>
      <c r="E407">
        <v>2</v>
      </c>
      <c r="F407" t="s">
        <v>336</v>
      </c>
      <c r="G407" s="8" t="s">
        <v>144</v>
      </c>
      <c r="H407" t="s">
        <v>145</v>
      </c>
      <c r="I407" s="1" t="s">
        <v>35</v>
      </c>
      <c r="J407" t="s">
        <v>36</v>
      </c>
    </row>
    <row r="408" spans="1:10" x14ac:dyDescent="0.2">
      <c r="A408" s="9" t="s">
        <v>995</v>
      </c>
      <c r="B408" t="s">
        <v>996</v>
      </c>
      <c r="C408">
        <v>21002</v>
      </c>
      <c r="D408" t="s">
        <v>31</v>
      </c>
      <c r="E408">
        <v>2</v>
      </c>
      <c r="F408" t="s">
        <v>336</v>
      </c>
      <c r="G408" s="8" t="s">
        <v>144</v>
      </c>
      <c r="H408" t="s">
        <v>145</v>
      </c>
      <c r="I408" s="1" t="s">
        <v>35</v>
      </c>
      <c r="J408" t="s">
        <v>36</v>
      </c>
    </row>
    <row r="409" spans="1:10" x14ac:dyDescent="0.2">
      <c r="A409" s="9" t="s">
        <v>997</v>
      </c>
      <c r="B409" t="s">
        <v>998</v>
      </c>
      <c r="C409">
        <v>21002</v>
      </c>
      <c r="D409" t="s">
        <v>31</v>
      </c>
      <c r="E409">
        <v>2</v>
      </c>
      <c r="F409" t="s">
        <v>336</v>
      </c>
      <c r="G409" s="8" t="s">
        <v>144</v>
      </c>
      <c r="H409" t="s">
        <v>145</v>
      </c>
      <c r="I409" s="1" t="s">
        <v>35</v>
      </c>
      <c r="J409" t="s">
        <v>36</v>
      </c>
    </row>
    <row r="410" spans="1:10" x14ac:dyDescent="0.2">
      <c r="A410" s="9" t="s">
        <v>999</v>
      </c>
      <c r="B410" t="s">
        <v>1000</v>
      </c>
      <c r="C410">
        <v>21002</v>
      </c>
      <c r="D410" t="s">
        <v>31</v>
      </c>
      <c r="E410">
        <v>2</v>
      </c>
      <c r="F410" t="s">
        <v>336</v>
      </c>
      <c r="G410" s="8" t="s">
        <v>144</v>
      </c>
      <c r="H410" t="s">
        <v>145</v>
      </c>
      <c r="I410" s="1" t="s">
        <v>35</v>
      </c>
      <c r="J410" t="s">
        <v>36</v>
      </c>
    </row>
    <row r="411" spans="1:10" x14ac:dyDescent="0.2">
      <c r="A411" s="9" t="s">
        <v>1001</v>
      </c>
      <c r="B411" t="s">
        <v>1002</v>
      </c>
      <c r="C411">
        <v>21002</v>
      </c>
      <c r="D411" t="s">
        <v>31</v>
      </c>
      <c r="E411">
        <v>2</v>
      </c>
      <c r="F411" t="s">
        <v>336</v>
      </c>
      <c r="G411" s="8" t="s">
        <v>144</v>
      </c>
      <c r="H411" t="s">
        <v>145</v>
      </c>
      <c r="I411" s="1" t="s">
        <v>35</v>
      </c>
      <c r="J411" t="s">
        <v>36</v>
      </c>
    </row>
    <row r="412" spans="1:10" x14ac:dyDescent="0.2">
      <c r="A412" s="9" t="s">
        <v>1003</v>
      </c>
      <c r="B412" t="s">
        <v>1004</v>
      </c>
      <c r="C412">
        <v>21002</v>
      </c>
      <c r="D412" t="s">
        <v>31</v>
      </c>
      <c r="E412">
        <v>2</v>
      </c>
      <c r="F412" t="s">
        <v>336</v>
      </c>
      <c r="G412" s="8" t="s">
        <v>144</v>
      </c>
      <c r="H412" t="s">
        <v>145</v>
      </c>
      <c r="I412" s="1" t="s">
        <v>35</v>
      </c>
      <c r="J412" t="s">
        <v>36</v>
      </c>
    </row>
    <row r="413" spans="1:10" x14ac:dyDescent="0.2">
      <c r="A413" s="9" t="s">
        <v>1005</v>
      </c>
      <c r="B413" t="s">
        <v>1006</v>
      </c>
      <c r="C413">
        <v>21002</v>
      </c>
      <c r="D413" t="s">
        <v>31</v>
      </c>
      <c r="E413">
        <v>2</v>
      </c>
      <c r="F413" t="s">
        <v>336</v>
      </c>
      <c r="G413" s="8" t="s">
        <v>144</v>
      </c>
      <c r="H413" t="s">
        <v>145</v>
      </c>
      <c r="I413" s="1" t="s">
        <v>35</v>
      </c>
      <c r="J413" t="s">
        <v>36</v>
      </c>
    </row>
    <row r="414" spans="1:10" x14ac:dyDescent="0.2">
      <c r="A414" s="9" t="s">
        <v>1007</v>
      </c>
      <c r="B414" t="s">
        <v>1008</v>
      </c>
      <c r="C414">
        <v>21002</v>
      </c>
      <c r="D414" t="s">
        <v>31</v>
      </c>
      <c r="E414">
        <v>2</v>
      </c>
      <c r="F414" t="s">
        <v>336</v>
      </c>
      <c r="G414" s="8" t="s">
        <v>144</v>
      </c>
      <c r="H414" t="s">
        <v>145</v>
      </c>
      <c r="I414" s="1" t="s">
        <v>35</v>
      </c>
      <c r="J414" t="s">
        <v>36</v>
      </c>
    </row>
    <row r="415" spans="1:10" x14ac:dyDescent="0.2">
      <c r="A415" s="9" t="s">
        <v>1009</v>
      </c>
      <c r="B415" t="s">
        <v>1010</v>
      </c>
      <c r="C415">
        <v>21002</v>
      </c>
      <c r="D415" t="s">
        <v>31</v>
      </c>
      <c r="E415">
        <v>2</v>
      </c>
      <c r="F415" t="s">
        <v>336</v>
      </c>
      <c r="G415" s="8" t="s">
        <v>144</v>
      </c>
      <c r="H415" t="s">
        <v>145</v>
      </c>
      <c r="I415" s="1" t="s">
        <v>35</v>
      </c>
      <c r="J415" t="s">
        <v>36</v>
      </c>
    </row>
    <row r="416" spans="1:10" x14ac:dyDescent="0.2">
      <c r="A416" s="9" t="s">
        <v>1011</v>
      </c>
      <c r="B416" t="s">
        <v>1012</v>
      </c>
      <c r="C416">
        <v>21002</v>
      </c>
      <c r="D416" t="s">
        <v>31</v>
      </c>
      <c r="E416">
        <v>2</v>
      </c>
      <c r="F416" t="s">
        <v>336</v>
      </c>
      <c r="G416" s="8" t="s">
        <v>144</v>
      </c>
      <c r="H416" t="s">
        <v>145</v>
      </c>
      <c r="I416" s="1" t="s">
        <v>35</v>
      </c>
      <c r="J416" t="s">
        <v>36</v>
      </c>
    </row>
    <row r="417" spans="1:10" x14ac:dyDescent="0.2">
      <c r="A417" s="9" t="s">
        <v>1013</v>
      </c>
      <c r="B417" t="s">
        <v>1014</v>
      </c>
      <c r="C417">
        <v>21002</v>
      </c>
      <c r="D417" t="s">
        <v>31</v>
      </c>
      <c r="E417">
        <v>2</v>
      </c>
      <c r="F417" t="s">
        <v>336</v>
      </c>
      <c r="G417" s="8" t="s">
        <v>148</v>
      </c>
      <c r="H417" t="s">
        <v>149</v>
      </c>
      <c r="I417" s="1" t="s">
        <v>35</v>
      </c>
      <c r="J417" t="s">
        <v>36</v>
      </c>
    </row>
    <row r="418" spans="1:10" x14ac:dyDescent="0.2">
      <c r="A418" s="9" t="s">
        <v>1015</v>
      </c>
      <c r="B418" t="s">
        <v>1016</v>
      </c>
      <c r="C418">
        <v>21002</v>
      </c>
      <c r="D418" t="s">
        <v>31</v>
      </c>
      <c r="E418">
        <v>2</v>
      </c>
      <c r="F418" t="s">
        <v>336</v>
      </c>
      <c r="G418" s="8" t="s">
        <v>148</v>
      </c>
      <c r="H418" t="s">
        <v>149</v>
      </c>
      <c r="I418" s="1" t="s">
        <v>35</v>
      </c>
      <c r="J418" t="s">
        <v>36</v>
      </c>
    </row>
    <row r="419" spans="1:10" x14ac:dyDescent="0.2">
      <c r="A419" s="9" t="s">
        <v>1017</v>
      </c>
      <c r="B419" t="s">
        <v>1018</v>
      </c>
      <c r="C419">
        <v>21002</v>
      </c>
      <c r="D419" t="s">
        <v>31</v>
      </c>
      <c r="E419">
        <v>2</v>
      </c>
      <c r="F419" t="s">
        <v>336</v>
      </c>
      <c r="G419" s="8" t="s">
        <v>148</v>
      </c>
      <c r="H419" t="s">
        <v>149</v>
      </c>
      <c r="I419" s="1" t="s">
        <v>35</v>
      </c>
      <c r="J419" t="s">
        <v>36</v>
      </c>
    </row>
    <row r="420" spans="1:10" x14ac:dyDescent="0.2">
      <c r="A420" s="9" t="s">
        <v>1019</v>
      </c>
      <c r="B420" t="s">
        <v>1020</v>
      </c>
      <c r="C420">
        <v>21002</v>
      </c>
      <c r="D420" t="s">
        <v>31</v>
      </c>
      <c r="E420">
        <v>2</v>
      </c>
      <c r="F420" t="s">
        <v>336</v>
      </c>
      <c r="G420" s="8" t="s">
        <v>148</v>
      </c>
      <c r="H420" t="s">
        <v>149</v>
      </c>
      <c r="I420" s="1" t="s">
        <v>35</v>
      </c>
      <c r="J420" t="s">
        <v>36</v>
      </c>
    </row>
    <row r="421" spans="1:10" x14ac:dyDescent="0.2">
      <c r="A421" s="9" t="s">
        <v>1021</v>
      </c>
      <c r="B421" t="s">
        <v>1022</v>
      </c>
      <c r="C421">
        <v>21002</v>
      </c>
      <c r="D421" t="s">
        <v>31</v>
      </c>
      <c r="E421">
        <v>2</v>
      </c>
      <c r="F421" t="s">
        <v>336</v>
      </c>
      <c r="G421" s="8" t="s">
        <v>148</v>
      </c>
      <c r="H421" t="s">
        <v>149</v>
      </c>
      <c r="I421" s="1" t="s">
        <v>35</v>
      </c>
      <c r="J421" t="s">
        <v>36</v>
      </c>
    </row>
    <row r="422" spans="1:10" x14ac:dyDescent="0.2">
      <c r="A422" s="9" t="s">
        <v>1023</v>
      </c>
      <c r="B422" t="s">
        <v>1024</v>
      </c>
      <c r="C422">
        <v>21002</v>
      </c>
      <c r="D422" t="s">
        <v>31</v>
      </c>
      <c r="E422">
        <v>2</v>
      </c>
      <c r="F422" t="s">
        <v>336</v>
      </c>
      <c r="G422" s="8" t="s">
        <v>148</v>
      </c>
      <c r="H422" t="s">
        <v>149</v>
      </c>
      <c r="I422" s="1" t="s">
        <v>35</v>
      </c>
      <c r="J422" t="s">
        <v>36</v>
      </c>
    </row>
    <row r="423" spans="1:10" x14ac:dyDescent="0.2">
      <c r="A423" s="9" t="s">
        <v>1025</v>
      </c>
      <c r="B423" t="s">
        <v>1026</v>
      </c>
      <c r="C423">
        <v>21002</v>
      </c>
      <c r="D423" t="s">
        <v>31</v>
      </c>
      <c r="E423">
        <v>2</v>
      </c>
      <c r="F423" t="s">
        <v>336</v>
      </c>
      <c r="G423" s="8" t="s">
        <v>148</v>
      </c>
      <c r="H423" t="s">
        <v>149</v>
      </c>
      <c r="I423" s="1" t="s">
        <v>35</v>
      </c>
      <c r="J423" t="s">
        <v>36</v>
      </c>
    </row>
    <row r="424" spans="1:10" x14ac:dyDescent="0.2">
      <c r="A424" s="9" t="s">
        <v>1027</v>
      </c>
      <c r="B424" t="s">
        <v>1028</v>
      </c>
      <c r="C424">
        <v>21002</v>
      </c>
      <c r="D424" t="s">
        <v>31</v>
      </c>
      <c r="E424">
        <v>2</v>
      </c>
      <c r="F424" t="s">
        <v>336</v>
      </c>
      <c r="G424" s="8" t="s">
        <v>148</v>
      </c>
      <c r="H424" t="s">
        <v>149</v>
      </c>
      <c r="I424" s="1" t="s">
        <v>35</v>
      </c>
      <c r="J424" t="s">
        <v>36</v>
      </c>
    </row>
    <row r="425" spans="1:10" x14ac:dyDescent="0.2">
      <c r="A425" s="9" t="s">
        <v>1029</v>
      </c>
      <c r="B425" t="s">
        <v>1030</v>
      </c>
      <c r="C425">
        <v>21002</v>
      </c>
      <c r="D425" t="s">
        <v>31</v>
      </c>
      <c r="E425">
        <v>2</v>
      </c>
      <c r="F425" t="s">
        <v>336</v>
      </c>
      <c r="G425" s="8" t="s">
        <v>148</v>
      </c>
      <c r="H425" t="s">
        <v>149</v>
      </c>
      <c r="I425" s="1" t="s">
        <v>35</v>
      </c>
      <c r="J425" t="s">
        <v>36</v>
      </c>
    </row>
    <row r="426" spans="1:10" x14ac:dyDescent="0.2">
      <c r="A426" s="9" t="s">
        <v>1031</v>
      </c>
      <c r="B426" t="s">
        <v>1032</v>
      </c>
      <c r="C426">
        <v>21002</v>
      </c>
      <c r="D426" t="s">
        <v>31</v>
      </c>
      <c r="E426">
        <v>2</v>
      </c>
      <c r="F426" t="s">
        <v>336</v>
      </c>
      <c r="G426" s="8" t="s">
        <v>148</v>
      </c>
      <c r="H426" t="s">
        <v>149</v>
      </c>
      <c r="I426" s="1" t="s">
        <v>35</v>
      </c>
      <c r="J426" t="s">
        <v>36</v>
      </c>
    </row>
    <row r="427" spans="1:10" x14ac:dyDescent="0.2">
      <c r="A427" s="9" t="s">
        <v>1033</v>
      </c>
      <c r="B427" t="s">
        <v>1034</v>
      </c>
      <c r="C427">
        <v>21002</v>
      </c>
      <c r="D427" t="s">
        <v>31</v>
      </c>
      <c r="E427">
        <v>2</v>
      </c>
      <c r="F427" t="s">
        <v>336</v>
      </c>
      <c r="G427" s="8" t="s">
        <v>148</v>
      </c>
      <c r="H427" t="s">
        <v>149</v>
      </c>
      <c r="I427" s="1" t="s">
        <v>35</v>
      </c>
      <c r="J427" t="s">
        <v>36</v>
      </c>
    </row>
    <row r="428" spans="1:10" x14ac:dyDescent="0.2">
      <c r="A428" s="9" t="s">
        <v>1035</v>
      </c>
      <c r="B428" t="s">
        <v>1036</v>
      </c>
      <c r="C428">
        <v>21002</v>
      </c>
      <c r="D428" t="s">
        <v>31</v>
      </c>
      <c r="E428">
        <v>2</v>
      </c>
      <c r="F428" t="s">
        <v>336</v>
      </c>
      <c r="G428" s="8" t="s">
        <v>148</v>
      </c>
      <c r="H428" t="s">
        <v>149</v>
      </c>
      <c r="I428" s="1" t="s">
        <v>35</v>
      </c>
      <c r="J428" t="s">
        <v>36</v>
      </c>
    </row>
    <row r="429" spans="1:10" x14ac:dyDescent="0.2">
      <c r="A429" s="9" t="s">
        <v>1037</v>
      </c>
      <c r="B429" t="s">
        <v>1038</v>
      </c>
      <c r="C429">
        <v>21002</v>
      </c>
      <c r="D429" t="s">
        <v>31</v>
      </c>
      <c r="E429">
        <v>2</v>
      </c>
      <c r="F429" t="s">
        <v>336</v>
      </c>
      <c r="G429" s="8" t="s">
        <v>148</v>
      </c>
      <c r="H429" t="s">
        <v>149</v>
      </c>
      <c r="I429" s="1" t="s">
        <v>35</v>
      </c>
      <c r="J429" t="s">
        <v>36</v>
      </c>
    </row>
    <row r="430" spans="1:10" x14ac:dyDescent="0.2">
      <c r="A430" s="9" t="s">
        <v>1039</v>
      </c>
      <c r="B430" t="s">
        <v>1040</v>
      </c>
      <c r="C430">
        <v>21002</v>
      </c>
      <c r="D430" t="s">
        <v>31</v>
      </c>
      <c r="E430">
        <v>2</v>
      </c>
      <c r="F430" t="s">
        <v>336</v>
      </c>
      <c r="G430" s="8" t="s">
        <v>152</v>
      </c>
      <c r="H430" t="s">
        <v>153</v>
      </c>
      <c r="I430" s="1" t="s">
        <v>35</v>
      </c>
      <c r="J430" t="s">
        <v>36</v>
      </c>
    </row>
    <row r="431" spans="1:10" x14ac:dyDescent="0.2">
      <c r="A431" s="9" t="s">
        <v>1041</v>
      </c>
      <c r="B431" t="s">
        <v>1042</v>
      </c>
      <c r="C431">
        <v>21002</v>
      </c>
      <c r="D431" t="s">
        <v>31</v>
      </c>
      <c r="E431">
        <v>2</v>
      </c>
      <c r="F431" t="s">
        <v>336</v>
      </c>
      <c r="G431" s="8" t="s">
        <v>152</v>
      </c>
      <c r="H431" t="s">
        <v>153</v>
      </c>
      <c r="I431" s="1" t="s">
        <v>35</v>
      </c>
      <c r="J431" t="s">
        <v>36</v>
      </c>
    </row>
    <row r="432" spans="1:10" x14ac:dyDescent="0.2">
      <c r="A432" s="9" t="s">
        <v>1043</v>
      </c>
      <c r="B432" t="s">
        <v>1044</v>
      </c>
      <c r="C432">
        <v>21002</v>
      </c>
      <c r="D432" t="s">
        <v>31</v>
      </c>
      <c r="E432">
        <v>2</v>
      </c>
      <c r="F432" t="s">
        <v>336</v>
      </c>
      <c r="G432" s="8" t="s">
        <v>152</v>
      </c>
      <c r="H432" t="s">
        <v>153</v>
      </c>
      <c r="I432" s="1" t="s">
        <v>35</v>
      </c>
      <c r="J432" t="s">
        <v>36</v>
      </c>
    </row>
    <row r="433" spans="1:10" x14ac:dyDescent="0.2">
      <c r="A433" s="9" t="s">
        <v>1045</v>
      </c>
      <c r="B433" t="s">
        <v>1046</v>
      </c>
      <c r="C433">
        <v>21002</v>
      </c>
      <c r="D433" t="s">
        <v>31</v>
      </c>
      <c r="E433">
        <v>2</v>
      </c>
      <c r="F433" t="s">
        <v>336</v>
      </c>
      <c r="G433" s="8" t="s">
        <v>152</v>
      </c>
      <c r="H433" t="s">
        <v>153</v>
      </c>
      <c r="I433" s="1" t="s">
        <v>35</v>
      </c>
      <c r="J433" t="s">
        <v>36</v>
      </c>
    </row>
    <row r="434" spans="1:10" x14ac:dyDescent="0.2">
      <c r="A434" s="9" t="s">
        <v>1047</v>
      </c>
      <c r="B434" t="s">
        <v>1048</v>
      </c>
      <c r="C434">
        <v>21002</v>
      </c>
      <c r="D434" t="s">
        <v>31</v>
      </c>
      <c r="E434">
        <v>2</v>
      </c>
      <c r="F434" t="s">
        <v>336</v>
      </c>
      <c r="G434" s="8" t="s">
        <v>152</v>
      </c>
      <c r="H434" t="s">
        <v>153</v>
      </c>
      <c r="I434" s="1" t="s">
        <v>35</v>
      </c>
      <c r="J434" t="s">
        <v>36</v>
      </c>
    </row>
    <row r="435" spans="1:10" x14ac:dyDescent="0.2">
      <c r="A435" s="9" t="s">
        <v>1049</v>
      </c>
      <c r="B435" t="s">
        <v>1050</v>
      </c>
      <c r="C435">
        <v>21002</v>
      </c>
      <c r="D435" t="s">
        <v>31</v>
      </c>
      <c r="E435">
        <v>2</v>
      </c>
      <c r="F435" t="s">
        <v>336</v>
      </c>
      <c r="G435" s="8" t="s">
        <v>152</v>
      </c>
      <c r="H435" t="s">
        <v>153</v>
      </c>
      <c r="I435" s="1" t="s">
        <v>35</v>
      </c>
      <c r="J435" t="s">
        <v>36</v>
      </c>
    </row>
    <row r="436" spans="1:10" x14ac:dyDescent="0.2">
      <c r="A436" s="9" t="s">
        <v>1051</v>
      </c>
      <c r="B436" t="s">
        <v>1052</v>
      </c>
      <c r="C436">
        <v>21002</v>
      </c>
      <c r="D436" t="s">
        <v>31</v>
      </c>
      <c r="E436">
        <v>2</v>
      </c>
      <c r="F436" t="s">
        <v>336</v>
      </c>
      <c r="G436" s="8" t="s">
        <v>152</v>
      </c>
      <c r="H436" t="s">
        <v>153</v>
      </c>
      <c r="I436" s="1" t="s">
        <v>35</v>
      </c>
      <c r="J436" t="s">
        <v>36</v>
      </c>
    </row>
    <row r="437" spans="1:10" x14ac:dyDescent="0.2">
      <c r="A437" s="9" t="s">
        <v>1053</v>
      </c>
      <c r="B437" t="s">
        <v>1054</v>
      </c>
      <c r="C437">
        <v>21002</v>
      </c>
      <c r="D437" t="s">
        <v>31</v>
      </c>
      <c r="E437">
        <v>2</v>
      </c>
      <c r="F437" t="s">
        <v>336</v>
      </c>
      <c r="G437" s="8" t="s">
        <v>152</v>
      </c>
      <c r="H437" t="s">
        <v>153</v>
      </c>
      <c r="I437" s="1" t="s">
        <v>35</v>
      </c>
      <c r="J437" t="s">
        <v>36</v>
      </c>
    </row>
    <row r="438" spans="1:10" x14ac:dyDescent="0.2">
      <c r="A438" s="9" t="s">
        <v>1055</v>
      </c>
      <c r="B438" t="s">
        <v>1056</v>
      </c>
      <c r="C438">
        <v>21002</v>
      </c>
      <c r="D438" t="s">
        <v>31</v>
      </c>
      <c r="E438">
        <v>2</v>
      </c>
      <c r="F438" t="s">
        <v>336</v>
      </c>
      <c r="G438" s="8" t="s">
        <v>152</v>
      </c>
      <c r="H438" t="s">
        <v>153</v>
      </c>
      <c r="I438" s="1" t="s">
        <v>35</v>
      </c>
      <c r="J438" t="s">
        <v>36</v>
      </c>
    </row>
    <row r="439" spans="1:10" x14ac:dyDescent="0.2">
      <c r="A439" s="9" t="s">
        <v>1057</v>
      </c>
      <c r="B439" t="s">
        <v>1058</v>
      </c>
      <c r="C439">
        <v>21002</v>
      </c>
      <c r="D439" t="s">
        <v>31</v>
      </c>
      <c r="E439">
        <v>2</v>
      </c>
      <c r="F439" t="s">
        <v>336</v>
      </c>
      <c r="G439" s="8" t="s">
        <v>152</v>
      </c>
      <c r="H439" t="s">
        <v>153</v>
      </c>
      <c r="I439" s="1" t="s">
        <v>35</v>
      </c>
      <c r="J439" t="s">
        <v>36</v>
      </c>
    </row>
    <row r="440" spans="1:10" x14ac:dyDescent="0.2">
      <c r="A440" s="9" t="s">
        <v>1059</v>
      </c>
      <c r="B440" t="s">
        <v>1060</v>
      </c>
      <c r="C440">
        <v>21002</v>
      </c>
      <c r="D440" t="s">
        <v>31</v>
      </c>
      <c r="E440">
        <v>2</v>
      </c>
      <c r="F440" t="s">
        <v>336</v>
      </c>
      <c r="G440" s="8" t="s">
        <v>152</v>
      </c>
      <c r="H440" t="s">
        <v>153</v>
      </c>
      <c r="I440" s="1" t="s">
        <v>35</v>
      </c>
      <c r="J440" t="s">
        <v>36</v>
      </c>
    </row>
    <row r="441" spans="1:10" x14ac:dyDescent="0.2">
      <c r="A441" s="9" t="s">
        <v>1061</v>
      </c>
      <c r="B441" t="s">
        <v>1062</v>
      </c>
      <c r="C441">
        <v>21002</v>
      </c>
      <c r="D441" t="s">
        <v>31</v>
      </c>
      <c r="E441">
        <v>2</v>
      </c>
      <c r="F441" t="s">
        <v>336</v>
      </c>
      <c r="G441" s="8" t="s">
        <v>152</v>
      </c>
      <c r="H441" t="s">
        <v>153</v>
      </c>
      <c r="I441" s="1" t="s">
        <v>35</v>
      </c>
      <c r="J441" t="s">
        <v>36</v>
      </c>
    </row>
    <row r="442" spans="1:10" x14ac:dyDescent="0.2">
      <c r="A442" s="9" t="s">
        <v>1063</v>
      </c>
      <c r="B442" t="s">
        <v>1064</v>
      </c>
      <c r="C442">
        <v>21002</v>
      </c>
      <c r="D442" t="s">
        <v>31</v>
      </c>
      <c r="E442">
        <v>2</v>
      </c>
      <c r="F442" t="s">
        <v>336</v>
      </c>
      <c r="G442" s="8" t="s">
        <v>152</v>
      </c>
      <c r="H442" t="s">
        <v>153</v>
      </c>
      <c r="I442" s="1" t="s">
        <v>35</v>
      </c>
      <c r="J442" t="s">
        <v>36</v>
      </c>
    </row>
    <row r="443" spans="1:10" x14ac:dyDescent="0.2">
      <c r="A443" s="9" t="s">
        <v>1065</v>
      </c>
      <c r="B443" t="s">
        <v>1066</v>
      </c>
      <c r="C443">
        <v>21002</v>
      </c>
      <c r="D443" t="s">
        <v>31</v>
      </c>
      <c r="E443">
        <v>2</v>
      </c>
      <c r="F443" t="s">
        <v>336</v>
      </c>
      <c r="G443" s="8" t="s">
        <v>152</v>
      </c>
      <c r="H443" t="s">
        <v>153</v>
      </c>
      <c r="I443" s="1" t="s">
        <v>35</v>
      </c>
      <c r="J443" t="s">
        <v>36</v>
      </c>
    </row>
    <row r="444" spans="1:10" x14ac:dyDescent="0.2">
      <c r="A444" s="9" t="s">
        <v>1067</v>
      </c>
      <c r="B444" t="s">
        <v>1068</v>
      </c>
      <c r="C444">
        <v>21002</v>
      </c>
      <c r="D444" t="s">
        <v>31</v>
      </c>
      <c r="E444">
        <v>2</v>
      </c>
      <c r="F444" t="s">
        <v>336</v>
      </c>
      <c r="G444" s="8" t="s">
        <v>152</v>
      </c>
      <c r="H444" t="s">
        <v>153</v>
      </c>
      <c r="I444" s="1" t="s">
        <v>35</v>
      </c>
      <c r="J444" t="s">
        <v>36</v>
      </c>
    </row>
    <row r="445" spans="1:10" x14ac:dyDescent="0.2">
      <c r="A445" s="9" t="s">
        <v>1069</v>
      </c>
      <c r="B445" t="s">
        <v>1070</v>
      </c>
      <c r="C445">
        <v>21002</v>
      </c>
      <c r="D445" t="s">
        <v>31</v>
      </c>
      <c r="E445">
        <v>2</v>
      </c>
      <c r="F445" t="s">
        <v>336</v>
      </c>
      <c r="G445" s="8" t="s">
        <v>152</v>
      </c>
      <c r="H445" t="s">
        <v>153</v>
      </c>
      <c r="I445" s="1" t="s">
        <v>35</v>
      </c>
      <c r="J445" t="s">
        <v>36</v>
      </c>
    </row>
    <row r="446" spans="1:10" x14ac:dyDescent="0.2">
      <c r="A446" s="9" t="s">
        <v>1071</v>
      </c>
      <c r="B446" t="s">
        <v>1072</v>
      </c>
      <c r="C446">
        <v>21002</v>
      </c>
      <c r="D446" t="s">
        <v>31</v>
      </c>
      <c r="E446">
        <v>2</v>
      </c>
      <c r="F446" t="s">
        <v>336</v>
      </c>
      <c r="G446" s="8" t="s">
        <v>156</v>
      </c>
      <c r="H446" t="s">
        <v>157</v>
      </c>
      <c r="I446" s="1" t="s">
        <v>35</v>
      </c>
      <c r="J446" t="s">
        <v>36</v>
      </c>
    </row>
    <row r="447" spans="1:10" x14ac:dyDescent="0.2">
      <c r="A447" s="9" t="s">
        <v>1073</v>
      </c>
      <c r="B447" t="s">
        <v>1074</v>
      </c>
      <c r="C447">
        <v>21002</v>
      </c>
      <c r="D447" t="s">
        <v>31</v>
      </c>
      <c r="E447">
        <v>2</v>
      </c>
      <c r="F447" t="s">
        <v>336</v>
      </c>
      <c r="G447" s="8" t="s">
        <v>156</v>
      </c>
      <c r="H447" t="s">
        <v>157</v>
      </c>
      <c r="I447" s="1" t="s">
        <v>35</v>
      </c>
      <c r="J447" t="s">
        <v>36</v>
      </c>
    </row>
    <row r="448" spans="1:10" x14ac:dyDescent="0.2">
      <c r="A448" s="9" t="s">
        <v>1075</v>
      </c>
      <c r="B448" t="s">
        <v>1076</v>
      </c>
      <c r="C448">
        <v>21002</v>
      </c>
      <c r="D448" t="s">
        <v>31</v>
      </c>
      <c r="E448">
        <v>2</v>
      </c>
      <c r="F448" t="s">
        <v>336</v>
      </c>
      <c r="G448" s="8" t="s">
        <v>156</v>
      </c>
      <c r="H448" t="s">
        <v>157</v>
      </c>
      <c r="I448" s="1" t="s">
        <v>35</v>
      </c>
      <c r="J448" t="s">
        <v>36</v>
      </c>
    </row>
    <row r="449" spans="1:10" x14ac:dyDescent="0.2">
      <c r="A449" s="9" t="s">
        <v>1077</v>
      </c>
      <c r="B449" t="s">
        <v>1078</v>
      </c>
      <c r="C449">
        <v>21002</v>
      </c>
      <c r="D449" t="s">
        <v>31</v>
      </c>
      <c r="E449">
        <v>2</v>
      </c>
      <c r="F449" t="s">
        <v>336</v>
      </c>
      <c r="G449" s="8" t="s">
        <v>156</v>
      </c>
      <c r="H449" t="s">
        <v>157</v>
      </c>
      <c r="I449" s="1" t="s">
        <v>35</v>
      </c>
      <c r="J449" t="s">
        <v>36</v>
      </c>
    </row>
    <row r="450" spans="1:10" x14ac:dyDescent="0.2">
      <c r="A450" s="9" t="s">
        <v>1079</v>
      </c>
      <c r="B450" t="s">
        <v>1080</v>
      </c>
      <c r="C450">
        <v>21002</v>
      </c>
      <c r="D450" t="s">
        <v>31</v>
      </c>
      <c r="E450">
        <v>2</v>
      </c>
      <c r="F450" t="s">
        <v>336</v>
      </c>
      <c r="G450" s="8" t="s">
        <v>156</v>
      </c>
      <c r="H450" t="s">
        <v>157</v>
      </c>
      <c r="I450" s="1" t="s">
        <v>35</v>
      </c>
      <c r="J450" t="s">
        <v>36</v>
      </c>
    </row>
    <row r="451" spans="1:10" x14ac:dyDescent="0.2">
      <c r="A451" s="9" t="s">
        <v>1081</v>
      </c>
      <c r="B451" t="s">
        <v>1082</v>
      </c>
      <c r="C451">
        <v>21002</v>
      </c>
      <c r="D451" t="s">
        <v>31</v>
      </c>
      <c r="E451">
        <v>2</v>
      </c>
      <c r="F451" t="s">
        <v>336</v>
      </c>
      <c r="G451" s="8" t="s">
        <v>156</v>
      </c>
      <c r="H451" t="s">
        <v>157</v>
      </c>
      <c r="I451" s="1" t="s">
        <v>35</v>
      </c>
      <c r="J451" t="s">
        <v>36</v>
      </c>
    </row>
    <row r="452" spans="1:10" x14ac:dyDescent="0.2">
      <c r="A452" s="9" t="s">
        <v>1083</v>
      </c>
      <c r="B452" t="s">
        <v>1084</v>
      </c>
      <c r="C452">
        <v>21002</v>
      </c>
      <c r="D452" t="s">
        <v>31</v>
      </c>
      <c r="E452">
        <v>2</v>
      </c>
      <c r="F452" t="s">
        <v>336</v>
      </c>
      <c r="G452" s="8" t="s">
        <v>156</v>
      </c>
      <c r="H452" t="s">
        <v>157</v>
      </c>
      <c r="I452" s="1" t="s">
        <v>35</v>
      </c>
      <c r="J452" t="s">
        <v>36</v>
      </c>
    </row>
    <row r="453" spans="1:10" x14ac:dyDescent="0.2">
      <c r="A453" s="9" t="s">
        <v>1085</v>
      </c>
      <c r="B453" t="s">
        <v>1086</v>
      </c>
      <c r="C453">
        <v>21002</v>
      </c>
      <c r="D453" t="s">
        <v>31</v>
      </c>
      <c r="E453">
        <v>2</v>
      </c>
      <c r="F453" t="s">
        <v>336</v>
      </c>
      <c r="G453" s="8" t="s">
        <v>156</v>
      </c>
      <c r="H453" t="s">
        <v>157</v>
      </c>
      <c r="I453" s="1" t="s">
        <v>35</v>
      </c>
      <c r="J453" t="s">
        <v>36</v>
      </c>
    </row>
    <row r="454" spans="1:10" x14ac:dyDescent="0.2">
      <c r="A454" s="9" t="s">
        <v>1087</v>
      </c>
      <c r="B454" t="s">
        <v>1088</v>
      </c>
      <c r="C454">
        <v>21002</v>
      </c>
      <c r="D454" t="s">
        <v>31</v>
      </c>
      <c r="E454">
        <v>2</v>
      </c>
      <c r="F454" t="s">
        <v>336</v>
      </c>
      <c r="G454" s="8" t="s">
        <v>156</v>
      </c>
      <c r="H454" t="s">
        <v>157</v>
      </c>
      <c r="I454" s="1" t="s">
        <v>35</v>
      </c>
      <c r="J454" t="s">
        <v>36</v>
      </c>
    </row>
    <row r="455" spans="1:10" x14ac:dyDescent="0.2">
      <c r="A455" s="9" t="s">
        <v>1089</v>
      </c>
      <c r="B455" t="s">
        <v>1090</v>
      </c>
      <c r="C455">
        <v>21002</v>
      </c>
      <c r="D455" t="s">
        <v>31</v>
      </c>
      <c r="E455">
        <v>2</v>
      </c>
      <c r="F455" t="s">
        <v>336</v>
      </c>
      <c r="G455" s="8" t="s">
        <v>156</v>
      </c>
      <c r="H455" t="s">
        <v>157</v>
      </c>
      <c r="I455" s="1" t="s">
        <v>35</v>
      </c>
      <c r="J455" t="s">
        <v>36</v>
      </c>
    </row>
    <row r="456" spans="1:10" x14ac:dyDescent="0.2">
      <c r="A456" s="9" t="s">
        <v>1091</v>
      </c>
      <c r="B456" t="s">
        <v>1092</v>
      </c>
      <c r="C456">
        <v>21002</v>
      </c>
      <c r="D456" t="s">
        <v>31</v>
      </c>
      <c r="E456">
        <v>2</v>
      </c>
      <c r="F456" t="s">
        <v>336</v>
      </c>
      <c r="G456" s="8" t="s">
        <v>156</v>
      </c>
      <c r="H456" t="s">
        <v>157</v>
      </c>
      <c r="I456" s="1" t="s">
        <v>35</v>
      </c>
      <c r="J456" t="s">
        <v>36</v>
      </c>
    </row>
    <row r="457" spans="1:10" x14ac:dyDescent="0.2">
      <c r="A457" s="9" t="s">
        <v>1093</v>
      </c>
      <c r="B457" t="s">
        <v>1094</v>
      </c>
      <c r="C457">
        <v>21002</v>
      </c>
      <c r="D457" t="s">
        <v>31</v>
      </c>
      <c r="E457">
        <v>2</v>
      </c>
      <c r="F457" t="s">
        <v>336</v>
      </c>
      <c r="G457" s="8" t="s">
        <v>156</v>
      </c>
      <c r="H457" t="s">
        <v>157</v>
      </c>
      <c r="I457" s="1" t="s">
        <v>35</v>
      </c>
      <c r="J457" t="s">
        <v>36</v>
      </c>
    </row>
    <row r="458" spans="1:10" x14ac:dyDescent="0.2">
      <c r="A458" s="9" t="s">
        <v>1095</v>
      </c>
      <c r="B458" t="s">
        <v>1096</v>
      </c>
      <c r="C458">
        <v>21002</v>
      </c>
      <c r="D458" t="s">
        <v>31</v>
      </c>
      <c r="E458">
        <v>2</v>
      </c>
      <c r="F458" t="s">
        <v>336</v>
      </c>
      <c r="G458" s="8" t="s">
        <v>160</v>
      </c>
      <c r="H458" t="s">
        <v>161</v>
      </c>
      <c r="I458" s="1" t="s">
        <v>35</v>
      </c>
      <c r="J458" t="s">
        <v>36</v>
      </c>
    </row>
    <row r="459" spans="1:10" x14ac:dyDescent="0.2">
      <c r="A459" s="9" t="s">
        <v>1097</v>
      </c>
      <c r="B459" t="s">
        <v>1098</v>
      </c>
      <c r="C459">
        <v>21002</v>
      </c>
      <c r="D459" t="s">
        <v>31</v>
      </c>
      <c r="E459">
        <v>2</v>
      </c>
      <c r="F459" t="s">
        <v>336</v>
      </c>
      <c r="G459" s="8" t="s">
        <v>160</v>
      </c>
      <c r="H459" t="s">
        <v>161</v>
      </c>
      <c r="I459" s="1" t="s">
        <v>35</v>
      </c>
      <c r="J459" t="s">
        <v>36</v>
      </c>
    </row>
    <row r="460" spans="1:10" x14ac:dyDescent="0.2">
      <c r="A460" s="9" t="s">
        <v>1099</v>
      </c>
      <c r="B460" t="s">
        <v>1100</v>
      </c>
      <c r="C460">
        <v>21002</v>
      </c>
      <c r="D460" t="s">
        <v>31</v>
      </c>
      <c r="E460">
        <v>2</v>
      </c>
      <c r="F460" t="s">
        <v>336</v>
      </c>
      <c r="G460" s="8" t="s">
        <v>160</v>
      </c>
      <c r="H460" t="s">
        <v>161</v>
      </c>
      <c r="I460" s="1" t="s">
        <v>35</v>
      </c>
      <c r="J460" t="s">
        <v>36</v>
      </c>
    </row>
    <row r="461" spans="1:10" x14ac:dyDescent="0.2">
      <c r="A461" s="9" t="s">
        <v>1101</v>
      </c>
      <c r="B461" t="s">
        <v>1102</v>
      </c>
      <c r="C461">
        <v>21002</v>
      </c>
      <c r="D461" t="s">
        <v>31</v>
      </c>
      <c r="E461">
        <v>2</v>
      </c>
      <c r="F461" t="s">
        <v>336</v>
      </c>
      <c r="G461" s="8" t="s">
        <v>160</v>
      </c>
      <c r="H461" t="s">
        <v>161</v>
      </c>
      <c r="I461" s="1" t="s">
        <v>35</v>
      </c>
      <c r="J461" t="s">
        <v>36</v>
      </c>
    </row>
    <row r="462" spans="1:10" x14ac:dyDescent="0.2">
      <c r="A462" s="9" t="s">
        <v>1103</v>
      </c>
      <c r="B462" t="s">
        <v>1104</v>
      </c>
      <c r="C462">
        <v>21002</v>
      </c>
      <c r="D462" t="s">
        <v>31</v>
      </c>
      <c r="E462">
        <v>2</v>
      </c>
      <c r="F462" t="s">
        <v>336</v>
      </c>
      <c r="G462" s="8" t="s">
        <v>160</v>
      </c>
      <c r="H462" t="s">
        <v>161</v>
      </c>
      <c r="I462" s="1" t="s">
        <v>35</v>
      </c>
      <c r="J462" t="s">
        <v>36</v>
      </c>
    </row>
    <row r="463" spans="1:10" x14ac:dyDescent="0.2">
      <c r="A463" s="9" t="s">
        <v>1105</v>
      </c>
      <c r="B463" t="s">
        <v>1106</v>
      </c>
      <c r="C463">
        <v>21002</v>
      </c>
      <c r="D463" t="s">
        <v>31</v>
      </c>
      <c r="E463">
        <v>2</v>
      </c>
      <c r="F463" t="s">
        <v>336</v>
      </c>
      <c r="G463" s="8" t="s">
        <v>160</v>
      </c>
      <c r="H463" t="s">
        <v>161</v>
      </c>
      <c r="I463" s="1" t="s">
        <v>35</v>
      </c>
      <c r="J463" t="s">
        <v>36</v>
      </c>
    </row>
    <row r="464" spans="1:10" x14ac:dyDescent="0.2">
      <c r="A464" s="9" t="s">
        <v>1107</v>
      </c>
      <c r="B464" t="s">
        <v>1108</v>
      </c>
      <c r="C464">
        <v>21002</v>
      </c>
      <c r="D464" t="s">
        <v>31</v>
      </c>
      <c r="E464">
        <v>2</v>
      </c>
      <c r="F464" t="s">
        <v>336</v>
      </c>
      <c r="G464" s="8" t="s">
        <v>160</v>
      </c>
      <c r="H464" t="s">
        <v>161</v>
      </c>
      <c r="I464" s="1" t="s">
        <v>35</v>
      </c>
      <c r="J464" t="s">
        <v>36</v>
      </c>
    </row>
    <row r="465" spans="1:10" x14ac:dyDescent="0.2">
      <c r="A465" s="9" t="s">
        <v>1109</v>
      </c>
      <c r="B465" t="s">
        <v>1110</v>
      </c>
      <c r="C465">
        <v>21002</v>
      </c>
      <c r="D465" t="s">
        <v>31</v>
      </c>
      <c r="E465">
        <v>2</v>
      </c>
      <c r="F465" t="s">
        <v>336</v>
      </c>
      <c r="G465" s="8" t="s">
        <v>160</v>
      </c>
      <c r="H465" t="s">
        <v>161</v>
      </c>
      <c r="I465" s="1" t="s">
        <v>35</v>
      </c>
      <c r="J465" t="s">
        <v>36</v>
      </c>
    </row>
    <row r="466" spans="1:10" x14ac:dyDescent="0.2">
      <c r="A466" s="9" t="s">
        <v>1111</v>
      </c>
      <c r="B466" t="s">
        <v>1112</v>
      </c>
      <c r="C466">
        <v>21002</v>
      </c>
      <c r="D466" t="s">
        <v>31</v>
      </c>
      <c r="E466">
        <v>2</v>
      </c>
      <c r="F466" t="s">
        <v>336</v>
      </c>
      <c r="G466" s="8" t="s">
        <v>160</v>
      </c>
      <c r="H466" t="s">
        <v>161</v>
      </c>
      <c r="I466" s="1" t="s">
        <v>35</v>
      </c>
      <c r="J466" t="s">
        <v>36</v>
      </c>
    </row>
    <row r="467" spans="1:10" x14ac:dyDescent="0.2">
      <c r="A467" s="9" t="s">
        <v>1113</v>
      </c>
      <c r="B467" t="s">
        <v>1114</v>
      </c>
      <c r="C467">
        <v>21002</v>
      </c>
      <c r="D467" t="s">
        <v>31</v>
      </c>
      <c r="E467">
        <v>2</v>
      </c>
      <c r="F467" t="s">
        <v>336</v>
      </c>
      <c r="G467" s="8" t="s">
        <v>160</v>
      </c>
      <c r="H467" t="s">
        <v>161</v>
      </c>
      <c r="I467" s="1" t="s">
        <v>35</v>
      </c>
      <c r="J467" t="s">
        <v>36</v>
      </c>
    </row>
    <row r="468" spans="1:10" x14ac:dyDescent="0.2">
      <c r="A468" s="9" t="s">
        <v>1115</v>
      </c>
      <c r="B468" t="s">
        <v>1116</v>
      </c>
      <c r="C468">
        <v>21002</v>
      </c>
      <c r="D468" t="s">
        <v>31</v>
      </c>
      <c r="E468">
        <v>2</v>
      </c>
      <c r="F468" t="s">
        <v>336</v>
      </c>
      <c r="G468" s="8" t="s">
        <v>160</v>
      </c>
      <c r="H468" t="s">
        <v>161</v>
      </c>
      <c r="I468" s="1" t="s">
        <v>35</v>
      </c>
      <c r="J468" t="s">
        <v>36</v>
      </c>
    </row>
    <row r="469" spans="1:10" x14ac:dyDescent="0.2">
      <c r="A469" s="9" t="s">
        <v>1117</v>
      </c>
      <c r="B469" t="s">
        <v>1118</v>
      </c>
      <c r="C469">
        <v>21002</v>
      </c>
      <c r="D469" t="s">
        <v>31</v>
      </c>
      <c r="E469">
        <v>2</v>
      </c>
      <c r="F469" t="s">
        <v>336</v>
      </c>
      <c r="G469" s="8" t="s">
        <v>160</v>
      </c>
      <c r="H469" t="s">
        <v>161</v>
      </c>
      <c r="I469" s="1" t="s">
        <v>35</v>
      </c>
      <c r="J469" t="s">
        <v>36</v>
      </c>
    </row>
    <row r="470" spans="1:10" x14ac:dyDescent="0.2">
      <c r="A470" s="9" t="s">
        <v>1119</v>
      </c>
      <c r="B470" t="s">
        <v>1120</v>
      </c>
      <c r="C470">
        <v>21002</v>
      </c>
      <c r="D470" t="s">
        <v>31</v>
      </c>
      <c r="E470">
        <v>2</v>
      </c>
      <c r="F470" t="s">
        <v>336</v>
      </c>
      <c r="G470" s="8" t="s">
        <v>160</v>
      </c>
      <c r="H470" t="s">
        <v>161</v>
      </c>
      <c r="I470" s="1" t="s">
        <v>35</v>
      </c>
      <c r="J470" t="s">
        <v>36</v>
      </c>
    </row>
    <row r="471" spans="1:10" x14ac:dyDescent="0.2">
      <c r="A471" s="9" t="s">
        <v>1121</v>
      </c>
      <c r="B471" t="s">
        <v>1122</v>
      </c>
      <c r="C471">
        <v>21002</v>
      </c>
      <c r="D471" t="s">
        <v>31</v>
      </c>
      <c r="E471">
        <v>2</v>
      </c>
      <c r="F471" t="s">
        <v>336</v>
      </c>
      <c r="G471" s="8" t="s">
        <v>160</v>
      </c>
      <c r="H471" t="s">
        <v>161</v>
      </c>
      <c r="I471" s="1" t="s">
        <v>35</v>
      </c>
      <c r="J471" t="s">
        <v>36</v>
      </c>
    </row>
    <row r="472" spans="1:10" x14ac:dyDescent="0.2">
      <c r="A472" s="9" t="s">
        <v>1123</v>
      </c>
      <c r="B472" t="s">
        <v>1124</v>
      </c>
      <c r="C472">
        <v>21002</v>
      </c>
      <c r="D472" t="s">
        <v>31</v>
      </c>
      <c r="E472">
        <v>2</v>
      </c>
      <c r="F472" t="s">
        <v>336</v>
      </c>
      <c r="G472" s="8" t="s">
        <v>160</v>
      </c>
      <c r="H472" t="s">
        <v>161</v>
      </c>
      <c r="I472" s="1" t="s">
        <v>35</v>
      </c>
      <c r="J472" t="s">
        <v>36</v>
      </c>
    </row>
    <row r="473" spans="1:10" x14ac:dyDescent="0.2">
      <c r="A473" s="9" t="s">
        <v>1125</v>
      </c>
      <c r="B473" t="s">
        <v>1126</v>
      </c>
      <c r="C473">
        <v>21002</v>
      </c>
      <c r="D473" t="s">
        <v>31</v>
      </c>
      <c r="E473">
        <v>2</v>
      </c>
      <c r="F473" t="s">
        <v>336</v>
      </c>
      <c r="G473" s="8" t="s">
        <v>160</v>
      </c>
      <c r="H473" t="s">
        <v>161</v>
      </c>
      <c r="I473" s="1" t="s">
        <v>35</v>
      </c>
      <c r="J473" t="s">
        <v>36</v>
      </c>
    </row>
    <row r="474" spans="1:10" x14ac:dyDescent="0.2">
      <c r="A474" s="9" t="s">
        <v>1127</v>
      </c>
      <c r="B474" t="s">
        <v>1128</v>
      </c>
      <c r="C474">
        <v>21002</v>
      </c>
      <c r="D474" t="s">
        <v>31</v>
      </c>
      <c r="E474">
        <v>2</v>
      </c>
      <c r="F474" t="s">
        <v>336</v>
      </c>
      <c r="G474" s="8" t="s">
        <v>160</v>
      </c>
      <c r="H474" t="s">
        <v>161</v>
      </c>
      <c r="I474" s="1" t="s">
        <v>35</v>
      </c>
      <c r="J474" t="s">
        <v>36</v>
      </c>
    </row>
    <row r="475" spans="1:10" x14ac:dyDescent="0.2">
      <c r="A475" s="9" t="s">
        <v>1129</v>
      </c>
      <c r="B475" t="s">
        <v>1130</v>
      </c>
      <c r="C475">
        <v>21002</v>
      </c>
      <c r="D475" t="s">
        <v>31</v>
      </c>
      <c r="E475">
        <v>2</v>
      </c>
      <c r="F475" t="s">
        <v>336</v>
      </c>
      <c r="G475" s="8" t="s">
        <v>160</v>
      </c>
      <c r="H475" t="s">
        <v>161</v>
      </c>
      <c r="I475" s="1" t="s">
        <v>35</v>
      </c>
      <c r="J475" t="s">
        <v>36</v>
      </c>
    </row>
    <row r="476" spans="1:10" x14ac:dyDescent="0.2">
      <c r="A476" s="9" t="s">
        <v>1131</v>
      </c>
      <c r="B476" t="s">
        <v>1132</v>
      </c>
      <c r="C476">
        <v>21002</v>
      </c>
      <c r="D476" t="s">
        <v>31</v>
      </c>
      <c r="E476">
        <v>2</v>
      </c>
      <c r="F476" t="s">
        <v>336</v>
      </c>
      <c r="G476" s="8" t="s">
        <v>160</v>
      </c>
      <c r="H476" t="s">
        <v>161</v>
      </c>
      <c r="I476" s="1" t="s">
        <v>35</v>
      </c>
      <c r="J476" t="s">
        <v>36</v>
      </c>
    </row>
    <row r="477" spans="1:10" x14ac:dyDescent="0.2">
      <c r="A477" s="9" t="s">
        <v>1133</v>
      </c>
      <c r="B477" t="s">
        <v>1134</v>
      </c>
      <c r="C477">
        <v>21002</v>
      </c>
      <c r="D477" t="s">
        <v>31</v>
      </c>
      <c r="E477">
        <v>2</v>
      </c>
      <c r="F477" t="s">
        <v>336</v>
      </c>
      <c r="G477" s="8" t="s">
        <v>164</v>
      </c>
      <c r="H477" t="s">
        <v>165</v>
      </c>
      <c r="I477" s="1" t="s">
        <v>35</v>
      </c>
      <c r="J477" t="s">
        <v>36</v>
      </c>
    </row>
    <row r="478" spans="1:10" x14ac:dyDescent="0.2">
      <c r="A478" s="9" t="s">
        <v>1135</v>
      </c>
      <c r="B478" t="s">
        <v>1136</v>
      </c>
      <c r="C478">
        <v>21002</v>
      </c>
      <c r="D478" t="s">
        <v>31</v>
      </c>
      <c r="E478">
        <v>2</v>
      </c>
      <c r="F478" t="s">
        <v>336</v>
      </c>
      <c r="G478" s="8" t="s">
        <v>164</v>
      </c>
      <c r="H478" t="s">
        <v>165</v>
      </c>
      <c r="I478" s="1" t="s">
        <v>35</v>
      </c>
      <c r="J478" t="s">
        <v>36</v>
      </c>
    </row>
    <row r="479" spans="1:10" x14ac:dyDescent="0.2">
      <c r="A479" s="9" t="s">
        <v>1137</v>
      </c>
      <c r="B479" t="s">
        <v>1138</v>
      </c>
      <c r="C479">
        <v>21002</v>
      </c>
      <c r="D479" t="s">
        <v>31</v>
      </c>
      <c r="E479">
        <v>2</v>
      </c>
      <c r="F479" t="s">
        <v>336</v>
      </c>
      <c r="G479" s="8" t="s">
        <v>164</v>
      </c>
      <c r="H479" t="s">
        <v>165</v>
      </c>
      <c r="I479" s="1" t="s">
        <v>35</v>
      </c>
      <c r="J479" t="s">
        <v>36</v>
      </c>
    </row>
    <row r="480" spans="1:10" x14ac:dyDescent="0.2">
      <c r="A480" s="9" t="s">
        <v>1139</v>
      </c>
      <c r="B480" t="s">
        <v>1140</v>
      </c>
      <c r="C480">
        <v>21002</v>
      </c>
      <c r="D480" t="s">
        <v>31</v>
      </c>
      <c r="E480">
        <v>2</v>
      </c>
      <c r="F480" t="s">
        <v>336</v>
      </c>
      <c r="G480" s="8" t="s">
        <v>164</v>
      </c>
      <c r="H480" t="s">
        <v>165</v>
      </c>
      <c r="I480" s="1" t="s">
        <v>35</v>
      </c>
      <c r="J480" t="s">
        <v>36</v>
      </c>
    </row>
    <row r="481" spans="1:10" x14ac:dyDescent="0.2">
      <c r="A481" s="9" t="s">
        <v>1141</v>
      </c>
      <c r="B481" t="s">
        <v>1142</v>
      </c>
      <c r="C481">
        <v>21002</v>
      </c>
      <c r="D481" t="s">
        <v>31</v>
      </c>
      <c r="E481">
        <v>2</v>
      </c>
      <c r="F481" t="s">
        <v>336</v>
      </c>
      <c r="G481" s="8" t="s">
        <v>164</v>
      </c>
      <c r="H481" t="s">
        <v>165</v>
      </c>
      <c r="I481" s="1" t="s">
        <v>35</v>
      </c>
      <c r="J481" t="s">
        <v>36</v>
      </c>
    </row>
    <row r="482" spans="1:10" x14ac:dyDescent="0.2">
      <c r="A482" s="9" t="s">
        <v>1143</v>
      </c>
      <c r="B482" t="s">
        <v>1144</v>
      </c>
      <c r="C482">
        <v>21002</v>
      </c>
      <c r="D482" t="s">
        <v>31</v>
      </c>
      <c r="E482">
        <v>2</v>
      </c>
      <c r="F482" t="s">
        <v>336</v>
      </c>
      <c r="G482" s="8" t="s">
        <v>164</v>
      </c>
      <c r="H482" t="s">
        <v>165</v>
      </c>
      <c r="I482" s="1" t="s">
        <v>35</v>
      </c>
      <c r="J482" t="s">
        <v>36</v>
      </c>
    </row>
    <row r="483" spans="1:10" x14ac:dyDescent="0.2">
      <c r="A483" s="9" t="s">
        <v>1145</v>
      </c>
      <c r="B483" t="s">
        <v>1146</v>
      </c>
      <c r="C483">
        <v>21002</v>
      </c>
      <c r="D483" t="s">
        <v>31</v>
      </c>
      <c r="E483">
        <v>2</v>
      </c>
      <c r="F483" t="s">
        <v>336</v>
      </c>
      <c r="G483" s="8" t="s">
        <v>164</v>
      </c>
      <c r="H483" t="s">
        <v>165</v>
      </c>
      <c r="I483" s="1" t="s">
        <v>35</v>
      </c>
      <c r="J483" t="s">
        <v>36</v>
      </c>
    </row>
    <row r="484" spans="1:10" x14ac:dyDescent="0.2">
      <c r="A484" s="9" t="s">
        <v>1147</v>
      </c>
      <c r="B484" t="s">
        <v>1148</v>
      </c>
      <c r="C484">
        <v>21002</v>
      </c>
      <c r="D484" t="s">
        <v>31</v>
      </c>
      <c r="E484">
        <v>2</v>
      </c>
      <c r="F484" t="s">
        <v>336</v>
      </c>
      <c r="G484" s="8" t="s">
        <v>164</v>
      </c>
      <c r="H484" t="s">
        <v>165</v>
      </c>
      <c r="I484" s="1" t="s">
        <v>35</v>
      </c>
      <c r="J484" t="s">
        <v>36</v>
      </c>
    </row>
    <row r="485" spans="1:10" x14ac:dyDescent="0.2">
      <c r="A485" s="9" t="s">
        <v>1149</v>
      </c>
      <c r="B485" t="s">
        <v>1150</v>
      </c>
      <c r="C485">
        <v>21002</v>
      </c>
      <c r="D485" t="s">
        <v>31</v>
      </c>
      <c r="E485">
        <v>2</v>
      </c>
      <c r="F485" t="s">
        <v>336</v>
      </c>
      <c r="G485" s="8" t="s">
        <v>164</v>
      </c>
      <c r="H485" t="s">
        <v>165</v>
      </c>
      <c r="I485" s="1" t="s">
        <v>35</v>
      </c>
      <c r="J485" t="s">
        <v>36</v>
      </c>
    </row>
    <row r="486" spans="1:10" x14ac:dyDescent="0.2">
      <c r="A486" s="9" t="s">
        <v>1151</v>
      </c>
      <c r="B486" t="s">
        <v>1152</v>
      </c>
      <c r="C486">
        <v>21002</v>
      </c>
      <c r="D486" t="s">
        <v>31</v>
      </c>
      <c r="E486">
        <v>2</v>
      </c>
      <c r="F486" t="s">
        <v>336</v>
      </c>
      <c r="G486" s="8" t="s">
        <v>164</v>
      </c>
      <c r="H486" t="s">
        <v>165</v>
      </c>
      <c r="I486" s="1" t="s">
        <v>35</v>
      </c>
      <c r="J486" t="s">
        <v>36</v>
      </c>
    </row>
    <row r="487" spans="1:10" x14ac:dyDescent="0.2">
      <c r="A487" s="9" t="s">
        <v>1153</v>
      </c>
      <c r="B487" t="s">
        <v>1154</v>
      </c>
      <c r="C487">
        <v>21002</v>
      </c>
      <c r="D487" t="s">
        <v>31</v>
      </c>
      <c r="E487">
        <v>2</v>
      </c>
      <c r="F487" t="s">
        <v>336</v>
      </c>
      <c r="G487" s="8" t="s">
        <v>164</v>
      </c>
      <c r="H487" t="s">
        <v>165</v>
      </c>
      <c r="I487" s="1" t="s">
        <v>35</v>
      </c>
      <c r="J487" t="s">
        <v>36</v>
      </c>
    </row>
    <row r="488" spans="1:10" x14ac:dyDescent="0.2">
      <c r="A488" s="9" t="s">
        <v>1155</v>
      </c>
      <c r="B488" t="s">
        <v>1156</v>
      </c>
      <c r="C488">
        <v>21002</v>
      </c>
      <c r="D488" t="s">
        <v>31</v>
      </c>
      <c r="E488">
        <v>2</v>
      </c>
      <c r="F488" t="s">
        <v>336</v>
      </c>
      <c r="G488" s="8" t="s">
        <v>164</v>
      </c>
      <c r="H488" t="s">
        <v>165</v>
      </c>
      <c r="I488" s="1" t="s">
        <v>35</v>
      </c>
      <c r="J488" t="s">
        <v>36</v>
      </c>
    </row>
    <row r="489" spans="1:10" x14ac:dyDescent="0.2">
      <c r="A489" s="9" t="s">
        <v>1157</v>
      </c>
      <c r="B489" t="s">
        <v>1158</v>
      </c>
      <c r="C489">
        <v>21002</v>
      </c>
      <c r="D489" t="s">
        <v>31</v>
      </c>
      <c r="E489">
        <v>2</v>
      </c>
      <c r="F489" t="s">
        <v>336</v>
      </c>
      <c r="G489" s="8" t="s">
        <v>164</v>
      </c>
      <c r="H489" t="s">
        <v>165</v>
      </c>
      <c r="I489" s="1" t="s">
        <v>35</v>
      </c>
      <c r="J489" t="s">
        <v>36</v>
      </c>
    </row>
    <row r="490" spans="1:10" x14ac:dyDescent="0.2">
      <c r="A490" s="9" t="s">
        <v>1159</v>
      </c>
      <c r="B490" t="s">
        <v>1160</v>
      </c>
      <c r="C490">
        <v>21002</v>
      </c>
      <c r="D490" t="s">
        <v>31</v>
      </c>
      <c r="E490">
        <v>2</v>
      </c>
      <c r="F490" t="s">
        <v>336</v>
      </c>
      <c r="G490" s="8" t="s">
        <v>164</v>
      </c>
      <c r="H490" t="s">
        <v>165</v>
      </c>
      <c r="I490" s="1" t="s">
        <v>35</v>
      </c>
      <c r="J490" t="s">
        <v>36</v>
      </c>
    </row>
    <row r="491" spans="1:10" x14ac:dyDescent="0.2">
      <c r="A491" s="9" t="s">
        <v>1161</v>
      </c>
      <c r="B491" t="s">
        <v>1162</v>
      </c>
      <c r="C491">
        <v>21002</v>
      </c>
      <c r="D491" t="s">
        <v>31</v>
      </c>
      <c r="E491">
        <v>2</v>
      </c>
      <c r="F491" t="s">
        <v>336</v>
      </c>
      <c r="G491" s="8" t="s">
        <v>164</v>
      </c>
      <c r="H491" t="s">
        <v>165</v>
      </c>
      <c r="I491" s="1" t="s">
        <v>35</v>
      </c>
      <c r="J491" t="s">
        <v>36</v>
      </c>
    </row>
    <row r="492" spans="1:10" x14ac:dyDescent="0.2">
      <c r="A492" s="9" t="s">
        <v>1163</v>
      </c>
      <c r="B492" t="s">
        <v>1164</v>
      </c>
      <c r="C492">
        <v>21002</v>
      </c>
      <c r="D492" t="s">
        <v>31</v>
      </c>
      <c r="E492">
        <v>2</v>
      </c>
      <c r="F492" t="s">
        <v>336</v>
      </c>
      <c r="G492" s="8" t="s">
        <v>164</v>
      </c>
      <c r="H492" t="s">
        <v>165</v>
      </c>
      <c r="I492" s="1" t="s">
        <v>35</v>
      </c>
      <c r="J492" t="s">
        <v>36</v>
      </c>
    </row>
    <row r="493" spans="1:10" x14ac:dyDescent="0.2">
      <c r="A493" s="9" t="s">
        <v>1165</v>
      </c>
      <c r="B493" t="s">
        <v>1166</v>
      </c>
      <c r="C493">
        <v>21002</v>
      </c>
      <c r="D493" t="s">
        <v>31</v>
      </c>
      <c r="E493">
        <v>2</v>
      </c>
      <c r="F493" t="s">
        <v>336</v>
      </c>
      <c r="G493" s="8" t="s">
        <v>164</v>
      </c>
      <c r="H493" t="s">
        <v>165</v>
      </c>
      <c r="I493" s="1" t="s">
        <v>35</v>
      </c>
      <c r="J493" t="s">
        <v>36</v>
      </c>
    </row>
    <row r="494" spans="1:10" x14ac:dyDescent="0.2">
      <c r="A494" s="9" t="s">
        <v>1167</v>
      </c>
      <c r="B494" t="s">
        <v>1168</v>
      </c>
      <c r="C494">
        <v>21002</v>
      </c>
      <c r="D494" t="s">
        <v>31</v>
      </c>
      <c r="E494">
        <v>2</v>
      </c>
      <c r="F494" t="s">
        <v>336</v>
      </c>
      <c r="G494" s="8" t="s">
        <v>168</v>
      </c>
      <c r="H494" t="s">
        <v>169</v>
      </c>
      <c r="I494" s="1" t="s">
        <v>35</v>
      </c>
      <c r="J494" t="s">
        <v>36</v>
      </c>
    </row>
    <row r="495" spans="1:10" x14ac:dyDescent="0.2">
      <c r="A495" s="9" t="s">
        <v>1169</v>
      </c>
      <c r="B495" t="s">
        <v>1170</v>
      </c>
      <c r="C495">
        <v>21002</v>
      </c>
      <c r="D495" t="s">
        <v>31</v>
      </c>
      <c r="E495">
        <v>2</v>
      </c>
      <c r="F495" t="s">
        <v>336</v>
      </c>
      <c r="G495" s="8" t="s">
        <v>168</v>
      </c>
      <c r="H495" t="s">
        <v>169</v>
      </c>
      <c r="I495" s="1" t="s">
        <v>35</v>
      </c>
      <c r="J495" t="s">
        <v>36</v>
      </c>
    </row>
    <row r="496" spans="1:10" x14ac:dyDescent="0.2">
      <c r="A496" s="9" t="s">
        <v>1171</v>
      </c>
      <c r="B496" t="s">
        <v>1172</v>
      </c>
      <c r="C496">
        <v>21002</v>
      </c>
      <c r="D496" t="s">
        <v>31</v>
      </c>
      <c r="E496">
        <v>2</v>
      </c>
      <c r="F496" t="s">
        <v>336</v>
      </c>
      <c r="G496" s="8" t="s">
        <v>168</v>
      </c>
      <c r="H496" t="s">
        <v>169</v>
      </c>
      <c r="I496" s="1" t="s">
        <v>35</v>
      </c>
      <c r="J496" t="s">
        <v>36</v>
      </c>
    </row>
    <row r="497" spans="1:10" x14ac:dyDescent="0.2">
      <c r="A497" s="9" t="s">
        <v>1173</v>
      </c>
      <c r="B497" t="s">
        <v>1174</v>
      </c>
      <c r="C497">
        <v>21002</v>
      </c>
      <c r="D497" t="s">
        <v>31</v>
      </c>
      <c r="E497">
        <v>2</v>
      </c>
      <c r="F497" t="s">
        <v>336</v>
      </c>
      <c r="G497" s="8" t="s">
        <v>168</v>
      </c>
      <c r="H497" t="s">
        <v>169</v>
      </c>
      <c r="I497" s="1" t="s">
        <v>35</v>
      </c>
      <c r="J497" t="s">
        <v>36</v>
      </c>
    </row>
    <row r="498" spans="1:10" x14ac:dyDescent="0.2">
      <c r="A498" s="9" t="s">
        <v>1175</v>
      </c>
      <c r="B498" t="s">
        <v>1176</v>
      </c>
      <c r="C498">
        <v>21002</v>
      </c>
      <c r="D498" t="s">
        <v>31</v>
      </c>
      <c r="E498">
        <v>2</v>
      </c>
      <c r="F498" t="s">
        <v>336</v>
      </c>
      <c r="G498" s="8" t="s">
        <v>168</v>
      </c>
      <c r="H498" t="s">
        <v>169</v>
      </c>
      <c r="I498" s="1" t="s">
        <v>35</v>
      </c>
      <c r="J498" t="s">
        <v>36</v>
      </c>
    </row>
    <row r="499" spans="1:10" x14ac:dyDescent="0.2">
      <c r="A499" s="9" t="s">
        <v>1177</v>
      </c>
      <c r="B499" t="s">
        <v>1178</v>
      </c>
      <c r="C499">
        <v>21002</v>
      </c>
      <c r="D499" t="s">
        <v>31</v>
      </c>
      <c r="E499">
        <v>2</v>
      </c>
      <c r="F499" t="s">
        <v>336</v>
      </c>
      <c r="G499" s="8" t="s">
        <v>168</v>
      </c>
      <c r="H499" t="s">
        <v>169</v>
      </c>
      <c r="I499" s="1" t="s">
        <v>35</v>
      </c>
      <c r="J499" t="s">
        <v>36</v>
      </c>
    </row>
    <row r="500" spans="1:10" x14ac:dyDescent="0.2">
      <c r="A500" s="9" t="s">
        <v>1179</v>
      </c>
      <c r="B500" t="s">
        <v>1180</v>
      </c>
      <c r="C500">
        <v>21002</v>
      </c>
      <c r="D500" t="s">
        <v>31</v>
      </c>
      <c r="E500">
        <v>2</v>
      </c>
      <c r="F500" t="s">
        <v>336</v>
      </c>
      <c r="G500" s="8" t="s">
        <v>168</v>
      </c>
      <c r="H500" t="s">
        <v>169</v>
      </c>
      <c r="I500" s="1" t="s">
        <v>35</v>
      </c>
      <c r="J500" t="s">
        <v>36</v>
      </c>
    </row>
    <row r="501" spans="1:10" x14ac:dyDescent="0.2">
      <c r="A501" s="9" t="s">
        <v>1181</v>
      </c>
      <c r="B501" t="s">
        <v>1182</v>
      </c>
      <c r="C501">
        <v>21002</v>
      </c>
      <c r="D501" t="s">
        <v>31</v>
      </c>
      <c r="E501">
        <v>2</v>
      </c>
      <c r="F501" t="s">
        <v>336</v>
      </c>
      <c r="G501" s="8" t="s">
        <v>168</v>
      </c>
      <c r="H501" t="s">
        <v>169</v>
      </c>
      <c r="I501" s="1" t="s">
        <v>35</v>
      </c>
      <c r="J501" t="s">
        <v>36</v>
      </c>
    </row>
    <row r="502" spans="1:10" x14ac:dyDescent="0.2">
      <c r="A502" s="9" t="s">
        <v>1183</v>
      </c>
      <c r="B502" t="s">
        <v>1184</v>
      </c>
      <c r="C502">
        <v>21002</v>
      </c>
      <c r="D502" t="s">
        <v>31</v>
      </c>
      <c r="E502">
        <v>2</v>
      </c>
      <c r="F502" t="s">
        <v>336</v>
      </c>
      <c r="G502" s="8" t="s">
        <v>168</v>
      </c>
      <c r="H502" t="s">
        <v>169</v>
      </c>
      <c r="I502" s="1" t="s">
        <v>35</v>
      </c>
      <c r="J502" t="s">
        <v>36</v>
      </c>
    </row>
    <row r="503" spans="1:10" x14ac:dyDescent="0.2">
      <c r="A503" s="9" t="s">
        <v>1185</v>
      </c>
      <c r="B503" t="s">
        <v>1186</v>
      </c>
      <c r="C503">
        <v>21002</v>
      </c>
      <c r="D503" t="s">
        <v>31</v>
      </c>
      <c r="E503">
        <v>2</v>
      </c>
      <c r="F503" t="s">
        <v>336</v>
      </c>
      <c r="G503" s="8" t="s">
        <v>168</v>
      </c>
      <c r="H503" t="s">
        <v>169</v>
      </c>
      <c r="I503" s="1" t="s">
        <v>35</v>
      </c>
      <c r="J503" t="s">
        <v>36</v>
      </c>
    </row>
    <row r="504" spans="1:10" x14ac:dyDescent="0.2">
      <c r="A504" s="9" t="s">
        <v>1187</v>
      </c>
      <c r="B504" t="s">
        <v>1188</v>
      </c>
      <c r="C504">
        <v>21002</v>
      </c>
      <c r="D504" t="s">
        <v>31</v>
      </c>
      <c r="E504">
        <v>2</v>
      </c>
      <c r="F504" t="s">
        <v>336</v>
      </c>
      <c r="G504" s="8" t="s">
        <v>168</v>
      </c>
      <c r="H504" t="s">
        <v>169</v>
      </c>
      <c r="I504" s="1" t="s">
        <v>35</v>
      </c>
      <c r="J504" t="s">
        <v>36</v>
      </c>
    </row>
    <row r="505" spans="1:10" x14ac:dyDescent="0.2">
      <c r="A505" s="9" t="s">
        <v>1189</v>
      </c>
      <c r="B505" t="s">
        <v>1190</v>
      </c>
      <c r="C505">
        <v>21002</v>
      </c>
      <c r="D505" t="s">
        <v>31</v>
      </c>
      <c r="E505">
        <v>2</v>
      </c>
      <c r="F505" t="s">
        <v>336</v>
      </c>
      <c r="G505" s="8" t="s">
        <v>168</v>
      </c>
      <c r="H505" t="s">
        <v>169</v>
      </c>
      <c r="I505" s="1" t="s">
        <v>35</v>
      </c>
      <c r="J505" t="s">
        <v>36</v>
      </c>
    </row>
    <row r="506" spans="1:10" x14ac:dyDescent="0.2">
      <c r="A506" s="9" t="s">
        <v>1191</v>
      </c>
      <c r="B506" t="s">
        <v>1192</v>
      </c>
      <c r="C506">
        <v>21002</v>
      </c>
      <c r="D506" t="s">
        <v>31</v>
      </c>
      <c r="E506">
        <v>2</v>
      </c>
      <c r="F506" t="s">
        <v>336</v>
      </c>
      <c r="G506" s="8" t="s">
        <v>168</v>
      </c>
      <c r="H506" t="s">
        <v>169</v>
      </c>
      <c r="I506" s="1" t="s">
        <v>35</v>
      </c>
      <c r="J506" t="s">
        <v>36</v>
      </c>
    </row>
    <row r="507" spans="1:10" x14ac:dyDescent="0.2">
      <c r="A507" s="9" t="s">
        <v>1193</v>
      </c>
      <c r="B507" t="s">
        <v>1194</v>
      </c>
      <c r="C507">
        <v>21002</v>
      </c>
      <c r="D507" t="s">
        <v>31</v>
      </c>
      <c r="E507">
        <v>2</v>
      </c>
      <c r="F507" t="s">
        <v>336</v>
      </c>
      <c r="G507" s="8" t="s">
        <v>168</v>
      </c>
      <c r="H507" t="s">
        <v>169</v>
      </c>
      <c r="I507" s="1" t="s">
        <v>35</v>
      </c>
      <c r="J507" t="s">
        <v>36</v>
      </c>
    </row>
    <row r="508" spans="1:10" x14ac:dyDescent="0.2">
      <c r="A508" s="9" t="s">
        <v>1195</v>
      </c>
      <c r="B508" t="s">
        <v>1196</v>
      </c>
      <c r="C508">
        <v>21002</v>
      </c>
      <c r="D508" t="s">
        <v>31</v>
      </c>
      <c r="E508">
        <v>2</v>
      </c>
      <c r="F508" t="s">
        <v>336</v>
      </c>
      <c r="G508" s="8" t="s">
        <v>168</v>
      </c>
      <c r="H508" t="s">
        <v>169</v>
      </c>
      <c r="I508" s="1" t="s">
        <v>35</v>
      </c>
      <c r="J508" t="s">
        <v>36</v>
      </c>
    </row>
    <row r="509" spans="1:10" x14ac:dyDescent="0.2">
      <c r="A509" s="9" t="s">
        <v>1197</v>
      </c>
      <c r="B509" t="s">
        <v>1198</v>
      </c>
      <c r="C509">
        <v>21002</v>
      </c>
      <c r="D509" t="s">
        <v>31</v>
      </c>
      <c r="E509">
        <v>2</v>
      </c>
      <c r="F509" t="s">
        <v>336</v>
      </c>
      <c r="G509" s="8" t="s">
        <v>168</v>
      </c>
      <c r="H509" t="s">
        <v>169</v>
      </c>
      <c r="I509" s="1" t="s">
        <v>35</v>
      </c>
      <c r="J509" t="s">
        <v>36</v>
      </c>
    </row>
    <row r="510" spans="1:10" x14ac:dyDescent="0.2">
      <c r="A510" s="9" t="s">
        <v>1199</v>
      </c>
      <c r="B510" t="s">
        <v>1200</v>
      </c>
      <c r="C510">
        <v>21002</v>
      </c>
      <c r="D510" t="s">
        <v>31</v>
      </c>
      <c r="E510">
        <v>2</v>
      </c>
      <c r="F510" t="s">
        <v>336</v>
      </c>
      <c r="G510" s="8" t="s">
        <v>168</v>
      </c>
      <c r="H510" t="s">
        <v>169</v>
      </c>
      <c r="I510" s="1" t="s">
        <v>35</v>
      </c>
      <c r="J510" t="s">
        <v>36</v>
      </c>
    </row>
    <row r="511" spans="1:10" x14ac:dyDescent="0.2">
      <c r="A511" s="9" t="s">
        <v>1201</v>
      </c>
      <c r="B511" t="s">
        <v>1202</v>
      </c>
      <c r="C511">
        <v>21002</v>
      </c>
      <c r="D511" t="s">
        <v>31</v>
      </c>
      <c r="E511">
        <v>2</v>
      </c>
      <c r="F511" t="s">
        <v>336</v>
      </c>
      <c r="G511" s="8" t="s">
        <v>168</v>
      </c>
      <c r="H511" t="s">
        <v>169</v>
      </c>
      <c r="I511" s="1" t="s">
        <v>35</v>
      </c>
      <c r="J511" t="s">
        <v>36</v>
      </c>
    </row>
    <row r="512" spans="1:10" x14ac:dyDescent="0.2">
      <c r="A512" s="9" t="s">
        <v>1203</v>
      </c>
      <c r="B512" t="s">
        <v>1204</v>
      </c>
      <c r="C512">
        <v>21002</v>
      </c>
      <c r="D512" t="s">
        <v>31</v>
      </c>
      <c r="E512">
        <v>2</v>
      </c>
      <c r="F512" t="s">
        <v>336</v>
      </c>
      <c r="G512" s="8" t="s">
        <v>172</v>
      </c>
      <c r="H512" t="s">
        <v>173</v>
      </c>
      <c r="I512" s="1" t="s">
        <v>35</v>
      </c>
      <c r="J512" t="s">
        <v>36</v>
      </c>
    </row>
    <row r="513" spans="1:10" x14ac:dyDescent="0.2">
      <c r="A513" s="9" t="s">
        <v>1205</v>
      </c>
      <c r="B513" t="s">
        <v>1206</v>
      </c>
      <c r="C513">
        <v>21002</v>
      </c>
      <c r="D513" t="s">
        <v>31</v>
      </c>
      <c r="E513">
        <v>2</v>
      </c>
      <c r="F513" t="s">
        <v>336</v>
      </c>
      <c r="G513" s="8" t="s">
        <v>172</v>
      </c>
      <c r="H513" t="s">
        <v>173</v>
      </c>
      <c r="I513" s="1" t="s">
        <v>35</v>
      </c>
      <c r="J513" t="s">
        <v>36</v>
      </c>
    </row>
    <row r="514" spans="1:10" x14ac:dyDescent="0.2">
      <c r="A514" s="9" t="s">
        <v>1207</v>
      </c>
      <c r="B514" t="s">
        <v>1208</v>
      </c>
      <c r="C514">
        <v>21002</v>
      </c>
      <c r="D514" t="s">
        <v>31</v>
      </c>
      <c r="E514">
        <v>2</v>
      </c>
      <c r="F514" t="s">
        <v>336</v>
      </c>
      <c r="G514" s="8" t="s">
        <v>172</v>
      </c>
      <c r="H514" t="s">
        <v>173</v>
      </c>
      <c r="I514" s="1" t="s">
        <v>35</v>
      </c>
      <c r="J514" t="s">
        <v>36</v>
      </c>
    </row>
    <row r="515" spans="1:10" x14ac:dyDescent="0.2">
      <c r="A515" s="9" t="s">
        <v>1209</v>
      </c>
      <c r="B515" t="s">
        <v>1210</v>
      </c>
      <c r="C515">
        <v>21002</v>
      </c>
      <c r="D515" t="s">
        <v>31</v>
      </c>
      <c r="E515">
        <v>2</v>
      </c>
      <c r="F515" t="s">
        <v>336</v>
      </c>
      <c r="G515" s="8" t="s">
        <v>172</v>
      </c>
      <c r="H515" t="s">
        <v>173</v>
      </c>
      <c r="I515" s="1" t="s">
        <v>35</v>
      </c>
      <c r="J515" t="s">
        <v>36</v>
      </c>
    </row>
    <row r="516" spans="1:10" x14ac:dyDescent="0.2">
      <c r="A516" s="9" t="s">
        <v>1211</v>
      </c>
      <c r="B516" t="s">
        <v>1212</v>
      </c>
      <c r="C516">
        <v>21002</v>
      </c>
      <c r="D516" t="s">
        <v>31</v>
      </c>
      <c r="E516">
        <v>2</v>
      </c>
      <c r="F516" t="s">
        <v>336</v>
      </c>
      <c r="G516" s="8" t="s">
        <v>172</v>
      </c>
      <c r="H516" t="s">
        <v>173</v>
      </c>
      <c r="I516" s="1" t="s">
        <v>35</v>
      </c>
      <c r="J516" t="s">
        <v>36</v>
      </c>
    </row>
    <row r="517" spans="1:10" x14ac:dyDescent="0.2">
      <c r="A517" s="9" t="s">
        <v>1213</v>
      </c>
      <c r="B517" t="s">
        <v>1214</v>
      </c>
      <c r="C517">
        <v>21002</v>
      </c>
      <c r="D517" t="s">
        <v>31</v>
      </c>
      <c r="E517">
        <v>2</v>
      </c>
      <c r="F517" t="s">
        <v>336</v>
      </c>
      <c r="G517" s="8" t="s">
        <v>172</v>
      </c>
      <c r="H517" t="s">
        <v>173</v>
      </c>
      <c r="I517" s="1" t="s">
        <v>35</v>
      </c>
      <c r="J517" t="s">
        <v>36</v>
      </c>
    </row>
    <row r="518" spans="1:10" x14ac:dyDescent="0.2">
      <c r="A518" s="9" t="s">
        <v>1215</v>
      </c>
      <c r="B518" t="s">
        <v>1216</v>
      </c>
      <c r="C518">
        <v>21002</v>
      </c>
      <c r="D518" t="s">
        <v>31</v>
      </c>
      <c r="E518">
        <v>2</v>
      </c>
      <c r="F518" t="s">
        <v>336</v>
      </c>
      <c r="G518" s="8" t="s">
        <v>172</v>
      </c>
      <c r="H518" t="s">
        <v>173</v>
      </c>
      <c r="I518" s="1" t="s">
        <v>35</v>
      </c>
      <c r="J518" t="s">
        <v>36</v>
      </c>
    </row>
    <row r="519" spans="1:10" x14ac:dyDescent="0.2">
      <c r="A519" s="9" t="s">
        <v>1217</v>
      </c>
      <c r="B519" t="s">
        <v>1218</v>
      </c>
      <c r="C519">
        <v>21002</v>
      </c>
      <c r="D519" t="s">
        <v>31</v>
      </c>
      <c r="E519">
        <v>2</v>
      </c>
      <c r="F519" t="s">
        <v>336</v>
      </c>
      <c r="G519" s="8" t="s">
        <v>172</v>
      </c>
      <c r="H519" t="s">
        <v>173</v>
      </c>
      <c r="I519" s="1" t="s">
        <v>35</v>
      </c>
      <c r="J519" t="s">
        <v>36</v>
      </c>
    </row>
    <row r="520" spans="1:10" x14ac:dyDescent="0.2">
      <c r="A520" s="9" t="s">
        <v>1219</v>
      </c>
      <c r="B520" t="s">
        <v>1220</v>
      </c>
      <c r="C520">
        <v>21002</v>
      </c>
      <c r="D520" t="s">
        <v>31</v>
      </c>
      <c r="E520">
        <v>2</v>
      </c>
      <c r="F520" t="s">
        <v>336</v>
      </c>
      <c r="G520" s="8" t="s">
        <v>172</v>
      </c>
      <c r="H520" t="s">
        <v>173</v>
      </c>
      <c r="I520" s="1" t="s">
        <v>35</v>
      </c>
      <c r="J520" t="s">
        <v>36</v>
      </c>
    </row>
    <row r="521" spans="1:10" x14ac:dyDescent="0.2">
      <c r="A521" s="9" t="s">
        <v>1221</v>
      </c>
      <c r="B521" t="s">
        <v>1222</v>
      </c>
      <c r="C521">
        <v>21002</v>
      </c>
      <c r="D521" t="s">
        <v>31</v>
      </c>
      <c r="E521">
        <v>2</v>
      </c>
      <c r="F521" t="s">
        <v>336</v>
      </c>
      <c r="G521" s="8" t="s">
        <v>172</v>
      </c>
      <c r="H521" t="s">
        <v>173</v>
      </c>
      <c r="I521" s="1" t="s">
        <v>35</v>
      </c>
      <c r="J521" t="s">
        <v>36</v>
      </c>
    </row>
    <row r="522" spans="1:10" x14ac:dyDescent="0.2">
      <c r="A522" s="9" t="s">
        <v>1223</v>
      </c>
      <c r="B522" t="s">
        <v>1224</v>
      </c>
      <c r="C522">
        <v>21002</v>
      </c>
      <c r="D522" t="s">
        <v>31</v>
      </c>
      <c r="E522">
        <v>2</v>
      </c>
      <c r="F522" t="s">
        <v>336</v>
      </c>
      <c r="G522" s="8" t="s">
        <v>172</v>
      </c>
      <c r="H522" t="s">
        <v>173</v>
      </c>
      <c r="I522" s="1" t="s">
        <v>35</v>
      </c>
      <c r="J522" t="s">
        <v>36</v>
      </c>
    </row>
    <row r="523" spans="1:10" x14ac:dyDescent="0.2">
      <c r="A523" s="9" t="s">
        <v>1225</v>
      </c>
      <c r="B523" t="s">
        <v>1226</v>
      </c>
      <c r="C523">
        <v>21002</v>
      </c>
      <c r="D523" t="s">
        <v>31</v>
      </c>
      <c r="E523">
        <v>2</v>
      </c>
      <c r="F523" t="s">
        <v>336</v>
      </c>
      <c r="G523" s="8" t="s">
        <v>176</v>
      </c>
      <c r="H523" t="s">
        <v>177</v>
      </c>
      <c r="I523" s="1" t="s">
        <v>35</v>
      </c>
      <c r="J523" t="s">
        <v>36</v>
      </c>
    </row>
    <row r="524" spans="1:10" x14ac:dyDescent="0.2">
      <c r="A524" s="9" t="s">
        <v>1227</v>
      </c>
      <c r="B524" t="s">
        <v>1228</v>
      </c>
      <c r="C524">
        <v>21002</v>
      </c>
      <c r="D524" t="s">
        <v>31</v>
      </c>
      <c r="E524">
        <v>2</v>
      </c>
      <c r="F524" t="s">
        <v>336</v>
      </c>
      <c r="G524" s="8" t="s">
        <v>176</v>
      </c>
      <c r="H524" t="s">
        <v>177</v>
      </c>
      <c r="I524" s="1" t="s">
        <v>35</v>
      </c>
      <c r="J524" t="s">
        <v>36</v>
      </c>
    </row>
    <row r="525" spans="1:10" x14ac:dyDescent="0.2">
      <c r="A525" s="9" t="s">
        <v>1229</v>
      </c>
      <c r="B525" t="s">
        <v>1230</v>
      </c>
      <c r="C525">
        <v>21002</v>
      </c>
      <c r="D525" t="s">
        <v>31</v>
      </c>
      <c r="E525">
        <v>2</v>
      </c>
      <c r="F525" t="s">
        <v>336</v>
      </c>
      <c r="G525" s="8" t="s">
        <v>176</v>
      </c>
      <c r="H525" t="s">
        <v>177</v>
      </c>
      <c r="I525" s="1" t="s">
        <v>35</v>
      </c>
      <c r="J525" t="s">
        <v>36</v>
      </c>
    </row>
    <row r="526" spans="1:10" x14ac:dyDescent="0.2">
      <c r="A526" s="9" t="s">
        <v>1231</v>
      </c>
      <c r="B526" t="s">
        <v>1232</v>
      </c>
      <c r="C526">
        <v>21002</v>
      </c>
      <c r="D526" t="s">
        <v>31</v>
      </c>
      <c r="E526">
        <v>2</v>
      </c>
      <c r="F526" t="s">
        <v>336</v>
      </c>
      <c r="G526" s="8" t="s">
        <v>176</v>
      </c>
      <c r="H526" t="s">
        <v>177</v>
      </c>
      <c r="I526" s="1" t="s">
        <v>35</v>
      </c>
      <c r="J526" t="s">
        <v>36</v>
      </c>
    </row>
    <row r="527" spans="1:10" x14ac:dyDescent="0.2">
      <c r="A527" s="9" t="s">
        <v>1233</v>
      </c>
      <c r="B527" t="s">
        <v>1234</v>
      </c>
      <c r="C527">
        <v>21002</v>
      </c>
      <c r="D527" t="s">
        <v>31</v>
      </c>
      <c r="E527">
        <v>2</v>
      </c>
      <c r="F527" t="s">
        <v>336</v>
      </c>
      <c r="G527" s="8" t="s">
        <v>176</v>
      </c>
      <c r="H527" t="s">
        <v>177</v>
      </c>
      <c r="I527" s="1" t="s">
        <v>35</v>
      </c>
      <c r="J527" t="s">
        <v>36</v>
      </c>
    </row>
    <row r="528" spans="1:10" x14ac:dyDescent="0.2">
      <c r="A528" s="9" t="s">
        <v>1235</v>
      </c>
      <c r="B528" t="s">
        <v>1236</v>
      </c>
      <c r="C528">
        <v>21002</v>
      </c>
      <c r="D528" t="s">
        <v>31</v>
      </c>
      <c r="E528">
        <v>2</v>
      </c>
      <c r="F528" t="s">
        <v>336</v>
      </c>
      <c r="G528" s="8" t="s">
        <v>176</v>
      </c>
      <c r="H528" t="s">
        <v>177</v>
      </c>
      <c r="I528" s="1" t="s">
        <v>35</v>
      </c>
      <c r="J528" t="s">
        <v>36</v>
      </c>
    </row>
    <row r="529" spans="1:10" x14ac:dyDescent="0.2">
      <c r="A529" s="9" t="s">
        <v>1237</v>
      </c>
      <c r="B529" t="s">
        <v>1238</v>
      </c>
      <c r="C529">
        <v>21002</v>
      </c>
      <c r="D529" t="s">
        <v>31</v>
      </c>
      <c r="E529">
        <v>2</v>
      </c>
      <c r="F529" t="s">
        <v>336</v>
      </c>
      <c r="G529" s="8" t="s">
        <v>176</v>
      </c>
      <c r="H529" t="s">
        <v>177</v>
      </c>
      <c r="I529" s="1" t="s">
        <v>35</v>
      </c>
      <c r="J529" t="s">
        <v>36</v>
      </c>
    </row>
    <row r="530" spans="1:10" x14ac:dyDescent="0.2">
      <c r="A530" s="9" t="s">
        <v>1239</v>
      </c>
      <c r="B530" t="s">
        <v>1240</v>
      </c>
      <c r="C530">
        <v>21002</v>
      </c>
      <c r="D530" t="s">
        <v>31</v>
      </c>
      <c r="E530">
        <v>2</v>
      </c>
      <c r="F530" t="s">
        <v>336</v>
      </c>
      <c r="G530" s="8" t="s">
        <v>180</v>
      </c>
      <c r="H530" t="s">
        <v>181</v>
      </c>
      <c r="I530" s="1" t="s">
        <v>35</v>
      </c>
      <c r="J530" t="s">
        <v>36</v>
      </c>
    </row>
    <row r="531" spans="1:10" x14ac:dyDescent="0.2">
      <c r="A531" s="9" t="s">
        <v>1241</v>
      </c>
      <c r="B531" t="s">
        <v>1242</v>
      </c>
      <c r="C531">
        <v>21002</v>
      </c>
      <c r="D531" t="s">
        <v>31</v>
      </c>
      <c r="E531">
        <v>2</v>
      </c>
      <c r="F531" t="s">
        <v>336</v>
      </c>
      <c r="G531" s="8" t="s">
        <v>180</v>
      </c>
      <c r="H531" t="s">
        <v>181</v>
      </c>
      <c r="I531" s="1" t="s">
        <v>35</v>
      </c>
      <c r="J531" t="s">
        <v>36</v>
      </c>
    </row>
    <row r="532" spans="1:10" x14ac:dyDescent="0.2">
      <c r="A532" s="9" t="s">
        <v>1243</v>
      </c>
      <c r="B532" t="s">
        <v>1244</v>
      </c>
      <c r="C532">
        <v>21002</v>
      </c>
      <c r="D532" t="s">
        <v>31</v>
      </c>
      <c r="E532">
        <v>2</v>
      </c>
      <c r="F532" t="s">
        <v>336</v>
      </c>
      <c r="G532" s="8" t="s">
        <v>180</v>
      </c>
      <c r="H532" t="s">
        <v>181</v>
      </c>
      <c r="I532" s="1" t="s">
        <v>35</v>
      </c>
      <c r="J532" t="s">
        <v>36</v>
      </c>
    </row>
    <row r="533" spans="1:10" x14ac:dyDescent="0.2">
      <c r="A533" s="9" t="s">
        <v>1245</v>
      </c>
      <c r="B533" t="s">
        <v>1246</v>
      </c>
      <c r="C533">
        <v>21002</v>
      </c>
      <c r="D533" t="s">
        <v>31</v>
      </c>
      <c r="E533">
        <v>2</v>
      </c>
      <c r="F533" t="s">
        <v>336</v>
      </c>
      <c r="G533" s="8" t="s">
        <v>180</v>
      </c>
      <c r="H533" t="s">
        <v>181</v>
      </c>
      <c r="I533" s="1" t="s">
        <v>35</v>
      </c>
      <c r="J533" t="s">
        <v>36</v>
      </c>
    </row>
    <row r="534" spans="1:10" x14ac:dyDescent="0.2">
      <c r="A534" s="9" t="s">
        <v>1247</v>
      </c>
      <c r="B534" t="s">
        <v>1248</v>
      </c>
      <c r="C534">
        <v>21002</v>
      </c>
      <c r="D534" t="s">
        <v>31</v>
      </c>
      <c r="E534">
        <v>2</v>
      </c>
      <c r="F534" t="s">
        <v>336</v>
      </c>
      <c r="G534" s="8" t="s">
        <v>180</v>
      </c>
      <c r="H534" t="s">
        <v>181</v>
      </c>
      <c r="I534" s="1" t="s">
        <v>35</v>
      </c>
      <c r="J534" t="s">
        <v>36</v>
      </c>
    </row>
    <row r="535" spans="1:10" x14ac:dyDescent="0.2">
      <c r="A535" s="9" t="s">
        <v>1249</v>
      </c>
      <c r="B535" t="s">
        <v>1250</v>
      </c>
      <c r="C535">
        <v>21002</v>
      </c>
      <c r="D535" t="s">
        <v>31</v>
      </c>
      <c r="E535">
        <v>2</v>
      </c>
      <c r="F535" t="s">
        <v>336</v>
      </c>
      <c r="G535" s="8" t="s">
        <v>180</v>
      </c>
      <c r="H535" t="s">
        <v>181</v>
      </c>
      <c r="I535" s="1" t="s">
        <v>35</v>
      </c>
      <c r="J535" t="s">
        <v>36</v>
      </c>
    </row>
    <row r="536" spans="1:10" x14ac:dyDescent="0.2">
      <c r="A536" s="9" t="s">
        <v>1251</v>
      </c>
      <c r="B536" t="s">
        <v>1252</v>
      </c>
      <c r="C536">
        <v>21002</v>
      </c>
      <c r="D536" t="s">
        <v>31</v>
      </c>
      <c r="E536">
        <v>2</v>
      </c>
      <c r="F536" t="s">
        <v>336</v>
      </c>
      <c r="G536" s="8" t="s">
        <v>180</v>
      </c>
      <c r="H536" t="s">
        <v>181</v>
      </c>
      <c r="I536" s="1" t="s">
        <v>35</v>
      </c>
      <c r="J536" t="s">
        <v>36</v>
      </c>
    </row>
    <row r="537" spans="1:10" x14ac:dyDescent="0.2">
      <c r="A537" s="9" t="s">
        <v>1253</v>
      </c>
      <c r="B537" t="s">
        <v>1254</v>
      </c>
      <c r="C537">
        <v>21002</v>
      </c>
      <c r="D537" t="s">
        <v>31</v>
      </c>
      <c r="E537">
        <v>2</v>
      </c>
      <c r="F537" t="s">
        <v>336</v>
      </c>
      <c r="G537" s="8" t="s">
        <v>180</v>
      </c>
      <c r="H537" t="s">
        <v>181</v>
      </c>
      <c r="I537" s="1" t="s">
        <v>35</v>
      </c>
      <c r="J537" t="s">
        <v>36</v>
      </c>
    </row>
    <row r="538" spans="1:10" x14ac:dyDescent="0.2">
      <c r="A538" s="9" t="s">
        <v>1255</v>
      </c>
      <c r="B538" t="s">
        <v>1256</v>
      </c>
      <c r="C538">
        <v>21002</v>
      </c>
      <c r="D538" t="s">
        <v>31</v>
      </c>
      <c r="E538">
        <v>2</v>
      </c>
      <c r="F538" t="s">
        <v>336</v>
      </c>
      <c r="G538" s="8" t="s">
        <v>180</v>
      </c>
      <c r="H538" t="s">
        <v>181</v>
      </c>
      <c r="I538" s="1" t="s">
        <v>35</v>
      </c>
      <c r="J538" t="s">
        <v>36</v>
      </c>
    </row>
    <row r="539" spans="1:10" x14ac:dyDescent="0.2">
      <c r="A539" s="9" t="s">
        <v>1257</v>
      </c>
      <c r="B539" t="s">
        <v>1258</v>
      </c>
      <c r="C539">
        <v>21002</v>
      </c>
      <c r="D539" t="s">
        <v>31</v>
      </c>
      <c r="E539">
        <v>2</v>
      </c>
      <c r="F539" t="s">
        <v>336</v>
      </c>
      <c r="G539" s="8" t="s">
        <v>180</v>
      </c>
      <c r="H539" t="s">
        <v>181</v>
      </c>
      <c r="I539" s="1" t="s">
        <v>35</v>
      </c>
      <c r="J539" t="s">
        <v>36</v>
      </c>
    </row>
    <row r="540" spans="1:10" x14ac:dyDescent="0.2">
      <c r="A540" s="9" t="s">
        <v>1259</v>
      </c>
      <c r="B540" t="s">
        <v>1260</v>
      </c>
      <c r="C540">
        <v>21002</v>
      </c>
      <c r="D540" t="s">
        <v>31</v>
      </c>
      <c r="E540">
        <v>2</v>
      </c>
      <c r="F540" t="s">
        <v>336</v>
      </c>
      <c r="G540" s="8" t="s">
        <v>180</v>
      </c>
      <c r="H540" t="s">
        <v>181</v>
      </c>
      <c r="I540" s="1" t="s">
        <v>35</v>
      </c>
      <c r="J540" t="s">
        <v>36</v>
      </c>
    </row>
    <row r="541" spans="1:10" x14ac:dyDescent="0.2">
      <c r="A541" s="9" t="s">
        <v>1261</v>
      </c>
      <c r="B541" t="s">
        <v>1262</v>
      </c>
      <c r="C541">
        <v>21002</v>
      </c>
      <c r="D541" t="s">
        <v>31</v>
      </c>
      <c r="E541">
        <v>2</v>
      </c>
      <c r="F541" t="s">
        <v>336</v>
      </c>
      <c r="G541" s="8" t="s">
        <v>180</v>
      </c>
      <c r="H541" t="s">
        <v>181</v>
      </c>
      <c r="I541" s="1" t="s">
        <v>35</v>
      </c>
      <c r="J541" t="s">
        <v>36</v>
      </c>
    </row>
    <row r="542" spans="1:10" x14ac:dyDescent="0.2">
      <c r="A542" s="9" t="s">
        <v>1263</v>
      </c>
      <c r="B542" t="s">
        <v>1264</v>
      </c>
      <c r="C542">
        <v>21002</v>
      </c>
      <c r="D542" t="s">
        <v>31</v>
      </c>
      <c r="E542">
        <v>2</v>
      </c>
      <c r="F542" t="s">
        <v>336</v>
      </c>
      <c r="G542" s="8" t="s">
        <v>180</v>
      </c>
      <c r="H542" t="s">
        <v>181</v>
      </c>
      <c r="I542" s="1" t="s">
        <v>35</v>
      </c>
      <c r="J542" t="s">
        <v>36</v>
      </c>
    </row>
    <row r="543" spans="1:10" x14ac:dyDescent="0.2">
      <c r="A543" s="9" t="s">
        <v>1265</v>
      </c>
      <c r="B543" t="s">
        <v>1266</v>
      </c>
      <c r="C543">
        <v>21002</v>
      </c>
      <c r="D543" t="s">
        <v>31</v>
      </c>
      <c r="E543">
        <v>2</v>
      </c>
      <c r="F543" t="s">
        <v>336</v>
      </c>
      <c r="G543" s="8" t="s">
        <v>180</v>
      </c>
      <c r="H543" t="s">
        <v>181</v>
      </c>
      <c r="I543" s="1" t="s">
        <v>35</v>
      </c>
      <c r="J543" t="s">
        <v>36</v>
      </c>
    </row>
    <row r="544" spans="1:10" x14ac:dyDescent="0.2">
      <c r="A544" s="9" t="s">
        <v>1267</v>
      </c>
      <c r="B544" t="s">
        <v>1268</v>
      </c>
      <c r="C544">
        <v>21002</v>
      </c>
      <c r="D544" t="s">
        <v>31</v>
      </c>
      <c r="E544">
        <v>2</v>
      </c>
      <c r="F544" t="s">
        <v>336</v>
      </c>
      <c r="G544" s="8" t="s">
        <v>180</v>
      </c>
      <c r="H544" t="s">
        <v>181</v>
      </c>
      <c r="I544" s="1" t="s">
        <v>35</v>
      </c>
      <c r="J544" t="s">
        <v>36</v>
      </c>
    </row>
    <row r="545" spans="1:10" x14ac:dyDescent="0.2">
      <c r="A545" s="9" t="s">
        <v>1269</v>
      </c>
      <c r="B545" t="s">
        <v>1270</v>
      </c>
      <c r="C545">
        <v>21002</v>
      </c>
      <c r="D545" t="s">
        <v>31</v>
      </c>
      <c r="E545">
        <v>2</v>
      </c>
      <c r="F545" t="s">
        <v>336</v>
      </c>
      <c r="G545" s="8" t="s">
        <v>180</v>
      </c>
      <c r="H545" t="s">
        <v>181</v>
      </c>
      <c r="I545" s="1" t="s">
        <v>35</v>
      </c>
      <c r="J545" t="s">
        <v>36</v>
      </c>
    </row>
    <row r="546" spans="1:10" x14ac:dyDescent="0.2">
      <c r="A546" s="9" t="s">
        <v>1271</v>
      </c>
      <c r="B546" t="s">
        <v>1272</v>
      </c>
      <c r="C546">
        <v>21002</v>
      </c>
      <c r="D546" t="s">
        <v>31</v>
      </c>
      <c r="E546">
        <v>2</v>
      </c>
      <c r="F546" t="s">
        <v>336</v>
      </c>
      <c r="G546" s="8" t="s">
        <v>180</v>
      </c>
      <c r="H546" t="s">
        <v>181</v>
      </c>
      <c r="I546" s="1" t="s">
        <v>35</v>
      </c>
      <c r="J546" t="s">
        <v>36</v>
      </c>
    </row>
    <row r="547" spans="1:10" x14ac:dyDescent="0.2">
      <c r="A547" s="9" t="s">
        <v>1273</v>
      </c>
      <c r="B547" t="s">
        <v>1274</v>
      </c>
      <c r="C547">
        <v>21002</v>
      </c>
      <c r="D547" t="s">
        <v>31</v>
      </c>
      <c r="E547">
        <v>2</v>
      </c>
      <c r="F547" t="s">
        <v>336</v>
      </c>
      <c r="G547" s="8" t="s">
        <v>180</v>
      </c>
      <c r="H547" t="s">
        <v>181</v>
      </c>
      <c r="I547" s="1" t="s">
        <v>35</v>
      </c>
      <c r="J547" t="s">
        <v>36</v>
      </c>
    </row>
    <row r="548" spans="1:10" x14ac:dyDescent="0.2">
      <c r="A548" s="9" t="s">
        <v>1275</v>
      </c>
      <c r="B548" t="s">
        <v>1276</v>
      </c>
      <c r="C548">
        <v>21002</v>
      </c>
      <c r="D548" t="s">
        <v>31</v>
      </c>
      <c r="E548">
        <v>2</v>
      </c>
      <c r="F548" t="s">
        <v>336</v>
      </c>
      <c r="G548" s="8" t="s">
        <v>180</v>
      </c>
      <c r="H548" t="s">
        <v>181</v>
      </c>
      <c r="I548" s="1" t="s">
        <v>35</v>
      </c>
      <c r="J548" t="s">
        <v>36</v>
      </c>
    </row>
    <row r="549" spans="1:10" x14ac:dyDescent="0.2">
      <c r="A549" s="9" t="s">
        <v>1277</v>
      </c>
      <c r="B549" t="s">
        <v>1278</v>
      </c>
      <c r="C549">
        <v>21002</v>
      </c>
      <c r="D549" t="s">
        <v>31</v>
      </c>
      <c r="E549">
        <v>2</v>
      </c>
      <c r="F549" t="s">
        <v>336</v>
      </c>
      <c r="G549" s="8" t="s">
        <v>180</v>
      </c>
      <c r="H549" t="s">
        <v>181</v>
      </c>
      <c r="I549" s="1" t="s">
        <v>35</v>
      </c>
      <c r="J549" t="s">
        <v>36</v>
      </c>
    </row>
    <row r="550" spans="1:10" x14ac:dyDescent="0.2">
      <c r="A550" s="9" t="s">
        <v>1279</v>
      </c>
      <c r="B550" t="s">
        <v>1280</v>
      </c>
      <c r="C550">
        <v>21002</v>
      </c>
      <c r="D550" t="s">
        <v>31</v>
      </c>
      <c r="E550">
        <v>2</v>
      </c>
      <c r="F550" t="s">
        <v>336</v>
      </c>
      <c r="G550" s="8" t="s">
        <v>180</v>
      </c>
      <c r="H550" t="s">
        <v>181</v>
      </c>
      <c r="I550" s="1" t="s">
        <v>35</v>
      </c>
      <c r="J550" t="s">
        <v>36</v>
      </c>
    </row>
    <row r="551" spans="1:10" x14ac:dyDescent="0.2">
      <c r="A551" s="9" t="s">
        <v>1281</v>
      </c>
      <c r="B551" t="s">
        <v>1282</v>
      </c>
      <c r="C551">
        <v>21002</v>
      </c>
      <c r="D551" t="s">
        <v>31</v>
      </c>
      <c r="E551">
        <v>2</v>
      </c>
      <c r="F551" t="s">
        <v>336</v>
      </c>
      <c r="G551" s="8" t="s">
        <v>180</v>
      </c>
      <c r="H551" t="s">
        <v>181</v>
      </c>
      <c r="I551" s="1" t="s">
        <v>35</v>
      </c>
      <c r="J551" t="s">
        <v>36</v>
      </c>
    </row>
    <row r="552" spans="1:10" x14ac:dyDescent="0.2">
      <c r="A552" s="9" t="s">
        <v>1283</v>
      </c>
      <c r="B552" t="s">
        <v>1284</v>
      </c>
      <c r="C552">
        <v>21002</v>
      </c>
      <c r="D552" t="s">
        <v>31</v>
      </c>
      <c r="E552">
        <v>2</v>
      </c>
      <c r="F552" t="s">
        <v>336</v>
      </c>
      <c r="G552" s="8" t="s">
        <v>180</v>
      </c>
      <c r="H552" t="s">
        <v>181</v>
      </c>
      <c r="I552" s="1" t="s">
        <v>35</v>
      </c>
      <c r="J552" t="s">
        <v>36</v>
      </c>
    </row>
    <row r="553" spans="1:10" x14ac:dyDescent="0.2">
      <c r="A553" s="9" t="s">
        <v>1285</v>
      </c>
      <c r="B553" t="s">
        <v>1286</v>
      </c>
      <c r="C553">
        <v>21002</v>
      </c>
      <c r="D553" t="s">
        <v>31</v>
      </c>
      <c r="E553">
        <v>2</v>
      </c>
      <c r="F553" t="s">
        <v>336</v>
      </c>
      <c r="G553" s="8" t="s">
        <v>180</v>
      </c>
      <c r="H553" t="s">
        <v>181</v>
      </c>
      <c r="I553" s="1" t="s">
        <v>35</v>
      </c>
      <c r="J553" t="s">
        <v>36</v>
      </c>
    </row>
    <row r="554" spans="1:10" x14ac:dyDescent="0.2">
      <c r="A554" s="9" t="s">
        <v>1287</v>
      </c>
      <c r="B554" t="s">
        <v>1288</v>
      </c>
      <c r="C554">
        <v>21002</v>
      </c>
      <c r="D554" t="s">
        <v>31</v>
      </c>
      <c r="E554">
        <v>2</v>
      </c>
      <c r="F554" t="s">
        <v>336</v>
      </c>
      <c r="G554" s="8" t="s">
        <v>184</v>
      </c>
      <c r="H554" t="s">
        <v>185</v>
      </c>
      <c r="I554" s="1" t="s">
        <v>35</v>
      </c>
      <c r="J554" t="s">
        <v>36</v>
      </c>
    </row>
    <row r="555" spans="1:10" x14ac:dyDescent="0.2">
      <c r="A555" s="9" t="s">
        <v>1289</v>
      </c>
      <c r="B555" t="s">
        <v>1290</v>
      </c>
      <c r="C555">
        <v>21002</v>
      </c>
      <c r="D555" t="s">
        <v>31</v>
      </c>
      <c r="E555">
        <v>2</v>
      </c>
      <c r="F555" t="s">
        <v>336</v>
      </c>
      <c r="G555" s="8" t="s">
        <v>184</v>
      </c>
      <c r="H555" t="s">
        <v>185</v>
      </c>
      <c r="I555" s="1" t="s">
        <v>35</v>
      </c>
      <c r="J555" t="s">
        <v>36</v>
      </c>
    </row>
    <row r="556" spans="1:10" x14ac:dyDescent="0.2">
      <c r="A556" s="9" t="s">
        <v>1291</v>
      </c>
      <c r="B556" t="s">
        <v>1292</v>
      </c>
      <c r="C556">
        <v>21002</v>
      </c>
      <c r="D556" t="s">
        <v>31</v>
      </c>
      <c r="E556">
        <v>2</v>
      </c>
      <c r="F556" t="s">
        <v>336</v>
      </c>
      <c r="G556" s="8" t="s">
        <v>184</v>
      </c>
      <c r="H556" t="s">
        <v>185</v>
      </c>
      <c r="I556" s="1" t="s">
        <v>35</v>
      </c>
      <c r="J556" t="s">
        <v>36</v>
      </c>
    </row>
    <row r="557" spans="1:10" x14ac:dyDescent="0.2">
      <c r="A557" s="9" t="s">
        <v>1293</v>
      </c>
      <c r="B557" t="s">
        <v>1294</v>
      </c>
      <c r="C557">
        <v>21002</v>
      </c>
      <c r="D557" t="s">
        <v>31</v>
      </c>
      <c r="E557">
        <v>2</v>
      </c>
      <c r="F557" t="s">
        <v>336</v>
      </c>
      <c r="G557" s="8" t="s">
        <v>184</v>
      </c>
      <c r="H557" t="s">
        <v>185</v>
      </c>
      <c r="I557" s="1" t="s">
        <v>35</v>
      </c>
      <c r="J557" t="s">
        <v>36</v>
      </c>
    </row>
    <row r="558" spans="1:10" x14ac:dyDescent="0.2">
      <c r="A558" s="9" t="s">
        <v>1295</v>
      </c>
      <c r="B558" t="s">
        <v>1296</v>
      </c>
      <c r="C558">
        <v>21002</v>
      </c>
      <c r="D558" t="s">
        <v>31</v>
      </c>
      <c r="E558">
        <v>2</v>
      </c>
      <c r="F558" t="s">
        <v>336</v>
      </c>
      <c r="G558" s="8" t="s">
        <v>184</v>
      </c>
      <c r="H558" t="s">
        <v>185</v>
      </c>
      <c r="I558" s="1" t="s">
        <v>35</v>
      </c>
      <c r="J558" t="s">
        <v>36</v>
      </c>
    </row>
    <row r="559" spans="1:10" x14ac:dyDescent="0.2">
      <c r="A559" s="9" t="s">
        <v>1297</v>
      </c>
      <c r="B559" t="s">
        <v>1298</v>
      </c>
      <c r="C559">
        <v>21002</v>
      </c>
      <c r="D559" t="s">
        <v>31</v>
      </c>
      <c r="E559">
        <v>2</v>
      </c>
      <c r="F559" t="s">
        <v>336</v>
      </c>
      <c r="G559" s="8" t="s">
        <v>184</v>
      </c>
      <c r="H559" t="s">
        <v>185</v>
      </c>
      <c r="I559" s="1" t="s">
        <v>35</v>
      </c>
      <c r="J559" t="s">
        <v>36</v>
      </c>
    </row>
    <row r="560" spans="1:10" x14ac:dyDescent="0.2">
      <c r="A560" s="9" t="s">
        <v>1299</v>
      </c>
      <c r="B560" t="s">
        <v>1300</v>
      </c>
      <c r="C560">
        <v>21002</v>
      </c>
      <c r="D560" t="s">
        <v>31</v>
      </c>
      <c r="E560">
        <v>2</v>
      </c>
      <c r="F560" t="s">
        <v>336</v>
      </c>
      <c r="G560" s="8" t="s">
        <v>184</v>
      </c>
      <c r="H560" t="s">
        <v>185</v>
      </c>
      <c r="I560" s="1" t="s">
        <v>35</v>
      </c>
      <c r="J560" t="s">
        <v>36</v>
      </c>
    </row>
    <row r="561" spans="1:10" x14ac:dyDescent="0.2">
      <c r="A561" s="9" t="s">
        <v>1301</v>
      </c>
      <c r="B561" t="s">
        <v>1302</v>
      </c>
      <c r="C561">
        <v>21002</v>
      </c>
      <c r="D561" t="s">
        <v>31</v>
      </c>
      <c r="E561">
        <v>2</v>
      </c>
      <c r="F561" t="s">
        <v>336</v>
      </c>
      <c r="G561" s="8" t="s">
        <v>184</v>
      </c>
      <c r="H561" t="s">
        <v>185</v>
      </c>
      <c r="I561" s="1" t="s">
        <v>35</v>
      </c>
      <c r="J561" t="s">
        <v>36</v>
      </c>
    </row>
    <row r="562" spans="1:10" x14ac:dyDescent="0.2">
      <c r="A562" s="9" t="s">
        <v>1303</v>
      </c>
      <c r="B562" t="s">
        <v>1304</v>
      </c>
      <c r="C562">
        <v>21002</v>
      </c>
      <c r="D562" t="s">
        <v>31</v>
      </c>
      <c r="E562">
        <v>2</v>
      </c>
      <c r="F562" t="s">
        <v>336</v>
      </c>
      <c r="G562" s="8" t="s">
        <v>188</v>
      </c>
      <c r="H562" t="s">
        <v>189</v>
      </c>
      <c r="I562" s="1" t="s">
        <v>35</v>
      </c>
      <c r="J562" t="s">
        <v>36</v>
      </c>
    </row>
    <row r="563" spans="1:10" x14ac:dyDescent="0.2">
      <c r="A563" s="9" t="s">
        <v>1305</v>
      </c>
      <c r="B563" t="s">
        <v>1306</v>
      </c>
      <c r="C563">
        <v>21002</v>
      </c>
      <c r="D563" t="s">
        <v>31</v>
      </c>
      <c r="E563">
        <v>2</v>
      </c>
      <c r="F563" t="s">
        <v>336</v>
      </c>
      <c r="G563" s="8" t="s">
        <v>188</v>
      </c>
      <c r="H563" t="s">
        <v>189</v>
      </c>
      <c r="I563" s="1" t="s">
        <v>35</v>
      </c>
      <c r="J563" t="s">
        <v>36</v>
      </c>
    </row>
    <row r="564" spans="1:10" x14ac:dyDescent="0.2">
      <c r="A564" s="9" t="s">
        <v>1307</v>
      </c>
      <c r="B564" t="s">
        <v>1308</v>
      </c>
      <c r="C564">
        <v>21002</v>
      </c>
      <c r="D564" t="s">
        <v>31</v>
      </c>
      <c r="E564">
        <v>2</v>
      </c>
      <c r="F564" t="s">
        <v>336</v>
      </c>
      <c r="G564" s="8" t="s">
        <v>188</v>
      </c>
      <c r="H564" t="s">
        <v>189</v>
      </c>
      <c r="I564" s="1" t="s">
        <v>35</v>
      </c>
      <c r="J564" t="s">
        <v>36</v>
      </c>
    </row>
    <row r="565" spans="1:10" x14ac:dyDescent="0.2">
      <c r="A565" s="9" t="s">
        <v>1309</v>
      </c>
      <c r="B565" t="s">
        <v>1310</v>
      </c>
      <c r="C565">
        <v>21002</v>
      </c>
      <c r="D565" t="s">
        <v>31</v>
      </c>
      <c r="E565">
        <v>2</v>
      </c>
      <c r="F565" t="s">
        <v>336</v>
      </c>
      <c r="G565" s="8" t="s">
        <v>188</v>
      </c>
      <c r="H565" t="s">
        <v>189</v>
      </c>
      <c r="I565" s="1" t="s">
        <v>35</v>
      </c>
      <c r="J565" t="s">
        <v>36</v>
      </c>
    </row>
    <row r="566" spans="1:10" x14ac:dyDescent="0.2">
      <c r="A566" s="9" t="s">
        <v>1311</v>
      </c>
      <c r="B566" t="s">
        <v>1312</v>
      </c>
      <c r="C566">
        <v>21002</v>
      </c>
      <c r="D566" t="s">
        <v>31</v>
      </c>
      <c r="E566">
        <v>2</v>
      </c>
      <c r="F566" t="s">
        <v>336</v>
      </c>
      <c r="G566" s="8" t="s">
        <v>188</v>
      </c>
      <c r="H566" t="s">
        <v>189</v>
      </c>
      <c r="I566" s="1" t="s">
        <v>35</v>
      </c>
      <c r="J566" t="s">
        <v>36</v>
      </c>
    </row>
    <row r="567" spans="1:10" x14ac:dyDescent="0.2">
      <c r="A567" s="9" t="s">
        <v>1313</v>
      </c>
      <c r="B567" t="s">
        <v>1314</v>
      </c>
      <c r="C567">
        <v>21002</v>
      </c>
      <c r="D567" t="s">
        <v>31</v>
      </c>
      <c r="E567">
        <v>2</v>
      </c>
      <c r="F567" t="s">
        <v>336</v>
      </c>
      <c r="G567" s="8" t="s">
        <v>188</v>
      </c>
      <c r="H567" t="s">
        <v>189</v>
      </c>
      <c r="I567" s="1" t="s">
        <v>35</v>
      </c>
      <c r="J567" t="s">
        <v>36</v>
      </c>
    </row>
    <row r="568" spans="1:10" x14ac:dyDescent="0.2">
      <c r="A568" s="9" t="s">
        <v>1315</v>
      </c>
      <c r="B568" t="s">
        <v>1316</v>
      </c>
      <c r="C568">
        <v>21002</v>
      </c>
      <c r="D568" t="s">
        <v>31</v>
      </c>
      <c r="E568">
        <v>2</v>
      </c>
      <c r="F568" t="s">
        <v>336</v>
      </c>
      <c r="G568" s="8" t="s">
        <v>188</v>
      </c>
      <c r="H568" t="s">
        <v>189</v>
      </c>
      <c r="I568" s="1" t="s">
        <v>35</v>
      </c>
      <c r="J568" t="s">
        <v>36</v>
      </c>
    </row>
    <row r="569" spans="1:10" x14ac:dyDescent="0.2">
      <c r="A569" s="9" t="s">
        <v>1317</v>
      </c>
      <c r="B569" t="s">
        <v>1318</v>
      </c>
      <c r="C569">
        <v>21002</v>
      </c>
      <c r="D569" t="s">
        <v>31</v>
      </c>
      <c r="E569">
        <v>2</v>
      </c>
      <c r="F569" t="s">
        <v>336</v>
      </c>
      <c r="G569" s="8" t="s">
        <v>188</v>
      </c>
      <c r="H569" t="s">
        <v>189</v>
      </c>
      <c r="I569" s="1" t="s">
        <v>35</v>
      </c>
      <c r="J569" t="s">
        <v>36</v>
      </c>
    </row>
    <row r="570" spans="1:10" x14ac:dyDescent="0.2">
      <c r="A570" s="9" t="s">
        <v>1319</v>
      </c>
      <c r="B570" t="s">
        <v>1320</v>
      </c>
      <c r="C570">
        <v>21002</v>
      </c>
      <c r="D570" t="s">
        <v>31</v>
      </c>
      <c r="E570">
        <v>2</v>
      </c>
      <c r="F570" t="s">
        <v>336</v>
      </c>
      <c r="G570" s="8" t="s">
        <v>188</v>
      </c>
      <c r="H570" t="s">
        <v>189</v>
      </c>
      <c r="I570" s="1" t="s">
        <v>35</v>
      </c>
      <c r="J570" t="s">
        <v>36</v>
      </c>
    </row>
    <row r="571" spans="1:10" x14ac:dyDescent="0.2">
      <c r="A571" s="9" t="s">
        <v>1321</v>
      </c>
      <c r="B571" t="s">
        <v>1322</v>
      </c>
      <c r="C571">
        <v>21002</v>
      </c>
      <c r="D571" t="s">
        <v>31</v>
      </c>
      <c r="E571">
        <v>2</v>
      </c>
      <c r="F571" t="s">
        <v>336</v>
      </c>
      <c r="G571" s="8" t="s">
        <v>188</v>
      </c>
      <c r="H571" t="s">
        <v>189</v>
      </c>
      <c r="I571" s="1" t="s">
        <v>35</v>
      </c>
      <c r="J571" t="s">
        <v>36</v>
      </c>
    </row>
    <row r="572" spans="1:10" x14ac:dyDescent="0.2">
      <c r="A572" s="9" t="s">
        <v>1323</v>
      </c>
      <c r="B572" t="s">
        <v>1324</v>
      </c>
      <c r="C572">
        <v>21002</v>
      </c>
      <c r="D572" t="s">
        <v>31</v>
      </c>
      <c r="E572">
        <v>2</v>
      </c>
      <c r="F572" t="s">
        <v>336</v>
      </c>
      <c r="G572" s="8" t="s">
        <v>188</v>
      </c>
      <c r="H572" t="s">
        <v>189</v>
      </c>
      <c r="I572" s="1" t="s">
        <v>35</v>
      </c>
      <c r="J572" t="s">
        <v>36</v>
      </c>
    </row>
    <row r="573" spans="1:10" x14ac:dyDescent="0.2">
      <c r="A573" s="9" t="s">
        <v>1325</v>
      </c>
      <c r="B573" t="s">
        <v>1326</v>
      </c>
      <c r="C573">
        <v>21002</v>
      </c>
      <c r="D573" t="s">
        <v>31</v>
      </c>
      <c r="E573">
        <v>2</v>
      </c>
      <c r="F573" t="s">
        <v>336</v>
      </c>
      <c r="G573" s="8" t="s">
        <v>188</v>
      </c>
      <c r="H573" t="s">
        <v>189</v>
      </c>
      <c r="I573" s="1" t="s">
        <v>35</v>
      </c>
      <c r="J573" t="s">
        <v>36</v>
      </c>
    </row>
    <row r="574" spans="1:10" x14ac:dyDescent="0.2">
      <c r="A574" s="9" t="s">
        <v>1327</v>
      </c>
      <c r="B574" t="s">
        <v>1328</v>
      </c>
      <c r="C574">
        <v>21002</v>
      </c>
      <c r="D574" t="s">
        <v>31</v>
      </c>
      <c r="E574">
        <v>2</v>
      </c>
      <c r="F574" t="s">
        <v>336</v>
      </c>
      <c r="G574" s="8" t="s">
        <v>188</v>
      </c>
      <c r="H574" t="s">
        <v>189</v>
      </c>
      <c r="I574" s="1" t="s">
        <v>35</v>
      </c>
      <c r="J574" t="s">
        <v>36</v>
      </c>
    </row>
    <row r="575" spans="1:10" x14ac:dyDescent="0.2">
      <c r="A575" s="9" t="s">
        <v>1329</v>
      </c>
      <c r="B575" t="s">
        <v>1330</v>
      </c>
      <c r="C575">
        <v>21002</v>
      </c>
      <c r="D575" t="s">
        <v>31</v>
      </c>
      <c r="E575">
        <v>2</v>
      </c>
      <c r="F575" t="s">
        <v>336</v>
      </c>
      <c r="G575" s="8" t="s">
        <v>192</v>
      </c>
      <c r="H575" t="s">
        <v>193</v>
      </c>
      <c r="I575" s="1" t="s">
        <v>35</v>
      </c>
      <c r="J575" t="s">
        <v>36</v>
      </c>
    </row>
    <row r="576" spans="1:10" x14ac:dyDescent="0.2">
      <c r="A576" s="9" t="s">
        <v>1331</v>
      </c>
      <c r="B576" t="s">
        <v>1332</v>
      </c>
      <c r="C576">
        <v>21002</v>
      </c>
      <c r="D576" t="s">
        <v>31</v>
      </c>
      <c r="E576">
        <v>2</v>
      </c>
      <c r="F576" t="s">
        <v>336</v>
      </c>
      <c r="G576" s="8" t="s">
        <v>192</v>
      </c>
      <c r="H576" t="s">
        <v>193</v>
      </c>
      <c r="I576" s="1" t="s">
        <v>35</v>
      </c>
      <c r="J576" t="s">
        <v>36</v>
      </c>
    </row>
    <row r="577" spans="1:10" x14ac:dyDescent="0.2">
      <c r="A577" s="9" t="s">
        <v>1333</v>
      </c>
      <c r="B577" t="s">
        <v>1334</v>
      </c>
      <c r="C577">
        <v>21002</v>
      </c>
      <c r="D577" t="s">
        <v>31</v>
      </c>
      <c r="E577">
        <v>2</v>
      </c>
      <c r="F577" t="s">
        <v>336</v>
      </c>
      <c r="G577" s="8" t="s">
        <v>192</v>
      </c>
      <c r="H577" t="s">
        <v>193</v>
      </c>
      <c r="I577" s="1" t="s">
        <v>35</v>
      </c>
      <c r="J577" t="s">
        <v>36</v>
      </c>
    </row>
    <row r="578" spans="1:10" x14ac:dyDescent="0.2">
      <c r="A578" s="9" t="s">
        <v>1335</v>
      </c>
      <c r="B578" t="s">
        <v>1336</v>
      </c>
      <c r="C578">
        <v>21002</v>
      </c>
      <c r="D578" t="s">
        <v>31</v>
      </c>
      <c r="E578">
        <v>2</v>
      </c>
      <c r="F578" t="s">
        <v>336</v>
      </c>
      <c r="G578" s="8" t="s">
        <v>192</v>
      </c>
      <c r="H578" t="s">
        <v>193</v>
      </c>
      <c r="I578" s="1" t="s">
        <v>35</v>
      </c>
      <c r="J578" t="s">
        <v>36</v>
      </c>
    </row>
    <row r="579" spans="1:10" x14ac:dyDescent="0.2">
      <c r="A579" s="9" t="s">
        <v>1337</v>
      </c>
      <c r="B579" t="s">
        <v>1338</v>
      </c>
      <c r="C579">
        <v>21002</v>
      </c>
      <c r="D579" t="s">
        <v>31</v>
      </c>
      <c r="E579">
        <v>2</v>
      </c>
      <c r="F579" t="s">
        <v>336</v>
      </c>
      <c r="G579" s="8" t="s">
        <v>192</v>
      </c>
      <c r="H579" t="s">
        <v>193</v>
      </c>
      <c r="I579" s="1" t="s">
        <v>35</v>
      </c>
      <c r="J579" t="s">
        <v>36</v>
      </c>
    </row>
    <row r="580" spans="1:10" x14ac:dyDescent="0.2">
      <c r="A580" s="9" t="s">
        <v>1339</v>
      </c>
      <c r="B580" t="s">
        <v>1340</v>
      </c>
      <c r="C580">
        <v>21002</v>
      </c>
      <c r="D580" t="s">
        <v>31</v>
      </c>
      <c r="E580">
        <v>2</v>
      </c>
      <c r="F580" t="s">
        <v>336</v>
      </c>
      <c r="G580" s="8" t="s">
        <v>192</v>
      </c>
      <c r="H580" t="s">
        <v>193</v>
      </c>
      <c r="I580" s="1" t="s">
        <v>35</v>
      </c>
      <c r="J580" t="s">
        <v>36</v>
      </c>
    </row>
    <row r="581" spans="1:10" x14ac:dyDescent="0.2">
      <c r="A581" s="9" t="s">
        <v>1341</v>
      </c>
      <c r="B581" t="s">
        <v>1342</v>
      </c>
      <c r="C581">
        <v>21002</v>
      </c>
      <c r="D581" t="s">
        <v>31</v>
      </c>
      <c r="E581">
        <v>2</v>
      </c>
      <c r="F581" t="s">
        <v>336</v>
      </c>
      <c r="G581" s="8" t="s">
        <v>192</v>
      </c>
      <c r="H581" t="s">
        <v>193</v>
      </c>
      <c r="I581" s="1" t="s">
        <v>35</v>
      </c>
      <c r="J581" t="s">
        <v>36</v>
      </c>
    </row>
    <row r="582" spans="1:10" x14ac:dyDescent="0.2">
      <c r="A582" s="9" t="s">
        <v>1343</v>
      </c>
      <c r="B582" t="s">
        <v>1344</v>
      </c>
      <c r="C582">
        <v>21002</v>
      </c>
      <c r="D582" t="s">
        <v>31</v>
      </c>
      <c r="E582">
        <v>2</v>
      </c>
      <c r="F582" t="s">
        <v>336</v>
      </c>
      <c r="G582" s="8" t="s">
        <v>192</v>
      </c>
      <c r="H582" t="s">
        <v>193</v>
      </c>
      <c r="I582" s="1" t="s">
        <v>35</v>
      </c>
      <c r="J582" t="s">
        <v>36</v>
      </c>
    </row>
    <row r="583" spans="1:10" x14ac:dyDescent="0.2">
      <c r="A583" s="9" t="s">
        <v>1345</v>
      </c>
      <c r="B583" t="s">
        <v>1346</v>
      </c>
      <c r="C583">
        <v>21002</v>
      </c>
      <c r="D583" t="s">
        <v>31</v>
      </c>
      <c r="E583">
        <v>2</v>
      </c>
      <c r="F583" t="s">
        <v>336</v>
      </c>
      <c r="G583" s="8" t="s">
        <v>192</v>
      </c>
      <c r="H583" t="s">
        <v>193</v>
      </c>
      <c r="I583" s="1" t="s">
        <v>35</v>
      </c>
      <c r="J583" t="s">
        <v>36</v>
      </c>
    </row>
    <row r="584" spans="1:10" x14ac:dyDescent="0.2">
      <c r="A584" s="9" t="s">
        <v>1347</v>
      </c>
      <c r="B584" t="s">
        <v>1348</v>
      </c>
      <c r="C584">
        <v>21002</v>
      </c>
      <c r="D584" t="s">
        <v>31</v>
      </c>
      <c r="E584">
        <v>2</v>
      </c>
      <c r="F584" t="s">
        <v>336</v>
      </c>
      <c r="G584" s="8" t="s">
        <v>196</v>
      </c>
      <c r="H584" t="s">
        <v>197</v>
      </c>
      <c r="I584" s="1" t="s">
        <v>35</v>
      </c>
      <c r="J584" t="s">
        <v>36</v>
      </c>
    </row>
    <row r="585" spans="1:10" x14ac:dyDescent="0.2">
      <c r="A585" s="9" t="s">
        <v>1349</v>
      </c>
      <c r="B585" t="s">
        <v>1350</v>
      </c>
      <c r="C585">
        <v>21002</v>
      </c>
      <c r="D585" t="s">
        <v>31</v>
      </c>
      <c r="E585">
        <v>2</v>
      </c>
      <c r="F585" t="s">
        <v>336</v>
      </c>
      <c r="G585" s="8" t="s">
        <v>196</v>
      </c>
      <c r="H585" t="s">
        <v>197</v>
      </c>
      <c r="I585" s="1" t="s">
        <v>35</v>
      </c>
      <c r="J585" t="s">
        <v>36</v>
      </c>
    </row>
    <row r="586" spans="1:10" x14ac:dyDescent="0.2">
      <c r="A586" s="9" t="s">
        <v>1351</v>
      </c>
      <c r="B586" t="s">
        <v>1352</v>
      </c>
      <c r="C586">
        <v>21002</v>
      </c>
      <c r="D586" t="s">
        <v>31</v>
      </c>
      <c r="E586">
        <v>2</v>
      </c>
      <c r="F586" t="s">
        <v>336</v>
      </c>
      <c r="G586" s="8" t="s">
        <v>196</v>
      </c>
      <c r="H586" t="s">
        <v>197</v>
      </c>
      <c r="I586" s="1" t="s">
        <v>35</v>
      </c>
      <c r="J586" t="s">
        <v>36</v>
      </c>
    </row>
    <row r="587" spans="1:10" x14ac:dyDescent="0.2">
      <c r="A587" s="9" t="s">
        <v>1353</v>
      </c>
      <c r="B587" t="s">
        <v>1354</v>
      </c>
      <c r="C587">
        <v>21002</v>
      </c>
      <c r="D587" t="s">
        <v>31</v>
      </c>
      <c r="E587">
        <v>2</v>
      </c>
      <c r="F587" t="s">
        <v>336</v>
      </c>
      <c r="G587" s="8" t="s">
        <v>196</v>
      </c>
      <c r="H587" t="s">
        <v>197</v>
      </c>
      <c r="I587" s="1" t="s">
        <v>35</v>
      </c>
      <c r="J587" t="s">
        <v>36</v>
      </c>
    </row>
    <row r="588" spans="1:10" x14ac:dyDescent="0.2">
      <c r="A588" s="9" t="s">
        <v>1355</v>
      </c>
      <c r="B588" t="s">
        <v>1356</v>
      </c>
      <c r="C588">
        <v>21002</v>
      </c>
      <c r="D588" t="s">
        <v>31</v>
      </c>
      <c r="E588">
        <v>2</v>
      </c>
      <c r="F588" t="s">
        <v>336</v>
      </c>
      <c r="G588" s="8" t="s">
        <v>196</v>
      </c>
      <c r="H588" t="s">
        <v>197</v>
      </c>
      <c r="I588" s="1" t="s">
        <v>35</v>
      </c>
      <c r="J588" t="s">
        <v>36</v>
      </c>
    </row>
    <row r="589" spans="1:10" x14ac:dyDescent="0.2">
      <c r="A589" s="9" t="s">
        <v>1357</v>
      </c>
      <c r="B589" t="s">
        <v>1358</v>
      </c>
      <c r="C589">
        <v>21002</v>
      </c>
      <c r="D589" t="s">
        <v>31</v>
      </c>
      <c r="E589">
        <v>2</v>
      </c>
      <c r="F589" t="s">
        <v>336</v>
      </c>
      <c r="G589" s="8" t="s">
        <v>196</v>
      </c>
      <c r="H589" t="s">
        <v>197</v>
      </c>
      <c r="I589" s="1" t="s">
        <v>35</v>
      </c>
      <c r="J589" t="s">
        <v>36</v>
      </c>
    </row>
    <row r="590" spans="1:10" x14ac:dyDescent="0.2">
      <c r="A590" s="9" t="s">
        <v>1359</v>
      </c>
      <c r="B590" t="s">
        <v>1360</v>
      </c>
      <c r="C590">
        <v>21002</v>
      </c>
      <c r="D590" t="s">
        <v>31</v>
      </c>
      <c r="E590">
        <v>2</v>
      </c>
      <c r="F590" t="s">
        <v>336</v>
      </c>
      <c r="G590" s="8" t="s">
        <v>196</v>
      </c>
      <c r="H590" t="s">
        <v>197</v>
      </c>
      <c r="I590" s="1" t="s">
        <v>35</v>
      </c>
      <c r="J590" t="s">
        <v>36</v>
      </c>
    </row>
    <row r="591" spans="1:10" x14ac:dyDescent="0.2">
      <c r="A591" s="9" t="s">
        <v>1361</v>
      </c>
      <c r="B591" t="s">
        <v>1362</v>
      </c>
      <c r="C591">
        <v>21002</v>
      </c>
      <c r="D591" t="s">
        <v>31</v>
      </c>
      <c r="E591">
        <v>2</v>
      </c>
      <c r="F591" t="s">
        <v>336</v>
      </c>
      <c r="G591" s="8" t="s">
        <v>196</v>
      </c>
      <c r="H591" t="s">
        <v>197</v>
      </c>
      <c r="I591" s="1" t="s">
        <v>35</v>
      </c>
      <c r="J591" t="s">
        <v>36</v>
      </c>
    </row>
    <row r="592" spans="1:10" x14ac:dyDescent="0.2">
      <c r="A592" s="9" t="s">
        <v>1363</v>
      </c>
      <c r="B592" t="s">
        <v>1364</v>
      </c>
      <c r="C592">
        <v>21002</v>
      </c>
      <c r="D592" t="s">
        <v>31</v>
      </c>
      <c r="E592">
        <v>2</v>
      </c>
      <c r="F592" t="s">
        <v>336</v>
      </c>
      <c r="G592" s="8" t="s">
        <v>200</v>
      </c>
      <c r="H592" t="s">
        <v>201</v>
      </c>
      <c r="I592" s="1" t="s">
        <v>35</v>
      </c>
      <c r="J592" t="s">
        <v>36</v>
      </c>
    </row>
    <row r="593" spans="1:10" x14ac:dyDescent="0.2">
      <c r="A593" s="9" t="s">
        <v>1365</v>
      </c>
      <c r="B593" t="s">
        <v>1366</v>
      </c>
      <c r="C593">
        <v>21002</v>
      </c>
      <c r="D593" t="s">
        <v>31</v>
      </c>
      <c r="E593">
        <v>2</v>
      </c>
      <c r="F593" t="s">
        <v>336</v>
      </c>
      <c r="G593" s="8" t="s">
        <v>200</v>
      </c>
      <c r="H593" t="s">
        <v>201</v>
      </c>
      <c r="I593" s="1" t="s">
        <v>35</v>
      </c>
      <c r="J593" t="s">
        <v>36</v>
      </c>
    </row>
    <row r="594" spans="1:10" x14ac:dyDescent="0.2">
      <c r="A594" s="9" t="s">
        <v>1367</v>
      </c>
      <c r="B594" t="s">
        <v>1368</v>
      </c>
      <c r="C594">
        <v>21002</v>
      </c>
      <c r="D594" t="s">
        <v>31</v>
      </c>
      <c r="E594">
        <v>2</v>
      </c>
      <c r="F594" t="s">
        <v>336</v>
      </c>
      <c r="G594" s="8" t="s">
        <v>200</v>
      </c>
      <c r="H594" t="s">
        <v>201</v>
      </c>
      <c r="I594" s="1" t="s">
        <v>35</v>
      </c>
      <c r="J594" t="s">
        <v>36</v>
      </c>
    </row>
    <row r="595" spans="1:10" x14ac:dyDescent="0.2">
      <c r="A595" s="9" t="s">
        <v>1369</v>
      </c>
      <c r="B595" t="s">
        <v>1370</v>
      </c>
      <c r="C595">
        <v>21002</v>
      </c>
      <c r="D595" t="s">
        <v>31</v>
      </c>
      <c r="E595">
        <v>2</v>
      </c>
      <c r="F595" t="s">
        <v>336</v>
      </c>
      <c r="G595" s="8" t="s">
        <v>200</v>
      </c>
      <c r="H595" t="s">
        <v>201</v>
      </c>
      <c r="I595" s="1" t="s">
        <v>35</v>
      </c>
      <c r="J595" t="s">
        <v>36</v>
      </c>
    </row>
    <row r="596" spans="1:10" x14ac:dyDescent="0.2">
      <c r="A596" s="9" t="s">
        <v>1371</v>
      </c>
      <c r="B596" t="s">
        <v>1372</v>
      </c>
      <c r="C596">
        <v>21002</v>
      </c>
      <c r="D596" t="s">
        <v>31</v>
      </c>
      <c r="E596">
        <v>2</v>
      </c>
      <c r="F596" t="s">
        <v>336</v>
      </c>
      <c r="G596" s="8" t="s">
        <v>200</v>
      </c>
      <c r="H596" t="s">
        <v>201</v>
      </c>
      <c r="I596" s="1" t="s">
        <v>35</v>
      </c>
      <c r="J596" t="s">
        <v>36</v>
      </c>
    </row>
    <row r="597" spans="1:10" x14ac:dyDescent="0.2">
      <c r="A597" s="9" t="s">
        <v>1373</v>
      </c>
      <c r="B597" t="s">
        <v>1374</v>
      </c>
      <c r="C597">
        <v>21002</v>
      </c>
      <c r="D597" t="s">
        <v>31</v>
      </c>
      <c r="E597">
        <v>2</v>
      </c>
      <c r="F597" t="s">
        <v>336</v>
      </c>
      <c r="G597" s="8" t="s">
        <v>200</v>
      </c>
      <c r="H597" t="s">
        <v>201</v>
      </c>
      <c r="I597" s="1" t="s">
        <v>35</v>
      </c>
      <c r="J597" t="s">
        <v>36</v>
      </c>
    </row>
    <row r="598" spans="1:10" x14ac:dyDescent="0.2">
      <c r="A598" s="9" t="s">
        <v>1375</v>
      </c>
      <c r="B598" t="s">
        <v>1376</v>
      </c>
      <c r="C598">
        <v>21002</v>
      </c>
      <c r="D598" t="s">
        <v>31</v>
      </c>
      <c r="E598">
        <v>2</v>
      </c>
      <c r="F598" t="s">
        <v>336</v>
      </c>
      <c r="G598" s="8" t="s">
        <v>200</v>
      </c>
      <c r="H598" t="s">
        <v>201</v>
      </c>
      <c r="I598" s="1" t="s">
        <v>35</v>
      </c>
      <c r="J598" t="s">
        <v>36</v>
      </c>
    </row>
    <row r="599" spans="1:10" x14ac:dyDescent="0.2">
      <c r="A599" s="9" t="s">
        <v>1377</v>
      </c>
      <c r="B599" t="s">
        <v>1378</v>
      </c>
      <c r="C599">
        <v>21002</v>
      </c>
      <c r="D599" t="s">
        <v>31</v>
      </c>
      <c r="E599">
        <v>2</v>
      </c>
      <c r="F599" t="s">
        <v>336</v>
      </c>
      <c r="G599" s="8" t="s">
        <v>200</v>
      </c>
      <c r="H599" t="s">
        <v>201</v>
      </c>
      <c r="I599" s="1" t="s">
        <v>35</v>
      </c>
      <c r="J599" t="s">
        <v>36</v>
      </c>
    </row>
    <row r="600" spans="1:10" x14ac:dyDescent="0.2">
      <c r="A600" s="9" t="s">
        <v>1379</v>
      </c>
      <c r="B600" t="s">
        <v>1380</v>
      </c>
      <c r="C600">
        <v>21002</v>
      </c>
      <c r="D600" t="s">
        <v>31</v>
      </c>
      <c r="E600">
        <v>2</v>
      </c>
      <c r="F600" t="s">
        <v>336</v>
      </c>
      <c r="G600" s="8" t="s">
        <v>200</v>
      </c>
      <c r="H600" t="s">
        <v>201</v>
      </c>
      <c r="I600" s="1" t="s">
        <v>35</v>
      </c>
      <c r="J600" t="s">
        <v>36</v>
      </c>
    </row>
    <row r="601" spans="1:10" x14ac:dyDescent="0.2">
      <c r="A601" s="9" t="s">
        <v>1381</v>
      </c>
      <c r="B601" t="s">
        <v>1382</v>
      </c>
      <c r="C601">
        <v>21002</v>
      </c>
      <c r="D601" t="s">
        <v>31</v>
      </c>
      <c r="E601">
        <v>2</v>
      </c>
      <c r="F601" t="s">
        <v>336</v>
      </c>
      <c r="G601" s="8" t="s">
        <v>200</v>
      </c>
      <c r="H601" t="s">
        <v>201</v>
      </c>
      <c r="I601" s="1" t="s">
        <v>35</v>
      </c>
      <c r="J601" t="s">
        <v>36</v>
      </c>
    </row>
    <row r="602" spans="1:10" x14ac:dyDescent="0.2">
      <c r="A602" s="9" t="s">
        <v>1383</v>
      </c>
      <c r="B602" t="s">
        <v>1384</v>
      </c>
      <c r="C602">
        <v>21002</v>
      </c>
      <c r="D602" t="s">
        <v>31</v>
      </c>
      <c r="E602">
        <v>2</v>
      </c>
      <c r="F602" t="s">
        <v>336</v>
      </c>
      <c r="G602" s="8" t="s">
        <v>200</v>
      </c>
      <c r="H602" t="s">
        <v>201</v>
      </c>
      <c r="I602" s="1" t="s">
        <v>35</v>
      </c>
      <c r="J602" t="s">
        <v>36</v>
      </c>
    </row>
    <row r="603" spans="1:10" x14ac:dyDescent="0.2">
      <c r="A603" s="9" t="s">
        <v>1385</v>
      </c>
      <c r="B603" t="s">
        <v>1386</v>
      </c>
      <c r="C603">
        <v>21002</v>
      </c>
      <c r="D603" t="s">
        <v>31</v>
      </c>
      <c r="E603">
        <v>2</v>
      </c>
      <c r="F603" t="s">
        <v>336</v>
      </c>
      <c r="G603" s="8" t="s">
        <v>200</v>
      </c>
      <c r="H603" t="s">
        <v>201</v>
      </c>
      <c r="I603" s="1" t="s">
        <v>35</v>
      </c>
      <c r="J603" t="s">
        <v>36</v>
      </c>
    </row>
    <row r="604" spans="1:10" x14ac:dyDescent="0.2">
      <c r="A604" s="9" t="s">
        <v>1387</v>
      </c>
      <c r="B604" t="s">
        <v>1388</v>
      </c>
      <c r="C604">
        <v>21002</v>
      </c>
      <c r="D604" t="s">
        <v>31</v>
      </c>
      <c r="E604">
        <v>2</v>
      </c>
      <c r="F604" t="s">
        <v>336</v>
      </c>
      <c r="G604" s="8" t="s">
        <v>200</v>
      </c>
      <c r="H604" t="s">
        <v>201</v>
      </c>
      <c r="I604" s="1" t="s">
        <v>35</v>
      </c>
      <c r="J604" t="s">
        <v>36</v>
      </c>
    </row>
    <row r="605" spans="1:10" x14ac:dyDescent="0.2">
      <c r="A605" s="9" t="s">
        <v>1389</v>
      </c>
      <c r="B605" t="s">
        <v>494</v>
      </c>
      <c r="C605">
        <v>21002</v>
      </c>
      <c r="D605" t="s">
        <v>31</v>
      </c>
      <c r="E605">
        <v>2</v>
      </c>
      <c r="F605" t="s">
        <v>336</v>
      </c>
      <c r="G605" s="8" t="s">
        <v>200</v>
      </c>
      <c r="H605" t="s">
        <v>201</v>
      </c>
      <c r="I605" s="1" t="s">
        <v>35</v>
      </c>
      <c r="J605" t="s">
        <v>36</v>
      </c>
    </row>
    <row r="606" spans="1:10" x14ac:dyDescent="0.2">
      <c r="A606" s="9" t="s">
        <v>1390</v>
      </c>
      <c r="B606" t="s">
        <v>1391</v>
      </c>
      <c r="C606">
        <v>21002</v>
      </c>
      <c r="D606" t="s">
        <v>31</v>
      </c>
      <c r="E606">
        <v>2</v>
      </c>
      <c r="F606" t="s">
        <v>336</v>
      </c>
      <c r="G606" s="8" t="s">
        <v>204</v>
      </c>
      <c r="H606" t="s">
        <v>205</v>
      </c>
      <c r="I606" s="1" t="s">
        <v>35</v>
      </c>
      <c r="J606" t="s">
        <v>36</v>
      </c>
    </row>
    <row r="607" spans="1:10" x14ac:dyDescent="0.2">
      <c r="A607" s="9" t="s">
        <v>1392</v>
      </c>
      <c r="B607" t="s">
        <v>1393</v>
      </c>
      <c r="C607">
        <v>21002</v>
      </c>
      <c r="D607" t="s">
        <v>31</v>
      </c>
      <c r="E607">
        <v>2</v>
      </c>
      <c r="F607" t="s">
        <v>336</v>
      </c>
      <c r="G607" s="8" t="s">
        <v>204</v>
      </c>
      <c r="H607" t="s">
        <v>205</v>
      </c>
      <c r="I607" s="1" t="s">
        <v>35</v>
      </c>
      <c r="J607" t="s">
        <v>36</v>
      </c>
    </row>
    <row r="608" spans="1:10" x14ac:dyDescent="0.2">
      <c r="A608" s="9" t="s">
        <v>1394</v>
      </c>
      <c r="B608" t="s">
        <v>1395</v>
      </c>
      <c r="C608">
        <v>21002</v>
      </c>
      <c r="D608" t="s">
        <v>31</v>
      </c>
      <c r="E608">
        <v>2</v>
      </c>
      <c r="F608" t="s">
        <v>336</v>
      </c>
      <c r="G608" s="8" t="s">
        <v>204</v>
      </c>
      <c r="H608" t="s">
        <v>205</v>
      </c>
      <c r="I608" s="1" t="s">
        <v>35</v>
      </c>
      <c r="J608" t="s">
        <v>36</v>
      </c>
    </row>
    <row r="609" spans="1:10" x14ac:dyDescent="0.2">
      <c r="A609" s="9" t="s">
        <v>1396</v>
      </c>
      <c r="B609" t="s">
        <v>1397</v>
      </c>
      <c r="C609">
        <v>21002</v>
      </c>
      <c r="D609" t="s">
        <v>31</v>
      </c>
      <c r="E609">
        <v>2</v>
      </c>
      <c r="F609" t="s">
        <v>336</v>
      </c>
      <c r="G609" s="8" t="s">
        <v>204</v>
      </c>
      <c r="H609" t="s">
        <v>205</v>
      </c>
      <c r="I609" s="1" t="s">
        <v>35</v>
      </c>
      <c r="J609" t="s">
        <v>36</v>
      </c>
    </row>
    <row r="610" spans="1:10" x14ac:dyDescent="0.2">
      <c r="A610" s="9" t="s">
        <v>1398</v>
      </c>
      <c r="B610" t="s">
        <v>1399</v>
      </c>
      <c r="C610">
        <v>21002</v>
      </c>
      <c r="D610" t="s">
        <v>31</v>
      </c>
      <c r="E610">
        <v>2</v>
      </c>
      <c r="F610" t="s">
        <v>336</v>
      </c>
      <c r="G610" s="8" t="s">
        <v>204</v>
      </c>
      <c r="H610" t="s">
        <v>205</v>
      </c>
      <c r="I610" s="1" t="s">
        <v>35</v>
      </c>
      <c r="J610" t="s">
        <v>36</v>
      </c>
    </row>
    <row r="611" spans="1:10" x14ac:dyDescent="0.2">
      <c r="A611" s="9" t="s">
        <v>1400</v>
      </c>
      <c r="B611" t="s">
        <v>1401</v>
      </c>
      <c r="C611">
        <v>21002</v>
      </c>
      <c r="D611" t="s">
        <v>31</v>
      </c>
      <c r="E611">
        <v>2</v>
      </c>
      <c r="F611" t="s">
        <v>336</v>
      </c>
      <c r="G611" s="8" t="s">
        <v>204</v>
      </c>
      <c r="H611" t="s">
        <v>205</v>
      </c>
      <c r="I611" s="1" t="s">
        <v>35</v>
      </c>
      <c r="J611" t="s">
        <v>36</v>
      </c>
    </row>
    <row r="612" spans="1:10" x14ac:dyDescent="0.2">
      <c r="A612" s="9" t="s">
        <v>1402</v>
      </c>
      <c r="B612" t="s">
        <v>1403</v>
      </c>
      <c r="C612">
        <v>21002</v>
      </c>
      <c r="D612" t="s">
        <v>31</v>
      </c>
      <c r="E612">
        <v>2</v>
      </c>
      <c r="F612" t="s">
        <v>336</v>
      </c>
      <c r="G612" s="8" t="s">
        <v>204</v>
      </c>
      <c r="H612" t="s">
        <v>205</v>
      </c>
      <c r="I612" s="1" t="s">
        <v>35</v>
      </c>
      <c r="J612" t="s">
        <v>36</v>
      </c>
    </row>
    <row r="613" spans="1:10" x14ac:dyDescent="0.2">
      <c r="A613" s="9" t="s">
        <v>1404</v>
      </c>
      <c r="B613" t="s">
        <v>1405</v>
      </c>
      <c r="C613">
        <v>21002</v>
      </c>
      <c r="D613" t="s">
        <v>31</v>
      </c>
      <c r="E613">
        <v>2</v>
      </c>
      <c r="F613" t="s">
        <v>336</v>
      </c>
      <c r="G613" s="8" t="s">
        <v>204</v>
      </c>
      <c r="H613" t="s">
        <v>205</v>
      </c>
      <c r="I613" s="1" t="s">
        <v>35</v>
      </c>
      <c r="J613" t="s">
        <v>36</v>
      </c>
    </row>
    <row r="614" spans="1:10" x14ac:dyDescent="0.2">
      <c r="A614" s="9" t="s">
        <v>1406</v>
      </c>
      <c r="B614" t="s">
        <v>1407</v>
      </c>
      <c r="C614">
        <v>21002</v>
      </c>
      <c r="D614" t="s">
        <v>31</v>
      </c>
      <c r="E614">
        <v>2</v>
      </c>
      <c r="F614" t="s">
        <v>336</v>
      </c>
      <c r="G614" s="8" t="s">
        <v>208</v>
      </c>
      <c r="H614" t="s">
        <v>209</v>
      </c>
      <c r="I614" s="1" t="s">
        <v>35</v>
      </c>
      <c r="J614" t="s">
        <v>36</v>
      </c>
    </row>
    <row r="615" spans="1:10" x14ac:dyDescent="0.2">
      <c r="A615" s="9" t="s">
        <v>1408</v>
      </c>
      <c r="B615" t="s">
        <v>1409</v>
      </c>
      <c r="C615">
        <v>21002</v>
      </c>
      <c r="D615" t="s">
        <v>31</v>
      </c>
      <c r="E615">
        <v>2</v>
      </c>
      <c r="F615" t="s">
        <v>336</v>
      </c>
      <c r="G615" s="8" t="s">
        <v>208</v>
      </c>
      <c r="H615" t="s">
        <v>209</v>
      </c>
      <c r="I615" s="1" t="s">
        <v>35</v>
      </c>
      <c r="J615" t="s">
        <v>36</v>
      </c>
    </row>
    <row r="616" spans="1:10" x14ac:dyDescent="0.2">
      <c r="A616" s="9" t="s">
        <v>1410</v>
      </c>
      <c r="B616" t="s">
        <v>1411</v>
      </c>
      <c r="C616">
        <v>21002</v>
      </c>
      <c r="D616" t="s">
        <v>31</v>
      </c>
      <c r="E616">
        <v>2</v>
      </c>
      <c r="F616" t="s">
        <v>336</v>
      </c>
      <c r="G616" s="8" t="s">
        <v>208</v>
      </c>
      <c r="H616" t="s">
        <v>209</v>
      </c>
      <c r="I616" s="1" t="s">
        <v>35</v>
      </c>
      <c r="J616" t="s">
        <v>36</v>
      </c>
    </row>
    <row r="617" spans="1:10" x14ac:dyDescent="0.2">
      <c r="A617" s="9" t="s">
        <v>1412</v>
      </c>
      <c r="B617" t="s">
        <v>1413</v>
      </c>
      <c r="C617">
        <v>21002</v>
      </c>
      <c r="D617" t="s">
        <v>31</v>
      </c>
      <c r="E617">
        <v>2</v>
      </c>
      <c r="F617" t="s">
        <v>336</v>
      </c>
      <c r="G617" s="8" t="s">
        <v>208</v>
      </c>
      <c r="H617" t="s">
        <v>209</v>
      </c>
      <c r="I617" s="1" t="s">
        <v>35</v>
      </c>
      <c r="J617" t="s">
        <v>36</v>
      </c>
    </row>
    <row r="618" spans="1:10" x14ac:dyDescent="0.2">
      <c r="A618" s="9" t="s">
        <v>1414</v>
      </c>
      <c r="B618" t="s">
        <v>1415</v>
      </c>
      <c r="C618">
        <v>21002</v>
      </c>
      <c r="D618" t="s">
        <v>31</v>
      </c>
      <c r="E618">
        <v>2</v>
      </c>
      <c r="F618" t="s">
        <v>336</v>
      </c>
      <c r="G618" s="8" t="s">
        <v>208</v>
      </c>
      <c r="H618" t="s">
        <v>209</v>
      </c>
      <c r="I618" s="1" t="s">
        <v>35</v>
      </c>
      <c r="J618" t="s">
        <v>36</v>
      </c>
    </row>
    <row r="619" spans="1:10" x14ac:dyDescent="0.2">
      <c r="A619" s="9" t="s">
        <v>1416</v>
      </c>
      <c r="B619" t="s">
        <v>1417</v>
      </c>
      <c r="C619">
        <v>21002</v>
      </c>
      <c r="D619" t="s">
        <v>31</v>
      </c>
      <c r="E619">
        <v>2</v>
      </c>
      <c r="F619" t="s">
        <v>336</v>
      </c>
      <c r="G619" s="8" t="s">
        <v>208</v>
      </c>
      <c r="H619" t="s">
        <v>209</v>
      </c>
      <c r="I619" s="1" t="s">
        <v>35</v>
      </c>
      <c r="J619" t="s">
        <v>36</v>
      </c>
    </row>
    <row r="620" spans="1:10" x14ac:dyDescent="0.2">
      <c r="A620" s="9" t="s">
        <v>1418</v>
      </c>
      <c r="B620" t="s">
        <v>1419</v>
      </c>
      <c r="C620">
        <v>21002</v>
      </c>
      <c r="D620" t="s">
        <v>31</v>
      </c>
      <c r="E620">
        <v>2</v>
      </c>
      <c r="F620" t="s">
        <v>336</v>
      </c>
      <c r="G620" s="8" t="s">
        <v>208</v>
      </c>
      <c r="H620" t="s">
        <v>209</v>
      </c>
      <c r="I620" s="1" t="s">
        <v>35</v>
      </c>
      <c r="J620" t="s">
        <v>36</v>
      </c>
    </row>
    <row r="621" spans="1:10" x14ac:dyDescent="0.2">
      <c r="A621" s="9" t="s">
        <v>1420</v>
      </c>
      <c r="B621" t="s">
        <v>1421</v>
      </c>
      <c r="C621">
        <v>21002</v>
      </c>
      <c r="D621" t="s">
        <v>31</v>
      </c>
      <c r="E621">
        <v>2</v>
      </c>
      <c r="F621" t="s">
        <v>336</v>
      </c>
      <c r="G621" s="8" t="s">
        <v>208</v>
      </c>
      <c r="H621" t="s">
        <v>209</v>
      </c>
      <c r="I621" s="1" t="s">
        <v>35</v>
      </c>
      <c r="J621" t="s">
        <v>36</v>
      </c>
    </row>
    <row r="622" spans="1:10" x14ac:dyDescent="0.2">
      <c r="A622" s="9" t="s">
        <v>1422</v>
      </c>
      <c r="B622" t="s">
        <v>1423</v>
      </c>
      <c r="C622">
        <v>21002</v>
      </c>
      <c r="D622" t="s">
        <v>31</v>
      </c>
      <c r="E622">
        <v>2</v>
      </c>
      <c r="F622" t="s">
        <v>336</v>
      </c>
      <c r="G622" s="8" t="s">
        <v>208</v>
      </c>
      <c r="H622" t="s">
        <v>209</v>
      </c>
      <c r="I622" s="1" t="s">
        <v>35</v>
      </c>
      <c r="J622" t="s">
        <v>36</v>
      </c>
    </row>
    <row r="623" spans="1:10" x14ac:dyDescent="0.2">
      <c r="A623" s="9" t="s">
        <v>1424</v>
      </c>
      <c r="B623" t="s">
        <v>1425</v>
      </c>
      <c r="C623">
        <v>21002</v>
      </c>
      <c r="D623" t="s">
        <v>31</v>
      </c>
      <c r="E623">
        <v>2</v>
      </c>
      <c r="F623" t="s">
        <v>336</v>
      </c>
      <c r="G623" s="8" t="s">
        <v>208</v>
      </c>
      <c r="H623" t="s">
        <v>209</v>
      </c>
      <c r="I623" s="1" t="s">
        <v>35</v>
      </c>
      <c r="J623" t="s">
        <v>36</v>
      </c>
    </row>
    <row r="624" spans="1:10" x14ac:dyDescent="0.2">
      <c r="A624" s="9" t="s">
        <v>1426</v>
      </c>
      <c r="B624" t="s">
        <v>1427</v>
      </c>
      <c r="C624">
        <v>21002</v>
      </c>
      <c r="D624" t="s">
        <v>31</v>
      </c>
      <c r="E624">
        <v>2</v>
      </c>
      <c r="F624" t="s">
        <v>336</v>
      </c>
      <c r="G624" s="8" t="s">
        <v>208</v>
      </c>
      <c r="H624" t="s">
        <v>209</v>
      </c>
      <c r="I624" s="1" t="s">
        <v>35</v>
      </c>
      <c r="J624" t="s">
        <v>36</v>
      </c>
    </row>
    <row r="625" spans="1:10" x14ac:dyDescent="0.2">
      <c r="A625" s="9" t="s">
        <v>1428</v>
      </c>
      <c r="B625" t="s">
        <v>1429</v>
      </c>
      <c r="C625">
        <v>21002</v>
      </c>
      <c r="D625" t="s">
        <v>31</v>
      </c>
      <c r="E625">
        <v>2</v>
      </c>
      <c r="F625" t="s">
        <v>336</v>
      </c>
      <c r="G625" s="8" t="s">
        <v>208</v>
      </c>
      <c r="H625" t="s">
        <v>209</v>
      </c>
      <c r="I625" s="1" t="s">
        <v>35</v>
      </c>
      <c r="J625" t="s">
        <v>36</v>
      </c>
    </row>
    <row r="626" spans="1:10" x14ac:dyDescent="0.2">
      <c r="A626" s="9" t="s">
        <v>1430</v>
      </c>
      <c r="B626" t="s">
        <v>1431</v>
      </c>
      <c r="C626">
        <v>21002</v>
      </c>
      <c r="D626" t="s">
        <v>31</v>
      </c>
      <c r="E626">
        <v>2</v>
      </c>
      <c r="F626" t="s">
        <v>336</v>
      </c>
      <c r="G626" s="8" t="s">
        <v>208</v>
      </c>
      <c r="H626" t="s">
        <v>209</v>
      </c>
      <c r="I626" s="1" t="s">
        <v>35</v>
      </c>
      <c r="J626" t="s">
        <v>36</v>
      </c>
    </row>
    <row r="627" spans="1:10" x14ac:dyDescent="0.2">
      <c r="A627" s="9" t="s">
        <v>1432</v>
      </c>
      <c r="B627" t="s">
        <v>1433</v>
      </c>
      <c r="C627">
        <v>21002</v>
      </c>
      <c r="D627" t="s">
        <v>31</v>
      </c>
      <c r="E627">
        <v>2</v>
      </c>
      <c r="F627" t="s">
        <v>336</v>
      </c>
      <c r="G627" s="8" t="s">
        <v>208</v>
      </c>
      <c r="H627" t="s">
        <v>209</v>
      </c>
      <c r="I627" s="1" t="s">
        <v>35</v>
      </c>
      <c r="J627" t="s">
        <v>36</v>
      </c>
    </row>
    <row r="628" spans="1:10" x14ac:dyDescent="0.2">
      <c r="A628" s="9" t="s">
        <v>1434</v>
      </c>
      <c r="B628" t="s">
        <v>1435</v>
      </c>
      <c r="C628">
        <v>21002</v>
      </c>
      <c r="D628" t="s">
        <v>31</v>
      </c>
      <c r="E628">
        <v>2</v>
      </c>
      <c r="F628" t="s">
        <v>336</v>
      </c>
      <c r="G628" s="8" t="s">
        <v>208</v>
      </c>
      <c r="H628" t="s">
        <v>209</v>
      </c>
      <c r="I628" s="1" t="s">
        <v>35</v>
      </c>
      <c r="J628" t="s">
        <v>36</v>
      </c>
    </row>
    <row r="629" spans="1:10" x14ac:dyDescent="0.2">
      <c r="A629" s="9" t="s">
        <v>1436</v>
      </c>
      <c r="B629" t="s">
        <v>1437</v>
      </c>
      <c r="C629">
        <v>21002</v>
      </c>
      <c r="D629" t="s">
        <v>31</v>
      </c>
      <c r="E629">
        <v>2</v>
      </c>
      <c r="F629" t="s">
        <v>336</v>
      </c>
      <c r="G629" s="8" t="s">
        <v>208</v>
      </c>
      <c r="H629" t="s">
        <v>209</v>
      </c>
      <c r="I629" s="1" t="s">
        <v>35</v>
      </c>
      <c r="J629" t="s">
        <v>36</v>
      </c>
    </row>
    <row r="630" spans="1:10" x14ac:dyDescent="0.2">
      <c r="A630" s="9" t="s">
        <v>1438</v>
      </c>
      <c r="B630" t="s">
        <v>1439</v>
      </c>
      <c r="C630">
        <v>21002</v>
      </c>
      <c r="D630" t="s">
        <v>31</v>
      </c>
      <c r="E630">
        <v>2</v>
      </c>
      <c r="F630" t="s">
        <v>336</v>
      </c>
      <c r="G630" s="8" t="s">
        <v>208</v>
      </c>
      <c r="H630" t="s">
        <v>209</v>
      </c>
      <c r="I630" s="1" t="s">
        <v>35</v>
      </c>
      <c r="J630" t="s">
        <v>36</v>
      </c>
    </row>
    <row r="631" spans="1:10" x14ac:dyDescent="0.2">
      <c r="A631" s="9" t="s">
        <v>1440</v>
      </c>
      <c r="B631" t="s">
        <v>1441</v>
      </c>
      <c r="C631">
        <v>21002</v>
      </c>
      <c r="D631" t="s">
        <v>31</v>
      </c>
      <c r="E631">
        <v>2</v>
      </c>
      <c r="F631" t="s">
        <v>336</v>
      </c>
      <c r="G631" s="8" t="s">
        <v>208</v>
      </c>
      <c r="H631" t="s">
        <v>209</v>
      </c>
      <c r="I631" s="1" t="s">
        <v>35</v>
      </c>
      <c r="J631" t="s">
        <v>36</v>
      </c>
    </row>
    <row r="632" spans="1:10" x14ac:dyDescent="0.2">
      <c r="A632" s="9" t="s">
        <v>1442</v>
      </c>
      <c r="B632" t="s">
        <v>1443</v>
      </c>
      <c r="C632">
        <v>21002</v>
      </c>
      <c r="D632" t="s">
        <v>31</v>
      </c>
      <c r="E632">
        <v>2</v>
      </c>
      <c r="F632" t="s">
        <v>336</v>
      </c>
      <c r="G632" s="8" t="s">
        <v>212</v>
      </c>
      <c r="H632" t="s">
        <v>213</v>
      </c>
      <c r="I632" s="1" t="s">
        <v>35</v>
      </c>
      <c r="J632" t="s">
        <v>36</v>
      </c>
    </row>
    <row r="633" spans="1:10" x14ac:dyDescent="0.2">
      <c r="A633" s="9" t="s">
        <v>1444</v>
      </c>
      <c r="B633" t="s">
        <v>1445</v>
      </c>
      <c r="C633">
        <v>21002</v>
      </c>
      <c r="D633" t="s">
        <v>31</v>
      </c>
      <c r="E633">
        <v>2</v>
      </c>
      <c r="F633" t="s">
        <v>336</v>
      </c>
      <c r="G633" s="8" t="s">
        <v>212</v>
      </c>
      <c r="H633" t="s">
        <v>213</v>
      </c>
      <c r="I633" s="1" t="s">
        <v>35</v>
      </c>
      <c r="J633" t="s">
        <v>36</v>
      </c>
    </row>
    <row r="634" spans="1:10" x14ac:dyDescent="0.2">
      <c r="A634" s="9" t="s">
        <v>1446</v>
      </c>
      <c r="B634" t="s">
        <v>1447</v>
      </c>
      <c r="C634">
        <v>21002</v>
      </c>
      <c r="D634" t="s">
        <v>31</v>
      </c>
      <c r="E634">
        <v>2</v>
      </c>
      <c r="F634" t="s">
        <v>336</v>
      </c>
      <c r="G634" s="8" t="s">
        <v>212</v>
      </c>
      <c r="H634" t="s">
        <v>213</v>
      </c>
      <c r="I634" s="1" t="s">
        <v>35</v>
      </c>
      <c r="J634" t="s">
        <v>36</v>
      </c>
    </row>
    <row r="635" spans="1:10" x14ac:dyDescent="0.2">
      <c r="A635" s="9" t="s">
        <v>1448</v>
      </c>
      <c r="B635" t="s">
        <v>1449</v>
      </c>
      <c r="C635">
        <v>21002</v>
      </c>
      <c r="D635" t="s">
        <v>31</v>
      </c>
      <c r="E635">
        <v>2</v>
      </c>
      <c r="F635" t="s">
        <v>336</v>
      </c>
      <c r="G635" s="8" t="s">
        <v>212</v>
      </c>
      <c r="H635" t="s">
        <v>213</v>
      </c>
      <c r="I635" s="1" t="s">
        <v>35</v>
      </c>
      <c r="J635" t="s">
        <v>36</v>
      </c>
    </row>
    <row r="636" spans="1:10" x14ac:dyDescent="0.2">
      <c r="A636" s="9" t="s">
        <v>1450</v>
      </c>
      <c r="B636" t="s">
        <v>1451</v>
      </c>
      <c r="C636">
        <v>21002</v>
      </c>
      <c r="D636" t="s">
        <v>31</v>
      </c>
      <c r="E636">
        <v>2</v>
      </c>
      <c r="F636" t="s">
        <v>336</v>
      </c>
      <c r="G636" s="8" t="s">
        <v>212</v>
      </c>
      <c r="H636" t="s">
        <v>213</v>
      </c>
      <c r="I636" s="1" t="s">
        <v>35</v>
      </c>
      <c r="J636" t="s">
        <v>36</v>
      </c>
    </row>
    <row r="637" spans="1:10" x14ac:dyDescent="0.2">
      <c r="A637" s="9" t="s">
        <v>1452</v>
      </c>
      <c r="B637" t="s">
        <v>1453</v>
      </c>
      <c r="C637">
        <v>21002</v>
      </c>
      <c r="D637" t="s">
        <v>31</v>
      </c>
      <c r="E637">
        <v>2</v>
      </c>
      <c r="F637" t="s">
        <v>336</v>
      </c>
      <c r="G637" s="8" t="s">
        <v>212</v>
      </c>
      <c r="H637" t="s">
        <v>213</v>
      </c>
      <c r="I637" s="1" t="s">
        <v>35</v>
      </c>
      <c r="J637" t="s">
        <v>36</v>
      </c>
    </row>
    <row r="638" spans="1:10" x14ac:dyDescent="0.2">
      <c r="A638" s="9" t="s">
        <v>1454</v>
      </c>
      <c r="B638" t="s">
        <v>1455</v>
      </c>
      <c r="C638">
        <v>21002</v>
      </c>
      <c r="D638" t="s">
        <v>31</v>
      </c>
      <c r="E638">
        <v>2</v>
      </c>
      <c r="F638" t="s">
        <v>336</v>
      </c>
      <c r="G638" s="8" t="s">
        <v>212</v>
      </c>
      <c r="H638" t="s">
        <v>213</v>
      </c>
      <c r="I638" s="1" t="s">
        <v>35</v>
      </c>
      <c r="J638" t="s">
        <v>36</v>
      </c>
    </row>
    <row r="639" spans="1:10" x14ac:dyDescent="0.2">
      <c r="A639" s="9" t="s">
        <v>1456</v>
      </c>
      <c r="B639" t="s">
        <v>1457</v>
      </c>
      <c r="C639">
        <v>21002</v>
      </c>
      <c r="D639" t="s">
        <v>31</v>
      </c>
      <c r="E639">
        <v>2</v>
      </c>
      <c r="F639" t="s">
        <v>336</v>
      </c>
      <c r="G639" s="8" t="s">
        <v>216</v>
      </c>
      <c r="H639" t="s">
        <v>217</v>
      </c>
      <c r="I639" s="1" t="s">
        <v>35</v>
      </c>
      <c r="J639" t="s">
        <v>36</v>
      </c>
    </row>
    <row r="640" spans="1:10" x14ac:dyDescent="0.2">
      <c r="A640" s="9" t="s">
        <v>1458</v>
      </c>
      <c r="B640" t="s">
        <v>1459</v>
      </c>
      <c r="C640">
        <v>21002</v>
      </c>
      <c r="D640" t="s">
        <v>31</v>
      </c>
      <c r="E640">
        <v>2</v>
      </c>
      <c r="F640" t="s">
        <v>336</v>
      </c>
      <c r="G640" s="8" t="s">
        <v>216</v>
      </c>
      <c r="H640" t="s">
        <v>217</v>
      </c>
      <c r="I640" s="1" t="s">
        <v>35</v>
      </c>
      <c r="J640" t="s">
        <v>36</v>
      </c>
    </row>
    <row r="641" spans="1:10" x14ac:dyDescent="0.2">
      <c r="A641" s="9" t="s">
        <v>1460</v>
      </c>
      <c r="B641" t="s">
        <v>1461</v>
      </c>
      <c r="C641">
        <v>21002</v>
      </c>
      <c r="D641" t="s">
        <v>31</v>
      </c>
      <c r="E641">
        <v>2</v>
      </c>
      <c r="F641" t="s">
        <v>336</v>
      </c>
      <c r="G641" s="8" t="s">
        <v>216</v>
      </c>
      <c r="H641" t="s">
        <v>217</v>
      </c>
      <c r="I641" s="1" t="s">
        <v>35</v>
      </c>
      <c r="J641" t="s">
        <v>36</v>
      </c>
    </row>
    <row r="642" spans="1:10" x14ac:dyDescent="0.2">
      <c r="A642" s="9" t="s">
        <v>1462</v>
      </c>
      <c r="B642" t="s">
        <v>1463</v>
      </c>
      <c r="C642">
        <v>21002</v>
      </c>
      <c r="D642" t="s">
        <v>31</v>
      </c>
      <c r="E642">
        <v>2</v>
      </c>
      <c r="F642" t="s">
        <v>336</v>
      </c>
      <c r="G642" s="8" t="s">
        <v>216</v>
      </c>
      <c r="H642" t="s">
        <v>217</v>
      </c>
      <c r="I642" s="1" t="s">
        <v>35</v>
      </c>
      <c r="J642" t="s">
        <v>36</v>
      </c>
    </row>
    <row r="643" spans="1:10" x14ac:dyDescent="0.2">
      <c r="A643" s="9" t="s">
        <v>1464</v>
      </c>
      <c r="B643" t="s">
        <v>1465</v>
      </c>
      <c r="C643">
        <v>21002</v>
      </c>
      <c r="D643" t="s">
        <v>31</v>
      </c>
      <c r="E643">
        <v>2</v>
      </c>
      <c r="F643" t="s">
        <v>336</v>
      </c>
      <c r="G643" s="8" t="s">
        <v>216</v>
      </c>
      <c r="H643" t="s">
        <v>217</v>
      </c>
      <c r="I643" s="1" t="s">
        <v>35</v>
      </c>
      <c r="J643" t="s">
        <v>36</v>
      </c>
    </row>
    <row r="644" spans="1:10" x14ac:dyDescent="0.2">
      <c r="A644" s="9" t="s">
        <v>1466</v>
      </c>
      <c r="B644" t="s">
        <v>1467</v>
      </c>
      <c r="C644">
        <v>21002</v>
      </c>
      <c r="D644" t="s">
        <v>31</v>
      </c>
      <c r="E644">
        <v>2</v>
      </c>
      <c r="F644" t="s">
        <v>336</v>
      </c>
      <c r="G644" s="8" t="s">
        <v>216</v>
      </c>
      <c r="H644" t="s">
        <v>217</v>
      </c>
      <c r="I644" s="1" t="s">
        <v>35</v>
      </c>
      <c r="J644" t="s">
        <v>36</v>
      </c>
    </row>
    <row r="645" spans="1:10" x14ac:dyDescent="0.2">
      <c r="A645" s="9" t="s">
        <v>1468</v>
      </c>
      <c r="B645" t="s">
        <v>1469</v>
      </c>
      <c r="C645">
        <v>21002</v>
      </c>
      <c r="D645" t="s">
        <v>31</v>
      </c>
      <c r="E645">
        <v>2</v>
      </c>
      <c r="F645" t="s">
        <v>336</v>
      </c>
      <c r="G645" s="8" t="s">
        <v>216</v>
      </c>
      <c r="H645" t="s">
        <v>217</v>
      </c>
      <c r="I645" s="1" t="s">
        <v>35</v>
      </c>
      <c r="J645" t="s">
        <v>36</v>
      </c>
    </row>
    <row r="646" spans="1:10" x14ac:dyDescent="0.2">
      <c r="A646" s="9" t="s">
        <v>1470</v>
      </c>
      <c r="B646" t="s">
        <v>1471</v>
      </c>
      <c r="C646">
        <v>21002</v>
      </c>
      <c r="D646" t="s">
        <v>31</v>
      </c>
      <c r="E646">
        <v>2</v>
      </c>
      <c r="F646" t="s">
        <v>336</v>
      </c>
      <c r="G646" s="8" t="s">
        <v>216</v>
      </c>
      <c r="H646" t="s">
        <v>217</v>
      </c>
      <c r="I646" s="1" t="s">
        <v>35</v>
      </c>
      <c r="J646" t="s">
        <v>36</v>
      </c>
    </row>
    <row r="647" spans="1:10" x14ac:dyDescent="0.2">
      <c r="A647" s="9" t="s">
        <v>1472</v>
      </c>
      <c r="B647" t="s">
        <v>1473</v>
      </c>
      <c r="C647">
        <v>21002</v>
      </c>
      <c r="D647" t="s">
        <v>31</v>
      </c>
      <c r="E647">
        <v>2</v>
      </c>
      <c r="F647" t="s">
        <v>336</v>
      </c>
      <c r="G647" s="8" t="s">
        <v>216</v>
      </c>
      <c r="H647" t="s">
        <v>217</v>
      </c>
      <c r="I647" s="1" t="s">
        <v>35</v>
      </c>
      <c r="J647" t="s">
        <v>36</v>
      </c>
    </row>
    <row r="648" spans="1:10" x14ac:dyDescent="0.2">
      <c r="A648" s="9" t="s">
        <v>1474</v>
      </c>
      <c r="B648" t="s">
        <v>1475</v>
      </c>
      <c r="C648">
        <v>21002</v>
      </c>
      <c r="D648" t="s">
        <v>31</v>
      </c>
      <c r="E648">
        <v>2</v>
      </c>
      <c r="F648" t="s">
        <v>336</v>
      </c>
      <c r="G648" s="8" t="s">
        <v>216</v>
      </c>
      <c r="H648" t="s">
        <v>217</v>
      </c>
      <c r="I648" s="1" t="s">
        <v>35</v>
      </c>
      <c r="J648" t="s">
        <v>36</v>
      </c>
    </row>
    <row r="649" spans="1:10" x14ac:dyDescent="0.2">
      <c r="A649" s="9" t="s">
        <v>1476</v>
      </c>
      <c r="B649" t="s">
        <v>1477</v>
      </c>
      <c r="C649">
        <v>21002</v>
      </c>
      <c r="D649" t="s">
        <v>31</v>
      </c>
      <c r="E649">
        <v>2</v>
      </c>
      <c r="F649" t="s">
        <v>336</v>
      </c>
      <c r="G649" s="8" t="s">
        <v>216</v>
      </c>
      <c r="H649" t="s">
        <v>217</v>
      </c>
      <c r="I649" s="1" t="s">
        <v>35</v>
      </c>
      <c r="J649" t="s">
        <v>36</v>
      </c>
    </row>
    <row r="650" spans="1:10" x14ac:dyDescent="0.2">
      <c r="A650" s="9" t="s">
        <v>1478</v>
      </c>
      <c r="B650" t="s">
        <v>1479</v>
      </c>
      <c r="C650">
        <v>21002</v>
      </c>
      <c r="D650" t="s">
        <v>31</v>
      </c>
      <c r="E650">
        <v>2</v>
      </c>
      <c r="F650" t="s">
        <v>336</v>
      </c>
      <c r="G650" s="8" t="s">
        <v>216</v>
      </c>
      <c r="H650" t="s">
        <v>217</v>
      </c>
      <c r="I650" s="1" t="s">
        <v>35</v>
      </c>
      <c r="J650" t="s">
        <v>36</v>
      </c>
    </row>
    <row r="651" spans="1:10" x14ac:dyDescent="0.2">
      <c r="A651" s="9" t="s">
        <v>1480</v>
      </c>
      <c r="B651" t="s">
        <v>1481</v>
      </c>
      <c r="C651">
        <v>21002</v>
      </c>
      <c r="D651" t="s">
        <v>31</v>
      </c>
      <c r="E651">
        <v>2</v>
      </c>
      <c r="F651" t="s">
        <v>336</v>
      </c>
      <c r="G651" s="8" t="s">
        <v>216</v>
      </c>
      <c r="H651" t="s">
        <v>217</v>
      </c>
      <c r="I651" s="1" t="s">
        <v>35</v>
      </c>
      <c r="J651" t="s">
        <v>36</v>
      </c>
    </row>
    <row r="652" spans="1:10" x14ac:dyDescent="0.2">
      <c r="A652" s="9" t="s">
        <v>1482</v>
      </c>
      <c r="B652" t="s">
        <v>1483</v>
      </c>
      <c r="C652">
        <v>21002</v>
      </c>
      <c r="D652" t="s">
        <v>31</v>
      </c>
      <c r="E652">
        <v>2</v>
      </c>
      <c r="F652" t="s">
        <v>336</v>
      </c>
      <c r="G652" s="8" t="s">
        <v>216</v>
      </c>
      <c r="H652" t="s">
        <v>217</v>
      </c>
      <c r="I652" s="1" t="s">
        <v>35</v>
      </c>
      <c r="J652" t="s">
        <v>36</v>
      </c>
    </row>
    <row r="653" spans="1:10" x14ac:dyDescent="0.2">
      <c r="A653" s="9" t="s">
        <v>1484</v>
      </c>
      <c r="B653" t="s">
        <v>1485</v>
      </c>
      <c r="C653">
        <v>21002</v>
      </c>
      <c r="D653" t="s">
        <v>31</v>
      </c>
      <c r="E653">
        <v>2</v>
      </c>
      <c r="F653" t="s">
        <v>336</v>
      </c>
      <c r="G653" s="8" t="s">
        <v>220</v>
      </c>
      <c r="H653" t="s">
        <v>221</v>
      </c>
      <c r="I653" s="1" t="s">
        <v>35</v>
      </c>
      <c r="J653" t="s">
        <v>36</v>
      </c>
    </row>
    <row r="654" spans="1:10" x14ac:dyDescent="0.2">
      <c r="A654" s="9" t="s">
        <v>1486</v>
      </c>
      <c r="B654" t="s">
        <v>1487</v>
      </c>
      <c r="C654">
        <v>21002</v>
      </c>
      <c r="D654" t="s">
        <v>31</v>
      </c>
      <c r="E654">
        <v>2</v>
      </c>
      <c r="F654" t="s">
        <v>336</v>
      </c>
      <c r="G654" s="8" t="s">
        <v>220</v>
      </c>
      <c r="H654" t="s">
        <v>221</v>
      </c>
      <c r="I654" s="1" t="s">
        <v>35</v>
      </c>
      <c r="J654" t="s">
        <v>36</v>
      </c>
    </row>
    <row r="655" spans="1:10" x14ac:dyDescent="0.2">
      <c r="A655" s="9" t="s">
        <v>1488</v>
      </c>
      <c r="B655" t="s">
        <v>1489</v>
      </c>
      <c r="C655">
        <v>21002</v>
      </c>
      <c r="D655" t="s">
        <v>31</v>
      </c>
      <c r="E655">
        <v>2</v>
      </c>
      <c r="F655" t="s">
        <v>336</v>
      </c>
      <c r="G655" s="8" t="s">
        <v>220</v>
      </c>
      <c r="H655" t="s">
        <v>221</v>
      </c>
      <c r="I655" s="1" t="s">
        <v>35</v>
      </c>
      <c r="J655" t="s">
        <v>36</v>
      </c>
    </row>
    <row r="656" spans="1:10" x14ac:dyDescent="0.2">
      <c r="A656" s="9" t="s">
        <v>1490</v>
      </c>
      <c r="B656" t="s">
        <v>1491</v>
      </c>
      <c r="C656">
        <v>21002</v>
      </c>
      <c r="D656" t="s">
        <v>31</v>
      </c>
      <c r="E656">
        <v>2</v>
      </c>
      <c r="F656" t="s">
        <v>336</v>
      </c>
      <c r="G656" s="8" t="s">
        <v>220</v>
      </c>
      <c r="H656" t="s">
        <v>221</v>
      </c>
      <c r="I656" s="1" t="s">
        <v>35</v>
      </c>
      <c r="J656" t="s">
        <v>36</v>
      </c>
    </row>
    <row r="657" spans="1:10" x14ac:dyDescent="0.2">
      <c r="A657" s="9" t="s">
        <v>1492</v>
      </c>
      <c r="B657" t="s">
        <v>1493</v>
      </c>
      <c r="C657">
        <v>21002</v>
      </c>
      <c r="D657" t="s">
        <v>31</v>
      </c>
      <c r="E657">
        <v>2</v>
      </c>
      <c r="F657" t="s">
        <v>336</v>
      </c>
      <c r="G657" s="8" t="s">
        <v>220</v>
      </c>
      <c r="H657" t="s">
        <v>221</v>
      </c>
      <c r="I657" s="1" t="s">
        <v>35</v>
      </c>
      <c r="J657" t="s">
        <v>36</v>
      </c>
    </row>
    <row r="658" spans="1:10" x14ac:dyDescent="0.2">
      <c r="A658" s="9" t="s">
        <v>1494</v>
      </c>
      <c r="B658" t="s">
        <v>1495</v>
      </c>
      <c r="C658">
        <v>21002</v>
      </c>
      <c r="D658" t="s">
        <v>31</v>
      </c>
      <c r="E658">
        <v>2</v>
      </c>
      <c r="F658" t="s">
        <v>336</v>
      </c>
      <c r="G658" s="8" t="s">
        <v>220</v>
      </c>
      <c r="H658" t="s">
        <v>221</v>
      </c>
      <c r="I658" s="1" t="s">
        <v>35</v>
      </c>
      <c r="J658" t="s">
        <v>36</v>
      </c>
    </row>
    <row r="659" spans="1:10" x14ac:dyDescent="0.2">
      <c r="A659" s="9" t="s">
        <v>1496</v>
      </c>
      <c r="B659" t="s">
        <v>1497</v>
      </c>
      <c r="C659">
        <v>21002</v>
      </c>
      <c r="D659" t="s">
        <v>31</v>
      </c>
      <c r="E659">
        <v>2</v>
      </c>
      <c r="F659" t="s">
        <v>336</v>
      </c>
      <c r="G659" s="8" t="s">
        <v>220</v>
      </c>
      <c r="H659" t="s">
        <v>221</v>
      </c>
      <c r="I659" s="1" t="s">
        <v>35</v>
      </c>
      <c r="J659" t="s">
        <v>36</v>
      </c>
    </row>
    <row r="660" spans="1:10" x14ac:dyDescent="0.2">
      <c r="A660" s="9" t="s">
        <v>1498</v>
      </c>
      <c r="B660" t="s">
        <v>1499</v>
      </c>
      <c r="C660">
        <v>21002</v>
      </c>
      <c r="D660" t="s">
        <v>31</v>
      </c>
      <c r="E660">
        <v>2</v>
      </c>
      <c r="F660" t="s">
        <v>336</v>
      </c>
      <c r="G660" s="8" t="s">
        <v>220</v>
      </c>
      <c r="H660" t="s">
        <v>221</v>
      </c>
      <c r="I660" s="1" t="s">
        <v>35</v>
      </c>
      <c r="J660" t="s">
        <v>36</v>
      </c>
    </row>
    <row r="661" spans="1:10" x14ac:dyDescent="0.2">
      <c r="A661" s="9" t="s">
        <v>1500</v>
      </c>
      <c r="B661" t="s">
        <v>1501</v>
      </c>
      <c r="C661">
        <v>21002</v>
      </c>
      <c r="D661" t="s">
        <v>31</v>
      </c>
      <c r="E661">
        <v>2</v>
      </c>
      <c r="F661" t="s">
        <v>336</v>
      </c>
      <c r="G661" s="8" t="s">
        <v>224</v>
      </c>
      <c r="H661" t="s">
        <v>225</v>
      </c>
      <c r="I661" s="1" t="s">
        <v>35</v>
      </c>
      <c r="J661" t="s">
        <v>36</v>
      </c>
    </row>
    <row r="662" spans="1:10" x14ac:dyDescent="0.2">
      <c r="A662" s="9" t="s">
        <v>1502</v>
      </c>
      <c r="B662" t="s">
        <v>1503</v>
      </c>
      <c r="C662">
        <v>21002</v>
      </c>
      <c r="D662" t="s">
        <v>31</v>
      </c>
      <c r="E662">
        <v>2</v>
      </c>
      <c r="F662" t="s">
        <v>336</v>
      </c>
      <c r="G662" s="8" t="s">
        <v>224</v>
      </c>
      <c r="H662" t="s">
        <v>225</v>
      </c>
      <c r="I662" s="1" t="s">
        <v>35</v>
      </c>
      <c r="J662" t="s">
        <v>36</v>
      </c>
    </row>
    <row r="663" spans="1:10" x14ac:dyDescent="0.2">
      <c r="A663" s="9" t="s">
        <v>1504</v>
      </c>
      <c r="B663" t="s">
        <v>1505</v>
      </c>
      <c r="C663">
        <v>21002</v>
      </c>
      <c r="D663" t="s">
        <v>31</v>
      </c>
      <c r="E663">
        <v>2</v>
      </c>
      <c r="F663" t="s">
        <v>336</v>
      </c>
      <c r="G663" s="8" t="s">
        <v>224</v>
      </c>
      <c r="H663" t="s">
        <v>225</v>
      </c>
      <c r="I663" s="1" t="s">
        <v>35</v>
      </c>
      <c r="J663" t="s">
        <v>36</v>
      </c>
    </row>
    <row r="664" spans="1:10" x14ac:dyDescent="0.2">
      <c r="A664" s="9" t="s">
        <v>1506</v>
      </c>
      <c r="B664" t="s">
        <v>1507</v>
      </c>
      <c r="C664">
        <v>21002</v>
      </c>
      <c r="D664" t="s">
        <v>31</v>
      </c>
      <c r="E664">
        <v>2</v>
      </c>
      <c r="F664" t="s">
        <v>336</v>
      </c>
      <c r="G664" s="8" t="s">
        <v>224</v>
      </c>
      <c r="H664" t="s">
        <v>225</v>
      </c>
      <c r="I664" s="1" t="s">
        <v>35</v>
      </c>
      <c r="J664" t="s">
        <v>36</v>
      </c>
    </row>
    <row r="665" spans="1:10" x14ac:dyDescent="0.2">
      <c r="A665" s="9" t="s">
        <v>1508</v>
      </c>
      <c r="B665" t="s">
        <v>1509</v>
      </c>
      <c r="C665">
        <v>21002</v>
      </c>
      <c r="D665" t="s">
        <v>31</v>
      </c>
      <c r="E665">
        <v>2</v>
      </c>
      <c r="F665" t="s">
        <v>336</v>
      </c>
      <c r="G665" s="8" t="s">
        <v>224</v>
      </c>
      <c r="H665" t="s">
        <v>225</v>
      </c>
      <c r="I665" s="1" t="s">
        <v>35</v>
      </c>
      <c r="J665" t="s">
        <v>36</v>
      </c>
    </row>
    <row r="666" spans="1:10" x14ac:dyDescent="0.2">
      <c r="A666" s="9" t="s">
        <v>1510</v>
      </c>
      <c r="B666" t="s">
        <v>1511</v>
      </c>
      <c r="C666">
        <v>21002</v>
      </c>
      <c r="D666" t="s">
        <v>31</v>
      </c>
      <c r="E666">
        <v>2</v>
      </c>
      <c r="F666" t="s">
        <v>336</v>
      </c>
      <c r="G666" s="8" t="s">
        <v>224</v>
      </c>
      <c r="H666" t="s">
        <v>225</v>
      </c>
      <c r="I666" s="1" t="s">
        <v>35</v>
      </c>
      <c r="J666" t="s">
        <v>36</v>
      </c>
    </row>
    <row r="667" spans="1:10" x14ac:dyDescent="0.2">
      <c r="A667" s="9" t="s">
        <v>1512</v>
      </c>
      <c r="B667" t="s">
        <v>1513</v>
      </c>
      <c r="C667">
        <v>21002</v>
      </c>
      <c r="D667" t="s">
        <v>31</v>
      </c>
      <c r="E667">
        <v>2</v>
      </c>
      <c r="F667" t="s">
        <v>336</v>
      </c>
      <c r="G667" s="8" t="s">
        <v>224</v>
      </c>
      <c r="H667" t="s">
        <v>225</v>
      </c>
      <c r="I667" s="1" t="s">
        <v>35</v>
      </c>
      <c r="J667" t="s">
        <v>36</v>
      </c>
    </row>
    <row r="668" spans="1:10" x14ac:dyDescent="0.2">
      <c r="A668" s="9" t="s">
        <v>1514</v>
      </c>
      <c r="B668" t="s">
        <v>1515</v>
      </c>
      <c r="C668">
        <v>21002</v>
      </c>
      <c r="D668" t="s">
        <v>31</v>
      </c>
      <c r="E668">
        <v>2</v>
      </c>
      <c r="F668" t="s">
        <v>336</v>
      </c>
      <c r="G668" s="8" t="s">
        <v>224</v>
      </c>
      <c r="H668" t="s">
        <v>225</v>
      </c>
      <c r="I668" s="1" t="s">
        <v>35</v>
      </c>
      <c r="J668" t="s">
        <v>36</v>
      </c>
    </row>
    <row r="669" spans="1:10" x14ac:dyDescent="0.2">
      <c r="A669" s="9" t="s">
        <v>1516</v>
      </c>
      <c r="B669" t="s">
        <v>1517</v>
      </c>
      <c r="C669">
        <v>21002</v>
      </c>
      <c r="D669" t="s">
        <v>31</v>
      </c>
      <c r="E669">
        <v>2</v>
      </c>
      <c r="F669" t="s">
        <v>336</v>
      </c>
      <c r="G669" s="8" t="s">
        <v>224</v>
      </c>
      <c r="H669" t="s">
        <v>225</v>
      </c>
      <c r="I669" s="1" t="s">
        <v>35</v>
      </c>
      <c r="J669" t="s">
        <v>36</v>
      </c>
    </row>
    <row r="670" spans="1:10" x14ac:dyDescent="0.2">
      <c r="A670" s="9" t="s">
        <v>1518</v>
      </c>
      <c r="B670" t="s">
        <v>1519</v>
      </c>
      <c r="C670">
        <v>21002</v>
      </c>
      <c r="D670" t="s">
        <v>31</v>
      </c>
      <c r="E670">
        <v>2</v>
      </c>
      <c r="F670" t="s">
        <v>336</v>
      </c>
      <c r="G670" s="8" t="s">
        <v>224</v>
      </c>
      <c r="H670" t="s">
        <v>225</v>
      </c>
      <c r="I670" s="1" t="s">
        <v>35</v>
      </c>
      <c r="J670" t="s">
        <v>36</v>
      </c>
    </row>
    <row r="671" spans="1:10" x14ac:dyDescent="0.2">
      <c r="A671" s="9" t="s">
        <v>1520</v>
      </c>
      <c r="B671" t="s">
        <v>1521</v>
      </c>
      <c r="C671">
        <v>21002</v>
      </c>
      <c r="D671" t="s">
        <v>31</v>
      </c>
      <c r="E671">
        <v>2</v>
      </c>
      <c r="F671" t="s">
        <v>336</v>
      </c>
      <c r="G671" s="8" t="s">
        <v>224</v>
      </c>
      <c r="H671" t="s">
        <v>225</v>
      </c>
      <c r="I671" s="1" t="s">
        <v>35</v>
      </c>
      <c r="J671" t="s">
        <v>36</v>
      </c>
    </row>
    <row r="672" spans="1:10" x14ac:dyDescent="0.2">
      <c r="A672" s="9" t="s">
        <v>1522</v>
      </c>
      <c r="B672" t="s">
        <v>1523</v>
      </c>
      <c r="C672">
        <v>21002</v>
      </c>
      <c r="D672" t="s">
        <v>31</v>
      </c>
      <c r="E672">
        <v>2</v>
      </c>
      <c r="F672" t="s">
        <v>336</v>
      </c>
      <c r="G672" s="8" t="s">
        <v>228</v>
      </c>
      <c r="H672" t="s">
        <v>229</v>
      </c>
      <c r="I672" s="1" t="s">
        <v>35</v>
      </c>
      <c r="J672" t="s">
        <v>36</v>
      </c>
    </row>
    <row r="673" spans="1:10" x14ac:dyDescent="0.2">
      <c r="A673" s="9" t="s">
        <v>1524</v>
      </c>
      <c r="B673" t="s">
        <v>1525</v>
      </c>
      <c r="C673">
        <v>21002</v>
      </c>
      <c r="D673" t="s">
        <v>31</v>
      </c>
      <c r="E673">
        <v>2</v>
      </c>
      <c r="F673" t="s">
        <v>336</v>
      </c>
      <c r="G673" s="8" t="s">
        <v>228</v>
      </c>
      <c r="H673" t="s">
        <v>229</v>
      </c>
      <c r="I673" s="1" t="s">
        <v>35</v>
      </c>
      <c r="J673" t="s">
        <v>36</v>
      </c>
    </row>
    <row r="674" spans="1:10" x14ac:dyDescent="0.2">
      <c r="A674" s="9" t="s">
        <v>1526</v>
      </c>
      <c r="B674" t="s">
        <v>1527</v>
      </c>
      <c r="C674">
        <v>21002</v>
      </c>
      <c r="D674" t="s">
        <v>31</v>
      </c>
      <c r="E674">
        <v>2</v>
      </c>
      <c r="F674" t="s">
        <v>336</v>
      </c>
      <c r="G674" s="8" t="s">
        <v>228</v>
      </c>
      <c r="H674" t="s">
        <v>229</v>
      </c>
      <c r="I674" s="1" t="s">
        <v>35</v>
      </c>
      <c r="J674" t="s">
        <v>36</v>
      </c>
    </row>
    <row r="675" spans="1:10" x14ac:dyDescent="0.2">
      <c r="A675" s="9" t="s">
        <v>1528</v>
      </c>
      <c r="B675" t="s">
        <v>1529</v>
      </c>
      <c r="C675">
        <v>21002</v>
      </c>
      <c r="D675" t="s">
        <v>31</v>
      </c>
      <c r="E675">
        <v>2</v>
      </c>
      <c r="F675" t="s">
        <v>336</v>
      </c>
      <c r="G675" s="8" t="s">
        <v>228</v>
      </c>
      <c r="H675" t="s">
        <v>229</v>
      </c>
      <c r="I675" s="1" t="s">
        <v>35</v>
      </c>
      <c r="J675" t="s">
        <v>36</v>
      </c>
    </row>
    <row r="676" spans="1:10" x14ac:dyDescent="0.2">
      <c r="A676" s="9" t="s">
        <v>1530</v>
      </c>
      <c r="B676" t="s">
        <v>1531</v>
      </c>
      <c r="C676">
        <v>21002</v>
      </c>
      <c r="D676" t="s">
        <v>31</v>
      </c>
      <c r="E676">
        <v>2</v>
      </c>
      <c r="F676" t="s">
        <v>336</v>
      </c>
      <c r="G676" s="8" t="s">
        <v>228</v>
      </c>
      <c r="H676" t="s">
        <v>229</v>
      </c>
      <c r="I676" s="1" t="s">
        <v>35</v>
      </c>
      <c r="J676" t="s">
        <v>36</v>
      </c>
    </row>
    <row r="677" spans="1:10" x14ac:dyDescent="0.2">
      <c r="A677" s="9" t="s">
        <v>1532</v>
      </c>
      <c r="B677" t="s">
        <v>1533</v>
      </c>
      <c r="C677">
        <v>21002</v>
      </c>
      <c r="D677" t="s">
        <v>31</v>
      </c>
      <c r="E677">
        <v>2</v>
      </c>
      <c r="F677" t="s">
        <v>336</v>
      </c>
      <c r="G677" s="8" t="s">
        <v>228</v>
      </c>
      <c r="H677" t="s">
        <v>229</v>
      </c>
      <c r="I677" s="1" t="s">
        <v>35</v>
      </c>
      <c r="J677" t="s">
        <v>36</v>
      </c>
    </row>
    <row r="678" spans="1:10" x14ac:dyDescent="0.2">
      <c r="A678" s="9" t="s">
        <v>1534</v>
      </c>
      <c r="B678" t="s">
        <v>1535</v>
      </c>
      <c r="C678">
        <v>21002</v>
      </c>
      <c r="D678" t="s">
        <v>31</v>
      </c>
      <c r="E678">
        <v>2</v>
      </c>
      <c r="F678" t="s">
        <v>336</v>
      </c>
      <c r="G678" s="8" t="s">
        <v>228</v>
      </c>
      <c r="H678" t="s">
        <v>229</v>
      </c>
      <c r="I678" s="1" t="s">
        <v>35</v>
      </c>
      <c r="J678" t="s">
        <v>36</v>
      </c>
    </row>
    <row r="679" spans="1:10" x14ac:dyDescent="0.2">
      <c r="A679" s="9" t="s">
        <v>1536</v>
      </c>
      <c r="B679" t="s">
        <v>1537</v>
      </c>
      <c r="C679">
        <v>21002</v>
      </c>
      <c r="D679" t="s">
        <v>31</v>
      </c>
      <c r="E679">
        <v>2</v>
      </c>
      <c r="F679" t="s">
        <v>336</v>
      </c>
      <c r="G679" s="8" t="s">
        <v>228</v>
      </c>
      <c r="H679" t="s">
        <v>229</v>
      </c>
      <c r="I679" s="1" t="s">
        <v>35</v>
      </c>
      <c r="J679" t="s">
        <v>36</v>
      </c>
    </row>
    <row r="680" spans="1:10" x14ac:dyDescent="0.2">
      <c r="A680" s="9" t="s">
        <v>1538</v>
      </c>
      <c r="B680" t="s">
        <v>1539</v>
      </c>
      <c r="C680">
        <v>21002</v>
      </c>
      <c r="D680" t="s">
        <v>31</v>
      </c>
      <c r="E680">
        <v>2</v>
      </c>
      <c r="F680" t="s">
        <v>336</v>
      </c>
      <c r="G680" s="8" t="s">
        <v>232</v>
      </c>
      <c r="H680" t="s">
        <v>233</v>
      </c>
      <c r="I680" s="1" t="s">
        <v>35</v>
      </c>
      <c r="J680" t="s">
        <v>36</v>
      </c>
    </row>
    <row r="681" spans="1:10" x14ac:dyDescent="0.2">
      <c r="A681" s="9" t="s">
        <v>1540</v>
      </c>
      <c r="B681" t="s">
        <v>1541</v>
      </c>
      <c r="C681">
        <v>21002</v>
      </c>
      <c r="D681" t="s">
        <v>31</v>
      </c>
      <c r="E681">
        <v>2</v>
      </c>
      <c r="F681" t="s">
        <v>336</v>
      </c>
      <c r="G681" s="8" t="s">
        <v>232</v>
      </c>
      <c r="H681" t="s">
        <v>233</v>
      </c>
      <c r="I681" s="1" t="s">
        <v>35</v>
      </c>
      <c r="J681" t="s">
        <v>36</v>
      </c>
    </row>
    <row r="682" spans="1:10" x14ac:dyDescent="0.2">
      <c r="A682" s="9" t="s">
        <v>1542</v>
      </c>
      <c r="B682" t="s">
        <v>1543</v>
      </c>
      <c r="C682">
        <v>21002</v>
      </c>
      <c r="D682" t="s">
        <v>31</v>
      </c>
      <c r="E682">
        <v>2</v>
      </c>
      <c r="F682" t="s">
        <v>336</v>
      </c>
      <c r="G682" s="8" t="s">
        <v>232</v>
      </c>
      <c r="H682" t="s">
        <v>233</v>
      </c>
      <c r="I682" s="1" t="s">
        <v>35</v>
      </c>
      <c r="J682" t="s">
        <v>36</v>
      </c>
    </row>
    <row r="683" spans="1:10" x14ac:dyDescent="0.2">
      <c r="A683" s="9" t="s">
        <v>1544</v>
      </c>
      <c r="B683" t="s">
        <v>1545</v>
      </c>
      <c r="C683">
        <v>21002</v>
      </c>
      <c r="D683" t="s">
        <v>31</v>
      </c>
      <c r="E683">
        <v>2</v>
      </c>
      <c r="F683" t="s">
        <v>336</v>
      </c>
      <c r="G683" s="8" t="s">
        <v>232</v>
      </c>
      <c r="H683" t="s">
        <v>233</v>
      </c>
      <c r="I683" s="1" t="s">
        <v>35</v>
      </c>
      <c r="J683" t="s">
        <v>36</v>
      </c>
    </row>
    <row r="684" spans="1:10" x14ac:dyDescent="0.2">
      <c r="A684" s="9" t="s">
        <v>1546</v>
      </c>
      <c r="B684" t="s">
        <v>1547</v>
      </c>
      <c r="C684">
        <v>21002</v>
      </c>
      <c r="D684" t="s">
        <v>31</v>
      </c>
      <c r="E684">
        <v>2</v>
      </c>
      <c r="F684" t="s">
        <v>336</v>
      </c>
      <c r="G684" s="8" t="s">
        <v>232</v>
      </c>
      <c r="H684" t="s">
        <v>233</v>
      </c>
      <c r="I684" s="1" t="s">
        <v>35</v>
      </c>
      <c r="J684" t="s">
        <v>36</v>
      </c>
    </row>
    <row r="685" spans="1:10" x14ac:dyDescent="0.2">
      <c r="A685" s="9" t="s">
        <v>1548</v>
      </c>
      <c r="B685" t="s">
        <v>1549</v>
      </c>
      <c r="C685">
        <v>21002</v>
      </c>
      <c r="D685" t="s">
        <v>31</v>
      </c>
      <c r="E685">
        <v>2</v>
      </c>
      <c r="F685" t="s">
        <v>336</v>
      </c>
      <c r="G685" s="8" t="s">
        <v>232</v>
      </c>
      <c r="H685" t="s">
        <v>233</v>
      </c>
      <c r="I685" s="1" t="s">
        <v>35</v>
      </c>
      <c r="J685" t="s">
        <v>36</v>
      </c>
    </row>
    <row r="686" spans="1:10" x14ac:dyDescent="0.2">
      <c r="A686" s="9" t="s">
        <v>1550</v>
      </c>
      <c r="B686" t="s">
        <v>1551</v>
      </c>
      <c r="C686">
        <v>21002</v>
      </c>
      <c r="D686" t="s">
        <v>31</v>
      </c>
      <c r="E686">
        <v>2</v>
      </c>
      <c r="F686" t="s">
        <v>336</v>
      </c>
      <c r="G686" s="8" t="s">
        <v>232</v>
      </c>
      <c r="H686" t="s">
        <v>233</v>
      </c>
      <c r="I686" s="1" t="s">
        <v>35</v>
      </c>
      <c r="J686" t="s">
        <v>36</v>
      </c>
    </row>
    <row r="687" spans="1:10" x14ac:dyDescent="0.2">
      <c r="A687" s="9" t="s">
        <v>1552</v>
      </c>
      <c r="B687" t="s">
        <v>1553</v>
      </c>
      <c r="C687">
        <v>21002</v>
      </c>
      <c r="D687" t="s">
        <v>31</v>
      </c>
      <c r="E687">
        <v>2</v>
      </c>
      <c r="F687" t="s">
        <v>336</v>
      </c>
      <c r="G687" s="8" t="s">
        <v>232</v>
      </c>
      <c r="H687" t="s">
        <v>233</v>
      </c>
      <c r="I687" s="1" t="s">
        <v>35</v>
      </c>
      <c r="J687" t="s">
        <v>36</v>
      </c>
    </row>
    <row r="688" spans="1:10" x14ac:dyDescent="0.2">
      <c r="A688" s="9" t="s">
        <v>1554</v>
      </c>
      <c r="B688" t="s">
        <v>1555</v>
      </c>
      <c r="C688">
        <v>21002</v>
      </c>
      <c r="D688" t="s">
        <v>31</v>
      </c>
      <c r="E688">
        <v>2</v>
      </c>
      <c r="F688" t="s">
        <v>336</v>
      </c>
      <c r="G688" s="8" t="s">
        <v>232</v>
      </c>
      <c r="H688" t="s">
        <v>233</v>
      </c>
      <c r="I688" s="1" t="s">
        <v>35</v>
      </c>
      <c r="J688" t="s">
        <v>36</v>
      </c>
    </row>
    <row r="689" spans="1:10" x14ac:dyDescent="0.2">
      <c r="A689" s="9" t="s">
        <v>1556</v>
      </c>
      <c r="B689" t="s">
        <v>1557</v>
      </c>
      <c r="C689">
        <v>21002</v>
      </c>
      <c r="D689" t="s">
        <v>31</v>
      </c>
      <c r="E689">
        <v>2</v>
      </c>
      <c r="F689" t="s">
        <v>336</v>
      </c>
      <c r="G689" s="8" t="s">
        <v>236</v>
      </c>
      <c r="H689" t="s">
        <v>237</v>
      </c>
      <c r="I689" s="1" t="s">
        <v>35</v>
      </c>
      <c r="J689" t="s">
        <v>36</v>
      </c>
    </row>
    <row r="690" spans="1:10" x14ac:dyDescent="0.2">
      <c r="A690" s="9" t="s">
        <v>1558</v>
      </c>
      <c r="B690" t="s">
        <v>1559</v>
      </c>
      <c r="C690">
        <v>21002</v>
      </c>
      <c r="D690" t="s">
        <v>31</v>
      </c>
      <c r="E690">
        <v>2</v>
      </c>
      <c r="F690" t="s">
        <v>336</v>
      </c>
      <c r="G690" s="8" t="s">
        <v>236</v>
      </c>
      <c r="H690" t="s">
        <v>237</v>
      </c>
      <c r="I690" s="1" t="s">
        <v>35</v>
      </c>
      <c r="J690" t="s">
        <v>36</v>
      </c>
    </row>
    <row r="691" spans="1:10" x14ac:dyDescent="0.2">
      <c r="A691" s="9" t="s">
        <v>1560</v>
      </c>
      <c r="B691" t="s">
        <v>1561</v>
      </c>
      <c r="C691">
        <v>21002</v>
      </c>
      <c r="D691" t="s">
        <v>31</v>
      </c>
      <c r="E691">
        <v>2</v>
      </c>
      <c r="F691" t="s">
        <v>336</v>
      </c>
      <c r="G691" s="8" t="s">
        <v>236</v>
      </c>
      <c r="H691" t="s">
        <v>237</v>
      </c>
      <c r="I691" s="1" t="s">
        <v>35</v>
      </c>
      <c r="J691" t="s">
        <v>36</v>
      </c>
    </row>
    <row r="692" spans="1:10" x14ac:dyDescent="0.2">
      <c r="A692" s="9" t="s">
        <v>1562</v>
      </c>
      <c r="B692" t="s">
        <v>1563</v>
      </c>
      <c r="C692">
        <v>21002</v>
      </c>
      <c r="D692" t="s">
        <v>31</v>
      </c>
      <c r="E692">
        <v>2</v>
      </c>
      <c r="F692" t="s">
        <v>336</v>
      </c>
      <c r="G692" s="8" t="s">
        <v>236</v>
      </c>
      <c r="H692" t="s">
        <v>237</v>
      </c>
      <c r="I692" s="1" t="s">
        <v>35</v>
      </c>
      <c r="J692" t="s">
        <v>36</v>
      </c>
    </row>
    <row r="693" spans="1:10" x14ac:dyDescent="0.2">
      <c r="A693" s="9" t="s">
        <v>1564</v>
      </c>
      <c r="B693" t="s">
        <v>1565</v>
      </c>
      <c r="C693">
        <v>21002</v>
      </c>
      <c r="D693" t="s">
        <v>31</v>
      </c>
      <c r="E693">
        <v>2</v>
      </c>
      <c r="F693" t="s">
        <v>336</v>
      </c>
      <c r="G693" s="8" t="s">
        <v>236</v>
      </c>
      <c r="H693" t="s">
        <v>237</v>
      </c>
      <c r="I693" s="1" t="s">
        <v>35</v>
      </c>
      <c r="J693" t="s">
        <v>36</v>
      </c>
    </row>
    <row r="694" spans="1:10" x14ac:dyDescent="0.2">
      <c r="A694" s="9" t="s">
        <v>1566</v>
      </c>
      <c r="B694" t="s">
        <v>1567</v>
      </c>
      <c r="C694">
        <v>21002</v>
      </c>
      <c r="D694" t="s">
        <v>31</v>
      </c>
      <c r="E694">
        <v>2</v>
      </c>
      <c r="F694" t="s">
        <v>336</v>
      </c>
      <c r="G694" s="8" t="s">
        <v>236</v>
      </c>
      <c r="H694" t="s">
        <v>237</v>
      </c>
      <c r="I694" s="1" t="s">
        <v>35</v>
      </c>
      <c r="J694" t="s">
        <v>36</v>
      </c>
    </row>
    <row r="695" spans="1:10" x14ac:dyDescent="0.2">
      <c r="A695" s="9" t="s">
        <v>1568</v>
      </c>
      <c r="B695" t="s">
        <v>1569</v>
      </c>
      <c r="C695">
        <v>21002</v>
      </c>
      <c r="D695" t="s">
        <v>31</v>
      </c>
      <c r="E695">
        <v>2</v>
      </c>
      <c r="F695" t="s">
        <v>336</v>
      </c>
      <c r="G695" s="8" t="s">
        <v>236</v>
      </c>
      <c r="H695" t="s">
        <v>237</v>
      </c>
      <c r="I695" s="1" t="s">
        <v>35</v>
      </c>
      <c r="J695" t="s">
        <v>36</v>
      </c>
    </row>
    <row r="696" spans="1:10" x14ac:dyDescent="0.2">
      <c r="A696" s="9" t="s">
        <v>1570</v>
      </c>
      <c r="B696" t="s">
        <v>1571</v>
      </c>
      <c r="C696">
        <v>21002</v>
      </c>
      <c r="D696" t="s">
        <v>31</v>
      </c>
      <c r="E696">
        <v>2</v>
      </c>
      <c r="F696" t="s">
        <v>336</v>
      </c>
      <c r="G696" s="8" t="s">
        <v>236</v>
      </c>
      <c r="H696" t="s">
        <v>237</v>
      </c>
      <c r="I696" s="1" t="s">
        <v>35</v>
      </c>
      <c r="J696" t="s">
        <v>36</v>
      </c>
    </row>
    <row r="697" spans="1:10" x14ac:dyDescent="0.2">
      <c r="A697" s="9" t="s">
        <v>1572</v>
      </c>
      <c r="B697" t="s">
        <v>1573</v>
      </c>
      <c r="C697">
        <v>21002</v>
      </c>
      <c r="D697" t="s">
        <v>31</v>
      </c>
      <c r="E697">
        <v>2</v>
      </c>
      <c r="F697" t="s">
        <v>336</v>
      </c>
      <c r="G697" s="8" t="s">
        <v>236</v>
      </c>
      <c r="H697" t="s">
        <v>237</v>
      </c>
      <c r="I697" s="1" t="s">
        <v>35</v>
      </c>
      <c r="J697" t="s">
        <v>36</v>
      </c>
    </row>
    <row r="698" spans="1:10" x14ac:dyDescent="0.2">
      <c r="A698" s="9" t="s">
        <v>1574</v>
      </c>
      <c r="B698" t="s">
        <v>1575</v>
      </c>
      <c r="C698">
        <v>21002</v>
      </c>
      <c r="D698" t="s">
        <v>31</v>
      </c>
      <c r="E698">
        <v>2</v>
      </c>
      <c r="F698" t="s">
        <v>336</v>
      </c>
      <c r="G698" s="8" t="s">
        <v>240</v>
      </c>
      <c r="H698" t="s">
        <v>241</v>
      </c>
      <c r="I698" s="1" t="s">
        <v>35</v>
      </c>
      <c r="J698" t="s">
        <v>36</v>
      </c>
    </row>
    <row r="699" spans="1:10" x14ac:dyDescent="0.2">
      <c r="A699" s="9" t="s">
        <v>1576</v>
      </c>
      <c r="B699" t="s">
        <v>1577</v>
      </c>
      <c r="C699">
        <v>21002</v>
      </c>
      <c r="D699" t="s">
        <v>31</v>
      </c>
      <c r="E699">
        <v>2</v>
      </c>
      <c r="F699" t="s">
        <v>336</v>
      </c>
      <c r="G699" s="8" t="s">
        <v>240</v>
      </c>
      <c r="H699" t="s">
        <v>241</v>
      </c>
      <c r="I699" s="1" t="s">
        <v>35</v>
      </c>
      <c r="J699" t="s">
        <v>36</v>
      </c>
    </row>
    <row r="700" spans="1:10" x14ac:dyDescent="0.2">
      <c r="A700" s="9" t="s">
        <v>1578</v>
      </c>
      <c r="B700" t="s">
        <v>1579</v>
      </c>
      <c r="C700">
        <v>21002</v>
      </c>
      <c r="D700" t="s">
        <v>31</v>
      </c>
      <c r="E700">
        <v>2</v>
      </c>
      <c r="F700" t="s">
        <v>336</v>
      </c>
      <c r="G700" s="8" t="s">
        <v>240</v>
      </c>
      <c r="H700" t="s">
        <v>241</v>
      </c>
      <c r="I700" s="1" t="s">
        <v>35</v>
      </c>
      <c r="J700" t="s">
        <v>36</v>
      </c>
    </row>
    <row r="701" spans="1:10" x14ac:dyDescent="0.2">
      <c r="A701" s="9" t="s">
        <v>1580</v>
      </c>
      <c r="B701" t="s">
        <v>1581</v>
      </c>
      <c r="C701">
        <v>21002</v>
      </c>
      <c r="D701" t="s">
        <v>31</v>
      </c>
      <c r="E701">
        <v>2</v>
      </c>
      <c r="F701" t="s">
        <v>336</v>
      </c>
      <c r="G701" s="8" t="s">
        <v>240</v>
      </c>
      <c r="H701" t="s">
        <v>241</v>
      </c>
      <c r="I701" s="1" t="s">
        <v>35</v>
      </c>
      <c r="J701" t="s">
        <v>36</v>
      </c>
    </row>
    <row r="702" spans="1:10" x14ac:dyDescent="0.2">
      <c r="A702" s="9" t="s">
        <v>1582</v>
      </c>
      <c r="B702" t="s">
        <v>1583</v>
      </c>
      <c r="C702">
        <v>21002</v>
      </c>
      <c r="D702" t="s">
        <v>31</v>
      </c>
      <c r="E702">
        <v>2</v>
      </c>
      <c r="F702" t="s">
        <v>336</v>
      </c>
      <c r="G702" s="8" t="s">
        <v>240</v>
      </c>
      <c r="H702" t="s">
        <v>241</v>
      </c>
      <c r="I702" s="1" t="s">
        <v>35</v>
      </c>
      <c r="J702" t="s">
        <v>36</v>
      </c>
    </row>
    <row r="703" spans="1:10" x14ac:dyDescent="0.2">
      <c r="A703" s="9" t="s">
        <v>1584</v>
      </c>
      <c r="B703" t="s">
        <v>1585</v>
      </c>
      <c r="C703">
        <v>21002</v>
      </c>
      <c r="D703" t="s">
        <v>31</v>
      </c>
      <c r="E703">
        <v>2</v>
      </c>
      <c r="F703" t="s">
        <v>336</v>
      </c>
      <c r="G703" s="8" t="s">
        <v>240</v>
      </c>
      <c r="H703" t="s">
        <v>241</v>
      </c>
      <c r="I703" s="1" t="s">
        <v>35</v>
      </c>
      <c r="J703" t="s">
        <v>36</v>
      </c>
    </row>
    <row r="704" spans="1:10" x14ac:dyDescent="0.2">
      <c r="A704" s="9" t="s">
        <v>1586</v>
      </c>
      <c r="B704" t="s">
        <v>1587</v>
      </c>
      <c r="C704">
        <v>21002</v>
      </c>
      <c r="D704" t="s">
        <v>31</v>
      </c>
      <c r="E704">
        <v>2</v>
      </c>
      <c r="F704" t="s">
        <v>336</v>
      </c>
      <c r="G704" s="8" t="s">
        <v>240</v>
      </c>
      <c r="H704" t="s">
        <v>241</v>
      </c>
      <c r="I704" s="1" t="s">
        <v>35</v>
      </c>
      <c r="J704" t="s">
        <v>36</v>
      </c>
    </row>
    <row r="705" spans="1:10" x14ac:dyDescent="0.2">
      <c r="A705" s="9" t="s">
        <v>1588</v>
      </c>
      <c r="B705" t="s">
        <v>1589</v>
      </c>
      <c r="C705">
        <v>21002</v>
      </c>
      <c r="D705" t="s">
        <v>31</v>
      </c>
      <c r="E705">
        <v>2</v>
      </c>
      <c r="F705" t="s">
        <v>336</v>
      </c>
      <c r="G705" s="8" t="s">
        <v>240</v>
      </c>
      <c r="H705" t="s">
        <v>241</v>
      </c>
      <c r="I705" s="1" t="s">
        <v>35</v>
      </c>
      <c r="J705" t="s">
        <v>36</v>
      </c>
    </row>
    <row r="706" spans="1:10" x14ac:dyDescent="0.2">
      <c r="A706" s="9" t="s">
        <v>1590</v>
      </c>
      <c r="B706" t="s">
        <v>1591</v>
      </c>
      <c r="C706">
        <v>21002</v>
      </c>
      <c r="D706" t="s">
        <v>31</v>
      </c>
      <c r="E706">
        <v>2</v>
      </c>
      <c r="F706" t="s">
        <v>336</v>
      </c>
      <c r="G706" s="8" t="s">
        <v>240</v>
      </c>
      <c r="H706" t="s">
        <v>241</v>
      </c>
      <c r="I706" s="1" t="s">
        <v>35</v>
      </c>
      <c r="J706" t="s">
        <v>36</v>
      </c>
    </row>
    <row r="707" spans="1:10" x14ac:dyDescent="0.2">
      <c r="A707" s="9" t="s">
        <v>1592</v>
      </c>
      <c r="B707" t="s">
        <v>1593</v>
      </c>
      <c r="C707">
        <v>21002</v>
      </c>
      <c r="D707" t="s">
        <v>31</v>
      </c>
      <c r="E707">
        <v>2</v>
      </c>
      <c r="F707" t="s">
        <v>336</v>
      </c>
      <c r="G707" s="8" t="s">
        <v>240</v>
      </c>
      <c r="H707" t="s">
        <v>241</v>
      </c>
      <c r="I707" s="1" t="s">
        <v>35</v>
      </c>
      <c r="J707" t="s">
        <v>36</v>
      </c>
    </row>
    <row r="708" spans="1:10" x14ac:dyDescent="0.2">
      <c r="A708" s="9" t="s">
        <v>1594</v>
      </c>
      <c r="B708" t="s">
        <v>1595</v>
      </c>
      <c r="C708">
        <v>21002</v>
      </c>
      <c r="D708" t="s">
        <v>31</v>
      </c>
      <c r="E708">
        <v>2</v>
      </c>
      <c r="F708" t="s">
        <v>336</v>
      </c>
      <c r="G708" s="8" t="s">
        <v>240</v>
      </c>
      <c r="H708" t="s">
        <v>241</v>
      </c>
      <c r="I708" s="1" t="s">
        <v>35</v>
      </c>
      <c r="J708" t="s">
        <v>36</v>
      </c>
    </row>
    <row r="709" spans="1:10" x14ac:dyDescent="0.2">
      <c r="A709" s="9" t="s">
        <v>1596</v>
      </c>
      <c r="B709" t="s">
        <v>1597</v>
      </c>
      <c r="C709">
        <v>21002</v>
      </c>
      <c r="D709" t="s">
        <v>31</v>
      </c>
      <c r="E709">
        <v>2</v>
      </c>
      <c r="F709" t="s">
        <v>336</v>
      </c>
      <c r="G709" s="8" t="s">
        <v>244</v>
      </c>
      <c r="H709" t="s">
        <v>245</v>
      </c>
      <c r="I709" s="1" t="s">
        <v>35</v>
      </c>
      <c r="J709" t="s">
        <v>36</v>
      </c>
    </row>
    <row r="710" spans="1:10" x14ac:dyDescent="0.2">
      <c r="A710" s="9" t="s">
        <v>1598</v>
      </c>
      <c r="B710" t="s">
        <v>1599</v>
      </c>
      <c r="C710">
        <v>21002</v>
      </c>
      <c r="D710" t="s">
        <v>31</v>
      </c>
      <c r="E710">
        <v>2</v>
      </c>
      <c r="F710" t="s">
        <v>336</v>
      </c>
      <c r="G710" s="8" t="s">
        <v>244</v>
      </c>
      <c r="H710" t="s">
        <v>245</v>
      </c>
      <c r="I710" s="1" t="s">
        <v>35</v>
      </c>
      <c r="J710" t="s">
        <v>36</v>
      </c>
    </row>
    <row r="711" spans="1:10" x14ac:dyDescent="0.2">
      <c r="A711" s="9" t="s">
        <v>1600</v>
      </c>
      <c r="B711" t="s">
        <v>1601</v>
      </c>
      <c r="C711">
        <v>21002</v>
      </c>
      <c r="D711" t="s">
        <v>31</v>
      </c>
      <c r="E711">
        <v>2</v>
      </c>
      <c r="F711" t="s">
        <v>336</v>
      </c>
      <c r="G711" s="8" t="s">
        <v>244</v>
      </c>
      <c r="H711" t="s">
        <v>245</v>
      </c>
      <c r="I711" s="1" t="s">
        <v>35</v>
      </c>
      <c r="J711" t="s">
        <v>36</v>
      </c>
    </row>
    <row r="712" spans="1:10" x14ac:dyDescent="0.2">
      <c r="A712" s="9" t="s">
        <v>1602</v>
      </c>
      <c r="B712" t="s">
        <v>1603</v>
      </c>
      <c r="C712">
        <v>21002</v>
      </c>
      <c r="D712" t="s">
        <v>31</v>
      </c>
      <c r="E712">
        <v>2</v>
      </c>
      <c r="F712" t="s">
        <v>336</v>
      </c>
      <c r="G712" s="8" t="s">
        <v>244</v>
      </c>
      <c r="H712" t="s">
        <v>245</v>
      </c>
      <c r="I712" s="1" t="s">
        <v>35</v>
      </c>
      <c r="J712" t="s">
        <v>36</v>
      </c>
    </row>
    <row r="713" spans="1:10" x14ac:dyDescent="0.2">
      <c r="A713" s="9" t="s">
        <v>1604</v>
      </c>
      <c r="B713" t="s">
        <v>1605</v>
      </c>
      <c r="C713">
        <v>21002</v>
      </c>
      <c r="D713" t="s">
        <v>31</v>
      </c>
      <c r="E713">
        <v>2</v>
      </c>
      <c r="F713" t="s">
        <v>336</v>
      </c>
      <c r="G713" s="8" t="s">
        <v>244</v>
      </c>
      <c r="H713" t="s">
        <v>245</v>
      </c>
      <c r="I713" s="1" t="s">
        <v>35</v>
      </c>
      <c r="J713" t="s">
        <v>36</v>
      </c>
    </row>
    <row r="714" spans="1:10" x14ac:dyDescent="0.2">
      <c r="A714" s="9" t="s">
        <v>1606</v>
      </c>
      <c r="B714" t="s">
        <v>1607</v>
      </c>
      <c r="C714">
        <v>21002</v>
      </c>
      <c r="D714" t="s">
        <v>31</v>
      </c>
      <c r="E714">
        <v>2</v>
      </c>
      <c r="F714" t="s">
        <v>336</v>
      </c>
      <c r="G714" s="8" t="s">
        <v>244</v>
      </c>
      <c r="H714" t="s">
        <v>245</v>
      </c>
      <c r="I714" s="1" t="s">
        <v>35</v>
      </c>
      <c r="J714" t="s">
        <v>36</v>
      </c>
    </row>
    <row r="715" spans="1:10" x14ac:dyDescent="0.2">
      <c r="A715" s="9" t="s">
        <v>1608</v>
      </c>
      <c r="B715" t="s">
        <v>1609</v>
      </c>
      <c r="C715">
        <v>21002</v>
      </c>
      <c r="D715" t="s">
        <v>31</v>
      </c>
      <c r="E715">
        <v>2</v>
      </c>
      <c r="F715" t="s">
        <v>336</v>
      </c>
      <c r="G715" s="8" t="s">
        <v>244</v>
      </c>
      <c r="H715" t="s">
        <v>245</v>
      </c>
      <c r="I715" s="1" t="s">
        <v>35</v>
      </c>
      <c r="J715" t="s">
        <v>36</v>
      </c>
    </row>
    <row r="716" spans="1:10" x14ac:dyDescent="0.2">
      <c r="A716" s="9" t="s">
        <v>1610</v>
      </c>
      <c r="B716" t="s">
        <v>1611</v>
      </c>
      <c r="C716">
        <v>21002</v>
      </c>
      <c r="D716" t="s">
        <v>31</v>
      </c>
      <c r="E716">
        <v>2</v>
      </c>
      <c r="F716" t="s">
        <v>336</v>
      </c>
      <c r="G716" s="8" t="s">
        <v>244</v>
      </c>
      <c r="H716" t="s">
        <v>245</v>
      </c>
      <c r="I716" s="1" t="s">
        <v>35</v>
      </c>
      <c r="J716" t="s">
        <v>36</v>
      </c>
    </row>
    <row r="717" spans="1:10" x14ac:dyDescent="0.2">
      <c r="A717" s="9" t="s">
        <v>1612</v>
      </c>
      <c r="B717" t="s">
        <v>1613</v>
      </c>
      <c r="C717">
        <v>21002</v>
      </c>
      <c r="D717" t="s">
        <v>31</v>
      </c>
      <c r="E717">
        <v>2</v>
      </c>
      <c r="F717" t="s">
        <v>336</v>
      </c>
      <c r="G717" s="8" t="s">
        <v>244</v>
      </c>
      <c r="H717" t="s">
        <v>245</v>
      </c>
      <c r="I717" s="1" t="s">
        <v>35</v>
      </c>
      <c r="J717" t="s">
        <v>36</v>
      </c>
    </row>
    <row r="718" spans="1:10" x14ac:dyDescent="0.2">
      <c r="A718" s="9" t="s">
        <v>1614</v>
      </c>
      <c r="B718" t="s">
        <v>1615</v>
      </c>
      <c r="C718">
        <v>21002</v>
      </c>
      <c r="D718" t="s">
        <v>31</v>
      </c>
      <c r="E718">
        <v>2</v>
      </c>
      <c r="F718" t="s">
        <v>336</v>
      </c>
      <c r="G718" s="8" t="s">
        <v>244</v>
      </c>
      <c r="H718" t="s">
        <v>245</v>
      </c>
      <c r="I718" s="1" t="s">
        <v>35</v>
      </c>
      <c r="J718" t="s">
        <v>36</v>
      </c>
    </row>
    <row r="719" spans="1:10" x14ac:dyDescent="0.2">
      <c r="A719" s="9" t="s">
        <v>1616</v>
      </c>
      <c r="B719" t="s">
        <v>1617</v>
      </c>
      <c r="C719">
        <v>21002</v>
      </c>
      <c r="D719" t="s">
        <v>31</v>
      </c>
      <c r="E719">
        <v>2</v>
      </c>
      <c r="F719" t="s">
        <v>336</v>
      </c>
      <c r="G719" s="8" t="s">
        <v>244</v>
      </c>
      <c r="H719" t="s">
        <v>245</v>
      </c>
      <c r="I719" s="1" t="s">
        <v>35</v>
      </c>
      <c r="J719" t="s">
        <v>36</v>
      </c>
    </row>
    <row r="720" spans="1:10" x14ac:dyDescent="0.2">
      <c r="A720" s="9" t="s">
        <v>1618</v>
      </c>
      <c r="B720" t="s">
        <v>1619</v>
      </c>
      <c r="C720">
        <v>21002</v>
      </c>
      <c r="D720" t="s">
        <v>31</v>
      </c>
      <c r="E720">
        <v>2</v>
      </c>
      <c r="F720" t="s">
        <v>336</v>
      </c>
      <c r="G720" s="8" t="s">
        <v>248</v>
      </c>
      <c r="H720" t="s">
        <v>249</v>
      </c>
      <c r="I720" s="1" t="s">
        <v>35</v>
      </c>
      <c r="J720" t="s">
        <v>36</v>
      </c>
    </row>
    <row r="721" spans="1:10" x14ac:dyDescent="0.2">
      <c r="A721" s="9" t="s">
        <v>1620</v>
      </c>
      <c r="B721" t="s">
        <v>1621</v>
      </c>
      <c r="C721">
        <v>21002</v>
      </c>
      <c r="D721" t="s">
        <v>31</v>
      </c>
      <c r="E721">
        <v>2</v>
      </c>
      <c r="F721" t="s">
        <v>336</v>
      </c>
      <c r="G721" s="8" t="s">
        <v>248</v>
      </c>
      <c r="H721" t="s">
        <v>249</v>
      </c>
      <c r="I721" s="1" t="s">
        <v>35</v>
      </c>
      <c r="J721" t="s">
        <v>36</v>
      </c>
    </row>
    <row r="722" spans="1:10" x14ac:dyDescent="0.2">
      <c r="A722" s="9" t="s">
        <v>1622</v>
      </c>
      <c r="B722" t="s">
        <v>1623</v>
      </c>
      <c r="C722">
        <v>21002</v>
      </c>
      <c r="D722" t="s">
        <v>31</v>
      </c>
      <c r="E722">
        <v>2</v>
      </c>
      <c r="F722" t="s">
        <v>336</v>
      </c>
      <c r="G722" s="8" t="s">
        <v>248</v>
      </c>
      <c r="H722" t="s">
        <v>249</v>
      </c>
      <c r="I722" s="1" t="s">
        <v>35</v>
      </c>
      <c r="J722" t="s">
        <v>36</v>
      </c>
    </row>
    <row r="723" spans="1:10" x14ac:dyDescent="0.2">
      <c r="A723" s="9" t="s">
        <v>1624</v>
      </c>
      <c r="B723" t="s">
        <v>1625</v>
      </c>
      <c r="C723">
        <v>21002</v>
      </c>
      <c r="D723" t="s">
        <v>31</v>
      </c>
      <c r="E723">
        <v>2</v>
      </c>
      <c r="F723" t="s">
        <v>336</v>
      </c>
      <c r="G723" s="8" t="s">
        <v>248</v>
      </c>
      <c r="H723" t="s">
        <v>249</v>
      </c>
      <c r="I723" s="1" t="s">
        <v>35</v>
      </c>
      <c r="J723" t="s">
        <v>36</v>
      </c>
    </row>
    <row r="724" spans="1:10" x14ac:dyDescent="0.2">
      <c r="A724" s="9" t="s">
        <v>1626</v>
      </c>
      <c r="B724" t="s">
        <v>1627</v>
      </c>
      <c r="C724">
        <v>21002</v>
      </c>
      <c r="D724" t="s">
        <v>31</v>
      </c>
      <c r="E724">
        <v>2</v>
      </c>
      <c r="F724" t="s">
        <v>336</v>
      </c>
      <c r="G724" s="8" t="s">
        <v>248</v>
      </c>
      <c r="H724" t="s">
        <v>249</v>
      </c>
      <c r="I724" s="1" t="s">
        <v>35</v>
      </c>
      <c r="J724" t="s">
        <v>36</v>
      </c>
    </row>
    <row r="725" spans="1:10" x14ac:dyDescent="0.2">
      <c r="A725" s="9" t="s">
        <v>1628</v>
      </c>
      <c r="B725" t="s">
        <v>1629</v>
      </c>
      <c r="C725">
        <v>21002</v>
      </c>
      <c r="D725" t="s">
        <v>31</v>
      </c>
      <c r="E725">
        <v>2</v>
      </c>
      <c r="F725" t="s">
        <v>336</v>
      </c>
      <c r="G725" s="8" t="s">
        <v>248</v>
      </c>
      <c r="H725" t="s">
        <v>249</v>
      </c>
      <c r="I725" s="1" t="s">
        <v>35</v>
      </c>
      <c r="J725" t="s">
        <v>36</v>
      </c>
    </row>
    <row r="726" spans="1:10" x14ac:dyDescent="0.2">
      <c r="A726" s="9" t="s">
        <v>1630</v>
      </c>
      <c r="B726" t="s">
        <v>1631</v>
      </c>
      <c r="C726">
        <v>21002</v>
      </c>
      <c r="D726" t="s">
        <v>31</v>
      </c>
      <c r="E726">
        <v>2</v>
      </c>
      <c r="F726" t="s">
        <v>336</v>
      </c>
      <c r="G726" s="8" t="s">
        <v>248</v>
      </c>
      <c r="H726" t="s">
        <v>249</v>
      </c>
      <c r="I726" s="1" t="s">
        <v>35</v>
      </c>
      <c r="J726" t="s">
        <v>36</v>
      </c>
    </row>
    <row r="727" spans="1:10" x14ac:dyDescent="0.2">
      <c r="A727" s="9" t="s">
        <v>1632</v>
      </c>
      <c r="B727" t="s">
        <v>1633</v>
      </c>
      <c r="C727">
        <v>21002</v>
      </c>
      <c r="D727" t="s">
        <v>31</v>
      </c>
      <c r="E727">
        <v>2</v>
      </c>
      <c r="F727" t="s">
        <v>336</v>
      </c>
      <c r="G727" s="8" t="s">
        <v>248</v>
      </c>
      <c r="H727" t="s">
        <v>249</v>
      </c>
      <c r="I727" s="1" t="s">
        <v>35</v>
      </c>
      <c r="J727" t="s">
        <v>36</v>
      </c>
    </row>
    <row r="728" spans="1:10" x14ac:dyDescent="0.2">
      <c r="A728" s="9" t="s">
        <v>1634</v>
      </c>
      <c r="B728" t="s">
        <v>1635</v>
      </c>
      <c r="C728">
        <v>21002</v>
      </c>
      <c r="D728" t="s">
        <v>31</v>
      </c>
      <c r="E728">
        <v>2</v>
      </c>
      <c r="F728" t="s">
        <v>336</v>
      </c>
      <c r="G728" s="8" t="s">
        <v>248</v>
      </c>
      <c r="H728" t="s">
        <v>249</v>
      </c>
      <c r="I728" s="1" t="s">
        <v>35</v>
      </c>
      <c r="J728" t="s">
        <v>36</v>
      </c>
    </row>
    <row r="729" spans="1:10" x14ac:dyDescent="0.2">
      <c r="A729" s="9" t="s">
        <v>1636</v>
      </c>
      <c r="B729" t="s">
        <v>1637</v>
      </c>
      <c r="C729">
        <v>21002</v>
      </c>
      <c r="D729" t="s">
        <v>31</v>
      </c>
      <c r="E729">
        <v>2</v>
      </c>
      <c r="F729" t="s">
        <v>336</v>
      </c>
      <c r="G729" s="8" t="s">
        <v>248</v>
      </c>
      <c r="H729" t="s">
        <v>249</v>
      </c>
      <c r="I729" s="1" t="s">
        <v>35</v>
      </c>
      <c r="J729" t="s">
        <v>36</v>
      </c>
    </row>
    <row r="730" spans="1:10" x14ac:dyDescent="0.2">
      <c r="A730" s="9" t="s">
        <v>1638</v>
      </c>
      <c r="B730" t="s">
        <v>1639</v>
      </c>
      <c r="C730">
        <v>21002</v>
      </c>
      <c r="D730" t="s">
        <v>31</v>
      </c>
      <c r="E730">
        <v>2</v>
      </c>
      <c r="F730" t="s">
        <v>336</v>
      </c>
      <c r="G730" s="8" t="s">
        <v>252</v>
      </c>
      <c r="H730" t="s">
        <v>253</v>
      </c>
      <c r="I730" s="1" t="s">
        <v>35</v>
      </c>
      <c r="J730" t="s">
        <v>36</v>
      </c>
    </row>
    <row r="731" spans="1:10" x14ac:dyDescent="0.2">
      <c r="A731" s="9" t="s">
        <v>1640</v>
      </c>
      <c r="B731" t="s">
        <v>1641</v>
      </c>
      <c r="C731">
        <v>21002</v>
      </c>
      <c r="D731" t="s">
        <v>31</v>
      </c>
      <c r="E731">
        <v>2</v>
      </c>
      <c r="F731" t="s">
        <v>336</v>
      </c>
      <c r="G731" s="8" t="s">
        <v>252</v>
      </c>
      <c r="H731" t="s">
        <v>253</v>
      </c>
      <c r="I731" s="1" t="s">
        <v>35</v>
      </c>
      <c r="J731" t="s">
        <v>36</v>
      </c>
    </row>
    <row r="732" spans="1:10" x14ac:dyDescent="0.2">
      <c r="A732" s="9" t="s">
        <v>1642</v>
      </c>
      <c r="B732" t="s">
        <v>1643</v>
      </c>
      <c r="C732">
        <v>21002</v>
      </c>
      <c r="D732" t="s">
        <v>31</v>
      </c>
      <c r="E732">
        <v>2</v>
      </c>
      <c r="F732" t="s">
        <v>336</v>
      </c>
      <c r="G732" s="8" t="s">
        <v>252</v>
      </c>
      <c r="H732" t="s">
        <v>253</v>
      </c>
      <c r="I732" s="1" t="s">
        <v>35</v>
      </c>
      <c r="J732" t="s">
        <v>36</v>
      </c>
    </row>
    <row r="733" spans="1:10" x14ac:dyDescent="0.2">
      <c r="A733" s="9" t="s">
        <v>1644</v>
      </c>
      <c r="B733" t="s">
        <v>1645</v>
      </c>
      <c r="C733">
        <v>21002</v>
      </c>
      <c r="D733" t="s">
        <v>31</v>
      </c>
      <c r="E733">
        <v>2</v>
      </c>
      <c r="F733" t="s">
        <v>336</v>
      </c>
      <c r="G733" s="8" t="s">
        <v>252</v>
      </c>
      <c r="H733" t="s">
        <v>253</v>
      </c>
      <c r="I733" s="1" t="s">
        <v>35</v>
      </c>
      <c r="J733" t="s">
        <v>36</v>
      </c>
    </row>
    <row r="734" spans="1:10" x14ac:dyDescent="0.2">
      <c r="A734" s="9" t="s">
        <v>1646</v>
      </c>
      <c r="B734" t="s">
        <v>1647</v>
      </c>
      <c r="C734">
        <v>21002</v>
      </c>
      <c r="D734" t="s">
        <v>31</v>
      </c>
      <c r="E734">
        <v>2</v>
      </c>
      <c r="F734" t="s">
        <v>336</v>
      </c>
      <c r="G734" s="8" t="s">
        <v>252</v>
      </c>
      <c r="H734" t="s">
        <v>253</v>
      </c>
      <c r="I734" s="1" t="s">
        <v>35</v>
      </c>
      <c r="J734" t="s">
        <v>36</v>
      </c>
    </row>
    <row r="735" spans="1:10" x14ac:dyDescent="0.2">
      <c r="A735" s="9" t="s">
        <v>1648</v>
      </c>
      <c r="B735" t="s">
        <v>1649</v>
      </c>
      <c r="C735">
        <v>21002</v>
      </c>
      <c r="D735" t="s">
        <v>31</v>
      </c>
      <c r="E735">
        <v>2</v>
      </c>
      <c r="F735" t="s">
        <v>336</v>
      </c>
      <c r="G735" s="8" t="s">
        <v>252</v>
      </c>
      <c r="H735" t="s">
        <v>253</v>
      </c>
      <c r="I735" s="1" t="s">
        <v>35</v>
      </c>
      <c r="J735" t="s">
        <v>36</v>
      </c>
    </row>
    <row r="736" spans="1:10" x14ac:dyDescent="0.2">
      <c r="A736" s="9" t="s">
        <v>1650</v>
      </c>
      <c r="B736" t="s">
        <v>1651</v>
      </c>
      <c r="C736">
        <v>21002</v>
      </c>
      <c r="D736" t="s">
        <v>31</v>
      </c>
      <c r="E736">
        <v>2</v>
      </c>
      <c r="F736" t="s">
        <v>336</v>
      </c>
      <c r="G736" s="8" t="s">
        <v>252</v>
      </c>
      <c r="H736" t="s">
        <v>253</v>
      </c>
      <c r="I736" s="1" t="s">
        <v>35</v>
      </c>
      <c r="J736" t="s">
        <v>36</v>
      </c>
    </row>
    <row r="737" spans="1:10" x14ac:dyDescent="0.2">
      <c r="A737" s="9" t="s">
        <v>1652</v>
      </c>
      <c r="B737" t="s">
        <v>1653</v>
      </c>
      <c r="C737">
        <v>21002</v>
      </c>
      <c r="D737" t="s">
        <v>31</v>
      </c>
      <c r="E737">
        <v>2</v>
      </c>
      <c r="F737" t="s">
        <v>336</v>
      </c>
      <c r="G737" s="8" t="s">
        <v>252</v>
      </c>
      <c r="H737" t="s">
        <v>253</v>
      </c>
      <c r="I737" s="1" t="s">
        <v>35</v>
      </c>
      <c r="J737" t="s">
        <v>36</v>
      </c>
    </row>
    <row r="738" spans="1:10" x14ac:dyDescent="0.2">
      <c r="A738" s="9" t="s">
        <v>1654</v>
      </c>
      <c r="B738" t="s">
        <v>1655</v>
      </c>
      <c r="C738">
        <v>21002</v>
      </c>
      <c r="D738" t="s">
        <v>31</v>
      </c>
      <c r="E738">
        <v>2</v>
      </c>
      <c r="F738" t="s">
        <v>336</v>
      </c>
      <c r="G738" s="8" t="s">
        <v>252</v>
      </c>
      <c r="H738" t="s">
        <v>253</v>
      </c>
      <c r="I738" s="1" t="s">
        <v>35</v>
      </c>
      <c r="J738" t="s">
        <v>36</v>
      </c>
    </row>
    <row r="739" spans="1:10" x14ac:dyDescent="0.2">
      <c r="A739" s="9" t="s">
        <v>1656</v>
      </c>
      <c r="B739" t="s">
        <v>1657</v>
      </c>
      <c r="C739">
        <v>21002</v>
      </c>
      <c r="D739" t="s">
        <v>31</v>
      </c>
      <c r="E739">
        <v>2</v>
      </c>
      <c r="F739" t="s">
        <v>336</v>
      </c>
      <c r="G739" s="8" t="s">
        <v>252</v>
      </c>
      <c r="H739" t="s">
        <v>253</v>
      </c>
      <c r="I739" s="1" t="s">
        <v>35</v>
      </c>
      <c r="J739" t="s">
        <v>36</v>
      </c>
    </row>
    <row r="740" spans="1:10" x14ac:dyDescent="0.2">
      <c r="A740" s="9" t="s">
        <v>1658</v>
      </c>
      <c r="B740" t="s">
        <v>1659</v>
      </c>
      <c r="C740">
        <v>21002</v>
      </c>
      <c r="D740" t="s">
        <v>31</v>
      </c>
      <c r="E740">
        <v>2</v>
      </c>
      <c r="F740" t="s">
        <v>336</v>
      </c>
      <c r="G740" s="8" t="s">
        <v>252</v>
      </c>
      <c r="H740" t="s">
        <v>253</v>
      </c>
      <c r="I740" s="1" t="s">
        <v>35</v>
      </c>
      <c r="J740" t="s">
        <v>36</v>
      </c>
    </row>
    <row r="741" spans="1:10" x14ac:dyDescent="0.2">
      <c r="A741" s="9" t="s">
        <v>1660</v>
      </c>
      <c r="B741" t="s">
        <v>1661</v>
      </c>
      <c r="C741">
        <v>21002</v>
      </c>
      <c r="D741" t="s">
        <v>31</v>
      </c>
      <c r="E741">
        <v>2</v>
      </c>
      <c r="F741" t="s">
        <v>336</v>
      </c>
      <c r="G741" s="8" t="s">
        <v>252</v>
      </c>
      <c r="H741" t="s">
        <v>253</v>
      </c>
      <c r="I741" s="1" t="s">
        <v>35</v>
      </c>
      <c r="J741" t="s">
        <v>36</v>
      </c>
    </row>
    <row r="742" spans="1:10" x14ac:dyDescent="0.2">
      <c r="A742" s="9" t="s">
        <v>1662</v>
      </c>
      <c r="B742" t="s">
        <v>1663</v>
      </c>
      <c r="C742">
        <v>21002</v>
      </c>
      <c r="D742" t="s">
        <v>31</v>
      </c>
      <c r="E742">
        <v>2</v>
      </c>
      <c r="F742" t="s">
        <v>336</v>
      </c>
      <c r="G742" s="8" t="s">
        <v>252</v>
      </c>
      <c r="H742" t="s">
        <v>253</v>
      </c>
      <c r="I742" s="1" t="s">
        <v>35</v>
      </c>
      <c r="J742" t="s">
        <v>36</v>
      </c>
    </row>
    <row r="743" spans="1:10" x14ac:dyDescent="0.2">
      <c r="A743" s="9" t="s">
        <v>1664</v>
      </c>
      <c r="B743" t="s">
        <v>1665</v>
      </c>
      <c r="C743">
        <v>21002</v>
      </c>
      <c r="D743" t="s">
        <v>31</v>
      </c>
      <c r="E743">
        <v>2</v>
      </c>
      <c r="F743" t="s">
        <v>336</v>
      </c>
      <c r="G743" s="8" t="s">
        <v>256</v>
      </c>
      <c r="H743" t="s">
        <v>257</v>
      </c>
      <c r="I743" s="1" t="s">
        <v>35</v>
      </c>
      <c r="J743" t="s">
        <v>36</v>
      </c>
    </row>
    <row r="744" spans="1:10" x14ac:dyDescent="0.2">
      <c r="A744" s="9" t="s">
        <v>1666</v>
      </c>
      <c r="B744" t="s">
        <v>1667</v>
      </c>
      <c r="C744">
        <v>21002</v>
      </c>
      <c r="D744" t="s">
        <v>31</v>
      </c>
      <c r="E744">
        <v>2</v>
      </c>
      <c r="F744" t="s">
        <v>336</v>
      </c>
      <c r="G744" s="8" t="s">
        <v>256</v>
      </c>
      <c r="H744" t="s">
        <v>257</v>
      </c>
      <c r="I744" s="1" t="s">
        <v>35</v>
      </c>
      <c r="J744" t="s">
        <v>36</v>
      </c>
    </row>
    <row r="745" spans="1:10" x14ac:dyDescent="0.2">
      <c r="A745" s="9" t="s">
        <v>1668</v>
      </c>
      <c r="B745" t="s">
        <v>1669</v>
      </c>
      <c r="C745">
        <v>21002</v>
      </c>
      <c r="D745" t="s">
        <v>31</v>
      </c>
      <c r="E745">
        <v>2</v>
      </c>
      <c r="F745" t="s">
        <v>336</v>
      </c>
      <c r="G745" s="8" t="s">
        <v>256</v>
      </c>
      <c r="H745" t="s">
        <v>257</v>
      </c>
      <c r="I745" s="1" t="s">
        <v>35</v>
      </c>
      <c r="J745" t="s">
        <v>36</v>
      </c>
    </row>
    <row r="746" spans="1:10" x14ac:dyDescent="0.2">
      <c r="A746" s="9" t="s">
        <v>1670</v>
      </c>
      <c r="B746" t="s">
        <v>1671</v>
      </c>
      <c r="C746">
        <v>21002</v>
      </c>
      <c r="D746" t="s">
        <v>31</v>
      </c>
      <c r="E746">
        <v>2</v>
      </c>
      <c r="F746" t="s">
        <v>336</v>
      </c>
      <c r="G746" s="8" t="s">
        <v>256</v>
      </c>
      <c r="H746" t="s">
        <v>257</v>
      </c>
      <c r="I746" s="1" t="s">
        <v>35</v>
      </c>
      <c r="J746" t="s">
        <v>36</v>
      </c>
    </row>
    <row r="747" spans="1:10" x14ac:dyDescent="0.2">
      <c r="A747" s="9" t="s">
        <v>1672</v>
      </c>
      <c r="B747" t="s">
        <v>1673</v>
      </c>
      <c r="C747">
        <v>21002</v>
      </c>
      <c r="D747" t="s">
        <v>31</v>
      </c>
      <c r="E747">
        <v>2</v>
      </c>
      <c r="F747" t="s">
        <v>336</v>
      </c>
      <c r="G747" s="8" t="s">
        <v>256</v>
      </c>
      <c r="H747" t="s">
        <v>257</v>
      </c>
      <c r="I747" s="1" t="s">
        <v>35</v>
      </c>
      <c r="J747" t="s">
        <v>36</v>
      </c>
    </row>
    <row r="748" spans="1:10" x14ac:dyDescent="0.2">
      <c r="A748" s="9" t="s">
        <v>1674</v>
      </c>
      <c r="B748" t="s">
        <v>1675</v>
      </c>
      <c r="C748">
        <v>21002</v>
      </c>
      <c r="D748" t="s">
        <v>31</v>
      </c>
      <c r="E748">
        <v>2</v>
      </c>
      <c r="F748" t="s">
        <v>336</v>
      </c>
      <c r="G748" s="8" t="s">
        <v>256</v>
      </c>
      <c r="H748" t="s">
        <v>257</v>
      </c>
      <c r="I748" s="1" t="s">
        <v>35</v>
      </c>
      <c r="J748" t="s">
        <v>36</v>
      </c>
    </row>
    <row r="749" spans="1:10" x14ac:dyDescent="0.2">
      <c r="A749" s="9" t="s">
        <v>1676</v>
      </c>
      <c r="B749" t="s">
        <v>1677</v>
      </c>
      <c r="C749">
        <v>21002</v>
      </c>
      <c r="D749" t="s">
        <v>31</v>
      </c>
      <c r="E749">
        <v>2</v>
      </c>
      <c r="F749" t="s">
        <v>336</v>
      </c>
      <c r="G749" s="8" t="s">
        <v>256</v>
      </c>
      <c r="H749" t="s">
        <v>257</v>
      </c>
      <c r="I749" s="1" t="s">
        <v>35</v>
      </c>
      <c r="J749" t="s">
        <v>36</v>
      </c>
    </row>
    <row r="750" spans="1:10" x14ac:dyDescent="0.2">
      <c r="A750" s="9" t="s">
        <v>1678</v>
      </c>
      <c r="B750" t="s">
        <v>1679</v>
      </c>
      <c r="C750">
        <v>21002</v>
      </c>
      <c r="D750" t="s">
        <v>31</v>
      </c>
      <c r="E750">
        <v>2</v>
      </c>
      <c r="F750" t="s">
        <v>336</v>
      </c>
      <c r="G750" s="8" t="s">
        <v>256</v>
      </c>
      <c r="H750" t="s">
        <v>257</v>
      </c>
      <c r="I750" s="1" t="s">
        <v>35</v>
      </c>
      <c r="J750" t="s">
        <v>36</v>
      </c>
    </row>
    <row r="751" spans="1:10" x14ac:dyDescent="0.2">
      <c r="A751" s="9" t="s">
        <v>1680</v>
      </c>
      <c r="B751" t="s">
        <v>1681</v>
      </c>
      <c r="C751">
        <v>21002</v>
      </c>
      <c r="D751" t="s">
        <v>31</v>
      </c>
      <c r="E751">
        <v>2</v>
      </c>
      <c r="F751" t="s">
        <v>336</v>
      </c>
      <c r="G751" s="8" t="s">
        <v>256</v>
      </c>
      <c r="H751" t="s">
        <v>257</v>
      </c>
      <c r="I751" s="1" t="s">
        <v>35</v>
      </c>
      <c r="J751" t="s">
        <v>36</v>
      </c>
    </row>
    <row r="752" spans="1:10" x14ac:dyDescent="0.2">
      <c r="A752" s="9" t="s">
        <v>1682</v>
      </c>
      <c r="B752" t="s">
        <v>1683</v>
      </c>
      <c r="C752">
        <v>21002</v>
      </c>
      <c r="D752" t="s">
        <v>31</v>
      </c>
      <c r="E752">
        <v>2</v>
      </c>
      <c r="F752" t="s">
        <v>336</v>
      </c>
      <c r="G752" s="8" t="s">
        <v>256</v>
      </c>
      <c r="H752" t="s">
        <v>257</v>
      </c>
      <c r="I752" s="1" t="s">
        <v>35</v>
      </c>
      <c r="J752" t="s">
        <v>36</v>
      </c>
    </row>
    <row r="753" spans="1:10" x14ac:dyDescent="0.2">
      <c r="A753" s="9" t="s">
        <v>1684</v>
      </c>
      <c r="B753" t="s">
        <v>1685</v>
      </c>
      <c r="C753">
        <v>21002</v>
      </c>
      <c r="D753" t="s">
        <v>31</v>
      </c>
      <c r="E753">
        <v>2</v>
      </c>
      <c r="F753" t="s">
        <v>336</v>
      </c>
      <c r="G753" s="8" t="s">
        <v>260</v>
      </c>
      <c r="H753" t="s">
        <v>261</v>
      </c>
      <c r="I753" s="1" t="s">
        <v>35</v>
      </c>
      <c r="J753" t="s">
        <v>36</v>
      </c>
    </row>
    <row r="754" spans="1:10" x14ac:dyDescent="0.2">
      <c r="A754" s="9" t="s">
        <v>1686</v>
      </c>
      <c r="B754" t="s">
        <v>1687</v>
      </c>
      <c r="C754">
        <v>21002</v>
      </c>
      <c r="D754" t="s">
        <v>31</v>
      </c>
      <c r="E754">
        <v>2</v>
      </c>
      <c r="F754" t="s">
        <v>336</v>
      </c>
      <c r="G754" s="8" t="s">
        <v>260</v>
      </c>
      <c r="H754" t="s">
        <v>261</v>
      </c>
      <c r="I754" s="1" t="s">
        <v>35</v>
      </c>
      <c r="J754" t="s">
        <v>36</v>
      </c>
    </row>
    <row r="755" spans="1:10" x14ac:dyDescent="0.2">
      <c r="A755" s="9" t="s">
        <v>1688</v>
      </c>
      <c r="B755" t="s">
        <v>1689</v>
      </c>
      <c r="C755">
        <v>21002</v>
      </c>
      <c r="D755" t="s">
        <v>31</v>
      </c>
      <c r="E755">
        <v>2</v>
      </c>
      <c r="F755" t="s">
        <v>336</v>
      </c>
      <c r="G755" s="8" t="s">
        <v>260</v>
      </c>
      <c r="H755" t="s">
        <v>261</v>
      </c>
      <c r="I755" s="1" t="s">
        <v>35</v>
      </c>
      <c r="J755" t="s">
        <v>36</v>
      </c>
    </row>
    <row r="756" spans="1:10" x14ac:dyDescent="0.2">
      <c r="A756" s="9" t="s">
        <v>1690</v>
      </c>
      <c r="B756" t="s">
        <v>1691</v>
      </c>
      <c r="C756">
        <v>21002</v>
      </c>
      <c r="D756" t="s">
        <v>31</v>
      </c>
      <c r="E756">
        <v>2</v>
      </c>
      <c r="F756" t="s">
        <v>336</v>
      </c>
      <c r="G756" s="8" t="s">
        <v>260</v>
      </c>
      <c r="H756" t="s">
        <v>261</v>
      </c>
      <c r="I756" s="1" t="s">
        <v>35</v>
      </c>
      <c r="J756" t="s">
        <v>36</v>
      </c>
    </row>
    <row r="757" spans="1:10" x14ac:dyDescent="0.2">
      <c r="A757" s="9" t="s">
        <v>1692</v>
      </c>
      <c r="B757" t="s">
        <v>1693</v>
      </c>
      <c r="C757">
        <v>21002</v>
      </c>
      <c r="D757" t="s">
        <v>31</v>
      </c>
      <c r="E757">
        <v>2</v>
      </c>
      <c r="F757" t="s">
        <v>336</v>
      </c>
      <c r="G757" s="8" t="s">
        <v>260</v>
      </c>
      <c r="H757" t="s">
        <v>261</v>
      </c>
      <c r="I757" s="1" t="s">
        <v>35</v>
      </c>
      <c r="J757" t="s">
        <v>36</v>
      </c>
    </row>
    <row r="758" spans="1:10" x14ac:dyDescent="0.2">
      <c r="A758" s="9" t="s">
        <v>1694</v>
      </c>
      <c r="B758" t="s">
        <v>1695</v>
      </c>
      <c r="C758">
        <v>21002</v>
      </c>
      <c r="D758" t="s">
        <v>31</v>
      </c>
      <c r="E758">
        <v>2</v>
      </c>
      <c r="F758" t="s">
        <v>336</v>
      </c>
      <c r="G758" s="8" t="s">
        <v>260</v>
      </c>
      <c r="H758" t="s">
        <v>261</v>
      </c>
      <c r="I758" s="1" t="s">
        <v>35</v>
      </c>
      <c r="J758" t="s">
        <v>36</v>
      </c>
    </row>
    <row r="759" spans="1:10" x14ac:dyDescent="0.2">
      <c r="A759" s="9" t="s">
        <v>1696</v>
      </c>
      <c r="B759" t="s">
        <v>1697</v>
      </c>
      <c r="C759">
        <v>21002</v>
      </c>
      <c r="D759" t="s">
        <v>31</v>
      </c>
      <c r="E759">
        <v>2</v>
      </c>
      <c r="F759" t="s">
        <v>336</v>
      </c>
      <c r="G759" s="8" t="s">
        <v>260</v>
      </c>
      <c r="H759" t="s">
        <v>261</v>
      </c>
      <c r="I759" s="1" t="s">
        <v>35</v>
      </c>
      <c r="J759" t="s">
        <v>36</v>
      </c>
    </row>
    <row r="760" spans="1:10" x14ac:dyDescent="0.2">
      <c r="A760" s="9" t="s">
        <v>1698</v>
      </c>
      <c r="B760" t="s">
        <v>1699</v>
      </c>
      <c r="C760">
        <v>21002</v>
      </c>
      <c r="D760" t="s">
        <v>31</v>
      </c>
      <c r="E760">
        <v>2</v>
      </c>
      <c r="F760" t="s">
        <v>336</v>
      </c>
      <c r="G760" s="8" t="s">
        <v>264</v>
      </c>
      <c r="H760" t="s">
        <v>265</v>
      </c>
      <c r="I760" s="1" t="s">
        <v>35</v>
      </c>
      <c r="J760" t="s">
        <v>36</v>
      </c>
    </row>
    <row r="761" spans="1:10" x14ac:dyDescent="0.2">
      <c r="A761" s="9" t="s">
        <v>1700</v>
      </c>
      <c r="B761" t="s">
        <v>1701</v>
      </c>
      <c r="C761">
        <v>21002</v>
      </c>
      <c r="D761" t="s">
        <v>31</v>
      </c>
      <c r="E761">
        <v>2</v>
      </c>
      <c r="F761" t="s">
        <v>336</v>
      </c>
      <c r="G761" s="8" t="s">
        <v>264</v>
      </c>
      <c r="H761" t="s">
        <v>265</v>
      </c>
      <c r="I761" s="1" t="s">
        <v>35</v>
      </c>
      <c r="J761" t="s">
        <v>36</v>
      </c>
    </row>
    <row r="762" spans="1:10" x14ac:dyDescent="0.2">
      <c r="A762" s="9" t="s">
        <v>1702</v>
      </c>
      <c r="B762" t="s">
        <v>1703</v>
      </c>
      <c r="C762">
        <v>21002</v>
      </c>
      <c r="D762" t="s">
        <v>31</v>
      </c>
      <c r="E762">
        <v>2</v>
      </c>
      <c r="F762" t="s">
        <v>336</v>
      </c>
      <c r="G762" s="8" t="s">
        <v>264</v>
      </c>
      <c r="H762" t="s">
        <v>265</v>
      </c>
      <c r="I762" s="1" t="s">
        <v>35</v>
      </c>
      <c r="J762" t="s">
        <v>36</v>
      </c>
    </row>
    <row r="763" spans="1:10" x14ac:dyDescent="0.2">
      <c r="A763" s="9" t="s">
        <v>1704</v>
      </c>
      <c r="B763" t="s">
        <v>1705</v>
      </c>
      <c r="C763">
        <v>21002</v>
      </c>
      <c r="D763" t="s">
        <v>31</v>
      </c>
      <c r="E763">
        <v>2</v>
      </c>
      <c r="F763" t="s">
        <v>336</v>
      </c>
      <c r="G763" s="8" t="s">
        <v>268</v>
      </c>
      <c r="H763" s="1" t="s">
        <v>269</v>
      </c>
      <c r="I763" s="1" t="s">
        <v>35</v>
      </c>
      <c r="J763" t="s">
        <v>36</v>
      </c>
    </row>
    <row r="764" spans="1:10" x14ac:dyDescent="0.2">
      <c r="A764" s="9" t="s">
        <v>1706</v>
      </c>
      <c r="B764" t="s">
        <v>1707</v>
      </c>
      <c r="C764">
        <v>21002</v>
      </c>
      <c r="D764" t="s">
        <v>31</v>
      </c>
      <c r="E764">
        <v>2</v>
      </c>
      <c r="F764" t="s">
        <v>336</v>
      </c>
      <c r="G764" s="8" t="s">
        <v>268</v>
      </c>
      <c r="H764" s="1" t="s">
        <v>269</v>
      </c>
      <c r="I764" s="1" t="s">
        <v>35</v>
      </c>
      <c r="J764" t="s">
        <v>36</v>
      </c>
    </row>
    <row r="765" spans="1:10" x14ac:dyDescent="0.2">
      <c r="A765" s="9" t="s">
        <v>1708</v>
      </c>
      <c r="B765" t="s">
        <v>1709</v>
      </c>
      <c r="C765">
        <v>21002</v>
      </c>
      <c r="D765" t="s">
        <v>31</v>
      </c>
      <c r="E765">
        <v>2</v>
      </c>
      <c r="F765" t="s">
        <v>336</v>
      </c>
      <c r="G765" s="8" t="s">
        <v>268</v>
      </c>
      <c r="H765" s="1" t="s">
        <v>269</v>
      </c>
      <c r="I765" s="1" t="s">
        <v>35</v>
      </c>
      <c r="J765" t="s">
        <v>36</v>
      </c>
    </row>
    <row r="766" spans="1:10" x14ac:dyDescent="0.2">
      <c r="A766" s="9" t="s">
        <v>1710</v>
      </c>
      <c r="B766" t="s">
        <v>1711</v>
      </c>
      <c r="C766">
        <v>21002</v>
      </c>
      <c r="D766" t="s">
        <v>31</v>
      </c>
      <c r="E766">
        <v>2</v>
      </c>
      <c r="F766" t="s">
        <v>336</v>
      </c>
      <c r="G766" s="8" t="s">
        <v>272</v>
      </c>
      <c r="H766" t="s">
        <v>273</v>
      </c>
      <c r="I766" s="1" t="s">
        <v>35</v>
      </c>
      <c r="J766" t="s">
        <v>36</v>
      </c>
    </row>
    <row r="767" spans="1:10" x14ac:dyDescent="0.2">
      <c r="A767" s="9" t="s">
        <v>1712</v>
      </c>
      <c r="B767" t="s">
        <v>1713</v>
      </c>
      <c r="C767">
        <v>21002</v>
      </c>
      <c r="D767" t="s">
        <v>31</v>
      </c>
      <c r="E767">
        <v>2</v>
      </c>
      <c r="F767" t="s">
        <v>336</v>
      </c>
      <c r="G767" s="8" t="s">
        <v>272</v>
      </c>
      <c r="H767" t="s">
        <v>273</v>
      </c>
      <c r="I767" s="1" t="s">
        <v>35</v>
      </c>
      <c r="J767" t="s">
        <v>36</v>
      </c>
    </row>
    <row r="768" spans="1:10" x14ac:dyDescent="0.2">
      <c r="A768" s="9" t="s">
        <v>1714</v>
      </c>
      <c r="B768" t="s">
        <v>1715</v>
      </c>
      <c r="C768">
        <v>21002</v>
      </c>
      <c r="D768" t="s">
        <v>31</v>
      </c>
      <c r="E768">
        <v>2</v>
      </c>
      <c r="F768" t="s">
        <v>336</v>
      </c>
      <c r="G768" s="8" t="s">
        <v>272</v>
      </c>
      <c r="H768" t="s">
        <v>273</v>
      </c>
      <c r="I768" s="1" t="s">
        <v>35</v>
      </c>
      <c r="J768" t="s">
        <v>36</v>
      </c>
    </row>
    <row r="769" spans="1:10" x14ac:dyDescent="0.2">
      <c r="A769" s="9" t="s">
        <v>1716</v>
      </c>
      <c r="B769" t="s">
        <v>1717</v>
      </c>
      <c r="C769">
        <v>21002</v>
      </c>
      <c r="D769" t="s">
        <v>31</v>
      </c>
      <c r="E769">
        <v>2</v>
      </c>
      <c r="F769" t="s">
        <v>336</v>
      </c>
      <c r="G769" s="8" t="s">
        <v>272</v>
      </c>
      <c r="H769" t="s">
        <v>273</v>
      </c>
      <c r="I769" s="1" t="s">
        <v>35</v>
      </c>
      <c r="J769" t="s">
        <v>36</v>
      </c>
    </row>
    <row r="770" spans="1:10" x14ac:dyDescent="0.2">
      <c r="A770" s="9" t="s">
        <v>1718</v>
      </c>
      <c r="B770" t="s">
        <v>1719</v>
      </c>
      <c r="C770">
        <v>21002</v>
      </c>
      <c r="D770" t="s">
        <v>31</v>
      </c>
      <c r="E770">
        <v>2</v>
      </c>
      <c r="F770" t="s">
        <v>336</v>
      </c>
      <c r="G770" s="8" t="s">
        <v>272</v>
      </c>
      <c r="H770" t="s">
        <v>273</v>
      </c>
      <c r="I770" s="1" t="s">
        <v>35</v>
      </c>
      <c r="J770" t="s">
        <v>36</v>
      </c>
    </row>
    <row r="771" spans="1:10" x14ac:dyDescent="0.2">
      <c r="A771" s="9" t="s">
        <v>1720</v>
      </c>
      <c r="B771" t="s">
        <v>1721</v>
      </c>
      <c r="C771">
        <v>21002</v>
      </c>
      <c r="D771" t="s">
        <v>31</v>
      </c>
      <c r="E771">
        <v>2</v>
      </c>
      <c r="F771" t="s">
        <v>336</v>
      </c>
      <c r="G771" s="8" t="s">
        <v>272</v>
      </c>
      <c r="H771" t="s">
        <v>273</v>
      </c>
      <c r="I771" s="1" t="s">
        <v>35</v>
      </c>
      <c r="J771" t="s">
        <v>36</v>
      </c>
    </row>
    <row r="772" spans="1:10" x14ac:dyDescent="0.2">
      <c r="A772" s="9" t="s">
        <v>1722</v>
      </c>
      <c r="B772" t="s">
        <v>1723</v>
      </c>
      <c r="C772">
        <v>21002</v>
      </c>
      <c r="D772" t="s">
        <v>31</v>
      </c>
      <c r="E772">
        <v>2</v>
      </c>
      <c r="F772" t="s">
        <v>336</v>
      </c>
      <c r="G772" s="8" t="s">
        <v>272</v>
      </c>
      <c r="H772" t="s">
        <v>273</v>
      </c>
      <c r="I772" s="1" t="s">
        <v>35</v>
      </c>
      <c r="J772" t="s">
        <v>36</v>
      </c>
    </row>
    <row r="773" spans="1:10" x14ac:dyDescent="0.2">
      <c r="A773" s="9" t="s">
        <v>1724</v>
      </c>
      <c r="B773" t="s">
        <v>1725</v>
      </c>
      <c r="C773">
        <v>21002</v>
      </c>
      <c r="D773" t="s">
        <v>31</v>
      </c>
      <c r="E773">
        <v>2</v>
      </c>
      <c r="F773" t="s">
        <v>336</v>
      </c>
      <c r="G773" s="8" t="s">
        <v>272</v>
      </c>
      <c r="H773" t="s">
        <v>273</v>
      </c>
      <c r="I773" s="1" t="s">
        <v>35</v>
      </c>
      <c r="J773" t="s">
        <v>36</v>
      </c>
    </row>
    <row r="774" spans="1:10" x14ac:dyDescent="0.2">
      <c r="A774" s="9" t="s">
        <v>1726</v>
      </c>
      <c r="B774" t="s">
        <v>1727</v>
      </c>
      <c r="C774">
        <v>21002</v>
      </c>
      <c r="D774" t="s">
        <v>31</v>
      </c>
      <c r="E774">
        <v>2</v>
      </c>
      <c r="F774" t="s">
        <v>336</v>
      </c>
      <c r="G774" s="8" t="s">
        <v>276</v>
      </c>
      <c r="H774" t="s">
        <v>277</v>
      </c>
      <c r="I774" s="1" t="s">
        <v>35</v>
      </c>
      <c r="J774" t="s">
        <v>36</v>
      </c>
    </row>
    <row r="775" spans="1:10" x14ac:dyDescent="0.2">
      <c r="A775" s="9" t="s">
        <v>1728</v>
      </c>
      <c r="B775" t="s">
        <v>1729</v>
      </c>
      <c r="C775">
        <v>21002</v>
      </c>
      <c r="D775" t="s">
        <v>31</v>
      </c>
      <c r="E775">
        <v>2</v>
      </c>
      <c r="F775" t="s">
        <v>336</v>
      </c>
      <c r="G775" s="8" t="s">
        <v>276</v>
      </c>
      <c r="H775" t="s">
        <v>277</v>
      </c>
      <c r="I775" s="1" t="s">
        <v>35</v>
      </c>
      <c r="J775" t="s">
        <v>36</v>
      </c>
    </row>
    <row r="776" spans="1:10" x14ac:dyDescent="0.2">
      <c r="A776" s="9" t="s">
        <v>1730</v>
      </c>
      <c r="B776" t="s">
        <v>1731</v>
      </c>
      <c r="C776">
        <v>21002</v>
      </c>
      <c r="D776" t="s">
        <v>31</v>
      </c>
      <c r="E776">
        <v>2</v>
      </c>
      <c r="F776" t="s">
        <v>336</v>
      </c>
      <c r="G776" s="8" t="s">
        <v>276</v>
      </c>
      <c r="H776" t="s">
        <v>277</v>
      </c>
      <c r="I776" s="1" t="s">
        <v>35</v>
      </c>
      <c r="J776" t="s">
        <v>36</v>
      </c>
    </row>
    <row r="777" spans="1:10" x14ac:dyDescent="0.2">
      <c r="A777" s="9" t="s">
        <v>1732</v>
      </c>
      <c r="B777" t="s">
        <v>1733</v>
      </c>
      <c r="C777">
        <v>21002</v>
      </c>
      <c r="D777" t="s">
        <v>31</v>
      </c>
      <c r="E777">
        <v>2</v>
      </c>
      <c r="F777" t="s">
        <v>336</v>
      </c>
      <c r="G777" s="8" t="s">
        <v>276</v>
      </c>
      <c r="H777" t="s">
        <v>277</v>
      </c>
      <c r="I777" s="1" t="s">
        <v>35</v>
      </c>
      <c r="J777" t="s">
        <v>36</v>
      </c>
    </row>
    <row r="778" spans="1:10" x14ac:dyDescent="0.2">
      <c r="A778" s="9" t="s">
        <v>1734</v>
      </c>
      <c r="B778" t="s">
        <v>1735</v>
      </c>
      <c r="C778">
        <v>21002</v>
      </c>
      <c r="D778" t="s">
        <v>31</v>
      </c>
      <c r="E778">
        <v>2</v>
      </c>
      <c r="F778" t="s">
        <v>336</v>
      </c>
      <c r="G778" s="8" t="s">
        <v>276</v>
      </c>
      <c r="H778" t="s">
        <v>277</v>
      </c>
      <c r="I778" s="1" t="s">
        <v>35</v>
      </c>
      <c r="J778" t="s">
        <v>36</v>
      </c>
    </row>
    <row r="779" spans="1:10" x14ac:dyDescent="0.2">
      <c r="A779" s="9" t="s">
        <v>1736</v>
      </c>
      <c r="B779" t="s">
        <v>1737</v>
      </c>
      <c r="C779">
        <v>21002</v>
      </c>
      <c r="D779" t="s">
        <v>31</v>
      </c>
      <c r="E779">
        <v>2</v>
      </c>
      <c r="F779" t="s">
        <v>336</v>
      </c>
      <c r="G779" s="8" t="s">
        <v>276</v>
      </c>
      <c r="H779" t="s">
        <v>277</v>
      </c>
      <c r="I779" s="1" t="s">
        <v>35</v>
      </c>
      <c r="J779" t="s">
        <v>36</v>
      </c>
    </row>
    <row r="780" spans="1:10" x14ac:dyDescent="0.2">
      <c r="A780" s="9" t="s">
        <v>1738</v>
      </c>
      <c r="B780" t="s">
        <v>1739</v>
      </c>
      <c r="C780">
        <v>21002</v>
      </c>
      <c r="D780" t="s">
        <v>31</v>
      </c>
      <c r="E780">
        <v>2</v>
      </c>
      <c r="F780" t="s">
        <v>336</v>
      </c>
      <c r="G780" s="8" t="s">
        <v>276</v>
      </c>
      <c r="H780" t="s">
        <v>277</v>
      </c>
      <c r="I780" s="1" t="s">
        <v>35</v>
      </c>
      <c r="J780" t="s">
        <v>36</v>
      </c>
    </row>
    <row r="781" spans="1:10" x14ac:dyDescent="0.2">
      <c r="A781" s="9" t="s">
        <v>1740</v>
      </c>
      <c r="B781" t="s">
        <v>1741</v>
      </c>
      <c r="C781">
        <v>21002</v>
      </c>
      <c r="D781" t="s">
        <v>31</v>
      </c>
      <c r="E781">
        <v>2</v>
      </c>
      <c r="F781" t="s">
        <v>336</v>
      </c>
      <c r="G781" s="8" t="s">
        <v>276</v>
      </c>
      <c r="H781" t="s">
        <v>277</v>
      </c>
      <c r="I781" s="1" t="s">
        <v>35</v>
      </c>
      <c r="J781" t="s">
        <v>36</v>
      </c>
    </row>
    <row r="782" spans="1:10" x14ac:dyDescent="0.2">
      <c r="A782" s="9" t="s">
        <v>1742</v>
      </c>
      <c r="B782" t="s">
        <v>1743</v>
      </c>
      <c r="C782">
        <v>21002</v>
      </c>
      <c r="D782" t="s">
        <v>31</v>
      </c>
      <c r="E782">
        <v>2</v>
      </c>
      <c r="F782" t="s">
        <v>336</v>
      </c>
      <c r="G782" s="8" t="s">
        <v>280</v>
      </c>
      <c r="H782" t="s">
        <v>281</v>
      </c>
      <c r="I782" s="1" t="s">
        <v>35</v>
      </c>
      <c r="J782" t="s">
        <v>36</v>
      </c>
    </row>
    <row r="783" spans="1:10" x14ac:dyDescent="0.2">
      <c r="A783" s="9" t="s">
        <v>1744</v>
      </c>
      <c r="B783" t="s">
        <v>1745</v>
      </c>
      <c r="C783">
        <v>21002</v>
      </c>
      <c r="D783" t="s">
        <v>31</v>
      </c>
      <c r="E783">
        <v>2</v>
      </c>
      <c r="F783" t="s">
        <v>336</v>
      </c>
      <c r="G783" s="8" t="s">
        <v>280</v>
      </c>
      <c r="H783" t="s">
        <v>281</v>
      </c>
      <c r="I783" s="1" t="s">
        <v>35</v>
      </c>
      <c r="J783" t="s">
        <v>36</v>
      </c>
    </row>
    <row r="784" spans="1:10" x14ac:dyDescent="0.2">
      <c r="A784" s="9" t="s">
        <v>1746</v>
      </c>
      <c r="B784" t="s">
        <v>1747</v>
      </c>
      <c r="C784">
        <v>21002</v>
      </c>
      <c r="D784" t="s">
        <v>31</v>
      </c>
      <c r="E784">
        <v>2</v>
      </c>
      <c r="F784" t="s">
        <v>336</v>
      </c>
      <c r="G784" s="8" t="s">
        <v>280</v>
      </c>
      <c r="H784" t="s">
        <v>281</v>
      </c>
      <c r="I784" s="1" t="s">
        <v>35</v>
      </c>
      <c r="J784" t="s">
        <v>36</v>
      </c>
    </row>
    <row r="785" spans="1:10" x14ac:dyDescent="0.2">
      <c r="A785" s="9" t="s">
        <v>1748</v>
      </c>
      <c r="B785" t="s">
        <v>1749</v>
      </c>
      <c r="C785">
        <v>21002</v>
      </c>
      <c r="D785" t="s">
        <v>31</v>
      </c>
      <c r="E785">
        <v>2</v>
      </c>
      <c r="F785" t="s">
        <v>336</v>
      </c>
      <c r="G785" s="8" t="s">
        <v>280</v>
      </c>
      <c r="H785" t="s">
        <v>281</v>
      </c>
      <c r="I785" s="1" t="s">
        <v>35</v>
      </c>
      <c r="J785" t="s">
        <v>36</v>
      </c>
    </row>
    <row r="786" spans="1:10" x14ac:dyDescent="0.2">
      <c r="A786" s="9" t="s">
        <v>1750</v>
      </c>
      <c r="B786" t="s">
        <v>1751</v>
      </c>
      <c r="C786">
        <v>21002</v>
      </c>
      <c r="D786" t="s">
        <v>31</v>
      </c>
      <c r="E786">
        <v>2</v>
      </c>
      <c r="F786" t="s">
        <v>336</v>
      </c>
      <c r="G786" s="8" t="s">
        <v>280</v>
      </c>
      <c r="H786" t="s">
        <v>281</v>
      </c>
      <c r="I786" s="1" t="s">
        <v>35</v>
      </c>
      <c r="J786" t="s">
        <v>36</v>
      </c>
    </row>
    <row r="787" spans="1:10" x14ac:dyDescent="0.2">
      <c r="A787" s="9" t="s">
        <v>1752</v>
      </c>
      <c r="B787" t="s">
        <v>1753</v>
      </c>
      <c r="C787">
        <v>21002</v>
      </c>
      <c r="D787" t="s">
        <v>31</v>
      </c>
      <c r="E787">
        <v>2</v>
      </c>
      <c r="F787" t="s">
        <v>336</v>
      </c>
      <c r="G787" s="8" t="s">
        <v>280</v>
      </c>
      <c r="H787" t="s">
        <v>281</v>
      </c>
      <c r="I787" s="1" t="s">
        <v>35</v>
      </c>
      <c r="J787" t="s">
        <v>36</v>
      </c>
    </row>
    <row r="788" spans="1:10" x14ac:dyDescent="0.2">
      <c r="A788" s="9" t="s">
        <v>1754</v>
      </c>
      <c r="B788" t="s">
        <v>1755</v>
      </c>
      <c r="C788">
        <v>21002</v>
      </c>
      <c r="D788" t="s">
        <v>31</v>
      </c>
      <c r="E788">
        <v>2</v>
      </c>
      <c r="F788" t="s">
        <v>336</v>
      </c>
      <c r="G788" s="8" t="s">
        <v>280</v>
      </c>
      <c r="H788" t="s">
        <v>281</v>
      </c>
      <c r="I788" s="1" t="s">
        <v>35</v>
      </c>
      <c r="J788" t="s">
        <v>36</v>
      </c>
    </row>
    <row r="789" spans="1:10" x14ac:dyDescent="0.2">
      <c r="A789" s="9" t="s">
        <v>1756</v>
      </c>
      <c r="B789" t="s">
        <v>1757</v>
      </c>
      <c r="C789">
        <v>21002</v>
      </c>
      <c r="D789" t="s">
        <v>31</v>
      </c>
      <c r="E789">
        <v>2</v>
      </c>
      <c r="F789" t="s">
        <v>336</v>
      </c>
      <c r="G789" s="8" t="s">
        <v>280</v>
      </c>
      <c r="H789" t="s">
        <v>281</v>
      </c>
      <c r="I789" s="1" t="s">
        <v>35</v>
      </c>
      <c r="J789" t="s">
        <v>36</v>
      </c>
    </row>
    <row r="790" spans="1:10" x14ac:dyDescent="0.2">
      <c r="A790" s="9" t="s">
        <v>1758</v>
      </c>
      <c r="B790" t="s">
        <v>1759</v>
      </c>
      <c r="C790">
        <v>21002</v>
      </c>
      <c r="D790" t="s">
        <v>31</v>
      </c>
      <c r="E790">
        <v>2</v>
      </c>
      <c r="F790" t="s">
        <v>336</v>
      </c>
      <c r="G790" s="8" t="s">
        <v>280</v>
      </c>
      <c r="H790" t="s">
        <v>281</v>
      </c>
      <c r="I790" s="1" t="s">
        <v>35</v>
      </c>
      <c r="J790" t="s">
        <v>36</v>
      </c>
    </row>
    <row r="791" spans="1:10" x14ac:dyDescent="0.2">
      <c r="A791" s="9" t="s">
        <v>1760</v>
      </c>
      <c r="B791" t="s">
        <v>1761</v>
      </c>
      <c r="C791">
        <v>21002</v>
      </c>
      <c r="D791" t="s">
        <v>31</v>
      </c>
      <c r="E791">
        <v>2</v>
      </c>
      <c r="F791" t="s">
        <v>336</v>
      </c>
      <c r="G791" s="8" t="s">
        <v>280</v>
      </c>
      <c r="H791" t="s">
        <v>281</v>
      </c>
      <c r="I791" s="1" t="s">
        <v>35</v>
      </c>
      <c r="J791" t="s">
        <v>36</v>
      </c>
    </row>
    <row r="792" spans="1:10" x14ac:dyDescent="0.2">
      <c r="A792" s="9" t="s">
        <v>1762</v>
      </c>
      <c r="B792" t="s">
        <v>1763</v>
      </c>
      <c r="C792">
        <v>21002</v>
      </c>
      <c r="D792" t="s">
        <v>31</v>
      </c>
      <c r="E792">
        <v>2</v>
      </c>
      <c r="F792" t="s">
        <v>336</v>
      </c>
      <c r="G792" s="8" t="s">
        <v>280</v>
      </c>
      <c r="H792" t="s">
        <v>281</v>
      </c>
      <c r="I792" s="1" t="s">
        <v>35</v>
      </c>
      <c r="J792" t="s">
        <v>36</v>
      </c>
    </row>
    <row r="793" spans="1:10" x14ac:dyDescent="0.2">
      <c r="A793" s="9" t="s">
        <v>1764</v>
      </c>
      <c r="B793" t="s">
        <v>1765</v>
      </c>
      <c r="C793">
        <v>21002</v>
      </c>
      <c r="D793" t="s">
        <v>31</v>
      </c>
      <c r="E793">
        <v>2</v>
      </c>
      <c r="F793" t="s">
        <v>336</v>
      </c>
      <c r="G793" s="8" t="s">
        <v>280</v>
      </c>
      <c r="H793" t="s">
        <v>281</v>
      </c>
      <c r="I793" s="1" t="s">
        <v>35</v>
      </c>
      <c r="J793" t="s">
        <v>36</v>
      </c>
    </row>
    <row r="794" spans="1:10" x14ac:dyDescent="0.2">
      <c r="A794" s="9" t="s">
        <v>1766</v>
      </c>
      <c r="B794" t="s">
        <v>1767</v>
      </c>
      <c r="C794">
        <v>21002</v>
      </c>
      <c r="D794" t="s">
        <v>31</v>
      </c>
      <c r="E794">
        <v>2</v>
      </c>
      <c r="F794" t="s">
        <v>336</v>
      </c>
      <c r="G794" s="8" t="s">
        <v>280</v>
      </c>
      <c r="H794" t="s">
        <v>281</v>
      </c>
      <c r="I794" s="1" t="s">
        <v>35</v>
      </c>
      <c r="J794" t="s">
        <v>36</v>
      </c>
    </row>
    <row r="795" spans="1:10" x14ac:dyDescent="0.2">
      <c r="A795" s="9" t="s">
        <v>1768</v>
      </c>
      <c r="B795" t="s">
        <v>1769</v>
      </c>
      <c r="C795">
        <v>21002</v>
      </c>
      <c r="D795" t="s">
        <v>31</v>
      </c>
      <c r="E795">
        <v>2</v>
      </c>
      <c r="F795" t="s">
        <v>336</v>
      </c>
      <c r="G795" s="8" t="s">
        <v>280</v>
      </c>
      <c r="H795" t="s">
        <v>281</v>
      </c>
      <c r="I795" s="1" t="s">
        <v>35</v>
      </c>
      <c r="J795" t="s">
        <v>36</v>
      </c>
    </row>
    <row r="796" spans="1:10" x14ac:dyDescent="0.2">
      <c r="A796" s="9" t="s">
        <v>1770</v>
      </c>
      <c r="B796" t="s">
        <v>1771</v>
      </c>
      <c r="C796">
        <v>21002</v>
      </c>
      <c r="D796" t="s">
        <v>31</v>
      </c>
      <c r="E796">
        <v>2</v>
      </c>
      <c r="F796" t="s">
        <v>336</v>
      </c>
      <c r="G796" s="8" t="s">
        <v>280</v>
      </c>
      <c r="H796" t="s">
        <v>281</v>
      </c>
      <c r="I796" s="1" t="s">
        <v>35</v>
      </c>
      <c r="J796" t="s">
        <v>36</v>
      </c>
    </row>
    <row r="797" spans="1:10" x14ac:dyDescent="0.2">
      <c r="A797" s="9" t="s">
        <v>1772</v>
      </c>
      <c r="B797" t="s">
        <v>1773</v>
      </c>
      <c r="C797">
        <v>21002</v>
      </c>
      <c r="D797" t="s">
        <v>31</v>
      </c>
      <c r="E797">
        <v>2</v>
      </c>
      <c r="F797" t="s">
        <v>336</v>
      </c>
      <c r="G797" s="8" t="s">
        <v>280</v>
      </c>
      <c r="H797" t="s">
        <v>281</v>
      </c>
      <c r="I797" s="1" t="s">
        <v>35</v>
      </c>
      <c r="J797" t="s">
        <v>36</v>
      </c>
    </row>
    <row r="798" spans="1:10" x14ac:dyDescent="0.2">
      <c r="A798" s="9" t="s">
        <v>1774</v>
      </c>
      <c r="B798" t="s">
        <v>1775</v>
      </c>
      <c r="C798">
        <v>21002</v>
      </c>
      <c r="D798" t="s">
        <v>31</v>
      </c>
      <c r="E798">
        <v>2</v>
      </c>
      <c r="F798" t="s">
        <v>336</v>
      </c>
      <c r="G798" s="8" t="s">
        <v>280</v>
      </c>
      <c r="H798" t="s">
        <v>281</v>
      </c>
      <c r="I798" s="1" t="s">
        <v>35</v>
      </c>
      <c r="J798" t="s">
        <v>36</v>
      </c>
    </row>
    <row r="799" spans="1:10" x14ac:dyDescent="0.2">
      <c r="A799" s="9" t="s">
        <v>1776</v>
      </c>
      <c r="B799" t="s">
        <v>1777</v>
      </c>
      <c r="C799">
        <v>21002</v>
      </c>
      <c r="D799" t="s">
        <v>31</v>
      </c>
      <c r="E799">
        <v>2</v>
      </c>
      <c r="F799" t="s">
        <v>336</v>
      </c>
      <c r="G799" s="8" t="s">
        <v>280</v>
      </c>
      <c r="H799" t="s">
        <v>281</v>
      </c>
      <c r="I799" s="1" t="s">
        <v>35</v>
      </c>
      <c r="J799" t="s">
        <v>36</v>
      </c>
    </row>
    <row r="800" spans="1:10" x14ac:dyDescent="0.2">
      <c r="A800" s="9" t="s">
        <v>1778</v>
      </c>
      <c r="B800" t="s">
        <v>1779</v>
      </c>
      <c r="C800">
        <v>21002</v>
      </c>
      <c r="D800" t="s">
        <v>31</v>
      </c>
      <c r="E800">
        <v>2</v>
      </c>
      <c r="F800" t="s">
        <v>336</v>
      </c>
      <c r="G800" s="8" t="s">
        <v>280</v>
      </c>
      <c r="H800" t="s">
        <v>281</v>
      </c>
      <c r="I800" s="1" t="s">
        <v>35</v>
      </c>
      <c r="J800" t="s">
        <v>36</v>
      </c>
    </row>
    <row r="801" spans="1:10" x14ac:dyDescent="0.2">
      <c r="A801" s="9" t="s">
        <v>1780</v>
      </c>
      <c r="B801" t="s">
        <v>1781</v>
      </c>
      <c r="C801">
        <v>21002</v>
      </c>
      <c r="D801" t="s">
        <v>31</v>
      </c>
      <c r="E801">
        <v>2</v>
      </c>
      <c r="F801" t="s">
        <v>336</v>
      </c>
      <c r="G801" s="8" t="s">
        <v>280</v>
      </c>
      <c r="H801" t="s">
        <v>281</v>
      </c>
      <c r="I801" s="1" t="s">
        <v>35</v>
      </c>
      <c r="J801" t="s">
        <v>36</v>
      </c>
    </row>
    <row r="802" spans="1:10" x14ac:dyDescent="0.2">
      <c r="A802" s="9" t="s">
        <v>1782</v>
      </c>
      <c r="B802" t="s">
        <v>1783</v>
      </c>
      <c r="C802">
        <v>21002</v>
      </c>
      <c r="D802" t="s">
        <v>31</v>
      </c>
      <c r="E802">
        <v>2</v>
      </c>
      <c r="F802" t="s">
        <v>336</v>
      </c>
      <c r="G802" s="8" t="s">
        <v>280</v>
      </c>
      <c r="H802" t="s">
        <v>281</v>
      </c>
      <c r="I802" s="1" t="s">
        <v>35</v>
      </c>
      <c r="J802" t="s">
        <v>36</v>
      </c>
    </row>
    <row r="803" spans="1:10" x14ac:dyDescent="0.2">
      <c r="A803" s="9" t="s">
        <v>1784</v>
      </c>
      <c r="B803" t="s">
        <v>1785</v>
      </c>
      <c r="C803">
        <v>21002</v>
      </c>
      <c r="D803" t="s">
        <v>31</v>
      </c>
      <c r="E803">
        <v>2</v>
      </c>
      <c r="F803" t="s">
        <v>336</v>
      </c>
      <c r="G803" s="8" t="s">
        <v>280</v>
      </c>
      <c r="H803" t="s">
        <v>281</v>
      </c>
      <c r="I803" s="1" t="s">
        <v>35</v>
      </c>
      <c r="J803" t="s">
        <v>36</v>
      </c>
    </row>
    <row r="804" spans="1:10" x14ac:dyDescent="0.2">
      <c r="A804" s="9" t="s">
        <v>1786</v>
      </c>
      <c r="B804" t="s">
        <v>494</v>
      </c>
      <c r="C804">
        <v>21002</v>
      </c>
      <c r="D804" t="s">
        <v>31</v>
      </c>
      <c r="E804">
        <v>2</v>
      </c>
      <c r="F804" t="s">
        <v>336</v>
      </c>
      <c r="G804" s="8" t="s">
        <v>280</v>
      </c>
      <c r="H804" t="s">
        <v>281</v>
      </c>
      <c r="I804" s="1" t="s">
        <v>35</v>
      </c>
      <c r="J804" t="s">
        <v>36</v>
      </c>
    </row>
    <row r="805" spans="1:10" x14ac:dyDescent="0.2">
      <c r="A805" s="9" t="s">
        <v>1787</v>
      </c>
      <c r="B805" t="s">
        <v>1788</v>
      </c>
      <c r="C805">
        <v>21002</v>
      </c>
      <c r="D805" t="s">
        <v>31</v>
      </c>
      <c r="E805">
        <v>2</v>
      </c>
      <c r="F805" t="s">
        <v>336</v>
      </c>
      <c r="G805" s="8" t="s">
        <v>284</v>
      </c>
      <c r="H805" t="s">
        <v>285</v>
      </c>
      <c r="I805" s="1" t="s">
        <v>35</v>
      </c>
      <c r="J805" t="s">
        <v>36</v>
      </c>
    </row>
    <row r="806" spans="1:10" x14ac:dyDescent="0.2">
      <c r="A806" s="9" t="s">
        <v>1789</v>
      </c>
      <c r="B806" t="s">
        <v>1790</v>
      </c>
      <c r="C806">
        <v>21002</v>
      </c>
      <c r="D806" t="s">
        <v>31</v>
      </c>
      <c r="E806">
        <v>2</v>
      </c>
      <c r="F806" t="s">
        <v>336</v>
      </c>
      <c r="G806" s="8" t="s">
        <v>284</v>
      </c>
      <c r="H806" t="s">
        <v>285</v>
      </c>
      <c r="I806" s="1" t="s">
        <v>35</v>
      </c>
      <c r="J806" t="s">
        <v>36</v>
      </c>
    </row>
    <row r="807" spans="1:10" x14ac:dyDescent="0.2">
      <c r="A807" s="9" t="s">
        <v>1791</v>
      </c>
      <c r="B807" t="s">
        <v>1792</v>
      </c>
      <c r="C807">
        <v>21002</v>
      </c>
      <c r="D807" t="s">
        <v>31</v>
      </c>
      <c r="E807">
        <v>2</v>
      </c>
      <c r="F807" t="s">
        <v>336</v>
      </c>
      <c r="G807" s="8" t="s">
        <v>284</v>
      </c>
      <c r="H807" t="s">
        <v>285</v>
      </c>
      <c r="I807" s="1" t="s">
        <v>35</v>
      </c>
      <c r="J807" t="s">
        <v>36</v>
      </c>
    </row>
    <row r="808" spans="1:10" x14ac:dyDescent="0.2">
      <c r="A808" s="9" t="s">
        <v>1793</v>
      </c>
      <c r="B808" t="s">
        <v>1794</v>
      </c>
      <c r="C808">
        <v>21002</v>
      </c>
      <c r="D808" t="s">
        <v>31</v>
      </c>
      <c r="E808">
        <v>2</v>
      </c>
      <c r="F808" t="s">
        <v>336</v>
      </c>
      <c r="G808" s="8" t="s">
        <v>284</v>
      </c>
      <c r="H808" t="s">
        <v>285</v>
      </c>
      <c r="I808" s="1" t="s">
        <v>35</v>
      </c>
      <c r="J808" t="s">
        <v>36</v>
      </c>
    </row>
    <row r="809" spans="1:10" x14ac:dyDescent="0.2">
      <c r="A809" s="9" t="s">
        <v>1795</v>
      </c>
      <c r="B809" t="s">
        <v>1796</v>
      </c>
      <c r="C809">
        <v>21002</v>
      </c>
      <c r="D809" t="s">
        <v>31</v>
      </c>
      <c r="E809">
        <v>2</v>
      </c>
      <c r="F809" t="s">
        <v>336</v>
      </c>
      <c r="G809" s="8" t="s">
        <v>284</v>
      </c>
      <c r="H809" t="s">
        <v>285</v>
      </c>
      <c r="I809" s="1" t="s">
        <v>35</v>
      </c>
      <c r="J809" t="s">
        <v>36</v>
      </c>
    </row>
    <row r="810" spans="1:10" x14ac:dyDescent="0.2">
      <c r="A810" s="9" t="s">
        <v>1797</v>
      </c>
      <c r="B810" t="s">
        <v>1798</v>
      </c>
      <c r="C810">
        <v>21002</v>
      </c>
      <c r="D810" t="s">
        <v>31</v>
      </c>
      <c r="E810">
        <v>2</v>
      </c>
      <c r="F810" t="s">
        <v>336</v>
      </c>
      <c r="G810" s="8" t="s">
        <v>284</v>
      </c>
      <c r="H810" t="s">
        <v>285</v>
      </c>
      <c r="I810" s="1" t="s">
        <v>35</v>
      </c>
      <c r="J810" t="s">
        <v>36</v>
      </c>
    </row>
    <row r="811" spans="1:10" x14ac:dyDescent="0.2">
      <c r="A811" s="9" t="s">
        <v>1799</v>
      </c>
      <c r="B811" t="s">
        <v>1800</v>
      </c>
      <c r="C811">
        <v>21002</v>
      </c>
      <c r="D811" t="s">
        <v>31</v>
      </c>
      <c r="E811">
        <v>2</v>
      </c>
      <c r="F811" t="s">
        <v>336</v>
      </c>
      <c r="G811" s="8" t="s">
        <v>284</v>
      </c>
      <c r="H811" t="s">
        <v>285</v>
      </c>
      <c r="I811" s="1" t="s">
        <v>35</v>
      </c>
      <c r="J811" t="s">
        <v>36</v>
      </c>
    </row>
    <row r="812" spans="1:10" x14ac:dyDescent="0.2">
      <c r="A812" s="9" t="s">
        <v>1801</v>
      </c>
      <c r="B812" t="s">
        <v>1802</v>
      </c>
      <c r="C812">
        <v>21002</v>
      </c>
      <c r="D812" t="s">
        <v>31</v>
      </c>
      <c r="E812">
        <v>2</v>
      </c>
      <c r="F812" t="s">
        <v>336</v>
      </c>
      <c r="G812" s="8" t="s">
        <v>284</v>
      </c>
      <c r="H812" t="s">
        <v>285</v>
      </c>
      <c r="I812" s="1" t="s">
        <v>35</v>
      </c>
      <c r="J812" t="s">
        <v>36</v>
      </c>
    </row>
    <row r="813" spans="1:10" x14ac:dyDescent="0.2">
      <c r="A813" s="9" t="s">
        <v>1803</v>
      </c>
      <c r="B813" t="s">
        <v>1804</v>
      </c>
      <c r="C813">
        <v>21002</v>
      </c>
      <c r="D813" t="s">
        <v>31</v>
      </c>
      <c r="E813">
        <v>2</v>
      </c>
      <c r="F813" t="s">
        <v>336</v>
      </c>
      <c r="G813" s="8" t="s">
        <v>288</v>
      </c>
      <c r="H813" t="s">
        <v>289</v>
      </c>
      <c r="I813" s="1" t="s">
        <v>35</v>
      </c>
      <c r="J813" t="s">
        <v>36</v>
      </c>
    </row>
    <row r="814" spans="1:10" x14ac:dyDescent="0.2">
      <c r="A814" s="9" t="s">
        <v>1805</v>
      </c>
      <c r="B814" t="s">
        <v>1806</v>
      </c>
      <c r="C814">
        <v>21002</v>
      </c>
      <c r="D814" t="s">
        <v>31</v>
      </c>
      <c r="E814">
        <v>2</v>
      </c>
      <c r="F814" t="s">
        <v>336</v>
      </c>
      <c r="G814" s="8" t="s">
        <v>288</v>
      </c>
      <c r="H814" t="s">
        <v>289</v>
      </c>
      <c r="I814" s="1" t="s">
        <v>35</v>
      </c>
      <c r="J814" t="s">
        <v>36</v>
      </c>
    </row>
    <row r="815" spans="1:10" x14ac:dyDescent="0.2">
      <c r="A815" s="9" t="s">
        <v>1807</v>
      </c>
      <c r="B815" t="s">
        <v>1808</v>
      </c>
      <c r="C815">
        <v>21002</v>
      </c>
      <c r="D815" t="s">
        <v>31</v>
      </c>
      <c r="E815">
        <v>2</v>
      </c>
      <c r="F815" t="s">
        <v>336</v>
      </c>
      <c r="G815" s="8" t="s">
        <v>288</v>
      </c>
      <c r="H815" t="s">
        <v>289</v>
      </c>
      <c r="I815" s="1" t="s">
        <v>35</v>
      </c>
      <c r="J815" t="s">
        <v>36</v>
      </c>
    </row>
    <row r="816" spans="1:10" x14ac:dyDescent="0.2">
      <c r="A816" s="9" t="s">
        <v>1809</v>
      </c>
      <c r="B816" t="s">
        <v>1810</v>
      </c>
      <c r="C816">
        <v>21002</v>
      </c>
      <c r="D816" t="s">
        <v>31</v>
      </c>
      <c r="E816">
        <v>2</v>
      </c>
      <c r="F816" t="s">
        <v>336</v>
      </c>
      <c r="G816" s="8" t="s">
        <v>288</v>
      </c>
      <c r="H816" t="s">
        <v>289</v>
      </c>
      <c r="I816" s="1" t="s">
        <v>35</v>
      </c>
      <c r="J816" t="s">
        <v>36</v>
      </c>
    </row>
    <row r="817" spans="1:10" x14ac:dyDescent="0.2">
      <c r="A817" s="9" t="s">
        <v>1811</v>
      </c>
      <c r="B817" t="s">
        <v>1812</v>
      </c>
      <c r="C817">
        <v>21002</v>
      </c>
      <c r="D817" t="s">
        <v>31</v>
      </c>
      <c r="E817">
        <v>2</v>
      </c>
      <c r="F817" t="s">
        <v>336</v>
      </c>
      <c r="G817" s="8" t="s">
        <v>288</v>
      </c>
      <c r="H817" t="s">
        <v>289</v>
      </c>
      <c r="I817" s="1" t="s">
        <v>35</v>
      </c>
      <c r="J817" t="s">
        <v>36</v>
      </c>
    </row>
    <row r="818" spans="1:10" x14ac:dyDescent="0.2">
      <c r="A818" s="9" t="s">
        <v>1813</v>
      </c>
      <c r="B818" t="s">
        <v>1814</v>
      </c>
      <c r="C818">
        <v>21002</v>
      </c>
      <c r="D818" t="s">
        <v>31</v>
      </c>
      <c r="E818">
        <v>2</v>
      </c>
      <c r="F818" t="s">
        <v>336</v>
      </c>
      <c r="G818" s="8" t="s">
        <v>288</v>
      </c>
      <c r="H818" t="s">
        <v>289</v>
      </c>
      <c r="I818" s="1" t="s">
        <v>35</v>
      </c>
      <c r="J818" t="s">
        <v>36</v>
      </c>
    </row>
    <row r="819" spans="1:10" x14ac:dyDescent="0.2">
      <c r="A819" s="9" t="s">
        <v>1815</v>
      </c>
      <c r="B819" t="s">
        <v>1816</v>
      </c>
      <c r="C819">
        <v>21002</v>
      </c>
      <c r="D819" t="s">
        <v>31</v>
      </c>
      <c r="E819">
        <v>2</v>
      </c>
      <c r="F819" t="s">
        <v>336</v>
      </c>
      <c r="G819" s="8" t="s">
        <v>288</v>
      </c>
      <c r="H819" t="s">
        <v>289</v>
      </c>
      <c r="I819" s="1" t="s">
        <v>35</v>
      </c>
      <c r="J819" t="s">
        <v>36</v>
      </c>
    </row>
    <row r="820" spans="1:10" x14ac:dyDescent="0.2">
      <c r="A820" s="9" t="s">
        <v>1817</v>
      </c>
      <c r="B820" t="s">
        <v>1818</v>
      </c>
      <c r="C820">
        <v>21002</v>
      </c>
      <c r="D820" t="s">
        <v>31</v>
      </c>
      <c r="E820">
        <v>2</v>
      </c>
      <c r="F820" t="s">
        <v>336</v>
      </c>
      <c r="G820" s="8" t="s">
        <v>288</v>
      </c>
      <c r="H820" t="s">
        <v>289</v>
      </c>
      <c r="I820" s="1" t="s">
        <v>35</v>
      </c>
      <c r="J820" t="s">
        <v>36</v>
      </c>
    </row>
    <row r="821" spans="1:10" x14ac:dyDescent="0.2">
      <c r="A821" s="9" t="s">
        <v>1819</v>
      </c>
      <c r="B821" t="s">
        <v>1820</v>
      </c>
      <c r="C821">
        <v>21002</v>
      </c>
      <c r="D821" t="s">
        <v>31</v>
      </c>
      <c r="E821">
        <v>2</v>
      </c>
      <c r="F821" t="s">
        <v>336</v>
      </c>
      <c r="G821" s="8" t="s">
        <v>292</v>
      </c>
      <c r="H821" t="s">
        <v>293</v>
      </c>
      <c r="I821" s="1" t="s">
        <v>35</v>
      </c>
      <c r="J821" t="s">
        <v>36</v>
      </c>
    </row>
    <row r="822" spans="1:10" x14ac:dyDescent="0.2">
      <c r="A822" s="9" t="s">
        <v>1821</v>
      </c>
      <c r="B822" t="s">
        <v>1822</v>
      </c>
      <c r="C822">
        <v>21002</v>
      </c>
      <c r="D822" t="s">
        <v>31</v>
      </c>
      <c r="E822">
        <v>2</v>
      </c>
      <c r="F822" t="s">
        <v>336</v>
      </c>
      <c r="G822" s="8" t="s">
        <v>292</v>
      </c>
      <c r="H822" t="s">
        <v>293</v>
      </c>
      <c r="I822" s="1" t="s">
        <v>35</v>
      </c>
      <c r="J822" t="s">
        <v>36</v>
      </c>
    </row>
    <row r="823" spans="1:10" x14ac:dyDescent="0.2">
      <c r="A823" s="9" t="s">
        <v>1823</v>
      </c>
      <c r="B823" t="s">
        <v>1824</v>
      </c>
      <c r="C823">
        <v>21002</v>
      </c>
      <c r="D823" t="s">
        <v>31</v>
      </c>
      <c r="E823">
        <v>2</v>
      </c>
      <c r="F823" t="s">
        <v>336</v>
      </c>
      <c r="G823" s="8" t="s">
        <v>292</v>
      </c>
      <c r="H823" t="s">
        <v>293</v>
      </c>
      <c r="I823" s="1" t="s">
        <v>35</v>
      </c>
      <c r="J823" t="s">
        <v>36</v>
      </c>
    </row>
    <row r="824" spans="1:10" x14ac:dyDescent="0.2">
      <c r="A824" s="9" t="s">
        <v>1825</v>
      </c>
      <c r="B824" t="s">
        <v>1826</v>
      </c>
      <c r="C824">
        <v>21002</v>
      </c>
      <c r="D824" t="s">
        <v>31</v>
      </c>
      <c r="E824">
        <v>2</v>
      </c>
      <c r="F824" t="s">
        <v>336</v>
      </c>
      <c r="G824" s="8" t="s">
        <v>296</v>
      </c>
      <c r="H824" t="s">
        <v>297</v>
      </c>
      <c r="I824" s="1" t="s">
        <v>35</v>
      </c>
      <c r="J824" t="s">
        <v>36</v>
      </c>
    </row>
    <row r="825" spans="1:10" x14ac:dyDescent="0.2">
      <c r="A825" s="9" t="s">
        <v>1827</v>
      </c>
      <c r="B825" t="s">
        <v>1828</v>
      </c>
      <c r="C825">
        <v>21002</v>
      </c>
      <c r="D825" t="s">
        <v>31</v>
      </c>
      <c r="E825">
        <v>2</v>
      </c>
      <c r="F825" t="s">
        <v>336</v>
      </c>
      <c r="G825" s="8" t="s">
        <v>296</v>
      </c>
      <c r="H825" t="s">
        <v>297</v>
      </c>
      <c r="I825" s="1" t="s">
        <v>35</v>
      </c>
      <c r="J825" t="s">
        <v>36</v>
      </c>
    </row>
    <row r="826" spans="1:10" x14ac:dyDescent="0.2">
      <c r="A826" s="9" t="s">
        <v>1829</v>
      </c>
      <c r="B826" t="s">
        <v>1830</v>
      </c>
      <c r="C826">
        <v>21002</v>
      </c>
      <c r="D826" t="s">
        <v>31</v>
      </c>
      <c r="E826">
        <v>2</v>
      </c>
      <c r="F826" t="s">
        <v>336</v>
      </c>
      <c r="G826" s="8" t="s">
        <v>296</v>
      </c>
      <c r="H826" t="s">
        <v>297</v>
      </c>
      <c r="I826" s="1" t="s">
        <v>35</v>
      </c>
      <c r="J826" t="s">
        <v>36</v>
      </c>
    </row>
    <row r="827" spans="1:10" x14ac:dyDescent="0.2">
      <c r="A827" s="9" t="s">
        <v>1831</v>
      </c>
      <c r="B827" t="s">
        <v>1832</v>
      </c>
      <c r="C827">
        <v>21002</v>
      </c>
      <c r="D827" t="s">
        <v>31</v>
      </c>
      <c r="E827">
        <v>2</v>
      </c>
      <c r="F827" t="s">
        <v>336</v>
      </c>
      <c r="G827" s="8" t="s">
        <v>296</v>
      </c>
      <c r="H827" t="s">
        <v>297</v>
      </c>
      <c r="I827" s="1" t="s">
        <v>35</v>
      </c>
      <c r="J827" t="s">
        <v>36</v>
      </c>
    </row>
    <row r="828" spans="1:10" x14ac:dyDescent="0.2">
      <c r="A828" s="9" t="s">
        <v>1833</v>
      </c>
      <c r="B828" t="s">
        <v>1834</v>
      </c>
      <c r="C828">
        <v>21002</v>
      </c>
      <c r="D828" t="s">
        <v>31</v>
      </c>
      <c r="E828">
        <v>2</v>
      </c>
      <c r="F828" t="s">
        <v>336</v>
      </c>
      <c r="G828" s="8" t="s">
        <v>296</v>
      </c>
      <c r="H828" t="s">
        <v>297</v>
      </c>
      <c r="I828" s="1" t="s">
        <v>35</v>
      </c>
      <c r="J828" t="s">
        <v>36</v>
      </c>
    </row>
    <row r="829" spans="1:10" x14ac:dyDescent="0.2">
      <c r="A829" s="9" t="s">
        <v>1835</v>
      </c>
      <c r="B829" t="s">
        <v>1836</v>
      </c>
      <c r="C829">
        <v>21002</v>
      </c>
      <c r="D829" t="s">
        <v>31</v>
      </c>
      <c r="E829">
        <v>2</v>
      </c>
      <c r="F829" t="s">
        <v>336</v>
      </c>
      <c r="G829" s="8" t="s">
        <v>296</v>
      </c>
      <c r="H829" t="s">
        <v>297</v>
      </c>
      <c r="I829" s="1" t="s">
        <v>35</v>
      </c>
      <c r="J829" t="s">
        <v>36</v>
      </c>
    </row>
    <row r="830" spans="1:10" x14ac:dyDescent="0.2">
      <c r="A830" s="9" t="s">
        <v>1837</v>
      </c>
      <c r="B830" t="s">
        <v>1838</v>
      </c>
      <c r="C830">
        <v>21002</v>
      </c>
      <c r="D830" t="s">
        <v>31</v>
      </c>
      <c r="E830">
        <v>2</v>
      </c>
      <c r="F830" t="s">
        <v>336</v>
      </c>
      <c r="G830" s="8" t="s">
        <v>296</v>
      </c>
      <c r="H830" t="s">
        <v>297</v>
      </c>
      <c r="I830" s="1" t="s">
        <v>35</v>
      </c>
      <c r="J830" t="s">
        <v>36</v>
      </c>
    </row>
    <row r="831" spans="1:10" x14ac:dyDescent="0.2">
      <c r="A831" s="9" t="s">
        <v>1839</v>
      </c>
      <c r="B831" t="s">
        <v>1840</v>
      </c>
      <c r="C831">
        <v>21002</v>
      </c>
      <c r="D831" t="s">
        <v>31</v>
      </c>
      <c r="E831">
        <v>2</v>
      </c>
      <c r="F831" t="s">
        <v>336</v>
      </c>
      <c r="G831" s="8" t="s">
        <v>296</v>
      </c>
      <c r="H831" t="s">
        <v>297</v>
      </c>
      <c r="I831" s="1" t="s">
        <v>35</v>
      </c>
      <c r="J831" t="s">
        <v>36</v>
      </c>
    </row>
    <row r="832" spans="1:10" x14ac:dyDescent="0.2">
      <c r="A832" s="9" t="s">
        <v>1841</v>
      </c>
      <c r="B832" t="s">
        <v>1842</v>
      </c>
      <c r="C832">
        <v>21002</v>
      </c>
      <c r="D832" t="s">
        <v>31</v>
      </c>
      <c r="E832">
        <v>2</v>
      </c>
      <c r="F832" t="s">
        <v>336</v>
      </c>
      <c r="G832" s="8" t="s">
        <v>296</v>
      </c>
      <c r="H832" t="s">
        <v>297</v>
      </c>
      <c r="I832" s="1" t="s">
        <v>35</v>
      </c>
      <c r="J832" t="s">
        <v>36</v>
      </c>
    </row>
    <row r="833" spans="1:10" x14ac:dyDescent="0.2">
      <c r="A833" s="9" t="s">
        <v>1843</v>
      </c>
      <c r="B833" t="s">
        <v>1844</v>
      </c>
      <c r="C833">
        <v>21002</v>
      </c>
      <c r="D833" t="s">
        <v>31</v>
      </c>
      <c r="E833">
        <v>2</v>
      </c>
      <c r="F833" t="s">
        <v>336</v>
      </c>
      <c r="G833" s="8" t="s">
        <v>296</v>
      </c>
      <c r="H833" t="s">
        <v>297</v>
      </c>
      <c r="I833" s="1" t="s">
        <v>35</v>
      </c>
      <c r="J833" t="s">
        <v>36</v>
      </c>
    </row>
    <row r="834" spans="1:10" x14ac:dyDescent="0.2">
      <c r="A834" s="9" t="s">
        <v>1845</v>
      </c>
      <c r="B834" t="s">
        <v>1846</v>
      </c>
      <c r="C834">
        <v>21002</v>
      </c>
      <c r="D834" t="s">
        <v>31</v>
      </c>
      <c r="E834">
        <v>2</v>
      </c>
      <c r="F834" t="s">
        <v>336</v>
      </c>
      <c r="G834" s="8" t="s">
        <v>296</v>
      </c>
      <c r="H834" t="s">
        <v>297</v>
      </c>
      <c r="I834" s="1" t="s">
        <v>35</v>
      </c>
      <c r="J834" t="s">
        <v>36</v>
      </c>
    </row>
    <row r="835" spans="1:10" x14ac:dyDescent="0.2">
      <c r="A835" s="9" t="s">
        <v>1847</v>
      </c>
      <c r="B835" t="s">
        <v>1848</v>
      </c>
      <c r="C835">
        <v>21002</v>
      </c>
      <c r="D835" t="s">
        <v>31</v>
      </c>
      <c r="E835">
        <v>2</v>
      </c>
      <c r="F835" t="s">
        <v>336</v>
      </c>
      <c r="G835" s="8" t="s">
        <v>296</v>
      </c>
      <c r="H835" t="s">
        <v>297</v>
      </c>
      <c r="I835" s="1" t="s">
        <v>35</v>
      </c>
      <c r="J835" t="s">
        <v>36</v>
      </c>
    </row>
    <row r="836" spans="1:10" x14ac:dyDescent="0.2">
      <c r="A836" s="9" t="s">
        <v>1849</v>
      </c>
      <c r="B836" t="s">
        <v>1850</v>
      </c>
      <c r="C836">
        <v>21002</v>
      </c>
      <c r="D836" t="s">
        <v>31</v>
      </c>
      <c r="E836">
        <v>2</v>
      </c>
      <c r="F836" t="s">
        <v>336</v>
      </c>
      <c r="G836" s="8" t="s">
        <v>296</v>
      </c>
      <c r="H836" t="s">
        <v>297</v>
      </c>
      <c r="I836" s="1" t="s">
        <v>35</v>
      </c>
      <c r="J836" t="s">
        <v>36</v>
      </c>
    </row>
    <row r="837" spans="1:10" x14ac:dyDescent="0.2">
      <c r="A837" s="9" t="s">
        <v>1851</v>
      </c>
      <c r="B837" t="s">
        <v>1852</v>
      </c>
      <c r="C837">
        <v>21002</v>
      </c>
      <c r="D837" t="s">
        <v>31</v>
      </c>
      <c r="E837">
        <v>2</v>
      </c>
      <c r="F837" t="s">
        <v>336</v>
      </c>
      <c r="G837" s="8" t="s">
        <v>296</v>
      </c>
      <c r="H837" t="s">
        <v>297</v>
      </c>
      <c r="I837" s="1" t="s">
        <v>35</v>
      </c>
      <c r="J837" t="s">
        <v>36</v>
      </c>
    </row>
    <row r="838" spans="1:10" x14ac:dyDescent="0.2">
      <c r="A838" s="9" t="s">
        <v>1853</v>
      </c>
      <c r="B838" t="s">
        <v>1854</v>
      </c>
      <c r="C838">
        <v>21002</v>
      </c>
      <c r="D838" t="s">
        <v>31</v>
      </c>
      <c r="E838">
        <v>2</v>
      </c>
      <c r="F838" t="s">
        <v>336</v>
      </c>
      <c r="G838" s="8" t="s">
        <v>296</v>
      </c>
      <c r="H838" t="s">
        <v>297</v>
      </c>
      <c r="I838" s="1" t="s">
        <v>35</v>
      </c>
      <c r="J838" t="s">
        <v>36</v>
      </c>
    </row>
    <row r="839" spans="1:10" x14ac:dyDescent="0.2">
      <c r="A839" s="9" t="s">
        <v>1855</v>
      </c>
      <c r="B839" t="s">
        <v>1856</v>
      </c>
      <c r="C839">
        <v>21002</v>
      </c>
      <c r="D839" t="s">
        <v>31</v>
      </c>
      <c r="E839">
        <v>2</v>
      </c>
      <c r="F839" t="s">
        <v>336</v>
      </c>
      <c r="G839" s="8" t="s">
        <v>296</v>
      </c>
      <c r="H839" t="s">
        <v>297</v>
      </c>
      <c r="I839" s="1" t="s">
        <v>35</v>
      </c>
      <c r="J839" t="s">
        <v>36</v>
      </c>
    </row>
    <row r="840" spans="1:10" x14ac:dyDescent="0.2">
      <c r="A840" s="9" t="s">
        <v>1857</v>
      </c>
      <c r="B840" t="s">
        <v>1858</v>
      </c>
      <c r="C840">
        <v>21002</v>
      </c>
      <c r="D840" t="s">
        <v>31</v>
      </c>
      <c r="E840">
        <v>2</v>
      </c>
      <c r="F840" t="s">
        <v>336</v>
      </c>
      <c r="G840" s="8" t="s">
        <v>296</v>
      </c>
      <c r="H840" t="s">
        <v>297</v>
      </c>
      <c r="I840" s="1" t="s">
        <v>35</v>
      </c>
      <c r="J840" t="s">
        <v>36</v>
      </c>
    </row>
    <row r="841" spans="1:10" x14ac:dyDescent="0.2">
      <c r="A841" s="9" t="s">
        <v>1859</v>
      </c>
      <c r="B841" t="s">
        <v>1860</v>
      </c>
      <c r="C841">
        <v>21002</v>
      </c>
      <c r="D841" t="s">
        <v>31</v>
      </c>
      <c r="E841">
        <v>2</v>
      </c>
      <c r="F841" t="s">
        <v>336</v>
      </c>
      <c r="G841" s="8" t="s">
        <v>296</v>
      </c>
      <c r="H841" t="s">
        <v>297</v>
      </c>
      <c r="I841" s="1" t="s">
        <v>35</v>
      </c>
      <c r="J841" t="s">
        <v>36</v>
      </c>
    </row>
    <row r="842" spans="1:10" x14ac:dyDescent="0.2">
      <c r="A842" s="9" t="s">
        <v>1861</v>
      </c>
      <c r="B842" t="s">
        <v>1862</v>
      </c>
      <c r="C842">
        <v>21002</v>
      </c>
      <c r="D842" t="s">
        <v>31</v>
      </c>
      <c r="E842">
        <v>2</v>
      </c>
      <c r="F842" t="s">
        <v>336</v>
      </c>
      <c r="G842" s="8" t="s">
        <v>296</v>
      </c>
      <c r="H842" t="s">
        <v>297</v>
      </c>
      <c r="I842" s="1" t="s">
        <v>35</v>
      </c>
      <c r="J842" t="s">
        <v>36</v>
      </c>
    </row>
    <row r="843" spans="1:10" x14ac:dyDescent="0.2">
      <c r="A843" s="9" t="s">
        <v>1863</v>
      </c>
      <c r="B843" t="s">
        <v>1864</v>
      </c>
      <c r="C843">
        <v>21002</v>
      </c>
      <c r="D843" t="s">
        <v>31</v>
      </c>
      <c r="E843">
        <v>2</v>
      </c>
      <c r="F843" t="s">
        <v>336</v>
      </c>
      <c r="G843" s="8" t="s">
        <v>300</v>
      </c>
      <c r="H843" t="s">
        <v>301</v>
      </c>
      <c r="I843" s="1" t="s">
        <v>35</v>
      </c>
      <c r="J843" t="s">
        <v>36</v>
      </c>
    </row>
    <row r="844" spans="1:10" x14ac:dyDescent="0.2">
      <c r="A844" s="9" t="s">
        <v>1865</v>
      </c>
      <c r="B844" t="s">
        <v>1866</v>
      </c>
      <c r="C844">
        <v>21002</v>
      </c>
      <c r="D844" t="s">
        <v>31</v>
      </c>
      <c r="E844">
        <v>2</v>
      </c>
      <c r="F844" t="s">
        <v>336</v>
      </c>
      <c r="G844" s="8" t="s">
        <v>300</v>
      </c>
      <c r="H844" t="s">
        <v>301</v>
      </c>
      <c r="I844" s="1" t="s">
        <v>35</v>
      </c>
      <c r="J844" t="s">
        <v>36</v>
      </c>
    </row>
    <row r="845" spans="1:10" x14ac:dyDescent="0.2">
      <c r="A845" s="9" t="s">
        <v>1867</v>
      </c>
      <c r="B845" t="s">
        <v>1868</v>
      </c>
      <c r="C845">
        <v>21002</v>
      </c>
      <c r="D845" t="s">
        <v>31</v>
      </c>
      <c r="E845">
        <v>2</v>
      </c>
      <c r="F845" t="s">
        <v>336</v>
      </c>
      <c r="G845" s="8" t="s">
        <v>300</v>
      </c>
      <c r="H845" t="s">
        <v>301</v>
      </c>
      <c r="I845" s="1" t="s">
        <v>35</v>
      </c>
      <c r="J845" t="s">
        <v>36</v>
      </c>
    </row>
    <row r="846" spans="1:10" x14ac:dyDescent="0.2">
      <c r="A846" s="9" t="s">
        <v>1869</v>
      </c>
      <c r="B846" t="s">
        <v>1870</v>
      </c>
      <c r="C846">
        <v>21002</v>
      </c>
      <c r="D846" t="s">
        <v>31</v>
      </c>
      <c r="E846">
        <v>2</v>
      </c>
      <c r="F846" t="s">
        <v>336</v>
      </c>
      <c r="G846" s="8" t="s">
        <v>300</v>
      </c>
      <c r="H846" t="s">
        <v>301</v>
      </c>
      <c r="I846" s="1" t="s">
        <v>35</v>
      </c>
      <c r="J846" t="s">
        <v>36</v>
      </c>
    </row>
    <row r="847" spans="1:10" x14ac:dyDescent="0.2">
      <c r="A847" s="9" t="s">
        <v>1871</v>
      </c>
      <c r="B847" t="s">
        <v>1872</v>
      </c>
      <c r="C847">
        <v>21002</v>
      </c>
      <c r="D847" t="s">
        <v>31</v>
      </c>
      <c r="E847">
        <v>2</v>
      </c>
      <c r="F847" t="s">
        <v>336</v>
      </c>
      <c r="G847" s="8" t="s">
        <v>300</v>
      </c>
      <c r="H847" t="s">
        <v>301</v>
      </c>
      <c r="I847" s="1" t="s">
        <v>35</v>
      </c>
      <c r="J847" t="s">
        <v>36</v>
      </c>
    </row>
    <row r="848" spans="1:10" x14ac:dyDescent="0.2">
      <c r="A848" s="9" t="s">
        <v>1873</v>
      </c>
      <c r="B848" t="s">
        <v>1874</v>
      </c>
      <c r="C848">
        <v>21002</v>
      </c>
      <c r="D848" t="s">
        <v>31</v>
      </c>
      <c r="E848">
        <v>2</v>
      </c>
      <c r="F848" t="s">
        <v>336</v>
      </c>
      <c r="G848" s="8" t="s">
        <v>304</v>
      </c>
      <c r="H848" t="s">
        <v>305</v>
      </c>
      <c r="I848" s="1" t="s">
        <v>35</v>
      </c>
      <c r="J848" t="s">
        <v>36</v>
      </c>
    </row>
    <row r="849" spans="1:10" x14ac:dyDescent="0.2">
      <c r="A849" s="9" t="s">
        <v>1875</v>
      </c>
      <c r="B849" t="s">
        <v>1876</v>
      </c>
      <c r="C849">
        <v>21002</v>
      </c>
      <c r="D849" t="s">
        <v>31</v>
      </c>
      <c r="E849">
        <v>2</v>
      </c>
      <c r="F849" t="s">
        <v>336</v>
      </c>
      <c r="G849" s="8" t="s">
        <v>304</v>
      </c>
      <c r="H849" t="s">
        <v>305</v>
      </c>
      <c r="I849" s="1" t="s">
        <v>35</v>
      </c>
      <c r="J849" t="s">
        <v>36</v>
      </c>
    </row>
    <row r="850" spans="1:10" x14ac:dyDescent="0.2">
      <c r="A850" s="9" t="s">
        <v>1877</v>
      </c>
      <c r="B850" t="s">
        <v>1878</v>
      </c>
      <c r="C850">
        <v>21002</v>
      </c>
      <c r="D850" t="s">
        <v>31</v>
      </c>
      <c r="E850">
        <v>2</v>
      </c>
      <c r="F850" t="s">
        <v>336</v>
      </c>
      <c r="G850" s="8" t="s">
        <v>304</v>
      </c>
      <c r="H850" t="s">
        <v>305</v>
      </c>
      <c r="I850" s="1" t="s">
        <v>35</v>
      </c>
      <c r="J850" t="s">
        <v>36</v>
      </c>
    </row>
    <row r="851" spans="1:10" x14ac:dyDescent="0.2">
      <c r="A851" s="9" t="s">
        <v>1879</v>
      </c>
      <c r="B851" t="s">
        <v>1880</v>
      </c>
      <c r="C851">
        <v>21002</v>
      </c>
      <c r="D851" t="s">
        <v>31</v>
      </c>
      <c r="E851">
        <v>2</v>
      </c>
      <c r="F851" t="s">
        <v>336</v>
      </c>
      <c r="G851" s="8" t="s">
        <v>304</v>
      </c>
      <c r="H851" t="s">
        <v>305</v>
      </c>
      <c r="I851" s="1" t="s">
        <v>35</v>
      </c>
      <c r="J851" t="s">
        <v>36</v>
      </c>
    </row>
    <row r="852" spans="1:10" x14ac:dyDescent="0.2">
      <c r="A852" s="9" t="s">
        <v>1881</v>
      </c>
      <c r="B852" t="s">
        <v>1882</v>
      </c>
      <c r="C852">
        <v>21002</v>
      </c>
      <c r="D852" t="s">
        <v>31</v>
      </c>
      <c r="E852">
        <v>2</v>
      </c>
      <c r="F852" t="s">
        <v>336</v>
      </c>
      <c r="G852" s="8" t="s">
        <v>304</v>
      </c>
      <c r="H852" t="s">
        <v>305</v>
      </c>
      <c r="I852" s="1" t="s">
        <v>35</v>
      </c>
      <c r="J852" t="s">
        <v>36</v>
      </c>
    </row>
    <row r="853" spans="1:10" x14ac:dyDescent="0.2">
      <c r="A853" s="9" t="s">
        <v>1883</v>
      </c>
      <c r="B853" t="s">
        <v>1884</v>
      </c>
      <c r="C853">
        <v>21002</v>
      </c>
      <c r="D853" t="s">
        <v>31</v>
      </c>
      <c r="E853">
        <v>2</v>
      </c>
      <c r="F853" t="s">
        <v>336</v>
      </c>
      <c r="G853" s="8" t="s">
        <v>304</v>
      </c>
      <c r="H853" t="s">
        <v>305</v>
      </c>
      <c r="I853" s="1" t="s">
        <v>35</v>
      </c>
      <c r="J853" t="s">
        <v>36</v>
      </c>
    </row>
    <row r="854" spans="1:10" x14ac:dyDescent="0.2">
      <c r="A854" s="9" t="s">
        <v>1885</v>
      </c>
      <c r="B854" t="s">
        <v>1886</v>
      </c>
      <c r="C854">
        <v>21002</v>
      </c>
      <c r="D854" t="s">
        <v>31</v>
      </c>
      <c r="E854">
        <v>2</v>
      </c>
      <c r="F854" t="s">
        <v>336</v>
      </c>
      <c r="G854" s="8" t="s">
        <v>304</v>
      </c>
      <c r="H854" t="s">
        <v>305</v>
      </c>
      <c r="I854" s="1" t="s">
        <v>35</v>
      </c>
      <c r="J854" t="s">
        <v>36</v>
      </c>
    </row>
    <row r="855" spans="1:10" x14ac:dyDescent="0.2">
      <c r="A855" s="9" t="s">
        <v>1887</v>
      </c>
      <c r="B855" t="s">
        <v>1888</v>
      </c>
      <c r="C855">
        <v>21002</v>
      </c>
      <c r="D855" t="s">
        <v>31</v>
      </c>
      <c r="E855">
        <v>2</v>
      </c>
      <c r="F855" t="s">
        <v>336</v>
      </c>
      <c r="G855" s="8" t="s">
        <v>304</v>
      </c>
      <c r="H855" t="s">
        <v>305</v>
      </c>
      <c r="I855" s="1" t="s">
        <v>35</v>
      </c>
      <c r="J855" t="s">
        <v>36</v>
      </c>
    </row>
    <row r="856" spans="1:10" x14ac:dyDescent="0.2">
      <c r="A856" s="9" t="s">
        <v>1889</v>
      </c>
      <c r="B856" t="s">
        <v>1890</v>
      </c>
      <c r="C856">
        <v>21002</v>
      </c>
      <c r="D856" t="s">
        <v>31</v>
      </c>
      <c r="E856">
        <v>2</v>
      </c>
      <c r="F856" t="s">
        <v>336</v>
      </c>
      <c r="G856" s="8" t="s">
        <v>308</v>
      </c>
      <c r="H856" t="s">
        <v>309</v>
      </c>
      <c r="I856" s="1" t="s">
        <v>35</v>
      </c>
      <c r="J856" t="s">
        <v>36</v>
      </c>
    </row>
    <row r="857" spans="1:10" x14ac:dyDescent="0.2">
      <c r="A857" s="9" t="s">
        <v>1891</v>
      </c>
      <c r="B857" t="s">
        <v>1892</v>
      </c>
      <c r="C857">
        <v>21002</v>
      </c>
      <c r="D857" t="s">
        <v>31</v>
      </c>
      <c r="E857">
        <v>2</v>
      </c>
      <c r="F857" t="s">
        <v>336</v>
      </c>
      <c r="G857" s="8" t="s">
        <v>308</v>
      </c>
      <c r="H857" t="s">
        <v>309</v>
      </c>
      <c r="I857" s="1" t="s">
        <v>35</v>
      </c>
      <c r="J857" t="s">
        <v>36</v>
      </c>
    </row>
    <row r="858" spans="1:10" x14ac:dyDescent="0.2">
      <c r="A858" s="9" t="s">
        <v>1893</v>
      </c>
      <c r="B858" t="s">
        <v>1894</v>
      </c>
      <c r="C858">
        <v>21002</v>
      </c>
      <c r="D858" t="s">
        <v>31</v>
      </c>
      <c r="E858">
        <v>2</v>
      </c>
      <c r="F858" t="s">
        <v>336</v>
      </c>
      <c r="G858" s="8" t="s">
        <v>308</v>
      </c>
      <c r="H858" t="s">
        <v>309</v>
      </c>
      <c r="I858" s="1" t="s">
        <v>35</v>
      </c>
      <c r="J858" t="s">
        <v>36</v>
      </c>
    </row>
    <row r="859" spans="1:10" x14ac:dyDescent="0.2">
      <c r="A859" s="9" t="s">
        <v>1895</v>
      </c>
      <c r="B859" t="s">
        <v>1896</v>
      </c>
      <c r="C859">
        <v>21002</v>
      </c>
      <c r="D859" t="s">
        <v>31</v>
      </c>
      <c r="E859">
        <v>2</v>
      </c>
      <c r="F859" t="s">
        <v>336</v>
      </c>
      <c r="G859" s="8" t="s">
        <v>308</v>
      </c>
      <c r="H859" t="s">
        <v>309</v>
      </c>
      <c r="I859" s="1" t="s">
        <v>35</v>
      </c>
      <c r="J859" t="s">
        <v>36</v>
      </c>
    </row>
    <row r="860" spans="1:10" x14ac:dyDescent="0.2">
      <c r="A860" s="9" t="s">
        <v>1897</v>
      </c>
      <c r="B860" t="s">
        <v>1898</v>
      </c>
      <c r="C860">
        <v>21002</v>
      </c>
      <c r="D860" t="s">
        <v>31</v>
      </c>
      <c r="E860">
        <v>2</v>
      </c>
      <c r="F860" t="s">
        <v>336</v>
      </c>
      <c r="G860" s="8" t="s">
        <v>308</v>
      </c>
      <c r="H860" t="s">
        <v>309</v>
      </c>
      <c r="I860" s="1" t="s">
        <v>35</v>
      </c>
      <c r="J860" t="s">
        <v>36</v>
      </c>
    </row>
    <row r="861" spans="1:10" x14ac:dyDescent="0.2">
      <c r="A861" s="9" t="s">
        <v>1899</v>
      </c>
      <c r="B861" t="s">
        <v>1900</v>
      </c>
      <c r="C861">
        <v>21002</v>
      </c>
      <c r="D861" t="s">
        <v>31</v>
      </c>
      <c r="E861">
        <v>2</v>
      </c>
      <c r="F861" t="s">
        <v>336</v>
      </c>
      <c r="G861" s="8" t="s">
        <v>308</v>
      </c>
      <c r="H861" t="s">
        <v>309</v>
      </c>
      <c r="I861" s="1" t="s">
        <v>35</v>
      </c>
      <c r="J861" t="s">
        <v>36</v>
      </c>
    </row>
    <row r="862" spans="1:10" x14ac:dyDescent="0.2">
      <c r="A862" s="9" t="s">
        <v>1901</v>
      </c>
      <c r="B862" t="s">
        <v>1902</v>
      </c>
      <c r="C862">
        <v>21002</v>
      </c>
      <c r="D862" t="s">
        <v>31</v>
      </c>
      <c r="E862">
        <v>2</v>
      </c>
      <c r="F862" t="s">
        <v>336</v>
      </c>
      <c r="G862" s="8" t="s">
        <v>308</v>
      </c>
      <c r="H862" t="s">
        <v>309</v>
      </c>
      <c r="I862" s="1" t="s">
        <v>35</v>
      </c>
      <c r="J862" t="s">
        <v>36</v>
      </c>
    </row>
    <row r="863" spans="1:10" x14ac:dyDescent="0.2">
      <c r="A863" s="9" t="s">
        <v>1903</v>
      </c>
      <c r="B863" t="s">
        <v>1904</v>
      </c>
      <c r="C863">
        <v>21002</v>
      </c>
      <c r="D863" t="s">
        <v>31</v>
      </c>
      <c r="E863">
        <v>2</v>
      </c>
      <c r="F863" t="s">
        <v>336</v>
      </c>
      <c r="G863" s="8" t="s">
        <v>308</v>
      </c>
      <c r="H863" t="s">
        <v>309</v>
      </c>
      <c r="I863" s="1" t="s">
        <v>35</v>
      </c>
      <c r="J863" t="s">
        <v>36</v>
      </c>
    </row>
    <row r="864" spans="1:10" x14ac:dyDescent="0.2">
      <c r="A864" s="9" t="s">
        <v>1905</v>
      </c>
      <c r="B864" t="s">
        <v>1906</v>
      </c>
      <c r="C864">
        <v>21002</v>
      </c>
      <c r="D864" t="s">
        <v>31</v>
      </c>
      <c r="E864">
        <v>2</v>
      </c>
      <c r="F864" t="s">
        <v>336</v>
      </c>
      <c r="G864" s="8" t="s">
        <v>308</v>
      </c>
      <c r="H864" t="s">
        <v>309</v>
      </c>
      <c r="I864" s="1" t="s">
        <v>35</v>
      </c>
      <c r="J864" t="s">
        <v>36</v>
      </c>
    </row>
    <row r="865" spans="1:10" x14ac:dyDescent="0.2">
      <c r="A865" s="9" t="s">
        <v>1907</v>
      </c>
      <c r="B865" t="s">
        <v>1908</v>
      </c>
      <c r="C865">
        <v>21002</v>
      </c>
      <c r="D865" t="s">
        <v>31</v>
      </c>
      <c r="E865">
        <v>2</v>
      </c>
      <c r="F865" t="s">
        <v>336</v>
      </c>
      <c r="G865" s="8" t="s">
        <v>308</v>
      </c>
      <c r="H865" t="s">
        <v>309</v>
      </c>
      <c r="I865" s="1" t="s">
        <v>35</v>
      </c>
      <c r="J865" t="s">
        <v>36</v>
      </c>
    </row>
    <row r="866" spans="1:10" x14ac:dyDescent="0.2">
      <c r="A866" s="9" t="s">
        <v>1909</v>
      </c>
      <c r="B866" t="s">
        <v>1910</v>
      </c>
      <c r="C866">
        <v>21002</v>
      </c>
      <c r="D866" t="s">
        <v>31</v>
      </c>
      <c r="E866">
        <v>2</v>
      </c>
      <c r="F866" t="s">
        <v>336</v>
      </c>
      <c r="G866" s="8" t="s">
        <v>308</v>
      </c>
      <c r="H866" t="s">
        <v>309</v>
      </c>
      <c r="I866" s="1" t="s">
        <v>35</v>
      </c>
      <c r="J866" t="s">
        <v>36</v>
      </c>
    </row>
    <row r="867" spans="1:10" x14ac:dyDescent="0.2">
      <c r="A867" s="9" t="s">
        <v>1911</v>
      </c>
      <c r="B867" t="s">
        <v>1912</v>
      </c>
      <c r="C867">
        <v>21002</v>
      </c>
      <c r="D867" t="s">
        <v>31</v>
      </c>
      <c r="E867">
        <v>2</v>
      </c>
      <c r="F867" t="s">
        <v>336</v>
      </c>
      <c r="G867" s="8" t="s">
        <v>308</v>
      </c>
      <c r="H867" t="s">
        <v>309</v>
      </c>
      <c r="I867" s="1" t="s">
        <v>35</v>
      </c>
      <c r="J867" t="s">
        <v>36</v>
      </c>
    </row>
    <row r="868" spans="1:10" x14ac:dyDescent="0.2">
      <c r="A868" s="9" t="s">
        <v>1913</v>
      </c>
      <c r="B868" t="s">
        <v>1914</v>
      </c>
      <c r="C868">
        <v>21002</v>
      </c>
      <c r="D868" t="s">
        <v>31</v>
      </c>
      <c r="E868">
        <v>2</v>
      </c>
      <c r="F868" t="s">
        <v>336</v>
      </c>
      <c r="G868" s="8" t="s">
        <v>308</v>
      </c>
      <c r="H868" t="s">
        <v>309</v>
      </c>
      <c r="I868" s="1" t="s">
        <v>35</v>
      </c>
      <c r="J868" t="s">
        <v>36</v>
      </c>
    </row>
    <row r="869" spans="1:10" x14ac:dyDescent="0.2">
      <c r="A869" s="9" t="s">
        <v>1915</v>
      </c>
      <c r="B869" t="s">
        <v>1916</v>
      </c>
      <c r="C869">
        <v>21002</v>
      </c>
      <c r="D869" t="s">
        <v>31</v>
      </c>
      <c r="E869">
        <v>2</v>
      </c>
      <c r="F869" t="s">
        <v>336</v>
      </c>
      <c r="G869" s="8" t="s">
        <v>308</v>
      </c>
      <c r="H869" t="s">
        <v>309</v>
      </c>
      <c r="I869" s="1" t="s">
        <v>35</v>
      </c>
      <c r="J869" t="s">
        <v>36</v>
      </c>
    </row>
    <row r="870" spans="1:10" x14ac:dyDescent="0.2">
      <c r="A870" s="9" t="s">
        <v>1917</v>
      </c>
      <c r="B870" t="s">
        <v>1918</v>
      </c>
      <c r="C870">
        <v>21002</v>
      </c>
      <c r="D870" t="s">
        <v>31</v>
      </c>
      <c r="E870">
        <v>2</v>
      </c>
      <c r="F870" t="s">
        <v>336</v>
      </c>
      <c r="G870" s="8" t="s">
        <v>308</v>
      </c>
      <c r="H870" t="s">
        <v>309</v>
      </c>
      <c r="I870" s="1" t="s">
        <v>35</v>
      </c>
      <c r="J870" t="s">
        <v>36</v>
      </c>
    </row>
    <row r="871" spans="1:10" x14ac:dyDescent="0.2">
      <c r="A871" s="9" t="s">
        <v>1919</v>
      </c>
      <c r="B871" t="s">
        <v>1920</v>
      </c>
      <c r="C871">
        <v>21002</v>
      </c>
      <c r="D871" t="s">
        <v>31</v>
      </c>
      <c r="E871">
        <v>2</v>
      </c>
      <c r="F871" t="s">
        <v>336</v>
      </c>
      <c r="G871" s="8" t="s">
        <v>308</v>
      </c>
      <c r="H871" t="s">
        <v>309</v>
      </c>
      <c r="I871" s="1" t="s">
        <v>35</v>
      </c>
      <c r="J871" t="s">
        <v>36</v>
      </c>
    </row>
    <row r="872" spans="1:10" x14ac:dyDescent="0.2">
      <c r="A872" s="9" t="s">
        <v>1921</v>
      </c>
      <c r="B872" t="s">
        <v>1922</v>
      </c>
      <c r="C872">
        <v>21002</v>
      </c>
      <c r="D872" t="s">
        <v>31</v>
      </c>
      <c r="E872">
        <v>2</v>
      </c>
      <c r="F872" t="s">
        <v>336</v>
      </c>
      <c r="G872" s="8" t="s">
        <v>312</v>
      </c>
      <c r="H872" t="s">
        <v>313</v>
      </c>
      <c r="I872" s="1" t="s">
        <v>35</v>
      </c>
      <c r="J872" t="s">
        <v>36</v>
      </c>
    </row>
    <row r="873" spans="1:10" x14ac:dyDescent="0.2">
      <c r="A873" s="9" t="s">
        <v>1923</v>
      </c>
      <c r="B873" t="s">
        <v>1924</v>
      </c>
      <c r="C873">
        <v>21002</v>
      </c>
      <c r="D873" t="s">
        <v>31</v>
      </c>
      <c r="E873">
        <v>2</v>
      </c>
      <c r="F873" t="s">
        <v>336</v>
      </c>
      <c r="G873" s="8" t="s">
        <v>312</v>
      </c>
      <c r="H873" t="s">
        <v>313</v>
      </c>
      <c r="I873" s="1" t="s">
        <v>35</v>
      </c>
      <c r="J873" t="s">
        <v>36</v>
      </c>
    </row>
    <row r="874" spans="1:10" x14ac:dyDescent="0.2">
      <c r="A874" s="9" t="s">
        <v>1925</v>
      </c>
      <c r="B874" t="s">
        <v>1926</v>
      </c>
      <c r="C874">
        <v>21002</v>
      </c>
      <c r="D874" t="s">
        <v>31</v>
      </c>
      <c r="E874">
        <v>2</v>
      </c>
      <c r="F874" t="s">
        <v>336</v>
      </c>
      <c r="G874" s="8" t="s">
        <v>312</v>
      </c>
      <c r="H874" t="s">
        <v>313</v>
      </c>
      <c r="I874" s="1" t="s">
        <v>35</v>
      </c>
      <c r="J874" t="s">
        <v>36</v>
      </c>
    </row>
    <row r="875" spans="1:10" x14ac:dyDescent="0.2">
      <c r="A875" s="9" t="s">
        <v>1927</v>
      </c>
      <c r="B875" t="s">
        <v>1928</v>
      </c>
      <c r="C875">
        <v>21002</v>
      </c>
      <c r="D875" t="s">
        <v>31</v>
      </c>
      <c r="E875">
        <v>2</v>
      </c>
      <c r="F875" t="s">
        <v>336</v>
      </c>
      <c r="G875" s="8" t="s">
        <v>312</v>
      </c>
      <c r="H875" t="s">
        <v>313</v>
      </c>
      <c r="I875" s="1" t="s">
        <v>35</v>
      </c>
      <c r="J875" t="s">
        <v>36</v>
      </c>
    </row>
    <row r="876" spans="1:10" x14ac:dyDescent="0.2">
      <c r="A876" s="9" t="s">
        <v>1929</v>
      </c>
      <c r="B876" t="s">
        <v>1930</v>
      </c>
      <c r="C876">
        <v>21002</v>
      </c>
      <c r="D876" t="s">
        <v>31</v>
      </c>
      <c r="E876">
        <v>2</v>
      </c>
      <c r="F876" t="s">
        <v>336</v>
      </c>
      <c r="G876" s="8" t="s">
        <v>312</v>
      </c>
      <c r="H876" t="s">
        <v>313</v>
      </c>
      <c r="I876" s="1" t="s">
        <v>35</v>
      </c>
      <c r="J876" t="s">
        <v>36</v>
      </c>
    </row>
    <row r="877" spans="1:10" x14ac:dyDescent="0.2">
      <c r="A877" s="9" t="s">
        <v>1931</v>
      </c>
      <c r="B877" t="s">
        <v>1932</v>
      </c>
      <c r="C877">
        <v>21002</v>
      </c>
      <c r="D877" t="s">
        <v>31</v>
      </c>
      <c r="E877">
        <v>2</v>
      </c>
      <c r="F877" t="s">
        <v>336</v>
      </c>
      <c r="G877" s="8" t="s">
        <v>312</v>
      </c>
      <c r="H877" t="s">
        <v>313</v>
      </c>
      <c r="I877" s="1" t="s">
        <v>35</v>
      </c>
      <c r="J877" t="s">
        <v>36</v>
      </c>
    </row>
    <row r="878" spans="1:10" x14ac:dyDescent="0.2">
      <c r="A878" s="9" t="s">
        <v>1933</v>
      </c>
      <c r="B878" t="s">
        <v>1934</v>
      </c>
      <c r="C878">
        <v>21002</v>
      </c>
      <c r="D878" t="s">
        <v>31</v>
      </c>
      <c r="E878">
        <v>2</v>
      </c>
      <c r="F878" t="s">
        <v>336</v>
      </c>
      <c r="G878" s="8" t="s">
        <v>312</v>
      </c>
      <c r="H878" t="s">
        <v>313</v>
      </c>
      <c r="I878" s="1" t="s">
        <v>35</v>
      </c>
      <c r="J878" t="s">
        <v>36</v>
      </c>
    </row>
    <row r="879" spans="1:10" x14ac:dyDescent="0.2">
      <c r="A879" s="9" t="s">
        <v>1935</v>
      </c>
      <c r="B879" t="s">
        <v>1936</v>
      </c>
      <c r="C879">
        <v>21002</v>
      </c>
      <c r="D879" t="s">
        <v>31</v>
      </c>
      <c r="E879">
        <v>2</v>
      </c>
      <c r="F879" t="s">
        <v>336</v>
      </c>
      <c r="G879" s="8" t="s">
        <v>316</v>
      </c>
      <c r="H879" t="s">
        <v>317</v>
      </c>
      <c r="I879" s="1" t="s">
        <v>35</v>
      </c>
      <c r="J879" t="s">
        <v>36</v>
      </c>
    </row>
    <row r="880" spans="1:10" x14ac:dyDescent="0.2">
      <c r="A880" s="9" t="s">
        <v>1937</v>
      </c>
      <c r="B880" t="s">
        <v>1938</v>
      </c>
      <c r="C880">
        <v>21002</v>
      </c>
      <c r="D880" t="s">
        <v>31</v>
      </c>
      <c r="E880">
        <v>2</v>
      </c>
      <c r="F880" t="s">
        <v>336</v>
      </c>
      <c r="G880" s="8" t="s">
        <v>316</v>
      </c>
      <c r="H880" t="s">
        <v>317</v>
      </c>
      <c r="I880" s="1" t="s">
        <v>35</v>
      </c>
      <c r="J880" t="s">
        <v>36</v>
      </c>
    </row>
    <row r="881" spans="1:10" x14ac:dyDescent="0.2">
      <c r="A881" s="9" t="s">
        <v>1939</v>
      </c>
      <c r="B881" t="s">
        <v>1940</v>
      </c>
      <c r="C881">
        <v>21002</v>
      </c>
      <c r="D881" t="s">
        <v>31</v>
      </c>
      <c r="E881">
        <v>2</v>
      </c>
      <c r="F881" t="s">
        <v>336</v>
      </c>
      <c r="G881" s="8" t="s">
        <v>316</v>
      </c>
      <c r="H881" t="s">
        <v>317</v>
      </c>
      <c r="I881" s="1" t="s">
        <v>35</v>
      </c>
      <c r="J881" t="s">
        <v>36</v>
      </c>
    </row>
    <row r="882" spans="1:10" x14ac:dyDescent="0.2">
      <c r="A882" s="9" t="s">
        <v>1941</v>
      </c>
      <c r="B882" t="s">
        <v>1942</v>
      </c>
      <c r="C882">
        <v>21002</v>
      </c>
      <c r="D882" t="s">
        <v>31</v>
      </c>
      <c r="E882">
        <v>2</v>
      </c>
      <c r="F882" t="s">
        <v>336</v>
      </c>
      <c r="G882" s="8" t="s">
        <v>316</v>
      </c>
      <c r="H882" t="s">
        <v>317</v>
      </c>
      <c r="I882" s="1" t="s">
        <v>35</v>
      </c>
      <c r="J882" t="s">
        <v>36</v>
      </c>
    </row>
    <row r="883" spans="1:10" x14ac:dyDescent="0.2">
      <c r="A883" s="9" t="s">
        <v>1943</v>
      </c>
      <c r="B883" t="s">
        <v>1944</v>
      </c>
      <c r="C883">
        <v>21002</v>
      </c>
      <c r="D883" t="s">
        <v>31</v>
      </c>
      <c r="E883">
        <v>2</v>
      </c>
      <c r="F883" t="s">
        <v>336</v>
      </c>
      <c r="G883" s="8" t="s">
        <v>316</v>
      </c>
      <c r="H883" t="s">
        <v>317</v>
      </c>
      <c r="I883" s="1" t="s">
        <v>35</v>
      </c>
      <c r="J883" t="s">
        <v>36</v>
      </c>
    </row>
    <row r="884" spans="1:10" x14ac:dyDescent="0.2">
      <c r="A884" s="9" t="s">
        <v>1945</v>
      </c>
      <c r="B884" t="s">
        <v>1946</v>
      </c>
      <c r="C884">
        <v>21002</v>
      </c>
      <c r="D884" t="s">
        <v>31</v>
      </c>
      <c r="E884">
        <v>2</v>
      </c>
      <c r="F884" t="s">
        <v>336</v>
      </c>
      <c r="G884" s="8" t="s">
        <v>316</v>
      </c>
      <c r="H884" t="s">
        <v>317</v>
      </c>
      <c r="I884" s="1" t="s">
        <v>35</v>
      </c>
      <c r="J884" t="s">
        <v>36</v>
      </c>
    </row>
    <row r="885" spans="1:10" x14ac:dyDescent="0.2">
      <c r="A885" s="9" t="s">
        <v>1947</v>
      </c>
      <c r="B885" t="s">
        <v>1948</v>
      </c>
      <c r="C885">
        <v>21002</v>
      </c>
      <c r="D885" t="s">
        <v>31</v>
      </c>
      <c r="E885">
        <v>2</v>
      </c>
      <c r="F885" t="s">
        <v>336</v>
      </c>
      <c r="G885" s="8" t="s">
        <v>316</v>
      </c>
      <c r="H885" t="s">
        <v>317</v>
      </c>
      <c r="I885" s="1" t="s">
        <v>35</v>
      </c>
      <c r="J885" t="s">
        <v>36</v>
      </c>
    </row>
    <row r="886" spans="1:10" x14ac:dyDescent="0.2">
      <c r="A886" s="9" t="s">
        <v>1949</v>
      </c>
      <c r="B886" t="s">
        <v>1950</v>
      </c>
      <c r="C886">
        <v>21002</v>
      </c>
      <c r="D886" t="s">
        <v>31</v>
      </c>
      <c r="E886">
        <v>2</v>
      </c>
      <c r="F886" t="s">
        <v>336</v>
      </c>
      <c r="G886" s="8" t="s">
        <v>316</v>
      </c>
      <c r="H886" t="s">
        <v>317</v>
      </c>
      <c r="I886" s="1" t="s">
        <v>35</v>
      </c>
      <c r="J886" t="s">
        <v>36</v>
      </c>
    </row>
    <row r="887" spans="1:10" x14ac:dyDescent="0.2">
      <c r="A887" s="9" t="s">
        <v>1951</v>
      </c>
      <c r="B887" t="s">
        <v>1952</v>
      </c>
      <c r="C887">
        <v>21002</v>
      </c>
      <c r="D887" t="s">
        <v>31</v>
      </c>
      <c r="E887">
        <v>2</v>
      </c>
      <c r="F887" t="s">
        <v>336</v>
      </c>
      <c r="G887" s="8" t="s">
        <v>316</v>
      </c>
      <c r="H887" t="s">
        <v>317</v>
      </c>
      <c r="I887" s="1" t="s">
        <v>35</v>
      </c>
      <c r="J887" t="s">
        <v>36</v>
      </c>
    </row>
    <row r="888" spans="1:10" x14ac:dyDescent="0.2">
      <c r="A888" s="9" t="s">
        <v>1953</v>
      </c>
      <c r="B888" t="s">
        <v>1954</v>
      </c>
      <c r="C888">
        <v>21002</v>
      </c>
      <c r="D888" t="s">
        <v>31</v>
      </c>
      <c r="E888">
        <v>2</v>
      </c>
      <c r="F888" t="s">
        <v>336</v>
      </c>
      <c r="G888" s="8" t="s">
        <v>316</v>
      </c>
      <c r="H888" t="s">
        <v>317</v>
      </c>
      <c r="I888" s="1" t="s">
        <v>35</v>
      </c>
      <c r="J888" t="s">
        <v>36</v>
      </c>
    </row>
    <row r="889" spans="1:10" x14ac:dyDescent="0.2">
      <c r="A889" s="9" t="s">
        <v>1955</v>
      </c>
      <c r="B889" t="s">
        <v>1956</v>
      </c>
      <c r="C889">
        <v>21002</v>
      </c>
      <c r="D889" t="s">
        <v>31</v>
      </c>
      <c r="E889">
        <v>2</v>
      </c>
      <c r="F889" t="s">
        <v>336</v>
      </c>
      <c r="G889" s="8" t="s">
        <v>320</v>
      </c>
      <c r="H889" t="s">
        <v>321</v>
      </c>
      <c r="I889" s="1" t="s">
        <v>35</v>
      </c>
      <c r="J889" t="s">
        <v>36</v>
      </c>
    </row>
    <row r="890" spans="1:10" x14ac:dyDescent="0.2">
      <c r="A890" s="9" t="s">
        <v>1957</v>
      </c>
      <c r="B890" t="s">
        <v>1958</v>
      </c>
      <c r="C890">
        <v>21002</v>
      </c>
      <c r="D890" t="s">
        <v>31</v>
      </c>
      <c r="E890">
        <v>2</v>
      </c>
      <c r="F890" t="s">
        <v>336</v>
      </c>
      <c r="G890" s="8" t="s">
        <v>320</v>
      </c>
      <c r="H890" t="s">
        <v>321</v>
      </c>
      <c r="I890" s="1" t="s">
        <v>35</v>
      </c>
      <c r="J890" t="s">
        <v>36</v>
      </c>
    </row>
    <row r="891" spans="1:10" x14ac:dyDescent="0.2">
      <c r="A891" s="9" t="s">
        <v>1959</v>
      </c>
      <c r="B891" t="s">
        <v>1960</v>
      </c>
      <c r="C891">
        <v>21002</v>
      </c>
      <c r="D891" t="s">
        <v>31</v>
      </c>
      <c r="E891">
        <v>2</v>
      </c>
      <c r="F891" t="s">
        <v>336</v>
      </c>
      <c r="G891" s="8" t="s">
        <v>320</v>
      </c>
      <c r="H891" t="s">
        <v>321</v>
      </c>
      <c r="I891" s="1" t="s">
        <v>35</v>
      </c>
      <c r="J891" t="s">
        <v>36</v>
      </c>
    </row>
    <row r="892" spans="1:10" x14ac:dyDescent="0.2">
      <c r="A892" s="9" t="s">
        <v>1961</v>
      </c>
      <c r="B892" t="s">
        <v>1962</v>
      </c>
      <c r="C892">
        <v>21002</v>
      </c>
      <c r="D892" t="s">
        <v>31</v>
      </c>
      <c r="E892">
        <v>2</v>
      </c>
      <c r="F892" t="s">
        <v>336</v>
      </c>
      <c r="G892" s="8" t="s">
        <v>320</v>
      </c>
      <c r="H892" t="s">
        <v>321</v>
      </c>
      <c r="I892" s="1" t="s">
        <v>35</v>
      </c>
      <c r="J892" t="s">
        <v>36</v>
      </c>
    </row>
    <row r="893" spans="1:10" x14ac:dyDescent="0.2">
      <c r="A893" s="9" t="s">
        <v>1963</v>
      </c>
      <c r="B893" t="s">
        <v>1964</v>
      </c>
      <c r="C893">
        <v>21002</v>
      </c>
      <c r="D893" t="s">
        <v>31</v>
      </c>
      <c r="E893">
        <v>2</v>
      </c>
      <c r="F893" t="s">
        <v>336</v>
      </c>
      <c r="G893" s="8" t="s">
        <v>320</v>
      </c>
      <c r="H893" t="s">
        <v>321</v>
      </c>
      <c r="I893" s="1" t="s">
        <v>35</v>
      </c>
      <c r="J893" t="s">
        <v>36</v>
      </c>
    </row>
    <row r="894" spans="1:10" x14ac:dyDescent="0.2">
      <c r="A894" s="9" t="s">
        <v>1965</v>
      </c>
      <c r="B894" t="s">
        <v>1966</v>
      </c>
      <c r="C894">
        <v>21002</v>
      </c>
      <c r="D894" t="s">
        <v>31</v>
      </c>
      <c r="E894">
        <v>2</v>
      </c>
      <c r="F894" t="s">
        <v>336</v>
      </c>
      <c r="G894" s="8" t="s">
        <v>320</v>
      </c>
      <c r="H894" t="s">
        <v>321</v>
      </c>
      <c r="I894" s="1" t="s">
        <v>35</v>
      </c>
      <c r="J894" t="s">
        <v>36</v>
      </c>
    </row>
    <row r="895" spans="1:10" x14ac:dyDescent="0.2">
      <c r="A895" s="9" t="s">
        <v>1967</v>
      </c>
      <c r="B895" t="s">
        <v>1968</v>
      </c>
      <c r="C895">
        <v>21002</v>
      </c>
      <c r="D895" t="s">
        <v>31</v>
      </c>
      <c r="E895">
        <v>2</v>
      </c>
      <c r="F895" t="s">
        <v>336</v>
      </c>
      <c r="G895" s="8" t="s">
        <v>320</v>
      </c>
      <c r="H895" t="s">
        <v>321</v>
      </c>
      <c r="I895" s="1" t="s">
        <v>35</v>
      </c>
      <c r="J895" t="s">
        <v>36</v>
      </c>
    </row>
    <row r="896" spans="1:10" x14ac:dyDescent="0.2">
      <c r="A896" s="9" t="s">
        <v>1969</v>
      </c>
      <c r="B896" t="s">
        <v>1970</v>
      </c>
      <c r="C896">
        <v>21002</v>
      </c>
      <c r="D896" t="s">
        <v>31</v>
      </c>
      <c r="E896">
        <v>2</v>
      </c>
      <c r="F896" t="s">
        <v>336</v>
      </c>
      <c r="G896" s="8" t="s">
        <v>320</v>
      </c>
      <c r="H896" t="s">
        <v>321</v>
      </c>
      <c r="I896" s="1" t="s">
        <v>35</v>
      </c>
      <c r="J896" t="s">
        <v>36</v>
      </c>
    </row>
    <row r="897" spans="1:10" x14ac:dyDescent="0.2">
      <c r="A897" s="9" t="s">
        <v>1971</v>
      </c>
      <c r="B897" t="s">
        <v>1972</v>
      </c>
      <c r="C897">
        <v>21002</v>
      </c>
      <c r="D897" t="s">
        <v>31</v>
      </c>
      <c r="E897">
        <v>2</v>
      </c>
      <c r="F897" t="s">
        <v>336</v>
      </c>
      <c r="G897" s="8" t="s">
        <v>320</v>
      </c>
      <c r="H897" t="s">
        <v>321</v>
      </c>
      <c r="I897" s="1" t="s">
        <v>35</v>
      </c>
      <c r="J897" t="s">
        <v>36</v>
      </c>
    </row>
    <row r="898" spans="1:10" x14ac:dyDescent="0.2">
      <c r="A898" s="9" t="s">
        <v>1973</v>
      </c>
      <c r="B898" t="s">
        <v>1974</v>
      </c>
      <c r="C898">
        <v>21002</v>
      </c>
      <c r="D898" t="s">
        <v>31</v>
      </c>
      <c r="E898">
        <v>2</v>
      </c>
      <c r="F898" t="s">
        <v>336</v>
      </c>
      <c r="G898" s="8" t="s">
        <v>320</v>
      </c>
      <c r="H898" t="s">
        <v>321</v>
      </c>
      <c r="I898" s="1" t="s">
        <v>35</v>
      </c>
      <c r="J898" t="s">
        <v>36</v>
      </c>
    </row>
    <row r="899" spans="1:10" x14ac:dyDescent="0.2">
      <c r="A899" s="9" t="s">
        <v>1975</v>
      </c>
      <c r="B899" t="s">
        <v>1976</v>
      </c>
      <c r="C899">
        <v>21002</v>
      </c>
      <c r="D899" t="s">
        <v>31</v>
      </c>
      <c r="E899">
        <v>2</v>
      </c>
      <c r="F899" t="s">
        <v>336</v>
      </c>
      <c r="G899" s="8" t="s">
        <v>320</v>
      </c>
      <c r="H899" t="s">
        <v>321</v>
      </c>
      <c r="I899" s="1" t="s">
        <v>35</v>
      </c>
      <c r="J899" t="s">
        <v>36</v>
      </c>
    </row>
    <row r="900" spans="1:10" x14ac:dyDescent="0.2">
      <c r="A900" s="9" t="s">
        <v>1977</v>
      </c>
      <c r="B900" t="s">
        <v>1978</v>
      </c>
      <c r="C900">
        <v>21002</v>
      </c>
      <c r="D900" t="s">
        <v>31</v>
      </c>
      <c r="E900">
        <v>2</v>
      </c>
      <c r="F900" t="s">
        <v>336</v>
      </c>
      <c r="G900" s="8" t="s">
        <v>324</v>
      </c>
      <c r="H900" t="s">
        <v>325</v>
      </c>
      <c r="I900" s="1" t="s">
        <v>35</v>
      </c>
      <c r="J900" t="s">
        <v>36</v>
      </c>
    </row>
    <row r="901" spans="1:10" x14ac:dyDescent="0.2">
      <c r="A901" s="9" t="s">
        <v>1979</v>
      </c>
      <c r="B901" t="s">
        <v>1980</v>
      </c>
      <c r="C901">
        <v>21002</v>
      </c>
      <c r="D901" t="s">
        <v>31</v>
      </c>
      <c r="E901">
        <v>2</v>
      </c>
      <c r="F901" t="s">
        <v>336</v>
      </c>
      <c r="G901" s="8" t="s">
        <v>324</v>
      </c>
      <c r="H901" t="s">
        <v>325</v>
      </c>
      <c r="I901" s="1" t="s">
        <v>35</v>
      </c>
      <c r="J901" t="s">
        <v>36</v>
      </c>
    </row>
    <row r="902" spans="1:10" x14ac:dyDescent="0.2">
      <c r="A902" s="9" t="s">
        <v>1981</v>
      </c>
      <c r="B902" t="s">
        <v>1982</v>
      </c>
      <c r="C902">
        <v>21002</v>
      </c>
      <c r="D902" t="s">
        <v>31</v>
      </c>
      <c r="E902">
        <v>2</v>
      </c>
      <c r="F902" t="s">
        <v>336</v>
      </c>
      <c r="G902" s="8" t="s">
        <v>324</v>
      </c>
      <c r="H902" t="s">
        <v>325</v>
      </c>
      <c r="I902" s="1" t="s">
        <v>35</v>
      </c>
      <c r="J902" t="s">
        <v>36</v>
      </c>
    </row>
    <row r="903" spans="1:10" x14ac:dyDescent="0.2">
      <c r="A903" s="9" t="s">
        <v>1983</v>
      </c>
      <c r="B903" t="s">
        <v>1984</v>
      </c>
      <c r="C903">
        <v>21002</v>
      </c>
      <c r="D903" t="s">
        <v>31</v>
      </c>
      <c r="E903">
        <v>2</v>
      </c>
      <c r="F903" t="s">
        <v>336</v>
      </c>
      <c r="G903" s="8" t="s">
        <v>324</v>
      </c>
      <c r="H903" t="s">
        <v>325</v>
      </c>
      <c r="I903" s="1" t="s">
        <v>35</v>
      </c>
      <c r="J903" t="s">
        <v>36</v>
      </c>
    </row>
    <row r="904" spans="1:10" x14ac:dyDescent="0.2">
      <c r="A904" s="9" t="s">
        <v>1985</v>
      </c>
      <c r="B904" t="s">
        <v>1986</v>
      </c>
      <c r="C904">
        <v>21002</v>
      </c>
      <c r="D904" t="s">
        <v>31</v>
      </c>
      <c r="E904">
        <v>2</v>
      </c>
      <c r="F904" t="s">
        <v>336</v>
      </c>
      <c r="G904" s="8" t="s">
        <v>324</v>
      </c>
      <c r="H904" t="s">
        <v>325</v>
      </c>
      <c r="I904" s="1" t="s">
        <v>35</v>
      </c>
      <c r="J904" t="s">
        <v>36</v>
      </c>
    </row>
    <row r="905" spans="1:10" x14ac:dyDescent="0.2">
      <c r="A905" s="9" t="s">
        <v>1987</v>
      </c>
      <c r="B905" t="s">
        <v>1988</v>
      </c>
      <c r="C905">
        <v>21002</v>
      </c>
      <c r="D905" t="s">
        <v>31</v>
      </c>
      <c r="E905">
        <v>2</v>
      </c>
      <c r="F905" t="s">
        <v>336</v>
      </c>
      <c r="G905" s="8" t="s">
        <v>324</v>
      </c>
      <c r="H905" t="s">
        <v>325</v>
      </c>
      <c r="I905" s="1" t="s">
        <v>35</v>
      </c>
      <c r="J905" t="s">
        <v>36</v>
      </c>
    </row>
    <row r="906" spans="1:10" x14ac:dyDescent="0.2">
      <c r="A906" s="9" t="s">
        <v>1989</v>
      </c>
      <c r="B906" t="s">
        <v>1990</v>
      </c>
      <c r="C906">
        <v>21002</v>
      </c>
      <c r="D906" t="s">
        <v>31</v>
      </c>
      <c r="E906">
        <v>2</v>
      </c>
      <c r="F906" t="s">
        <v>336</v>
      </c>
      <c r="G906" s="8" t="s">
        <v>324</v>
      </c>
      <c r="H906" t="s">
        <v>325</v>
      </c>
      <c r="I906" s="1" t="s">
        <v>35</v>
      </c>
      <c r="J906" t="s">
        <v>36</v>
      </c>
    </row>
    <row r="907" spans="1:10" x14ac:dyDescent="0.2">
      <c r="A907" s="9" t="s">
        <v>1991</v>
      </c>
      <c r="B907" t="s">
        <v>1992</v>
      </c>
      <c r="C907">
        <v>21002</v>
      </c>
      <c r="D907" t="s">
        <v>31</v>
      </c>
      <c r="E907">
        <v>2</v>
      </c>
      <c r="F907" t="s">
        <v>336</v>
      </c>
      <c r="G907" s="8" t="s">
        <v>324</v>
      </c>
      <c r="H907" t="s">
        <v>325</v>
      </c>
      <c r="I907" s="1" t="s">
        <v>35</v>
      </c>
      <c r="J907" t="s">
        <v>36</v>
      </c>
    </row>
    <row r="908" spans="1:10" x14ac:dyDescent="0.2">
      <c r="A908" s="9" t="s">
        <v>1993</v>
      </c>
      <c r="B908" t="s">
        <v>1994</v>
      </c>
      <c r="C908">
        <v>21002</v>
      </c>
      <c r="D908" t="s">
        <v>31</v>
      </c>
      <c r="E908">
        <v>2</v>
      </c>
      <c r="F908" t="s">
        <v>336</v>
      </c>
      <c r="G908" s="8" t="s">
        <v>324</v>
      </c>
      <c r="H908" t="s">
        <v>325</v>
      </c>
      <c r="I908" s="1" t="s">
        <v>35</v>
      </c>
      <c r="J908" t="s">
        <v>36</v>
      </c>
    </row>
    <row r="909" spans="1:10" x14ac:dyDescent="0.2">
      <c r="A909" s="9" t="s">
        <v>1995</v>
      </c>
      <c r="B909" t="s">
        <v>1996</v>
      </c>
      <c r="C909">
        <v>21002</v>
      </c>
      <c r="D909" t="s">
        <v>31</v>
      </c>
      <c r="E909">
        <v>2</v>
      </c>
      <c r="F909" t="s">
        <v>336</v>
      </c>
      <c r="G909" s="8" t="s">
        <v>324</v>
      </c>
      <c r="H909" t="s">
        <v>325</v>
      </c>
      <c r="I909" s="1" t="s">
        <v>35</v>
      </c>
      <c r="J909" t="s">
        <v>36</v>
      </c>
    </row>
    <row r="910" spans="1:10" x14ac:dyDescent="0.2">
      <c r="A910" s="9" t="s">
        <v>1997</v>
      </c>
      <c r="B910" t="s">
        <v>1998</v>
      </c>
      <c r="C910">
        <v>21002</v>
      </c>
      <c r="D910" t="s">
        <v>31</v>
      </c>
      <c r="E910">
        <v>2</v>
      </c>
      <c r="F910" t="s">
        <v>336</v>
      </c>
      <c r="G910" s="8" t="s">
        <v>324</v>
      </c>
      <c r="H910" t="s">
        <v>325</v>
      </c>
      <c r="I910" s="1" t="s">
        <v>35</v>
      </c>
      <c r="J910" t="s">
        <v>36</v>
      </c>
    </row>
    <row r="911" spans="1:10" x14ac:dyDescent="0.2">
      <c r="A911" s="9" t="s">
        <v>1999</v>
      </c>
      <c r="B911" t="s">
        <v>2000</v>
      </c>
      <c r="C911">
        <v>21002</v>
      </c>
      <c r="D911" t="s">
        <v>31</v>
      </c>
      <c r="E911">
        <v>2</v>
      </c>
      <c r="F911" t="s">
        <v>336</v>
      </c>
      <c r="G911" s="8" t="s">
        <v>324</v>
      </c>
      <c r="H911" t="s">
        <v>325</v>
      </c>
      <c r="I911" s="1" t="s">
        <v>35</v>
      </c>
      <c r="J911" t="s">
        <v>36</v>
      </c>
    </row>
    <row r="912" spans="1:10" x14ac:dyDescent="0.2">
      <c r="A912" s="9" t="s">
        <v>2001</v>
      </c>
      <c r="B912" t="s">
        <v>2002</v>
      </c>
      <c r="C912">
        <v>21002</v>
      </c>
      <c r="D912" t="s">
        <v>31</v>
      </c>
      <c r="E912">
        <v>2</v>
      </c>
      <c r="F912" t="s">
        <v>336</v>
      </c>
      <c r="G912" s="8" t="s">
        <v>328</v>
      </c>
      <c r="H912" t="s">
        <v>329</v>
      </c>
      <c r="I912" s="1" t="s">
        <v>35</v>
      </c>
      <c r="J912" t="s">
        <v>36</v>
      </c>
    </row>
    <row r="913" spans="1:10" x14ac:dyDescent="0.2">
      <c r="A913" s="9" t="s">
        <v>2003</v>
      </c>
      <c r="B913" t="s">
        <v>2004</v>
      </c>
      <c r="C913">
        <v>21002</v>
      </c>
      <c r="D913" t="s">
        <v>31</v>
      </c>
      <c r="E913">
        <v>2</v>
      </c>
      <c r="F913" t="s">
        <v>336</v>
      </c>
      <c r="G913" s="8" t="s">
        <v>328</v>
      </c>
      <c r="H913" t="s">
        <v>329</v>
      </c>
      <c r="I913" s="1" t="s">
        <v>35</v>
      </c>
      <c r="J913" t="s">
        <v>36</v>
      </c>
    </row>
    <row r="914" spans="1:10" x14ac:dyDescent="0.2">
      <c r="A914" s="9" t="s">
        <v>2005</v>
      </c>
      <c r="B914" t="s">
        <v>2006</v>
      </c>
      <c r="C914">
        <v>21002</v>
      </c>
      <c r="D914" t="s">
        <v>31</v>
      </c>
      <c r="E914">
        <v>2</v>
      </c>
      <c r="F914" t="s">
        <v>336</v>
      </c>
      <c r="G914" s="8" t="s">
        <v>328</v>
      </c>
      <c r="H914" t="s">
        <v>329</v>
      </c>
      <c r="I914" s="1" t="s">
        <v>35</v>
      </c>
      <c r="J914" t="s">
        <v>36</v>
      </c>
    </row>
    <row r="915" spans="1:10" x14ac:dyDescent="0.2">
      <c r="A915" s="9" t="s">
        <v>2007</v>
      </c>
      <c r="B915" t="s">
        <v>2008</v>
      </c>
      <c r="C915">
        <v>21002</v>
      </c>
      <c r="D915" t="s">
        <v>31</v>
      </c>
      <c r="E915">
        <v>2</v>
      </c>
      <c r="F915" t="s">
        <v>336</v>
      </c>
      <c r="G915" s="8" t="s">
        <v>328</v>
      </c>
      <c r="H915" t="s">
        <v>329</v>
      </c>
      <c r="I915" s="1" t="s">
        <v>35</v>
      </c>
      <c r="J915" t="s">
        <v>36</v>
      </c>
    </row>
    <row r="916" spans="1:10" x14ac:dyDescent="0.2">
      <c r="A916" s="9" t="s">
        <v>2009</v>
      </c>
      <c r="B916" t="s">
        <v>2010</v>
      </c>
      <c r="C916">
        <v>21002</v>
      </c>
      <c r="D916" t="s">
        <v>31</v>
      </c>
      <c r="E916">
        <v>2</v>
      </c>
      <c r="F916" t="s">
        <v>336</v>
      </c>
      <c r="G916" s="8" t="s">
        <v>328</v>
      </c>
      <c r="H916" t="s">
        <v>329</v>
      </c>
      <c r="I916" s="1" t="s">
        <v>35</v>
      </c>
      <c r="J916" t="s">
        <v>36</v>
      </c>
    </row>
    <row r="917" spans="1:10" x14ac:dyDescent="0.2">
      <c r="A917" s="9" t="s">
        <v>2011</v>
      </c>
      <c r="B917" t="s">
        <v>2012</v>
      </c>
      <c r="C917">
        <v>21002</v>
      </c>
      <c r="D917" t="s">
        <v>31</v>
      </c>
      <c r="E917">
        <v>2</v>
      </c>
      <c r="F917" t="s">
        <v>336</v>
      </c>
      <c r="G917" s="8" t="s">
        <v>328</v>
      </c>
      <c r="H917" t="s">
        <v>329</v>
      </c>
      <c r="I917" s="1" t="s">
        <v>35</v>
      </c>
      <c r="J917" t="s">
        <v>36</v>
      </c>
    </row>
    <row r="918" spans="1:10" x14ac:dyDescent="0.2">
      <c r="A918" s="9" t="s">
        <v>2013</v>
      </c>
      <c r="B918" t="s">
        <v>2014</v>
      </c>
      <c r="C918">
        <v>21002</v>
      </c>
      <c r="D918" t="s">
        <v>31</v>
      </c>
      <c r="E918">
        <v>2</v>
      </c>
      <c r="F918" t="s">
        <v>336</v>
      </c>
      <c r="G918" s="8" t="s">
        <v>328</v>
      </c>
      <c r="H918" t="s">
        <v>329</v>
      </c>
      <c r="I918" s="1" t="s">
        <v>35</v>
      </c>
      <c r="J918" t="s">
        <v>36</v>
      </c>
    </row>
    <row r="919" spans="1:10" x14ac:dyDescent="0.2">
      <c r="A919" s="9" t="s">
        <v>2015</v>
      </c>
      <c r="B919" t="s">
        <v>2016</v>
      </c>
      <c r="C919">
        <v>21002</v>
      </c>
      <c r="D919" t="s">
        <v>31</v>
      </c>
      <c r="E919">
        <v>2</v>
      </c>
      <c r="F919" t="s">
        <v>336</v>
      </c>
      <c r="G919" s="8" t="s">
        <v>328</v>
      </c>
      <c r="H919" t="s">
        <v>329</v>
      </c>
      <c r="I919" s="1" t="s">
        <v>35</v>
      </c>
      <c r="J919" t="s">
        <v>36</v>
      </c>
    </row>
    <row r="920" spans="1:10" x14ac:dyDescent="0.2">
      <c r="A920" s="9" t="s">
        <v>2017</v>
      </c>
      <c r="B920" t="s">
        <v>2018</v>
      </c>
      <c r="C920">
        <v>21002</v>
      </c>
      <c r="D920" t="s">
        <v>31</v>
      </c>
      <c r="E920">
        <v>2</v>
      </c>
      <c r="F920" t="s">
        <v>336</v>
      </c>
      <c r="G920" s="8" t="s">
        <v>332</v>
      </c>
      <c r="H920" t="s">
        <v>333</v>
      </c>
      <c r="I920" s="1" t="s">
        <v>35</v>
      </c>
      <c r="J920" t="s">
        <v>36</v>
      </c>
    </row>
    <row r="921" spans="1:10" x14ac:dyDescent="0.2">
      <c r="A921" s="9" t="s">
        <v>2019</v>
      </c>
      <c r="B921" t="s">
        <v>2020</v>
      </c>
      <c r="C921">
        <v>21002</v>
      </c>
      <c r="D921" t="s">
        <v>31</v>
      </c>
      <c r="E921">
        <v>2</v>
      </c>
      <c r="F921" t="s">
        <v>336</v>
      </c>
      <c r="G921" s="8" t="s">
        <v>332</v>
      </c>
      <c r="H921" t="s">
        <v>333</v>
      </c>
      <c r="I921" s="1" t="s">
        <v>35</v>
      </c>
      <c r="J921" t="s">
        <v>36</v>
      </c>
    </row>
    <row r="922" spans="1:10" x14ac:dyDescent="0.2">
      <c r="A922" s="9" t="s">
        <v>2021</v>
      </c>
      <c r="B922" t="s">
        <v>2022</v>
      </c>
      <c r="C922">
        <v>21002</v>
      </c>
      <c r="D922" t="s">
        <v>31</v>
      </c>
      <c r="E922">
        <v>2</v>
      </c>
      <c r="F922" t="s">
        <v>336</v>
      </c>
      <c r="G922" s="8" t="s">
        <v>332</v>
      </c>
      <c r="H922" t="s">
        <v>333</v>
      </c>
      <c r="I922" s="1" t="s">
        <v>35</v>
      </c>
      <c r="J922" t="s">
        <v>36</v>
      </c>
    </row>
    <row r="923" spans="1:10" x14ac:dyDescent="0.2">
      <c r="A923" s="9" t="s">
        <v>2023</v>
      </c>
      <c r="B923" t="s">
        <v>2024</v>
      </c>
      <c r="C923">
        <v>21002</v>
      </c>
      <c r="D923" t="s">
        <v>31</v>
      </c>
      <c r="E923">
        <v>2</v>
      </c>
      <c r="F923" t="s">
        <v>336</v>
      </c>
      <c r="G923" s="8" t="s">
        <v>332</v>
      </c>
      <c r="H923" t="s">
        <v>333</v>
      </c>
      <c r="I923" s="1" t="s">
        <v>35</v>
      </c>
      <c r="J923" t="s">
        <v>36</v>
      </c>
    </row>
    <row r="924" spans="1:10" x14ac:dyDescent="0.2">
      <c r="A924" s="9" t="s">
        <v>2025</v>
      </c>
      <c r="B924" t="s">
        <v>2026</v>
      </c>
      <c r="C924">
        <v>21002</v>
      </c>
      <c r="D924" t="s">
        <v>31</v>
      </c>
      <c r="E924">
        <v>2</v>
      </c>
      <c r="F924" t="s">
        <v>336</v>
      </c>
      <c r="G924" s="8" t="s">
        <v>332</v>
      </c>
      <c r="H924" t="s">
        <v>333</v>
      </c>
      <c r="I924" s="1" t="s">
        <v>35</v>
      </c>
      <c r="J924" t="s">
        <v>36</v>
      </c>
    </row>
    <row r="925" spans="1:10" x14ac:dyDescent="0.2">
      <c r="A925" s="9" t="s">
        <v>2027</v>
      </c>
      <c r="B925" t="s">
        <v>2028</v>
      </c>
      <c r="C925">
        <v>21002</v>
      </c>
      <c r="D925" t="s">
        <v>31</v>
      </c>
      <c r="E925">
        <v>2</v>
      </c>
      <c r="F925" t="s">
        <v>336</v>
      </c>
      <c r="G925" s="8" t="s">
        <v>332</v>
      </c>
      <c r="H925" t="s">
        <v>333</v>
      </c>
      <c r="I925" s="1" t="s">
        <v>35</v>
      </c>
      <c r="J925" t="s">
        <v>36</v>
      </c>
    </row>
    <row r="926" spans="1:10" x14ac:dyDescent="0.2">
      <c r="A926" s="9" t="s">
        <v>2029</v>
      </c>
      <c r="B926" t="s">
        <v>2030</v>
      </c>
      <c r="C926">
        <v>21002</v>
      </c>
      <c r="D926" t="s">
        <v>31</v>
      </c>
      <c r="E926">
        <v>2</v>
      </c>
      <c r="F926" t="s">
        <v>336</v>
      </c>
      <c r="G926" s="8" t="s">
        <v>332</v>
      </c>
      <c r="H926" t="s">
        <v>333</v>
      </c>
      <c r="I926" s="1" t="s">
        <v>35</v>
      </c>
      <c r="J926" t="s">
        <v>36</v>
      </c>
    </row>
    <row r="927" spans="1:10" x14ac:dyDescent="0.2">
      <c r="A927" s="9" t="s">
        <v>2031</v>
      </c>
      <c r="B927" t="s">
        <v>2032</v>
      </c>
      <c r="C927">
        <v>21002</v>
      </c>
      <c r="D927" t="s">
        <v>31</v>
      </c>
      <c r="E927">
        <v>2</v>
      </c>
      <c r="F927" t="s">
        <v>336</v>
      </c>
      <c r="G927" s="8" t="s">
        <v>332</v>
      </c>
      <c r="H927" t="s">
        <v>333</v>
      </c>
      <c r="I927" s="1" t="s">
        <v>35</v>
      </c>
      <c r="J927" t="s">
        <v>36</v>
      </c>
    </row>
    <row r="928" spans="1:10" x14ac:dyDescent="0.2">
      <c r="A928" s="9" t="s">
        <v>2033</v>
      </c>
      <c r="B928" t="s">
        <v>2034</v>
      </c>
      <c r="C928">
        <v>21002</v>
      </c>
      <c r="D928" t="s">
        <v>31</v>
      </c>
      <c r="E928">
        <v>2</v>
      </c>
      <c r="F928" t="s">
        <v>336</v>
      </c>
      <c r="G928" s="8" t="s">
        <v>332</v>
      </c>
      <c r="H928" t="s">
        <v>333</v>
      </c>
      <c r="I928" s="1" t="s">
        <v>35</v>
      </c>
      <c r="J928" t="s">
        <v>36</v>
      </c>
    </row>
    <row r="929" spans="1:10" x14ac:dyDescent="0.2">
      <c r="A929" s="9" t="s">
        <v>2035</v>
      </c>
      <c r="B929" t="s">
        <v>2036</v>
      </c>
      <c r="C929">
        <v>21002</v>
      </c>
      <c r="D929" t="s">
        <v>31</v>
      </c>
      <c r="E929">
        <v>2</v>
      </c>
      <c r="F929" t="s">
        <v>336</v>
      </c>
      <c r="G929" s="8" t="s">
        <v>332</v>
      </c>
      <c r="H929" t="s">
        <v>333</v>
      </c>
      <c r="I929" s="1" t="s">
        <v>35</v>
      </c>
      <c r="J929" t="s">
        <v>36</v>
      </c>
    </row>
    <row r="930" spans="1:10" x14ac:dyDescent="0.2">
      <c r="A930" s="9" t="s">
        <v>2037</v>
      </c>
      <c r="B930" t="s">
        <v>2038</v>
      </c>
      <c r="C930">
        <v>21002</v>
      </c>
      <c r="D930" t="s">
        <v>31</v>
      </c>
      <c r="E930">
        <v>2</v>
      </c>
      <c r="F930" t="s">
        <v>336</v>
      </c>
      <c r="G930" s="8" t="s">
        <v>332</v>
      </c>
      <c r="H930" t="s">
        <v>333</v>
      </c>
      <c r="I930" s="1" t="s">
        <v>35</v>
      </c>
      <c r="J930" t="s">
        <v>36</v>
      </c>
    </row>
    <row r="931" spans="1:10" x14ac:dyDescent="0.2">
      <c r="A931" s="9" t="s">
        <v>2039</v>
      </c>
      <c r="B931" t="s">
        <v>2040</v>
      </c>
      <c r="C931">
        <v>21002</v>
      </c>
      <c r="D931" t="s">
        <v>31</v>
      </c>
      <c r="E931">
        <v>2</v>
      </c>
      <c r="F931" t="s">
        <v>336</v>
      </c>
      <c r="G931" s="8" t="s">
        <v>332</v>
      </c>
      <c r="H931" t="s">
        <v>333</v>
      </c>
      <c r="I931" s="1" t="s">
        <v>35</v>
      </c>
      <c r="J931" t="s">
        <v>36</v>
      </c>
    </row>
    <row r="932" spans="1:10" x14ac:dyDescent="0.2">
      <c r="A932" s="9" t="s">
        <v>2041</v>
      </c>
      <c r="B932" t="s">
        <v>2042</v>
      </c>
      <c r="C932">
        <v>21002</v>
      </c>
      <c r="D932" t="s">
        <v>31</v>
      </c>
      <c r="E932">
        <v>2</v>
      </c>
      <c r="F932" t="s">
        <v>336</v>
      </c>
      <c r="G932" s="8" t="s">
        <v>332</v>
      </c>
      <c r="H932" t="s">
        <v>333</v>
      </c>
      <c r="I932" s="1" t="s">
        <v>35</v>
      </c>
      <c r="J932" t="s">
        <v>36</v>
      </c>
    </row>
    <row r="933" spans="1:10" x14ac:dyDescent="0.2">
      <c r="A933" s="9" t="s">
        <v>2043</v>
      </c>
      <c r="B933" t="s">
        <v>2044</v>
      </c>
      <c r="C933">
        <v>21002</v>
      </c>
      <c r="D933" t="s">
        <v>31</v>
      </c>
      <c r="E933">
        <v>3</v>
      </c>
      <c r="F933" t="s">
        <v>2045</v>
      </c>
      <c r="G933" s="8" t="s">
        <v>33</v>
      </c>
      <c r="H933" s="1" t="s">
        <v>34</v>
      </c>
      <c r="I933" s="1" t="s">
        <v>35</v>
      </c>
      <c r="J933" t="s">
        <v>36</v>
      </c>
    </row>
    <row r="934" spans="1:10" x14ac:dyDescent="0.2">
      <c r="A934" s="9" t="s">
        <v>2046</v>
      </c>
      <c r="B934" t="s">
        <v>2047</v>
      </c>
      <c r="C934">
        <v>21002</v>
      </c>
      <c r="D934" t="s">
        <v>31</v>
      </c>
      <c r="E934">
        <v>3</v>
      </c>
      <c r="F934" t="s">
        <v>2045</v>
      </c>
      <c r="G934" s="8" t="s">
        <v>33</v>
      </c>
      <c r="H934" s="1" t="s">
        <v>34</v>
      </c>
      <c r="I934" s="1" t="s">
        <v>35</v>
      </c>
      <c r="J934" t="s">
        <v>36</v>
      </c>
    </row>
    <row r="935" spans="1:10" x14ac:dyDescent="0.2">
      <c r="A935" s="9" t="s">
        <v>2048</v>
      </c>
      <c r="B935" t="s">
        <v>2049</v>
      </c>
      <c r="C935">
        <v>21002</v>
      </c>
      <c r="D935" t="s">
        <v>31</v>
      </c>
      <c r="E935">
        <v>3</v>
      </c>
      <c r="F935" t="s">
        <v>2045</v>
      </c>
      <c r="G935" s="8" t="s">
        <v>33</v>
      </c>
      <c r="H935" s="1" t="s">
        <v>34</v>
      </c>
      <c r="I935" s="1" t="s">
        <v>35</v>
      </c>
      <c r="J935" t="s">
        <v>36</v>
      </c>
    </row>
    <row r="936" spans="1:10" x14ac:dyDescent="0.2">
      <c r="A936" s="9" t="s">
        <v>2050</v>
      </c>
      <c r="B936" t="s">
        <v>2051</v>
      </c>
      <c r="C936">
        <v>21002</v>
      </c>
      <c r="D936" t="s">
        <v>31</v>
      </c>
      <c r="E936">
        <v>3</v>
      </c>
      <c r="F936" t="s">
        <v>2045</v>
      </c>
      <c r="G936" s="8" t="s">
        <v>33</v>
      </c>
      <c r="H936" s="1" t="s">
        <v>34</v>
      </c>
      <c r="I936" s="1" t="s">
        <v>35</v>
      </c>
      <c r="J936" t="s">
        <v>36</v>
      </c>
    </row>
    <row r="937" spans="1:10" x14ac:dyDescent="0.2">
      <c r="A937" s="9" t="s">
        <v>2052</v>
      </c>
      <c r="B937" t="s">
        <v>2053</v>
      </c>
      <c r="C937">
        <v>21002</v>
      </c>
      <c r="D937" t="s">
        <v>31</v>
      </c>
      <c r="E937">
        <v>3</v>
      </c>
      <c r="F937" t="s">
        <v>2045</v>
      </c>
      <c r="G937" s="8" t="s">
        <v>33</v>
      </c>
      <c r="H937" s="1" t="s">
        <v>34</v>
      </c>
      <c r="I937" s="1" t="s">
        <v>35</v>
      </c>
      <c r="J937" t="s">
        <v>36</v>
      </c>
    </row>
    <row r="938" spans="1:10" x14ac:dyDescent="0.2">
      <c r="A938" s="9" t="s">
        <v>2054</v>
      </c>
      <c r="B938" t="s">
        <v>2055</v>
      </c>
      <c r="C938">
        <v>21002</v>
      </c>
      <c r="D938" t="s">
        <v>31</v>
      </c>
      <c r="E938">
        <v>3</v>
      </c>
      <c r="F938" t="s">
        <v>2045</v>
      </c>
      <c r="G938" s="8" t="s">
        <v>33</v>
      </c>
      <c r="H938" s="1" t="s">
        <v>34</v>
      </c>
      <c r="I938" s="1" t="s">
        <v>35</v>
      </c>
      <c r="J938" t="s">
        <v>36</v>
      </c>
    </row>
    <row r="939" spans="1:10" x14ac:dyDescent="0.2">
      <c r="A939" s="9" t="s">
        <v>2056</v>
      </c>
      <c r="B939" t="s">
        <v>2057</v>
      </c>
      <c r="C939">
        <v>21002</v>
      </c>
      <c r="D939" t="s">
        <v>31</v>
      </c>
      <c r="E939">
        <v>3</v>
      </c>
      <c r="F939" t="s">
        <v>2045</v>
      </c>
      <c r="G939" s="8" t="s">
        <v>33</v>
      </c>
      <c r="H939" s="1" t="s">
        <v>34</v>
      </c>
      <c r="I939" s="1" t="s">
        <v>35</v>
      </c>
      <c r="J939" t="s">
        <v>36</v>
      </c>
    </row>
    <row r="940" spans="1:10" x14ac:dyDescent="0.2">
      <c r="A940" s="9" t="s">
        <v>2058</v>
      </c>
      <c r="B940" t="s">
        <v>2059</v>
      </c>
      <c r="C940">
        <v>21002</v>
      </c>
      <c r="D940" t="s">
        <v>31</v>
      </c>
      <c r="E940">
        <v>3</v>
      </c>
      <c r="F940" t="s">
        <v>2045</v>
      </c>
      <c r="G940" s="8" t="s">
        <v>33</v>
      </c>
      <c r="H940" s="1" t="s">
        <v>34</v>
      </c>
      <c r="I940" s="1" t="s">
        <v>35</v>
      </c>
      <c r="J940" t="s">
        <v>36</v>
      </c>
    </row>
    <row r="941" spans="1:10" x14ac:dyDescent="0.2">
      <c r="A941" s="9" t="s">
        <v>2060</v>
      </c>
      <c r="B941" t="s">
        <v>2061</v>
      </c>
      <c r="C941">
        <v>21002</v>
      </c>
      <c r="D941" t="s">
        <v>31</v>
      </c>
      <c r="E941">
        <v>3</v>
      </c>
      <c r="F941" t="s">
        <v>2045</v>
      </c>
      <c r="G941" s="8" t="s">
        <v>33</v>
      </c>
      <c r="H941" s="1" t="s">
        <v>34</v>
      </c>
      <c r="I941" s="1" t="s">
        <v>35</v>
      </c>
      <c r="J941" t="s">
        <v>36</v>
      </c>
    </row>
    <row r="942" spans="1:10" x14ac:dyDescent="0.2">
      <c r="A942" s="9" t="s">
        <v>2062</v>
      </c>
      <c r="B942" t="s">
        <v>2063</v>
      </c>
      <c r="C942">
        <v>21002</v>
      </c>
      <c r="D942" t="s">
        <v>31</v>
      </c>
      <c r="E942">
        <v>3</v>
      </c>
      <c r="F942" t="s">
        <v>2045</v>
      </c>
      <c r="G942" s="8" t="s">
        <v>33</v>
      </c>
      <c r="H942" s="1" t="s">
        <v>34</v>
      </c>
      <c r="I942" s="1" t="s">
        <v>35</v>
      </c>
      <c r="J942" t="s">
        <v>36</v>
      </c>
    </row>
    <row r="943" spans="1:10" x14ac:dyDescent="0.2">
      <c r="A943" s="9" t="s">
        <v>2064</v>
      </c>
      <c r="B943" t="s">
        <v>2065</v>
      </c>
      <c r="C943">
        <v>21002</v>
      </c>
      <c r="D943" t="s">
        <v>31</v>
      </c>
      <c r="E943">
        <v>3</v>
      </c>
      <c r="F943" t="s">
        <v>2045</v>
      </c>
      <c r="G943" s="8" t="s">
        <v>33</v>
      </c>
      <c r="H943" s="1" t="s">
        <v>34</v>
      </c>
      <c r="I943" s="1" t="s">
        <v>35</v>
      </c>
      <c r="J943" t="s">
        <v>36</v>
      </c>
    </row>
    <row r="944" spans="1:10" x14ac:dyDescent="0.2">
      <c r="A944" s="9" t="s">
        <v>2066</v>
      </c>
      <c r="B944" t="s">
        <v>2067</v>
      </c>
      <c r="C944">
        <v>21002</v>
      </c>
      <c r="D944" t="s">
        <v>31</v>
      </c>
      <c r="E944">
        <v>3</v>
      </c>
      <c r="F944" t="s">
        <v>2045</v>
      </c>
      <c r="G944" s="8" t="s">
        <v>33</v>
      </c>
      <c r="H944" s="1" t="s">
        <v>34</v>
      </c>
      <c r="I944" s="1" t="s">
        <v>35</v>
      </c>
      <c r="J944" t="s">
        <v>36</v>
      </c>
    </row>
    <row r="945" spans="1:10" x14ac:dyDescent="0.2">
      <c r="A945" s="9" t="s">
        <v>2068</v>
      </c>
      <c r="B945" t="s">
        <v>2069</v>
      </c>
      <c r="C945">
        <v>21002</v>
      </c>
      <c r="D945" t="s">
        <v>31</v>
      </c>
      <c r="E945">
        <v>3</v>
      </c>
      <c r="F945" t="s">
        <v>2045</v>
      </c>
      <c r="G945" s="8" t="s">
        <v>33</v>
      </c>
      <c r="H945" s="1" t="s">
        <v>34</v>
      </c>
      <c r="I945" s="1" t="s">
        <v>35</v>
      </c>
      <c r="J945" t="s">
        <v>36</v>
      </c>
    </row>
    <row r="946" spans="1:10" x14ac:dyDescent="0.2">
      <c r="A946" s="9" t="s">
        <v>2070</v>
      </c>
      <c r="B946" t="s">
        <v>2071</v>
      </c>
      <c r="C946">
        <v>21002</v>
      </c>
      <c r="D946" t="s">
        <v>31</v>
      </c>
      <c r="E946">
        <v>3</v>
      </c>
      <c r="F946" t="s">
        <v>2045</v>
      </c>
      <c r="G946" s="8" t="s">
        <v>33</v>
      </c>
      <c r="H946" s="1" t="s">
        <v>34</v>
      </c>
      <c r="I946" s="1" t="s">
        <v>35</v>
      </c>
      <c r="J946" t="s">
        <v>36</v>
      </c>
    </row>
    <row r="947" spans="1:10" x14ac:dyDescent="0.2">
      <c r="A947" s="9" t="s">
        <v>2072</v>
      </c>
      <c r="B947" t="s">
        <v>2073</v>
      </c>
      <c r="C947">
        <v>21002</v>
      </c>
      <c r="D947" t="s">
        <v>31</v>
      </c>
      <c r="E947">
        <v>3</v>
      </c>
      <c r="F947" t="s">
        <v>2045</v>
      </c>
      <c r="G947" s="8" t="s">
        <v>33</v>
      </c>
      <c r="H947" s="1" t="s">
        <v>34</v>
      </c>
      <c r="I947" s="1" t="s">
        <v>35</v>
      </c>
      <c r="J947" t="s">
        <v>36</v>
      </c>
    </row>
    <row r="948" spans="1:10" x14ac:dyDescent="0.2">
      <c r="A948" s="9" t="s">
        <v>2074</v>
      </c>
      <c r="B948" t="s">
        <v>2075</v>
      </c>
      <c r="C948">
        <v>21002</v>
      </c>
      <c r="D948" t="s">
        <v>31</v>
      </c>
      <c r="E948">
        <v>3</v>
      </c>
      <c r="F948" t="s">
        <v>2045</v>
      </c>
      <c r="G948" s="8" t="s">
        <v>33</v>
      </c>
      <c r="H948" s="1" t="s">
        <v>34</v>
      </c>
      <c r="I948" s="1" t="s">
        <v>35</v>
      </c>
      <c r="J948" t="s">
        <v>36</v>
      </c>
    </row>
    <row r="949" spans="1:10" x14ac:dyDescent="0.2">
      <c r="A949" s="9" t="s">
        <v>2076</v>
      </c>
      <c r="B949" t="s">
        <v>2077</v>
      </c>
      <c r="C949">
        <v>21002</v>
      </c>
      <c r="D949" t="s">
        <v>31</v>
      </c>
      <c r="E949">
        <v>3</v>
      </c>
      <c r="F949" t="s">
        <v>2045</v>
      </c>
      <c r="G949" s="8" t="s">
        <v>33</v>
      </c>
      <c r="H949" s="1" t="s">
        <v>34</v>
      </c>
      <c r="I949" s="1" t="s">
        <v>35</v>
      </c>
      <c r="J949" t="s">
        <v>36</v>
      </c>
    </row>
    <row r="950" spans="1:10" x14ac:dyDescent="0.2">
      <c r="A950" s="9" t="s">
        <v>2078</v>
      </c>
      <c r="B950" t="s">
        <v>2079</v>
      </c>
      <c r="C950">
        <v>21002</v>
      </c>
      <c r="D950" t="s">
        <v>31</v>
      </c>
      <c r="E950">
        <v>3</v>
      </c>
      <c r="F950" t="s">
        <v>2045</v>
      </c>
      <c r="G950" s="8" t="s">
        <v>33</v>
      </c>
      <c r="H950" s="1" t="s">
        <v>34</v>
      </c>
      <c r="I950" s="1" t="s">
        <v>35</v>
      </c>
      <c r="J950" t="s">
        <v>36</v>
      </c>
    </row>
    <row r="951" spans="1:10" x14ac:dyDescent="0.2">
      <c r="A951" s="9" t="s">
        <v>2080</v>
      </c>
      <c r="B951" t="s">
        <v>2081</v>
      </c>
      <c r="C951">
        <v>21002</v>
      </c>
      <c r="D951" t="s">
        <v>31</v>
      </c>
      <c r="E951">
        <v>3</v>
      </c>
      <c r="F951" t="s">
        <v>2045</v>
      </c>
      <c r="G951" s="8" t="s">
        <v>33</v>
      </c>
      <c r="H951" s="1" t="s">
        <v>34</v>
      </c>
      <c r="I951" s="1" t="s">
        <v>35</v>
      </c>
      <c r="J951" t="s">
        <v>36</v>
      </c>
    </row>
    <row r="952" spans="1:10" x14ac:dyDescent="0.2">
      <c r="A952" s="9" t="s">
        <v>2082</v>
      </c>
      <c r="B952" t="s">
        <v>2083</v>
      </c>
      <c r="C952">
        <v>21002</v>
      </c>
      <c r="D952" t="s">
        <v>31</v>
      </c>
      <c r="E952">
        <v>3</v>
      </c>
      <c r="F952" t="s">
        <v>2045</v>
      </c>
      <c r="G952" s="8" t="s">
        <v>33</v>
      </c>
      <c r="H952" s="1" t="s">
        <v>34</v>
      </c>
      <c r="I952" s="1" t="s">
        <v>35</v>
      </c>
      <c r="J952" t="s">
        <v>36</v>
      </c>
    </row>
    <row r="953" spans="1:10" x14ac:dyDescent="0.2">
      <c r="A953" s="9" t="s">
        <v>2084</v>
      </c>
      <c r="B953" t="s">
        <v>2085</v>
      </c>
      <c r="C953">
        <v>21002</v>
      </c>
      <c r="D953" t="s">
        <v>31</v>
      </c>
      <c r="E953">
        <v>3</v>
      </c>
      <c r="F953" t="s">
        <v>2045</v>
      </c>
      <c r="G953" s="8" t="s">
        <v>33</v>
      </c>
      <c r="H953" s="1" t="s">
        <v>34</v>
      </c>
      <c r="I953" s="1" t="s">
        <v>35</v>
      </c>
      <c r="J953" t="s">
        <v>36</v>
      </c>
    </row>
    <row r="954" spans="1:10" x14ac:dyDescent="0.2">
      <c r="A954" s="9" t="s">
        <v>2086</v>
      </c>
      <c r="B954" t="s">
        <v>2087</v>
      </c>
      <c r="C954">
        <v>21002</v>
      </c>
      <c r="D954" t="s">
        <v>31</v>
      </c>
      <c r="E954">
        <v>3</v>
      </c>
      <c r="F954" t="s">
        <v>2045</v>
      </c>
      <c r="G954" s="8" t="s">
        <v>33</v>
      </c>
      <c r="H954" s="1" t="s">
        <v>34</v>
      </c>
      <c r="I954" s="1" t="s">
        <v>35</v>
      </c>
      <c r="J954" t="s">
        <v>36</v>
      </c>
    </row>
    <row r="955" spans="1:10" x14ac:dyDescent="0.2">
      <c r="A955" s="9" t="s">
        <v>2088</v>
      </c>
      <c r="B955" t="s">
        <v>2089</v>
      </c>
      <c r="C955">
        <v>21002</v>
      </c>
      <c r="D955" t="s">
        <v>31</v>
      </c>
      <c r="E955">
        <v>3</v>
      </c>
      <c r="F955" t="s">
        <v>2045</v>
      </c>
      <c r="G955" s="8" t="s">
        <v>33</v>
      </c>
      <c r="H955" s="1" t="s">
        <v>34</v>
      </c>
      <c r="I955" s="1" t="s">
        <v>35</v>
      </c>
      <c r="J955" t="s">
        <v>36</v>
      </c>
    </row>
    <row r="956" spans="1:10" x14ac:dyDescent="0.2">
      <c r="A956" s="9" t="s">
        <v>2090</v>
      </c>
      <c r="B956" t="s">
        <v>2091</v>
      </c>
      <c r="C956">
        <v>21002</v>
      </c>
      <c r="D956" t="s">
        <v>31</v>
      </c>
      <c r="E956">
        <v>3</v>
      </c>
      <c r="F956" t="s">
        <v>2045</v>
      </c>
      <c r="G956" s="8" t="s">
        <v>33</v>
      </c>
      <c r="H956" s="1" t="s">
        <v>34</v>
      </c>
      <c r="I956" s="1" t="s">
        <v>35</v>
      </c>
      <c r="J956" t="s">
        <v>36</v>
      </c>
    </row>
    <row r="957" spans="1:10" x14ac:dyDescent="0.2">
      <c r="A957" s="9" t="s">
        <v>2092</v>
      </c>
      <c r="B957" t="s">
        <v>2093</v>
      </c>
      <c r="C957">
        <v>21002</v>
      </c>
      <c r="D957" t="s">
        <v>31</v>
      </c>
      <c r="E957">
        <v>3</v>
      </c>
      <c r="F957" t="s">
        <v>2045</v>
      </c>
      <c r="G957" s="8" t="s">
        <v>33</v>
      </c>
      <c r="H957" s="1" t="s">
        <v>34</v>
      </c>
      <c r="I957" s="1" t="s">
        <v>35</v>
      </c>
      <c r="J957" t="s">
        <v>36</v>
      </c>
    </row>
    <row r="958" spans="1:10" x14ac:dyDescent="0.2">
      <c r="A958" s="9" t="s">
        <v>2094</v>
      </c>
      <c r="B958" t="s">
        <v>2095</v>
      </c>
      <c r="C958">
        <v>21002</v>
      </c>
      <c r="D958" t="s">
        <v>31</v>
      </c>
      <c r="E958">
        <v>3</v>
      </c>
      <c r="F958" t="s">
        <v>2045</v>
      </c>
      <c r="G958" s="8" t="s">
        <v>33</v>
      </c>
      <c r="H958" s="1" t="s">
        <v>34</v>
      </c>
      <c r="I958" s="1" t="s">
        <v>35</v>
      </c>
      <c r="J958" t="s">
        <v>36</v>
      </c>
    </row>
    <row r="959" spans="1:10" x14ac:dyDescent="0.2">
      <c r="A959" s="9" t="s">
        <v>2096</v>
      </c>
      <c r="B959" t="s">
        <v>2097</v>
      </c>
      <c r="C959">
        <v>21002</v>
      </c>
      <c r="D959" t="s">
        <v>31</v>
      </c>
      <c r="E959">
        <v>3</v>
      </c>
      <c r="F959" t="s">
        <v>2045</v>
      </c>
      <c r="G959" s="8" t="s">
        <v>33</v>
      </c>
      <c r="H959" s="1" t="s">
        <v>34</v>
      </c>
      <c r="I959" s="1" t="s">
        <v>35</v>
      </c>
      <c r="J959" t="s">
        <v>36</v>
      </c>
    </row>
    <row r="960" spans="1:10" x14ac:dyDescent="0.2">
      <c r="A960" s="9" t="s">
        <v>2098</v>
      </c>
      <c r="B960" t="s">
        <v>2099</v>
      </c>
      <c r="C960">
        <v>21002</v>
      </c>
      <c r="D960" t="s">
        <v>31</v>
      </c>
      <c r="E960">
        <v>3</v>
      </c>
      <c r="F960" t="s">
        <v>2045</v>
      </c>
      <c r="G960" s="8" t="s">
        <v>33</v>
      </c>
      <c r="H960" s="1" t="s">
        <v>34</v>
      </c>
      <c r="I960" s="1" t="s">
        <v>35</v>
      </c>
      <c r="J960" t="s">
        <v>36</v>
      </c>
    </row>
    <row r="961" spans="1:10" x14ac:dyDescent="0.2">
      <c r="A961" s="9" t="s">
        <v>2100</v>
      </c>
      <c r="B961" t="s">
        <v>2101</v>
      </c>
      <c r="C961">
        <v>21002</v>
      </c>
      <c r="D961" t="s">
        <v>31</v>
      </c>
      <c r="E961">
        <v>3</v>
      </c>
      <c r="F961" t="s">
        <v>2045</v>
      </c>
      <c r="G961" s="8" t="s">
        <v>33</v>
      </c>
      <c r="H961" s="1" t="s">
        <v>34</v>
      </c>
      <c r="I961" s="1" t="s">
        <v>35</v>
      </c>
      <c r="J961" t="s">
        <v>36</v>
      </c>
    </row>
    <row r="962" spans="1:10" x14ac:dyDescent="0.2">
      <c r="A962" s="9" t="s">
        <v>2102</v>
      </c>
      <c r="B962" t="s">
        <v>2103</v>
      </c>
      <c r="C962">
        <v>21002</v>
      </c>
      <c r="D962" t="s">
        <v>31</v>
      </c>
      <c r="E962">
        <v>3</v>
      </c>
      <c r="F962" t="s">
        <v>2045</v>
      </c>
      <c r="G962" s="8" t="s">
        <v>33</v>
      </c>
      <c r="H962" s="1" t="s">
        <v>34</v>
      </c>
      <c r="I962" s="1" t="s">
        <v>35</v>
      </c>
      <c r="J962" t="s">
        <v>36</v>
      </c>
    </row>
    <row r="963" spans="1:10" x14ac:dyDescent="0.2">
      <c r="A963" s="9" t="s">
        <v>2104</v>
      </c>
      <c r="B963" t="s">
        <v>2105</v>
      </c>
      <c r="C963">
        <v>21002</v>
      </c>
      <c r="D963" t="s">
        <v>31</v>
      </c>
      <c r="E963">
        <v>3</v>
      </c>
      <c r="F963" t="s">
        <v>2045</v>
      </c>
      <c r="G963" s="8" t="s">
        <v>33</v>
      </c>
      <c r="H963" s="1" t="s">
        <v>34</v>
      </c>
      <c r="I963" s="1" t="s">
        <v>35</v>
      </c>
      <c r="J963" t="s">
        <v>36</v>
      </c>
    </row>
    <row r="964" spans="1:10" x14ac:dyDescent="0.2">
      <c r="A964" s="9" t="s">
        <v>2106</v>
      </c>
      <c r="B964" t="s">
        <v>2107</v>
      </c>
      <c r="C964">
        <v>21002</v>
      </c>
      <c r="D964" t="s">
        <v>31</v>
      </c>
      <c r="E964">
        <v>3</v>
      </c>
      <c r="F964" t="s">
        <v>2045</v>
      </c>
      <c r="G964" s="8" t="s">
        <v>33</v>
      </c>
      <c r="H964" s="1" t="s">
        <v>34</v>
      </c>
      <c r="I964" s="1" t="s">
        <v>35</v>
      </c>
      <c r="J964" t="s">
        <v>36</v>
      </c>
    </row>
    <row r="965" spans="1:10" x14ac:dyDescent="0.2">
      <c r="A965" s="9" t="s">
        <v>2108</v>
      </c>
      <c r="B965" t="s">
        <v>2109</v>
      </c>
      <c r="C965">
        <v>21002</v>
      </c>
      <c r="D965" t="s">
        <v>31</v>
      </c>
      <c r="E965">
        <v>3</v>
      </c>
      <c r="F965" t="s">
        <v>2045</v>
      </c>
      <c r="G965" s="8" t="s">
        <v>33</v>
      </c>
      <c r="H965" s="1" t="s">
        <v>34</v>
      </c>
      <c r="I965" s="1" t="s">
        <v>35</v>
      </c>
      <c r="J965" t="s">
        <v>36</v>
      </c>
    </row>
    <row r="966" spans="1:10" x14ac:dyDescent="0.2">
      <c r="A966" s="9" t="s">
        <v>2110</v>
      </c>
      <c r="B966" t="s">
        <v>2111</v>
      </c>
      <c r="C966">
        <v>21002</v>
      </c>
      <c r="D966" t="s">
        <v>31</v>
      </c>
      <c r="E966">
        <v>3</v>
      </c>
      <c r="F966" t="s">
        <v>2045</v>
      </c>
      <c r="G966" s="8" t="s">
        <v>33</v>
      </c>
      <c r="H966" s="1" t="s">
        <v>34</v>
      </c>
      <c r="I966" s="1" t="s">
        <v>35</v>
      </c>
      <c r="J966" t="s">
        <v>36</v>
      </c>
    </row>
    <row r="967" spans="1:10" x14ac:dyDescent="0.2">
      <c r="A967" s="9" t="s">
        <v>2112</v>
      </c>
      <c r="B967" t="s">
        <v>2113</v>
      </c>
      <c r="C967">
        <v>21002</v>
      </c>
      <c r="D967" t="s">
        <v>31</v>
      </c>
      <c r="E967">
        <v>3</v>
      </c>
      <c r="F967" t="s">
        <v>2045</v>
      </c>
      <c r="G967" s="8" t="s">
        <v>33</v>
      </c>
      <c r="H967" s="1" t="s">
        <v>34</v>
      </c>
      <c r="I967" s="1" t="s">
        <v>35</v>
      </c>
      <c r="J967" t="s">
        <v>36</v>
      </c>
    </row>
    <row r="968" spans="1:10" x14ac:dyDescent="0.2">
      <c r="A968" s="9" t="s">
        <v>2114</v>
      </c>
      <c r="B968" t="s">
        <v>2115</v>
      </c>
      <c r="C968">
        <v>21002</v>
      </c>
      <c r="D968" t="s">
        <v>31</v>
      </c>
      <c r="E968">
        <v>3</v>
      </c>
      <c r="F968" t="s">
        <v>2045</v>
      </c>
      <c r="G968" s="8" t="s">
        <v>33</v>
      </c>
      <c r="H968" s="1" t="s">
        <v>34</v>
      </c>
      <c r="I968" s="1" t="s">
        <v>35</v>
      </c>
      <c r="J968" t="s">
        <v>36</v>
      </c>
    </row>
    <row r="969" spans="1:10" x14ac:dyDescent="0.2">
      <c r="A969" s="9" t="s">
        <v>2116</v>
      </c>
      <c r="B969" t="s">
        <v>2117</v>
      </c>
      <c r="C969">
        <v>21002</v>
      </c>
      <c r="D969" t="s">
        <v>31</v>
      </c>
      <c r="E969">
        <v>3</v>
      </c>
      <c r="F969" t="s">
        <v>2045</v>
      </c>
      <c r="G969" s="8" t="s">
        <v>33</v>
      </c>
      <c r="H969" s="1" t="s">
        <v>34</v>
      </c>
      <c r="I969" s="1" t="s">
        <v>35</v>
      </c>
      <c r="J969" t="s">
        <v>36</v>
      </c>
    </row>
    <row r="970" spans="1:10" x14ac:dyDescent="0.2">
      <c r="A970" s="9" t="s">
        <v>2118</v>
      </c>
      <c r="B970" t="s">
        <v>2119</v>
      </c>
      <c r="C970">
        <v>21002</v>
      </c>
      <c r="D970" t="s">
        <v>31</v>
      </c>
      <c r="E970">
        <v>3</v>
      </c>
      <c r="F970" t="s">
        <v>2045</v>
      </c>
      <c r="G970" s="8" t="s">
        <v>33</v>
      </c>
      <c r="H970" s="1" t="s">
        <v>34</v>
      </c>
      <c r="I970" s="1" t="s">
        <v>35</v>
      </c>
      <c r="J970" t="s">
        <v>36</v>
      </c>
    </row>
    <row r="971" spans="1:10" x14ac:dyDescent="0.2">
      <c r="A971" s="9" t="s">
        <v>2120</v>
      </c>
      <c r="B971" t="s">
        <v>2121</v>
      </c>
      <c r="C971">
        <v>21002</v>
      </c>
      <c r="D971" t="s">
        <v>31</v>
      </c>
      <c r="E971">
        <v>3</v>
      </c>
      <c r="F971" t="s">
        <v>2045</v>
      </c>
      <c r="G971" s="8" t="s">
        <v>33</v>
      </c>
      <c r="H971" s="1" t="s">
        <v>34</v>
      </c>
      <c r="I971" s="1" t="s">
        <v>35</v>
      </c>
      <c r="J971" t="s">
        <v>36</v>
      </c>
    </row>
    <row r="972" spans="1:10" x14ac:dyDescent="0.2">
      <c r="A972" s="9" t="s">
        <v>2122</v>
      </c>
      <c r="B972" t="s">
        <v>2123</v>
      </c>
      <c r="C972">
        <v>21002</v>
      </c>
      <c r="D972" t="s">
        <v>31</v>
      </c>
      <c r="E972">
        <v>3</v>
      </c>
      <c r="F972" t="s">
        <v>2045</v>
      </c>
      <c r="G972" s="8" t="s">
        <v>33</v>
      </c>
      <c r="H972" s="1" t="s">
        <v>34</v>
      </c>
      <c r="I972" s="1" t="s">
        <v>35</v>
      </c>
      <c r="J972" t="s">
        <v>36</v>
      </c>
    </row>
    <row r="973" spans="1:10" x14ac:dyDescent="0.2">
      <c r="A973" s="9" t="s">
        <v>2124</v>
      </c>
      <c r="B973" t="s">
        <v>2125</v>
      </c>
      <c r="C973">
        <v>21002</v>
      </c>
      <c r="D973" t="s">
        <v>31</v>
      </c>
      <c r="E973">
        <v>3</v>
      </c>
      <c r="F973" t="s">
        <v>2045</v>
      </c>
      <c r="G973" s="8" t="s">
        <v>33</v>
      </c>
      <c r="H973" s="1" t="s">
        <v>34</v>
      </c>
      <c r="I973" s="1" t="s">
        <v>35</v>
      </c>
      <c r="J973" t="s">
        <v>36</v>
      </c>
    </row>
    <row r="974" spans="1:10" x14ac:dyDescent="0.2">
      <c r="A974" s="9" t="s">
        <v>2126</v>
      </c>
      <c r="B974" t="s">
        <v>2127</v>
      </c>
      <c r="C974">
        <v>21002</v>
      </c>
      <c r="D974" t="s">
        <v>31</v>
      </c>
      <c r="E974">
        <v>3</v>
      </c>
      <c r="F974" t="s">
        <v>2045</v>
      </c>
      <c r="G974" s="8" t="s">
        <v>33</v>
      </c>
      <c r="H974" s="1" t="s">
        <v>34</v>
      </c>
      <c r="I974" s="1" t="s">
        <v>35</v>
      </c>
      <c r="J974" t="s">
        <v>36</v>
      </c>
    </row>
    <row r="975" spans="1:10" x14ac:dyDescent="0.2">
      <c r="A975" s="9" t="s">
        <v>2128</v>
      </c>
      <c r="B975" t="s">
        <v>2129</v>
      </c>
      <c r="C975">
        <v>21002</v>
      </c>
      <c r="D975" t="s">
        <v>31</v>
      </c>
      <c r="E975">
        <v>3</v>
      </c>
      <c r="F975" t="s">
        <v>2045</v>
      </c>
      <c r="G975" s="8" t="s">
        <v>33</v>
      </c>
      <c r="H975" s="1" t="s">
        <v>34</v>
      </c>
      <c r="I975" s="1" t="s">
        <v>35</v>
      </c>
      <c r="J975" t="s">
        <v>36</v>
      </c>
    </row>
    <row r="976" spans="1:10" x14ac:dyDescent="0.2">
      <c r="A976" s="9" t="s">
        <v>2130</v>
      </c>
      <c r="B976" t="s">
        <v>2131</v>
      </c>
      <c r="C976">
        <v>21002</v>
      </c>
      <c r="D976" t="s">
        <v>31</v>
      </c>
      <c r="E976">
        <v>3</v>
      </c>
      <c r="F976" t="s">
        <v>2045</v>
      </c>
      <c r="G976" s="8" t="s">
        <v>33</v>
      </c>
      <c r="H976" s="1" t="s">
        <v>34</v>
      </c>
      <c r="I976" s="1" t="s">
        <v>35</v>
      </c>
      <c r="J976" t="s">
        <v>36</v>
      </c>
    </row>
    <row r="977" spans="1:10" x14ac:dyDescent="0.2">
      <c r="A977" s="9" t="s">
        <v>2132</v>
      </c>
      <c r="B977" t="s">
        <v>2133</v>
      </c>
      <c r="C977">
        <v>21002</v>
      </c>
      <c r="D977" t="s">
        <v>31</v>
      </c>
      <c r="E977">
        <v>3</v>
      </c>
      <c r="F977" t="s">
        <v>2045</v>
      </c>
      <c r="G977" s="8" t="s">
        <v>33</v>
      </c>
      <c r="H977" s="1" t="s">
        <v>34</v>
      </c>
      <c r="I977" s="1" t="s">
        <v>35</v>
      </c>
      <c r="J977" t="s">
        <v>36</v>
      </c>
    </row>
    <row r="978" spans="1:10" x14ac:dyDescent="0.2">
      <c r="A978" s="9" t="s">
        <v>2134</v>
      </c>
      <c r="B978" t="s">
        <v>2135</v>
      </c>
      <c r="C978">
        <v>21002</v>
      </c>
      <c r="D978" t="s">
        <v>31</v>
      </c>
      <c r="E978">
        <v>3</v>
      </c>
      <c r="F978" t="s">
        <v>2045</v>
      </c>
      <c r="G978" s="8" t="s">
        <v>33</v>
      </c>
      <c r="H978" s="1" t="s">
        <v>34</v>
      </c>
      <c r="I978" s="1" t="s">
        <v>35</v>
      </c>
      <c r="J978" t="s">
        <v>36</v>
      </c>
    </row>
    <row r="979" spans="1:10" x14ac:dyDescent="0.2">
      <c r="A979" s="9" t="s">
        <v>2136</v>
      </c>
      <c r="B979" t="s">
        <v>2137</v>
      </c>
      <c r="C979">
        <v>21002</v>
      </c>
      <c r="D979" t="s">
        <v>31</v>
      </c>
      <c r="E979">
        <v>3</v>
      </c>
      <c r="F979" t="s">
        <v>2045</v>
      </c>
      <c r="G979" s="8" t="s">
        <v>33</v>
      </c>
      <c r="H979" s="1" t="s">
        <v>34</v>
      </c>
      <c r="I979" s="1" t="s">
        <v>35</v>
      </c>
      <c r="J979" t="s">
        <v>36</v>
      </c>
    </row>
    <row r="980" spans="1:10" x14ac:dyDescent="0.2">
      <c r="A980" s="9" t="s">
        <v>2138</v>
      </c>
      <c r="B980" t="s">
        <v>2139</v>
      </c>
      <c r="C980">
        <v>21002</v>
      </c>
      <c r="D980" t="s">
        <v>31</v>
      </c>
      <c r="E980">
        <v>3</v>
      </c>
      <c r="F980" t="s">
        <v>2045</v>
      </c>
      <c r="G980" s="8" t="s">
        <v>33</v>
      </c>
      <c r="H980" s="1" t="s">
        <v>34</v>
      </c>
      <c r="I980" s="1" t="s">
        <v>35</v>
      </c>
      <c r="J980" t="s">
        <v>36</v>
      </c>
    </row>
    <row r="981" spans="1:10" x14ac:dyDescent="0.2">
      <c r="A981" s="9" t="s">
        <v>2140</v>
      </c>
      <c r="B981" t="s">
        <v>2141</v>
      </c>
      <c r="C981">
        <v>21002</v>
      </c>
      <c r="D981" t="s">
        <v>31</v>
      </c>
      <c r="E981">
        <v>3</v>
      </c>
      <c r="F981" t="s">
        <v>2045</v>
      </c>
      <c r="G981" s="8" t="s">
        <v>33</v>
      </c>
      <c r="H981" s="1" t="s">
        <v>34</v>
      </c>
      <c r="I981" s="1" t="s">
        <v>35</v>
      </c>
      <c r="J981" t="s">
        <v>36</v>
      </c>
    </row>
    <row r="982" spans="1:10" x14ac:dyDescent="0.2">
      <c r="A982" s="9" t="s">
        <v>2142</v>
      </c>
      <c r="B982" t="s">
        <v>2143</v>
      </c>
      <c r="C982">
        <v>21002</v>
      </c>
      <c r="D982" t="s">
        <v>31</v>
      </c>
      <c r="E982">
        <v>3</v>
      </c>
      <c r="F982" t="s">
        <v>2045</v>
      </c>
      <c r="G982" s="8" t="s">
        <v>33</v>
      </c>
      <c r="H982" s="1" t="s">
        <v>34</v>
      </c>
      <c r="I982" s="1" t="s">
        <v>35</v>
      </c>
      <c r="J982" t="s">
        <v>36</v>
      </c>
    </row>
    <row r="983" spans="1:10" x14ac:dyDescent="0.2">
      <c r="A983" s="9" t="s">
        <v>2144</v>
      </c>
      <c r="B983" t="s">
        <v>2145</v>
      </c>
      <c r="C983">
        <v>21002</v>
      </c>
      <c r="D983" t="s">
        <v>31</v>
      </c>
      <c r="E983">
        <v>3</v>
      </c>
      <c r="F983" t="s">
        <v>2045</v>
      </c>
      <c r="G983" s="8" t="s">
        <v>33</v>
      </c>
      <c r="H983" s="1" t="s">
        <v>34</v>
      </c>
      <c r="I983" s="1" t="s">
        <v>35</v>
      </c>
      <c r="J983" t="s">
        <v>36</v>
      </c>
    </row>
    <row r="984" spans="1:10" x14ac:dyDescent="0.2">
      <c r="A984" s="9" t="s">
        <v>2146</v>
      </c>
      <c r="B984" t="s">
        <v>2147</v>
      </c>
      <c r="C984">
        <v>21002</v>
      </c>
      <c r="D984" t="s">
        <v>31</v>
      </c>
      <c r="E984">
        <v>3</v>
      </c>
      <c r="F984" t="s">
        <v>2045</v>
      </c>
      <c r="G984" s="8" t="s">
        <v>33</v>
      </c>
      <c r="H984" s="1" t="s">
        <v>34</v>
      </c>
      <c r="I984" s="1" t="s">
        <v>35</v>
      </c>
      <c r="J984" t="s">
        <v>36</v>
      </c>
    </row>
    <row r="985" spans="1:10" x14ac:dyDescent="0.2">
      <c r="A985" s="9" t="s">
        <v>2148</v>
      </c>
      <c r="B985" t="s">
        <v>2149</v>
      </c>
      <c r="C985">
        <v>21002</v>
      </c>
      <c r="D985" t="s">
        <v>31</v>
      </c>
      <c r="E985">
        <v>3</v>
      </c>
      <c r="F985" t="s">
        <v>2045</v>
      </c>
      <c r="G985" s="8" t="s">
        <v>33</v>
      </c>
      <c r="H985" s="1" t="s">
        <v>34</v>
      </c>
      <c r="I985" s="1" t="s">
        <v>35</v>
      </c>
      <c r="J985" t="s">
        <v>36</v>
      </c>
    </row>
    <row r="986" spans="1:10" x14ac:dyDescent="0.2">
      <c r="A986" s="9" t="s">
        <v>2150</v>
      </c>
      <c r="B986" t="s">
        <v>2151</v>
      </c>
      <c r="C986">
        <v>21002</v>
      </c>
      <c r="D986" t="s">
        <v>31</v>
      </c>
      <c r="E986">
        <v>3</v>
      </c>
      <c r="F986" t="s">
        <v>2045</v>
      </c>
      <c r="G986" s="8" t="s">
        <v>33</v>
      </c>
      <c r="H986" s="1" t="s">
        <v>34</v>
      </c>
      <c r="I986" s="1" t="s">
        <v>35</v>
      </c>
      <c r="J986" t="s">
        <v>36</v>
      </c>
    </row>
    <row r="987" spans="1:10" x14ac:dyDescent="0.2">
      <c r="A987" s="9" t="s">
        <v>2152</v>
      </c>
      <c r="B987" t="s">
        <v>2153</v>
      </c>
      <c r="C987">
        <v>21002</v>
      </c>
      <c r="D987" t="s">
        <v>31</v>
      </c>
      <c r="E987">
        <v>3</v>
      </c>
      <c r="F987" t="s">
        <v>2045</v>
      </c>
      <c r="G987" s="8" t="s">
        <v>33</v>
      </c>
      <c r="H987" s="1" t="s">
        <v>34</v>
      </c>
      <c r="I987" s="1" t="s">
        <v>35</v>
      </c>
      <c r="J987" t="s">
        <v>36</v>
      </c>
    </row>
    <row r="988" spans="1:10" x14ac:dyDescent="0.2">
      <c r="A988" s="9" t="s">
        <v>2154</v>
      </c>
      <c r="B988" t="s">
        <v>2155</v>
      </c>
      <c r="C988">
        <v>21002</v>
      </c>
      <c r="D988" t="s">
        <v>31</v>
      </c>
      <c r="E988">
        <v>3</v>
      </c>
      <c r="F988" t="s">
        <v>2045</v>
      </c>
      <c r="G988" s="8" t="s">
        <v>33</v>
      </c>
      <c r="H988" s="1" t="s">
        <v>34</v>
      </c>
      <c r="I988" s="1" t="s">
        <v>35</v>
      </c>
      <c r="J988" t="s">
        <v>36</v>
      </c>
    </row>
    <row r="989" spans="1:10" x14ac:dyDescent="0.2">
      <c r="A989" s="9" t="s">
        <v>2156</v>
      </c>
      <c r="B989" t="s">
        <v>2157</v>
      </c>
      <c r="C989">
        <v>21002</v>
      </c>
      <c r="D989" t="s">
        <v>31</v>
      </c>
      <c r="E989">
        <v>3</v>
      </c>
      <c r="F989" t="s">
        <v>2045</v>
      </c>
      <c r="G989" s="8" t="s">
        <v>33</v>
      </c>
      <c r="H989" s="1" t="s">
        <v>34</v>
      </c>
      <c r="I989" s="1" t="s">
        <v>35</v>
      </c>
      <c r="J989" t="s">
        <v>36</v>
      </c>
    </row>
    <row r="990" spans="1:10" x14ac:dyDescent="0.2">
      <c r="A990" s="9" t="s">
        <v>2158</v>
      </c>
      <c r="B990" t="s">
        <v>2159</v>
      </c>
      <c r="C990">
        <v>21002</v>
      </c>
      <c r="D990" t="s">
        <v>31</v>
      </c>
      <c r="E990">
        <v>3</v>
      </c>
      <c r="F990" t="s">
        <v>2045</v>
      </c>
      <c r="G990" s="8" t="s">
        <v>33</v>
      </c>
      <c r="H990" s="1" t="s">
        <v>34</v>
      </c>
      <c r="I990" s="1" t="s">
        <v>35</v>
      </c>
      <c r="J990" t="s">
        <v>36</v>
      </c>
    </row>
    <row r="991" spans="1:10" x14ac:dyDescent="0.2">
      <c r="A991" s="9" t="s">
        <v>2160</v>
      </c>
      <c r="B991" t="s">
        <v>2161</v>
      </c>
      <c r="C991">
        <v>21002</v>
      </c>
      <c r="D991" t="s">
        <v>31</v>
      </c>
      <c r="E991">
        <v>3</v>
      </c>
      <c r="F991" t="s">
        <v>2045</v>
      </c>
      <c r="G991" s="8" t="s">
        <v>33</v>
      </c>
      <c r="H991" s="1" t="s">
        <v>34</v>
      </c>
      <c r="I991" s="1" t="s">
        <v>35</v>
      </c>
      <c r="J991" t="s">
        <v>36</v>
      </c>
    </row>
    <row r="992" spans="1:10" x14ac:dyDescent="0.2">
      <c r="A992" s="9" t="s">
        <v>2162</v>
      </c>
      <c r="B992" t="s">
        <v>2163</v>
      </c>
      <c r="C992">
        <v>21002</v>
      </c>
      <c r="D992" t="s">
        <v>31</v>
      </c>
      <c r="E992">
        <v>3</v>
      </c>
      <c r="F992" t="s">
        <v>2045</v>
      </c>
      <c r="G992" s="8" t="s">
        <v>33</v>
      </c>
      <c r="H992" s="1" t="s">
        <v>34</v>
      </c>
      <c r="I992" s="1" t="s">
        <v>35</v>
      </c>
      <c r="J992" t="s">
        <v>36</v>
      </c>
    </row>
    <row r="993" spans="1:10" x14ac:dyDescent="0.2">
      <c r="A993" s="9" t="s">
        <v>2164</v>
      </c>
      <c r="B993" t="s">
        <v>2165</v>
      </c>
      <c r="C993">
        <v>21002</v>
      </c>
      <c r="D993" t="s">
        <v>31</v>
      </c>
      <c r="E993">
        <v>3</v>
      </c>
      <c r="F993" t="s">
        <v>2045</v>
      </c>
      <c r="G993" s="8" t="s">
        <v>39</v>
      </c>
      <c r="H993" t="s">
        <v>40</v>
      </c>
      <c r="I993" t="s">
        <v>41</v>
      </c>
      <c r="J993" t="s">
        <v>36</v>
      </c>
    </row>
    <row r="994" spans="1:10" x14ac:dyDescent="0.2">
      <c r="A994" s="9" t="s">
        <v>2166</v>
      </c>
      <c r="B994" t="s">
        <v>2167</v>
      </c>
      <c r="C994">
        <v>21002</v>
      </c>
      <c r="D994" t="s">
        <v>31</v>
      </c>
      <c r="E994">
        <v>3</v>
      </c>
      <c r="F994" t="s">
        <v>2045</v>
      </c>
      <c r="G994" s="8" t="s">
        <v>39</v>
      </c>
      <c r="H994" t="s">
        <v>40</v>
      </c>
      <c r="I994" t="s">
        <v>41</v>
      </c>
      <c r="J994" t="s">
        <v>36</v>
      </c>
    </row>
    <row r="995" spans="1:10" x14ac:dyDescent="0.2">
      <c r="A995" s="9" t="s">
        <v>2168</v>
      </c>
      <c r="B995" t="s">
        <v>2169</v>
      </c>
      <c r="C995">
        <v>21002</v>
      </c>
      <c r="D995" t="s">
        <v>31</v>
      </c>
      <c r="E995">
        <v>3</v>
      </c>
      <c r="F995" t="s">
        <v>2045</v>
      </c>
      <c r="G995" s="8" t="s">
        <v>39</v>
      </c>
      <c r="H995" t="s">
        <v>40</v>
      </c>
      <c r="I995" t="s">
        <v>41</v>
      </c>
      <c r="J995" t="s">
        <v>36</v>
      </c>
    </row>
    <row r="996" spans="1:10" x14ac:dyDescent="0.2">
      <c r="A996" s="9" t="s">
        <v>2170</v>
      </c>
      <c r="B996" t="s">
        <v>2171</v>
      </c>
      <c r="C996">
        <v>21002</v>
      </c>
      <c r="D996" t="s">
        <v>31</v>
      </c>
      <c r="E996">
        <v>3</v>
      </c>
      <c r="F996" t="s">
        <v>2045</v>
      </c>
      <c r="G996" s="8" t="s">
        <v>39</v>
      </c>
      <c r="H996" t="s">
        <v>40</v>
      </c>
      <c r="I996" t="s">
        <v>41</v>
      </c>
      <c r="J996" t="s">
        <v>36</v>
      </c>
    </row>
    <row r="997" spans="1:10" x14ac:dyDescent="0.2">
      <c r="A997" s="9" t="s">
        <v>2172</v>
      </c>
      <c r="B997" t="s">
        <v>2173</v>
      </c>
      <c r="C997">
        <v>21002</v>
      </c>
      <c r="D997" t="s">
        <v>31</v>
      </c>
      <c r="E997">
        <v>3</v>
      </c>
      <c r="F997" t="s">
        <v>2045</v>
      </c>
      <c r="G997" s="8" t="s">
        <v>39</v>
      </c>
      <c r="H997" t="s">
        <v>40</v>
      </c>
      <c r="I997" t="s">
        <v>41</v>
      </c>
      <c r="J997" t="s">
        <v>36</v>
      </c>
    </row>
    <row r="998" spans="1:10" x14ac:dyDescent="0.2">
      <c r="A998" s="9" t="s">
        <v>2174</v>
      </c>
      <c r="B998" t="s">
        <v>2175</v>
      </c>
      <c r="C998">
        <v>21002</v>
      </c>
      <c r="D998" t="s">
        <v>31</v>
      </c>
      <c r="E998">
        <v>3</v>
      </c>
      <c r="F998" t="s">
        <v>2045</v>
      </c>
      <c r="G998" s="8" t="s">
        <v>39</v>
      </c>
      <c r="H998" t="s">
        <v>40</v>
      </c>
      <c r="I998" t="s">
        <v>41</v>
      </c>
      <c r="J998" t="s">
        <v>36</v>
      </c>
    </row>
    <row r="999" spans="1:10" x14ac:dyDescent="0.2">
      <c r="A999" s="9" t="s">
        <v>2176</v>
      </c>
      <c r="B999" t="s">
        <v>2177</v>
      </c>
      <c r="C999">
        <v>21002</v>
      </c>
      <c r="D999" t="s">
        <v>31</v>
      </c>
      <c r="E999">
        <v>3</v>
      </c>
      <c r="F999" t="s">
        <v>2045</v>
      </c>
      <c r="G999" s="8" t="s">
        <v>324</v>
      </c>
      <c r="H999" t="s">
        <v>325</v>
      </c>
      <c r="I999" s="1" t="s">
        <v>35</v>
      </c>
      <c r="J999" t="s">
        <v>36</v>
      </c>
    </row>
    <row r="1000" spans="1:10" x14ac:dyDescent="0.2">
      <c r="A1000" s="9" t="s">
        <v>2178</v>
      </c>
      <c r="B1000" t="s">
        <v>2179</v>
      </c>
      <c r="C1000">
        <v>21002</v>
      </c>
      <c r="D1000" t="s">
        <v>31</v>
      </c>
      <c r="E1000">
        <v>3</v>
      </c>
      <c r="F1000" t="s">
        <v>2045</v>
      </c>
      <c r="G1000" s="8" t="s">
        <v>324</v>
      </c>
      <c r="H1000" t="s">
        <v>325</v>
      </c>
      <c r="I1000" s="1" t="s">
        <v>35</v>
      </c>
      <c r="J1000" t="s">
        <v>36</v>
      </c>
    </row>
    <row r="1001" spans="1:10" x14ac:dyDescent="0.2">
      <c r="A1001" s="9" t="s">
        <v>2180</v>
      </c>
      <c r="B1001" t="s">
        <v>2181</v>
      </c>
      <c r="C1001">
        <v>21002</v>
      </c>
      <c r="D1001" t="s">
        <v>31</v>
      </c>
      <c r="E1001">
        <v>3</v>
      </c>
      <c r="F1001" t="s">
        <v>2045</v>
      </c>
      <c r="G1001" s="8" t="s">
        <v>324</v>
      </c>
      <c r="H1001" t="s">
        <v>325</v>
      </c>
      <c r="I1001" s="1" t="s">
        <v>35</v>
      </c>
      <c r="J1001" t="s">
        <v>36</v>
      </c>
    </row>
    <row r="1002" spans="1:10" x14ac:dyDescent="0.2">
      <c r="A1002" s="9" t="s">
        <v>2182</v>
      </c>
      <c r="B1002" t="s">
        <v>2183</v>
      </c>
      <c r="C1002">
        <v>21002</v>
      </c>
      <c r="D1002" t="s">
        <v>31</v>
      </c>
      <c r="E1002">
        <v>3</v>
      </c>
      <c r="F1002" t="s">
        <v>2045</v>
      </c>
      <c r="G1002" s="8" t="s">
        <v>324</v>
      </c>
      <c r="H1002" t="s">
        <v>325</v>
      </c>
      <c r="I1002" s="1" t="s">
        <v>35</v>
      </c>
      <c r="J1002" t="s">
        <v>36</v>
      </c>
    </row>
    <row r="1003" spans="1:10" x14ac:dyDescent="0.2">
      <c r="A1003" s="9" t="s">
        <v>2184</v>
      </c>
      <c r="B1003" t="s">
        <v>2185</v>
      </c>
      <c r="C1003">
        <v>21002</v>
      </c>
      <c r="D1003" t="s">
        <v>31</v>
      </c>
      <c r="E1003">
        <v>3</v>
      </c>
      <c r="F1003" t="s">
        <v>2045</v>
      </c>
      <c r="G1003" s="8" t="s">
        <v>324</v>
      </c>
      <c r="H1003" t="s">
        <v>325</v>
      </c>
      <c r="I1003" s="1" t="s">
        <v>35</v>
      </c>
      <c r="J1003" t="s">
        <v>36</v>
      </c>
    </row>
    <row r="1004" spans="1:10" x14ac:dyDescent="0.2">
      <c r="A1004" s="9" t="s">
        <v>2186</v>
      </c>
      <c r="B1004" t="s">
        <v>2187</v>
      </c>
      <c r="C1004">
        <v>21002</v>
      </c>
      <c r="D1004" t="s">
        <v>31</v>
      </c>
      <c r="E1004">
        <v>3</v>
      </c>
      <c r="F1004" t="s">
        <v>2045</v>
      </c>
      <c r="G1004" s="8" t="s">
        <v>324</v>
      </c>
      <c r="H1004" t="s">
        <v>325</v>
      </c>
      <c r="I1004" s="1" t="s">
        <v>35</v>
      </c>
      <c r="J1004" t="s">
        <v>36</v>
      </c>
    </row>
    <row r="1005" spans="1:10" x14ac:dyDescent="0.2">
      <c r="A1005" s="9" t="s">
        <v>2188</v>
      </c>
      <c r="B1005" t="s">
        <v>2189</v>
      </c>
      <c r="C1005">
        <v>21002</v>
      </c>
      <c r="D1005" t="s">
        <v>31</v>
      </c>
      <c r="E1005">
        <v>3</v>
      </c>
      <c r="F1005" t="s">
        <v>2045</v>
      </c>
      <c r="G1005" s="8" t="s">
        <v>324</v>
      </c>
      <c r="H1005" t="s">
        <v>325</v>
      </c>
      <c r="I1005" s="1" t="s">
        <v>35</v>
      </c>
      <c r="J1005" t="s">
        <v>36</v>
      </c>
    </row>
    <row r="1006" spans="1:10" x14ac:dyDescent="0.2">
      <c r="A1006" s="9" t="s">
        <v>2190</v>
      </c>
      <c r="B1006" t="s">
        <v>2191</v>
      </c>
      <c r="C1006">
        <v>21002</v>
      </c>
      <c r="D1006" t="s">
        <v>31</v>
      </c>
      <c r="E1006">
        <v>3</v>
      </c>
      <c r="F1006" t="s">
        <v>2045</v>
      </c>
      <c r="G1006" s="8" t="s">
        <v>324</v>
      </c>
      <c r="H1006" t="s">
        <v>325</v>
      </c>
      <c r="I1006" s="1" t="s">
        <v>35</v>
      </c>
      <c r="J1006" t="s">
        <v>36</v>
      </c>
    </row>
    <row r="1007" spans="1:10" x14ac:dyDescent="0.2">
      <c r="A1007" s="9" t="s">
        <v>2192</v>
      </c>
      <c r="B1007" t="s">
        <v>2193</v>
      </c>
      <c r="C1007">
        <v>21002</v>
      </c>
      <c r="D1007" t="s">
        <v>31</v>
      </c>
      <c r="E1007">
        <v>3</v>
      </c>
      <c r="F1007" t="s">
        <v>2045</v>
      </c>
      <c r="G1007" s="8" t="s">
        <v>324</v>
      </c>
      <c r="H1007" t="s">
        <v>325</v>
      </c>
      <c r="I1007" s="1" t="s">
        <v>35</v>
      </c>
      <c r="J1007" t="s">
        <v>36</v>
      </c>
    </row>
    <row r="1008" spans="1:10" x14ac:dyDescent="0.2">
      <c r="A1008" s="9" t="s">
        <v>2194</v>
      </c>
      <c r="B1008" t="s">
        <v>2195</v>
      </c>
      <c r="C1008">
        <v>21002</v>
      </c>
      <c r="D1008" t="s">
        <v>31</v>
      </c>
      <c r="E1008">
        <v>3</v>
      </c>
      <c r="F1008" t="s">
        <v>2045</v>
      </c>
      <c r="G1008" s="8" t="s">
        <v>324</v>
      </c>
      <c r="H1008" t="s">
        <v>325</v>
      </c>
      <c r="I1008" s="1" t="s">
        <v>35</v>
      </c>
      <c r="J1008" t="s">
        <v>36</v>
      </c>
    </row>
    <row r="1009" spans="1:10" x14ac:dyDescent="0.2">
      <c r="A1009" s="9" t="s">
        <v>2196</v>
      </c>
      <c r="B1009" t="s">
        <v>2197</v>
      </c>
      <c r="C1009">
        <v>21002</v>
      </c>
      <c r="D1009" t="s">
        <v>31</v>
      </c>
      <c r="E1009">
        <v>3</v>
      </c>
      <c r="F1009" t="s">
        <v>2045</v>
      </c>
      <c r="G1009" s="8" t="s">
        <v>324</v>
      </c>
      <c r="H1009" t="s">
        <v>325</v>
      </c>
      <c r="I1009" s="1" t="s">
        <v>35</v>
      </c>
      <c r="J1009" t="s">
        <v>36</v>
      </c>
    </row>
    <row r="1010" spans="1:10" x14ac:dyDescent="0.2">
      <c r="A1010" s="9" t="s">
        <v>2198</v>
      </c>
      <c r="B1010" t="s">
        <v>2199</v>
      </c>
      <c r="C1010">
        <v>21002</v>
      </c>
      <c r="D1010" t="s">
        <v>31</v>
      </c>
      <c r="E1010">
        <v>3</v>
      </c>
      <c r="F1010" t="s">
        <v>2045</v>
      </c>
      <c r="G1010" s="8" t="s">
        <v>324</v>
      </c>
      <c r="H1010" t="s">
        <v>325</v>
      </c>
      <c r="I1010" s="1" t="s">
        <v>35</v>
      </c>
      <c r="J1010" t="s">
        <v>36</v>
      </c>
    </row>
    <row r="1011" spans="1:10" x14ac:dyDescent="0.2">
      <c r="A1011" s="9" t="s">
        <v>2200</v>
      </c>
      <c r="B1011" t="s">
        <v>2201</v>
      </c>
      <c r="C1011">
        <v>21002</v>
      </c>
      <c r="D1011" t="s">
        <v>31</v>
      </c>
      <c r="E1011">
        <v>3</v>
      </c>
      <c r="F1011" t="s">
        <v>2045</v>
      </c>
      <c r="G1011" s="8" t="s">
        <v>324</v>
      </c>
      <c r="H1011" t="s">
        <v>325</v>
      </c>
      <c r="I1011" s="1" t="s">
        <v>35</v>
      </c>
      <c r="J1011" t="s">
        <v>36</v>
      </c>
    </row>
    <row r="1012" spans="1:10" x14ac:dyDescent="0.2">
      <c r="A1012" s="9" t="s">
        <v>2202</v>
      </c>
      <c r="B1012" t="s">
        <v>2203</v>
      </c>
      <c r="C1012">
        <v>21002</v>
      </c>
      <c r="D1012" t="s">
        <v>31</v>
      </c>
      <c r="E1012">
        <v>3</v>
      </c>
      <c r="F1012" t="s">
        <v>2045</v>
      </c>
      <c r="G1012" s="8" t="s">
        <v>324</v>
      </c>
      <c r="H1012" t="s">
        <v>325</v>
      </c>
      <c r="I1012" s="1" t="s">
        <v>35</v>
      </c>
      <c r="J1012" t="s">
        <v>36</v>
      </c>
    </row>
    <row r="1013" spans="1:10" x14ac:dyDescent="0.2">
      <c r="A1013" s="9" t="s">
        <v>2204</v>
      </c>
      <c r="B1013" t="s">
        <v>2205</v>
      </c>
      <c r="C1013">
        <v>21002</v>
      </c>
      <c r="D1013" t="s">
        <v>31</v>
      </c>
      <c r="E1013">
        <v>3</v>
      </c>
      <c r="F1013" t="s">
        <v>2045</v>
      </c>
      <c r="G1013" s="8" t="s">
        <v>324</v>
      </c>
      <c r="H1013" t="s">
        <v>325</v>
      </c>
      <c r="I1013" s="1" t="s">
        <v>35</v>
      </c>
      <c r="J1013" t="s">
        <v>36</v>
      </c>
    </row>
    <row r="1014" spans="1:10" x14ac:dyDescent="0.2">
      <c r="A1014" s="9" t="s">
        <v>2206</v>
      </c>
      <c r="B1014" t="s">
        <v>2207</v>
      </c>
      <c r="C1014">
        <v>21002</v>
      </c>
      <c r="D1014" t="s">
        <v>31</v>
      </c>
      <c r="E1014">
        <v>3</v>
      </c>
      <c r="F1014" t="s">
        <v>2045</v>
      </c>
      <c r="G1014" s="8" t="s">
        <v>328</v>
      </c>
      <c r="H1014" t="s">
        <v>329</v>
      </c>
      <c r="I1014" s="1" t="s">
        <v>35</v>
      </c>
      <c r="J1014" t="s">
        <v>36</v>
      </c>
    </row>
    <row r="1015" spans="1:10" x14ac:dyDescent="0.2">
      <c r="A1015" s="9" t="s">
        <v>2208</v>
      </c>
      <c r="B1015" t="s">
        <v>2209</v>
      </c>
      <c r="C1015">
        <v>21002</v>
      </c>
      <c r="D1015" t="s">
        <v>31</v>
      </c>
      <c r="E1015">
        <v>3</v>
      </c>
      <c r="F1015" t="s">
        <v>2045</v>
      </c>
      <c r="G1015" s="8" t="s">
        <v>328</v>
      </c>
      <c r="H1015" t="s">
        <v>329</v>
      </c>
      <c r="I1015" s="1" t="s">
        <v>35</v>
      </c>
      <c r="J1015" t="s">
        <v>36</v>
      </c>
    </row>
    <row r="1016" spans="1:10" x14ac:dyDescent="0.2">
      <c r="A1016" s="9" t="s">
        <v>2210</v>
      </c>
      <c r="B1016" t="s">
        <v>2211</v>
      </c>
      <c r="C1016">
        <v>21002</v>
      </c>
      <c r="D1016" t="s">
        <v>31</v>
      </c>
      <c r="E1016">
        <v>3</v>
      </c>
      <c r="F1016" t="s">
        <v>2045</v>
      </c>
      <c r="G1016" s="8" t="s">
        <v>328</v>
      </c>
      <c r="H1016" t="s">
        <v>329</v>
      </c>
      <c r="I1016" s="1" t="s">
        <v>35</v>
      </c>
      <c r="J1016" t="s">
        <v>36</v>
      </c>
    </row>
    <row r="1017" spans="1:10" x14ac:dyDescent="0.2">
      <c r="A1017" s="9" t="s">
        <v>2212</v>
      </c>
      <c r="B1017" t="s">
        <v>2213</v>
      </c>
      <c r="C1017">
        <v>21002</v>
      </c>
      <c r="D1017" t="s">
        <v>31</v>
      </c>
      <c r="E1017">
        <v>3</v>
      </c>
      <c r="F1017" t="s">
        <v>2045</v>
      </c>
      <c r="G1017" s="8" t="s">
        <v>328</v>
      </c>
      <c r="H1017" t="s">
        <v>329</v>
      </c>
      <c r="I1017" s="1" t="s">
        <v>35</v>
      </c>
      <c r="J1017" t="s">
        <v>36</v>
      </c>
    </row>
    <row r="1018" spans="1:10" x14ac:dyDescent="0.2">
      <c r="A1018" s="9" t="s">
        <v>2214</v>
      </c>
      <c r="B1018" t="s">
        <v>2215</v>
      </c>
      <c r="C1018">
        <v>21002</v>
      </c>
      <c r="D1018" t="s">
        <v>31</v>
      </c>
      <c r="E1018">
        <v>3</v>
      </c>
      <c r="F1018" t="s">
        <v>2045</v>
      </c>
      <c r="G1018" s="8" t="s">
        <v>328</v>
      </c>
      <c r="H1018" t="s">
        <v>329</v>
      </c>
      <c r="I1018" s="1" t="s">
        <v>35</v>
      </c>
      <c r="J1018" t="s">
        <v>36</v>
      </c>
    </row>
    <row r="1019" spans="1:10" x14ac:dyDescent="0.2">
      <c r="A1019" s="9" t="s">
        <v>2216</v>
      </c>
      <c r="B1019" t="s">
        <v>2217</v>
      </c>
      <c r="C1019">
        <v>21002</v>
      </c>
      <c r="D1019" t="s">
        <v>31</v>
      </c>
      <c r="E1019">
        <v>3</v>
      </c>
      <c r="F1019" t="s">
        <v>2045</v>
      </c>
      <c r="G1019" s="8" t="s">
        <v>328</v>
      </c>
      <c r="H1019" t="s">
        <v>329</v>
      </c>
      <c r="I1019" s="1" t="s">
        <v>35</v>
      </c>
      <c r="J1019" t="s">
        <v>36</v>
      </c>
    </row>
    <row r="1020" spans="1:10" x14ac:dyDescent="0.2">
      <c r="A1020" s="9" t="s">
        <v>2218</v>
      </c>
      <c r="B1020" t="s">
        <v>2219</v>
      </c>
      <c r="C1020">
        <v>21002</v>
      </c>
      <c r="D1020" t="s">
        <v>31</v>
      </c>
      <c r="E1020">
        <v>3</v>
      </c>
      <c r="F1020" t="s">
        <v>2045</v>
      </c>
      <c r="G1020" s="8" t="s">
        <v>328</v>
      </c>
      <c r="H1020" t="s">
        <v>329</v>
      </c>
      <c r="I1020" s="1" t="s">
        <v>35</v>
      </c>
      <c r="J1020" t="s">
        <v>36</v>
      </c>
    </row>
    <row r="1021" spans="1:10" x14ac:dyDescent="0.2">
      <c r="A1021" s="9" t="s">
        <v>2220</v>
      </c>
      <c r="B1021" t="s">
        <v>2221</v>
      </c>
      <c r="C1021">
        <v>21002</v>
      </c>
      <c r="D1021" t="s">
        <v>31</v>
      </c>
      <c r="E1021">
        <v>3</v>
      </c>
      <c r="F1021" t="s">
        <v>2045</v>
      </c>
      <c r="G1021" s="8" t="s">
        <v>328</v>
      </c>
      <c r="H1021" t="s">
        <v>329</v>
      </c>
      <c r="I1021" s="1" t="s">
        <v>35</v>
      </c>
      <c r="J1021" t="s">
        <v>36</v>
      </c>
    </row>
    <row r="1022" spans="1:10" x14ac:dyDescent="0.2">
      <c r="A1022" s="9" t="s">
        <v>2222</v>
      </c>
      <c r="B1022" t="s">
        <v>2223</v>
      </c>
      <c r="C1022">
        <v>21002</v>
      </c>
      <c r="D1022" t="s">
        <v>31</v>
      </c>
      <c r="E1022">
        <v>3</v>
      </c>
      <c r="F1022" t="s">
        <v>2045</v>
      </c>
      <c r="G1022" s="8" t="s">
        <v>328</v>
      </c>
      <c r="H1022" t="s">
        <v>329</v>
      </c>
      <c r="I1022" s="1" t="s">
        <v>35</v>
      </c>
      <c r="J1022" t="s">
        <v>36</v>
      </c>
    </row>
    <row r="1023" spans="1:10" x14ac:dyDescent="0.2">
      <c r="A1023" s="9" t="s">
        <v>2224</v>
      </c>
      <c r="B1023" t="s">
        <v>2225</v>
      </c>
      <c r="C1023">
        <v>21002</v>
      </c>
      <c r="D1023" t="s">
        <v>31</v>
      </c>
      <c r="E1023">
        <v>3</v>
      </c>
      <c r="F1023" t="s">
        <v>2045</v>
      </c>
      <c r="G1023" s="8" t="s">
        <v>328</v>
      </c>
      <c r="H1023" t="s">
        <v>329</v>
      </c>
      <c r="I1023" s="1" t="s">
        <v>35</v>
      </c>
      <c r="J1023" t="s">
        <v>36</v>
      </c>
    </row>
    <row r="1024" spans="1:10" x14ac:dyDescent="0.2">
      <c r="A1024" s="9" t="s">
        <v>2226</v>
      </c>
      <c r="B1024" t="s">
        <v>2227</v>
      </c>
      <c r="C1024">
        <v>21002</v>
      </c>
      <c r="D1024" t="s">
        <v>31</v>
      </c>
      <c r="E1024">
        <v>3</v>
      </c>
      <c r="F1024" t="s">
        <v>2045</v>
      </c>
      <c r="G1024" s="8" t="s">
        <v>328</v>
      </c>
      <c r="H1024" t="s">
        <v>329</v>
      </c>
      <c r="I1024" s="1" t="s">
        <v>35</v>
      </c>
      <c r="J1024" t="s">
        <v>36</v>
      </c>
    </row>
    <row r="1025" spans="1:10" x14ac:dyDescent="0.2">
      <c r="A1025" s="9" t="s">
        <v>2228</v>
      </c>
      <c r="B1025" t="s">
        <v>2229</v>
      </c>
      <c r="C1025">
        <v>21002</v>
      </c>
      <c r="D1025" t="s">
        <v>31</v>
      </c>
      <c r="E1025">
        <v>3</v>
      </c>
      <c r="F1025" t="s">
        <v>2045</v>
      </c>
      <c r="G1025" s="8" t="s">
        <v>328</v>
      </c>
      <c r="H1025" t="s">
        <v>329</v>
      </c>
      <c r="I1025" s="1" t="s">
        <v>35</v>
      </c>
      <c r="J1025" t="s">
        <v>36</v>
      </c>
    </row>
    <row r="1026" spans="1:10" x14ac:dyDescent="0.2">
      <c r="A1026" s="9" t="s">
        <v>2230</v>
      </c>
      <c r="B1026" t="s">
        <v>2231</v>
      </c>
      <c r="C1026">
        <v>21002</v>
      </c>
      <c r="D1026" t="s">
        <v>31</v>
      </c>
      <c r="E1026">
        <v>3</v>
      </c>
      <c r="F1026" t="s">
        <v>2045</v>
      </c>
      <c r="G1026" s="8" t="s">
        <v>328</v>
      </c>
      <c r="H1026" t="s">
        <v>329</v>
      </c>
      <c r="I1026" s="1" t="s">
        <v>35</v>
      </c>
      <c r="J1026" t="s">
        <v>36</v>
      </c>
    </row>
    <row r="1027" spans="1:10" x14ac:dyDescent="0.2">
      <c r="A1027" s="9" t="s">
        <v>2232</v>
      </c>
      <c r="B1027" t="s">
        <v>2233</v>
      </c>
      <c r="C1027">
        <v>21002</v>
      </c>
      <c r="D1027" t="s">
        <v>31</v>
      </c>
      <c r="E1027">
        <v>3</v>
      </c>
      <c r="F1027" t="s">
        <v>2045</v>
      </c>
      <c r="G1027" s="8" t="s">
        <v>328</v>
      </c>
      <c r="H1027" t="s">
        <v>329</v>
      </c>
      <c r="I1027" s="1" t="s">
        <v>35</v>
      </c>
      <c r="J1027" t="s">
        <v>36</v>
      </c>
    </row>
    <row r="1028" spans="1:10" x14ac:dyDescent="0.2">
      <c r="A1028" s="9" t="s">
        <v>2234</v>
      </c>
      <c r="B1028" t="s">
        <v>2235</v>
      </c>
      <c r="C1028">
        <v>21002</v>
      </c>
      <c r="D1028" t="s">
        <v>31</v>
      </c>
      <c r="E1028">
        <v>3</v>
      </c>
      <c r="F1028" t="s">
        <v>2045</v>
      </c>
      <c r="G1028" s="8" t="s">
        <v>328</v>
      </c>
      <c r="H1028" t="s">
        <v>329</v>
      </c>
      <c r="I1028" s="1" t="s">
        <v>35</v>
      </c>
      <c r="J1028" t="s">
        <v>36</v>
      </c>
    </row>
    <row r="1029" spans="1:10" x14ac:dyDescent="0.2">
      <c r="A1029" s="9" t="s">
        <v>2236</v>
      </c>
      <c r="B1029" t="s">
        <v>2237</v>
      </c>
      <c r="C1029">
        <v>21002</v>
      </c>
      <c r="D1029" t="s">
        <v>31</v>
      </c>
      <c r="E1029">
        <v>3</v>
      </c>
      <c r="F1029" t="s">
        <v>2045</v>
      </c>
      <c r="G1029" s="8" t="s">
        <v>328</v>
      </c>
      <c r="H1029" t="s">
        <v>329</v>
      </c>
      <c r="I1029" s="1" t="s">
        <v>35</v>
      </c>
      <c r="J1029" t="s">
        <v>36</v>
      </c>
    </row>
    <row r="1030" spans="1:10" x14ac:dyDescent="0.2">
      <c r="A1030" s="9" t="s">
        <v>2238</v>
      </c>
      <c r="B1030" t="s">
        <v>2239</v>
      </c>
      <c r="C1030">
        <v>21002</v>
      </c>
      <c r="D1030" t="s">
        <v>31</v>
      </c>
      <c r="E1030">
        <v>3</v>
      </c>
      <c r="F1030" t="s">
        <v>2045</v>
      </c>
      <c r="G1030" s="8" t="s">
        <v>328</v>
      </c>
      <c r="H1030" t="s">
        <v>329</v>
      </c>
      <c r="I1030" s="1" t="s">
        <v>35</v>
      </c>
      <c r="J1030" t="s">
        <v>36</v>
      </c>
    </row>
    <row r="1031" spans="1:10" x14ac:dyDescent="0.2">
      <c r="A1031" s="9" t="s">
        <v>2240</v>
      </c>
      <c r="B1031" t="s">
        <v>2241</v>
      </c>
      <c r="C1031">
        <v>21002</v>
      </c>
      <c r="D1031" t="s">
        <v>31</v>
      </c>
      <c r="E1031">
        <v>3</v>
      </c>
      <c r="F1031" t="s">
        <v>2045</v>
      </c>
      <c r="G1031" s="8" t="s">
        <v>328</v>
      </c>
      <c r="H1031" t="s">
        <v>329</v>
      </c>
      <c r="I1031" s="1" t="s">
        <v>35</v>
      </c>
      <c r="J1031" t="s">
        <v>36</v>
      </c>
    </row>
    <row r="1032" spans="1:10" x14ac:dyDescent="0.2">
      <c r="A1032" s="9" t="s">
        <v>2242</v>
      </c>
      <c r="B1032" t="s">
        <v>2243</v>
      </c>
      <c r="C1032">
        <v>21002</v>
      </c>
      <c r="D1032" t="s">
        <v>31</v>
      </c>
      <c r="E1032">
        <v>3</v>
      </c>
      <c r="F1032" t="s">
        <v>2045</v>
      </c>
      <c r="G1032" s="8" t="s">
        <v>328</v>
      </c>
      <c r="H1032" t="s">
        <v>329</v>
      </c>
      <c r="I1032" s="1" t="s">
        <v>35</v>
      </c>
      <c r="J1032" t="s">
        <v>36</v>
      </c>
    </row>
    <row r="1033" spans="1:10" x14ac:dyDescent="0.2">
      <c r="A1033" s="9" t="s">
        <v>2244</v>
      </c>
      <c r="B1033" t="s">
        <v>2245</v>
      </c>
      <c r="C1033">
        <v>21002</v>
      </c>
      <c r="D1033" t="s">
        <v>31</v>
      </c>
      <c r="E1033">
        <v>3</v>
      </c>
      <c r="F1033" t="s">
        <v>2045</v>
      </c>
      <c r="G1033" s="8" t="s">
        <v>328</v>
      </c>
      <c r="H1033" t="s">
        <v>329</v>
      </c>
      <c r="I1033" s="1" t="s">
        <v>35</v>
      </c>
      <c r="J1033" t="s">
        <v>36</v>
      </c>
    </row>
    <row r="1034" spans="1:10" x14ac:dyDescent="0.2">
      <c r="A1034" s="9" t="s">
        <v>2246</v>
      </c>
      <c r="B1034" t="s">
        <v>2247</v>
      </c>
      <c r="C1034">
        <v>21002</v>
      </c>
      <c r="D1034" t="s">
        <v>31</v>
      </c>
      <c r="E1034">
        <v>3</v>
      </c>
      <c r="F1034" t="s">
        <v>2045</v>
      </c>
      <c r="G1034" s="8" t="s">
        <v>328</v>
      </c>
      <c r="H1034" t="s">
        <v>329</v>
      </c>
      <c r="I1034" s="1" t="s">
        <v>35</v>
      </c>
      <c r="J1034" t="s">
        <v>36</v>
      </c>
    </row>
    <row r="1035" spans="1:10" x14ac:dyDescent="0.2">
      <c r="A1035" s="9" t="s">
        <v>2248</v>
      </c>
      <c r="B1035" t="s">
        <v>2249</v>
      </c>
      <c r="C1035">
        <v>21002</v>
      </c>
      <c r="D1035" t="s">
        <v>31</v>
      </c>
      <c r="E1035">
        <v>3</v>
      </c>
      <c r="F1035" t="s">
        <v>2045</v>
      </c>
      <c r="G1035" s="8" t="s">
        <v>328</v>
      </c>
      <c r="H1035" t="s">
        <v>329</v>
      </c>
      <c r="I1035" s="1" t="s">
        <v>35</v>
      </c>
      <c r="J1035" t="s">
        <v>36</v>
      </c>
    </row>
    <row r="1036" spans="1:10" x14ac:dyDescent="0.2">
      <c r="A1036" s="9" t="s">
        <v>2250</v>
      </c>
      <c r="B1036" t="s">
        <v>2251</v>
      </c>
      <c r="C1036">
        <v>21002</v>
      </c>
      <c r="D1036" t="s">
        <v>31</v>
      </c>
      <c r="E1036">
        <v>3</v>
      </c>
      <c r="F1036" t="s">
        <v>2045</v>
      </c>
      <c r="G1036" s="8" t="s">
        <v>328</v>
      </c>
      <c r="H1036" t="s">
        <v>329</v>
      </c>
      <c r="I1036" s="1" t="s">
        <v>35</v>
      </c>
      <c r="J1036" t="s">
        <v>36</v>
      </c>
    </row>
    <row r="1037" spans="1:10" x14ac:dyDescent="0.2">
      <c r="A1037" s="9" t="s">
        <v>2252</v>
      </c>
      <c r="B1037" t="s">
        <v>2253</v>
      </c>
      <c r="C1037">
        <v>21002</v>
      </c>
      <c r="D1037" t="s">
        <v>31</v>
      </c>
      <c r="E1037">
        <v>3</v>
      </c>
      <c r="F1037" t="s">
        <v>2045</v>
      </c>
      <c r="G1037" s="8" t="s">
        <v>328</v>
      </c>
      <c r="H1037" t="s">
        <v>329</v>
      </c>
      <c r="I1037" s="1" t="s">
        <v>35</v>
      </c>
      <c r="J1037" t="s">
        <v>36</v>
      </c>
    </row>
    <row r="1038" spans="1:10" x14ac:dyDescent="0.2">
      <c r="A1038" s="9" t="s">
        <v>2254</v>
      </c>
      <c r="B1038" t="s">
        <v>2255</v>
      </c>
      <c r="C1038">
        <v>21002</v>
      </c>
      <c r="D1038" t="s">
        <v>31</v>
      </c>
      <c r="E1038">
        <v>3</v>
      </c>
      <c r="F1038" t="s">
        <v>2045</v>
      </c>
      <c r="G1038" s="8" t="s">
        <v>328</v>
      </c>
      <c r="H1038" t="s">
        <v>329</v>
      </c>
      <c r="I1038" s="1" t="s">
        <v>35</v>
      </c>
      <c r="J1038" t="s">
        <v>36</v>
      </c>
    </row>
    <row r="1039" spans="1:10" x14ac:dyDescent="0.2">
      <c r="A1039" s="9" t="s">
        <v>2256</v>
      </c>
      <c r="B1039" t="s">
        <v>2257</v>
      </c>
      <c r="C1039">
        <v>21002</v>
      </c>
      <c r="D1039" t="s">
        <v>31</v>
      </c>
      <c r="E1039">
        <v>3</v>
      </c>
      <c r="F1039" t="s">
        <v>2045</v>
      </c>
      <c r="G1039" s="8" t="s">
        <v>328</v>
      </c>
      <c r="H1039" t="s">
        <v>329</v>
      </c>
      <c r="I1039" s="1" t="s">
        <v>35</v>
      </c>
      <c r="J1039" t="s">
        <v>36</v>
      </c>
    </row>
    <row r="1040" spans="1:10" x14ac:dyDescent="0.2">
      <c r="A1040" s="9" t="s">
        <v>2258</v>
      </c>
      <c r="B1040" t="s">
        <v>2259</v>
      </c>
      <c r="C1040">
        <v>21002</v>
      </c>
      <c r="D1040" t="s">
        <v>31</v>
      </c>
      <c r="E1040">
        <v>3</v>
      </c>
      <c r="F1040" t="s">
        <v>2045</v>
      </c>
      <c r="G1040" s="8" t="s">
        <v>328</v>
      </c>
      <c r="H1040" t="s">
        <v>329</v>
      </c>
      <c r="I1040" s="1" t="s">
        <v>35</v>
      </c>
      <c r="J1040" t="s">
        <v>36</v>
      </c>
    </row>
    <row r="1041" spans="1:27" x14ac:dyDescent="0.2">
      <c r="A1041" s="9" t="s">
        <v>2260</v>
      </c>
      <c r="B1041" t="s">
        <v>2261</v>
      </c>
      <c r="C1041">
        <v>21002</v>
      </c>
      <c r="D1041" t="s">
        <v>31</v>
      </c>
      <c r="E1041">
        <v>3</v>
      </c>
      <c r="F1041" t="s">
        <v>2045</v>
      </c>
      <c r="G1041" s="8" t="s">
        <v>328</v>
      </c>
      <c r="H1041" t="s">
        <v>329</v>
      </c>
      <c r="I1041" s="1" t="s">
        <v>35</v>
      </c>
      <c r="J1041" t="s">
        <v>36</v>
      </c>
    </row>
    <row r="1042" spans="1:27" x14ac:dyDescent="0.2">
      <c r="A1042" s="9" t="s">
        <v>2262</v>
      </c>
      <c r="B1042" t="s">
        <v>2263</v>
      </c>
      <c r="C1042">
        <v>21002</v>
      </c>
      <c r="D1042" t="s">
        <v>31</v>
      </c>
      <c r="E1042">
        <v>3</v>
      </c>
      <c r="F1042" t="s">
        <v>2045</v>
      </c>
      <c r="G1042" s="8" t="s">
        <v>328</v>
      </c>
      <c r="H1042" t="s">
        <v>329</v>
      </c>
      <c r="I1042" s="1" t="s">
        <v>35</v>
      </c>
      <c r="J1042" t="s">
        <v>36</v>
      </c>
    </row>
    <row r="1043" spans="1:27" x14ac:dyDescent="0.2">
      <c r="A1043" s="9" t="s">
        <v>2264</v>
      </c>
      <c r="B1043" t="s">
        <v>2265</v>
      </c>
      <c r="C1043">
        <v>21002</v>
      </c>
      <c r="D1043" t="s">
        <v>31</v>
      </c>
      <c r="E1043">
        <v>3</v>
      </c>
      <c r="F1043" t="s">
        <v>2045</v>
      </c>
      <c r="G1043" s="8" t="s">
        <v>328</v>
      </c>
      <c r="H1043" t="s">
        <v>329</v>
      </c>
      <c r="I1043" s="1" t="s">
        <v>35</v>
      </c>
      <c r="J1043" t="s">
        <v>36</v>
      </c>
    </row>
    <row r="1044" spans="1:27" x14ac:dyDescent="0.2">
      <c r="A1044" s="9" t="s">
        <v>2266</v>
      </c>
      <c r="B1044" t="s">
        <v>2267</v>
      </c>
      <c r="C1044">
        <v>21002</v>
      </c>
      <c r="D1044" t="s">
        <v>31</v>
      </c>
      <c r="E1044">
        <v>3</v>
      </c>
      <c r="F1044" t="s">
        <v>2045</v>
      </c>
      <c r="G1044" s="8" t="s">
        <v>328</v>
      </c>
      <c r="H1044" t="s">
        <v>329</v>
      </c>
      <c r="I1044" s="1" t="s">
        <v>35</v>
      </c>
      <c r="J1044" t="s">
        <v>36</v>
      </c>
    </row>
    <row r="1045" spans="1:27" x14ac:dyDescent="0.2">
      <c r="A1045" s="9" t="s">
        <v>2268</v>
      </c>
      <c r="B1045" t="s">
        <v>2269</v>
      </c>
      <c r="C1045">
        <v>21002</v>
      </c>
      <c r="D1045" t="s">
        <v>31</v>
      </c>
      <c r="E1045">
        <v>3</v>
      </c>
      <c r="F1045" t="s">
        <v>2045</v>
      </c>
      <c r="G1045" s="8" t="s">
        <v>328</v>
      </c>
      <c r="H1045" t="s">
        <v>329</v>
      </c>
      <c r="I1045" s="1" t="s">
        <v>35</v>
      </c>
      <c r="J1045" t="s">
        <v>36</v>
      </c>
    </row>
    <row r="1046" spans="1:27" x14ac:dyDescent="0.2">
      <c r="A1046" s="9" t="s">
        <v>2270</v>
      </c>
      <c r="B1046" t="s">
        <v>2271</v>
      </c>
      <c r="C1046">
        <v>21002</v>
      </c>
      <c r="D1046" t="s">
        <v>31</v>
      </c>
      <c r="E1046">
        <v>3</v>
      </c>
      <c r="F1046" t="s">
        <v>2045</v>
      </c>
      <c r="G1046" s="8" t="s">
        <v>328</v>
      </c>
      <c r="H1046" t="s">
        <v>329</v>
      </c>
      <c r="I1046" s="1" t="s">
        <v>35</v>
      </c>
      <c r="J1046" t="s">
        <v>36</v>
      </c>
    </row>
    <row r="1047" spans="1:27" s="10" customFormat="1" x14ac:dyDescent="0.2">
      <c r="A1047" s="9" t="s">
        <v>2272</v>
      </c>
      <c r="B1047" s="10" t="s">
        <v>2273</v>
      </c>
      <c r="C1047" s="10">
        <v>21002</v>
      </c>
      <c r="D1047" s="10" t="s">
        <v>31</v>
      </c>
      <c r="E1047" s="10">
        <v>3</v>
      </c>
      <c r="F1047" s="10" t="s">
        <v>2045</v>
      </c>
      <c r="G1047" s="11" t="s">
        <v>328</v>
      </c>
      <c r="H1047" s="10" t="s">
        <v>329</v>
      </c>
      <c r="I1047" s="1" t="s">
        <v>35</v>
      </c>
      <c r="J1047" s="10" t="s">
        <v>36</v>
      </c>
      <c r="AA1047"/>
    </row>
    <row r="1048" spans="1:27" x14ac:dyDescent="0.2">
      <c r="A1048" s="9" t="s">
        <v>2274</v>
      </c>
      <c r="B1048" t="s">
        <v>2275</v>
      </c>
      <c r="C1048">
        <v>21002</v>
      </c>
      <c r="D1048" t="s">
        <v>31</v>
      </c>
      <c r="E1048">
        <v>3</v>
      </c>
      <c r="F1048" t="s">
        <v>2045</v>
      </c>
      <c r="G1048" s="8" t="s">
        <v>328</v>
      </c>
      <c r="H1048" t="s">
        <v>329</v>
      </c>
      <c r="I1048" s="1" t="s">
        <v>35</v>
      </c>
      <c r="J1048" t="s">
        <v>36</v>
      </c>
    </row>
    <row r="1049" spans="1:27" x14ac:dyDescent="0.2">
      <c r="A1049" s="9" t="s">
        <v>2276</v>
      </c>
      <c r="B1049" t="s">
        <v>2277</v>
      </c>
      <c r="C1049">
        <v>21002</v>
      </c>
      <c r="D1049" t="s">
        <v>31</v>
      </c>
      <c r="E1049">
        <v>3</v>
      </c>
      <c r="F1049" t="s">
        <v>2045</v>
      </c>
      <c r="G1049" s="8" t="s">
        <v>328</v>
      </c>
      <c r="H1049" t="s">
        <v>329</v>
      </c>
      <c r="I1049" s="1" t="s">
        <v>35</v>
      </c>
      <c r="J1049" t="s">
        <v>36</v>
      </c>
    </row>
    <row r="1050" spans="1:27" x14ac:dyDescent="0.2">
      <c r="A1050" s="9" t="s">
        <v>2278</v>
      </c>
      <c r="B1050" t="s">
        <v>2279</v>
      </c>
      <c r="C1050">
        <v>21002</v>
      </c>
      <c r="D1050" t="s">
        <v>31</v>
      </c>
      <c r="E1050">
        <v>3</v>
      </c>
      <c r="F1050" t="s">
        <v>2045</v>
      </c>
      <c r="G1050" s="8" t="s">
        <v>328</v>
      </c>
      <c r="H1050" t="s">
        <v>329</v>
      </c>
      <c r="I1050" s="1" t="s">
        <v>35</v>
      </c>
      <c r="J1050" t="s">
        <v>36</v>
      </c>
    </row>
    <row r="1051" spans="1:27" x14ac:dyDescent="0.2">
      <c r="A1051" s="9" t="s">
        <v>2280</v>
      </c>
      <c r="B1051" t="s">
        <v>2281</v>
      </c>
      <c r="C1051">
        <v>21002</v>
      </c>
      <c r="D1051" t="s">
        <v>31</v>
      </c>
      <c r="E1051">
        <v>3</v>
      </c>
      <c r="F1051" t="s">
        <v>2045</v>
      </c>
      <c r="G1051" s="8" t="s">
        <v>328</v>
      </c>
      <c r="H1051" t="s">
        <v>329</v>
      </c>
      <c r="I1051" s="1" t="s">
        <v>35</v>
      </c>
      <c r="J1051" t="s">
        <v>36</v>
      </c>
    </row>
    <row r="1052" spans="1:27" x14ac:dyDescent="0.2">
      <c r="A1052" s="9" t="s">
        <v>2282</v>
      </c>
      <c r="B1052" t="s">
        <v>2283</v>
      </c>
      <c r="C1052">
        <v>21002</v>
      </c>
      <c r="D1052" t="s">
        <v>31</v>
      </c>
      <c r="E1052">
        <v>3</v>
      </c>
      <c r="F1052" t="s">
        <v>2045</v>
      </c>
      <c r="G1052" s="8" t="s">
        <v>328</v>
      </c>
      <c r="H1052" t="s">
        <v>329</v>
      </c>
      <c r="I1052" s="1" t="s">
        <v>35</v>
      </c>
      <c r="J1052" t="s">
        <v>36</v>
      </c>
    </row>
    <row r="1053" spans="1:27" x14ac:dyDescent="0.2">
      <c r="A1053" s="9" t="s">
        <v>2284</v>
      </c>
      <c r="B1053" t="s">
        <v>2285</v>
      </c>
      <c r="C1053">
        <v>21002</v>
      </c>
      <c r="D1053" t="s">
        <v>31</v>
      </c>
      <c r="E1053">
        <v>3</v>
      </c>
      <c r="F1053" t="s">
        <v>2045</v>
      </c>
      <c r="G1053" s="8" t="s">
        <v>328</v>
      </c>
      <c r="H1053" t="s">
        <v>329</v>
      </c>
      <c r="I1053" s="1" t="s">
        <v>35</v>
      </c>
      <c r="J1053" t="s">
        <v>36</v>
      </c>
    </row>
    <row r="1054" spans="1:27" x14ac:dyDescent="0.2">
      <c r="A1054" s="9" t="s">
        <v>2286</v>
      </c>
      <c r="B1054" t="s">
        <v>2287</v>
      </c>
      <c r="C1054">
        <v>21002</v>
      </c>
      <c r="D1054" t="s">
        <v>31</v>
      </c>
      <c r="E1054">
        <v>3</v>
      </c>
      <c r="F1054" t="s">
        <v>2045</v>
      </c>
      <c r="G1054" s="8" t="s">
        <v>328</v>
      </c>
      <c r="H1054" t="s">
        <v>329</v>
      </c>
      <c r="I1054" s="1" t="s">
        <v>35</v>
      </c>
      <c r="J1054" t="s">
        <v>36</v>
      </c>
    </row>
    <row r="1055" spans="1:27" x14ac:dyDescent="0.2">
      <c r="A1055" s="9" t="s">
        <v>2288</v>
      </c>
      <c r="B1055" t="s">
        <v>2289</v>
      </c>
      <c r="C1055">
        <v>21002</v>
      </c>
      <c r="D1055" t="s">
        <v>31</v>
      </c>
      <c r="E1055">
        <v>3</v>
      </c>
      <c r="F1055" t="s">
        <v>2045</v>
      </c>
      <c r="G1055" s="8" t="s">
        <v>328</v>
      </c>
      <c r="H1055" t="s">
        <v>329</v>
      </c>
      <c r="I1055" s="1" t="s">
        <v>35</v>
      </c>
      <c r="J1055" t="s">
        <v>36</v>
      </c>
    </row>
    <row r="1056" spans="1:27" x14ac:dyDescent="0.2">
      <c r="A1056" s="9" t="s">
        <v>2290</v>
      </c>
      <c r="B1056" t="s">
        <v>2291</v>
      </c>
      <c r="C1056">
        <v>21002</v>
      </c>
      <c r="D1056" t="s">
        <v>31</v>
      </c>
      <c r="E1056">
        <v>3</v>
      </c>
      <c r="F1056" t="s">
        <v>2045</v>
      </c>
      <c r="G1056" s="8" t="s">
        <v>328</v>
      </c>
      <c r="H1056" t="s">
        <v>329</v>
      </c>
      <c r="I1056" s="1" t="s">
        <v>35</v>
      </c>
      <c r="J1056" t="s">
        <v>36</v>
      </c>
    </row>
    <row r="1057" spans="1:10" x14ac:dyDescent="0.2">
      <c r="A1057" s="9" t="s">
        <v>2292</v>
      </c>
      <c r="B1057" t="s">
        <v>2293</v>
      </c>
      <c r="C1057">
        <v>21002</v>
      </c>
      <c r="D1057" t="s">
        <v>31</v>
      </c>
      <c r="E1057">
        <v>3</v>
      </c>
      <c r="F1057" t="s">
        <v>2045</v>
      </c>
      <c r="G1057" s="8" t="s">
        <v>328</v>
      </c>
      <c r="H1057" t="s">
        <v>329</v>
      </c>
      <c r="I1057" s="1" t="s">
        <v>35</v>
      </c>
      <c r="J1057" t="s">
        <v>36</v>
      </c>
    </row>
    <row r="1058" spans="1:10" x14ac:dyDescent="0.2">
      <c r="A1058" s="9" t="s">
        <v>2294</v>
      </c>
      <c r="B1058" t="s">
        <v>2295</v>
      </c>
      <c r="C1058">
        <v>21002</v>
      </c>
      <c r="D1058" t="s">
        <v>31</v>
      </c>
      <c r="E1058">
        <v>3</v>
      </c>
      <c r="F1058" t="s">
        <v>2045</v>
      </c>
      <c r="G1058" s="8" t="s">
        <v>328</v>
      </c>
      <c r="H1058" t="s">
        <v>329</v>
      </c>
      <c r="I1058" s="1" t="s">
        <v>35</v>
      </c>
      <c r="J1058" t="s">
        <v>36</v>
      </c>
    </row>
    <row r="1059" spans="1:10" x14ac:dyDescent="0.2">
      <c r="A1059" s="9" t="s">
        <v>2296</v>
      </c>
      <c r="B1059" t="s">
        <v>2297</v>
      </c>
      <c r="C1059">
        <v>21002</v>
      </c>
      <c r="D1059" t="s">
        <v>31</v>
      </c>
      <c r="E1059">
        <v>3</v>
      </c>
      <c r="F1059" t="s">
        <v>2045</v>
      </c>
      <c r="G1059" s="8" t="s">
        <v>328</v>
      </c>
      <c r="H1059" t="s">
        <v>329</v>
      </c>
      <c r="I1059" s="1" t="s">
        <v>35</v>
      </c>
      <c r="J1059" t="s">
        <v>36</v>
      </c>
    </row>
    <row r="1060" spans="1:10" x14ac:dyDescent="0.2">
      <c r="A1060" s="9" t="s">
        <v>2298</v>
      </c>
      <c r="B1060" t="s">
        <v>2299</v>
      </c>
      <c r="C1060">
        <v>21002</v>
      </c>
      <c r="D1060" t="s">
        <v>31</v>
      </c>
      <c r="E1060">
        <v>3</v>
      </c>
      <c r="F1060" t="s">
        <v>2045</v>
      </c>
      <c r="G1060" s="8" t="s">
        <v>328</v>
      </c>
      <c r="H1060" t="s">
        <v>329</v>
      </c>
      <c r="I1060" s="1" t="s">
        <v>35</v>
      </c>
      <c r="J1060" t="s">
        <v>36</v>
      </c>
    </row>
    <row r="1061" spans="1:10" x14ac:dyDescent="0.2">
      <c r="A1061" s="9" t="s">
        <v>2300</v>
      </c>
      <c r="B1061" t="s">
        <v>2301</v>
      </c>
      <c r="C1061">
        <v>21002</v>
      </c>
      <c r="D1061" t="s">
        <v>31</v>
      </c>
      <c r="E1061">
        <v>3</v>
      </c>
      <c r="F1061" t="s">
        <v>2045</v>
      </c>
      <c r="G1061" s="8" t="s">
        <v>328</v>
      </c>
      <c r="H1061" t="s">
        <v>329</v>
      </c>
      <c r="I1061" s="1" t="s">
        <v>35</v>
      </c>
      <c r="J1061" t="s">
        <v>36</v>
      </c>
    </row>
    <row r="1062" spans="1:10" x14ac:dyDescent="0.2">
      <c r="A1062" s="9" t="s">
        <v>2302</v>
      </c>
      <c r="B1062" t="s">
        <v>2303</v>
      </c>
      <c r="C1062">
        <v>21002</v>
      </c>
      <c r="D1062" t="s">
        <v>31</v>
      </c>
      <c r="E1062">
        <v>3</v>
      </c>
      <c r="F1062" t="s">
        <v>2045</v>
      </c>
      <c r="G1062" s="8" t="s">
        <v>328</v>
      </c>
      <c r="H1062" t="s">
        <v>329</v>
      </c>
      <c r="I1062" s="1" t="s">
        <v>35</v>
      </c>
      <c r="J1062" t="s">
        <v>36</v>
      </c>
    </row>
    <row r="1063" spans="1:10" x14ac:dyDescent="0.2">
      <c r="A1063" s="9" t="s">
        <v>2304</v>
      </c>
      <c r="B1063" t="s">
        <v>2305</v>
      </c>
      <c r="C1063">
        <v>21002</v>
      </c>
      <c r="D1063" t="s">
        <v>31</v>
      </c>
      <c r="E1063">
        <v>3</v>
      </c>
      <c r="F1063" t="s">
        <v>2045</v>
      </c>
      <c r="G1063" s="8" t="s">
        <v>328</v>
      </c>
      <c r="H1063" t="s">
        <v>329</v>
      </c>
      <c r="I1063" s="1" t="s">
        <v>35</v>
      </c>
      <c r="J1063" t="s">
        <v>36</v>
      </c>
    </row>
    <row r="1064" spans="1:10" x14ac:dyDescent="0.2">
      <c r="A1064" s="9" t="s">
        <v>2306</v>
      </c>
      <c r="B1064" t="s">
        <v>2307</v>
      </c>
      <c r="C1064">
        <v>21002</v>
      </c>
      <c r="D1064" t="s">
        <v>31</v>
      </c>
      <c r="E1064">
        <v>3</v>
      </c>
      <c r="F1064" t="s">
        <v>2045</v>
      </c>
      <c r="G1064" s="8" t="s">
        <v>328</v>
      </c>
      <c r="H1064" t="s">
        <v>329</v>
      </c>
      <c r="I1064" s="1" t="s">
        <v>35</v>
      </c>
      <c r="J1064" t="s">
        <v>36</v>
      </c>
    </row>
    <row r="1065" spans="1:10" x14ac:dyDescent="0.2">
      <c r="A1065" s="9" t="s">
        <v>2308</v>
      </c>
      <c r="B1065" t="s">
        <v>2309</v>
      </c>
      <c r="C1065">
        <v>21002</v>
      </c>
      <c r="D1065" t="s">
        <v>31</v>
      </c>
      <c r="E1065">
        <v>3</v>
      </c>
      <c r="F1065" t="s">
        <v>2045</v>
      </c>
      <c r="G1065" s="8" t="s">
        <v>328</v>
      </c>
      <c r="H1065" t="s">
        <v>329</v>
      </c>
      <c r="I1065" s="1" t="s">
        <v>35</v>
      </c>
      <c r="J1065" t="s">
        <v>36</v>
      </c>
    </row>
    <row r="1066" spans="1:10" x14ac:dyDescent="0.2">
      <c r="A1066" s="9" t="s">
        <v>2310</v>
      </c>
      <c r="B1066" t="s">
        <v>2311</v>
      </c>
      <c r="C1066">
        <v>21002</v>
      </c>
      <c r="D1066" t="s">
        <v>31</v>
      </c>
      <c r="E1066">
        <v>3</v>
      </c>
      <c r="F1066" t="s">
        <v>2045</v>
      </c>
      <c r="G1066" s="8" t="s">
        <v>328</v>
      </c>
      <c r="H1066" t="s">
        <v>329</v>
      </c>
      <c r="I1066" s="1" t="s">
        <v>35</v>
      </c>
      <c r="J1066" t="s">
        <v>36</v>
      </c>
    </row>
    <row r="1067" spans="1:10" x14ac:dyDescent="0.2">
      <c r="A1067" s="9" t="s">
        <v>2312</v>
      </c>
      <c r="B1067" t="s">
        <v>2313</v>
      </c>
      <c r="C1067">
        <v>21002</v>
      </c>
      <c r="D1067" t="s">
        <v>31</v>
      </c>
      <c r="E1067">
        <v>3</v>
      </c>
      <c r="F1067" t="s">
        <v>2045</v>
      </c>
      <c r="G1067" s="8" t="s">
        <v>328</v>
      </c>
      <c r="H1067" t="s">
        <v>329</v>
      </c>
      <c r="I1067" s="1" t="s">
        <v>35</v>
      </c>
      <c r="J1067" t="s">
        <v>36</v>
      </c>
    </row>
    <row r="1068" spans="1:10" x14ac:dyDescent="0.2">
      <c r="A1068" s="9" t="s">
        <v>2314</v>
      </c>
      <c r="B1068" t="s">
        <v>2315</v>
      </c>
      <c r="C1068">
        <v>21002</v>
      </c>
      <c r="D1068" t="s">
        <v>31</v>
      </c>
      <c r="E1068">
        <v>3</v>
      </c>
      <c r="F1068" t="s">
        <v>2045</v>
      </c>
      <c r="G1068" s="8" t="s">
        <v>328</v>
      </c>
      <c r="H1068" t="s">
        <v>329</v>
      </c>
      <c r="I1068" s="1" t="s">
        <v>35</v>
      </c>
      <c r="J1068" t="s">
        <v>36</v>
      </c>
    </row>
    <row r="1069" spans="1:10" x14ac:dyDescent="0.2">
      <c r="A1069" s="9" t="s">
        <v>2316</v>
      </c>
      <c r="B1069" t="s">
        <v>2317</v>
      </c>
      <c r="C1069">
        <v>21002</v>
      </c>
      <c r="D1069" t="s">
        <v>31</v>
      </c>
      <c r="E1069">
        <v>3</v>
      </c>
      <c r="F1069" t="s">
        <v>2045</v>
      </c>
      <c r="G1069" s="8" t="s">
        <v>328</v>
      </c>
      <c r="H1069" t="s">
        <v>329</v>
      </c>
      <c r="I1069" s="1" t="s">
        <v>35</v>
      </c>
      <c r="J1069" t="s">
        <v>36</v>
      </c>
    </row>
    <row r="1070" spans="1:10" x14ac:dyDescent="0.2">
      <c r="A1070" s="9" t="s">
        <v>2318</v>
      </c>
      <c r="B1070" t="s">
        <v>2319</v>
      </c>
      <c r="C1070">
        <v>21002</v>
      </c>
      <c r="D1070" t="s">
        <v>31</v>
      </c>
      <c r="E1070">
        <v>3</v>
      </c>
      <c r="F1070" t="s">
        <v>2045</v>
      </c>
      <c r="G1070" s="8" t="s">
        <v>328</v>
      </c>
      <c r="H1070" t="s">
        <v>329</v>
      </c>
      <c r="I1070" s="1" t="s">
        <v>35</v>
      </c>
      <c r="J1070" t="s">
        <v>36</v>
      </c>
    </row>
    <row r="1071" spans="1:10" x14ac:dyDescent="0.2">
      <c r="A1071" s="9" t="s">
        <v>2320</v>
      </c>
      <c r="B1071" t="s">
        <v>2321</v>
      </c>
      <c r="C1071">
        <v>21002</v>
      </c>
      <c r="D1071" t="s">
        <v>31</v>
      </c>
      <c r="E1071">
        <v>3</v>
      </c>
      <c r="F1071" t="s">
        <v>2045</v>
      </c>
      <c r="G1071" s="8" t="s">
        <v>328</v>
      </c>
      <c r="H1071" t="s">
        <v>329</v>
      </c>
      <c r="I1071" s="1" t="s">
        <v>35</v>
      </c>
      <c r="J1071" t="s">
        <v>36</v>
      </c>
    </row>
    <row r="1072" spans="1:10" x14ac:dyDescent="0.2">
      <c r="A1072" s="9" t="s">
        <v>2322</v>
      </c>
      <c r="B1072" t="s">
        <v>2323</v>
      </c>
      <c r="C1072">
        <v>21002</v>
      </c>
      <c r="D1072" t="s">
        <v>31</v>
      </c>
      <c r="E1072">
        <v>3</v>
      </c>
      <c r="F1072" t="s">
        <v>2045</v>
      </c>
      <c r="G1072" s="8" t="s">
        <v>328</v>
      </c>
      <c r="H1072" t="s">
        <v>329</v>
      </c>
      <c r="I1072" s="1" t="s">
        <v>35</v>
      </c>
      <c r="J1072" t="s">
        <v>36</v>
      </c>
    </row>
    <row r="1073" spans="1:10" x14ac:dyDescent="0.2">
      <c r="A1073" s="9" t="s">
        <v>2324</v>
      </c>
      <c r="B1073" t="s">
        <v>2325</v>
      </c>
      <c r="C1073">
        <v>21002</v>
      </c>
      <c r="D1073" t="s">
        <v>31</v>
      </c>
      <c r="E1073">
        <v>3</v>
      </c>
      <c r="F1073" t="s">
        <v>2045</v>
      </c>
      <c r="G1073" s="8" t="s">
        <v>328</v>
      </c>
      <c r="H1073" t="s">
        <v>329</v>
      </c>
      <c r="I1073" s="1" t="s">
        <v>35</v>
      </c>
      <c r="J1073" t="s">
        <v>36</v>
      </c>
    </row>
    <row r="1074" spans="1:10" x14ac:dyDescent="0.2">
      <c r="A1074" s="9" t="s">
        <v>2326</v>
      </c>
      <c r="B1074" t="s">
        <v>2327</v>
      </c>
      <c r="C1074">
        <v>21002</v>
      </c>
      <c r="D1074" t="s">
        <v>31</v>
      </c>
      <c r="E1074">
        <v>3</v>
      </c>
      <c r="F1074" t="s">
        <v>2045</v>
      </c>
      <c r="G1074" s="8" t="s">
        <v>328</v>
      </c>
      <c r="H1074" t="s">
        <v>329</v>
      </c>
      <c r="I1074" s="1" t="s">
        <v>35</v>
      </c>
      <c r="J1074" t="s">
        <v>36</v>
      </c>
    </row>
    <row r="1075" spans="1:10" x14ac:dyDescent="0.2">
      <c r="A1075" s="9" t="s">
        <v>2328</v>
      </c>
      <c r="B1075" t="s">
        <v>2329</v>
      </c>
      <c r="C1075">
        <v>21002</v>
      </c>
      <c r="D1075" t="s">
        <v>31</v>
      </c>
      <c r="E1075">
        <v>3</v>
      </c>
      <c r="F1075" t="s">
        <v>2045</v>
      </c>
      <c r="G1075" s="8" t="s">
        <v>328</v>
      </c>
      <c r="H1075" t="s">
        <v>329</v>
      </c>
      <c r="I1075" s="1" t="s">
        <v>35</v>
      </c>
      <c r="J1075" t="s">
        <v>36</v>
      </c>
    </row>
    <row r="1076" spans="1:10" x14ac:dyDescent="0.2">
      <c r="A1076" s="9" t="s">
        <v>2330</v>
      </c>
      <c r="B1076" t="s">
        <v>2331</v>
      </c>
      <c r="C1076">
        <v>21002</v>
      </c>
      <c r="D1076" t="s">
        <v>31</v>
      </c>
      <c r="E1076">
        <v>3</v>
      </c>
      <c r="F1076" t="s">
        <v>2045</v>
      </c>
      <c r="G1076" s="8" t="s">
        <v>328</v>
      </c>
      <c r="H1076" t="s">
        <v>329</v>
      </c>
      <c r="I1076" s="1" t="s">
        <v>35</v>
      </c>
      <c r="J1076" t="s">
        <v>36</v>
      </c>
    </row>
    <row r="1077" spans="1:10" x14ac:dyDescent="0.2">
      <c r="A1077" s="9" t="s">
        <v>2332</v>
      </c>
      <c r="B1077" t="s">
        <v>2333</v>
      </c>
      <c r="C1077">
        <v>21002</v>
      </c>
      <c r="D1077" t="s">
        <v>31</v>
      </c>
      <c r="E1077">
        <v>3</v>
      </c>
      <c r="F1077" t="s">
        <v>2045</v>
      </c>
      <c r="G1077" s="8" t="s">
        <v>328</v>
      </c>
      <c r="H1077" t="s">
        <v>329</v>
      </c>
      <c r="I1077" s="1" t="s">
        <v>35</v>
      </c>
      <c r="J1077" t="s">
        <v>36</v>
      </c>
    </row>
    <row r="1078" spans="1:10" x14ac:dyDescent="0.2">
      <c r="A1078" s="9" t="s">
        <v>2334</v>
      </c>
      <c r="B1078" t="s">
        <v>2335</v>
      </c>
      <c r="C1078">
        <v>21002</v>
      </c>
      <c r="D1078" t="s">
        <v>31</v>
      </c>
      <c r="E1078">
        <v>3</v>
      </c>
      <c r="F1078" t="s">
        <v>2045</v>
      </c>
      <c r="G1078" s="8" t="s">
        <v>328</v>
      </c>
      <c r="H1078" t="s">
        <v>329</v>
      </c>
      <c r="I1078" s="1" t="s">
        <v>35</v>
      </c>
      <c r="J1078" t="s">
        <v>36</v>
      </c>
    </row>
    <row r="1079" spans="1:10" x14ac:dyDescent="0.2">
      <c r="A1079" s="9" t="s">
        <v>2336</v>
      </c>
      <c r="B1079" t="s">
        <v>2337</v>
      </c>
      <c r="C1079">
        <v>21002</v>
      </c>
      <c r="D1079" t="s">
        <v>31</v>
      </c>
      <c r="E1079">
        <v>3</v>
      </c>
      <c r="F1079" t="s">
        <v>2045</v>
      </c>
      <c r="G1079" s="8" t="s">
        <v>328</v>
      </c>
      <c r="H1079" t="s">
        <v>329</v>
      </c>
      <c r="I1079" s="1" t="s">
        <v>35</v>
      </c>
      <c r="J1079" t="s">
        <v>36</v>
      </c>
    </row>
    <row r="1080" spans="1:10" x14ac:dyDescent="0.2">
      <c r="A1080" s="9" t="s">
        <v>2338</v>
      </c>
      <c r="B1080" t="s">
        <v>2339</v>
      </c>
      <c r="C1080">
        <v>21002</v>
      </c>
      <c r="D1080" t="s">
        <v>31</v>
      </c>
      <c r="E1080">
        <v>3</v>
      </c>
      <c r="F1080" t="s">
        <v>2045</v>
      </c>
      <c r="G1080" s="8" t="s">
        <v>328</v>
      </c>
      <c r="H1080" t="s">
        <v>329</v>
      </c>
      <c r="I1080" s="1" t="s">
        <v>35</v>
      </c>
      <c r="J1080" t="s">
        <v>36</v>
      </c>
    </row>
    <row r="1081" spans="1:10" x14ac:dyDescent="0.2">
      <c r="A1081" s="9" t="s">
        <v>2340</v>
      </c>
      <c r="B1081" t="s">
        <v>2341</v>
      </c>
      <c r="C1081">
        <v>21002</v>
      </c>
      <c r="D1081" t="s">
        <v>31</v>
      </c>
      <c r="E1081">
        <v>3</v>
      </c>
      <c r="F1081" t="s">
        <v>2045</v>
      </c>
      <c r="G1081" s="8" t="s">
        <v>328</v>
      </c>
      <c r="H1081" t="s">
        <v>329</v>
      </c>
      <c r="I1081" s="1" t="s">
        <v>35</v>
      </c>
      <c r="J1081" t="s">
        <v>36</v>
      </c>
    </row>
    <row r="1082" spans="1:10" x14ac:dyDescent="0.2">
      <c r="A1082" s="9" t="s">
        <v>2342</v>
      </c>
      <c r="B1082" t="s">
        <v>2343</v>
      </c>
      <c r="C1082">
        <v>21002</v>
      </c>
      <c r="D1082" t="s">
        <v>31</v>
      </c>
      <c r="E1082">
        <v>3</v>
      </c>
      <c r="F1082" t="s">
        <v>2045</v>
      </c>
      <c r="G1082" s="8" t="s">
        <v>328</v>
      </c>
      <c r="H1082" t="s">
        <v>329</v>
      </c>
      <c r="I1082" s="1" t="s">
        <v>35</v>
      </c>
      <c r="J1082" t="s">
        <v>36</v>
      </c>
    </row>
    <row r="1083" spans="1:10" x14ac:dyDescent="0.2">
      <c r="A1083" s="9" t="s">
        <v>2344</v>
      </c>
      <c r="B1083" t="s">
        <v>2345</v>
      </c>
      <c r="C1083">
        <v>21002</v>
      </c>
      <c r="D1083" t="s">
        <v>31</v>
      </c>
      <c r="E1083">
        <v>3</v>
      </c>
      <c r="F1083" t="s">
        <v>2045</v>
      </c>
      <c r="G1083" s="8" t="s">
        <v>328</v>
      </c>
      <c r="H1083" t="s">
        <v>329</v>
      </c>
      <c r="I1083" s="1" t="s">
        <v>35</v>
      </c>
      <c r="J1083" t="s">
        <v>36</v>
      </c>
    </row>
    <row r="1084" spans="1:10" x14ac:dyDescent="0.2">
      <c r="A1084" s="9" t="s">
        <v>2346</v>
      </c>
      <c r="B1084" t="s">
        <v>2347</v>
      </c>
      <c r="C1084">
        <v>21002</v>
      </c>
      <c r="D1084" t="s">
        <v>31</v>
      </c>
      <c r="E1084">
        <v>3</v>
      </c>
      <c r="F1084" t="s">
        <v>2045</v>
      </c>
      <c r="G1084" s="8" t="s">
        <v>328</v>
      </c>
      <c r="H1084" t="s">
        <v>329</v>
      </c>
      <c r="I1084" s="1" t="s">
        <v>35</v>
      </c>
      <c r="J1084" t="s">
        <v>36</v>
      </c>
    </row>
    <row r="1085" spans="1:10" x14ac:dyDescent="0.2">
      <c r="A1085" s="9" t="s">
        <v>2348</v>
      </c>
      <c r="B1085" t="s">
        <v>2049</v>
      </c>
      <c r="C1085">
        <v>21002</v>
      </c>
      <c r="D1085" t="s">
        <v>31</v>
      </c>
      <c r="E1085">
        <v>3</v>
      </c>
      <c r="F1085" t="s">
        <v>2045</v>
      </c>
      <c r="G1085" s="8" t="s">
        <v>328</v>
      </c>
      <c r="H1085" t="s">
        <v>329</v>
      </c>
      <c r="I1085" s="1" t="s">
        <v>35</v>
      </c>
      <c r="J1085" t="s">
        <v>36</v>
      </c>
    </row>
    <row r="1086" spans="1:10" x14ac:dyDescent="0.2">
      <c r="A1086" s="9" t="s">
        <v>2349</v>
      </c>
      <c r="B1086" t="s">
        <v>2350</v>
      </c>
      <c r="C1086">
        <v>21002</v>
      </c>
      <c r="D1086" t="s">
        <v>31</v>
      </c>
      <c r="E1086">
        <v>3</v>
      </c>
      <c r="F1086" t="s">
        <v>2045</v>
      </c>
      <c r="G1086" s="8" t="s">
        <v>332</v>
      </c>
      <c r="H1086" t="s">
        <v>333</v>
      </c>
      <c r="I1086" s="1" t="s">
        <v>35</v>
      </c>
      <c r="J1086" t="s">
        <v>36</v>
      </c>
    </row>
    <row r="1087" spans="1:10" x14ac:dyDescent="0.2">
      <c r="A1087" s="9" t="s">
        <v>2351</v>
      </c>
      <c r="B1087" t="s">
        <v>2352</v>
      </c>
      <c r="C1087">
        <v>21002</v>
      </c>
      <c r="D1087" t="s">
        <v>31</v>
      </c>
      <c r="E1087">
        <v>3</v>
      </c>
      <c r="F1087" t="s">
        <v>2045</v>
      </c>
      <c r="G1087" s="8" t="s">
        <v>332</v>
      </c>
      <c r="H1087" t="s">
        <v>333</v>
      </c>
      <c r="I1087" s="1" t="s">
        <v>35</v>
      </c>
      <c r="J1087" t="s">
        <v>36</v>
      </c>
    </row>
    <row r="1088" spans="1:10" x14ac:dyDescent="0.2">
      <c r="A1088" s="9" t="s">
        <v>2353</v>
      </c>
      <c r="B1088" t="s">
        <v>2354</v>
      </c>
      <c r="C1088">
        <v>21002</v>
      </c>
      <c r="D1088" t="s">
        <v>31</v>
      </c>
      <c r="E1088">
        <v>3</v>
      </c>
      <c r="F1088" t="s">
        <v>2045</v>
      </c>
      <c r="G1088" s="8" t="s">
        <v>332</v>
      </c>
      <c r="H1088" t="s">
        <v>333</v>
      </c>
      <c r="I1088" s="1" t="s">
        <v>35</v>
      </c>
      <c r="J1088" t="s">
        <v>36</v>
      </c>
    </row>
    <row r="1089" spans="1:10" x14ac:dyDescent="0.2">
      <c r="A1089" s="9" t="s">
        <v>2355</v>
      </c>
      <c r="B1089" t="s">
        <v>2356</v>
      </c>
      <c r="C1089">
        <v>21002</v>
      </c>
      <c r="D1089" t="s">
        <v>31</v>
      </c>
      <c r="E1089">
        <v>3</v>
      </c>
      <c r="F1089" t="s">
        <v>2045</v>
      </c>
      <c r="G1089" s="8" t="s">
        <v>332</v>
      </c>
      <c r="H1089" t="s">
        <v>333</v>
      </c>
      <c r="I1089" s="1" t="s">
        <v>35</v>
      </c>
      <c r="J1089" t="s">
        <v>36</v>
      </c>
    </row>
    <row r="1090" spans="1:10" x14ac:dyDescent="0.2">
      <c r="A1090" s="9" t="s">
        <v>2357</v>
      </c>
      <c r="B1090" t="s">
        <v>2358</v>
      </c>
      <c r="C1090">
        <v>21002</v>
      </c>
      <c r="D1090" t="s">
        <v>31</v>
      </c>
      <c r="E1090">
        <v>3</v>
      </c>
      <c r="F1090" t="s">
        <v>2045</v>
      </c>
      <c r="G1090" s="8" t="s">
        <v>332</v>
      </c>
      <c r="H1090" t="s">
        <v>333</v>
      </c>
      <c r="I1090" s="1" t="s">
        <v>35</v>
      </c>
      <c r="J1090" t="s">
        <v>36</v>
      </c>
    </row>
    <row r="1091" spans="1:10" x14ac:dyDescent="0.2">
      <c r="A1091" s="9" t="s">
        <v>2359</v>
      </c>
      <c r="B1091" t="s">
        <v>2360</v>
      </c>
      <c r="C1091">
        <v>21002</v>
      </c>
      <c r="D1091" t="s">
        <v>31</v>
      </c>
      <c r="E1091">
        <v>3</v>
      </c>
      <c r="F1091" t="s">
        <v>2045</v>
      </c>
      <c r="G1091" s="8" t="s">
        <v>332</v>
      </c>
      <c r="H1091" t="s">
        <v>333</v>
      </c>
      <c r="I1091" s="1" t="s">
        <v>35</v>
      </c>
      <c r="J1091" t="s">
        <v>36</v>
      </c>
    </row>
    <row r="1092" spans="1:10" x14ac:dyDescent="0.2">
      <c r="A1092" s="9" t="s">
        <v>2361</v>
      </c>
      <c r="B1092" t="s">
        <v>2362</v>
      </c>
      <c r="C1092">
        <v>21002</v>
      </c>
      <c r="D1092" t="s">
        <v>31</v>
      </c>
      <c r="E1092">
        <v>3</v>
      </c>
      <c r="F1092" t="s">
        <v>2045</v>
      </c>
      <c r="G1092" s="8" t="s">
        <v>332</v>
      </c>
      <c r="H1092" t="s">
        <v>333</v>
      </c>
      <c r="I1092" s="1" t="s">
        <v>35</v>
      </c>
      <c r="J1092" t="s">
        <v>36</v>
      </c>
    </row>
    <row r="1093" spans="1:10" x14ac:dyDescent="0.2">
      <c r="A1093" s="9" t="s">
        <v>2363</v>
      </c>
      <c r="B1093" t="s">
        <v>2364</v>
      </c>
      <c r="C1093">
        <v>21002</v>
      </c>
      <c r="D1093" t="s">
        <v>31</v>
      </c>
      <c r="E1093">
        <v>3</v>
      </c>
      <c r="F1093" t="s">
        <v>2045</v>
      </c>
      <c r="G1093" s="8" t="s">
        <v>332</v>
      </c>
      <c r="H1093" t="s">
        <v>333</v>
      </c>
      <c r="I1093" s="1" t="s">
        <v>35</v>
      </c>
      <c r="J1093" t="s">
        <v>36</v>
      </c>
    </row>
    <row r="1094" spans="1:10" x14ac:dyDescent="0.2">
      <c r="A1094" s="9" t="s">
        <v>2365</v>
      </c>
      <c r="B1094" t="s">
        <v>2366</v>
      </c>
      <c r="C1094">
        <v>21002</v>
      </c>
      <c r="D1094" t="s">
        <v>31</v>
      </c>
      <c r="E1094">
        <v>3</v>
      </c>
      <c r="F1094" t="s">
        <v>2045</v>
      </c>
      <c r="G1094" s="8" t="s">
        <v>332</v>
      </c>
      <c r="H1094" t="s">
        <v>333</v>
      </c>
      <c r="I1094" s="1" t="s">
        <v>35</v>
      </c>
      <c r="J1094" t="s">
        <v>36</v>
      </c>
    </row>
    <row r="1095" spans="1:10" x14ac:dyDescent="0.2">
      <c r="A1095" s="9" t="s">
        <v>2367</v>
      </c>
      <c r="B1095" t="s">
        <v>2368</v>
      </c>
      <c r="C1095">
        <v>21002</v>
      </c>
      <c r="D1095" t="s">
        <v>31</v>
      </c>
      <c r="E1095">
        <v>3</v>
      </c>
      <c r="F1095" t="s">
        <v>2045</v>
      </c>
      <c r="G1095" s="8" t="s">
        <v>332</v>
      </c>
      <c r="H1095" t="s">
        <v>333</v>
      </c>
      <c r="I1095" s="1" t="s">
        <v>35</v>
      </c>
      <c r="J1095" t="s">
        <v>36</v>
      </c>
    </row>
    <row r="1096" spans="1:10" x14ac:dyDescent="0.2">
      <c r="A1096" s="9" t="s">
        <v>2369</v>
      </c>
      <c r="B1096" t="s">
        <v>2370</v>
      </c>
      <c r="C1096">
        <v>21002</v>
      </c>
      <c r="D1096" t="s">
        <v>31</v>
      </c>
      <c r="E1096">
        <v>3</v>
      </c>
      <c r="F1096" t="s">
        <v>2045</v>
      </c>
      <c r="G1096" s="8" t="s">
        <v>332</v>
      </c>
      <c r="H1096" t="s">
        <v>333</v>
      </c>
      <c r="I1096" s="1" t="s">
        <v>35</v>
      </c>
      <c r="J1096" t="s">
        <v>36</v>
      </c>
    </row>
    <row r="1097" spans="1:10" x14ac:dyDescent="0.2">
      <c r="A1097" s="9" t="s">
        <v>2371</v>
      </c>
      <c r="B1097" t="s">
        <v>2372</v>
      </c>
      <c r="C1097">
        <v>21002</v>
      </c>
      <c r="D1097" t="s">
        <v>31</v>
      </c>
      <c r="E1097">
        <v>3</v>
      </c>
      <c r="F1097" t="s">
        <v>2045</v>
      </c>
      <c r="G1097" s="8" t="s">
        <v>332</v>
      </c>
      <c r="H1097" t="s">
        <v>333</v>
      </c>
      <c r="I1097" s="1" t="s">
        <v>35</v>
      </c>
      <c r="J1097" t="s">
        <v>36</v>
      </c>
    </row>
    <row r="1098" spans="1:10" x14ac:dyDescent="0.2">
      <c r="A1098" s="9" t="s">
        <v>2373</v>
      </c>
      <c r="B1098" t="s">
        <v>2374</v>
      </c>
      <c r="C1098">
        <v>21002</v>
      </c>
      <c r="D1098" t="s">
        <v>31</v>
      </c>
      <c r="E1098">
        <v>3</v>
      </c>
      <c r="F1098" t="s">
        <v>2045</v>
      </c>
      <c r="G1098" s="8" t="s">
        <v>332</v>
      </c>
      <c r="H1098" t="s">
        <v>333</v>
      </c>
      <c r="I1098" s="1" t="s">
        <v>35</v>
      </c>
      <c r="J1098" t="s">
        <v>36</v>
      </c>
    </row>
    <row r="1099" spans="1:10" x14ac:dyDescent="0.2">
      <c r="A1099" s="9" t="s">
        <v>2375</v>
      </c>
      <c r="B1099" t="s">
        <v>2376</v>
      </c>
      <c r="C1099">
        <v>21002</v>
      </c>
      <c r="D1099" t="s">
        <v>31</v>
      </c>
      <c r="E1099">
        <v>3</v>
      </c>
      <c r="F1099" t="s">
        <v>2045</v>
      </c>
      <c r="G1099" s="8" t="s">
        <v>332</v>
      </c>
      <c r="H1099" t="s">
        <v>333</v>
      </c>
      <c r="I1099" s="1" t="s">
        <v>35</v>
      </c>
      <c r="J1099" t="s">
        <v>36</v>
      </c>
    </row>
    <row r="1100" spans="1:10" x14ac:dyDescent="0.2">
      <c r="A1100" s="9" t="s">
        <v>2377</v>
      </c>
      <c r="B1100" t="s">
        <v>2378</v>
      </c>
      <c r="C1100">
        <v>21002</v>
      </c>
      <c r="D1100" t="s">
        <v>31</v>
      </c>
      <c r="E1100">
        <v>3</v>
      </c>
      <c r="F1100" t="s">
        <v>2045</v>
      </c>
      <c r="G1100" s="8" t="s">
        <v>332</v>
      </c>
      <c r="H1100" t="s">
        <v>333</v>
      </c>
      <c r="I1100" s="1" t="s">
        <v>35</v>
      </c>
      <c r="J1100" t="s">
        <v>36</v>
      </c>
    </row>
    <row r="1101" spans="1:10" x14ac:dyDescent="0.2">
      <c r="A1101" s="9" t="s">
        <v>2379</v>
      </c>
      <c r="B1101" t="s">
        <v>2380</v>
      </c>
      <c r="C1101">
        <v>21002</v>
      </c>
      <c r="D1101" t="s">
        <v>31</v>
      </c>
      <c r="E1101">
        <v>3</v>
      </c>
      <c r="F1101" t="s">
        <v>2045</v>
      </c>
      <c r="G1101" s="8" t="s">
        <v>332</v>
      </c>
      <c r="H1101" t="s">
        <v>333</v>
      </c>
      <c r="I1101" s="1" t="s">
        <v>35</v>
      </c>
      <c r="J1101" t="s">
        <v>36</v>
      </c>
    </row>
    <row r="1102" spans="1:10" x14ac:dyDescent="0.2">
      <c r="A1102" s="9" t="s">
        <v>2381</v>
      </c>
      <c r="B1102" t="s">
        <v>2382</v>
      </c>
      <c r="C1102">
        <v>21002</v>
      </c>
      <c r="D1102" t="s">
        <v>31</v>
      </c>
      <c r="E1102">
        <v>3</v>
      </c>
      <c r="F1102" t="s">
        <v>2045</v>
      </c>
      <c r="G1102" s="8" t="s">
        <v>332</v>
      </c>
      <c r="H1102" t="s">
        <v>333</v>
      </c>
      <c r="I1102" s="1" t="s">
        <v>35</v>
      </c>
      <c r="J1102" t="s">
        <v>36</v>
      </c>
    </row>
    <row r="1103" spans="1:10" x14ac:dyDescent="0.2">
      <c r="A1103" s="9" t="s">
        <v>2383</v>
      </c>
      <c r="B1103" t="s">
        <v>2384</v>
      </c>
      <c r="C1103">
        <v>21002</v>
      </c>
      <c r="D1103" t="s">
        <v>31</v>
      </c>
      <c r="E1103">
        <v>3</v>
      </c>
      <c r="F1103" t="s">
        <v>2045</v>
      </c>
      <c r="G1103" s="8" t="s">
        <v>332</v>
      </c>
      <c r="H1103" t="s">
        <v>333</v>
      </c>
      <c r="I1103" s="1" t="s">
        <v>35</v>
      </c>
      <c r="J1103" t="s">
        <v>36</v>
      </c>
    </row>
    <row r="1104" spans="1:10" x14ac:dyDescent="0.2">
      <c r="A1104" s="9" t="s">
        <v>2385</v>
      </c>
      <c r="B1104" t="s">
        <v>2386</v>
      </c>
      <c r="C1104">
        <v>21002</v>
      </c>
      <c r="D1104" t="s">
        <v>31</v>
      </c>
      <c r="E1104">
        <v>3</v>
      </c>
      <c r="F1104" t="s">
        <v>2045</v>
      </c>
      <c r="G1104" s="8" t="s">
        <v>332</v>
      </c>
      <c r="H1104" t="s">
        <v>333</v>
      </c>
      <c r="I1104" s="1" t="s">
        <v>35</v>
      </c>
      <c r="J1104" t="s">
        <v>36</v>
      </c>
    </row>
    <row r="1105" spans="1:10" x14ac:dyDescent="0.2">
      <c r="A1105" s="9" t="s">
        <v>2387</v>
      </c>
      <c r="B1105" t="s">
        <v>2388</v>
      </c>
      <c r="C1105">
        <v>21002</v>
      </c>
      <c r="D1105" t="s">
        <v>31</v>
      </c>
      <c r="E1105">
        <v>3</v>
      </c>
      <c r="F1105" t="s">
        <v>2045</v>
      </c>
      <c r="G1105" s="8" t="s">
        <v>332</v>
      </c>
      <c r="H1105" t="s">
        <v>333</v>
      </c>
      <c r="I1105" s="1" t="s">
        <v>35</v>
      </c>
      <c r="J1105" t="s">
        <v>36</v>
      </c>
    </row>
    <row r="1106" spans="1:10" x14ac:dyDescent="0.2">
      <c r="A1106" s="9" t="s">
        <v>2389</v>
      </c>
      <c r="B1106" t="s">
        <v>2390</v>
      </c>
      <c r="C1106">
        <v>21002</v>
      </c>
      <c r="D1106" t="s">
        <v>31</v>
      </c>
      <c r="E1106">
        <v>3</v>
      </c>
      <c r="F1106" t="s">
        <v>2045</v>
      </c>
      <c r="G1106" s="8" t="s">
        <v>332</v>
      </c>
      <c r="H1106" t="s">
        <v>333</v>
      </c>
      <c r="I1106" s="1" t="s">
        <v>35</v>
      </c>
      <c r="J1106" t="s">
        <v>36</v>
      </c>
    </row>
    <row r="1107" spans="1:10" x14ac:dyDescent="0.2">
      <c r="A1107" s="9" t="s">
        <v>2391</v>
      </c>
      <c r="B1107" t="s">
        <v>2392</v>
      </c>
      <c r="C1107">
        <v>21002</v>
      </c>
      <c r="D1107" t="s">
        <v>31</v>
      </c>
      <c r="E1107">
        <v>3</v>
      </c>
      <c r="F1107" t="s">
        <v>2045</v>
      </c>
      <c r="G1107" s="8" t="s">
        <v>332</v>
      </c>
      <c r="H1107" t="s">
        <v>333</v>
      </c>
      <c r="I1107" s="1" t="s">
        <v>35</v>
      </c>
      <c r="J1107" t="s">
        <v>36</v>
      </c>
    </row>
    <row r="1108" spans="1:10" x14ac:dyDescent="0.2">
      <c r="A1108" s="9" t="s">
        <v>2393</v>
      </c>
      <c r="B1108" t="s">
        <v>2394</v>
      </c>
      <c r="C1108">
        <v>21002</v>
      </c>
      <c r="D1108" t="s">
        <v>31</v>
      </c>
      <c r="E1108">
        <v>3</v>
      </c>
      <c r="F1108" t="s">
        <v>2045</v>
      </c>
      <c r="G1108" s="8" t="s">
        <v>332</v>
      </c>
      <c r="H1108" t="s">
        <v>333</v>
      </c>
      <c r="I1108" s="1" t="s">
        <v>35</v>
      </c>
      <c r="J1108" t="s">
        <v>36</v>
      </c>
    </row>
    <row r="1109" spans="1:10" x14ac:dyDescent="0.2">
      <c r="A1109" s="9" t="s">
        <v>2395</v>
      </c>
      <c r="B1109" t="s">
        <v>2396</v>
      </c>
      <c r="C1109">
        <v>21002</v>
      </c>
      <c r="D1109" t="s">
        <v>31</v>
      </c>
      <c r="E1109">
        <v>3</v>
      </c>
      <c r="F1109" t="s">
        <v>2045</v>
      </c>
      <c r="G1109" s="8" t="s">
        <v>332</v>
      </c>
      <c r="H1109" t="s">
        <v>333</v>
      </c>
      <c r="I1109" s="1" t="s">
        <v>35</v>
      </c>
      <c r="J1109" t="s">
        <v>36</v>
      </c>
    </row>
    <row r="1110" spans="1:10" x14ac:dyDescent="0.2">
      <c r="A1110" s="9" t="s">
        <v>2397</v>
      </c>
      <c r="B1110" t="s">
        <v>2398</v>
      </c>
      <c r="C1110">
        <v>21002</v>
      </c>
      <c r="D1110" t="s">
        <v>31</v>
      </c>
      <c r="E1110">
        <v>3</v>
      </c>
      <c r="F1110" t="s">
        <v>2045</v>
      </c>
      <c r="G1110" s="8" t="s">
        <v>332</v>
      </c>
      <c r="H1110" t="s">
        <v>333</v>
      </c>
      <c r="I1110" s="1" t="s">
        <v>35</v>
      </c>
      <c r="J1110" t="s">
        <v>36</v>
      </c>
    </row>
    <row r="1111" spans="1:10" x14ac:dyDescent="0.2">
      <c r="A1111" s="9" t="s">
        <v>2399</v>
      </c>
      <c r="B1111" t="s">
        <v>2400</v>
      </c>
      <c r="C1111">
        <v>21002</v>
      </c>
      <c r="D1111" t="s">
        <v>31</v>
      </c>
      <c r="E1111">
        <v>3</v>
      </c>
      <c r="F1111" t="s">
        <v>2045</v>
      </c>
      <c r="G1111" s="8" t="s">
        <v>332</v>
      </c>
      <c r="H1111" t="s">
        <v>333</v>
      </c>
      <c r="I1111" s="1" t="s">
        <v>35</v>
      </c>
      <c r="J1111" t="s">
        <v>36</v>
      </c>
    </row>
    <row r="1112" spans="1:10" x14ac:dyDescent="0.2">
      <c r="A1112" s="9" t="s">
        <v>2401</v>
      </c>
      <c r="B1112" t="s">
        <v>2402</v>
      </c>
      <c r="C1112">
        <v>21002</v>
      </c>
      <c r="D1112" t="s">
        <v>31</v>
      </c>
      <c r="E1112">
        <v>3</v>
      </c>
      <c r="F1112" t="s">
        <v>2045</v>
      </c>
      <c r="G1112" s="8" t="s">
        <v>332</v>
      </c>
      <c r="H1112" t="s">
        <v>333</v>
      </c>
      <c r="I1112" s="1" t="s">
        <v>35</v>
      </c>
      <c r="J1112" t="s">
        <v>36</v>
      </c>
    </row>
    <row r="1113" spans="1:10" x14ac:dyDescent="0.2">
      <c r="A1113" s="9" t="s">
        <v>2403</v>
      </c>
      <c r="B1113" t="s">
        <v>2404</v>
      </c>
      <c r="C1113">
        <v>21002</v>
      </c>
      <c r="D1113" t="s">
        <v>31</v>
      </c>
      <c r="E1113">
        <v>3</v>
      </c>
      <c r="F1113" t="s">
        <v>2045</v>
      </c>
      <c r="G1113" s="8" t="s">
        <v>332</v>
      </c>
      <c r="H1113" t="s">
        <v>333</v>
      </c>
      <c r="I1113" s="1" t="s">
        <v>35</v>
      </c>
      <c r="J1113" t="s">
        <v>36</v>
      </c>
    </row>
    <row r="1114" spans="1:10" x14ac:dyDescent="0.2">
      <c r="A1114" s="9" t="s">
        <v>2405</v>
      </c>
      <c r="B1114" t="s">
        <v>2406</v>
      </c>
      <c r="C1114">
        <v>21002</v>
      </c>
      <c r="D1114" t="s">
        <v>31</v>
      </c>
      <c r="E1114">
        <v>3</v>
      </c>
      <c r="F1114" t="s">
        <v>2045</v>
      </c>
      <c r="G1114" s="8" t="s">
        <v>332</v>
      </c>
      <c r="H1114" t="s">
        <v>333</v>
      </c>
      <c r="I1114" s="1" t="s">
        <v>35</v>
      </c>
      <c r="J1114" t="s">
        <v>36</v>
      </c>
    </row>
    <row r="1115" spans="1:10" x14ac:dyDescent="0.2">
      <c r="A1115" s="9" t="s">
        <v>2407</v>
      </c>
      <c r="B1115" t="s">
        <v>2408</v>
      </c>
      <c r="C1115">
        <v>21002</v>
      </c>
      <c r="D1115" t="s">
        <v>31</v>
      </c>
      <c r="E1115">
        <v>3</v>
      </c>
      <c r="F1115" t="s">
        <v>2045</v>
      </c>
      <c r="G1115" s="8" t="s">
        <v>332</v>
      </c>
      <c r="H1115" t="s">
        <v>333</v>
      </c>
      <c r="I1115" s="1" t="s">
        <v>35</v>
      </c>
      <c r="J1115" t="s">
        <v>36</v>
      </c>
    </row>
    <row r="1116" spans="1:10" x14ac:dyDescent="0.2">
      <c r="A1116" s="9" t="s">
        <v>2409</v>
      </c>
      <c r="B1116" t="s">
        <v>2410</v>
      </c>
      <c r="C1116">
        <v>21002</v>
      </c>
      <c r="D1116" t="s">
        <v>31</v>
      </c>
      <c r="E1116">
        <v>3</v>
      </c>
      <c r="F1116" t="s">
        <v>2045</v>
      </c>
      <c r="G1116" s="8" t="s">
        <v>332</v>
      </c>
      <c r="H1116" t="s">
        <v>333</v>
      </c>
      <c r="I1116" s="1" t="s">
        <v>35</v>
      </c>
      <c r="J1116" t="s">
        <v>36</v>
      </c>
    </row>
    <row r="1117" spans="1:10" x14ac:dyDescent="0.2">
      <c r="A1117" s="9" t="s">
        <v>2411</v>
      </c>
      <c r="B1117" t="s">
        <v>2412</v>
      </c>
      <c r="C1117">
        <v>21002</v>
      </c>
      <c r="D1117" t="s">
        <v>31</v>
      </c>
      <c r="E1117">
        <v>3</v>
      </c>
      <c r="F1117" t="s">
        <v>2045</v>
      </c>
      <c r="G1117" s="8" t="s">
        <v>332</v>
      </c>
      <c r="H1117" t="s">
        <v>333</v>
      </c>
      <c r="I1117" s="1" t="s">
        <v>35</v>
      </c>
      <c r="J1117" t="s">
        <v>36</v>
      </c>
    </row>
    <row r="1118" spans="1:10" x14ac:dyDescent="0.2">
      <c r="A1118" s="9" t="s">
        <v>2413</v>
      </c>
      <c r="B1118" t="s">
        <v>2414</v>
      </c>
      <c r="C1118">
        <v>21002</v>
      </c>
      <c r="D1118" t="s">
        <v>31</v>
      </c>
      <c r="E1118">
        <v>3</v>
      </c>
      <c r="F1118" t="s">
        <v>2045</v>
      </c>
      <c r="G1118" s="8" t="s">
        <v>332</v>
      </c>
      <c r="H1118" t="s">
        <v>333</v>
      </c>
      <c r="I1118" s="1" t="s">
        <v>35</v>
      </c>
      <c r="J1118" t="s">
        <v>36</v>
      </c>
    </row>
    <row r="1119" spans="1:10" x14ac:dyDescent="0.2">
      <c r="A1119" s="9" t="s">
        <v>2415</v>
      </c>
      <c r="B1119" t="s">
        <v>2416</v>
      </c>
      <c r="C1119">
        <v>21002</v>
      </c>
      <c r="D1119" t="s">
        <v>31</v>
      </c>
      <c r="E1119">
        <v>3</v>
      </c>
      <c r="F1119" t="s">
        <v>2045</v>
      </c>
      <c r="G1119" s="8" t="s">
        <v>332</v>
      </c>
      <c r="H1119" t="s">
        <v>333</v>
      </c>
      <c r="I1119" s="1" t="s">
        <v>35</v>
      </c>
      <c r="J1119" t="s">
        <v>36</v>
      </c>
    </row>
    <row r="1120" spans="1:10" x14ac:dyDescent="0.2">
      <c r="A1120" s="9" t="s">
        <v>2417</v>
      </c>
      <c r="B1120" t="s">
        <v>2418</v>
      </c>
      <c r="C1120">
        <v>21002</v>
      </c>
      <c r="D1120" t="s">
        <v>31</v>
      </c>
      <c r="E1120">
        <v>3</v>
      </c>
      <c r="F1120" t="s">
        <v>2045</v>
      </c>
      <c r="G1120" s="8" t="s">
        <v>332</v>
      </c>
      <c r="H1120" t="s">
        <v>333</v>
      </c>
      <c r="I1120" s="1" t="s">
        <v>35</v>
      </c>
      <c r="J1120" t="s">
        <v>36</v>
      </c>
    </row>
    <row r="1121" spans="1:10" x14ac:dyDescent="0.2">
      <c r="A1121" s="9" t="s">
        <v>2419</v>
      </c>
      <c r="B1121" t="s">
        <v>2420</v>
      </c>
      <c r="C1121">
        <v>21002</v>
      </c>
      <c r="D1121" t="s">
        <v>31</v>
      </c>
      <c r="E1121">
        <v>3</v>
      </c>
      <c r="F1121" t="s">
        <v>2045</v>
      </c>
      <c r="G1121" s="8" t="s">
        <v>332</v>
      </c>
      <c r="H1121" t="s">
        <v>333</v>
      </c>
      <c r="I1121" s="1" t="s">
        <v>35</v>
      </c>
      <c r="J1121" t="s">
        <v>36</v>
      </c>
    </row>
    <row r="1122" spans="1:10" x14ac:dyDescent="0.2">
      <c r="A1122" s="9" t="s">
        <v>2421</v>
      </c>
      <c r="B1122" t="s">
        <v>2422</v>
      </c>
      <c r="C1122">
        <v>21002</v>
      </c>
      <c r="D1122" t="s">
        <v>31</v>
      </c>
      <c r="E1122">
        <v>3</v>
      </c>
      <c r="F1122" t="s">
        <v>2045</v>
      </c>
      <c r="G1122" s="8" t="s">
        <v>332</v>
      </c>
      <c r="H1122" t="s">
        <v>333</v>
      </c>
      <c r="I1122" s="1" t="s">
        <v>35</v>
      </c>
      <c r="J1122" t="s">
        <v>36</v>
      </c>
    </row>
    <row r="1123" spans="1:10" x14ac:dyDescent="0.2">
      <c r="A1123" s="9" t="s">
        <v>2423</v>
      </c>
      <c r="B1123" t="s">
        <v>2424</v>
      </c>
      <c r="C1123">
        <v>21002</v>
      </c>
      <c r="D1123" t="s">
        <v>31</v>
      </c>
      <c r="E1123">
        <v>3</v>
      </c>
      <c r="F1123" t="s">
        <v>2045</v>
      </c>
      <c r="G1123" s="8" t="s">
        <v>332</v>
      </c>
      <c r="H1123" t="s">
        <v>333</v>
      </c>
      <c r="I1123" s="1" t="s">
        <v>35</v>
      </c>
      <c r="J1123" t="s">
        <v>36</v>
      </c>
    </row>
    <row r="1124" spans="1:10" x14ac:dyDescent="0.2">
      <c r="A1124" s="9" t="s">
        <v>2425</v>
      </c>
      <c r="B1124" t="s">
        <v>2426</v>
      </c>
      <c r="C1124">
        <v>21002</v>
      </c>
      <c r="D1124" t="s">
        <v>31</v>
      </c>
      <c r="E1124">
        <v>3</v>
      </c>
      <c r="F1124" t="s">
        <v>2045</v>
      </c>
      <c r="G1124" s="8" t="s">
        <v>332</v>
      </c>
      <c r="H1124" t="s">
        <v>333</v>
      </c>
      <c r="I1124" s="1" t="s">
        <v>35</v>
      </c>
      <c r="J1124" t="s">
        <v>36</v>
      </c>
    </row>
    <row r="1125" spans="1:10" x14ac:dyDescent="0.2">
      <c r="A1125" s="9" t="s">
        <v>2427</v>
      </c>
      <c r="B1125" t="s">
        <v>2428</v>
      </c>
      <c r="C1125">
        <v>21002</v>
      </c>
      <c r="D1125" t="s">
        <v>31</v>
      </c>
      <c r="E1125">
        <v>3</v>
      </c>
      <c r="F1125" t="s">
        <v>2045</v>
      </c>
      <c r="G1125" s="8" t="s">
        <v>332</v>
      </c>
      <c r="H1125" t="s">
        <v>333</v>
      </c>
      <c r="I1125" s="1" t="s">
        <v>35</v>
      </c>
      <c r="J1125" t="s">
        <v>36</v>
      </c>
    </row>
    <row r="1126" spans="1:10" x14ac:dyDescent="0.2">
      <c r="A1126" s="9" t="s">
        <v>2429</v>
      </c>
      <c r="B1126" t="s">
        <v>2430</v>
      </c>
      <c r="C1126">
        <v>21002</v>
      </c>
      <c r="D1126" t="s">
        <v>31</v>
      </c>
      <c r="E1126">
        <v>3</v>
      </c>
      <c r="F1126" t="s">
        <v>2045</v>
      </c>
      <c r="G1126" s="8" t="s">
        <v>332</v>
      </c>
      <c r="H1126" t="s">
        <v>333</v>
      </c>
      <c r="I1126" s="1" t="s">
        <v>35</v>
      </c>
      <c r="J1126" t="s">
        <v>36</v>
      </c>
    </row>
    <row r="1127" spans="1:10" x14ac:dyDescent="0.2">
      <c r="A1127" s="9" t="s">
        <v>2431</v>
      </c>
      <c r="B1127" t="s">
        <v>2432</v>
      </c>
      <c r="C1127">
        <v>21002</v>
      </c>
      <c r="D1127" t="s">
        <v>31</v>
      </c>
      <c r="E1127">
        <v>3</v>
      </c>
      <c r="F1127" t="s">
        <v>2045</v>
      </c>
      <c r="G1127" s="8" t="s">
        <v>332</v>
      </c>
      <c r="H1127" t="s">
        <v>333</v>
      </c>
      <c r="I1127" s="1" t="s">
        <v>35</v>
      </c>
      <c r="J1127" t="s">
        <v>36</v>
      </c>
    </row>
    <row r="1128" spans="1:10" x14ac:dyDescent="0.2">
      <c r="A1128" s="9" t="s">
        <v>2433</v>
      </c>
      <c r="B1128" t="s">
        <v>2434</v>
      </c>
      <c r="C1128">
        <v>21002</v>
      </c>
      <c r="D1128" t="s">
        <v>31</v>
      </c>
      <c r="E1128">
        <v>3</v>
      </c>
      <c r="F1128" t="s">
        <v>2045</v>
      </c>
      <c r="G1128" s="8" t="s">
        <v>332</v>
      </c>
      <c r="H1128" t="s">
        <v>333</v>
      </c>
      <c r="I1128" s="1" t="s">
        <v>35</v>
      </c>
      <c r="J1128" t="s">
        <v>36</v>
      </c>
    </row>
    <row r="1129" spans="1:10" x14ac:dyDescent="0.2">
      <c r="A1129" s="9" t="s">
        <v>2435</v>
      </c>
      <c r="B1129" t="s">
        <v>2436</v>
      </c>
      <c r="C1129">
        <v>21002</v>
      </c>
      <c r="D1129" t="s">
        <v>31</v>
      </c>
      <c r="E1129">
        <v>3</v>
      </c>
      <c r="F1129" t="s">
        <v>2045</v>
      </c>
      <c r="G1129" s="8" t="s">
        <v>332</v>
      </c>
      <c r="H1129" t="s">
        <v>333</v>
      </c>
      <c r="I1129" s="1" t="s">
        <v>35</v>
      </c>
      <c r="J1129" t="s">
        <v>36</v>
      </c>
    </row>
    <row r="1130" spans="1:10" x14ac:dyDescent="0.2">
      <c r="A1130" s="9" t="s">
        <v>2437</v>
      </c>
      <c r="B1130" t="s">
        <v>2438</v>
      </c>
      <c r="C1130">
        <v>21002</v>
      </c>
      <c r="D1130" t="s">
        <v>31</v>
      </c>
      <c r="E1130">
        <v>3</v>
      </c>
      <c r="F1130" t="s">
        <v>2045</v>
      </c>
      <c r="G1130" s="8" t="s">
        <v>332</v>
      </c>
      <c r="H1130" t="s">
        <v>333</v>
      </c>
      <c r="I1130" s="1" t="s">
        <v>35</v>
      </c>
      <c r="J1130" t="s">
        <v>36</v>
      </c>
    </row>
    <row r="1131" spans="1:10" x14ac:dyDescent="0.2">
      <c r="A1131" s="9" t="s">
        <v>2439</v>
      </c>
      <c r="B1131" t="s">
        <v>2440</v>
      </c>
      <c r="C1131">
        <v>21002</v>
      </c>
      <c r="D1131" t="s">
        <v>31</v>
      </c>
      <c r="E1131">
        <v>3</v>
      </c>
      <c r="F1131" t="s">
        <v>2045</v>
      </c>
      <c r="G1131" s="8" t="s">
        <v>332</v>
      </c>
      <c r="H1131" t="s">
        <v>333</v>
      </c>
      <c r="I1131" s="1" t="s">
        <v>35</v>
      </c>
      <c r="J1131" t="s">
        <v>36</v>
      </c>
    </row>
    <row r="1132" spans="1:10" x14ac:dyDescent="0.2">
      <c r="A1132" s="9" t="s">
        <v>2441</v>
      </c>
      <c r="B1132" t="s">
        <v>2442</v>
      </c>
      <c r="C1132">
        <v>21002</v>
      </c>
      <c r="D1132" t="s">
        <v>31</v>
      </c>
      <c r="E1132">
        <v>3</v>
      </c>
      <c r="F1132" t="s">
        <v>2045</v>
      </c>
      <c r="G1132" s="8" t="s">
        <v>332</v>
      </c>
      <c r="H1132" t="s">
        <v>333</v>
      </c>
      <c r="I1132" s="1" t="s">
        <v>35</v>
      </c>
      <c r="J1132" t="s">
        <v>36</v>
      </c>
    </row>
    <row r="1133" spans="1:10" x14ac:dyDescent="0.2">
      <c r="A1133" s="9" t="s">
        <v>2443</v>
      </c>
      <c r="B1133" t="s">
        <v>2444</v>
      </c>
      <c r="C1133">
        <v>21002</v>
      </c>
      <c r="D1133" t="s">
        <v>31</v>
      </c>
      <c r="E1133">
        <v>3</v>
      </c>
      <c r="F1133" t="s">
        <v>2045</v>
      </c>
      <c r="G1133" s="8" t="s">
        <v>332</v>
      </c>
      <c r="H1133" t="s">
        <v>333</v>
      </c>
      <c r="I1133" s="1" t="s">
        <v>35</v>
      </c>
      <c r="J1133" t="s">
        <v>36</v>
      </c>
    </row>
    <row r="1134" spans="1:10" x14ac:dyDescent="0.2">
      <c r="A1134" s="9" t="s">
        <v>2445</v>
      </c>
      <c r="B1134" t="s">
        <v>2446</v>
      </c>
      <c r="C1134">
        <v>21002</v>
      </c>
      <c r="D1134" t="s">
        <v>31</v>
      </c>
      <c r="E1134">
        <v>3</v>
      </c>
      <c r="F1134" t="s">
        <v>2045</v>
      </c>
      <c r="G1134" s="8" t="s">
        <v>332</v>
      </c>
      <c r="H1134" t="s">
        <v>333</v>
      </c>
      <c r="I1134" s="1" t="s">
        <v>35</v>
      </c>
      <c r="J1134" t="s">
        <v>36</v>
      </c>
    </row>
    <row r="1135" spans="1:10" x14ac:dyDescent="0.2">
      <c r="A1135" s="9" t="s">
        <v>2447</v>
      </c>
      <c r="B1135" t="s">
        <v>2448</v>
      </c>
      <c r="C1135">
        <v>21002</v>
      </c>
      <c r="D1135" t="s">
        <v>31</v>
      </c>
      <c r="E1135">
        <v>3</v>
      </c>
      <c r="F1135" t="s">
        <v>2045</v>
      </c>
      <c r="G1135" s="8" t="s">
        <v>332</v>
      </c>
      <c r="H1135" t="s">
        <v>333</v>
      </c>
      <c r="I1135" s="1" t="s">
        <v>35</v>
      </c>
      <c r="J1135" t="s">
        <v>36</v>
      </c>
    </row>
    <row r="1136" spans="1:10" x14ac:dyDescent="0.2">
      <c r="A1136" s="9" t="s">
        <v>2449</v>
      </c>
      <c r="B1136" t="s">
        <v>2450</v>
      </c>
      <c r="C1136">
        <v>21002</v>
      </c>
      <c r="D1136" t="s">
        <v>31</v>
      </c>
      <c r="E1136">
        <v>3</v>
      </c>
      <c r="F1136" t="s">
        <v>2045</v>
      </c>
      <c r="G1136" s="8" t="s">
        <v>332</v>
      </c>
      <c r="H1136" t="s">
        <v>333</v>
      </c>
      <c r="I1136" s="1" t="s">
        <v>35</v>
      </c>
      <c r="J1136" t="s">
        <v>36</v>
      </c>
    </row>
    <row r="1137" spans="1:10" x14ac:dyDescent="0.2">
      <c r="A1137" s="9" t="s">
        <v>2451</v>
      </c>
      <c r="B1137" t="s">
        <v>2452</v>
      </c>
      <c r="C1137">
        <v>21002</v>
      </c>
      <c r="D1137" t="s">
        <v>31</v>
      </c>
      <c r="E1137">
        <v>3</v>
      </c>
      <c r="F1137" t="s">
        <v>2045</v>
      </c>
      <c r="G1137" s="8" t="s">
        <v>332</v>
      </c>
      <c r="H1137" t="s">
        <v>333</v>
      </c>
      <c r="I1137" s="1" t="s">
        <v>35</v>
      </c>
      <c r="J1137" t="s">
        <v>36</v>
      </c>
    </row>
    <row r="1138" spans="1:10" x14ac:dyDescent="0.2">
      <c r="A1138" s="9" t="s">
        <v>2453</v>
      </c>
      <c r="B1138" t="s">
        <v>2454</v>
      </c>
      <c r="C1138">
        <v>21002</v>
      </c>
      <c r="D1138" t="s">
        <v>31</v>
      </c>
      <c r="E1138">
        <v>3</v>
      </c>
      <c r="F1138" t="s">
        <v>2045</v>
      </c>
      <c r="G1138" s="8" t="s">
        <v>332</v>
      </c>
      <c r="H1138" t="s">
        <v>333</v>
      </c>
      <c r="I1138" s="1" t="s">
        <v>35</v>
      </c>
      <c r="J1138" t="s">
        <v>36</v>
      </c>
    </row>
    <row r="1139" spans="1:10" x14ac:dyDescent="0.2">
      <c r="A1139" s="9" t="s">
        <v>2455</v>
      </c>
      <c r="B1139" t="s">
        <v>2456</v>
      </c>
      <c r="C1139">
        <v>21002</v>
      </c>
      <c r="D1139" t="s">
        <v>31</v>
      </c>
      <c r="E1139">
        <v>3</v>
      </c>
      <c r="F1139" t="s">
        <v>2045</v>
      </c>
      <c r="G1139" s="8" t="s">
        <v>332</v>
      </c>
      <c r="H1139" t="s">
        <v>333</v>
      </c>
      <c r="I1139" s="1" t="s">
        <v>35</v>
      </c>
      <c r="J1139" t="s">
        <v>36</v>
      </c>
    </row>
    <row r="1140" spans="1:10" x14ac:dyDescent="0.2">
      <c r="A1140" s="9" t="s">
        <v>2457</v>
      </c>
      <c r="B1140" t="s">
        <v>2458</v>
      </c>
      <c r="C1140">
        <v>21002</v>
      </c>
      <c r="D1140" t="s">
        <v>31</v>
      </c>
      <c r="E1140">
        <v>3</v>
      </c>
      <c r="F1140" t="s">
        <v>2045</v>
      </c>
      <c r="G1140" s="8" t="s">
        <v>332</v>
      </c>
      <c r="H1140" t="s">
        <v>333</v>
      </c>
      <c r="I1140" s="1" t="s">
        <v>35</v>
      </c>
      <c r="J1140" t="s">
        <v>36</v>
      </c>
    </row>
    <row r="1141" spans="1:10" x14ac:dyDescent="0.2">
      <c r="A1141" s="9" t="s">
        <v>2459</v>
      </c>
      <c r="B1141" t="s">
        <v>2460</v>
      </c>
      <c r="C1141">
        <v>21002</v>
      </c>
      <c r="D1141" t="s">
        <v>31</v>
      </c>
      <c r="E1141">
        <v>3</v>
      </c>
      <c r="F1141" t="s">
        <v>2045</v>
      </c>
      <c r="G1141" s="8" t="s">
        <v>332</v>
      </c>
      <c r="H1141" t="s">
        <v>333</v>
      </c>
      <c r="I1141" s="1" t="s">
        <v>35</v>
      </c>
      <c r="J1141" t="s">
        <v>36</v>
      </c>
    </row>
    <row r="1142" spans="1:10" x14ac:dyDescent="0.2">
      <c r="A1142" s="9" t="s">
        <v>2461</v>
      </c>
      <c r="B1142" t="s">
        <v>2462</v>
      </c>
      <c r="C1142">
        <v>21002</v>
      </c>
      <c r="D1142" t="s">
        <v>31</v>
      </c>
      <c r="E1142">
        <v>3</v>
      </c>
      <c r="F1142" t="s">
        <v>2045</v>
      </c>
      <c r="G1142" s="8" t="s">
        <v>332</v>
      </c>
      <c r="H1142" t="s">
        <v>333</v>
      </c>
      <c r="I1142" s="1" t="s">
        <v>35</v>
      </c>
      <c r="J1142" t="s">
        <v>36</v>
      </c>
    </row>
    <row r="1143" spans="1:10" x14ac:dyDescent="0.2">
      <c r="A1143" s="9" t="s">
        <v>2463</v>
      </c>
      <c r="B1143" t="s">
        <v>2464</v>
      </c>
      <c r="C1143">
        <v>21002</v>
      </c>
      <c r="D1143" t="s">
        <v>31</v>
      </c>
      <c r="E1143">
        <v>3</v>
      </c>
      <c r="F1143" t="s">
        <v>2045</v>
      </c>
      <c r="G1143" s="8" t="s">
        <v>332</v>
      </c>
      <c r="H1143" t="s">
        <v>333</v>
      </c>
      <c r="I1143" s="1" t="s">
        <v>35</v>
      </c>
      <c r="J1143" t="s">
        <v>36</v>
      </c>
    </row>
    <row r="1144" spans="1:10" x14ac:dyDescent="0.2">
      <c r="A1144" s="9" t="s">
        <v>2465</v>
      </c>
      <c r="B1144" t="s">
        <v>2466</v>
      </c>
      <c r="C1144">
        <v>21002</v>
      </c>
      <c r="D1144" t="s">
        <v>31</v>
      </c>
      <c r="E1144">
        <v>3</v>
      </c>
      <c r="F1144" t="s">
        <v>2045</v>
      </c>
      <c r="G1144" s="8" t="s">
        <v>332</v>
      </c>
      <c r="H1144" t="s">
        <v>333</v>
      </c>
      <c r="I1144" s="1" t="s">
        <v>35</v>
      </c>
      <c r="J1144" t="s">
        <v>36</v>
      </c>
    </row>
    <row r="1145" spans="1:10" x14ac:dyDescent="0.2">
      <c r="A1145" s="9" t="s">
        <v>2467</v>
      </c>
      <c r="B1145" t="s">
        <v>2468</v>
      </c>
      <c r="C1145">
        <v>21002</v>
      </c>
      <c r="D1145" t="s">
        <v>31</v>
      </c>
      <c r="E1145">
        <v>3</v>
      </c>
      <c r="F1145" t="s">
        <v>2045</v>
      </c>
      <c r="G1145" s="8" t="s">
        <v>332</v>
      </c>
      <c r="H1145" t="s">
        <v>333</v>
      </c>
      <c r="I1145" s="1" t="s">
        <v>35</v>
      </c>
      <c r="J1145" t="s">
        <v>36</v>
      </c>
    </row>
    <row r="1146" spans="1:10" x14ac:dyDescent="0.2">
      <c r="A1146" s="9" t="s">
        <v>2469</v>
      </c>
      <c r="B1146" t="s">
        <v>2470</v>
      </c>
      <c r="C1146">
        <v>21002</v>
      </c>
      <c r="D1146" t="s">
        <v>31</v>
      </c>
      <c r="E1146">
        <v>3</v>
      </c>
      <c r="F1146" t="s">
        <v>2045</v>
      </c>
      <c r="G1146" s="8" t="s">
        <v>332</v>
      </c>
      <c r="H1146" t="s">
        <v>333</v>
      </c>
      <c r="I1146" s="1" t="s">
        <v>35</v>
      </c>
      <c r="J1146" t="s">
        <v>36</v>
      </c>
    </row>
    <row r="1147" spans="1:10" x14ac:dyDescent="0.2">
      <c r="A1147" s="9" t="s">
        <v>2471</v>
      </c>
      <c r="B1147" t="s">
        <v>2472</v>
      </c>
      <c r="C1147">
        <v>21002</v>
      </c>
      <c r="D1147" t="s">
        <v>31</v>
      </c>
      <c r="E1147">
        <v>3</v>
      </c>
      <c r="F1147" t="s">
        <v>2045</v>
      </c>
      <c r="G1147" s="8" t="s">
        <v>332</v>
      </c>
      <c r="H1147" t="s">
        <v>333</v>
      </c>
      <c r="I1147" s="1" t="s">
        <v>35</v>
      </c>
      <c r="J1147" t="s">
        <v>36</v>
      </c>
    </row>
    <row r="1148" spans="1:10" x14ac:dyDescent="0.2">
      <c r="A1148" s="9" t="s">
        <v>2473</v>
      </c>
      <c r="B1148" t="s">
        <v>2474</v>
      </c>
      <c r="C1148">
        <v>21002</v>
      </c>
      <c r="D1148" t="s">
        <v>31</v>
      </c>
      <c r="E1148">
        <v>3</v>
      </c>
      <c r="F1148" t="s">
        <v>2045</v>
      </c>
      <c r="G1148" s="8" t="s">
        <v>332</v>
      </c>
      <c r="H1148" t="s">
        <v>333</v>
      </c>
      <c r="I1148" s="1" t="s">
        <v>35</v>
      </c>
      <c r="J1148" t="s">
        <v>36</v>
      </c>
    </row>
    <row r="1149" spans="1:10" x14ac:dyDescent="0.2">
      <c r="A1149" s="9" t="s">
        <v>2475</v>
      </c>
      <c r="B1149" t="s">
        <v>2476</v>
      </c>
      <c r="C1149">
        <v>21002</v>
      </c>
      <c r="D1149" t="s">
        <v>31</v>
      </c>
      <c r="E1149">
        <v>3</v>
      </c>
      <c r="F1149" t="s">
        <v>2045</v>
      </c>
      <c r="G1149" s="8" t="s">
        <v>332</v>
      </c>
      <c r="H1149" t="s">
        <v>333</v>
      </c>
      <c r="I1149" s="1" t="s">
        <v>35</v>
      </c>
      <c r="J1149" t="s">
        <v>36</v>
      </c>
    </row>
    <row r="1150" spans="1:10" x14ac:dyDescent="0.2">
      <c r="A1150" s="9" t="s">
        <v>2477</v>
      </c>
      <c r="B1150" t="s">
        <v>2478</v>
      </c>
      <c r="C1150">
        <v>21002</v>
      </c>
      <c r="D1150" t="s">
        <v>31</v>
      </c>
      <c r="E1150">
        <v>3</v>
      </c>
      <c r="F1150" t="s">
        <v>2045</v>
      </c>
      <c r="G1150" s="8" t="s">
        <v>332</v>
      </c>
      <c r="H1150" t="s">
        <v>333</v>
      </c>
      <c r="I1150" s="1" t="s">
        <v>35</v>
      </c>
      <c r="J1150" t="s">
        <v>36</v>
      </c>
    </row>
    <row r="1151" spans="1:10" x14ac:dyDescent="0.2">
      <c r="A1151" s="9" t="s">
        <v>2479</v>
      </c>
      <c r="B1151" t="s">
        <v>2480</v>
      </c>
      <c r="C1151">
        <v>21002</v>
      </c>
      <c r="D1151" t="s">
        <v>31</v>
      </c>
      <c r="E1151">
        <v>3</v>
      </c>
      <c r="F1151" t="s">
        <v>2045</v>
      </c>
      <c r="G1151" s="8" t="s">
        <v>332</v>
      </c>
      <c r="H1151" t="s">
        <v>333</v>
      </c>
      <c r="I1151" s="1" t="s">
        <v>35</v>
      </c>
      <c r="J1151" t="s">
        <v>36</v>
      </c>
    </row>
    <row r="1152" spans="1:10" x14ac:dyDescent="0.2">
      <c r="A1152" s="9" t="s">
        <v>2481</v>
      </c>
      <c r="B1152" t="s">
        <v>2482</v>
      </c>
      <c r="C1152">
        <v>21002</v>
      </c>
      <c r="D1152" t="s">
        <v>31</v>
      </c>
      <c r="E1152">
        <v>3</v>
      </c>
      <c r="F1152" t="s">
        <v>2045</v>
      </c>
      <c r="G1152" s="8" t="s">
        <v>332</v>
      </c>
      <c r="H1152" t="s">
        <v>333</v>
      </c>
      <c r="I1152" s="1" t="s">
        <v>35</v>
      </c>
      <c r="J1152" t="s">
        <v>36</v>
      </c>
    </row>
    <row r="1153" spans="1:10" x14ac:dyDescent="0.2">
      <c r="A1153" s="9" t="s">
        <v>2483</v>
      </c>
      <c r="B1153" t="s">
        <v>2484</v>
      </c>
      <c r="C1153">
        <v>21002</v>
      </c>
      <c r="D1153" t="s">
        <v>31</v>
      </c>
      <c r="E1153">
        <v>3</v>
      </c>
      <c r="F1153" t="s">
        <v>2045</v>
      </c>
      <c r="G1153" s="8" t="s">
        <v>332</v>
      </c>
      <c r="H1153" t="s">
        <v>333</v>
      </c>
      <c r="I1153" s="1" t="s">
        <v>35</v>
      </c>
      <c r="J1153" t="s">
        <v>36</v>
      </c>
    </row>
    <row r="1154" spans="1:10" x14ac:dyDescent="0.2">
      <c r="A1154" s="9" t="s">
        <v>2485</v>
      </c>
      <c r="B1154" t="s">
        <v>2486</v>
      </c>
      <c r="C1154">
        <v>21002</v>
      </c>
      <c r="D1154" t="s">
        <v>31</v>
      </c>
      <c r="E1154">
        <v>3</v>
      </c>
      <c r="F1154" t="s">
        <v>2045</v>
      </c>
      <c r="G1154" s="8" t="s">
        <v>332</v>
      </c>
      <c r="H1154" t="s">
        <v>333</v>
      </c>
      <c r="I1154" s="1" t="s">
        <v>35</v>
      </c>
      <c r="J1154" t="s">
        <v>36</v>
      </c>
    </row>
    <row r="1155" spans="1:10" x14ac:dyDescent="0.2">
      <c r="A1155" s="9" t="s">
        <v>2487</v>
      </c>
      <c r="B1155" t="s">
        <v>2488</v>
      </c>
      <c r="C1155">
        <v>21002</v>
      </c>
      <c r="D1155" t="s">
        <v>31</v>
      </c>
      <c r="E1155">
        <v>3</v>
      </c>
      <c r="F1155" t="s">
        <v>2045</v>
      </c>
      <c r="G1155" s="8" t="s">
        <v>332</v>
      </c>
      <c r="H1155" t="s">
        <v>333</v>
      </c>
      <c r="I1155" s="1" t="s">
        <v>35</v>
      </c>
      <c r="J1155" t="s">
        <v>36</v>
      </c>
    </row>
    <row r="1156" spans="1:10" x14ac:dyDescent="0.2">
      <c r="A1156" s="9" t="s">
        <v>2489</v>
      </c>
      <c r="B1156" t="s">
        <v>2490</v>
      </c>
      <c r="C1156">
        <v>21002</v>
      </c>
      <c r="D1156" t="s">
        <v>31</v>
      </c>
      <c r="E1156">
        <v>3</v>
      </c>
      <c r="F1156" t="s">
        <v>2045</v>
      </c>
      <c r="G1156" s="8" t="s">
        <v>332</v>
      </c>
      <c r="H1156" t="s">
        <v>333</v>
      </c>
      <c r="I1156" s="1" t="s">
        <v>35</v>
      </c>
      <c r="J1156" t="s">
        <v>36</v>
      </c>
    </row>
    <row r="1157" spans="1:10" x14ac:dyDescent="0.2">
      <c r="A1157" s="9" t="s">
        <v>2491</v>
      </c>
      <c r="B1157" t="s">
        <v>2492</v>
      </c>
      <c r="C1157">
        <v>21002</v>
      </c>
      <c r="D1157" t="s">
        <v>31</v>
      </c>
      <c r="E1157">
        <v>3</v>
      </c>
      <c r="F1157" t="s">
        <v>2045</v>
      </c>
      <c r="G1157" s="8" t="s">
        <v>332</v>
      </c>
      <c r="H1157" t="s">
        <v>333</v>
      </c>
      <c r="I1157" s="1" t="s">
        <v>35</v>
      </c>
      <c r="J1157" t="s">
        <v>36</v>
      </c>
    </row>
    <row r="1158" spans="1:10" x14ac:dyDescent="0.2">
      <c r="A1158" s="9" t="s">
        <v>2493</v>
      </c>
      <c r="B1158" t="s">
        <v>2494</v>
      </c>
      <c r="C1158">
        <v>21002</v>
      </c>
      <c r="D1158" t="s">
        <v>31</v>
      </c>
      <c r="E1158">
        <v>3</v>
      </c>
      <c r="F1158" t="s">
        <v>2045</v>
      </c>
      <c r="G1158" s="8" t="s">
        <v>332</v>
      </c>
      <c r="H1158" t="s">
        <v>333</v>
      </c>
      <c r="I1158" s="1" t="s">
        <v>35</v>
      </c>
      <c r="J1158" t="s">
        <v>36</v>
      </c>
    </row>
    <row r="1159" spans="1:10" x14ac:dyDescent="0.2">
      <c r="A1159" s="9" t="s">
        <v>2495</v>
      </c>
      <c r="B1159" t="s">
        <v>2496</v>
      </c>
      <c r="C1159">
        <v>21002</v>
      </c>
      <c r="D1159" t="s">
        <v>31</v>
      </c>
      <c r="E1159">
        <v>3</v>
      </c>
      <c r="F1159" t="s">
        <v>2045</v>
      </c>
      <c r="G1159" s="8" t="s">
        <v>332</v>
      </c>
      <c r="H1159" t="s">
        <v>333</v>
      </c>
      <c r="I1159" s="1" t="s">
        <v>35</v>
      </c>
      <c r="J1159" t="s">
        <v>36</v>
      </c>
    </row>
    <row r="1160" spans="1:10" x14ac:dyDescent="0.2">
      <c r="A1160" s="9" t="s">
        <v>2497</v>
      </c>
      <c r="B1160" t="s">
        <v>2498</v>
      </c>
      <c r="C1160">
        <v>21002</v>
      </c>
      <c r="D1160" t="s">
        <v>31</v>
      </c>
      <c r="E1160">
        <v>3</v>
      </c>
      <c r="F1160" t="s">
        <v>2045</v>
      </c>
      <c r="G1160" s="8" t="s">
        <v>332</v>
      </c>
      <c r="H1160" t="s">
        <v>333</v>
      </c>
      <c r="I1160" s="1" t="s">
        <v>35</v>
      </c>
      <c r="J1160" t="s">
        <v>36</v>
      </c>
    </row>
    <row r="1161" spans="1:10" x14ac:dyDescent="0.2">
      <c r="A1161" s="9" t="s">
        <v>2499</v>
      </c>
      <c r="B1161" t="s">
        <v>2500</v>
      </c>
      <c r="C1161">
        <v>21002</v>
      </c>
      <c r="D1161" t="s">
        <v>31</v>
      </c>
      <c r="E1161">
        <v>3</v>
      </c>
      <c r="F1161" t="s">
        <v>2045</v>
      </c>
      <c r="G1161" s="8" t="s">
        <v>332</v>
      </c>
      <c r="H1161" t="s">
        <v>333</v>
      </c>
      <c r="I1161" s="1" t="s">
        <v>35</v>
      </c>
      <c r="J1161" t="s">
        <v>36</v>
      </c>
    </row>
    <row r="1162" spans="1:10" x14ac:dyDescent="0.2">
      <c r="A1162" s="9" t="s">
        <v>2501</v>
      </c>
      <c r="B1162" t="s">
        <v>2502</v>
      </c>
      <c r="C1162">
        <v>21002</v>
      </c>
      <c r="D1162" t="s">
        <v>31</v>
      </c>
      <c r="E1162">
        <v>3</v>
      </c>
      <c r="F1162" t="s">
        <v>2045</v>
      </c>
      <c r="G1162" s="8" t="s">
        <v>332</v>
      </c>
      <c r="H1162" t="s">
        <v>333</v>
      </c>
      <c r="I1162" s="1" t="s">
        <v>35</v>
      </c>
      <c r="J1162" t="s">
        <v>36</v>
      </c>
    </row>
    <row r="1163" spans="1:10" x14ac:dyDescent="0.2">
      <c r="A1163" s="9" t="s">
        <v>2503</v>
      </c>
      <c r="B1163" t="s">
        <v>2504</v>
      </c>
      <c r="C1163">
        <v>21002</v>
      </c>
      <c r="D1163" t="s">
        <v>31</v>
      </c>
      <c r="E1163">
        <v>3</v>
      </c>
      <c r="F1163" t="s">
        <v>2045</v>
      </c>
      <c r="G1163" s="8" t="s">
        <v>332</v>
      </c>
      <c r="H1163" t="s">
        <v>333</v>
      </c>
      <c r="I1163" s="1" t="s">
        <v>35</v>
      </c>
      <c r="J1163" t="s">
        <v>36</v>
      </c>
    </row>
    <row r="1164" spans="1:10" x14ac:dyDescent="0.2">
      <c r="A1164" s="9" t="s">
        <v>2505</v>
      </c>
      <c r="B1164" t="s">
        <v>2506</v>
      </c>
      <c r="C1164">
        <v>21002</v>
      </c>
      <c r="D1164" t="s">
        <v>31</v>
      </c>
      <c r="E1164">
        <v>3</v>
      </c>
      <c r="F1164" t="s">
        <v>2045</v>
      </c>
      <c r="G1164" s="8" t="s">
        <v>332</v>
      </c>
      <c r="H1164" t="s">
        <v>333</v>
      </c>
      <c r="I1164" s="1" t="s">
        <v>35</v>
      </c>
      <c r="J1164" t="s">
        <v>36</v>
      </c>
    </row>
    <row r="1165" spans="1:10" x14ac:dyDescent="0.2">
      <c r="A1165" s="9" t="s">
        <v>2507</v>
      </c>
      <c r="B1165" t="s">
        <v>2508</v>
      </c>
      <c r="C1165">
        <v>21002</v>
      </c>
      <c r="D1165" t="s">
        <v>31</v>
      </c>
      <c r="E1165">
        <v>3</v>
      </c>
      <c r="F1165" t="s">
        <v>2045</v>
      </c>
      <c r="G1165" s="8" t="s">
        <v>332</v>
      </c>
      <c r="H1165" t="s">
        <v>333</v>
      </c>
      <c r="I1165" s="1" t="s">
        <v>35</v>
      </c>
      <c r="J1165" t="s">
        <v>36</v>
      </c>
    </row>
    <row r="1166" spans="1:10" x14ac:dyDescent="0.2">
      <c r="A1166" s="9" t="s">
        <v>2509</v>
      </c>
      <c r="B1166" t="s">
        <v>2510</v>
      </c>
      <c r="C1166">
        <v>21002</v>
      </c>
      <c r="D1166" t="s">
        <v>31</v>
      </c>
      <c r="E1166">
        <v>3</v>
      </c>
      <c r="F1166" t="s">
        <v>2045</v>
      </c>
      <c r="G1166" s="8" t="s">
        <v>332</v>
      </c>
      <c r="H1166" t="s">
        <v>333</v>
      </c>
      <c r="I1166" s="1" t="s">
        <v>35</v>
      </c>
      <c r="J1166" t="s">
        <v>36</v>
      </c>
    </row>
    <row r="1167" spans="1:10" x14ac:dyDescent="0.2">
      <c r="A1167" s="9" t="s">
        <v>2511</v>
      </c>
      <c r="B1167" t="s">
        <v>2512</v>
      </c>
      <c r="C1167">
        <v>21002</v>
      </c>
      <c r="D1167" t="s">
        <v>31</v>
      </c>
      <c r="E1167">
        <v>3</v>
      </c>
      <c r="F1167" t="s">
        <v>2045</v>
      </c>
      <c r="G1167" s="8" t="s">
        <v>332</v>
      </c>
      <c r="H1167" t="s">
        <v>333</v>
      </c>
      <c r="I1167" s="1" t="s">
        <v>35</v>
      </c>
      <c r="J1167" t="s">
        <v>36</v>
      </c>
    </row>
    <row r="1168" spans="1:10" x14ac:dyDescent="0.2">
      <c r="A1168" s="9" t="s">
        <v>2513</v>
      </c>
      <c r="B1168" t="s">
        <v>2514</v>
      </c>
      <c r="C1168">
        <v>21002</v>
      </c>
      <c r="D1168" t="s">
        <v>31</v>
      </c>
      <c r="E1168">
        <v>3</v>
      </c>
      <c r="F1168" t="s">
        <v>2045</v>
      </c>
      <c r="G1168" s="8" t="s">
        <v>332</v>
      </c>
      <c r="H1168" t="s">
        <v>333</v>
      </c>
      <c r="I1168" s="1" t="s">
        <v>35</v>
      </c>
      <c r="J1168" t="s">
        <v>36</v>
      </c>
    </row>
    <row r="1169" spans="1:10" x14ac:dyDescent="0.2">
      <c r="A1169" s="9" t="s">
        <v>2515</v>
      </c>
      <c r="B1169" t="s">
        <v>2516</v>
      </c>
      <c r="C1169">
        <v>21002</v>
      </c>
      <c r="D1169" t="s">
        <v>31</v>
      </c>
      <c r="E1169">
        <v>3</v>
      </c>
      <c r="F1169" t="s">
        <v>2045</v>
      </c>
      <c r="G1169" s="8" t="s">
        <v>332</v>
      </c>
      <c r="H1169" t="s">
        <v>333</v>
      </c>
      <c r="I1169" s="1" t="s">
        <v>35</v>
      </c>
      <c r="J1169" t="s">
        <v>36</v>
      </c>
    </row>
    <row r="1170" spans="1:10" x14ac:dyDescent="0.2">
      <c r="A1170" s="9" t="s">
        <v>2517</v>
      </c>
      <c r="B1170" t="s">
        <v>2518</v>
      </c>
      <c r="C1170">
        <v>21002</v>
      </c>
      <c r="D1170" t="s">
        <v>31</v>
      </c>
      <c r="E1170">
        <v>3</v>
      </c>
      <c r="F1170" t="s">
        <v>2045</v>
      </c>
      <c r="G1170" s="8" t="s">
        <v>332</v>
      </c>
      <c r="H1170" t="s">
        <v>333</v>
      </c>
      <c r="I1170" s="1" t="s">
        <v>35</v>
      </c>
      <c r="J1170" t="s">
        <v>36</v>
      </c>
    </row>
    <row r="1171" spans="1:10" x14ac:dyDescent="0.2">
      <c r="A1171" s="9" t="s">
        <v>2519</v>
      </c>
      <c r="B1171" t="s">
        <v>2520</v>
      </c>
      <c r="C1171">
        <v>21002</v>
      </c>
      <c r="D1171" t="s">
        <v>31</v>
      </c>
      <c r="E1171">
        <v>3</v>
      </c>
      <c r="F1171" t="s">
        <v>2045</v>
      </c>
      <c r="G1171" s="8" t="s">
        <v>332</v>
      </c>
      <c r="H1171" t="s">
        <v>333</v>
      </c>
      <c r="I1171" s="1" t="s">
        <v>35</v>
      </c>
      <c r="J1171" t="s">
        <v>36</v>
      </c>
    </row>
    <row r="1172" spans="1:10" x14ac:dyDescent="0.2">
      <c r="A1172" s="9" t="s">
        <v>2521</v>
      </c>
      <c r="B1172" t="s">
        <v>2522</v>
      </c>
      <c r="C1172">
        <v>21002</v>
      </c>
      <c r="D1172" t="s">
        <v>31</v>
      </c>
      <c r="E1172">
        <v>3</v>
      </c>
      <c r="F1172" t="s">
        <v>2045</v>
      </c>
      <c r="G1172" s="8" t="s">
        <v>332</v>
      </c>
      <c r="H1172" t="s">
        <v>333</v>
      </c>
      <c r="I1172" s="1" t="s">
        <v>35</v>
      </c>
      <c r="J1172" t="s">
        <v>36</v>
      </c>
    </row>
    <row r="1173" spans="1:10" x14ac:dyDescent="0.2">
      <c r="A1173" s="9" t="s">
        <v>2523</v>
      </c>
      <c r="B1173" t="s">
        <v>2524</v>
      </c>
      <c r="C1173">
        <v>21002</v>
      </c>
      <c r="D1173" t="s">
        <v>31</v>
      </c>
      <c r="E1173">
        <v>3</v>
      </c>
      <c r="F1173" t="s">
        <v>2045</v>
      </c>
      <c r="G1173" s="8" t="s">
        <v>332</v>
      </c>
      <c r="H1173" t="s">
        <v>333</v>
      </c>
      <c r="I1173" s="1" t="s">
        <v>35</v>
      </c>
      <c r="J1173" t="s">
        <v>36</v>
      </c>
    </row>
    <row r="1174" spans="1:10" x14ac:dyDescent="0.2">
      <c r="A1174" s="9" t="s">
        <v>2525</v>
      </c>
      <c r="B1174" t="s">
        <v>2526</v>
      </c>
      <c r="C1174">
        <v>21002</v>
      </c>
      <c r="D1174" t="s">
        <v>31</v>
      </c>
      <c r="E1174">
        <v>3</v>
      </c>
      <c r="F1174" t="s">
        <v>2045</v>
      </c>
      <c r="G1174" s="8" t="s">
        <v>332</v>
      </c>
      <c r="H1174" t="s">
        <v>333</v>
      </c>
      <c r="I1174" s="1" t="s">
        <v>35</v>
      </c>
      <c r="J1174" t="s">
        <v>36</v>
      </c>
    </row>
    <row r="1175" spans="1:10" x14ac:dyDescent="0.2">
      <c r="A1175" s="9" t="s">
        <v>2527</v>
      </c>
      <c r="B1175" t="s">
        <v>2528</v>
      </c>
      <c r="C1175">
        <v>21002</v>
      </c>
      <c r="D1175" t="s">
        <v>31</v>
      </c>
      <c r="E1175">
        <v>3</v>
      </c>
      <c r="F1175" t="s">
        <v>2045</v>
      </c>
      <c r="G1175" s="8" t="s">
        <v>332</v>
      </c>
      <c r="H1175" t="s">
        <v>333</v>
      </c>
      <c r="I1175" s="1" t="s">
        <v>35</v>
      </c>
      <c r="J1175" t="s">
        <v>36</v>
      </c>
    </row>
    <row r="1176" spans="1:10" x14ac:dyDescent="0.2">
      <c r="A1176" s="9" t="s">
        <v>2529</v>
      </c>
      <c r="B1176" t="s">
        <v>2530</v>
      </c>
      <c r="C1176">
        <v>21002</v>
      </c>
      <c r="D1176" t="s">
        <v>31</v>
      </c>
      <c r="E1176">
        <v>3</v>
      </c>
      <c r="F1176" t="s">
        <v>2045</v>
      </c>
      <c r="G1176" s="8" t="s">
        <v>332</v>
      </c>
      <c r="H1176" t="s">
        <v>333</v>
      </c>
      <c r="I1176" s="1" t="s">
        <v>35</v>
      </c>
      <c r="J1176" t="s">
        <v>36</v>
      </c>
    </row>
    <row r="1177" spans="1:10" x14ac:dyDescent="0.2">
      <c r="A1177" s="9" t="s">
        <v>2531</v>
      </c>
      <c r="B1177" t="s">
        <v>2532</v>
      </c>
      <c r="C1177">
        <v>21002</v>
      </c>
      <c r="D1177" t="s">
        <v>31</v>
      </c>
      <c r="E1177">
        <v>3</v>
      </c>
      <c r="F1177" t="s">
        <v>2045</v>
      </c>
      <c r="G1177" s="8" t="s">
        <v>332</v>
      </c>
      <c r="H1177" t="s">
        <v>333</v>
      </c>
      <c r="I1177" s="1" t="s">
        <v>35</v>
      </c>
      <c r="J1177" t="s">
        <v>36</v>
      </c>
    </row>
    <row r="1178" spans="1:10" x14ac:dyDescent="0.2">
      <c r="A1178" s="9" t="s">
        <v>2533</v>
      </c>
      <c r="B1178" t="s">
        <v>2534</v>
      </c>
      <c r="C1178">
        <v>21002</v>
      </c>
      <c r="D1178" t="s">
        <v>31</v>
      </c>
      <c r="E1178">
        <v>3</v>
      </c>
      <c r="F1178" t="s">
        <v>2045</v>
      </c>
      <c r="G1178" s="8" t="s">
        <v>332</v>
      </c>
      <c r="H1178" t="s">
        <v>333</v>
      </c>
      <c r="I1178" s="1" t="s">
        <v>35</v>
      </c>
      <c r="J1178" t="s">
        <v>36</v>
      </c>
    </row>
    <row r="1179" spans="1:10" x14ac:dyDescent="0.2">
      <c r="A1179" s="9" t="s">
        <v>2535</v>
      </c>
      <c r="B1179" t="s">
        <v>2536</v>
      </c>
      <c r="C1179">
        <v>21002</v>
      </c>
      <c r="D1179" t="s">
        <v>31</v>
      </c>
      <c r="E1179">
        <v>3</v>
      </c>
      <c r="F1179" t="s">
        <v>2045</v>
      </c>
      <c r="G1179" s="8" t="s">
        <v>332</v>
      </c>
      <c r="H1179" t="s">
        <v>333</v>
      </c>
      <c r="I1179" s="1" t="s">
        <v>35</v>
      </c>
      <c r="J1179" t="s">
        <v>36</v>
      </c>
    </row>
    <row r="1180" spans="1:10" x14ac:dyDescent="0.2">
      <c r="A1180" s="9" t="s">
        <v>2537</v>
      </c>
      <c r="B1180" t="s">
        <v>2538</v>
      </c>
      <c r="C1180">
        <v>21002</v>
      </c>
      <c r="D1180" t="s">
        <v>31</v>
      </c>
      <c r="E1180">
        <v>3</v>
      </c>
      <c r="F1180" t="s">
        <v>2045</v>
      </c>
      <c r="G1180" s="8" t="s">
        <v>332</v>
      </c>
      <c r="H1180" t="s">
        <v>333</v>
      </c>
      <c r="I1180" s="1" t="s">
        <v>35</v>
      </c>
      <c r="J1180" t="s">
        <v>36</v>
      </c>
    </row>
    <row r="1181" spans="1:10" x14ac:dyDescent="0.2">
      <c r="A1181" s="9" t="s">
        <v>2539</v>
      </c>
      <c r="B1181" t="s">
        <v>2540</v>
      </c>
      <c r="C1181">
        <v>21002</v>
      </c>
      <c r="D1181" t="s">
        <v>31</v>
      </c>
      <c r="E1181">
        <v>3</v>
      </c>
      <c r="F1181" t="s">
        <v>2045</v>
      </c>
      <c r="G1181" s="8" t="s">
        <v>332</v>
      </c>
      <c r="H1181" t="s">
        <v>333</v>
      </c>
      <c r="I1181" s="1" t="s">
        <v>35</v>
      </c>
      <c r="J1181" t="s">
        <v>36</v>
      </c>
    </row>
    <row r="1182" spans="1:10" x14ac:dyDescent="0.2">
      <c r="A1182" s="9" t="s">
        <v>2541</v>
      </c>
      <c r="B1182" t="s">
        <v>2542</v>
      </c>
      <c r="C1182">
        <v>21002</v>
      </c>
      <c r="D1182" t="s">
        <v>31</v>
      </c>
      <c r="E1182">
        <v>3</v>
      </c>
      <c r="F1182" t="s">
        <v>2045</v>
      </c>
      <c r="G1182" s="8" t="s">
        <v>332</v>
      </c>
      <c r="H1182" t="s">
        <v>333</v>
      </c>
      <c r="I1182" s="1" t="s">
        <v>35</v>
      </c>
      <c r="J1182" t="s">
        <v>36</v>
      </c>
    </row>
    <row r="1183" spans="1:10" x14ac:dyDescent="0.2">
      <c r="A1183" s="9" t="s">
        <v>2543</v>
      </c>
      <c r="B1183" t="s">
        <v>2544</v>
      </c>
      <c r="C1183">
        <v>21002</v>
      </c>
      <c r="D1183" t="s">
        <v>31</v>
      </c>
      <c r="E1183">
        <v>3</v>
      </c>
      <c r="F1183" t="s">
        <v>2045</v>
      </c>
      <c r="G1183" s="8" t="s">
        <v>332</v>
      </c>
      <c r="H1183" t="s">
        <v>333</v>
      </c>
      <c r="I1183" s="1" t="s">
        <v>35</v>
      </c>
      <c r="J1183" t="s">
        <v>36</v>
      </c>
    </row>
    <row r="1184" spans="1:10" x14ac:dyDescent="0.2">
      <c r="A1184" s="9" t="s">
        <v>2545</v>
      </c>
      <c r="B1184" t="s">
        <v>2546</v>
      </c>
      <c r="C1184">
        <v>21002</v>
      </c>
      <c r="D1184" t="s">
        <v>31</v>
      </c>
      <c r="E1184">
        <v>3</v>
      </c>
      <c r="F1184" t="s">
        <v>2045</v>
      </c>
      <c r="G1184" s="8" t="s">
        <v>332</v>
      </c>
      <c r="H1184" t="s">
        <v>333</v>
      </c>
      <c r="I1184" s="1" t="s">
        <v>35</v>
      </c>
      <c r="J1184" t="s">
        <v>36</v>
      </c>
    </row>
    <row r="1185" spans="1:10" x14ac:dyDescent="0.2">
      <c r="A1185" s="9" t="s">
        <v>2547</v>
      </c>
      <c r="B1185" t="s">
        <v>2548</v>
      </c>
      <c r="C1185">
        <v>21002</v>
      </c>
      <c r="D1185" t="s">
        <v>31</v>
      </c>
      <c r="E1185">
        <v>3</v>
      </c>
      <c r="F1185" t="s">
        <v>2045</v>
      </c>
      <c r="G1185" s="8" t="s">
        <v>92</v>
      </c>
      <c r="H1185" t="s">
        <v>93</v>
      </c>
      <c r="I1185" s="1" t="s">
        <v>35</v>
      </c>
      <c r="J1185" t="s">
        <v>36</v>
      </c>
    </row>
    <row r="1186" spans="1:10" x14ac:dyDescent="0.2">
      <c r="A1186" s="9" t="s">
        <v>2549</v>
      </c>
      <c r="B1186" t="s">
        <v>2550</v>
      </c>
      <c r="C1186">
        <v>21002</v>
      </c>
      <c r="D1186" t="s">
        <v>31</v>
      </c>
      <c r="E1186">
        <v>4</v>
      </c>
      <c r="F1186" t="s">
        <v>2551</v>
      </c>
      <c r="G1186" s="8" t="s">
        <v>92</v>
      </c>
      <c r="H1186" t="s">
        <v>93</v>
      </c>
      <c r="I1186" s="1" t="s">
        <v>35</v>
      </c>
      <c r="J1186" t="s">
        <v>36</v>
      </c>
    </row>
    <row r="1187" spans="1:10" x14ac:dyDescent="0.2">
      <c r="A1187" s="9" t="s">
        <v>2552</v>
      </c>
      <c r="B1187" t="s">
        <v>2553</v>
      </c>
      <c r="C1187">
        <v>21002</v>
      </c>
      <c r="D1187" t="s">
        <v>31</v>
      </c>
      <c r="E1187">
        <v>3</v>
      </c>
      <c r="F1187" t="s">
        <v>2045</v>
      </c>
      <c r="G1187" s="8" t="s">
        <v>92</v>
      </c>
      <c r="H1187" t="s">
        <v>93</v>
      </c>
      <c r="I1187" s="1" t="s">
        <v>35</v>
      </c>
      <c r="J1187" t="s">
        <v>36</v>
      </c>
    </row>
    <row r="1188" spans="1:10" x14ac:dyDescent="0.2">
      <c r="A1188" s="9" t="s">
        <v>2554</v>
      </c>
      <c r="B1188" t="s">
        <v>2555</v>
      </c>
      <c r="C1188">
        <v>21002</v>
      </c>
      <c r="D1188" t="s">
        <v>31</v>
      </c>
      <c r="E1188">
        <v>3</v>
      </c>
      <c r="F1188" t="s">
        <v>2045</v>
      </c>
      <c r="G1188" s="8" t="s">
        <v>92</v>
      </c>
      <c r="H1188" t="s">
        <v>93</v>
      </c>
      <c r="I1188" s="1" t="s">
        <v>35</v>
      </c>
      <c r="J1188" t="s">
        <v>36</v>
      </c>
    </row>
    <row r="1189" spans="1:10" x14ac:dyDescent="0.2">
      <c r="A1189" s="9" t="s">
        <v>2556</v>
      </c>
      <c r="B1189" t="s">
        <v>2557</v>
      </c>
      <c r="C1189">
        <v>21002</v>
      </c>
      <c r="D1189" t="s">
        <v>31</v>
      </c>
      <c r="E1189">
        <v>3</v>
      </c>
      <c r="F1189" t="s">
        <v>2045</v>
      </c>
      <c r="G1189" s="8" t="s">
        <v>96</v>
      </c>
      <c r="H1189" t="s">
        <v>97</v>
      </c>
      <c r="I1189" t="s">
        <v>41</v>
      </c>
      <c r="J1189" t="s">
        <v>36</v>
      </c>
    </row>
    <row r="1190" spans="1:10" x14ac:dyDescent="0.2">
      <c r="A1190" s="9" t="s">
        <v>2558</v>
      </c>
      <c r="B1190" t="s">
        <v>2559</v>
      </c>
      <c r="C1190">
        <v>21002</v>
      </c>
      <c r="D1190" t="s">
        <v>31</v>
      </c>
      <c r="E1190">
        <v>3</v>
      </c>
      <c r="F1190" t="s">
        <v>2045</v>
      </c>
      <c r="G1190" s="8" t="s">
        <v>96</v>
      </c>
      <c r="H1190" t="s">
        <v>97</v>
      </c>
      <c r="I1190" t="s">
        <v>41</v>
      </c>
      <c r="J1190" t="s">
        <v>36</v>
      </c>
    </row>
    <row r="1191" spans="1:10" x14ac:dyDescent="0.2">
      <c r="A1191" s="9" t="s">
        <v>2560</v>
      </c>
      <c r="B1191" t="s">
        <v>2561</v>
      </c>
      <c r="C1191">
        <v>21002</v>
      </c>
      <c r="D1191" t="s">
        <v>31</v>
      </c>
      <c r="E1191">
        <v>3</v>
      </c>
      <c r="F1191" t="s">
        <v>2045</v>
      </c>
      <c r="G1191" s="8" t="s">
        <v>100</v>
      </c>
      <c r="H1191" t="s">
        <v>101</v>
      </c>
      <c r="I1191" s="1" t="s">
        <v>35</v>
      </c>
      <c r="J1191" t="s">
        <v>36</v>
      </c>
    </row>
    <row r="1192" spans="1:10" x14ac:dyDescent="0.2">
      <c r="A1192" s="9" t="s">
        <v>2562</v>
      </c>
      <c r="B1192" t="s">
        <v>2563</v>
      </c>
      <c r="C1192">
        <v>21002</v>
      </c>
      <c r="D1192" t="s">
        <v>31</v>
      </c>
      <c r="E1192">
        <v>3</v>
      </c>
      <c r="F1192" t="s">
        <v>2045</v>
      </c>
      <c r="G1192" s="8" t="s">
        <v>100</v>
      </c>
      <c r="H1192" t="s">
        <v>101</v>
      </c>
      <c r="I1192" s="1" t="s">
        <v>35</v>
      </c>
      <c r="J1192" t="s">
        <v>36</v>
      </c>
    </row>
    <row r="1193" spans="1:10" x14ac:dyDescent="0.2">
      <c r="A1193" s="9" t="s">
        <v>2564</v>
      </c>
      <c r="B1193" t="s">
        <v>2565</v>
      </c>
      <c r="C1193">
        <v>21002</v>
      </c>
      <c r="D1193" t="s">
        <v>31</v>
      </c>
      <c r="E1193">
        <v>3</v>
      </c>
      <c r="F1193" t="s">
        <v>2045</v>
      </c>
      <c r="G1193" s="8" t="s">
        <v>100</v>
      </c>
      <c r="H1193" t="s">
        <v>101</v>
      </c>
      <c r="I1193" s="1" t="s">
        <v>35</v>
      </c>
      <c r="J1193" t="s">
        <v>36</v>
      </c>
    </row>
    <row r="1194" spans="1:10" x14ac:dyDescent="0.2">
      <c r="A1194" s="9" t="s">
        <v>2566</v>
      </c>
      <c r="B1194" t="s">
        <v>2567</v>
      </c>
      <c r="C1194">
        <v>21002</v>
      </c>
      <c r="D1194" t="s">
        <v>31</v>
      </c>
      <c r="E1194">
        <v>3</v>
      </c>
      <c r="F1194" t="s">
        <v>2045</v>
      </c>
      <c r="G1194" s="8" t="s">
        <v>100</v>
      </c>
      <c r="H1194" t="s">
        <v>101</v>
      </c>
      <c r="I1194" s="1" t="s">
        <v>35</v>
      </c>
      <c r="J1194" t="s">
        <v>36</v>
      </c>
    </row>
    <row r="1195" spans="1:10" x14ac:dyDescent="0.2">
      <c r="A1195" s="9" t="s">
        <v>2568</v>
      </c>
      <c r="B1195" t="s">
        <v>2569</v>
      </c>
      <c r="C1195">
        <v>21002</v>
      </c>
      <c r="D1195" t="s">
        <v>31</v>
      </c>
      <c r="E1195">
        <v>3</v>
      </c>
      <c r="F1195" t="s">
        <v>2045</v>
      </c>
      <c r="G1195" s="8" t="s">
        <v>100</v>
      </c>
      <c r="H1195" t="s">
        <v>101</v>
      </c>
      <c r="I1195" s="1" t="s">
        <v>35</v>
      </c>
      <c r="J1195" t="s">
        <v>36</v>
      </c>
    </row>
    <row r="1196" spans="1:10" x14ac:dyDescent="0.2">
      <c r="A1196" s="9" t="s">
        <v>2570</v>
      </c>
      <c r="B1196" t="s">
        <v>2571</v>
      </c>
      <c r="C1196">
        <v>21002</v>
      </c>
      <c r="D1196" t="s">
        <v>31</v>
      </c>
      <c r="E1196">
        <v>3</v>
      </c>
      <c r="F1196" t="s">
        <v>2045</v>
      </c>
      <c r="G1196" s="8" t="s">
        <v>100</v>
      </c>
      <c r="H1196" t="s">
        <v>101</v>
      </c>
      <c r="I1196" s="1" t="s">
        <v>35</v>
      </c>
      <c r="J1196" t="s">
        <v>36</v>
      </c>
    </row>
    <row r="1197" spans="1:10" x14ac:dyDescent="0.2">
      <c r="A1197" s="9" t="s">
        <v>2572</v>
      </c>
      <c r="B1197" t="s">
        <v>2573</v>
      </c>
      <c r="C1197">
        <v>21002</v>
      </c>
      <c r="D1197" t="s">
        <v>31</v>
      </c>
      <c r="E1197">
        <v>3</v>
      </c>
      <c r="F1197" t="s">
        <v>2045</v>
      </c>
      <c r="G1197" s="8" t="s">
        <v>100</v>
      </c>
      <c r="H1197" t="s">
        <v>101</v>
      </c>
      <c r="I1197" s="1" t="s">
        <v>35</v>
      </c>
      <c r="J1197" t="s">
        <v>36</v>
      </c>
    </row>
    <row r="1198" spans="1:10" x14ac:dyDescent="0.2">
      <c r="A1198" s="9" t="s">
        <v>2574</v>
      </c>
      <c r="B1198" t="s">
        <v>2575</v>
      </c>
      <c r="C1198">
        <v>21002</v>
      </c>
      <c r="D1198" t="s">
        <v>31</v>
      </c>
      <c r="E1198">
        <v>3</v>
      </c>
      <c r="F1198" t="s">
        <v>2045</v>
      </c>
      <c r="G1198" s="8" t="s">
        <v>100</v>
      </c>
      <c r="H1198" t="s">
        <v>101</v>
      </c>
      <c r="I1198" s="1" t="s">
        <v>35</v>
      </c>
      <c r="J1198" t="s">
        <v>36</v>
      </c>
    </row>
    <row r="1199" spans="1:10" x14ac:dyDescent="0.2">
      <c r="A1199" s="9" t="s">
        <v>2576</v>
      </c>
      <c r="B1199" t="s">
        <v>2577</v>
      </c>
      <c r="C1199">
        <v>21002</v>
      </c>
      <c r="D1199" t="s">
        <v>31</v>
      </c>
      <c r="E1199">
        <v>3</v>
      </c>
      <c r="F1199" t="s">
        <v>2045</v>
      </c>
      <c r="G1199" s="8" t="s">
        <v>100</v>
      </c>
      <c r="H1199" t="s">
        <v>101</v>
      </c>
      <c r="I1199" s="1" t="s">
        <v>35</v>
      </c>
      <c r="J1199" t="s">
        <v>36</v>
      </c>
    </row>
    <row r="1200" spans="1:10" x14ac:dyDescent="0.2">
      <c r="A1200" s="9" t="s">
        <v>2578</v>
      </c>
      <c r="B1200" t="s">
        <v>2579</v>
      </c>
      <c r="C1200">
        <v>21002</v>
      </c>
      <c r="D1200" t="s">
        <v>31</v>
      </c>
      <c r="E1200">
        <v>3</v>
      </c>
      <c r="F1200" t="s">
        <v>2045</v>
      </c>
      <c r="G1200" s="8" t="s">
        <v>104</v>
      </c>
      <c r="H1200" t="s">
        <v>105</v>
      </c>
      <c r="I1200" s="1" t="s">
        <v>35</v>
      </c>
      <c r="J1200" t="s">
        <v>36</v>
      </c>
    </row>
    <row r="1201" spans="1:10" x14ac:dyDescent="0.2">
      <c r="A1201" s="9" t="s">
        <v>2580</v>
      </c>
      <c r="B1201" t="s">
        <v>2581</v>
      </c>
      <c r="C1201">
        <v>21002</v>
      </c>
      <c r="D1201" t="s">
        <v>31</v>
      </c>
      <c r="E1201">
        <v>4</v>
      </c>
      <c r="F1201" t="s">
        <v>2551</v>
      </c>
      <c r="G1201" s="8" t="s">
        <v>108</v>
      </c>
      <c r="H1201" t="s">
        <v>109</v>
      </c>
      <c r="I1201" s="1" t="s">
        <v>35</v>
      </c>
      <c r="J1201" t="s">
        <v>36</v>
      </c>
    </row>
    <row r="1202" spans="1:10" x14ac:dyDescent="0.2">
      <c r="A1202" s="9" t="s">
        <v>2582</v>
      </c>
      <c r="B1202" t="s">
        <v>2583</v>
      </c>
      <c r="C1202">
        <v>21002</v>
      </c>
      <c r="D1202" t="s">
        <v>31</v>
      </c>
      <c r="E1202">
        <v>3</v>
      </c>
      <c r="F1202" t="s">
        <v>2045</v>
      </c>
      <c r="G1202" s="8" t="s">
        <v>108</v>
      </c>
      <c r="H1202" t="s">
        <v>109</v>
      </c>
      <c r="I1202" s="1" t="s">
        <v>35</v>
      </c>
      <c r="J1202" t="s">
        <v>36</v>
      </c>
    </row>
    <row r="1203" spans="1:10" x14ac:dyDescent="0.2">
      <c r="A1203" s="9" t="s">
        <v>2584</v>
      </c>
      <c r="B1203" t="s">
        <v>2585</v>
      </c>
      <c r="C1203">
        <v>21002</v>
      </c>
      <c r="D1203" t="s">
        <v>31</v>
      </c>
      <c r="E1203">
        <v>3</v>
      </c>
      <c r="F1203" t="s">
        <v>2045</v>
      </c>
      <c r="G1203" s="8" t="s">
        <v>112</v>
      </c>
      <c r="H1203" t="s">
        <v>113</v>
      </c>
      <c r="I1203" s="1" t="s">
        <v>35</v>
      </c>
      <c r="J1203" t="s">
        <v>36</v>
      </c>
    </row>
    <row r="1204" spans="1:10" x14ac:dyDescent="0.2">
      <c r="A1204" s="9" t="s">
        <v>2586</v>
      </c>
      <c r="B1204" t="s">
        <v>2587</v>
      </c>
      <c r="C1204">
        <v>21002</v>
      </c>
      <c r="D1204" t="s">
        <v>31</v>
      </c>
      <c r="E1204">
        <v>3</v>
      </c>
      <c r="F1204" t="s">
        <v>2045</v>
      </c>
      <c r="G1204" s="8" t="s">
        <v>112</v>
      </c>
      <c r="H1204" t="s">
        <v>113</v>
      </c>
      <c r="I1204" s="1" t="s">
        <v>35</v>
      </c>
      <c r="J1204" t="s">
        <v>36</v>
      </c>
    </row>
    <row r="1205" spans="1:10" x14ac:dyDescent="0.2">
      <c r="A1205" s="9" t="s">
        <v>2588</v>
      </c>
      <c r="B1205" t="s">
        <v>2589</v>
      </c>
      <c r="C1205">
        <v>21002</v>
      </c>
      <c r="D1205" t="s">
        <v>31</v>
      </c>
      <c r="E1205">
        <v>3</v>
      </c>
      <c r="F1205" t="s">
        <v>2045</v>
      </c>
      <c r="G1205" s="8" t="s">
        <v>112</v>
      </c>
      <c r="H1205" t="s">
        <v>113</v>
      </c>
      <c r="I1205" s="1" t="s">
        <v>35</v>
      </c>
      <c r="J1205" t="s">
        <v>36</v>
      </c>
    </row>
    <row r="1206" spans="1:10" x14ac:dyDescent="0.2">
      <c r="A1206" s="9" t="s">
        <v>2590</v>
      </c>
      <c r="B1206" t="s">
        <v>2591</v>
      </c>
      <c r="C1206">
        <v>21002</v>
      </c>
      <c r="D1206" t="s">
        <v>31</v>
      </c>
      <c r="E1206">
        <v>4</v>
      </c>
      <c r="F1206" t="s">
        <v>2551</v>
      </c>
      <c r="G1206" s="8" t="s">
        <v>116</v>
      </c>
      <c r="H1206" t="s">
        <v>117</v>
      </c>
      <c r="I1206" s="1" t="s">
        <v>35</v>
      </c>
      <c r="J1206" t="s">
        <v>36</v>
      </c>
    </row>
    <row r="1207" spans="1:10" x14ac:dyDescent="0.2">
      <c r="A1207" s="9" t="s">
        <v>2592</v>
      </c>
      <c r="B1207" t="s">
        <v>2593</v>
      </c>
      <c r="C1207">
        <v>21002</v>
      </c>
      <c r="D1207" t="s">
        <v>31</v>
      </c>
      <c r="E1207">
        <v>4</v>
      </c>
      <c r="F1207" t="s">
        <v>2551</v>
      </c>
      <c r="G1207" s="8" t="s">
        <v>120</v>
      </c>
      <c r="H1207" s="1" t="s">
        <v>121</v>
      </c>
      <c r="I1207" s="1" t="s">
        <v>35</v>
      </c>
      <c r="J1207" t="s">
        <v>36</v>
      </c>
    </row>
    <row r="1208" spans="1:10" x14ac:dyDescent="0.2">
      <c r="A1208" s="9" t="s">
        <v>2594</v>
      </c>
      <c r="B1208" t="s">
        <v>2595</v>
      </c>
      <c r="C1208">
        <v>21002</v>
      </c>
      <c r="D1208" t="s">
        <v>31</v>
      </c>
      <c r="E1208">
        <v>4</v>
      </c>
      <c r="F1208" t="s">
        <v>2551</v>
      </c>
      <c r="G1208" s="8" t="s">
        <v>120</v>
      </c>
      <c r="H1208" s="1" t="s">
        <v>121</v>
      </c>
      <c r="I1208" s="1" t="s">
        <v>35</v>
      </c>
      <c r="J1208" t="s">
        <v>36</v>
      </c>
    </row>
    <row r="1209" spans="1:10" x14ac:dyDescent="0.2">
      <c r="A1209" s="9" t="s">
        <v>2596</v>
      </c>
      <c r="B1209" t="s">
        <v>2597</v>
      </c>
      <c r="C1209">
        <v>21002</v>
      </c>
      <c r="D1209" t="s">
        <v>31</v>
      </c>
      <c r="E1209">
        <v>4</v>
      </c>
      <c r="F1209" t="s">
        <v>2551</v>
      </c>
      <c r="G1209" s="8" t="s">
        <v>120</v>
      </c>
      <c r="H1209" s="1" t="s">
        <v>121</v>
      </c>
      <c r="I1209" s="1" t="s">
        <v>35</v>
      </c>
      <c r="J1209" t="s">
        <v>36</v>
      </c>
    </row>
    <row r="1210" spans="1:10" x14ac:dyDescent="0.2">
      <c r="A1210" s="9" t="s">
        <v>2598</v>
      </c>
      <c r="B1210" t="s">
        <v>2599</v>
      </c>
      <c r="C1210">
        <v>21002</v>
      </c>
      <c r="D1210" t="s">
        <v>31</v>
      </c>
      <c r="E1210">
        <v>4</v>
      </c>
      <c r="F1210" t="s">
        <v>2551</v>
      </c>
      <c r="G1210" s="8" t="s">
        <v>120</v>
      </c>
      <c r="H1210" s="1" t="s">
        <v>121</v>
      </c>
      <c r="I1210" s="1" t="s">
        <v>35</v>
      </c>
      <c r="J1210" t="s">
        <v>36</v>
      </c>
    </row>
    <row r="1211" spans="1:10" x14ac:dyDescent="0.2">
      <c r="A1211" s="9" t="s">
        <v>2600</v>
      </c>
      <c r="B1211" t="s">
        <v>2601</v>
      </c>
      <c r="C1211">
        <v>21002</v>
      </c>
      <c r="D1211" t="s">
        <v>31</v>
      </c>
      <c r="E1211">
        <v>3</v>
      </c>
      <c r="F1211" t="s">
        <v>2045</v>
      </c>
      <c r="G1211" s="8" t="s">
        <v>120</v>
      </c>
      <c r="H1211" s="1" t="s">
        <v>121</v>
      </c>
      <c r="I1211" s="1" t="s">
        <v>35</v>
      </c>
      <c r="J1211" t="s">
        <v>36</v>
      </c>
    </row>
    <row r="1212" spans="1:10" x14ac:dyDescent="0.2">
      <c r="A1212" s="9" t="s">
        <v>2602</v>
      </c>
      <c r="B1212" t="s">
        <v>2603</v>
      </c>
      <c r="C1212">
        <v>21002</v>
      </c>
      <c r="D1212" t="s">
        <v>31</v>
      </c>
      <c r="E1212">
        <v>4</v>
      </c>
      <c r="F1212" t="s">
        <v>2551</v>
      </c>
      <c r="G1212" s="8" t="s">
        <v>120</v>
      </c>
      <c r="H1212" s="1" t="s">
        <v>121</v>
      </c>
      <c r="I1212" s="1" t="s">
        <v>35</v>
      </c>
      <c r="J1212" t="s">
        <v>36</v>
      </c>
    </row>
    <row r="1213" spans="1:10" x14ac:dyDescent="0.2">
      <c r="A1213" s="9" t="s">
        <v>2604</v>
      </c>
      <c r="B1213" t="s">
        <v>2605</v>
      </c>
      <c r="C1213">
        <v>21002</v>
      </c>
      <c r="D1213" t="s">
        <v>31</v>
      </c>
      <c r="E1213">
        <v>3</v>
      </c>
      <c r="F1213" t="s">
        <v>2045</v>
      </c>
      <c r="G1213" s="8" t="s">
        <v>148</v>
      </c>
      <c r="H1213" t="s">
        <v>149</v>
      </c>
      <c r="I1213" s="1" t="s">
        <v>35</v>
      </c>
      <c r="J1213" t="s">
        <v>36</v>
      </c>
    </row>
    <row r="1214" spans="1:10" x14ac:dyDescent="0.2">
      <c r="A1214" s="9" t="s">
        <v>2606</v>
      </c>
      <c r="B1214" t="s">
        <v>2607</v>
      </c>
      <c r="C1214">
        <v>21002</v>
      </c>
      <c r="D1214" t="s">
        <v>31</v>
      </c>
      <c r="E1214">
        <v>3</v>
      </c>
      <c r="F1214" t="s">
        <v>2045</v>
      </c>
      <c r="G1214" s="8" t="s">
        <v>152</v>
      </c>
      <c r="H1214" t="s">
        <v>153</v>
      </c>
      <c r="I1214" s="1" t="s">
        <v>35</v>
      </c>
      <c r="J1214" t="s">
        <v>36</v>
      </c>
    </row>
    <row r="1215" spans="1:10" x14ac:dyDescent="0.2">
      <c r="A1215" s="9" t="s">
        <v>2608</v>
      </c>
      <c r="B1215" t="s">
        <v>2609</v>
      </c>
      <c r="C1215">
        <v>21002</v>
      </c>
      <c r="D1215" t="s">
        <v>31</v>
      </c>
      <c r="E1215">
        <v>3</v>
      </c>
      <c r="F1215" t="s">
        <v>2045</v>
      </c>
      <c r="G1215" s="8" t="s">
        <v>152</v>
      </c>
      <c r="H1215" t="s">
        <v>153</v>
      </c>
      <c r="I1215" s="1" t="s">
        <v>35</v>
      </c>
      <c r="J1215" t="s">
        <v>36</v>
      </c>
    </row>
    <row r="1216" spans="1:10" x14ac:dyDescent="0.2">
      <c r="A1216" s="9" t="s">
        <v>2610</v>
      </c>
      <c r="B1216" t="s">
        <v>2611</v>
      </c>
      <c r="C1216">
        <v>21002</v>
      </c>
      <c r="D1216" t="s">
        <v>31</v>
      </c>
      <c r="E1216">
        <v>3</v>
      </c>
      <c r="F1216" t="s">
        <v>2045</v>
      </c>
      <c r="G1216" s="8" t="s">
        <v>152</v>
      </c>
      <c r="H1216" t="s">
        <v>153</v>
      </c>
      <c r="I1216" s="1" t="s">
        <v>35</v>
      </c>
      <c r="J1216" t="s">
        <v>36</v>
      </c>
    </row>
    <row r="1217" spans="1:10" x14ac:dyDescent="0.2">
      <c r="A1217" s="9" t="s">
        <v>2612</v>
      </c>
      <c r="B1217" t="s">
        <v>2613</v>
      </c>
      <c r="C1217">
        <v>21002</v>
      </c>
      <c r="D1217" t="s">
        <v>31</v>
      </c>
      <c r="E1217">
        <v>3</v>
      </c>
      <c r="F1217" t="s">
        <v>2045</v>
      </c>
      <c r="G1217" s="8" t="s">
        <v>176</v>
      </c>
      <c r="H1217" t="s">
        <v>177</v>
      </c>
      <c r="I1217" s="1" t="s">
        <v>35</v>
      </c>
      <c r="J1217" t="s">
        <v>36</v>
      </c>
    </row>
    <row r="1218" spans="1:10" x14ac:dyDescent="0.2">
      <c r="A1218" s="9" t="s">
        <v>2614</v>
      </c>
      <c r="B1218" t="s">
        <v>2615</v>
      </c>
      <c r="C1218">
        <v>21002</v>
      </c>
      <c r="D1218" t="s">
        <v>31</v>
      </c>
      <c r="E1218">
        <v>3</v>
      </c>
      <c r="F1218" t="s">
        <v>2045</v>
      </c>
      <c r="G1218" s="8" t="s">
        <v>176</v>
      </c>
      <c r="H1218" t="s">
        <v>177</v>
      </c>
      <c r="I1218" s="1" t="s">
        <v>35</v>
      </c>
      <c r="J1218" t="s">
        <v>36</v>
      </c>
    </row>
    <row r="1219" spans="1:10" x14ac:dyDescent="0.2">
      <c r="A1219" s="9" t="s">
        <v>2616</v>
      </c>
      <c r="B1219" t="s">
        <v>2617</v>
      </c>
      <c r="C1219">
        <v>21002</v>
      </c>
      <c r="D1219" t="s">
        <v>31</v>
      </c>
      <c r="E1219">
        <v>3</v>
      </c>
      <c r="F1219" t="s">
        <v>2045</v>
      </c>
      <c r="G1219" s="8" t="s">
        <v>180</v>
      </c>
      <c r="H1219" t="s">
        <v>181</v>
      </c>
      <c r="I1219" s="1" t="s">
        <v>35</v>
      </c>
      <c r="J1219" t="s">
        <v>36</v>
      </c>
    </row>
    <row r="1220" spans="1:10" x14ac:dyDescent="0.2">
      <c r="A1220" s="9" t="s">
        <v>2618</v>
      </c>
      <c r="B1220" t="s">
        <v>2619</v>
      </c>
      <c r="C1220">
        <v>21002</v>
      </c>
      <c r="D1220" t="s">
        <v>31</v>
      </c>
      <c r="E1220">
        <v>3</v>
      </c>
      <c r="F1220" t="s">
        <v>2045</v>
      </c>
      <c r="G1220" s="8" t="s">
        <v>180</v>
      </c>
      <c r="H1220" t="s">
        <v>181</v>
      </c>
      <c r="I1220" s="1" t="s">
        <v>35</v>
      </c>
      <c r="J1220" t="s">
        <v>36</v>
      </c>
    </row>
    <row r="1221" spans="1:10" x14ac:dyDescent="0.2">
      <c r="A1221" s="9" t="s">
        <v>2620</v>
      </c>
      <c r="B1221" t="s">
        <v>2621</v>
      </c>
      <c r="C1221">
        <v>21002</v>
      </c>
      <c r="D1221" t="s">
        <v>31</v>
      </c>
      <c r="E1221">
        <v>3</v>
      </c>
      <c r="F1221" t="s">
        <v>2045</v>
      </c>
      <c r="G1221" s="8" t="s">
        <v>180</v>
      </c>
      <c r="H1221" t="s">
        <v>181</v>
      </c>
      <c r="I1221" s="1" t="s">
        <v>35</v>
      </c>
      <c r="J1221" t="s">
        <v>36</v>
      </c>
    </row>
    <row r="1222" spans="1:10" x14ac:dyDescent="0.2">
      <c r="A1222" s="9" t="s">
        <v>2622</v>
      </c>
      <c r="B1222" t="s">
        <v>2623</v>
      </c>
      <c r="C1222">
        <v>21002</v>
      </c>
      <c r="D1222" t="s">
        <v>31</v>
      </c>
      <c r="E1222">
        <v>4</v>
      </c>
      <c r="F1222" t="s">
        <v>2551</v>
      </c>
      <c r="G1222" s="8" t="s">
        <v>180</v>
      </c>
      <c r="H1222" t="s">
        <v>181</v>
      </c>
      <c r="I1222" s="1" t="s">
        <v>35</v>
      </c>
      <c r="J1222" t="s">
        <v>36</v>
      </c>
    </row>
    <row r="1223" spans="1:10" x14ac:dyDescent="0.2">
      <c r="A1223" s="9" t="s">
        <v>2624</v>
      </c>
      <c r="B1223" t="s">
        <v>2625</v>
      </c>
      <c r="C1223">
        <v>21002</v>
      </c>
      <c r="D1223" t="s">
        <v>31</v>
      </c>
      <c r="E1223">
        <v>3</v>
      </c>
      <c r="F1223" t="s">
        <v>2045</v>
      </c>
      <c r="G1223" s="8" t="s">
        <v>180</v>
      </c>
      <c r="H1223" t="s">
        <v>181</v>
      </c>
      <c r="I1223" s="1" t="s">
        <v>35</v>
      </c>
      <c r="J1223" t="s">
        <v>36</v>
      </c>
    </row>
    <row r="1224" spans="1:10" x14ac:dyDescent="0.2">
      <c r="A1224" s="9" t="s">
        <v>2626</v>
      </c>
      <c r="B1224" t="s">
        <v>2627</v>
      </c>
      <c r="C1224">
        <v>21002</v>
      </c>
      <c r="D1224" t="s">
        <v>31</v>
      </c>
      <c r="E1224">
        <v>4</v>
      </c>
      <c r="F1224" t="s">
        <v>2551</v>
      </c>
      <c r="G1224" s="8" t="s">
        <v>180</v>
      </c>
      <c r="H1224" t="s">
        <v>181</v>
      </c>
      <c r="I1224" s="1" t="s">
        <v>35</v>
      </c>
      <c r="J1224" t="s">
        <v>36</v>
      </c>
    </row>
    <row r="1225" spans="1:10" x14ac:dyDescent="0.2">
      <c r="A1225" s="9" t="s">
        <v>2628</v>
      </c>
      <c r="B1225" t="s">
        <v>2629</v>
      </c>
      <c r="C1225">
        <v>21002</v>
      </c>
      <c r="D1225" t="s">
        <v>31</v>
      </c>
      <c r="E1225">
        <v>4</v>
      </c>
      <c r="F1225" t="s">
        <v>2551</v>
      </c>
      <c r="G1225" s="8" t="s">
        <v>180</v>
      </c>
      <c r="H1225" t="s">
        <v>181</v>
      </c>
      <c r="I1225" s="1" t="s">
        <v>35</v>
      </c>
      <c r="J1225" t="s">
        <v>36</v>
      </c>
    </row>
    <row r="1226" spans="1:10" x14ac:dyDescent="0.2">
      <c r="A1226" s="9" t="s">
        <v>2630</v>
      </c>
      <c r="B1226" t="s">
        <v>2631</v>
      </c>
      <c r="C1226">
        <v>21002</v>
      </c>
      <c r="D1226" t="s">
        <v>31</v>
      </c>
      <c r="E1226">
        <v>3</v>
      </c>
      <c r="F1226" t="s">
        <v>2045</v>
      </c>
      <c r="G1226" s="8" t="s">
        <v>180</v>
      </c>
      <c r="H1226" t="s">
        <v>181</v>
      </c>
      <c r="I1226" s="1" t="s">
        <v>35</v>
      </c>
      <c r="J1226" t="s">
        <v>36</v>
      </c>
    </row>
    <row r="1227" spans="1:10" x14ac:dyDescent="0.2">
      <c r="A1227" s="9" t="s">
        <v>2632</v>
      </c>
      <c r="B1227" t="s">
        <v>2633</v>
      </c>
      <c r="C1227">
        <v>21002</v>
      </c>
      <c r="D1227" t="s">
        <v>31</v>
      </c>
      <c r="E1227">
        <v>3</v>
      </c>
      <c r="F1227" t="s">
        <v>2045</v>
      </c>
      <c r="G1227" s="8" t="s">
        <v>180</v>
      </c>
      <c r="H1227" t="s">
        <v>181</v>
      </c>
      <c r="I1227" s="1" t="s">
        <v>35</v>
      </c>
      <c r="J1227" t="s">
        <v>36</v>
      </c>
    </row>
    <row r="1228" spans="1:10" x14ac:dyDescent="0.2">
      <c r="A1228" s="9" t="s">
        <v>2634</v>
      </c>
      <c r="B1228" t="s">
        <v>2635</v>
      </c>
      <c r="C1228">
        <v>21002</v>
      </c>
      <c r="D1228" t="s">
        <v>31</v>
      </c>
      <c r="E1228">
        <v>4</v>
      </c>
      <c r="F1228" t="s">
        <v>2551</v>
      </c>
      <c r="G1228" s="8" t="s">
        <v>184</v>
      </c>
      <c r="H1228" t="s">
        <v>185</v>
      </c>
      <c r="I1228" s="1" t="s">
        <v>35</v>
      </c>
      <c r="J1228" t="s">
        <v>36</v>
      </c>
    </row>
    <row r="1229" spans="1:10" x14ac:dyDescent="0.2">
      <c r="A1229" s="9" t="s">
        <v>2636</v>
      </c>
      <c r="B1229" t="s">
        <v>2637</v>
      </c>
      <c r="C1229">
        <v>21002</v>
      </c>
      <c r="D1229" t="s">
        <v>31</v>
      </c>
      <c r="E1229">
        <v>4</v>
      </c>
      <c r="F1229" t="s">
        <v>2551</v>
      </c>
      <c r="G1229" s="8" t="s">
        <v>184</v>
      </c>
      <c r="H1229" t="s">
        <v>185</v>
      </c>
      <c r="I1229" s="1" t="s">
        <v>35</v>
      </c>
      <c r="J1229" t="s">
        <v>36</v>
      </c>
    </row>
    <row r="1230" spans="1:10" x14ac:dyDescent="0.2">
      <c r="A1230" s="9" t="s">
        <v>2638</v>
      </c>
      <c r="B1230" t="s">
        <v>2639</v>
      </c>
      <c r="C1230">
        <v>21002</v>
      </c>
      <c r="D1230" t="s">
        <v>31</v>
      </c>
      <c r="E1230">
        <v>4</v>
      </c>
      <c r="F1230" t="s">
        <v>2551</v>
      </c>
      <c r="G1230" s="8" t="s">
        <v>184</v>
      </c>
      <c r="H1230" t="s">
        <v>185</v>
      </c>
      <c r="I1230" s="1" t="s">
        <v>35</v>
      </c>
      <c r="J1230" t="s">
        <v>36</v>
      </c>
    </row>
    <row r="1231" spans="1:10" x14ac:dyDescent="0.2">
      <c r="A1231" s="9" t="s">
        <v>2640</v>
      </c>
      <c r="B1231" t="s">
        <v>2641</v>
      </c>
      <c r="C1231">
        <v>21002</v>
      </c>
      <c r="D1231" t="s">
        <v>31</v>
      </c>
      <c r="E1231">
        <v>3</v>
      </c>
      <c r="F1231" t="s">
        <v>2045</v>
      </c>
      <c r="G1231" s="8" t="s">
        <v>184</v>
      </c>
      <c r="H1231" t="s">
        <v>185</v>
      </c>
      <c r="I1231" s="1" t="s">
        <v>35</v>
      </c>
      <c r="J1231" t="s">
        <v>36</v>
      </c>
    </row>
    <row r="1232" spans="1:10" x14ac:dyDescent="0.2">
      <c r="A1232" s="9" t="s">
        <v>2642</v>
      </c>
      <c r="B1232" t="s">
        <v>2643</v>
      </c>
      <c r="C1232">
        <v>21002</v>
      </c>
      <c r="D1232" t="s">
        <v>31</v>
      </c>
      <c r="E1232">
        <v>4</v>
      </c>
      <c r="F1232" t="s">
        <v>2551</v>
      </c>
      <c r="G1232" s="8" t="s">
        <v>184</v>
      </c>
      <c r="H1232" t="s">
        <v>185</v>
      </c>
      <c r="I1232" s="1" t="s">
        <v>35</v>
      </c>
      <c r="J1232" t="s">
        <v>36</v>
      </c>
    </row>
    <row r="1233" spans="1:10" x14ac:dyDescent="0.2">
      <c r="A1233" s="9" t="s">
        <v>2644</v>
      </c>
      <c r="B1233" t="s">
        <v>2645</v>
      </c>
      <c r="C1233">
        <v>21002</v>
      </c>
      <c r="D1233" t="s">
        <v>31</v>
      </c>
      <c r="E1233">
        <v>4</v>
      </c>
      <c r="F1233" t="s">
        <v>2551</v>
      </c>
      <c r="G1233" s="8" t="s">
        <v>184</v>
      </c>
      <c r="H1233" t="s">
        <v>185</v>
      </c>
      <c r="I1233" s="1" t="s">
        <v>35</v>
      </c>
      <c r="J1233" t="s">
        <v>36</v>
      </c>
    </row>
    <row r="1234" spans="1:10" x14ac:dyDescent="0.2">
      <c r="A1234" s="9" t="s">
        <v>2646</v>
      </c>
      <c r="B1234" t="s">
        <v>2647</v>
      </c>
      <c r="C1234">
        <v>21002</v>
      </c>
      <c r="D1234" t="s">
        <v>31</v>
      </c>
      <c r="E1234">
        <v>3</v>
      </c>
      <c r="F1234" t="s">
        <v>2045</v>
      </c>
      <c r="G1234" s="8" t="s">
        <v>184</v>
      </c>
      <c r="H1234" t="s">
        <v>185</v>
      </c>
      <c r="I1234" s="1" t="s">
        <v>35</v>
      </c>
      <c r="J1234" t="s">
        <v>36</v>
      </c>
    </row>
    <row r="1235" spans="1:10" x14ac:dyDescent="0.2">
      <c r="A1235" s="9" t="s">
        <v>2648</v>
      </c>
      <c r="B1235" t="s">
        <v>2649</v>
      </c>
      <c r="C1235">
        <v>21002</v>
      </c>
      <c r="D1235" t="s">
        <v>31</v>
      </c>
      <c r="E1235">
        <v>4</v>
      </c>
      <c r="F1235" t="s">
        <v>2551</v>
      </c>
      <c r="G1235" s="8" t="s">
        <v>184</v>
      </c>
      <c r="H1235" t="s">
        <v>185</v>
      </c>
      <c r="I1235" s="1" t="s">
        <v>35</v>
      </c>
      <c r="J1235" t="s">
        <v>36</v>
      </c>
    </row>
    <row r="1236" spans="1:10" x14ac:dyDescent="0.2">
      <c r="A1236" s="9" t="s">
        <v>2650</v>
      </c>
      <c r="B1236" t="s">
        <v>2651</v>
      </c>
      <c r="C1236">
        <v>21002</v>
      </c>
      <c r="D1236" t="s">
        <v>31</v>
      </c>
      <c r="E1236">
        <v>4</v>
      </c>
      <c r="F1236" t="s">
        <v>2551</v>
      </c>
      <c r="G1236" s="8" t="s">
        <v>188</v>
      </c>
      <c r="H1236" t="s">
        <v>189</v>
      </c>
      <c r="I1236" s="1" t="s">
        <v>35</v>
      </c>
      <c r="J1236" t="s">
        <v>36</v>
      </c>
    </row>
    <row r="1237" spans="1:10" x14ac:dyDescent="0.2">
      <c r="A1237" s="9" t="s">
        <v>2652</v>
      </c>
      <c r="B1237" t="s">
        <v>2653</v>
      </c>
      <c r="C1237">
        <v>21002</v>
      </c>
      <c r="D1237" t="s">
        <v>31</v>
      </c>
      <c r="E1237">
        <v>4</v>
      </c>
      <c r="F1237" t="s">
        <v>2551</v>
      </c>
      <c r="G1237" s="8" t="s">
        <v>188</v>
      </c>
      <c r="H1237" t="s">
        <v>189</v>
      </c>
      <c r="I1237" s="1" t="s">
        <v>35</v>
      </c>
      <c r="J1237" t="s">
        <v>36</v>
      </c>
    </row>
    <row r="1238" spans="1:10" x14ac:dyDescent="0.2">
      <c r="A1238" s="9" t="s">
        <v>2654</v>
      </c>
      <c r="B1238" t="s">
        <v>2655</v>
      </c>
      <c r="C1238">
        <v>21002</v>
      </c>
      <c r="D1238" t="s">
        <v>31</v>
      </c>
      <c r="E1238">
        <v>4</v>
      </c>
      <c r="F1238" t="s">
        <v>2551</v>
      </c>
      <c r="G1238" s="8" t="s">
        <v>188</v>
      </c>
      <c r="H1238" t="s">
        <v>189</v>
      </c>
      <c r="I1238" s="1" t="s">
        <v>35</v>
      </c>
      <c r="J1238" t="s">
        <v>36</v>
      </c>
    </row>
    <row r="1239" spans="1:10" x14ac:dyDescent="0.2">
      <c r="A1239" s="9" t="s">
        <v>2656</v>
      </c>
      <c r="B1239" t="s">
        <v>2657</v>
      </c>
      <c r="C1239">
        <v>21002</v>
      </c>
      <c r="D1239" t="s">
        <v>31</v>
      </c>
      <c r="E1239">
        <v>3</v>
      </c>
      <c r="F1239" t="s">
        <v>2045</v>
      </c>
      <c r="G1239" s="8" t="s">
        <v>188</v>
      </c>
      <c r="H1239" t="s">
        <v>189</v>
      </c>
      <c r="I1239" s="1" t="s">
        <v>35</v>
      </c>
      <c r="J1239" t="s">
        <v>36</v>
      </c>
    </row>
    <row r="1240" spans="1:10" x14ac:dyDescent="0.2">
      <c r="A1240" s="9" t="s">
        <v>2658</v>
      </c>
      <c r="B1240" t="s">
        <v>2659</v>
      </c>
      <c r="C1240">
        <v>21002</v>
      </c>
      <c r="D1240" t="s">
        <v>31</v>
      </c>
      <c r="E1240">
        <v>3</v>
      </c>
      <c r="F1240" t="s">
        <v>2045</v>
      </c>
      <c r="G1240" s="8" t="s">
        <v>192</v>
      </c>
      <c r="H1240" t="s">
        <v>193</v>
      </c>
      <c r="I1240" s="1" t="s">
        <v>35</v>
      </c>
      <c r="J1240" t="s">
        <v>36</v>
      </c>
    </row>
    <row r="1241" spans="1:10" x14ac:dyDescent="0.2">
      <c r="A1241" s="9" t="s">
        <v>2660</v>
      </c>
      <c r="B1241" t="s">
        <v>2661</v>
      </c>
      <c r="C1241">
        <v>21002</v>
      </c>
      <c r="D1241" t="s">
        <v>31</v>
      </c>
      <c r="E1241">
        <v>4</v>
      </c>
      <c r="F1241" t="s">
        <v>2551</v>
      </c>
      <c r="G1241" s="8" t="s">
        <v>192</v>
      </c>
      <c r="H1241" t="s">
        <v>193</v>
      </c>
      <c r="I1241" s="1" t="s">
        <v>35</v>
      </c>
      <c r="J1241" t="s">
        <v>36</v>
      </c>
    </row>
    <row r="1242" spans="1:10" x14ac:dyDescent="0.2">
      <c r="A1242" s="9" t="s">
        <v>2662</v>
      </c>
      <c r="B1242" t="s">
        <v>2663</v>
      </c>
      <c r="C1242">
        <v>21002</v>
      </c>
      <c r="D1242" t="s">
        <v>31</v>
      </c>
      <c r="E1242">
        <v>4</v>
      </c>
      <c r="F1242" t="s">
        <v>2551</v>
      </c>
      <c r="G1242" s="8" t="s">
        <v>192</v>
      </c>
      <c r="H1242" t="s">
        <v>193</v>
      </c>
      <c r="I1242" s="1" t="s">
        <v>35</v>
      </c>
      <c r="J1242" t="s">
        <v>36</v>
      </c>
    </row>
    <row r="1243" spans="1:10" x14ac:dyDescent="0.2">
      <c r="A1243" s="9" t="s">
        <v>2664</v>
      </c>
      <c r="B1243" t="s">
        <v>2665</v>
      </c>
      <c r="C1243">
        <v>21002</v>
      </c>
      <c r="D1243" t="s">
        <v>31</v>
      </c>
      <c r="E1243">
        <v>3</v>
      </c>
      <c r="F1243" t="s">
        <v>2045</v>
      </c>
      <c r="G1243" s="8" t="s">
        <v>192</v>
      </c>
      <c r="H1243" t="s">
        <v>193</v>
      </c>
      <c r="I1243" s="1" t="s">
        <v>35</v>
      </c>
      <c r="J1243" t="s">
        <v>36</v>
      </c>
    </row>
    <row r="1244" spans="1:10" x14ac:dyDescent="0.2">
      <c r="A1244" s="9" t="s">
        <v>2666</v>
      </c>
      <c r="B1244" t="s">
        <v>2667</v>
      </c>
      <c r="C1244">
        <v>21002</v>
      </c>
      <c r="D1244" t="s">
        <v>31</v>
      </c>
      <c r="E1244">
        <v>4</v>
      </c>
      <c r="F1244" t="s">
        <v>2551</v>
      </c>
      <c r="G1244" s="8" t="s">
        <v>192</v>
      </c>
      <c r="H1244" t="s">
        <v>193</v>
      </c>
      <c r="I1244" s="1" t="s">
        <v>35</v>
      </c>
      <c r="J1244" t="s">
        <v>36</v>
      </c>
    </row>
    <row r="1245" spans="1:10" x14ac:dyDescent="0.2">
      <c r="A1245" s="9" t="s">
        <v>2668</v>
      </c>
      <c r="B1245" t="s">
        <v>2669</v>
      </c>
      <c r="C1245">
        <v>21002</v>
      </c>
      <c r="D1245" t="s">
        <v>31</v>
      </c>
      <c r="E1245">
        <v>4</v>
      </c>
      <c r="F1245" t="s">
        <v>2551</v>
      </c>
      <c r="G1245" s="8" t="s">
        <v>192</v>
      </c>
      <c r="H1245" t="s">
        <v>193</v>
      </c>
      <c r="I1245" s="1" t="s">
        <v>35</v>
      </c>
      <c r="J1245" t="s">
        <v>36</v>
      </c>
    </row>
    <row r="1246" spans="1:10" x14ac:dyDescent="0.2">
      <c r="A1246" s="9" t="s">
        <v>2670</v>
      </c>
      <c r="B1246" t="s">
        <v>2671</v>
      </c>
      <c r="C1246">
        <v>21002</v>
      </c>
      <c r="D1246" t="s">
        <v>31</v>
      </c>
      <c r="E1246">
        <v>4</v>
      </c>
      <c r="F1246" t="s">
        <v>2551</v>
      </c>
      <c r="G1246" s="8" t="s">
        <v>192</v>
      </c>
      <c r="H1246" t="s">
        <v>193</v>
      </c>
      <c r="I1246" s="1" t="s">
        <v>35</v>
      </c>
      <c r="J1246" t="s">
        <v>36</v>
      </c>
    </row>
    <row r="1247" spans="1:10" x14ac:dyDescent="0.2">
      <c r="A1247" s="9" t="s">
        <v>2672</v>
      </c>
      <c r="B1247" t="s">
        <v>2673</v>
      </c>
      <c r="C1247">
        <v>21002</v>
      </c>
      <c r="D1247" t="s">
        <v>31</v>
      </c>
      <c r="E1247">
        <v>4</v>
      </c>
      <c r="F1247" t="s">
        <v>2551</v>
      </c>
      <c r="G1247" s="8" t="s">
        <v>196</v>
      </c>
      <c r="H1247" t="s">
        <v>197</v>
      </c>
      <c r="I1247" s="1" t="s">
        <v>35</v>
      </c>
      <c r="J1247" t="s">
        <v>36</v>
      </c>
    </row>
    <row r="1248" spans="1:10" x14ac:dyDescent="0.2">
      <c r="A1248" s="9" t="s">
        <v>2674</v>
      </c>
      <c r="B1248" t="s">
        <v>2675</v>
      </c>
      <c r="C1248">
        <v>21002</v>
      </c>
      <c r="D1248" t="s">
        <v>31</v>
      </c>
      <c r="E1248">
        <v>4</v>
      </c>
      <c r="F1248" t="s">
        <v>2551</v>
      </c>
      <c r="G1248" s="8" t="s">
        <v>196</v>
      </c>
      <c r="H1248" t="s">
        <v>197</v>
      </c>
      <c r="I1248" s="1" t="s">
        <v>35</v>
      </c>
      <c r="J1248" t="s">
        <v>36</v>
      </c>
    </row>
    <row r="1249" spans="1:10" x14ac:dyDescent="0.2">
      <c r="A1249" s="9" t="s">
        <v>2676</v>
      </c>
      <c r="B1249" t="s">
        <v>2677</v>
      </c>
      <c r="C1249">
        <v>21002</v>
      </c>
      <c r="D1249" t="s">
        <v>31</v>
      </c>
      <c r="E1249">
        <v>3</v>
      </c>
      <c r="F1249" t="s">
        <v>2045</v>
      </c>
      <c r="G1249" s="8" t="s">
        <v>200</v>
      </c>
      <c r="H1249" t="s">
        <v>201</v>
      </c>
      <c r="I1249" s="1" t="s">
        <v>35</v>
      </c>
      <c r="J1249" t="s">
        <v>36</v>
      </c>
    </row>
    <row r="1250" spans="1:10" x14ac:dyDescent="0.2">
      <c r="A1250" s="9" t="s">
        <v>2678</v>
      </c>
      <c r="B1250" t="s">
        <v>2679</v>
      </c>
      <c r="C1250">
        <v>21002</v>
      </c>
      <c r="D1250" t="s">
        <v>31</v>
      </c>
      <c r="E1250">
        <v>4</v>
      </c>
      <c r="F1250" t="s">
        <v>2551</v>
      </c>
      <c r="G1250" s="8" t="s">
        <v>200</v>
      </c>
      <c r="H1250" t="s">
        <v>201</v>
      </c>
      <c r="I1250" s="1" t="s">
        <v>35</v>
      </c>
      <c r="J1250" t="s">
        <v>36</v>
      </c>
    </row>
    <row r="1251" spans="1:10" x14ac:dyDescent="0.2">
      <c r="A1251" s="9" t="s">
        <v>2680</v>
      </c>
      <c r="B1251" t="s">
        <v>2681</v>
      </c>
      <c r="C1251">
        <v>21002</v>
      </c>
      <c r="D1251" t="s">
        <v>31</v>
      </c>
      <c r="E1251">
        <v>4</v>
      </c>
      <c r="F1251" t="s">
        <v>2551</v>
      </c>
      <c r="G1251" s="8" t="s">
        <v>200</v>
      </c>
      <c r="H1251" t="s">
        <v>201</v>
      </c>
      <c r="I1251" s="1" t="s">
        <v>35</v>
      </c>
      <c r="J1251" t="s">
        <v>36</v>
      </c>
    </row>
    <row r="1252" spans="1:10" x14ac:dyDescent="0.2">
      <c r="A1252" s="9" t="s">
        <v>2682</v>
      </c>
      <c r="B1252" t="s">
        <v>2683</v>
      </c>
      <c r="C1252">
        <v>21002</v>
      </c>
      <c r="D1252" t="s">
        <v>31</v>
      </c>
      <c r="E1252">
        <v>4</v>
      </c>
      <c r="F1252" t="s">
        <v>2551</v>
      </c>
      <c r="G1252" s="8" t="s">
        <v>200</v>
      </c>
      <c r="H1252" t="s">
        <v>201</v>
      </c>
      <c r="I1252" s="1" t="s">
        <v>35</v>
      </c>
      <c r="J1252" t="s">
        <v>36</v>
      </c>
    </row>
    <row r="1253" spans="1:10" x14ac:dyDescent="0.2">
      <c r="A1253" s="9" t="s">
        <v>2684</v>
      </c>
      <c r="B1253" t="s">
        <v>2685</v>
      </c>
      <c r="C1253">
        <v>21002</v>
      </c>
      <c r="D1253" t="s">
        <v>31</v>
      </c>
      <c r="E1253">
        <v>3</v>
      </c>
      <c r="F1253" t="s">
        <v>2045</v>
      </c>
      <c r="G1253" s="8" t="s">
        <v>200</v>
      </c>
      <c r="H1253" t="s">
        <v>201</v>
      </c>
      <c r="I1253" s="1" t="s">
        <v>35</v>
      </c>
      <c r="J1253" t="s">
        <v>36</v>
      </c>
    </row>
    <row r="1254" spans="1:10" x14ac:dyDescent="0.2">
      <c r="A1254" s="9" t="s">
        <v>2686</v>
      </c>
      <c r="B1254" t="s">
        <v>2687</v>
      </c>
      <c r="C1254">
        <v>21002</v>
      </c>
      <c r="D1254" t="s">
        <v>31</v>
      </c>
      <c r="E1254">
        <v>4</v>
      </c>
      <c r="F1254" t="s">
        <v>2551</v>
      </c>
      <c r="G1254" s="8" t="s">
        <v>200</v>
      </c>
      <c r="H1254" t="s">
        <v>201</v>
      </c>
      <c r="I1254" s="1" t="s">
        <v>35</v>
      </c>
      <c r="J1254" t="s">
        <v>36</v>
      </c>
    </row>
    <row r="1255" spans="1:10" x14ac:dyDescent="0.2">
      <c r="A1255" s="9" t="s">
        <v>2688</v>
      </c>
      <c r="B1255" t="s">
        <v>2689</v>
      </c>
      <c r="C1255">
        <v>21002</v>
      </c>
      <c r="D1255" t="s">
        <v>31</v>
      </c>
      <c r="E1255">
        <v>3</v>
      </c>
      <c r="F1255" t="s">
        <v>2045</v>
      </c>
      <c r="G1255" s="8" t="s">
        <v>200</v>
      </c>
      <c r="H1255" t="s">
        <v>201</v>
      </c>
      <c r="I1255" s="1" t="s">
        <v>35</v>
      </c>
      <c r="J1255" t="s">
        <v>36</v>
      </c>
    </row>
    <row r="1256" spans="1:10" x14ac:dyDescent="0.2">
      <c r="A1256" s="9" t="s">
        <v>2690</v>
      </c>
      <c r="B1256" t="s">
        <v>2691</v>
      </c>
      <c r="C1256">
        <v>21002</v>
      </c>
      <c r="D1256" t="s">
        <v>31</v>
      </c>
      <c r="E1256">
        <v>4</v>
      </c>
      <c r="F1256" t="s">
        <v>2551</v>
      </c>
      <c r="G1256" s="8" t="s">
        <v>200</v>
      </c>
      <c r="H1256" t="s">
        <v>201</v>
      </c>
      <c r="I1256" s="1" t="s">
        <v>35</v>
      </c>
      <c r="J1256" t="s">
        <v>36</v>
      </c>
    </row>
    <row r="1257" spans="1:10" x14ac:dyDescent="0.2">
      <c r="A1257" s="9" t="s">
        <v>2692</v>
      </c>
      <c r="B1257" t="s">
        <v>2693</v>
      </c>
      <c r="C1257">
        <v>21002</v>
      </c>
      <c r="D1257" t="s">
        <v>31</v>
      </c>
      <c r="E1257">
        <v>4</v>
      </c>
      <c r="F1257" t="s">
        <v>2551</v>
      </c>
      <c r="G1257" s="8" t="s">
        <v>200</v>
      </c>
      <c r="H1257" t="s">
        <v>201</v>
      </c>
      <c r="I1257" s="1" t="s">
        <v>35</v>
      </c>
      <c r="J1257" t="s">
        <v>36</v>
      </c>
    </row>
    <row r="1258" spans="1:10" x14ac:dyDescent="0.2">
      <c r="A1258" s="9" t="s">
        <v>2694</v>
      </c>
      <c r="B1258" t="s">
        <v>2695</v>
      </c>
      <c r="C1258">
        <v>21002</v>
      </c>
      <c r="D1258" t="s">
        <v>31</v>
      </c>
      <c r="E1258">
        <v>3</v>
      </c>
      <c r="F1258" t="s">
        <v>2045</v>
      </c>
      <c r="G1258" s="8" t="s">
        <v>200</v>
      </c>
      <c r="H1258" t="s">
        <v>201</v>
      </c>
      <c r="I1258" s="1" t="s">
        <v>35</v>
      </c>
      <c r="J1258" t="s">
        <v>36</v>
      </c>
    </row>
    <row r="1259" spans="1:10" x14ac:dyDescent="0.2">
      <c r="A1259" s="9" t="s">
        <v>2696</v>
      </c>
      <c r="B1259" t="s">
        <v>2697</v>
      </c>
      <c r="C1259">
        <v>21002</v>
      </c>
      <c r="D1259" t="s">
        <v>31</v>
      </c>
      <c r="E1259">
        <v>4</v>
      </c>
      <c r="F1259" t="s">
        <v>2551</v>
      </c>
      <c r="G1259" s="8" t="s">
        <v>200</v>
      </c>
      <c r="H1259" t="s">
        <v>201</v>
      </c>
      <c r="I1259" s="1" t="s">
        <v>35</v>
      </c>
      <c r="J1259" t="s">
        <v>36</v>
      </c>
    </row>
    <row r="1260" spans="1:10" x14ac:dyDescent="0.2">
      <c r="A1260" s="9" t="s">
        <v>2698</v>
      </c>
      <c r="B1260" t="s">
        <v>2699</v>
      </c>
      <c r="C1260">
        <v>21002</v>
      </c>
      <c r="D1260" t="s">
        <v>31</v>
      </c>
      <c r="E1260">
        <v>4</v>
      </c>
      <c r="F1260" t="s">
        <v>2551</v>
      </c>
      <c r="G1260" s="8" t="s">
        <v>200</v>
      </c>
      <c r="H1260" t="s">
        <v>201</v>
      </c>
      <c r="I1260" s="1" t="s">
        <v>35</v>
      </c>
      <c r="J1260" t="s">
        <v>36</v>
      </c>
    </row>
    <row r="1261" spans="1:10" x14ac:dyDescent="0.2">
      <c r="A1261" s="9" t="s">
        <v>2700</v>
      </c>
      <c r="B1261" t="s">
        <v>2701</v>
      </c>
      <c r="C1261">
        <v>21002</v>
      </c>
      <c r="D1261" t="s">
        <v>31</v>
      </c>
      <c r="E1261">
        <v>4</v>
      </c>
      <c r="F1261" t="s">
        <v>2551</v>
      </c>
      <c r="G1261" s="8" t="s">
        <v>200</v>
      </c>
      <c r="H1261" t="s">
        <v>201</v>
      </c>
      <c r="I1261" s="1" t="s">
        <v>35</v>
      </c>
      <c r="J1261" t="s">
        <v>36</v>
      </c>
    </row>
    <row r="1262" spans="1:10" x14ac:dyDescent="0.2">
      <c r="A1262" s="9" t="s">
        <v>2702</v>
      </c>
      <c r="B1262" t="s">
        <v>2703</v>
      </c>
      <c r="C1262">
        <v>21002</v>
      </c>
      <c r="D1262" t="s">
        <v>31</v>
      </c>
      <c r="E1262">
        <v>3</v>
      </c>
      <c r="F1262" t="s">
        <v>2045</v>
      </c>
      <c r="G1262" s="8" t="s">
        <v>200</v>
      </c>
      <c r="H1262" t="s">
        <v>201</v>
      </c>
      <c r="I1262" s="1" t="s">
        <v>35</v>
      </c>
      <c r="J1262" t="s">
        <v>36</v>
      </c>
    </row>
    <row r="1263" spans="1:10" x14ac:dyDescent="0.2">
      <c r="A1263" s="9" t="s">
        <v>2704</v>
      </c>
      <c r="B1263" t="s">
        <v>2705</v>
      </c>
      <c r="C1263">
        <v>21002</v>
      </c>
      <c r="D1263" t="s">
        <v>31</v>
      </c>
      <c r="E1263">
        <v>4</v>
      </c>
      <c r="F1263" t="s">
        <v>2551</v>
      </c>
      <c r="G1263" s="8" t="s">
        <v>200</v>
      </c>
      <c r="H1263" t="s">
        <v>201</v>
      </c>
      <c r="I1263" s="1" t="s">
        <v>35</v>
      </c>
      <c r="J1263" t="s">
        <v>36</v>
      </c>
    </row>
    <row r="1264" spans="1:10" x14ac:dyDescent="0.2">
      <c r="A1264" s="9" t="s">
        <v>2706</v>
      </c>
      <c r="B1264" t="s">
        <v>2707</v>
      </c>
      <c r="C1264">
        <v>21002</v>
      </c>
      <c r="D1264" t="s">
        <v>31</v>
      </c>
      <c r="E1264">
        <v>4</v>
      </c>
      <c r="F1264" t="s">
        <v>2551</v>
      </c>
      <c r="G1264" s="8" t="s">
        <v>200</v>
      </c>
      <c r="H1264" t="s">
        <v>201</v>
      </c>
      <c r="I1264" s="1" t="s">
        <v>35</v>
      </c>
      <c r="J1264" t="s">
        <v>36</v>
      </c>
    </row>
    <row r="1265" spans="1:10" x14ac:dyDescent="0.2">
      <c r="A1265" s="9" t="s">
        <v>2708</v>
      </c>
      <c r="B1265" t="s">
        <v>2709</v>
      </c>
      <c r="C1265">
        <v>21002</v>
      </c>
      <c r="D1265" t="s">
        <v>31</v>
      </c>
      <c r="E1265">
        <v>4</v>
      </c>
      <c r="F1265" t="s">
        <v>2551</v>
      </c>
      <c r="G1265" s="8" t="s">
        <v>200</v>
      </c>
      <c r="H1265" t="s">
        <v>201</v>
      </c>
      <c r="I1265" s="1" t="s">
        <v>35</v>
      </c>
      <c r="J1265" t="s">
        <v>36</v>
      </c>
    </row>
    <row r="1266" spans="1:10" x14ac:dyDescent="0.2">
      <c r="A1266" s="9" t="s">
        <v>2710</v>
      </c>
      <c r="B1266" t="s">
        <v>2711</v>
      </c>
      <c r="C1266">
        <v>21002</v>
      </c>
      <c r="D1266" t="s">
        <v>31</v>
      </c>
      <c r="E1266">
        <v>4</v>
      </c>
      <c r="F1266" t="s">
        <v>2551</v>
      </c>
      <c r="G1266" s="8" t="s">
        <v>200</v>
      </c>
      <c r="H1266" t="s">
        <v>201</v>
      </c>
      <c r="I1266" s="1" t="s">
        <v>35</v>
      </c>
      <c r="J1266" t="s">
        <v>36</v>
      </c>
    </row>
    <row r="1267" spans="1:10" x14ac:dyDescent="0.2">
      <c r="A1267" s="9" t="s">
        <v>2712</v>
      </c>
      <c r="B1267" t="s">
        <v>2713</v>
      </c>
      <c r="C1267">
        <v>21002</v>
      </c>
      <c r="D1267" t="s">
        <v>31</v>
      </c>
      <c r="E1267">
        <v>3</v>
      </c>
      <c r="F1267" t="s">
        <v>2045</v>
      </c>
      <c r="G1267" s="8" t="s">
        <v>200</v>
      </c>
      <c r="H1267" t="s">
        <v>201</v>
      </c>
      <c r="I1267" s="1" t="s">
        <v>35</v>
      </c>
      <c r="J1267" t="s">
        <v>36</v>
      </c>
    </row>
    <row r="1268" spans="1:10" x14ac:dyDescent="0.2">
      <c r="A1268" s="9" t="s">
        <v>2714</v>
      </c>
      <c r="B1268" t="s">
        <v>2715</v>
      </c>
      <c r="C1268">
        <v>21002</v>
      </c>
      <c r="D1268" t="s">
        <v>31</v>
      </c>
      <c r="E1268">
        <v>4</v>
      </c>
      <c r="F1268" t="s">
        <v>2551</v>
      </c>
      <c r="G1268" s="8" t="s">
        <v>200</v>
      </c>
      <c r="H1268" t="s">
        <v>201</v>
      </c>
      <c r="I1268" s="1" t="s">
        <v>35</v>
      </c>
      <c r="J1268" t="s">
        <v>36</v>
      </c>
    </row>
    <row r="1269" spans="1:10" x14ac:dyDescent="0.2">
      <c r="A1269" s="9" t="s">
        <v>2716</v>
      </c>
      <c r="B1269" t="s">
        <v>2717</v>
      </c>
      <c r="C1269">
        <v>21002</v>
      </c>
      <c r="D1269" t="s">
        <v>31</v>
      </c>
      <c r="E1269">
        <v>4</v>
      </c>
      <c r="F1269" t="s">
        <v>2551</v>
      </c>
      <c r="G1269" s="8" t="s">
        <v>200</v>
      </c>
      <c r="H1269" t="s">
        <v>201</v>
      </c>
      <c r="I1269" s="1" t="s">
        <v>35</v>
      </c>
      <c r="J1269" t="s">
        <v>36</v>
      </c>
    </row>
    <row r="1270" spans="1:10" x14ac:dyDescent="0.2">
      <c r="A1270" s="9" t="s">
        <v>2718</v>
      </c>
      <c r="B1270" t="s">
        <v>2719</v>
      </c>
      <c r="C1270">
        <v>21002</v>
      </c>
      <c r="D1270" t="s">
        <v>31</v>
      </c>
      <c r="E1270">
        <v>3</v>
      </c>
      <c r="F1270" t="s">
        <v>2045</v>
      </c>
      <c r="G1270" s="8" t="s">
        <v>200</v>
      </c>
      <c r="H1270" t="s">
        <v>201</v>
      </c>
      <c r="I1270" s="1" t="s">
        <v>35</v>
      </c>
      <c r="J1270" t="s">
        <v>36</v>
      </c>
    </row>
    <row r="1271" spans="1:10" x14ac:dyDescent="0.2">
      <c r="A1271" s="9" t="s">
        <v>2720</v>
      </c>
      <c r="B1271" t="s">
        <v>2721</v>
      </c>
      <c r="C1271">
        <v>21002</v>
      </c>
      <c r="D1271" t="s">
        <v>31</v>
      </c>
      <c r="E1271">
        <v>4</v>
      </c>
      <c r="F1271" t="s">
        <v>2551</v>
      </c>
      <c r="G1271" s="8" t="s">
        <v>200</v>
      </c>
      <c r="H1271" t="s">
        <v>201</v>
      </c>
      <c r="I1271" s="1" t="s">
        <v>35</v>
      </c>
      <c r="J1271" t="s">
        <v>36</v>
      </c>
    </row>
    <row r="1272" spans="1:10" x14ac:dyDescent="0.2">
      <c r="A1272" s="9" t="s">
        <v>2722</v>
      </c>
      <c r="B1272" t="s">
        <v>2723</v>
      </c>
      <c r="C1272">
        <v>21002</v>
      </c>
      <c r="D1272" t="s">
        <v>31</v>
      </c>
      <c r="E1272">
        <v>3</v>
      </c>
      <c r="F1272" t="s">
        <v>2045</v>
      </c>
      <c r="G1272" s="8" t="s">
        <v>200</v>
      </c>
      <c r="H1272" t="s">
        <v>201</v>
      </c>
      <c r="I1272" s="1" t="s">
        <v>35</v>
      </c>
      <c r="J1272" t="s">
        <v>36</v>
      </c>
    </row>
    <row r="1273" spans="1:10" x14ac:dyDescent="0.2">
      <c r="A1273" s="9" t="s">
        <v>2724</v>
      </c>
      <c r="B1273" t="s">
        <v>2725</v>
      </c>
      <c r="C1273">
        <v>21002</v>
      </c>
      <c r="D1273" t="s">
        <v>31</v>
      </c>
      <c r="E1273">
        <v>4</v>
      </c>
      <c r="F1273" t="s">
        <v>2551</v>
      </c>
      <c r="G1273" s="8" t="s">
        <v>200</v>
      </c>
      <c r="H1273" t="s">
        <v>201</v>
      </c>
      <c r="I1273" s="1" t="s">
        <v>35</v>
      </c>
      <c r="J1273" t="s">
        <v>36</v>
      </c>
    </row>
    <row r="1274" spans="1:10" x14ac:dyDescent="0.2">
      <c r="A1274" s="9" t="s">
        <v>2726</v>
      </c>
      <c r="B1274" t="s">
        <v>2727</v>
      </c>
      <c r="C1274">
        <v>21002</v>
      </c>
      <c r="D1274" t="s">
        <v>31</v>
      </c>
      <c r="E1274">
        <v>4</v>
      </c>
      <c r="F1274" t="s">
        <v>2551</v>
      </c>
      <c r="G1274" s="8" t="s">
        <v>200</v>
      </c>
      <c r="H1274" t="s">
        <v>201</v>
      </c>
      <c r="I1274" s="1" t="s">
        <v>35</v>
      </c>
      <c r="J1274" t="s">
        <v>36</v>
      </c>
    </row>
    <row r="1275" spans="1:10" x14ac:dyDescent="0.2">
      <c r="A1275" s="9" t="s">
        <v>2728</v>
      </c>
      <c r="B1275" t="s">
        <v>2729</v>
      </c>
      <c r="C1275">
        <v>21002</v>
      </c>
      <c r="D1275" t="s">
        <v>31</v>
      </c>
      <c r="E1275">
        <v>4</v>
      </c>
      <c r="F1275" t="s">
        <v>2551</v>
      </c>
      <c r="G1275" s="8" t="s">
        <v>200</v>
      </c>
      <c r="H1275" t="s">
        <v>201</v>
      </c>
      <c r="I1275" s="1" t="s">
        <v>35</v>
      </c>
      <c r="J1275" t="s">
        <v>36</v>
      </c>
    </row>
    <row r="1276" spans="1:10" x14ac:dyDescent="0.2">
      <c r="A1276" s="9" t="s">
        <v>2730</v>
      </c>
      <c r="B1276" t="s">
        <v>2731</v>
      </c>
      <c r="C1276">
        <v>21002</v>
      </c>
      <c r="D1276" t="s">
        <v>31</v>
      </c>
      <c r="E1276">
        <v>4</v>
      </c>
      <c r="F1276" t="s">
        <v>2551</v>
      </c>
      <c r="G1276" s="8" t="s">
        <v>200</v>
      </c>
      <c r="H1276" t="s">
        <v>201</v>
      </c>
      <c r="I1276" s="1" t="s">
        <v>35</v>
      </c>
      <c r="J1276" t="s">
        <v>36</v>
      </c>
    </row>
    <row r="1277" spans="1:10" x14ac:dyDescent="0.2">
      <c r="A1277" s="9" t="s">
        <v>2732</v>
      </c>
      <c r="B1277" t="s">
        <v>2733</v>
      </c>
      <c r="C1277">
        <v>21002</v>
      </c>
      <c r="D1277" t="s">
        <v>31</v>
      </c>
      <c r="E1277">
        <v>4</v>
      </c>
      <c r="F1277" t="s">
        <v>2551</v>
      </c>
      <c r="G1277" s="8" t="s">
        <v>200</v>
      </c>
      <c r="H1277" t="s">
        <v>201</v>
      </c>
      <c r="I1277" s="1" t="s">
        <v>35</v>
      </c>
      <c r="J1277" t="s">
        <v>36</v>
      </c>
    </row>
    <row r="1278" spans="1:10" x14ac:dyDescent="0.2">
      <c r="A1278" s="9" t="s">
        <v>2734</v>
      </c>
      <c r="B1278" t="s">
        <v>2735</v>
      </c>
      <c r="C1278">
        <v>21002</v>
      </c>
      <c r="D1278" t="s">
        <v>31</v>
      </c>
      <c r="E1278">
        <v>4</v>
      </c>
      <c r="F1278" t="s">
        <v>2551</v>
      </c>
      <c r="G1278" s="8" t="s">
        <v>200</v>
      </c>
      <c r="H1278" t="s">
        <v>201</v>
      </c>
      <c r="I1278" s="1" t="s">
        <v>35</v>
      </c>
      <c r="J1278" t="s">
        <v>36</v>
      </c>
    </row>
    <row r="1279" spans="1:10" x14ac:dyDescent="0.2">
      <c r="A1279" s="9" t="s">
        <v>2736</v>
      </c>
      <c r="B1279" t="s">
        <v>2737</v>
      </c>
      <c r="C1279">
        <v>21002</v>
      </c>
      <c r="D1279" t="s">
        <v>31</v>
      </c>
      <c r="E1279">
        <v>4</v>
      </c>
      <c r="F1279" t="s">
        <v>2551</v>
      </c>
      <c r="G1279" s="8" t="s">
        <v>200</v>
      </c>
      <c r="H1279" t="s">
        <v>201</v>
      </c>
      <c r="I1279" s="1" t="s">
        <v>35</v>
      </c>
      <c r="J1279" t="s">
        <v>36</v>
      </c>
    </row>
    <row r="1280" spans="1:10" x14ac:dyDescent="0.2">
      <c r="A1280" s="9" t="s">
        <v>2738</v>
      </c>
      <c r="B1280" t="s">
        <v>2739</v>
      </c>
      <c r="C1280">
        <v>21002</v>
      </c>
      <c r="D1280" t="s">
        <v>31</v>
      </c>
      <c r="E1280">
        <v>4</v>
      </c>
      <c r="F1280" t="s">
        <v>2551</v>
      </c>
      <c r="G1280" s="8" t="s">
        <v>200</v>
      </c>
      <c r="H1280" t="s">
        <v>201</v>
      </c>
      <c r="I1280" s="1" t="s">
        <v>35</v>
      </c>
      <c r="J1280" t="s">
        <v>36</v>
      </c>
    </row>
    <row r="1281" spans="1:10" x14ac:dyDescent="0.2">
      <c r="A1281" s="9" t="s">
        <v>2740</v>
      </c>
      <c r="B1281" t="s">
        <v>2741</v>
      </c>
      <c r="C1281">
        <v>21002</v>
      </c>
      <c r="D1281" t="s">
        <v>31</v>
      </c>
      <c r="E1281">
        <v>3</v>
      </c>
      <c r="F1281" t="s">
        <v>2045</v>
      </c>
      <c r="G1281" s="8" t="s">
        <v>204</v>
      </c>
      <c r="H1281" t="s">
        <v>205</v>
      </c>
      <c r="I1281" s="1" t="s">
        <v>35</v>
      </c>
      <c r="J1281" t="s">
        <v>36</v>
      </c>
    </row>
    <row r="1282" spans="1:10" x14ac:dyDescent="0.2">
      <c r="A1282" s="9" t="s">
        <v>2742</v>
      </c>
      <c r="B1282" t="s">
        <v>2743</v>
      </c>
      <c r="C1282">
        <v>21002</v>
      </c>
      <c r="D1282" t="s">
        <v>31</v>
      </c>
      <c r="E1282">
        <v>4</v>
      </c>
      <c r="F1282" t="s">
        <v>2551</v>
      </c>
      <c r="G1282" s="8" t="s">
        <v>204</v>
      </c>
      <c r="H1282" t="s">
        <v>205</v>
      </c>
      <c r="I1282" s="1" t="s">
        <v>35</v>
      </c>
      <c r="J1282" t="s">
        <v>36</v>
      </c>
    </row>
    <row r="1283" spans="1:10" x14ac:dyDescent="0.2">
      <c r="A1283" s="9" t="s">
        <v>2744</v>
      </c>
      <c r="B1283" t="s">
        <v>2745</v>
      </c>
      <c r="C1283">
        <v>21002</v>
      </c>
      <c r="D1283" t="s">
        <v>31</v>
      </c>
      <c r="E1283">
        <v>4</v>
      </c>
      <c r="F1283" t="s">
        <v>2551</v>
      </c>
      <c r="G1283" s="8" t="s">
        <v>204</v>
      </c>
      <c r="H1283" t="s">
        <v>205</v>
      </c>
      <c r="I1283" s="1" t="s">
        <v>35</v>
      </c>
      <c r="J1283" t="s">
        <v>36</v>
      </c>
    </row>
    <row r="1284" spans="1:10" x14ac:dyDescent="0.2">
      <c r="A1284" s="9" t="s">
        <v>2746</v>
      </c>
      <c r="B1284" t="s">
        <v>2747</v>
      </c>
      <c r="C1284">
        <v>21002</v>
      </c>
      <c r="D1284" t="s">
        <v>31</v>
      </c>
      <c r="E1284">
        <v>4</v>
      </c>
      <c r="F1284" t="s">
        <v>2551</v>
      </c>
      <c r="G1284" s="8" t="s">
        <v>204</v>
      </c>
      <c r="H1284" t="s">
        <v>205</v>
      </c>
      <c r="I1284" s="1" t="s">
        <v>35</v>
      </c>
      <c r="J1284" t="s">
        <v>36</v>
      </c>
    </row>
    <row r="1285" spans="1:10" x14ac:dyDescent="0.2">
      <c r="A1285" s="9" t="s">
        <v>2748</v>
      </c>
      <c r="B1285" t="s">
        <v>2749</v>
      </c>
      <c r="C1285">
        <v>21002</v>
      </c>
      <c r="D1285" t="s">
        <v>31</v>
      </c>
      <c r="E1285">
        <v>4</v>
      </c>
      <c r="F1285" t="s">
        <v>2551</v>
      </c>
      <c r="G1285" s="8" t="s">
        <v>204</v>
      </c>
      <c r="H1285" t="s">
        <v>205</v>
      </c>
      <c r="I1285" s="1" t="s">
        <v>35</v>
      </c>
      <c r="J1285" t="s">
        <v>36</v>
      </c>
    </row>
    <row r="1286" spans="1:10" x14ac:dyDescent="0.2">
      <c r="A1286" s="9" t="s">
        <v>2750</v>
      </c>
      <c r="B1286" t="s">
        <v>2751</v>
      </c>
      <c r="C1286">
        <v>21002</v>
      </c>
      <c r="D1286" t="s">
        <v>31</v>
      </c>
      <c r="E1286">
        <v>4</v>
      </c>
      <c r="F1286" t="s">
        <v>2551</v>
      </c>
      <c r="G1286" s="8" t="s">
        <v>204</v>
      </c>
      <c r="H1286" t="s">
        <v>205</v>
      </c>
      <c r="I1286" s="1" t="s">
        <v>35</v>
      </c>
      <c r="J1286" t="s">
        <v>36</v>
      </c>
    </row>
    <row r="1287" spans="1:10" x14ac:dyDescent="0.2">
      <c r="A1287" s="9" t="s">
        <v>2752</v>
      </c>
      <c r="B1287" t="s">
        <v>2753</v>
      </c>
      <c r="C1287">
        <v>21002</v>
      </c>
      <c r="D1287" t="s">
        <v>31</v>
      </c>
      <c r="E1287">
        <v>4</v>
      </c>
      <c r="F1287" t="s">
        <v>2551</v>
      </c>
      <c r="G1287" s="8" t="s">
        <v>204</v>
      </c>
      <c r="H1287" t="s">
        <v>205</v>
      </c>
      <c r="I1287" s="1" t="s">
        <v>35</v>
      </c>
      <c r="J1287" t="s">
        <v>36</v>
      </c>
    </row>
    <row r="1288" spans="1:10" x14ac:dyDescent="0.2">
      <c r="A1288" s="9" t="s">
        <v>2754</v>
      </c>
      <c r="B1288" t="s">
        <v>2755</v>
      </c>
      <c r="C1288">
        <v>21002</v>
      </c>
      <c r="D1288" t="s">
        <v>31</v>
      </c>
      <c r="E1288">
        <v>4</v>
      </c>
      <c r="F1288" t="s">
        <v>2551</v>
      </c>
      <c r="G1288" s="8" t="s">
        <v>204</v>
      </c>
      <c r="H1288" t="s">
        <v>205</v>
      </c>
      <c r="I1288" s="1" t="s">
        <v>35</v>
      </c>
      <c r="J1288" t="s">
        <v>36</v>
      </c>
    </row>
    <row r="1289" spans="1:10" x14ac:dyDescent="0.2">
      <c r="A1289" s="9" t="s">
        <v>2756</v>
      </c>
      <c r="B1289" t="s">
        <v>2757</v>
      </c>
      <c r="C1289">
        <v>21002</v>
      </c>
      <c r="D1289" t="s">
        <v>31</v>
      </c>
      <c r="E1289">
        <v>4</v>
      </c>
      <c r="F1289" t="s">
        <v>2551</v>
      </c>
      <c r="G1289" s="8" t="s">
        <v>204</v>
      </c>
      <c r="H1289" t="s">
        <v>205</v>
      </c>
      <c r="I1289" s="1" t="s">
        <v>35</v>
      </c>
      <c r="J1289" t="s">
        <v>36</v>
      </c>
    </row>
    <row r="1290" spans="1:10" x14ac:dyDescent="0.2">
      <c r="A1290" s="9" t="s">
        <v>2758</v>
      </c>
      <c r="B1290" t="s">
        <v>2759</v>
      </c>
      <c r="C1290">
        <v>21002</v>
      </c>
      <c r="D1290" t="s">
        <v>31</v>
      </c>
      <c r="E1290">
        <v>4</v>
      </c>
      <c r="F1290" t="s">
        <v>2551</v>
      </c>
      <c r="G1290" s="8" t="s">
        <v>204</v>
      </c>
      <c r="H1290" t="s">
        <v>205</v>
      </c>
      <c r="I1290" s="1" t="s">
        <v>35</v>
      </c>
      <c r="J1290" t="s">
        <v>36</v>
      </c>
    </row>
    <row r="1291" spans="1:10" x14ac:dyDescent="0.2">
      <c r="A1291" s="9" t="s">
        <v>2760</v>
      </c>
      <c r="B1291" t="s">
        <v>2761</v>
      </c>
      <c r="C1291">
        <v>21002</v>
      </c>
      <c r="D1291" t="s">
        <v>31</v>
      </c>
      <c r="E1291">
        <v>4</v>
      </c>
      <c r="F1291" t="s">
        <v>2551</v>
      </c>
      <c r="G1291" s="8" t="s">
        <v>204</v>
      </c>
      <c r="H1291" t="s">
        <v>205</v>
      </c>
      <c r="I1291" s="1" t="s">
        <v>35</v>
      </c>
      <c r="J1291" t="s">
        <v>36</v>
      </c>
    </row>
    <row r="1292" spans="1:10" x14ac:dyDescent="0.2">
      <c r="A1292" s="9" t="s">
        <v>2762</v>
      </c>
      <c r="B1292" t="s">
        <v>2763</v>
      </c>
      <c r="C1292">
        <v>21002</v>
      </c>
      <c r="D1292" t="s">
        <v>31</v>
      </c>
      <c r="E1292">
        <v>4</v>
      </c>
      <c r="F1292" t="s">
        <v>2551</v>
      </c>
      <c r="G1292" s="8" t="s">
        <v>204</v>
      </c>
      <c r="H1292" t="s">
        <v>205</v>
      </c>
      <c r="I1292" s="1" t="s">
        <v>35</v>
      </c>
      <c r="J1292" t="s">
        <v>36</v>
      </c>
    </row>
    <row r="1293" spans="1:10" x14ac:dyDescent="0.2">
      <c r="A1293" s="9" t="s">
        <v>2764</v>
      </c>
      <c r="B1293" t="s">
        <v>2765</v>
      </c>
      <c r="C1293">
        <v>21002</v>
      </c>
      <c r="D1293" t="s">
        <v>31</v>
      </c>
      <c r="E1293">
        <v>3</v>
      </c>
      <c r="F1293" t="s">
        <v>2045</v>
      </c>
      <c r="G1293" s="8" t="s">
        <v>204</v>
      </c>
      <c r="H1293" t="s">
        <v>205</v>
      </c>
      <c r="I1293" s="1" t="s">
        <v>35</v>
      </c>
      <c r="J1293" t="s">
        <v>36</v>
      </c>
    </row>
    <row r="1294" spans="1:10" x14ac:dyDescent="0.2">
      <c r="A1294" s="9" t="s">
        <v>2766</v>
      </c>
      <c r="B1294" t="s">
        <v>2767</v>
      </c>
      <c r="C1294">
        <v>21002</v>
      </c>
      <c r="D1294" t="s">
        <v>31</v>
      </c>
      <c r="E1294">
        <v>4</v>
      </c>
      <c r="F1294" t="s">
        <v>2551</v>
      </c>
      <c r="G1294" s="8" t="s">
        <v>204</v>
      </c>
      <c r="H1294" t="s">
        <v>205</v>
      </c>
      <c r="I1294" s="1" t="s">
        <v>35</v>
      </c>
      <c r="J1294" t="s">
        <v>36</v>
      </c>
    </row>
    <row r="1295" spans="1:10" x14ac:dyDescent="0.2">
      <c r="A1295" s="9" t="s">
        <v>2768</v>
      </c>
      <c r="B1295" t="s">
        <v>2769</v>
      </c>
      <c r="C1295">
        <v>21002</v>
      </c>
      <c r="D1295" t="s">
        <v>31</v>
      </c>
      <c r="E1295">
        <v>4</v>
      </c>
      <c r="F1295" t="s">
        <v>2551</v>
      </c>
      <c r="G1295" s="8" t="s">
        <v>204</v>
      </c>
      <c r="H1295" t="s">
        <v>205</v>
      </c>
      <c r="I1295" s="1" t="s">
        <v>35</v>
      </c>
      <c r="J1295" t="s">
        <v>36</v>
      </c>
    </row>
    <row r="1296" spans="1:10" x14ac:dyDescent="0.2">
      <c r="A1296" s="9" t="s">
        <v>2770</v>
      </c>
      <c r="B1296" t="s">
        <v>2771</v>
      </c>
      <c r="C1296">
        <v>21002</v>
      </c>
      <c r="D1296" t="s">
        <v>31</v>
      </c>
      <c r="E1296">
        <v>4</v>
      </c>
      <c r="F1296" t="s">
        <v>2551</v>
      </c>
      <c r="G1296" s="8" t="s">
        <v>204</v>
      </c>
      <c r="H1296" t="s">
        <v>205</v>
      </c>
      <c r="I1296" s="1" t="s">
        <v>35</v>
      </c>
      <c r="J1296" t="s">
        <v>36</v>
      </c>
    </row>
    <row r="1297" spans="1:10" x14ac:dyDescent="0.2">
      <c r="A1297" s="9" t="s">
        <v>2772</v>
      </c>
      <c r="B1297" t="s">
        <v>2773</v>
      </c>
      <c r="C1297">
        <v>21002</v>
      </c>
      <c r="D1297" t="s">
        <v>31</v>
      </c>
      <c r="E1297">
        <v>4</v>
      </c>
      <c r="F1297" t="s">
        <v>2551</v>
      </c>
      <c r="G1297" s="8" t="s">
        <v>204</v>
      </c>
      <c r="H1297" t="s">
        <v>205</v>
      </c>
      <c r="I1297" s="1" t="s">
        <v>35</v>
      </c>
      <c r="J1297" t="s">
        <v>36</v>
      </c>
    </row>
    <row r="1298" spans="1:10" x14ac:dyDescent="0.2">
      <c r="A1298" s="9" t="s">
        <v>2774</v>
      </c>
      <c r="B1298" t="s">
        <v>2775</v>
      </c>
      <c r="C1298">
        <v>21002</v>
      </c>
      <c r="D1298" t="s">
        <v>31</v>
      </c>
      <c r="E1298">
        <v>3</v>
      </c>
      <c r="F1298" t="s">
        <v>2045</v>
      </c>
      <c r="G1298" s="8" t="s">
        <v>208</v>
      </c>
      <c r="H1298" t="s">
        <v>209</v>
      </c>
      <c r="I1298" s="1" t="s">
        <v>35</v>
      </c>
      <c r="J1298" t="s">
        <v>36</v>
      </c>
    </row>
    <row r="1299" spans="1:10" x14ac:dyDescent="0.2">
      <c r="A1299" s="9" t="s">
        <v>2776</v>
      </c>
      <c r="B1299" t="s">
        <v>2777</v>
      </c>
      <c r="C1299">
        <v>21002</v>
      </c>
      <c r="D1299" t="s">
        <v>31</v>
      </c>
      <c r="E1299">
        <v>3</v>
      </c>
      <c r="F1299" t="s">
        <v>2045</v>
      </c>
      <c r="G1299" s="8" t="s">
        <v>208</v>
      </c>
      <c r="H1299" t="s">
        <v>209</v>
      </c>
      <c r="I1299" s="1" t="s">
        <v>35</v>
      </c>
      <c r="J1299" t="s">
        <v>36</v>
      </c>
    </row>
    <row r="1300" spans="1:10" x14ac:dyDescent="0.2">
      <c r="A1300" s="9" t="s">
        <v>2778</v>
      </c>
      <c r="B1300" t="s">
        <v>2779</v>
      </c>
      <c r="C1300">
        <v>21002</v>
      </c>
      <c r="D1300" t="s">
        <v>31</v>
      </c>
      <c r="E1300">
        <v>3</v>
      </c>
      <c r="F1300" t="s">
        <v>2045</v>
      </c>
      <c r="G1300" s="8" t="s">
        <v>208</v>
      </c>
      <c r="H1300" t="s">
        <v>209</v>
      </c>
      <c r="I1300" s="1" t="s">
        <v>35</v>
      </c>
      <c r="J1300" t="s">
        <v>36</v>
      </c>
    </row>
    <row r="1301" spans="1:10" x14ac:dyDescent="0.2">
      <c r="A1301" s="9" t="s">
        <v>2780</v>
      </c>
      <c r="B1301" t="s">
        <v>2781</v>
      </c>
      <c r="C1301">
        <v>21002</v>
      </c>
      <c r="D1301" t="s">
        <v>31</v>
      </c>
      <c r="E1301">
        <v>3</v>
      </c>
      <c r="F1301" t="s">
        <v>2045</v>
      </c>
      <c r="G1301" s="8" t="s">
        <v>208</v>
      </c>
      <c r="H1301" t="s">
        <v>209</v>
      </c>
      <c r="I1301" s="1" t="s">
        <v>35</v>
      </c>
      <c r="J1301" t="s">
        <v>36</v>
      </c>
    </row>
    <row r="1302" spans="1:10" x14ac:dyDescent="0.2">
      <c r="A1302" s="9" t="s">
        <v>2782</v>
      </c>
      <c r="B1302" t="s">
        <v>2783</v>
      </c>
      <c r="C1302">
        <v>21002</v>
      </c>
      <c r="D1302" t="s">
        <v>31</v>
      </c>
      <c r="E1302">
        <v>3</v>
      </c>
      <c r="F1302" t="s">
        <v>2045</v>
      </c>
      <c r="G1302" s="8" t="s">
        <v>208</v>
      </c>
      <c r="H1302" t="s">
        <v>209</v>
      </c>
      <c r="I1302" s="1" t="s">
        <v>35</v>
      </c>
      <c r="J1302" t="s">
        <v>36</v>
      </c>
    </row>
    <row r="1303" spans="1:10" x14ac:dyDescent="0.2">
      <c r="A1303" s="9" t="s">
        <v>2784</v>
      </c>
      <c r="B1303" t="s">
        <v>2785</v>
      </c>
      <c r="C1303">
        <v>21002</v>
      </c>
      <c r="D1303" t="s">
        <v>31</v>
      </c>
      <c r="E1303">
        <v>3</v>
      </c>
      <c r="F1303" t="s">
        <v>2045</v>
      </c>
      <c r="G1303" s="8" t="s">
        <v>208</v>
      </c>
      <c r="H1303" t="s">
        <v>209</v>
      </c>
      <c r="I1303" s="1" t="s">
        <v>35</v>
      </c>
      <c r="J1303" t="s">
        <v>36</v>
      </c>
    </row>
    <row r="1304" spans="1:10" x14ac:dyDescent="0.2">
      <c r="A1304" s="9" t="s">
        <v>2786</v>
      </c>
      <c r="B1304" t="s">
        <v>2787</v>
      </c>
      <c r="C1304">
        <v>21002</v>
      </c>
      <c r="D1304" t="s">
        <v>31</v>
      </c>
      <c r="E1304">
        <v>3</v>
      </c>
      <c r="F1304" t="s">
        <v>2045</v>
      </c>
      <c r="G1304" s="8" t="s">
        <v>208</v>
      </c>
      <c r="H1304" t="s">
        <v>209</v>
      </c>
      <c r="I1304" s="1" t="s">
        <v>35</v>
      </c>
      <c r="J1304" t="s">
        <v>36</v>
      </c>
    </row>
    <row r="1305" spans="1:10" x14ac:dyDescent="0.2">
      <c r="A1305" s="9" t="s">
        <v>2788</v>
      </c>
      <c r="B1305" t="s">
        <v>2789</v>
      </c>
      <c r="C1305">
        <v>21002</v>
      </c>
      <c r="D1305" t="s">
        <v>31</v>
      </c>
      <c r="E1305">
        <v>3</v>
      </c>
      <c r="F1305" t="s">
        <v>2045</v>
      </c>
      <c r="G1305" s="8" t="s">
        <v>208</v>
      </c>
      <c r="H1305" t="s">
        <v>209</v>
      </c>
      <c r="I1305" s="1" t="s">
        <v>35</v>
      </c>
      <c r="J1305" t="s">
        <v>36</v>
      </c>
    </row>
    <row r="1306" spans="1:10" x14ac:dyDescent="0.2">
      <c r="A1306" s="9" t="s">
        <v>2790</v>
      </c>
      <c r="B1306" t="s">
        <v>2791</v>
      </c>
      <c r="C1306">
        <v>21002</v>
      </c>
      <c r="D1306" t="s">
        <v>31</v>
      </c>
      <c r="E1306">
        <v>4</v>
      </c>
      <c r="F1306" t="s">
        <v>2551</v>
      </c>
      <c r="G1306" s="8" t="s">
        <v>208</v>
      </c>
      <c r="H1306" t="s">
        <v>209</v>
      </c>
      <c r="I1306" s="1" t="s">
        <v>35</v>
      </c>
      <c r="J1306" t="s">
        <v>36</v>
      </c>
    </row>
    <row r="1307" spans="1:10" x14ac:dyDescent="0.2">
      <c r="A1307" s="7">
        <v>10452</v>
      </c>
      <c r="B1307" t="s">
        <v>2792</v>
      </c>
      <c r="C1307">
        <v>21002</v>
      </c>
      <c r="D1307" t="s">
        <v>31</v>
      </c>
      <c r="E1307">
        <v>3</v>
      </c>
      <c r="F1307" t="s">
        <v>2045</v>
      </c>
      <c r="G1307" s="8" t="s">
        <v>208</v>
      </c>
      <c r="H1307" t="s">
        <v>209</v>
      </c>
      <c r="I1307" s="1" t="s">
        <v>35</v>
      </c>
      <c r="J1307" t="s">
        <v>36</v>
      </c>
    </row>
    <row r="1308" spans="1:10" x14ac:dyDescent="0.2">
      <c r="A1308" s="7">
        <v>10455</v>
      </c>
      <c r="B1308" t="s">
        <v>2793</v>
      </c>
      <c r="C1308">
        <v>21002</v>
      </c>
      <c r="D1308" t="s">
        <v>31</v>
      </c>
      <c r="E1308">
        <v>3</v>
      </c>
      <c r="F1308" t="s">
        <v>2045</v>
      </c>
      <c r="G1308" s="8" t="s">
        <v>208</v>
      </c>
      <c r="H1308" t="s">
        <v>209</v>
      </c>
      <c r="I1308" s="1" t="s">
        <v>35</v>
      </c>
      <c r="J1308" t="s">
        <v>36</v>
      </c>
    </row>
    <row r="1309" spans="1:10" x14ac:dyDescent="0.2">
      <c r="A1309" s="7">
        <v>10456</v>
      </c>
      <c r="B1309" t="s">
        <v>2794</v>
      </c>
      <c r="C1309">
        <v>21002</v>
      </c>
      <c r="D1309" t="s">
        <v>31</v>
      </c>
      <c r="E1309">
        <v>4</v>
      </c>
      <c r="F1309" t="s">
        <v>2551</v>
      </c>
      <c r="G1309" s="8" t="s">
        <v>208</v>
      </c>
      <c r="H1309" t="s">
        <v>209</v>
      </c>
      <c r="I1309" s="1" t="s">
        <v>35</v>
      </c>
      <c r="J1309" t="s">
        <v>36</v>
      </c>
    </row>
    <row r="1310" spans="1:10" x14ac:dyDescent="0.2">
      <c r="A1310" s="7">
        <v>10458</v>
      </c>
      <c r="B1310" t="s">
        <v>2795</v>
      </c>
      <c r="C1310">
        <v>21002</v>
      </c>
      <c r="D1310" t="s">
        <v>31</v>
      </c>
      <c r="E1310">
        <v>3</v>
      </c>
      <c r="F1310" t="s">
        <v>2045</v>
      </c>
      <c r="G1310" s="8" t="s">
        <v>208</v>
      </c>
      <c r="H1310" t="s">
        <v>209</v>
      </c>
      <c r="I1310" s="1" t="s">
        <v>35</v>
      </c>
      <c r="J1310" t="s">
        <v>36</v>
      </c>
    </row>
    <row r="1311" spans="1:10" x14ac:dyDescent="0.2">
      <c r="A1311" s="7">
        <v>10459</v>
      </c>
      <c r="B1311" t="s">
        <v>2796</v>
      </c>
      <c r="C1311">
        <v>21002</v>
      </c>
      <c r="D1311" t="s">
        <v>31</v>
      </c>
      <c r="E1311">
        <v>4</v>
      </c>
      <c r="F1311" t="s">
        <v>2551</v>
      </c>
      <c r="G1311" s="8" t="s">
        <v>208</v>
      </c>
      <c r="H1311" t="s">
        <v>209</v>
      </c>
      <c r="I1311" s="1" t="s">
        <v>35</v>
      </c>
      <c r="J1311" t="s">
        <v>36</v>
      </c>
    </row>
    <row r="1312" spans="1:10" x14ac:dyDescent="0.2">
      <c r="A1312" s="7">
        <v>10460</v>
      </c>
      <c r="B1312" t="s">
        <v>2797</v>
      </c>
      <c r="C1312">
        <v>21002</v>
      </c>
      <c r="D1312" t="s">
        <v>31</v>
      </c>
      <c r="E1312">
        <v>3</v>
      </c>
      <c r="F1312" t="s">
        <v>2045</v>
      </c>
      <c r="G1312" s="8" t="s">
        <v>208</v>
      </c>
      <c r="H1312" t="s">
        <v>209</v>
      </c>
      <c r="I1312" s="1" t="s">
        <v>35</v>
      </c>
      <c r="J1312" t="s">
        <v>36</v>
      </c>
    </row>
    <row r="1313" spans="1:10" x14ac:dyDescent="0.2">
      <c r="A1313" s="7">
        <v>10461</v>
      </c>
      <c r="B1313" t="s">
        <v>2798</v>
      </c>
      <c r="C1313">
        <v>21002</v>
      </c>
      <c r="D1313" t="s">
        <v>31</v>
      </c>
      <c r="E1313">
        <v>3</v>
      </c>
      <c r="F1313" t="s">
        <v>2045</v>
      </c>
      <c r="G1313" s="8" t="s">
        <v>208</v>
      </c>
      <c r="H1313" t="s">
        <v>209</v>
      </c>
      <c r="I1313" s="1" t="s">
        <v>35</v>
      </c>
      <c r="J1313" t="s">
        <v>36</v>
      </c>
    </row>
    <row r="1314" spans="1:10" x14ac:dyDescent="0.2">
      <c r="A1314" s="7">
        <v>10462</v>
      </c>
      <c r="B1314" t="s">
        <v>2799</v>
      </c>
      <c r="C1314">
        <v>21002</v>
      </c>
      <c r="D1314" t="s">
        <v>31</v>
      </c>
      <c r="E1314">
        <v>3</v>
      </c>
      <c r="F1314" t="s">
        <v>2045</v>
      </c>
      <c r="G1314" s="8" t="s">
        <v>208</v>
      </c>
      <c r="H1314" t="s">
        <v>209</v>
      </c>
      <c r="I1314" s="1" t="s">
        <v>35</v>
      </c>
      <c r="J1314" t="s">
        <v>36</v>
      </c>
    </row>
    <row r="1315" spans="1:10" x14ac:dyDescent="0.2">
      <c r="A1315" s="7">
        <v>10472</v>
      </c>
      <c r="B1315" t="s">
        <v>2800</v>
      </c>
      <c r="C1315">
        <v>21002</v>
      </c>
      <c r="D1315" t="s">
        <v>31</v>
      </c>
      <c r="E1315">
        <v>8</v>
      </c>
      <c r="F1315" t="s">
        <v>2801</v>
      </c>
      <c r="G1315" s="8" t="s">
        <v>48</v>
      </c>
      <c r="H1315" t="s">
        <v>49</v>
      </c>
      <c r="I1315" t="s">
        <v>41</v>
      </c>
      <c r="J1315" t="s">
        <v>36</v>
      </c>
    </row>
    <row r="1316" spans="1:10" x14ac:dyDescent="0.2">
      <c r="A1316" s="7">
        <v>10473</v>
      </c>
      <c r="B1316" t="s">
        <v>2802</v>
      </c>
      <c r="C1316">
        <v>23000</v>
      </c>
      <c r="D1316" t="s">
        <v>2803</v>
      </c>
      <c r="E1316">
        <v>13</v>
      </c>
      <c r="F1316" t="s">
        <v>2804</v>
      </c>
      <c r="G1316" s="8" t="s">
        <v>48</v>
      </c>
      <c r="H1316" t="s">
        <v>49</v>
      </c>
      <c r="I1316" t="s">
        <v>41</v>
      </c>
      <c r="J1316" t="s">
        <v>36</v>
      </c>
    </row>
    <row r="1317" spans="1:10" x14ac:dyDescent="0.2">
      <c r="A1317" s="7">
        <v>10474</v>
      </c>
      <c r="B1317" t="s">
        <v>2805</v>
      </c>
      <c r="C1317">
        <v>21002</v>
      </c>
      <c r="D1317" t="s">
        <v>31</v>
      </c>
      <c r="E1317">
        <v>3</v>
      </c>
      <c r="F1317" t="s">
        <v>2045</v>
      </c>
      <c r="G1317" s="8" t="s">
        <v>208</v>
      </c>
      <c r="H1317" t="s">
        <v>209</v>
      </c>
      <c r="I1317" s="1" t="s">
        <v>35</v>
      </c>
      <c r="J1317" t="s">
        <v>36</v>
      </c>
    </row>
    <row r="1318" spans="1:10" x14ac:dyDescent="0.2">
      <c r="A1318" s="7">
        <v>10477</v>
      </c>
      <c r="B1318" t="s">
        <v>2806</v>
      </c>
      <c r="C1318">
        <v>21002</v>
      </c>
      <c r="D1318" t="s">
        <v>31</v>
      </c>
      <c r="E1318">
        <v>3</v>
      </c>
      <c r="F1318" t="s">
        <v>2045</v>
      </c>
      <c r="G1318" s="8" t="s">
        <v>208</v>
      </c>
      <c r="H1318" t="s">
        <v>209</v>
      </c>
      <c r="I1318" s="1" t="s">
        <v>35</v>
      </c>
      <c r="J1318" t="s">
        <v>36</v>
      </c>
    </row>
    <row r="1319" spans="1:10" x14ac:dyDescent="0.2">
      <c r="A1319" s="7">
        <v>10482</v>
      </c>
      <c r="B1319" t="s">
        <v>2807</v>
      </c>
      <c r="C1319">
        <v>21002</v>
      </c>
      <c r="D1319" t="s">
        <v>31</v>
      </c>
      <c r="E1319">
        <v>3</v>
      </c>
      <c r="F1319" t="s">
        <v>2045</v>
      </c>
      <c r="G1319" s="8" t="s">
        <v>208</v>
      </c>
      <c r="H1319" t="s">
        <v>209</v>
      </c>
      <c r="I1319" s="1" t="s">
        <v>35</v>
      </c>
      <c r="J1319" t="s">
        <v>36</v>
      </c>
    </row>
    <row r="1320" spans="1:10" x14ac:dyDescent="0.2">
      <c r="A1320" s="7">
        <v>10485</v>
      </c>
      <c r="B1320" t="s">
        <v>2808</v>
      </c>
      <c r="C1320">
        <v>21002</v>
      </c>
      <c r="D1320" t="s">
        <v>31</v>
      </c>
      <c r="E1320">
        <v>3</v>
      </c>
      <c r="F1320" t="s">
        <v>2045</v>
      </c>
      <c r="G1320" s="8" t="s">
        <v>212</v>
      </c>
      <c r="H1320" t="s">
        <v>213</v>
      </c>
      <c r="I1320" s="1" t="s">
        <v>35</v>
      </c>
      <c r="J1320" t="s">
        <v>36</v>
      </c>
    </row>
    <row r="1321" spans="1:10" x14ac:dyDescent="0.2">
      <c r="A1321" s="7">
        <v>10487</v>
      </c>
      <c r="B1321" t="s">
        <v>2809</v>
      </c>
      <c r="C1321">
        <v>21002</v>
      </c>
      <c r="D1321" t="s">
        <v>31</v>
      </c>
      <c r="E1321">
        <v>4</v>
      </c>
      <c r="F1321" t="s">
        <v>2551</v>
      </c>
      <c r="G1321" s="8" t="s">
        <v>212</v>
      </c>
      <c r="H1321" t="s">
        <v>213</v>
      </c>
      <c r="I1321" s="1" t="s">
        <v>35</v>
      </c>
      <c r="J1321" t="s">
        <v>36</v>
      </c>
    </row>
    <row r="1322" spans="1:10" x14ac:dyDescent="0.2">
      <c r="A1322" s="7">
        <v>10489</v>
      </c>
      <c r="B1322" t="s">
        <v>2810</v>
      </c>
      <c r="C1322">
        <v>21002</v>
      </c>
      <c r="D1322" t="s">
        <v>31</v>
      </c>
      <c r="E1322">
        <v>4</v>
      </c>
      <c r="F1322" t="s">
        <v>2551</v>
      </c>
      <c r="G1322" s="8" t="s">
        <v>212</v>
      </c>
      <c r="H1322" t="s">
        <v>213</v>
      </c>
      <c r="I1322" s="1" t="s">
        <v>35</v>
      </c>
      <c r="J1322" t="s">
        <v>36</v>
      </c>
    </row>
    <row r="1323" spans="1:10" x14ac:dyDescent="0.2">
      <c r="A1323" s="7">
        <v>10490</v>
      </c>
      <c r="B1323" t="s">
        <v>2811</v>
      </c>
      <c r="C1323">
        <v>21002</v>
      </c>
      <c r="D1323" t="s">
        <v>31</v>
      </c>
      <c r="E1323">
        <v>4</v>
      </c>
      <c r="F1323" t="s">
        <v>2551</v>
      </c>
      <c r="G1323" s="8" t="s">
        <v>212</v>
      </c>
      <c r="H1323" t="s">
        <v>213</v>
      </c>
      <c r="I1323" s="1" t="s">
        <v>35</v>
      </c>
      <c r="J1323" t="s">
        <v>36</v>
      </c>
    </row>
    <row r="1324" spans="1:10" x14ac:dyDescent="0.2">
      <c r="A1324" s="7">
        <v>10491</v>
      </c>
      <c r="B1324" t="s">
        <v>2812</v>
      </c>
      <c r="C1324">
        <v>21002</v>
      </c>
      <c r="D1324" t="s">
        <v>31</v>
      </c>
      <c r="E1324">
        <v>4</v>
      </c>
      <c r="F1324" t="s">
        <v>2551</v>
      </c>
      <c r="G1324" s="8" t="s">
        <v>212</v>
      </c>
      <c r="H1324" t="s">
        <v>213</v>
      </c>
      <c r="I1324" s="1" t="s">
        <v>35</v>
      </c>
      <c r="J1324" t="s">
        <v>36</v>
      </c>
    </row>
    <row r="1325" spans="1:10" x14ac:dyDescent="0.2">
      <c r="A1325" s="7">
        <v>10492</v>
      </c>
      <c r="B1325" t="s">
        <v>2813</v>
      </c>
      <c r="C1325">
        <v>21002</v>
      </c>
      <c r="D1325" t="s">
        <v>31</v>
      </c>
      <c r="E1325">
        <v>4</v>
      </c>
      <c r="F1325" t="s">
        <v>2551</v>
      </c>
      <c r="G1325" s="8" t="s">
        <v>212</v>
      </c>
      <c r="H1325" t="s">
        <v>213</v>
      </c>
      <c r="I1325" s="1" t="s">
        <v>35</v>
      </c>
      <c r="J1325" t="s">
        <v>36</v>
      </c>
    </row>
    <row r="1326" spans="1:10" x14ac:dyDescent="0.2">
      <c r="A1326" s="7">
        <v>10493</v>
      </c>
      <c r="B1326" t="s">
        <v>2814</v>
      </c>
      <c r="C1326">
        <v>21002</v>
      </c>
      <c r="D1326" t="s">
        <v>31</v>
      </c>
      <c r="E1326">
        <v>3</v>
      </c>
      <c r="F1326" t="s">
        <v>2045</v>
      </c>
      <c r="G1326" s="8" t="s">
        <v>212</v>
      </c>
      <c r="H1326" t="s">
        <v>213</v>
      </c>
      <c r="I1326" s="1" t="s">
        <v>35</v>
      </c>
      <c r="J1326" t="s">
        <v>36</v>
      </c>
    </row>
    <row r="1327" spans="1:10" x14ac:dyDescent="0.2">
      <c r="A1327" s="7">
        <v>10498</v>
      </c>
      <c r="B1327" t="s">
        <v>2815</v>
      </c>
      <c r="C1327">
        <v>21002</v>
      </c>
      <c r="D1327" t="s">
        <v>31</v>
      </c>
      <c r="E1327">
        <v>4</v>
      </c>
      <c r="F1327" t="s">
        <v>2551</v>
      </c>
      <c r="G1327" s="8" t="s">
        <v>212</v>
      </c>
      <c r="H1327" t="s">
        <v>213</v>
      </c>
      <c r="I1327" s="1" t="s">
        <v>35</v>
      </c>
      <c r="J1327" t="s">
        <v>36</v>
      </c>
    </row>
    <row r="1328" spans="1:10" x14ac:dyDescent="0.2">
      <c r="A1328" s="7">
        <v>10499</v>
      </c>
      <c r="B1328" t="s">
        <v>2816</v>
      </c>
      <c r="C1328">
        <v>21002</v>
      </c>
      <c r="D1328" t="s">
        <v>31</v>
      </c>
      <c r="E1328">
        <v>4</v>
      </c>
      <c r="F1328" t="s">
        <v>2551</v>
      </c>
      <c r="G1328" s="8" t="s">
        <v>212</v>
      </c>
      <c r="H1328" t="s">
        <v>213</v>
      </c>
      <c r="I1328" s="1" t="s">
        <v>35</v>
      </c>
      <c r="J1328" t="s">
        <v>36</v>
      </c>
    </row>
    <row r="1329" spans="1:10" x14ac:dyDescent="0.2">
      <c r="A1329" s="7">
        <v>10500</v>
      </c>
      <c r="B1329" t="s">
        <v>2817</v>
      </c>
      <c r="C1329">
        <v>21002</v>
      </c>
      <c r="D1329" t="s">
        <v>31</v>
      </c>
      <c r="E1329">
        <v>4</v>
      </c>
      <c r="F1329" t="s">
        <v>2551</v>
      </c>
      <c r="G1329" s="8" t="s">
        <v>212</v>
      </c>
      <c r="H1329" t="s">
        <v>213</v>
      </c>
      <c r="I1329" s="1" t="s">
        <v>35</v>
      </c>
      <c r="J1329" t="s">
        <v>36</v>
      </c>
    </row>
    <row r="1330" spans="1:10" x14ac:dyDescent="0.2">
      <c r="A1330" s="7">
        <v>10501</v>
      </c>
      <c r="B1330" t="s">
        <v>2818</v>
      </c>
      <c r="C1330">
        <v>21002</v>
      </c>
      <c r="D1330" t="s">
        <v>31</v>
      </c>
      <c r="E1330">
        <v>3</v>
      </c>
      <c r="F1330" t="s">
        <v>2045</v>
      </c>
      <c r="G1330" s="8" t="s">
        <v>212</v>
      </c>
      <c r="H1330" t="s">
        <v>213</v>
      </c>
      <c r="I1330" s="1" t="s">
        <v>35</v>
      </c>
      <c r="J1330" t="s">
        <v>36</v>
      </c>
    </row>
    <row r="1331" spans="1:10" x14ac:dyDescent="0.2">
      <c r="A1331" s="7">
        <v>10502</v>
      </c>
      <c r="B1331" t="s">
        <v>2819</v>
      </c>
      <c r="C1331">
        <v>21002</v>
      </c>
      <c r="D1331" t="s">
        <v>31</v>
      </c>
      <c r="E1331">
        <v>4</v>
      </c>
      <c r="F1331" t="s">
        <v>2551</v>
      </c>
      <c r="G1331" s="8" t="s">
        <v>212</v>
      </c>
      <c r="H1331" t="s">
        <v>213</v>
      </c>
      <c r="I1331" s="1" t="s">
        <v>35</v>
      </c>
      <c r="J1331" t="s">
        <v>36</v>
      </c>
    </row>
    <row r="1332" spans="1:10" x14ac:dyDescent="0.2">
      <c r="A1332" s="7">
        <v>10503</v>
      </c>
      <c r="B1332" t="s">
        <v>2820</v>
      </c>
      <c r="C1332">
        <v>21002</v>
      </c>
      <c r="D1332" t="s">
        <v>31</v>
      </c>
      <c r="E1332">
        <v>4</v>
      </c>
      <c r="F1332" t="s">
        <v>2551</v>
      </c>
      <c r="G1332" s="8" t="s">
        <v>212</v>
      </c>
      <c r="H1332" t="s">
        <v>213</v>
      </c>
      <c r="I1332" s="1" t="s">
        <v>35</v>
      </c>
      <c r="J1332" t="s">
        <v>36</v>
      </c>
    </row>
    <row r="1333" spans="1:10" x14ac:dyDescent="0.2">
      <c r="A1333" s="7">
        <v>10504</v>
      </c>
      <c r="B1333" t="s">
        <v>2821</v>
      </c>
      <c r="C1333">
        <v>21002</v>
      </c>
      <c r="D1333" t="s">
        <v>31</v>
      </c>
      <c r="E1333">
        <v>4</v>
      </c>
      <c r="F1333" t="s">
        <v>2551</v>
      </c>
      <c r="G1333" s="8" t="s">
        <v>212</v>
      </c>
      <c r="H1333" t="s">
        <v>213</v>
      </c>
      <c r="I1333" s="1" t="s">
        <v>35</v>
      </c>
      <c r="J1333" t="s">
        <v>36</v>
      </c>
    </row>
    <row r="1334" spans="1:10" x14ac:dyDescent="0.2">
      <c r="A1334" s="7">
        <v>10505</v>
      </c>
      <c r="B1334" t="s">
        <v>2822</v>
      </c>
      <c r="C1334">
        <v>21002</v>
      </c>
      <c r="D1334" t="s">
        <v>31</v>
      </c>
      <c r="E1334">
        <v>4</v>
      </c>
      <c r="F1334" t="s">
        <v>2551</v>
      </c>
      <c r="G1334" s="8" t="s">
        <v>212</v>
      </c>
      <c r="H1334" t="s">
        <v>213</v>
      </c>
      <c r="I1334" s="1" t="s">
        <v>35</v>
      </c>
      <c r="J1334" t="s">
        <v>36</v>
      </c>
    </row>
    <row r="1335" spans="1:10" x14ac:dyDescent="0.2">
      <c r="A1335" s="7">
        <v>10506</v>
      </c>
      <c r="B1335" t="s">
        <v>2823</v>
      </c>
      <c r="C1335">
        <v>21002</v>
      </c>
      <c r="D1335" t="s">
        <v>31</v>
      </c>
      <c r="E1335">
        <v>4</v>
      </c>
      <c r="F1335" t="s">
        <v>2551</v>
      </c>
      <c r="G1335" s="8" t="s">
        <v>212</v>
      </c>
      <c r="H1335" t="s">
        <v>213</v>
      </c>
      <c r="I1335" s="1" t="s">
        <v>35</v>
      </c>
      <c r="J1335" t="s">
        <v>36</v>
      </c>
    </row>
    <row r="1336" spans="1:10" x14ac:dyDescent="0.2">
      <c r="A1336" s="7">
        <v>10507</v>
      </c>
      <c r="B1336" t="s">
        <v>2824</v>
      </c>
      <c r="C1336">
        <v>21002</v>
      </c>
      <c r="D1336" t="s">
        <v>31</v>
      </c>
      <c r="E1336">
        <v>4</v>
      </c>
      <c r="F1336" t="s">
        <v>2551</v>
      </c>
      <c r="G1336" s="8" t="s">
        <v>212</v>
      </c>
      <c r="H1336" t="s">
        <v>213</v>
      </c>
      <c r="I1336" s="1" t="s">
        <v>35</v>
      </c>
      <c r="J1336" t="s">
        <v>36</v>
      </c>
    </row>
    <row r="1337" spans="1:10" x14ac:dyDescent="0.2">
      <c r="A1337" s="7">
        <v>10508</v>
      </c>
      <c r="B1337" t="s">
        <v>2825</v>
      </c>
      <c r="C1337">
        <v>21002</v>
      </c>
      <c r="D1337" t="s">
        <v>31</v>
      </c>
      <c r="E1337">
        <v>4</v>
      </c>
      <c r="F1337" t="s">
        <v>2551</v>
      </c>
      <c r="G1337" s="8" t="s">
        <v>212</v>
      </c>
      <c r="H1337" t="s">
        <v>213</v>
      </c>
      <c r="I1337" s="1" t="s">
        <v>35</v>
      </c>
      <c r="J1337" t="s">
        <v>36</v>
      </c>
    </row>
    <row r="1338" spans="1:10" x14ac:dyDescent="0.2">
      <c r="A1338" s="7">
        <v>10509</v>
      </c>
      <c r="B1338" t="s">
        <v>2826</v>
      </c>
      <c r="C1338">
        <v>21002</v>
      </c>
      <c r="D1338" t="s">
        <v>31</v>
      </c>
      <c r="E1338">
        <v>3</v>
      </c>
      <c r="F1338" t="s">
        <v>2045</v>
      </c>
      <c r="G1338" s="8" t="s">
        <v>212</v>
      </c>
      <c r="H1338" t="s">
        <v>213</v>
      </c>
      <c r="I1338" s="1" t="s">
        <v>35</v>
      </c>
      <c r="J1338" t="s">
        <v>36</v>
      </c>
    </row>
    <row r="1339" spans="1:10" x14ac:dyDescent="0.2">
      <c r="A1339" s="7">
        <v>10512</v>
      </c>
      <c r="B1339" t="s">
        <v>2827</v>
      </c>
      <c r="C1339">
        <v>21002</v>
      </c>
      <c r="D1339" t="s">
        <v>31</v>
      </c>
      <c r="E1339">
        <v>4</v>
      </c>
      <c r="F1339" t="s">
        <v>2551</v>
      </c>
      <c r="G1339" s="8" t="s">
        <v>212</v>
      </c>
      <c r="H1339" t="s">
        <v>213</v>
      </c>
      <c r="I1339" s="1" t="s">
        <v>35</v>
      </c>
      <c r="J1339" t="s">
        <v>36</v>
      </c>
    </row>
    <row r="1340" spans="1:10" x14ac:dyDescent="0.2">
      <c r="A1340" s="7">
        <v>10513</v>
      </c>
      <c r="B1340" t="s">
        <v>2828</v>
      </c>
      <c r="C1340">
        <v>21002</v>
      </c>
      <c r="D1340" t="s">
        <v>31</v>
      </c>
      <c r="E1340">
        <v>4</v>
      </c>
      <c r="F1340" t="s">
        <v>2551</v>
      </c>
      <c r="G1340" s="8" t="s">
        <v>212</v>
      </c>
      <c r="H1340" t="s">
        <v>213</v>
      </c>
      <c r="I1340" s="1" t="s">
        <v>35</v>
      </c>
      <c r="J1340" t="s">
        <v>36</v>
      </c>
    </row>
    <row r="1341" spans="1:10" x14ac:dyDescent="0.2">
      <c r="A1341" s="7">
        <v>10514</v>
      </c>
      <c r="B1341" t="s">
        <v>2829</v>
      </c>
      <c r="C1341">
        <v>21002</v>
      </c>
      <c r="D1341" t="s">
        <v>31</v>
      </c>
      <c r="E1341">
        <v>4</v>
      </c>
      <c r="F1341" t="s">
        <v>2551</v>
      </c>
      <c r="G1341" s="8" t="s">
        <v>212</v>
      </c>
      <c r="H1341" t="s">
        <v>213</v>
      </c>
      <c r="I1341" s="1" t="s">
        <v>35</v>
      </c>
      <c r="J1341" t="s">
        <v>36</v>
      </c>
    </row>
    <row r="1342" spans="1:10" x14ac:dyDescent="0.2">
      <c r="A1342" s="7">
        <v>10515</v>
      </c>
      <c r="B1342" t="s">
        <v>2830</v>
      </c>
      <c r="C1342">
        <v>21002</v>
      </c>
      <c r="D1342" t="s">
        <v>31</v>
      </c>
      <c r="E1342">
        <v>4</v>
      </c>
      <c r="F1342" t="s">
        <v>2551</v>
      </c>
      <c r="G1342" s="8" t="s">
        <v>212</v>
      </c>
      <c r="H1342" t="s">
        <v>213</v>
      </c>
      <c r="I1342" s="1" t="s">
        <v>35</v>
      </c>
      <c r="J1342" t="s">
        <v>36</v>
      </c>
    </row>
    <row r="1343" spans="1:10" x14ac:dyDescent="0.2">
      <c r="A1343" s="7">
        <v>10517</v>
      </c>
      <c r="B1343" t="s">
        <v>2831</v>
      </c>
      <c r="C1343">
        <v>21002</v>
      </c>
      <c r="D1343" t="s">
        <v>31</v>
      </c>
      <c r="E1343">
        <v>4</v>
      </c>
      <c r="F1343" t="s">
        <v>2551</v>
      </c>
      <c r="G1343" s="8" t="s">
        <v>212</v>
      </c>
      <c r="H1343" t="s">
        <v>213</v>
      </c>
      <c r="I1343" s="1" t="s">
        <v>35</v>
      </c>
      <c r="J1343" t="s">
        <v>36</v>
      </c>
    </row>
    <row r="1344" spans="1:10" x14ac:dyDescent="0.2">
      <c r="A1344" s="7">
        <v>10518</v>
      </c>
      <c r="B1344" t="s">
        <v>2832</v>
      </c>
      <c r="C1344">
        <v>21002</v>
      </c>
      <c r="D1344" t="s">
        <v>31</v>
      </c>
      <c r="E1344">
        <v>4</v>
      </c>
      <c r="F1344" t="s">
        <v>2551</v>
      </c>
      <c r="G1344" s="8" t="s">
        <v>212</v>
      </c>
      <c r="H1344" t="s">
        <v>213</v>
      </c>
      <c r="I1344" s="1" t="s">
        <v>35</v>
      </c>
      <c r="J1344" t="s">
        <v>36</v>
      </c>
    </row>
    <row r="1345" spans="1:10" x14ac:dyDescent="0.2">
      <c r="A1345" s="7">
        <v>10520</v>
      </c>
      <c r="B1345" t="s">
        <v>2833</v>
      </c>
      <c r="C1345">
        <v>21002</v>
      </c>
      <c r="D1345" t="s">
        <v>31</v>
      </c>
      <c r="E1345">
        <v>4</v>
      </c>
      <c r="F1345" t="s">
        <v>2551</v>
      </c>
      <c r="G1345" s="8" t="s">
        <v>212</v>
      </c>
      <c r="H1345" t="s">
        <v>213</v>
      </c>
      <c r="I1345" s="1" t="s">
        <v>35</v>
      </c>
      <c r="J1345" t="s">
        <v>36</v>
      </c>
    </row>
    <row r="1346" spans="1:10" x14ac:dyDescent="0.2">
      <c r="A1346" s="7">
        <v>10521</v>
      </c>
      <c r="B1346" t="s">
        <v>2834</v>
      </c>
      <c r="C1346">
        <v>21002</v>
      </c>
      <c r="D1346" t="s">
        <v>31</v>
      </c>
      <c r="E1346">
        <v>4</v>
      </c>
      <c r="F1346" t="s">
        <v>2551</v>
      </c>
      <c r="G1346" s="8" t="s">
        <v>212</v>
      </c>
      <c r="H1346" t="s">
        <v>213</v>
      </c>
      <c r="I1346" s="1" t="s">
        <v>35</v>
      </c>
      <c r="J1346" t="s">
        <v>36</v>
      </c>
    </row>
    <row r="1347" spans="1:10" x14ac:dyDescent="0.2">
      <c r="A1347" s="7">
        <v>10522</v>
      </c>
      <c r="B1347" t="s">
        <v>2835</v>
      </c>
      <c r="C1347">
        <v>21002</v>
      </c>
      <c r="D1347" t="s">
        <v>31</v>
      </c>
      <c r="E1347">
        <v>4</v>
      </c>
      <c r="F1347" t="s">
        <v>2551</v>
      </c>
      <c r="G1347" s="8" t="s">
        <v>212</v>
      </c>
      <c r="H1347" t="s">
        <v>213</v>
      </c>
      <c r="I1347" s="1" t="s">
        <v>35</v>
      </c>
      <c r="J1347" t="s">
        <v>36</v>
      </c>
    </row>
    <row r="1348" spans="1:10" x14ac:dyDescent="0.2">
      <c r="A1348" s="7">
        <v>10525</v>
      </c>
      <c r="B1348" t="s">
        <v>2836</v>
      </c>
      <c r="C1348">
        <v>21002</v>
      </c>
      <c r="D1348" t="s">
        <v>31</v>
      </c>
      <c r="E1348">
        <v>4</v>
      </c>
      <c r="F1348" t="s">
        <v>2551</v>
      </c>
      <c r="G1348" s="8" t="s">
        <v>212</v>
      </c>
      <c r="H1348" t="s">
        <v>213</v>
      </c>
      <c r="I1348" s="1" t="s">
        <v>35</v>
      </c>
      <c r="J1348" t="s">
        <v>36</v>
      </c>
    </row>
    <row r="1349" spans="1:10" x14ac:dyDescent="0.2">
      <c r="A1349" s="7">
        <v>10531</v>
      </c>
      <c r="B1349" t="s">
        <v>2837</v>
      </c>
      <c r="C1349">
        <v>21002</v>
      </c>
      <c r="D1349" t="s">
        <v>31</v>
      </c>
      <c r="E1349">
        <v>4</v>
      </c>
      <c r="F1349" t="s">
        <v>2551</v>
      </c>
      <c r="G1349" s="8" t="s">
        <v>212</v>
      </c>
      <c r="H1349" t="s">
        <v>213</v>
      </c>
      <c r="I1349" s="1" t="s">
        <v>35</v>
      </c>
      <c r="J1349" t="s">
        <v>36</v>
      </c>
    </row>
    <row r="1350" spans="1:10" x14ac:dyDescent="0.2">
      <c r="A1350" s="7">
        <v>10532</v>
      </c>
      <c r="B1350" t="s">
        <v>2838</v>
      </c>
      <c r="C1350">
        <v>21002</v>
      </c>
      <c r="D1350" t="s">
        <v>31</v>
      </c>
      <c r="E1350">
        <v>4</v>
      </c>
      <c r="F1350" t="s">
        <v>2551</v>
      </c>
      <c r="G1350" s="8" t="s">
        <v>212</v>
      </c>
      <c r="H1350" t="s">
        <v>213</v>
      </c>
      <c r="I1350" s="1" t="s">
        <v>35</v>
      </c>
      <c r="J1350" t="s">
        <v>36</v>
      </c>
    </row>
    <row r="1351" spans="1:10" x14ac:dyDescent="0.2">
      <c r="A1351" s="7">
        <v>10534</v>
      </c>
      <c r="B1351" t="s">
        <v>2839</v>
      </c>
      <c r="C1351">
        <v>21002</v>
      </c>
      <c r="D1351" t="s">
        <v>31</v>
      </c>
      <c r="E1351">
        <v>4</v>
      </c>
      <c r="F1351" t="s">
        <v>2551</v>
      </c>
      <c r="G1351" s="8" t="s">
        <v>212</v>
      </c>
      <c r="H1351" t="s">
        <v>213</v>
      </c>
      <c r="I1351" s="1" t="s">
        <v>35</v>
      </c>
      <c r="J1351" t="s">
        <v>36</v>
      </c>
    </row>
    <row r="1352" spans="1:10" x14ac:dyDescent="0.2">
      <c r="A1352" s="7">
        <v>10537</v>
      </c>
      <c r="B1352" t="s">
        <v>2840</v>
      </c>
      <c r="C1352">
        <v>21002</v>
      </c>
      <c r="D1352" t="s">
        <v>31</v>
      </c>
      <c r="E1352">
        <v>4</v>
      </c>
      <c r="F1352" t="s">
        <v>2551</v>
      </c>
      <c r="G1352" s="8" t="s">
        <v>212</v>
      </c>
      <c r="H1352" t="s">
        <v>213</v>
      </c>
      <c r="I1352" s="1" t="s">
        <v>35</v>
      </c>
      <c r="J1352" t="s">
        <v>36</v>
      </c>
    </row>
    <row r="1353" spans="1:10" x14ac:dyDescent="0.2">
      <c r="A1353" s="7">
        <v>10538</v>
      </c>
      <c r="B1353" t="s">
        <v>2841</v>
      </c>
      <c r="C1353">
        <v>21002</v>
      </c>
      <c r="D1353" t="s">
        <v>31</v>
      </c>
      <c r="E1353">
        <v>4</v>
      </c>
      <c r="F1353" t="s">
        <v>2551</v>
      </c>
      <c r="G1353" s="8" t="s">
        <v>212</v>
      </c>
      <c r="H1353" t="s">
        <v>213</v>
      </c>
      <c r="I1353" s="1" t="s">
        <v>35</v>
      </c>
      <c r="J1353" t="s">
        <v>36</v>
      </c>
    </row>
    <row r="1354" spans="1:10" x14ac:dyDescent="0.2">
      <c r="A1354" s="7">
        <v>10539</v>
      </c>
      <c r="B1354" t="s">
        <v>2842</v>
      </c>
      <c r="C1354">
        <v>21002</v>
      </c>
      <c r="D1354" t="s">
        <v>31</v>
      </c>
      <c r="E1354">
        <v>4</v>
      </c>
      <c r="F1354" t="s">
        <v>2551</v>
      </c>
      <c r="G1354" s="8" t="s">
        <v>212</v>
      </c>
      <c r="H1354" t="s">
        <v>213</v>
      </c>
      <c r="I1354" s="1" t="s">
        <v>35</v>
      </c>
      <c r="J1354" t="s">
        <v>36</v>
      </c>
    </row>
    <row r="1355" spans="1:10" x14ac:dyDescent="0.2">
      <c r="A1355" s="7">
        <v>10540</v>
      </c>
      <c r="B1355" t="s">
        <v>2843</v>
      </c>
      <c r="C1355">
        <v>21002</v>
      </c>
      <c r="D1355" t="s">
        <v>31</v>
      </c>
      <c r="E1355">
        <v>4</v>
      </c>
      <c r="F1355" t="s">
        <v>2551</v>
      </c>
      <c r="G1355" s="8" t="s">
        <v>212</v>
      </c>
      <c r="H1355" t="s">
        <v>213</v>
      </c>
      <c r="I1355" s="1" t="s">
        <v>35</v>
      </c>
      <c r="J1355" t="s">
        <v>36</v>
      </c>
    </row>
    <row r="1356" spans="1:10" x14ac:dyDescent="0.2">
      <c r="A1356" s="7">
        <v>10541</v>
      </c>
      <c r="B1356" t="s">
        <v>2844</v>
      </c>
      <c r="C1356">
        <v>21002</v>
      </c>
      <c r="D1356" t="s">
        <v>31</v>
      </c>
      <c r="E1356">
        <v>3</v>
      </c>
      <c r="F1356" t="s">
        <v>2045</v>
      </c>
      <c r="G1356" s="8" t="s">
        <v>212</v>
      </c>
      <c r="H1356" t="s">
        <v>213</v>
      </c>
      <c r="I1356" s="1" t="s">
        <v>35</v>
      </c>
      <c r="J1356" t="s">
        <v>36</v>
      </c>
    </row>
    <row r="1357" spans="1:10" x14ac:dyDescent="0.2">
      <c r="A1357" s="7">
        <v>10542</v>
      </c>
      <c r="B1357" t="s">
        <v>2845</v>
      </c>
      <c r="C1357">
        <v>21002</v>
      </c>
      <c r="D1357" t="s">
        <v>31</v>
      </c>
      <c r="E1357">
        <v>4</v>
      </c>
      <c r="F1357" t="s">
        <v>2551</v>
      </c>
      <c r="G1357" s="8" t="s">
        <v>212</v>
      </c>
      <c r="H1357" t="s">
        <v>213</v>
      </c>
      <c r="I1357" s="1" t="s">
        <v>35</v>
      </c>
      <c r="J1357" t="s">
        <v>36</v>
      </c>
    </row>
    <row r="1358" spans="1:10" x14ac:dyDescent="0.2">
      <c r="A1358" s="7">
        <v>10544</v>
      </c>
      <c r="B1358" t="s">
        <v>2846</v>
      </c>
      <c r="C1358">
        <v>21002</v>
      </c>
      <c r="D1358" t="s">
        <v>31</v>
      </c>
      <c r="E1358">
        <v>4</v>
      </c>
      <c r="F1358" t="s">
        <v>2551</v>
      </c>
      <c r="G1358" s="8" t="s">
        <v>212</v>
      </c>
      <c r="H1358" t="s">
        <v>213</v>
      </c>
      <c r="I1358" s="1" t="s">
        <v>35</v>
      </c>
      <c r="J1358" t="s">
        <v>36</v>
      </c>
    </row>
    <row r="1359" spans="1:10" x14ac:dyDescent="0.2">
      <c r="A1359" s="7">
        <v>10545</v>
      </c>
      <c r="B1359" t="s">
        <v>2847</v>
      </c>
      <c r="C1359">
        <v>21002</v>
      </c>
      <c r="D1359" t="s">
        <v>31</v>
      </c>
      <c r="E1359">
        <v>4</v>
      </c>
      <c r="F1359" t="s">
        <v>2551</v>
      </c>
      <c r="G1359" s="8" t="s">
        <v>212</v>
      </c>
      <c r="H1359" t="s">
        <v>213</v>
      </c>
      <c r="I1359" s="1" t="s">
        <v>35</v>
      </c>
      <c r="J1359" t="s">
        <v>36</v>
      </c>
    </row>
    <row r="1360" spans="1:10" x14ac:dyDescent="0.2">
      <c r="A1360" s="7">
        <v>10546</v>
      </c>
      <c r="B1360" t="s">
        <v>2848</v>
      </c>
      <c r="C1360">
        <v>21002</v>
      </c>
      <c r="D1360" t="s">
        <v>31</v>
      </c>
      <c r="E1360">
        <v>4</v>
      </c>
      <c r="F1360" t="s">
        <v>2551</v>
      </c>
      <c r="G1360" s="8" t="s">
        <v>212</v>
      </c>
      <c r="H1360" t="s">
        <v>213</v>
      </c>
      <c r="I1360" s="1" t="s">
        <v>35</v>
      </c>
      <c r="J1360" t="s">
        <v>36</v>
      </c>
    </row>
    <row r="1361" spans="1:10" x14ac:dyDescent="0.2">
      <c r="A1361" s="7">
        <v>10547</v>
      </c>
      <c r="B1361" t="s">
        <v>2849</v>
      </c>
      <c r="C1361">
        <v>21002</v>
      </c>
      <c r="D1361" t="s">
        <v>31</v>
      </c>
      <c r="E1361">
        <v>4</v>
      </c>
      <c r="F1361" t="s">
        <v>2551</v>
      </c>
      <c r="G1361" s="8" t="s">
        <v>212</v>
      </c>
      <c r="H1361" t="s">
        <v>213</v>
      </c>
      <c r="I1361" s="1" t="s">
        <v>35</v>
      </c>
      <c r="J1361" t="s">
        <v>36</v>
      </c>
    </row>
    <row r="1362" spans="1:10" x14ac:dyDescent="0.2">
      <c r="A1362" s="7">
        <v>10548</v>
      </c>
      <c r="B1362" t="s">
        <v>2850</v>
      </c>
      <c r="C1362">
        <v>21002</v>
      </c>
      <c r="D1362" t="s">
        <v>31</v>
      </c>
      <c r="E1362">
        <v>4</v>
      </c>
      <c r="F1362" t="s">
        <v>2551</v>
      </c>
      <c r="G1362" s="8" t="s">
        <v>212</v>
      </c>
      <c r="H1362" t="s">
        <v>213</v>
      </c>
      <c r="I1362" s="1" t="s">
        <v>35</v>
      </c>
      <c r="J1362" t="s">
        <v>36</v>
      </c>
    </row>
    <row r="1363" spans="1:10" x14ac:dyDescent="0.2">
      <c r="A1363" s="7">
        <v>10550</v>
      </c>
      <c r="B1363" t="s">
        <v>2851</v>
      </c>
      <c r="C1363">
        <v>21002</v>
      </c>
      <c r="D1363" t="s">
        <v>31</v>
      </c>
      <c r="E1363">
        <v>4</v>
      </c>
      <c r="F1363" t="s">
        <v>2551</v>
      </c>
      <c r="G1363" s="8" t="s">
        <v>212</v>
      </c>
      <c r="H1363" t="s">
        <v>213</v>
      </c>
      <c r="I1363" s="1" t="s">
        <v>35</v>
      </c>
      <c r="J1363" t="s">
        <v>36</v>
      </c>
    </row>
    <row r="1364" spans="1:10" x14ac:dyDescent="0.2">
      <c r="A1364" s="7">
        <v>10552</v>
      </c>
      <c r="B1364" t="s">
        <v>2852</v>
      </c>
      <c r="C1364">
        <v>21002</v>
      </c>
      <c r="D1364" t="s">
        <v>31</v>
      </c>
      <c r="E1364">
        <v>4</v>
      </c>
      <c r="F1364" t="s">
        <v>2551</v>
      </c>
      <c r="G1364" s="8" t="s">
        <v>212</v>
      </c>
      <c r="H1364" t="s">
        <v>213</v>
      </c>
      <c r="I1364" s="1" t="s">
        <v>35</v>
      </c>
      <c r="J1364" t="s">
        <v>36</v>
      </c>
    </row>
    <row r="1365" spans="1:10" x14ac:dyDescent="0.2">
      <c r="A1365" s="7">
        <v>10553</v>
      </c>
      <c r="B1365" t="s">
        <v>2853</v>
      </c>
      <c r="C1365">
        <v>21002</v>
      </c>
      <c r="D1365" t="s">
        <v>31</v>
      </c>
      <c r="E1365">
        <v>3</v>
      </c>
      <c r="F1365" t="s">
        <v>2045</v>
      </c>
      <c r="G1365" s="8" t="s">
        <v>216</v>
      </c>
      <c r="H1365" t="s">
        <v>217</v>
      </c>
      <c r="I1365" s="1" t="s">
        <v>35</v>
      </c>
      <c r="J1365" t="s">
        <v>36</v>
      </c>
    </row>
    <row r="1366" spans="1:10" x14ac:dyDescent="0.2">
      <c r="A1366" s="7">
        <v>10557</v>
      </c>
      <c r="B1366" t="s">
        <v>2854</v>
      </c>
      <c r="C1366">
        <v>21002</v>
      </c>
      <c r="D1366" t="s">
        <v>31</v>
      </c>
      <c r="E1366">
        <v>3</v>
      </c>
      <c r="F1366" t="s">
        <v>2045</v>
      </c>
      <c r="G1366" s="8" t="s">
        <v>224</v>
      </c>
      <c r="H1366" t="s">
        <v>225</v>
      </c>
      <c r="I1366" s="1" t="s">
        <v>35</v>
      </c>
      <c r="J1366" t="s">
        <v>36</v>
      </c>
    </row>
    <row r="1367" spans="1:10" x14ac:dyDescent="0.2">
      <c r="A1367" s="7">
        <v>10558</v>
      </c>
      <c r="B1367" t="s">
        <v>2855</v>
      </c>
      <c r="C1367">
        <v>21002</v>
      </c>
      <c r="D1367" t="s">
        <v>31</v>
      </c>
      <c r="E1367">
        <v>3</v>
      </c>
      <c r="F1367" t="s">
        <v>2045</v>
      </c>
      <c r="G1367" s="8" t="s">
        <v>228</v>
      </c>
      <c r="H1367" t="s">
        <v>229</v>
      </c>
      <c r="I1367" s="1" t="s">
        <v>35</v>
      </c>
      <c r="J1367" t="s">
        <v>36</v>
      </c>
    </row>
    <row r="1368" spans="1:10" x14ac:dyDescent="0.2">
      <c r="A1368" s="7">
        <v>10559</v>
      </c>
      <c r="B1368" t="s">
        <v>2856</v>
      </c>
      <c r="C1368">
        <v>21002</v>
      </c>
      <c r="D1368" t="s">
        <v>31</v>
      </c>
      <c r="E1368">
        <v>3</v>
      </c>
      <c r="F1368" t="s">
        <v>2045</v>
      </c>
      <c r="G1368" s="8" t="s">
        <v>228</v>
      </c>
      <c r="H1368" t="s">
        <v>229</v>
      </c>
      <c r="I1368" s="1" t="s">
        <v>35</v>
      </c>
      <c r="J1368" t="s">
        <v>36</v>
      </c>
    </row>
    <row r="1369" spans="1:10" x14ac:dyDescent="0.2">
      <c r="A1369" s="7">
        <v>10560</v>
      </c>
      <c r="B1369" t="s">
        <v>2857</v>
      </c>
      <c r="C1369">
        <v>21002</v>
      </c>
      <c r="D1369" t="s">
        <v>31</v>
      </c>
      <c r="E1369">
        <v>4</v>
      </c>
      <c r="F1369" t="s">
        <v>2551</v>
      </c>
      <c r="G1369" s="8" t="s">
        <v>228</v>
      </c>
      <c r="H1369" t="s">
        <v>229</v>
      </c>
      <c r="I1369" s="1" t="s">
        <v>35</v>
      </c>
      <c r="J1369" t="s">
        <v>36</v>
      </c>
    </row>
    <row r="1370" spans="1:10" x14ac:dyDescent="0.2">
      <c r="A1370" s="7">
        <v>10561</v>
      </c>
      <c r="B1370" t="s">
        <v>2858</v>
      </c>
      <c r="C1370">
        <v>21002</v>
      </c>
      <c r="D1370" t="s">
        <v>31</v>
      </c>
      <c r="E1370">
        <v>4</v>
      </c>
      <c r="F1370" t="s">
        <v>2551</v>
      </c>
      <c r="G1370" s="8" t="s">
        <v>228</v>
      </c>
      <c r="H1370" t="s">
        <v>229</v>
      </c>
      <c r="I1370" s="1" t="s">
        <v>35</v>
      </c>
      <c r="J1370" t="s">
        <v>36</v>
      </c>
    </row>
    <row r="1371" spans="1:10" x14ac:dyDescent="0.2">
      <c r="A1371" s="7">
        <v>10564</v>
      </c>
      <c r="B1371" t="s">
        <v>2859</v>
      </c>
      <c r="C1371">
        <v>21002</v>
      </c>
      <c r="D1371" t="s">
        <v>31</v>
      </c>
      <c r="E1371">
        <v>4</v>
      </c>
      <c r="F1371" t="s">
        <v>2551</v>
      </c>
      <c r="G1371" s="8" t="s">
        <v>228</v>
      </c>
      <c r="H1371" t="s">
        <v>229</v>
      </c>
      <c r="I1371" s="1" t="s">
        <v>35</v>
      </c>
      <c r="J1371" t="s">
        <v>36</v>
      </c>
    </row>
    <row r="1372" spans="1:10" x14ac:dyDescent="0.2">
      <c r="A1372" s="7">
        <v>10565</v>
      </c>
      <c r="B1372" t="s">
        <v>2860</v>
      </c>
      <c r="C1372">
        <v>21002</v>
      </c>
      <c r="D1372" t="s">
        <v>31</v>
      </c>
      <c r="E1372">
        <v>4</v>
      </c>
      <c r="F1372" t="s">
        <v>2551</v>
      </c>
      <c r="G1372" s="8" t="s">
        <v>228</v>
      </c>
      <c r="H1372" t="s">
        <v>229</v>
      </c>
      <c r="I1372" s="1" t="s">
        <v>35</v>
      </c>
      <c r="J1372" t="s">
        <v>36</v>
      </c>
    </row>
    <row r="1373" spans="1:10" x14ac:dyDescent="0.2">
      <c r="A1373" s="7">
        <v>10566</v>
      </c>
      <c r="B1373" t="s">
        <v>2861</v>
      </c>
      <c r="C1373">
        <v>21002</v>
      </c>
      <c r="D1373" t="s">
        <v>31</v>
      </c>
      <c r="E1373">
        <v>4</v>
      </c>
      <c r="F1373" t="s">
        <v>2551</v>
      </c>
      <c r="G1373" s="8" t="s">
        <v>228</v>
      </c>
      <c r="H1373" t="s">
        <v>229</v>
      </c>
      <c r="I1373" s="1" t="s">
        <v>35</v>
      </c>
      <c r="J1373" t="s">
        <v>36</v>
      </c>
    </row>
    <row r="1374" spans="1:10" x14ac:dyDescent="0.2">
      <c r="A1374" s="7">
        <v>10567</v>
      </c>
      <c r="B1374" t="s">
        <v>2862</v>
      </c>
      <c r="C1374">
        <v>21002</v>
      </c>
      <c r="D1374" t="s">
        <v>31</v>
      </c>
      <c r="E1374">
        <v>4</v>
      </c>
      <c r="F1374" t="s">
        <v>2551</v>
      </c>
      <c r="G1374" s="8" t="s">
        <v>228</v>
      </c>
      <c r="H1374" t="s">
        <v>229</v>
      </c>
      <c r="I1374" s="1" t="s">
        <v>35</v>
      </c>
      <c r="J1374" t="s">
        <v>36</v>
      </c>
    </row>
    <row r="1375" spans="1:10" x14ac:dyDescent="0.2">
      <c r="A1375" s="7">
        <v>10568</v>
      </c>
      <c r="B1375" t="s">
        <v>2863</v>
      </c>
      <c r="C1375">
        <v>21002</v>
      </c>
      <c r="D1375" t="s">
        <v>31</v>
      </c>
      <c r="E1375">
        <v>4</v>
      </c>
      <c r="F1375" t="s">
        <v>2551</v>
      </c>
      <c r="G1375" s="8" t="s">
        <v>228</v>
      </c>
      <c r="H1375" t="s">
        <v>229</v>
      </c>
      <c r="I1375" s="1" t="s">
        <v>35</v>
      </c>
      <c r="J1375" t="s">
        <v>36</v>
      </c>
    </row>
    <row r="1376" spans="1:10" x14ac:dyDescent="0.2">
      <c r="A1376" s="7">
        <v>10569</v>
      </c>
      <c r="B1376" t="s">
        <v>2864</v>
      </c>
      <c r="C1376">
        <v>21002</v>
      </c>
      <c r="D1376" t="s">
        <v>31</v>
      </c>
      <c r="E1376">
        <v>4</v>
      </c>
      <c r="F1376" t="s">
        <v>2551</v>
      </c>
      <c r="G1376" s="8" t="s">
        <v>228</v>
      </c>
      <c r="H1376" t="s">
        <v>229</v>
      </c>
      <c r="I1376" s="1" t="s">
        <v>35</v>
      </c>
      <c r="J1376" t="s">
        <v>36</v>
      </c>
    </row>
    <row r="1377" spans="1:10" x14ac:dyDescent="0.2">
      <c r="A1377" s="7">
        <v>10571</v>
      </c>
      <c r="B1377" t="s">
        <v>2865</v>
      </c>
      <c r="C1377">
        <v>21002</v>
      </c>
      <c r="D1377" t="s">
        <v>31</v>
      </c>
      <c r="E1377">
        <v>4</v>
      </c>
      <c r="F1377" t="s">
        <v>2551</v>
      </c>
      <c r="G1377" s="8" t="s">
        <v>228</v>
      </c>
      <c r="H1377" t="s">
        <v>229</v>
      </c>
      <c r="I1377" s="1" t="s">
        <v>35</v>
      </c>
      <c r="J1377" t="s">
        <v>36</v>
      </c>
    </row>
    <row r="1378" spans="1:10" x14ac:dyDescent="0.2">
      <c r="A1378" s="7">
        <v>10572</v>
      </c>
      <c r="B1378" t="s">
        <v>2866</v>
      </c>
      <c r="C1378">
        <v>21002</v>
      </c>
      <c r="D1378" t="s">
        <v>31</v>
      </c>
      <c r="E1378">
        <v>3</v>
      </c>
      <c r="F1378" t="s">
        <v>2045</v>
      </c>
      <c r="G1378" s="8" t="s">
        <v>228</v>
      </c>
      <c r="H1378" t="s">
        <v>229</v>
      </c>
      <c r="I1378" s="1" t="s">
        <v>35</v>
      </c>
      <c r="J1378" t="s">
        <v>36</v>
      </c>
    </row>
    <row r="1379" spans="1:10" x14ac:dyDescent="0.2">
      <c r="A1379" s="7">
        <v>10573</v>
      </c>
      <c r="B1379" t="s">
        <v>2867</v>
      </c>
      <c r="C1379">
        <v>21002</v>
      </c>
      <c r="D1379" t="s">
        <v>31</v>
      </c>
      <c r="E1379">
        <v>3</v>
      </c>
      <c r="F1379" t="s">
        <v>2045</v>
      </c>
      <c r="G1379" s="8" t="s">
        <v>228</v>
      </c>
      <c r="H1379" t="s">
        <v>229</v>
      </c>
      <c r="I1379" s="1" t="s">
        <v>35</v>
      </c>
      <c r="J1379" t="s">
        <v>36</v>
      </c>
    </row>
    <row r="1380" spans="1:10" x14ac:dyDescent="0.2">
      <c r="A1380" s="7">
        <v>10574</v>
      </c>
      <c r="B1380" t="s">
        <v>2868</v>
      </c>
      <c r="C1380">
        <v>21002</v>
      </c>
      <c r="D1380" t="s">
        <v>31</v>
      </c>
      <c r="E1380">
        <v>4</v>
      </c>
      <c r="F1380" t="s">
        <v>2551</v>
      </c>
      <c r="G1380" s="8" t="s">
        <v>228</v>
      </c>
      <c r="H1380" t="s">
        <v>229</v>
      </c>
      <c r="I1380" s="1" t="s">
        <v>35</v>
      </c>
      <c r="J1380" t="s">
        <v>36</v>
      </c>
    </row>
    <row r="1381" spans="1:10" x14ac:dyDescent="0.2">
      <c r="A1381" s="7">
        <v>10575</v>
      </c>
      <c r="B1381" t="s">
        <v>2869</v>
      </c>
      <c r="C1381">
        <v>21002</v>
      </c>
      <c r="D1381" t="s">
        <v>31</v>
      </c>
      <c r="E1381">
        <v>4</v>
      </c>
      <c r="F1381" t="s">
        <v>2551</v>
      </c>
      <c r="G1381" s="8" t="s">
        <v>228</v>
      </c>
      <c r="H1381" t="s">
        <v>229</v>
      </c>
      <c r="I1381" s="1" t="s">
        <v>35</v>
      </c>
      <c r="J1381" t="s">
        <v>36</v>
      </c>
    </row>
    <row r="1382" spans="1:10" x14ac:dyDescent="0.2">
      <c r="A1382" s="7">
        <v>10576</v>
      </c>
      <c r="B1382" t="s">
        <v>2870</v>
      </c>
      <c r="C1382">
        <v>21002</v>
      </c>
      <c r="D1382" t="s">
        <v>31</v>
      </c>
      <c r="E1382">
        <v>4</v>
      </c>
      <c r="F1382" t="s">
        <v>2551</v>
      </c>
      <c r="G1382" s="8" t="s">
        <v>228</v>
      </c>
      <c r="H1382" t="s">
        <v>229</v>
      </c>
      <c r="I1382" s="1" t="s">
        <v>35</v>
      </c>
      <c r="J1382" t="s">
        <v>36</v>
      </c>
    </row>
    <row r="1383" spans="1:10" x14ac:dyDescent="0.2">
      <c r="A1383" s="7">
        <v>10578</v>
      </c>
      <c r="B1383" t="s">
        <v>2871</v>
      </c>
      <c r="C1383">
        <v>21002</v>
      </c>
      <c r="D1383" t="s">
        <v>31</v>
      </c>
      <c r="E1383">
        <v>4</v>
      </c>
      <c r="F1383" t="s">
        <v>2551</v>
      </c>
      <c r="G1383" s="8" t="s">
        <v>228</v>
      </c>
      <c r="H1383" t="s">
        <v>229</v>
      </c>
      <c r="I1383" s="1" t="s">
        <v>35</v>
      </c>
      <c r="J1383" t="s">
        <v>36</v>
      </c>
    </row>
    <row r="1384" spans="1:10" x14ac:dyDescent="0.2">
      <c r="A1384" s="7">
        <v>10580</v>
      </c>
      <c r="B1384" t="s">
        <v>2872</v>
      </c>
      <c r="C1384">
        <v>21002</v>
      </c>
      <c r="D1384" t="s">
        <v>31</v>
      </c>
      <c r="E1384">
        <v>4</v>
      </c>
      <c r="F1384" t="s">
        <v>2551</v>
      </c>
      <c r="G1384" s="8" t="s">
        <v>228</v>
      </c>
      <c r="H1384" t="s">
        <v>229</v>
      </c>
      <c r="I1384" s="1" t="s">
        <v>35</v>
      </c>
      <c r="J1384" t="s">
        <v>36</v>
      </c>
    </row>
    <row r="1385" spans="1:10" x14ac:dyDescent="0.2">
      <c r="A1385" s="7">
        <v>10581</v>
      </c>
      <c r="B1385" t="s">
        <v>2873</v>
      </c>
      <c r="C1385">
        <v>21002</v>
      </c>
      <c r="D1385" t="s">
        <v>31</v>
      </c>
      <c r="E1385">
        <v>4</v>
      </c>
      <c r="F1385" t="s">
        <v>2551</v>
      </c>
      <c r="G1385" s="8" t="s">
        <v>228</v>
      </c>
      <c r="H1385" t="s">
        <v>229</v>
      </c>
      <c r="I1385" s="1" t="s">
        <v>35</v>
      </c>
      <c r="J1385" t="s">
        <v>36</v>
      </c>
    </row>
    <row r="1386" spans="1:10" x14ac:dyDescent="0.2">
      <c r="A1386" s="7">
        <v>10582</v>
      </c>
      <c r="B1386" t="s">
        <v>2874</v>
      </c>
      <c r="C1386">
        <v>21002</v>
      </c>
      <c r="D1386" t="s">
        <v>31</v>
      </c>
      <c r="E1386">
        <v>4</v>
      </c>
      <c r="F1386" t="s">
        <v>2551</v>
      </c>
      <c r="G1386" s="8" t="s">
        <v>228</v>
      </c>
      <c r="H1386" t="s">
        <v>229</v>
      </c>
      <c r="I1386" s="1" t="s">
        <v>35</v>
      </c>
      <c r="J1386" t="s">
        <v>36</v>
      </c>
    </row>
    <row r="1387" spans="1:10" x14ac:dyDescent="0.2">
      <c r="A1387" s="7">
        <v>10583</v>
      </c>
      <c r="B1387" t="s">
        <v>2875</v>
      </c>
      <c r="C1387">
        <v>21002</v>
      </c>
      <c r="D1387" t="s">
        <v>31</v>
      </c>
      <c r="E1387">
        <v>4</v>
      </c>
      <c r="F1387" t="s">
        <v>2551</v>
      </c>
      <c r="G1387" s="8" t="s">
        <v>228</v>
      </c>
      <c r="H1387" t="s">
        <v>229</v>
      </c>
      <c r="I1387" s="1" t="s">
        <v>35</v>
      </c>
      <c r="J1387" t="s">
        <v>36</v>
      </c>
    </row>
    <row r="1388" spans="1:10" x14ac:dyDescent="0.2">
      <c r="A1388" s="7">
        <v>10584</v>
      </c>
      <c r="B1388" t="s">
        <v>2876</v>
      </c>
      <c r="C1388">
        <v>21002</v>
      </c>
      <c r="D1388" t="s">
        <v>31</v>
      </c>
      <c r="E1388">
        <v>4</v>
      </c>
      <c r="F1388" t="s">
        <v>2551</v>
      </c>
      <c r="G1388" s="8" t="s">
        <v>228</v>
      </c>
      <c r="H1388" t="s">
        <v>229</v>
      </c>
      <c r="I1388" s="1" t="s">
        <v>35</v>
      </c>
      <c r="J1388" t="s">
        <v>36</v>
      </c>
    </row>
    <row r="1389" spans="1:10" x14ac:dyDescent="0.2">
      <c r="A1389" s="7">
        <v>10585</v>
      </c>
      <c r="B1389" t="s">
        <v>2877</v>
      </c>
      <c r="C1389">
        <v>21002</v>
      </c>
      <c r="D1389" t="s">
        <v>31</v>
      </c>
      <c r="E1389">
        <v>4</v>
      </c>
      <c r="F1389" t="s">
        <v>2551</v>
      </c>
      <c r="G1389" s="8" t="s">
        <v>228</v>
      </c>
      <c r="H1389" t="s">
        <v>229</v>
      </c>
      <c r="I1389" s="1" t="s">
        <v>35</v>
      </c>
      <c r="J1389" t="s">
        <v>36</v>
      </c>
    </row>
    <row r="1390" spans="1:10" x14ac:dyDescent="0.2">
      <c r="A1390" s="7">
        <v>10586</v>
      </c>
      <c r="B1390" t="s">
        <v>2878</v>
      </c>
      <c r="C1390">
        <v>21002</v>
      </c>
      <c r="D1390" t="s">
        <v>31</v>
      </c>
      <c r="E1390">
        <v>3</v>
      </c>
      <c r="F1390" t="s">
        <v>2045</v>
      </c>
      <c r="G1390" s="8" t="s">
        <v>228</v>
      </c>
      <c r="H1390" t="s">
        <v>229</v>
      </c>
      <c r="I1390" s="1" t="s">
        <v>35</v>
      </c>
      <c r="J1390" t="s">
        <v>36</v>
      </c>
    </row>
    <row r="1391" spans="1:10" x14ac:dyDescent="0.2">
      <c r="A1391" s="7">
        <v>10587</v>
      </c>
      <c r="B1391" t="s">
        <v>2879</v>
      </c>
      <c r="C1391">
        <v>21002</v>
      </c>
      <c r="D1391" t="s">
        <v>31</v>
      </c>
      <c r="E1391">
        <v>4</v>
      </c>
      <c r="F1391" t="s">
        <v>2551</v>
      </c>
      <c r="G1391" s="8" t="s">
        <v>228</v>
      </c>
      <c r="H1391" t="s">
        <v>229</v>
      </c>
      <c r="I1391" s="1" t="s">
        <v>35</v>
      </c>
      <c r="J1391" t="s">
        <v>36</v>
      </c>
    </row>
    <row r="1392" spans="1:10" x14ac:dyDescent="0.2">
      <c r="A1392" s="7">
        <v>10588</v>
      </c>
      <c r="B1392" t="s">
        <v>2880</v>
      </c>
      <c r="C1392">
        <v>21002</v>
      </c>
      <c r="D1392" t="s">
        <v>31</v>
      </c>
      <c r="E1392">
        <v>4</v>
      </c>
      <c r="F1392" t="s">
        <v>2551</v>
      </c>
      <c r="G1392" s="8" t="s">
        <v>228</v>
      </c>
      <c r="H1392" t="s">
        <v>229</v>
      </c>
      <c r="I1392" s="1" t="s">
        <v>35</v>
      </c>
      <c r="J1392" t="s">
        <v>36</v>
      </c>
    </row>
    <row r="1393" spans="1:10" x14ac:dyDescent="0.2">
      <c r="A1393" s="7">
        <v>10589</v>
      </c>
      <c r="B1393" t="s">
        <v>2881</v>
      </c>
      <c r="C1393">
        <v>21002</v>
      </c>
      <c r="D1393" t="s">
        <v>31</v>
      </c>
      <c r="E1393">
        <v>4</v>
      </c>
      <c r="F1393" t="s">
        <v>2551</v>
      </c>
      <c r="G1393" s="8" t="s">
        <v>228</v>
      </c>
      <c r="H1393" t="s">
        <v>229</v>
      </c>
      <c r="I1393" s="1" t="s">
        <v>35</v>
      </c>
      <c r="J1393" t="s">
        <v>36</v>
      </c>
    </row>
    <row r="1394" spans="1:10" x14ac:dyDescent="0.2">
      <c r="A1394" s="7">
        <v>10590</v>
      </c>
      <c r="B1394" t="s">
        <v>2882</v>
      </c>
      <c r="C1394">
        <v>21002</v>
      </c>
      <c r="D1394" t="s">
        <v>31</v>
      </c>
      <c r="E1394">
        <v>4</v>
      </c>
      <c r="F1394" t="s">
        <v>2551</v>
      </c>
      <c r="G1394" s="8" t="s">
        <v>228</v>
      </c>
      <c r="H1394" t="s">
        <v>229</v>
      </c>
      <c r="I1394" s="1" t="s">
        <v>35</v>
      </c>
      <c r="J1394" t="s">
        <v>36</v>
      </c>
    </row>
    <row r="1395" spans="1:10" x14ac:dyDescent="0.2">
      <c r="A1395" s="7">
        <v>10591</v>
      </c>
      <c r="B1395" t="s">
        <v>2883</v>
      </c>
      <c r="C1395">
        <v>21002</v>
      </c>
      <c r="D1395" t="s">
        <v>31</v>
      </c>
      <c r="E1395">
        <v>4</v>
      </c>
      <c r="F1395" t="s">
        <v>2551</v>
      </c>
      <c r="G1395" s="8" t="s">
        <v>228</v>
      </c>
      <c r="H1395" t="s">
        <v>229</v>
      </c>
      <c r="I1395" s="1" t="s">
        <v>35</v>
      </c>
      <c r="J1395" t="s">
        <v>36</v>
      </c>
    </row>
    <row r="1396" spans="1:10" x14ac:dyDescent="0.2">
      <c r="A1396" s="7">
        <v>10597</v>
      </c>
      <c r="B1396" t="s">
        <v>2884</v>
      </c>
      <c r="C1396">
        <v>21002</v>
      </c>
      <c r="D1396" t="s">
        <v>31</v>
      </c>
      <c r="E1396">
        <v>4</v>
      </c>
      <c r="F1396" t="s">
        <v>2551</v>
      </c>
      <c r="G1396" s="8" t="s">
        <v>228</v>
      </c>
      <c r="H1396" t="s">
        <v>229</v>
      </c>
      <c r="I1396" s="1" t="s">
        <v>35</v>
      </c>
      <c r="J1396" t="s">
        <v>36</v>
      </c>
    </row>
    <row r="1397" spans="1:10" x14ac:dyDescent="0.2">
      <c r="A1397" s="7">
        <v>10598</v>
      </c>
      <c r="B1397" t="s">
        <v>2885</v>
      </c>
      <c r="C1397">
        <v>21002</v>
      </c>
      <c r="D1397" t="s">
        <v>31</v>
      </c>
      <c r="E1397">
        <v>4</v>
      </c>
      <c r="F1397" t="s">
        <v>2551</v>
      </c>
      <c r="G1397" s="8" t="s">
        <v>228</v>
      </c>
      <c r="H1397" t="s">
        <v>229</v>
      </c>
      <c r="I1397" s="1" t="s">
        <v>35</v>
      </c>
      <c r="J1397" t="s">
        <v>36</v>
      </c>
    </row>
    <row r="1398" spans="1:10" x14ac:dyDescent="0.2">
      <c r="A1398" s="7">
        <v>10599</v>
      </c>
      <c r="B1398" t="s">
        <v>2886</v>
      </c>
      <c r="C1398">
        <v>21002</v>
      </c>
      <c r="D1398" t="s">
        <v>31</v>
      </c>
      <c r="E1398">
        <v>3</v>
      </c>
      <c r="F1398" t="s">
        <v>2045</v>
      </c>
      <c r="G1398" s="8" t="s">
        <v>228</v>
      </c>
      <c r="H1398" t="s">
        <v>229</v>
      </c>
      <c r="I1398" s="1" t="s">
        <v>35</v>
      </c>
      <c r="J1398" t="s">
        <v>36</v>
      </c>
    </row>
    <row r="1399" spans="1:10" x14ac:dyDescent="0.2">
      <c r="A1399" s="7">
        <v>10600</v>
      </c>
      <c r="B1399" t="s">
        <v>2887</v>
      </c>
      <c r="C1399">
        <v>21002</v>
      </c>
      <c r="D1399" t="s">
        <v>31</v>
      </c>
      <c r="E1399">
        <v>4</v>
      </c>
      <c r="F1399" t="s">
        <v>2551</v>
      </c>
      <c r="G1399" s="8" t="s">
        <v>228</v>
      </c>
      <c r="H1399" t="s">
        <v>229</v>
      </c>
      <c r="I1399" s="1" t="s">
        <v>35</v>
      </c>
      <c r="J1399" t="s">
        <v>36</v>
      </c>
    </row>
    <row r="1400" spans="1:10" x14ac:dyDescent="0.2">
      <c r="A1400" s="7">
        <v>10601</v>
      </c>
      <c r="B1400" t="s">
        <v>2888</v>
      </c>
      <c r="C1400">
        <v>21002</v>
      </c>
      <c r="D1400" t="s">
        <v>31</v>
      </c>
      <c r="E1400">
        <v>3</v>
      </c>
      <c r="F1400" t="s">
        <v>2045</v>
      </c>
      <c r="G1400" s="8" t="s">
        <v>228</v>
      </c>
      <c r="H1400" t="s">
        <v>229</v>
      </c>
      <c r="I1400" s="1" t="s">
        <v>35</v>
      </c>
      <c r="J1400" t="s">
        <v>36</v>
      </c>
    </row>
    <row r="1401" spans="1:10" x14ac:dyDescent="0.2">
      <c r="A1401" s="7">
        <v>10602</v>
      </c>
      <c r="B1401" t="s">
        <v>2889</v>
      </c>
      <c r="C1401">
        <v>21002</v>
      </c>
      <c r="D1401" t="s">
        <v>31</v>
      </c>
      <c r="E1401">
        <v>4</v>
      </c>
      <c r="F1401" t="s">
        <v>2551</v>
      </c>
      <c r="G1401" s="8" t="s">
        <v>228</v>
      </c>
      <c r="H1401" t="s">
        <v>229</v>
      </c>
      <c r="I1401" s="1" t="s">
        <v>35</v>
      </c>
      <c r="J1401" t="s">
        <v>36</v>
      </c>
    </row>
    <row r="1402" spans="1:10" x14ac:dyDescent="0.2">
      <c r="A1402" s="7">
        <v>10603</v>
      </c>
      <c r="B1402" t="s">
        <v>2890</v>
      </c>
      <c r="C1402">
        <v>21002</v>
      </c>
      <c r="D1402" t="s">
        <v>31</v>
      </c>
      <c r="E1402">
        <v>4</v>
      </c>
      <c r="F1402" t="s">
        <v>2551</v>
      </c>
      <c r="G1402" s="8" t="s">
        <v>228</v>
      </c>
      <c r="H1402" t="s">
        <v>229</v>
      </c>
      <c r="I1402" s="1" t="s">
        <v>35</v>
      </c>
      <c r="J1402" t="s">
        <v>36</v>
      </c>
    </row>
    <row r="1403" spans="1:10" x14ac:dyDescent="0.2">
      <c r="A1403" s="7">
        <v>10604</v>
      </c>
      <c r="B1403" t="s">
        <v>2891</v>
      </c>
      <c r="C1403">
        <v>21002</v>
      </c>
      <c r="D1403" t="s">
        <v>31</v>
      </c>
      <c r="E1403">
        <v>4</v>
      </c>
      <c r="F1403" t="s">
        <v>2551</v>
      </c>
      <c r="G1403" s="8" t="s">
        <v>228</v>
      </c>
      <c r="H1403" t="s">
        <v>229</v>
      </c>
      <c r="I1403" s="1" t="s">
        <v>35</v>
      </c>
      <c r="J1403" t="s">
        <v>36</v>
      </c>
    </row>
    <row r="1404" spans="1:10" x14ac:dyDescent="0.2">
      <c r="A1404" s="7">
        <v>10605</v>
      </c>
      <c r="B1404" t="s">
        <v>2892</v>
      </c>
      <c r="C1404">
        <v>21002</v>
      </c>
      <c r="D1404" t="s">
        <v>31</v>
      </c>
      <c r="E1404">
        <v>4</v>
      </c>
      <c r="F1404" t="s">
        <v>2551</v>
      </c>
      <c r="G1404" s="8" t="s">
        <v>228</v>
      </c>
      <c r="H1404" t="s">
        <v>229</v>
      </c>
      <c r="I1404" s="1" t="s">
        <v>35</v>
      </c>
      <c r="J1404" t="s">
        <v>36</v>
      </c>
    </row>
    <row r="1405" spans="1:10" x14ac:dyDescent="0.2">
      <c r="A1405" s="7">
        <v>10608</v>
      </c>
      <c r="B1405" t="s">
        <v>2893</v>
      </c>
      <c r="C1405">
        <v>21002</v>
      </c>
      <c r="D1405" t="s">
        <v>31</v>
      </c>
      <c r="E1405">
        <v>4</v>
      </c>
      <c r="F1405" t="s">
        <v>2551</v>
      </c>
      <c r="G1405" s="8" t="s">
        <v>232</v>
      </c>
      <c r="H1405" t="s">
        <v>233</v>
      </c>
      <c r="I1405" s="1" t="s">
        <v>35</v>
      </c>
      <c r="J1405" t="s">
        <v>36</v>
      </c>
    </row>
    <row r="1406" spans="1:10" x14ac:dyDescent="0.2">
      <c r="A1406" s="7">
        <v>10610</v>
      </c>
      <c r="B1406" t="s">
        <v>2894</v>
      </c>
      <c r="C1406">
        <v>21002</v>
      </c>
      <c r="D1406" t="s">
        <v>31</v>
      </c>
      <c r="E1406">
        <v>3</v>
      </c>
      <c r="F1406" t="s">
        <v>2045</v>
      </c>
      <c r="G1406" s="8" t="s">
        <v>232</v>
      </c>
      <c r="H1406" t="s">
        <v>233</v>
      </c>
      <c r="I1406" s="1" t="s">
        <v>35</v>
      </c>
      <c r="J1406" t="s">
        <v>36</v>
      </c>
    </row>
    <row r="1407" spans="1:10" x14ac:dyDescent="0.2">
      <c r="A1407" s="7">
        <v>10611</v>
      </c>
      <c r="B1407" t="s">
        <v>2895</v>
      </c>
      <c r="C1407">
        <v>21002</v>
      </c>
      <c r="D1407" t="s">
        <v>31</v>
      </c>
      <c r="E1407">
        <v>3</v>
      </c>
      <c r="F1407" t="s">
        <v>2045</v>
      </c>
      <c r="G1407" s="8" t="s">
        <v>236</v>
      </c>
      <c r="H1407" t="s">
        <v>237</v>
      </c>
      <c r="I1407" s="1" t="s">
        <v>35</v>
      </c>
      <c r="J1407" t="s">
        <v>36</v>
      </c>
    </row>
    <row r="1408" spans="1:10" x14ac:dyDescent="0.2">
      <c r="A1408" s="7">
        <v>10612</v>
      </c>
      <c r="B1408" t="s">
        <v>2896</v>
      </c>
      <c r="C1408">
        <v>21002</v>
      </c>
      <c r="D1408" t="s">
        <v>31</v>
      </c>
      <c r="E1408">
        <v>4</v>
      </c>
      <c r="F1408" t="s">
        <v>2551</v>
      </c>
      <c r="G1408" s="8" t="s">
        <v>236</v>
      </c>
      <c r="H1408" t="s">
        <v>237</v>
      </c>
      <c r="I1408" s="1" t="s">
        <v>35</v>
      </c>
      <c r="J1408" t="s">
        <v>36</v>
      </c>
    </row>
    <row r="1409" spans="1:10" x14ac:dyDescent="0.2">
      <c r="A1409" s="7">
        <v>10613</v>
      </c>
      <c r="B1409" t="s">
        <v>2897</v>
      </c>
      <c r="C1409">
        <v>21002</v>
      </c>
      <c r="D1409" t="s">
        <v>31</v>
      </c>
      <c r="E1409">
        <v>4</v>
      </c>
      <c r="F1409" t="s">
        <v>2551</v>
      </c>
      <c r="G1409" s="8" t="s">
        <v>236</v>
      </c>
      <c r="H1409" t="s">
        <v>237</v>
      </c>
      <c r="I1409" s="1" t="s">
        <v>35</v>
      </c>
      <c r="J1409" t="s">
        <v>36</v>
      </c>
    </row>
    <row r="1410" spans="1:10" x14ac:dyDescent="0.2">
      <c r="A1410" s="7">
        <v>10614</v>
      </c>
      <c r="B1410" t="s">
        <v>2898</v>
      </c>
      <c r="C1410">
        <v>21002</v>
      </c>
      <c r="D1410" t="s">
        <v>31</v>
      </c>
      <c r="E1410">
        <v>3</v>
      </c>
      <c r="F1410" t="s">
        <v>2045</v>
      </c>
      <c r="G1410" s="8" t="s">
        <v>244</v>
      </c>
      <c r="H1410" t="s">
        <v>245</v>
      </c>
      <c r="I1410" s="1" t="s">
        <v>35</v>
      </c>
      <c r="J1410" t="s">
        <v>36</v>
      </c>
    </row>
    <row r="1411" spans="1:10" x14ac:dyDescent="0.2">
      <c r="A1411" s="7">
        <v>10618</v>
      </c>
      <c r="B1411" t="s">
        <v>2899</v>
      </c>
      <c r="C1411">
        <v>21002</v>
      </c>
      <c r="D1411" t="s">
        <v>31</v>
      </c>
      <c r="E1411">
        <v>3</v>
      </c>
      <c r="F1411" t="s">
        <v>2045</v>
      </c>
      <c r="G1411" s="8" t="s">
        <v>248</v>
      </c>
      <c r="H1411" t="s">
        <v>249</v>
      </c>
      <c r="I1411" s="1" t="s">
        <v>35</v>
      </c>
      <c r="J1411" t="s">
        <v>36</v>
      </c>
    </row>
    <row r="1412" spans="1:10" x14ac:dyDescent="0.2">
      <c r="A1412" s="7">
        <v>10619</v>
      </c>
      <c r="B1412" t="s">
        <v>2900</v>
      </c>
      <c r="C1412">
        <v>21002</v>
      </c>
      <c r="D1412" t="s">
        <v>31</v>
      </c>
      <c r="E1412">
        <v>4</v>
      </c>
      <c r="F1412" t="s">
        <v>2551</v>
      </c>
      <c r="G1412" s="8" t="s">
        <v>252</v>
      </c>
      <c r="H1412" t="s">
        <v>253</v>
      </c>
      <c r="I1412" s="1" t="s">
        <v>35</v>
      </c>
      <c r="J1412" t="s">
        <v>36</v>
      </c>
    </row>
    <row r="1413" spans="1:10" x14ac:dyDescent="0.2">
      <c r="A1413" s="7">
        <v>10625</v>
      </c>
      <c r="B1413" t="s">
        <v>2901</v>
      </c>
      <c r="C1413">
        <v>21002</v>
      </c>
      <c r="D1413" t="s">
        <v>31</v>
      </c>
      <c r="E1413">
        <v>3</v>
      </c>
      <c r="F1413" t="s">
        <v>2045</v>
      </c>
      <c r="G1413" s="8" t="s">
        <v>308</v>
      </c>
      <c r="H1413" t="s">
        <v>309</v>
      </c>
      <c r="I1413" s="1" t="s">
        <v>35</v>
      </c>
      <c r="J1413" t="s">
        <v>36</v>
      </c>
    </row>
    <row r="1414" spans="1:10" x14ac:dyDescent="0.2">
      <c r="A1414" s="7">
        <v>10628</v>
      </c>
      <c r="B1414" t="s">
        <v>2902</v>
      </c>
      <c r="C1414">
        <v>21002</v>
      </c>
      <c r="D1414" t="s">
        <v>31</v>
      </c>
      <c r="E1414">
        <v>3</v>
      </c>
      <c r="F1414" t="s">
        <v>2045</v>
      </c>
      <c r="G1414" s="8" t="s">
        <v>308</v>
      </c>
      <c r="H1414" t="s">
        <v>309</v>
      </c>
      <c r="I1414" s="1" t="s">
        <v>35</v>
      </c>
      <c r="J1414" t="s">
        <v>36</v>
      </c>
    </row>
    <row r="1415" spans="1:10" x14ac:dyDescent="0.2">
      <c r="A1415" s="7">
        <v>10630</v>
      </c>
      <c r="B1415" t="s">
        <v>2903</v>
      </c>
      <c r="C1415">
        <v>21002</v>
      </c>
      <c r="D1415" t="s">
        <v>31</v>
      </c>
      <c r="E1415">
        <v>3</v>
      </c>
      <c r="F1415" t="s">
        <v>2045</v>
      </c>
      <c r="G1415" s="8" t="s">
        <v>308</v>
      </c>
      <c r="H1415" t="s">
        <v>309</v>
      </c>
      <c r="I1415" s="1" t="s">
        <v>35</v>
      </c>
      <c r="J1415" t="s">
        <v>36</v>
      </c>
    </row>
    <row r="1416" spans="1:10" x14ac:dyDescent="0.2">
      <c r="A1416" s="7">
        <v>10632</v>
      </c>
      <c r="B1416" t="s">
        <v>2904</v>
      </c>
      <c r="C1416">
        <v>21002</v>
      </c>
      <c r="D1416" t="s">
        <v>31</v>
      </c>
      <c r="E1416">
        <v>3</v>
      </c>
      <c r="F1416" t="s">
        <v>2045</v>
      </c>
      <c r="G1416" s="8" t="s">
        <v>308</v>
      </c>
      <c r="H1416" t="s">
        <v>309</v>
      </c>
      <c r="I1416" s="1" t="s">
        <v>35</v>
      </c>
      <c r="J1416" t="s">
        <v>36</v>
      </c>
    </row>
    <row r="1417" spans="1:10" x14ac:dyDescent="0.2">
      <c r="A1417" s="7">
        <v>10637</v>
      </c>
      <c r="B1417" t="s">
        <v>2905</v>
      </c>
      <c r="C1417">
        <v>21002</v>
      </c>
      <c r="D1417" t="s">
        <v>31</v>
      </c>
      <c r="E1417">
        <v>3</v>
      </c>
      <c r="F1417" t="s">
        <v>2045</v>
      </c>
      <c r="G1417" s="8" t="s">
        <v>316</v>
      </c>
      <c r="H1417" t="s">
        <v>317</v>
      </c>
      <c r="I1417" s="1" t="s">
        <v>35</v>
      </c>
      <c r="J1417" t="s">
        <v>36</v>
      </c>
    </row>
    <row r="1418" spans="1:10" x14ac:dyDescent="0.2">
      <c r="A1418" s="7">
        <v>10642</v>
      </c>
      <c r="B1418" t="s">
        <v>2906</v>
      </c>
      <c r="C1418">
        <v>21002</v>
      </c>
      <c r="D1418" t="s">
        <v>31</v>
      </c>
      <c r="E1418">
        <v>3</v>
      </c>
      <c r="F1418" t="s">
        <v>2045</v>
      </c>
      <c r="G1418" s="8" t="s">
        <v>328</v>
      </c>
      <c r="H1418" t="s">
        <v>329</v>
      </c>
      <c r="I1418" s="1" t="s">
        <v>35</v>
      </c>
      <c r="J1418" t="s">
        <v>36</v>
      </c>
    </row>
    <row r="1419" spans="1:10" x14ac:dyDescent="0.2">
      <c r="A1419" s="7">
        <v>10647</v>
      </c>
      <c r="B1419" t="s">
        <v>2907</v>
      </c>
      <c r="C1419">
        <v>21002</v>
      </c>
      <c r="D1419" t="s">
        <v>31</v>
      </c>
      <c r="E1419">
        <v>3</v>
      </c>
      <c r="F1419" t="s">
        <v>2045</v>
      </c>
      <c r="G1419" s="8" t="s">
        <v>328</v>
      </c>
      <c r="H1419" t="s">
        <v>329</v>
      </c>
      <c r="I1419" s="1" t="s">
        <v>35</v>
      </c>
      <c r="J1419" t="s">
        <v>36</v>
      </c>
    </row>
    <row r="1420" spans="1:10" x14ac:dyDescent="0.2">
      <c r="A1420" s="7">
        <v>10649</v>
      </c>
      <c r="B1420" t="s">
        <v>2908</v>
      </c>
      <c r="C1420">
        <v>21002</v>
      </c>
      <c r="D1420" t="s">
        <v>31</v>
      </c>
      <c r="E1420">
        <v>3</v>
      </c>
      <c r="F1420" t="s">
        <v>2045</v>
      </c>
      <c r="G1420" s="8" t="s">
        <v>332</v>
      </c>
      <c r="H1420" t="s">
        <v>333</v>
      </c>
      <c r="I1420" s="1" t="s">
        <v>35</v>
      </c>
      <c r="J1420" t="s">
        <v>36</v>
      </c>
    </row>
    <row r="1421" spans="1:10" x14ac:dyDescent="0.2">
      <c r="A1421" s="7">
        <v>10658</v>
      </c>
      <c r="B1421" t="s">
        <v>2909</v>
      </c>
      <c r="C1421">
        <v>21002</v>
      </c>
      <c r="D1421" t="s">
        <v>31</v>
      </c>
      <c r="E1421">
        <v>3</v>
      </c>
      <c r="F1421" t="s">
        <v>2045</v>
      </c>
      <c r="G1421" s="8" t="s">
        <v>332</v>
      </c>
      <c r="H1421" t="s">
        <v>333</v>
      </c>
      <c r="I1421" s="1" t="s">
        <v>35</v>
      </c>
      <c r="J1421" t="s">
        <v>36</v>
      </c>
    </row>
    <row r="1422" spans="1:10" x14ac:dyDescent="0.2">
      <c r="A1422" s="12" t="s">
        <v>2910</v>
      </c>
      <c r="B1422" t="s">
        <v>6</v>
      </c>
      <c r="C1422">
        <v>21002</v>
      </c>
      <c r="D1422" t="s">
        <v>31</v>
      </c>
      <c r="E1422">
        <v>5</v>
      </c>
      <c r="F1422" t="s">
        <v>2911</v>
      </c>
      <c r="G1422" s="8" t="s">
        <v>48</v>
      </c>
      <c r="H1422" t="s">
        <v>49</v>
      </c>
      <c r="I1422" t="s">
        <v>41</v>
      </c>
      <c r="J1422" t="s">
        <v>36</v>
      </c>
    </row>
    <row r="1423" spans="1:10" x14ac:dyDescent="0.2">
      <c r="A1423" s="12" t="s">
        <v>2912</v>
      </c>
      <c r="B1423" t="s">
        <v>2913</v>
      </c>
      <c r="C1423">
        <v>21002</v>
      </c>
      <c r="D1423" t="s">
        <v>31</v>
      </c>
      <c r="E1423">
        <v>5</v>
      </c>
      <c r="F1423" t="s">
        <v>2911</v>
      </c>
      <c r="G1423" s="8" t="s">
        <v>68</v>
      </c>
      <c r="H1423" t="s">
        <v>69</v>
      </c>
      <c r="I1423" t="s">
        <v>41</v>
      </c>
      <c r="J1423" t="s">
        <v>36</v>
      </c>
    </row>
    <row r="1424" spans="1:10" x14ac:dyDescent="0.2">
      <c r="A1424" s="12" t="s">
        <v>2914</v>
      </c>
      <c r="B1424" t="s">
        <v>2915</v>
      </c>
      <c r="C1424">
        <v>21002</v>
      </c>
      <c r="D1424" t="s">
        <v>31</v>
      </c>
      <c r="E1424">
        <v>5</v>
      </c>
      <c r="F1424" t="s">
        <v>2911</v>
      </c>
      <c r="G1424" s="8" t="s">
        <v>72</v>
      </c>
      <c r="H1424" t="s">
        <v>73</v>
      </c>
      <c r="I1424" s="1" t="s">
        <v>35</v>
      </c>
      <c r="J1424" t="s">
        <v>36</v>
      </c>
    </row>
    <row r="1425" spans="1:10" x14ac:dyDescent="0.2">
      <c r="A1425" s="7">
        <v>10663</v>
      </c>
      <c r="B1425" t="s">
        <v>2916</v>
      </c>
      <c r="C1425">
        <v>21002</v>
      </c>
      <c r="D1425" t="s">
        <v>31</v>
      </c>
      <c r="E1425">
        <v>5</v>
      </c>
      <c r="F1425" t="s">
        <v>2911</v>
      </c>
      <c r="G1425" s="8" t="s">
        <v>76</v>
      </c>
      <c r="H1425" t="s">
        <v>77</v>
      </c>
      <c r="I1425" s="1" t="s">
        <v>35</v>
      </c>
      <c r="J1425" t="s">
        <v>36</v>
      </c>
    </row>
    <row r="1426" spans="1:10" x14ac:dyDescent="0.2">
      <c r="A1426" s="7">
        <v>10664</v>
      </c>
      <c r="B1426" t="s">
        <v>2917</v>
      </c>
      <c r="C1426">
        <v>21002</v>
      </c>
      <c r="D1426" t="s">
        <v>31</v>
      </c>
      <c r="E1426">
        <v>5</v>
      </c>
      <c r="F1426" t="s">
        <v>2911</v>
      </c>
      <c r="G1426" s="8" t="s">
        <v>80</v>
      </c>
      <c r="H1426" t="s">
        <v>81</v>
      </c>
      <c r="I1426" s="1" t="s">
        <v>35</v>
      </c>
      <c r="J1426" t="s">
        <v>36</v>
      </c>
    </row>
    <row r="1427" spans="1:10" x14ac:dyDescent="0.2">
      <c r="A1427" s="7">
        <v>10665</v>
      </c>
      <c r="B1427" t="s">
        <v>2918</v>
      </c>
      <c r="C1427">
        <v>21002</v>
      </c>
      <c r="D1427" t="s">
        <v>31</v>
      </c>
      <c r="E1427">
        <v>5</v>
      </c>
      <c r="F1427" t="s">
        <v>2911</v>
      </c>
      <c r="G1427" s="8" t="s">
        <v>92</v>
      </c>
      <c r="H1427" t="s">
        <v>93</v>
      </c>
      <c r="I1427" s="1" t="s">
        <v>35</v>
      </c>
      <c r="J1427" t="s">
        <v>36</v>
      </c>
    </row>
    <row r="1428" spans="1:10" x14ac:dyDescent="0.2">
      <c r="A1428" s="12" t="s">
        <v>2919</v>
      </c>
      <c r="B1428" t="s">
        <v>2920</v>
      </c>
      <c r="C1428">
        <v>21002</v>
      </c>
      <c r="D1428" t="s">
        <v>31</v>
      </c>
      <c r="E1428">
        <v>5</v>
      </c>
      <c r="F1428" t="s">
        <v>2911</v>
      </c>
      <c r="G1428" s="8" t="s">
        <v>104</v>
      </c>
      <c r="H1428" t="s">
        <v>105</v>
      </c>
      <c r="I1428" s="1" t="s">
        <v>35</v>
      </c>
      <c r="J1428" t="s">
        <v>36</v>
      </c>
    </row>
    <row r="1429" spans="1:10" x14ac:dyDescent="0.2">
      <c r="A1429" s="7">
        <v>10667</v>
      </c>
      <c r="B1429" t="s">
        <v>2921</v>
      </c>
      <c r="C1429">
        <v>21002</v>
      </c>
      <c r="D1429" t="s">
        <v>31</v>
      </c>
      <c r="E1429">
        <v>5</v>
      </c>
      <c r="F1429" t="s">
        <v>2911</v>
      </c>
      <c r="G1429" s="8" t="s">
        <v>108</v>
      </c>
      <c r="H1429" t="s">
        <v>109</v>
      </c>
      <c r="I1429" s="1" t="s">
        <v>35</v>
      </c>
      <c r="J1429" t="s">
        <v>36</v>
      </c>
    </row>
    <row r="1430" spans="1:10" x14ac:dyDescent="0.2">
      <c r="A1430" s="7">
        <v>10668</v>
      </c>
      <c r="B1430" t="s">
        <v>2922</v>
      </c>
      <c r="C1430">
        <v>21002</v>
      </c>
      <c r="D1430" t="s">
        <v>31</v>
      </c>
      <c r="E1430">
        <v>5</v>
      </c>
      <c r="F1430" t="s">
        <v>2911</v>
      </c>
      <c r="G1430" s="8" t="s">
        <v>112</v>
      </c>
      <c r="H1430" t="s">
        <v>113</v>
      </c>
      <c r="I1430" s="1" t="s">
        <v>35</v>
      </c>
      <c r="J1430" t="s">
        <v>36</v>
      </c>
    </row>
    <row r="1431" spans="1:10" x14ac:dyDescent="0.2">
      <c r="A1431" s="12" t="s">
        <v>2923</v>
      </c>
      <c r="B1431" t="s">
        <v>2924</v>
      </c>
      <c r="C1431">
        <v>21002</v>
      </c>
      <c r="D1431" t="s">
        <v>31</v>
      </c>
      <c r="E1431">
        <v>5</v>
      </c>
      <c r="F1431" t="s">
        <v>2911</v>
      </c>
      <c r="G1431" s="8" t="s">
        <v>120</v>
      </c>
      <c r="H1431" s="1" t="s">
        <v>121</v>
      </c>
      <c r="I1431" s="1" t="s">
        <v>35</v>
      </c>
      <c r="J1431" t="s">
        <v>36</v>
      </c>
    </row>
    <row r="1432" spans="1:10" x14ac:dyDescent="0.2">
      <c r="A1432" s="12" t="s">
        <v>2925</v>
      </c>
      <c r="B1432" t="s">
        <v>2926</v>
      </c>
      <c r="C1432">
        <v>21002</v>
      </c>
      <c r="D1432" t="s">
        <v>31</v>
      </c>
      <c r="E1432">
        <v>5</v>
      </c>
      <c r="F1432" t="s">
        <v>2911</v>
      </c>
      <c r="G1432" s="8" t="s">
        <v>140</v>
      </c>
      <c r="H1432" t="s">
        <v>141</v>
      </c>
      <c r="I1432" s="1" t="s">
        <v>35</v>
      </c>
      <c r="J1432" t="s">
        <v>36</v>
      </c>
    </row>
    <row r="1433" spans="1:10" x14ac:dyDescent="0.2">
      <c r="A1433" s="12" t="s">
        <v>2927</v>
      </c>
      <c r="B1433" t="s">
        <v>2928</v>
      </c>
      <c r="C1433">
        <v>21002</v>
      </c>
      <c r="D1433" t="s">
        <v>31</v>
      </c>
      <c r="E1433">
        <v>5</v>
      </c>
      <c r="F1433" t="s">
        <v>2911</v>
      </c>
      <c r="G1433" s="8" t="s">
        <v>144</v>
      </c>
      <c r="H1433" t="s">
        <v>145</v>
      </c>
      <c r="I1433" s="1" t="s">
        <v>35</v>
      </c>
      <c r="J1433" t="s">
        <v>36</v>
      </c>
    </row>
    <row r="1434" spans="1:10" x14ac:dyDescent="0.2">
      <c r="A1434" s="7">
        <v>10672</v>
      </c>
      <c r="B1434" t="s">
        <v>2929</v>
      </c>
      <c r="C1434">
        <v>21002</v>
      </c>
      <c r="D1434" t="s">
        <v>31</v>
      </c>
      <c r="E1434">
        <v>5</v>
      </c>
      <c r="F1434" t="s">
        <v>2911</v>
      </c>
      <c r="G1434" s="8" t="s">
        <v>188</v>
      </c>
      <c r="H1434" t="s">
        <v>189</v>
      </c>
      <c r="I1434" s="1" t="s">
        <v>35</v>
      </c>
      <c r="J1434" t="s">
        <v>36</v>
      </c>
    </row>
    <row r="1435" spans="1:10" x14ac:dyDescent="0.2">
      <c r="A1435" s="7">
        <v>10673</v>
      </c>
      <c r="B1435" t="s">
        <v>2930</v>
      </c>
      <c r="C1435">
        <v>21002</v>
      </c>
      <c r="D1435" t="s">
        <v>31</v>
      </c>
      <c r="E1435">
        <v>5</v>
      </c>
      <c r="F1435" t="s">
        <v>2911</v>
      </c>
      <c r="G1435" s="8" t="s">
        <v>192</v>
      </c>
      <c r="H1435" t="s">
        <v>193</v>
      </c>
      <c r="I1435" s="1" t="s">
        <v>35</v>
      </c>
      <c r="J1435" t="s">
        <v>36</v>
      </c>
    </row>
    <row r="1436" spans="1:10" x14ac:dyDescent="0.2">
      <c r="A1436" s="12" t="s">
        <v>2931</v>
      </c>
      <c r="B1436" t="s">
        <v>2932</v>
      </c>
      <c r="C1436">
        <v>21002</v>
      </c>
      <c r="D1436" t="s">
        <v>31</v>
      </c>
      <c r="E1436">
        <v>5</v>
      </c>
      <c r="F1436" t="s">
        <v>2911</v>
      </c>
      <c r="G1436" s="8" t="s">
        <v>208</v>
      </c>
      <c r="H1436" t="s">
        <v>209</v>
      </c>
      <c r="I1436" s="1" t="s">
        <v>35</v>
      </c>
      <c r="J1436" t="s">
        <v>36</v>
      </c>
    </row>
    <row r="1437" spans="1:10" x14ac:dyDescent="0.2">
      <c r="A1437" s="12" t="s">
        <v>2933</v>
      </c>
      <c r="B1437" t="s">
        <v>2934</v>
      </c>
      <c r="C1437">
        <v>21002</v>
      </c>
      <c r="D1437" t="s">
        <v>31</v>
      </c>
      <c r="E1437">
        <v>5</v>
      </c>
      <c r="F1437" t="s">
        <v>2911</v>
      </c>
      <c r="G1437" s="8" t="s">
        <v>216</v>
      </c>
      <c r="H1437" t="s">
        <v>217</v>
      </c>
      <c r="I1437" s="1" t="s">
        <v>35</v>
      </c>
      <c r="J1437" t="s">
        <v>36</v>
      </c>
    </row>
    <row r="1438" spans="1:10" x14ac:dyDescent="0.2">
      <c r="A1438" s="7">
        <v>10676</v>
      </c>
      <c r="B1438" t="s">
        <v>2935</v>
      </c>
      <c r="C1438">
        <v>21002</v>
      </c>
      <c r="D1438" t="s">
        <v>31</v>
      </c>
      <c r="E1438">
        <v>5</v>
      </c>
      <c r="F1438" t="s">
        <v>2911</v>
      </c>
      <c r="G1438" s="8" t="s">
        <v>236</v>
      </c>
      <c r="H1438" t="s">
        <v>237</v>
      </c>
      <c r="I1438" s="1" t="s">
        <v>35</v>
      </c>
      <c r="J1438" t="s">
        <v>36</v>
      </c>
    </row>
    <row r="1439" spans="1:10" x14ac:dyDescent="0.2">
      <c r="A1439" s="7">
        <v>10677</v>
      </c>
      <c r="B1439" t="s">
        <v>2936</v>
      </c>
      <c r="C1439">
        <v>21002</v>
      </c>
      <c r="D1439" t="s">
        <v>31</v>
      </c>
      <c r="E1439">
        <v>5</v>
      </c>
      <c r="F1439" t="s">
        <v>2911</v>
      </c>
      <c r="G1439" s="8" t="s">
        <v>248</v>
      </c>
      <c r="H1439" t="s">
        <v>249</v>
      </c>
      <c r="I1439" s="1" t="s">
        <v>35</v>
      </c>
      <c r="J1439" t="s">
        <v>36</v>
      </c>
    </row>
    <row r="1440" spans="1:10" x14ac:dyDescent="0.2">
      <c r="A1440" s="12" t="s">
        <v>2937</v>
      </c>
      <c r="B1440" t="s">
        <v>2938</v>
      </c>
      <c r="C1440">
        <v>21002</v>
      </c>
      <c r="D1440" t="s">
        <v>31</v>
      </c>
      <c r="E1440">
        <v>5</v>
      </c>
      <c r="F1440" t="s">
        <v>2911</v>
      </c>
      <c r="G1440" s="8" t="s">
        <v>256</v>
      </c>
      <c r="H1440" t="s">
        <v>257</v>
      </c>
      <c r="I1440" s="1" t="s">
        <v>35</v>
      </c>
      <c r="J1440" t="s">
        <v>36</v>
      </c>
    </row>
    <row r="1441" spans="1:10" x14ac:dyDescent="0.2">
      <c r="A1441" s="12" t="s">
        <v>2939</v>
      </c>
      <c r="B1441" t="s">
        <v>2940</v>
      </c>
      <c r="C1441">
        <v>21002</v>
      </c>
      <c r="D1441" t="s">
        <v>31</v>
      </c>
      <c r="E1441">
        <v>5</v>
      </c>
      <c r="F1441" t="s">
        <v>2911</v>
      </c>
      <c r="G1441" s="8" t="s">
        <v>260</v>
      </c>
      <c r="H1441" t="s">
        <v>261</v>
      </c>
      <c r="I1441" s="1" t="s">
        <v>35</v>
      </c>
      <c r="J1441" t="s">
        <v>36</v>
      </c>
    </row>
    <row r="1442" spans="1:10" x14ac:dyDescent="0.2">
      <c r="A1442" s="7">
        <v>10680</v>
      </c>
      <c r="B1442" t="s">
        <v>2941</v>
      </c>
      <c r="C1442">
        <v>21002</v>
      </c>
      <c r="D1442" t="s">
        <v>31</v>
      </c>
      <c r="E1442">
        <v>5</v>
      </c>
      <c r="F1442" t="s">
        <v>2911</v>
      </c>
      <c r="G1442" s="8" t="s">
        <v>280</v>
      </c>
      <c r="H1442" t="s">
        <v>281</v>
      </c>
      <c r="I1442" s="1" t="s">
        <v>35</v>
      </c>
      <c r="J1442" t="s">
        <v>36</v>
      </c>
    </row>
    <row r="1443" spans="1:10" x14ac:dyDescent="0.2">
      <c r="A1443" s="7">
        <v>10681</v>
      </c>
      <c r="B1443" t="s">
        <v>2942</v>
      </c>
      <c r="C1443">
        <v>21002</v>
      </c>
      <c r="D1443" t="s">
        <v>31</v>
      </c>
      <c r="E1443">
        <v>5</v>
      </c>
      <c r="F1443" t="s">
        <v>2911</v>
      </c>
      <c r="G1443" s="8" t="s">
        <v>296</v>
      </c>
      <c r="H1443" t="s">
        <v>297</v>
      </c>
      <c r="I1443" s="1" t="s">
        <v>35</v>
      </c>
      <c r="J1443" t="s">
        <v>36</v>
      </c>
    </row>
    <row r="1444" spans="1:10" x14ac:dyDescent="0.2">
      <c r="A1444" s="7">
        <v>10682</v>
      </c>
      <c r="B1444" t="s">
        <v>2943</v>
      </c>
      <c r="C1444">
        <v>21002</v>
      </c>
      <c r="D1444" t="s">
        <v>31</v>
      </c>
      <c r="E1444">
        <v>5</v>
      </c>
      <c r="F1444" t="s">
        <v>2911</v>
      </c>
      <c r="G1444" s="8" t="s">
        <v>308</v>
      </c>
      <c r="H1444" t="s">
        <v>309</v>
      </c>
      <c r="I1444" s="1" t="s">
        <v>35</v>
      </c>
      <c r="J1444" t="s">
        <v>36</v>
      </c>
    </row>
    <row r="1445" spans="1:10" x14ac:dyDescent="0.2">
      <c r="A1445" s="7">
        <v>10683</v>
      </c>
      <c r="B1445" t="s">
        <v>2944</v>
      </c>
      <c r="C1445">
        <v>21002</v>
      </c>
      <c r="D1445" t="s">
        <v>31</v>
      </c>
      <c r="E1445">
        <v>5</v>
      </c>
      <c r="F1445" t="s">
        <v>2911</v>
      </c>
      <c r="G1445" s="8" t="s">
        <v>316</v>
      </c>
      <c r="H1445" t="s">
        <v>317</v>
      </c>
      <c r="I1445" s="1" t="s">
        <v>35</v>
      </c>
      <c r="J1445" t="s">
        <v>36</v>
      </c>
    </row>
    <row r="1446" spans="1:10" x14ac:dyDescent="0.2">
      <c r="A1446" s="7">
        <v>10684</v>
      </c>
      <c r="B1446" t="s">
        <v>2945</v>
      </c>
      <c r="C1446">
        <v>21002</v>
      </c>
      <c r="D1446" t="s">
        <v>31</v>
      </c>
      <c r="E1446">
        <v>5</v>
      </c>
      <c r="F1446" t="s">
        <v>2911</v>
      </c>
      <c r="G1446" s="8" t="s">
        <v>328</v>
      </c>
      <c r="H1446" t="s">
        <v>329</v>
      </c>
      <c r="I1446" s="1" t="s">
        <v>35</v>
      </c>
      <c r="J1446" t="s">
        <v>36</v>
      </c>
    </row>
    <row r="1447" spans="1:10" x14ac:dyDescent="0.2">
      <c r="A1447" s="7">
        <v>10685</v>
      </c>
      <c r="B1447" t="s">
        <v>2946</v>
      </c>
      <c r="C1447">
        <v>21002</v>
      </c>
      <c r="D1447" t="s">
        <v>31</v>
      </c>
      <c r="E1447">
        <v>6</v>
      </c>
      <c r="F1447" t="s">
        <v>2947</v>
      </c>
      <c r="G1447" s="8" t="s">
        <v>33</v>
      </c>
      <c r="H1447" s="1" t="s">
        <v>34</v>
      </c>
      <c r="I1447" s="1" t="s">
        <v>35</v>
      </c>
      <c r="J1447" t="s">
        <v>36</v>
      </c>
    </row>
    <row r="1448" spans="1:10" x14ac:dyDescent="0.2">
      <c r="A1448" s="12" t="s">
        <v>2948</v>
      </c>
      <c r="B1448" t="s">
        <v>2949</v>
      </c>
      <c r="C1448">
        <v>21002</v>
      </c>
      <c r="D1448" t="s">
        <v>31</v>
      </c>
      <c r="E1448">
        <v>6</v>
      </c>
      <c r="F1448" t="s">
        <v>2947</v>
      </c>
      <c r="G1448" s="8" t="s">
        <v>39</v>
      </c>
      <c r="H1448" t="s">
        <v>40</v>
      </c>
      <c r="I1448" t="s">
        <v>41</v>
      </c>
      <c r="J1448" t="s">
        <v>36</v>
      </c>
    </row>
    <row r="1449" spans="1:10" x14ac:dyDescent="0.2">
      <c r="A1449" s="12" t="s">
        <v>2950</v>
      </c>
      <c r="B1449" t="s">
        <v>2951</v>
      </c>
      <c r="C1449">
        <v>21002</v>
      </c>
      <c r="D1449" t="s">
        <v>31</v>
      </c>
      <c r="E1449">
        <v>6</v>
      </c>
      <c r="F1449" t="s">
        <v>2947</v>
      </c>
      <c r="G1449" s="8" t="s">
        <v>44</v>
      </c>
      <c r="H1449" t="s">
        <v>45</v>
      </c>
      <c r="I1449" t="s">
        <v>41</v>
      </c>
      <c r="J1449" t="s">
        <v>36</v>
      </c>
    </row>
    <row r="1450" spans="1:10" x14ac:dyDescent="0.2">
      <c r="A1450" s="12" t="s">
        <v>2952</v>
      </c>
      <c r="B1450" t="s">
        <v>7</v>
      </c>
      <c r="C1450">
        <v>21002</v>
      </c>
      <c r="D1450" t="s">
        <v>31</v>
      </c>
      <c r="E1450">
        <v>6</v>
      </c>
      <c r="F1450" t="s">
        <v>2947</v>
      </c>
      <c r="G1450" s="8" t="s">
        <v>48</v>
      </c>
      <c r="H1450" t="s">
        <v>49</v>
      </c>
      <c r="I1450" t="s">
        <v>41</v>
      </c>
      <c r="J1450" t="s">
        <v>36</v>
      </c>
    </row>
    <row r="1451" spans="1:10" x14ac:dyDescent="0.2">
      <c r="A1451" s="12" t="s">
        <v>2953</v>
      </c>
      <c r="B1451" t="s">
        <v>2954</v>
      </c>
      <c r="C1451">
        <v>21002</v>
      </c>
      <c r="D1451" t="s">
        <v>31</v>
      </c>
      <c r="E1451">
        <v>6</v>
      </c>
      <c r="F1451" t="s">
        <v>2947</v>
      </c>
      <c r="G1451" s="8" t="s">
        <v>52</v>
      </c>
      <c r="H1451" t="s">
        <v>53</v>
      </c>
      <c r="I1451" t="s">
        <v>41</v>
      </c>
      <c r="J1451" t="s">
        <v>36</v>
      </c>
    </row>
    <row r="1452" spans="1:10" x14ac:dyDescent="0.2">
      <c r="A1452" s="12" t="s">
        <v>2955</v>
      </c>
      <c r="B1452" t="s">
        <v>2956</v>
      </c>
      <c r="C1452">
        <v>21002</v>
      </c>
      <c r="D1452" t="s">
        <v>31</v>
      </c>
      <c r="E1452">
        <v>6</v>
      </c>
      <c r="F1452" t="s">
        <v>2947</v>
      </c>
      <c r="G1452" s="8" t="s">
        <v>56</v>
      </c>
      <c r="H1452" t="s">
        <v>57</v>
      </c>
      <c r="I1452" t="s">
        <v>41</v>
      </c>
      <c r="J1452" t="s">
        <v>36</v>
      </c>
    </row>
    <row r="1453" spans="1:10" x14ac:dyDescent="0.2">
      <c r="A1453" s="12" t="s">
        <v>2957</v>
      </c>
      <c r="B1453" t="s">
        <v>2958</v>
      </c>
      <c r="C1453">
        <v>21002</v>
      </c>
      <c r="D1453" t="s">
        <v>31</v>
      </c>
      <c r="E1453">
        <v>6</v>
      </c>
      <c r="F1453" t="s">
        <v>2947</v>
      </c>
      <c r="G1453" s="8" t="s">
        <v>56</v>
      </c>
      <c r="H1453" t="s">
        <v>57</v>
      </c>
      <c r="I1453" t="s">
        <v>41</v>
      </c>
      <c r="J1453" t="s">
        <v>36</v>
      </c>
    </row>
    <row r="1454" spans="1:10" x14ac:dyDescent="0.2">
      <c r="A1454" s="12" t="s">
        <v>2959</v>
      </c>
      <c r="B1454" t="s">
        <v>2960</v>
      </c>
      <c r="C1454">
        <v>21002</v>
      </c>
      <c r="D1454" t="s">
        <v>31</v>
      </c>
      <c r="E1454">
        <v>6</v>
      </c>
      <c r="F1454" t="s">
        <v>2947</v>
      </c>
      <c r="G1454" s="8" t="s">
        <v>60</v>
      </c>
      <c r="H1454" t="s">
        <v>61</v>
      </c>
      <c r="I1454" t="s">
        <v>41</v>
      </c>
      <c r="J1454" t="s">
        <v>36</v>
      </c>
    </row>
    <row r="1455" spans="1:10" x14ac:dyDescent="0.2">
      <c r="A1455" s="12" t="s">
        <v>2961</v>
      </c>
      <c r="B1455" t="s">
        <v>2962</v>
      </c>
      <c r="C1455">
        <v>21002</v>
      </c>
      <c r="D1455" t="s">
        <v>31</v>
      </c>
      <c r="E1455">
        <v>6</v>
      </c>
      <c r="F1455" t="s">
        <v>2947</v>
      </c>
      <c r="G1455" s="8" t="s">
        <v>60</v>
      </c>
      <c r="H1455" t="s">
        <v>61</v>
      </c>
      <c r="I1455" t="s">
        <v>41</v>
      </c>
      <c r="J1455" t="s">
        <v>36</v>
      </c>
    </row>
    <row r="1456" spans="1:10" x14ac:dyDescent="0.2">
      <c r="A1456" s="7">
        <v>10694</v>
      </c>
      <c r="B1456" t="s">
        <v>2963</v>
      </c>
      <c r="C1456">
        <v>21002</v>
      </c>
      <c r="D1456" t="s">
        <v>31</v>
      </c>
      <c r="E1456">
        <v>6</v>
      </c>
      <c r="F1456" t="s">
        <v>2947</v>
      </c>
      <c r="G1456" s="8" t="s">
        <v>64</v>
      </c>
      <c r="H1456" t="s">
        <v>65</v>
      </c>
      <c r="I1456" s="1" t="s">
        <v>35</v>
      </c>
      <c r="J1456" t="s">
        <v>36</v>
      </c>
    </row>
    <row r="1457" spans="1:10" x14ac:dyDescent="0.2">
      <c r="A1457" s="12" t="s">
        <v>2964</v>
      </c>
      <c r="B1457" t="s">
        <v>2965</v>
      </c>
      <c r="C1457">
        <v>21002</v>
      </c>
      <c r="D1457" t="s">
        <v>31</v>
      </c>
      <c r="E1457">
        <v>6</v>
      </c>
      <c r="F1457" t="s">
        <v>2947</v>
      </c>
      <c r="G1457" s="8" t="s">
        <v>68</v>
      </c>
      <c r="H1457" t="s">
        <v>69</v>
      </c>
      <c r="I1457" t="s">
        <v>41</v>
      </c>
      <c r="J1457" t="s">
        <v>36</v>
      </c>
    </row>
    <row r="1458" spans="1:10" x14ac:dyDescent="0.2">
      <c r="A1458" s="7">
        <v>10696</v>
      </c>
      <c r="B1458" t="s">
        <v>2966</v>
      </c>
      <c r="C1458">
        <v>21002</v>
      </c>
      <c r="D1458" t="s">
        <v>31</v>
      </c>
      <c r="E1458">
        <v>6</v>
      </c>
      <c r="F1458" t="s">
        <v>2947</v>
      </c>
      <c r="G1458" s="8" t="s">
        <v>84</v>
      </c>
      <c r="H1458" t="s">
        <v>85</v>
      </c>
      <c r="I1458" s="1" t="s">
        <v>35</v>
      </c>
      <c r="J1458" t="s">
        <v>36</v>
      </c>
    </row>
    <row r="1459" spans="1:10" x14ac:dyDescent="0.2">
      <c r="A1459" s="12" t="s">
        <v>2967</v>
      </c>
      <c r="B1459" t="s">
        <v>2968</v>
      </c>
      <c r="C1459">
        <v>21002</v>
      </c>
      <c r="D1459" t="s">
        <v>31</v>
      </c>
      <c r="E1459">
        <v>6</v>
      </c>
      <c r="F1459" t="s">
        <v>2947</v>
      </c>
      <c r="G1459" s="8" t="s">
        <v>88</v>
      </c>
      <c r="H1459" t="s">
        <v>89</v>
      </c>
      <c r="I1459" s="1" t="s">
        <v>35</v>
      </c>
      <c r="J1459" t="s">
        <v>36</v>
      </c>
    </row>
    <row r="1460" spans="1:10" x14ac:dyDescent="0.2">
      <c r="A1460" s="12" t="s">
        <v>2969</v>
      </c>
      <c r="B1460" t="s">
        <v>2970</v>
      </c>
      <c r="C1460">
        <v>21002</v>
      </c>
      <c r="D1460" t="s">
        <v>31</v>
      </c>
      <c r="E1460">
        <v>6</v>
      </c>
      <c r="F1460" t="s">
        <v>2947</v>
      </c>
      <c r="G1460" s="8" t="s">
        <v>96</v>
      </c>
      <c r="H1460" t="s">
        <v>97</v>
      </c>
      <c r="I1460" t="s">
        <v>41</v>
      </c>
      <c r="J1460" t="s">
        <v>36</v>
      </c>
    </row>
    <row r="1461" spans="1:10" x14ac:dyDescent="0.2">
      <c r="A1461" s="7">
        <v>10699</v>
      </c>
      <c r="B1461" t="s">
        <v>2971</v>
      </c>
      <c r="C1461">
        <v>21002</v>
      </c>
      <c r="D1461" t="s">
        <v>31</v>
      </c>
      <c r="E1461">
        <v>6</v>
      </c>
      <c r="F1461" t="s">
        <v>2947</v>
      </c>
      <c r="G1461" s="8" t="s">
        <v>100</v>
      </c>
      <c r="H1461" t="s">
        <v>101</v>
      </c>
      <c r="I1461" s="1" t="s">
        <v>35</v>
      </c>
      <c r="J1461" t="s">
        <v>36</v>
      </c>
    </row>
    <row r="1462" spans="1:10" x14ac:dyDescent="0.2">
      <c r="A1462" s="7">
        <v>10700</v>
      </c>
      <c r="B1462" t="s">
        <v>2972</v>
      </c>
      <c r="C1462">
        <v>21002</v>
      </c>
      <c r="D1462" t="s">
        <v>31</v>
      </c>
      <c r="E1462">
        <v>6</v>
      </c>
      <c r="F1462" t="s">
        <v>2947</v>
      </c>
      <c r="G1462" s="8" t="s">
        <v>116</v>
      </c>
      <c r="H1462" t="s">
        <v>117</v>
      </c>
      <c r="I1462" s="1" t="s">
        <v>35</v>
      </c>
      <c r="J1462" t="s">
        <v>36</v>
      </c>
    </row>
    <row r="1463" spans="1:10" x14ac:dyDescent="0.2">
      <c r="A1463" s="7">
        <v>10701</v>
      </c>
      <c r="B1463" t="s">
        <v>2973</v>
      </c>
      <c r="C1463">
        <v>21002</v>
      </c>
      <c r="D1463" t="s">
        <v>31</v>
      </c>
      <c r="E1463">
        <v>6</v>
      </c>
      <c r="F1463" t="s">
        <v>2947</v>
      </c>
      <c r="G1463" s="8" t="s">
        <v>124</v>
      </c>
      <c r="H1463" t="s">
        <v>125</v>
      </c>
      <c r="I1463" s="1" t="s">
        <v>35</v>
      </c>
      <c r="J1463" t="s">
        <v>36</v>
      </c>
    </row>
    <row r="1464" spans="1:10" x14ac:dyDescent="0.2">
      <c r="A1464" s="7">
        <v>10702</v>
      </c>
      <c r="B1464" t="s">
        <v>2974</v>
      </c>
      <c r="C1464">
        <v>21002</v>
      </c>
      <c r="D1464" t="s">
        <v>31</v>
      </c>
      <c r="E1464">
        <v>6</v>
      </c>
      <c r="F1464" t="s">
        <v>2947</v>
      </c>
      <c r="G1464" s="8" t="s">
        <v>128</v>
      </c>
      <c r="H1464" t="s">
        <v>129</v>
      </c>
      <c r="I1464" s="1" t="s">
        <v>35</v>
      </c>
      <c r="J1464" t="s">
        <v>36</v>
      </c>
    </row>
    <row r="1465" spans="1:10" x14ac:dyDescent="0.2">
      <c r="A1465" s="7">
        <v>10703</v>
      </c>
      <c r="B1465" t="s">
        <v>2975</v>
      </c>
      <c r="C1465">
        <v>21002</v>
      </c>
      <c r="D1465" t="s">
        <v>31</v>
      </c>
      <c r="E1465">
        <v>6</v>
      </c>
      <c r="F1465" t="s">
        <v>2947</v>
      </c>
      <c r="G1465" s="8" t="s">
        <v>132</v>
      </c>
      <c r="H1465" t="s">
        <v>133</v>
      </c>
      <c r="I1465" s="1" t="s">
        <v>35</v>
      </c>
      <c r="J1465" t="s">
        <v>36</v>
      </c>
    </row>
    <row r="1466" spans="1:10" x14ac:dyDescent="0.2">
      <c r="A1466" s="7">
        <v>10704</v>
      </c>
      <c r="B1466" t="s">
        <v>2976</v>
      </c>
      <c r="C1466">
        <v>21002</v>
      </c>
      <c r="D1466" t="s">
        <v>31</v>
      </c>
      <c r="E1466">
        <v>6</v>
      </c>
      <c r="F1466" t="s">
        <v>2947</v>
      </c>
      <c r="G1466" s="8" t="s">
        <v>136</v>
      </c>
      <c r="H1466" s="1" t="s">
        <v>137</v>
      </c>
      <c r="I1466" s="1" t="s">
        <v>35</v>
      </c>
      <c r="J1466" t="s">
        <v>36</v>
      </c>
    </row>
    <row r="1467" spans="1:10" x14ac:dyDescent="0.2">
      <c r="A1467" s="7">
        <v>10705</v>
      </c>
      <c r="B1467" t="s">
        <v>2977</v>
      </c>
      <c r="C1467">
        <v>21002</v>
      </c>
      <c r="D1467" t="s">
        <v>31</v>
      </c>
      <c r="E1467">
        <v>6</v>
      </c>
      <c r="F1467" t="s">
        <v>2947</v>
      </c>
      <c r="G1467" s="8" t="s">
        <v>148</v>
      </c>
      <c r="H1467" t="s">
        <v>149</v>
      </c>
      <c r="I1467" s="1" t="s">
        <v>35</v>
      </c>
      <c r="J1467" t="s">
        <v>36</v>
      </c>
    </row>
    <row r="1468" spans="1:10" x14ac:dyDescent="0.2">
      <c r="A1468" s="7">
        <v>10706</v>
      </c>
      <c r="B1468" t="s">
        <v>2978</v>
      </c>
      <c r="C1468">
        <v>21002</v>
      </c>
      <c r="D1468" t="s">
        <v>31</v>
      </c>
      <c r="E1468">
        <v>6</v>
      </c>
      <c r="F1468" t="s">
        <v>2947</v>
      </c>
      <c r="G1468" s="8" t="s">
        <v>152</v>
      </c>
      <c r="H1468" t="s">
        <v>153</v>
      </c>
      <c r="I1468" s="1" t="s">
        <v>35</v>
      </c>
      <c r="J1468" t="s">
        <v>36</v>
      </c>
    </row>
    <row r="1469" spans="1:10" x14ac:dyDescent="0.2">
      <c r="A1469" s="7">
        <v>10707</v>
      </c>
      <c r="B1469" t="s">
        <v>2979</v>
      </c>
      <c r="C1469">
        <v>21002</v>
      </c>
      <c r="D1469" t="s">
        <v>31</v>
      </c>
      <c r="E1469">
        <v>6</v>
      </c>
      <c r="F1469" t="s">
        <v>2947</v>
      </c>
      <c r="G1469" s="8" t="s">
        <v>156</v>
      </c>
      <c r="H1469" t="s">
        <v>157</v>
      </c>
      <c r="I1469" s="1" t="s">
        <v>35</v>
      </c>
      <c r="J1469" t="s">
        <v>36</v>
      </c>
    </row>
    <row r="1470" spans="1:10" x14ac:dyDescent="0.2">
      <c r="A1470" s="7">
        <v>10708</v>
      </c>
      <c r="B1470" t="s">
        <v>2980</v>
      </c>
      <c r="C1470">
        <v>21002</v>
      </c>
      <c r="D1470" t="s">
        <v>31</v>
      </c>
      <c r="E1470">
        <v>6</v>
      </c>
      <c r="F1470" t="s">
        <v>2947</v>
      </c>
      <c r="G1470" s="8" t="s">
        <v>160</v>
      </c>
      <c r="H1470" t="s">
        <v>161</v>
      </c>
      <c r="I1470" s="1" t="s">
        <v>35</v>
      </c>
      <c r="J1470" t="s">
        <v>36</v>
      </c>
    </row>
    <row r="1471" spans="1:10" x14ac:dyDescent="0.2">
      <c r="A1471" s="12" t="s">
        <v>2981</v>
      </c>
      <c r="B1471" t="s">
        <v>2982</v>
      </c>
      <c r="C1471">
        <v>21002</v>
      </c>
      <c r="D1471" t="s">
        <v>31</v>
      </c>
      <c r="E1471">
        <v>6</v>
      </c>
      <c r="F1471" t="s">
        <v>2947</v>
      </c>
      <c r="G1471" s="8" t="s">
        <v>164</v>
      </c>
      <c r="H1471" t="s">
        <v>165</v>
      </c>
      <c r="I1471" s="1" t="s">
        <v>35</v>
      </c>
      <c r="J1471" t="s">
        <v>36</v>
      </c>
    </row>
    <row r="1472" spans="1:10" x14ac:dyDescent="0.2">
      <c r="A1472" s="7">
        <v>10710</v>
      </c>
      <c r="B1472" t="s">
        <v>2983</v>
      </c>
      <c r="C1472">
        <v>21002</v>
      </c>
      <c r="D1472" t="s">
        <v>31</v>
      </c>
      <c r="E1472">
        <v>6</v>
      </c>
      <c r="F1472" t="s">
        <v>2947</v>
      </c>
      <c r="G1472" s="8" t="s">
        <v>168</v>
      </c>
      <c r="H1472" t="s">
        <v>169</v>
      </c>
      <c r="I1472" s="1" t="s">
        <v>35</v>
      </c>
      <c r="J1472" t="s">
        <v>36</v>
      </c>
    </row>
    <row r="1473" spans="1:10" x14ac:dyDescent="0.2">
      <c r="A1473" s="7">
        <v>10711</v>
      </c>
      <c r="B1473" t="s">
        <v>2984</v>
      </c>
      <c r="C1473">
        <v>21002</v>
      </c>
      <c r="D1473" t="s">
        <v>31</v>
      </c>
      <c r="E1473">
        <v>6</v>
      </c>
      <c r="F1473" t="s">
        <v>2947</v>
      </c>
      <c r="G1473" s="8" t="s">
        <v>172</v>
      </c>
      <c r="H1473" t="s">
        <v>173</v>
      </c>
      <c r="I1473" s="1" t="s">
        <v>35</v>
      </c>
      <c r="J1473" t="s">
        <v>36</v>
      </c>
    </row>
    <row r="1474" spans="1:10" x14ac:dyDescent="0.2">
      <c r="A1474" s="7">
        <v>10712</v>
      </c>
      <c r="B1474" t="s">
        <v>2985</v>
      </c>
      <c r="C1474">
        <v>21002</v>
      </c>
      <c r="D1474" t="s">
        <v>31</v>
      </c>
      <c r="E1474">
        <v>6</v>
      </c>
      <c r="F1474" t="s">
        <v>2947</v>
      </c>
      <c r="G1474" s="8" t="s">
        <v>176</v>
      </c>
      <c r="H1474" t="s">
        <v>177</v>
      </c>
      <c r="I1474" s="1" t="s">
        <v>35</v>
      </c>
      <c r="J1474" t="s">
        <v>36</v>
      </c>
    </row>
    <row r="1475" spans="1:10" x14ac:dyDescent="0.2">
      <c r="A1475" s="7">
        <v>10713</v>
      </c>
      <c r="B1475" t="s">
        <v>2986</v>
      </c>
      <c r="C1475">
        <v>21002</v>
      </c>
      <c r="D1475" t="s">
        <v>31</v>
      </c>
      <c r="E1475">
        <v>6</v>
      </c>
      <c r="F1475" t="s">
        <v>2947</v>
      </c>
      <c r="G1475" s="8" t="s">
        <v>180</v>
      </c>
      <c r="H1475" t="s">
        <v>181</v>
      </c>
      <c r="I1475" s="1" t="s">
        <v>35</v>
      </c>
      <c r="J1475" t="s">
        <v>36</v>
      </c>
    </row>
    <row r="1476" spans="1:10" x14ac:dyDescent="0.2">
      <c r="A1476" s="7">
        <v>10714</v>
      </c>
      <c r="B1476" t="s">
        <v>2987</v>
      </c>
      <c r="C1476">
        <v>21002</v>
      </c>
      <c r="D1476" t="s">
        <v>31</v>
      </c>
      <c r="E1476">
        <v>6</v>
      </c>
      <c r="F1476" t="s">
        <v>2947</v>
      </c>
      <c r="G1476" s="8" t="s">
        <v>184</v>
      </c>
      <c r="H1476" t="s">
        <v>185</v>
      </c>
      <c r="I1476" s="1" t="s">
        <v>35</v>
      </c>
      <c r="J1476" t="s">
        <v>36</v>
      </c>
    </row>
    <row r="1477" spans="1:10" x14ac:dyDescent="0.2">
      <c r="A1477" s="7">
        <v>10715</v>
      </c>
      <c r="B1477" t="s">
        <v>2988</v>
      </c>
      <c r="C1477">
        <v>21002</v>
      </c>
      <c r="D1477" t="s">
        <v>31</v>
      </c>
      <c r="E1477">
        <v>6</v>
      </c>
      <c r="F1477" t="s">
        <v>2947</v>
      </c>
      <c r="G1477" s="8" t="s">
        <v>196</v>
      </c>
      <c r="H1477" t="s">
        <v>197</v>
      </c>
      <c r="I1477" s="1" t="s">
        <v>35</v>
      </c>
      <c r="J1477" t="s">
        <v>36</v>
      </c>
    </row>
    <row r="1478" spans="1:10" x14ac:dyDescent="0.2">
      <c r="A1478" s="7">
        <v>10716</v>
      </c>
      <c r="B1478" t="s">
        <v>2989</v>
      </c>
      <c r="C1478">
        <v>21002</v>
      </c>
      <c r="D1478" t="s">
        <v>31</v>
      </c>
      <c r="E1478">
        <v>6</v>
      </c>
      <c r="F1478" t="s">
        <v>2947</v>
      </c>
      <c r="G1478" s="8" t="s">
        <v>200</v>
      </c>
      <c r="H1478" t="s">
        <v>201</v>
      </c>
      <c r="I1478" s="1" t="s">
        <v>35</v>
      </c>
      <c r="J1478" t="s">
        <v>36</v>
      </c>
    </row>
    <row r="1479" spans="1:10" x14ac:dyDescent="0.2">
      <c r="A1479" s="7">
        <v>10717</v>
      </c>
      <c r="B1479" t="s">
        <v>2990</v>
      </c>
      <c r="C1479">
        <v>21002</v>
      </c>
      <c r="D1479" t="s">
        <v>31</v>
      </c>
      <c r="E1479">
        <v>6</v>
      </c>
      <c r="F1479" t="s">
        <v>2947</v>
      </c>
      <c r="G1479" s="8" t="s">
        <v>204</v>
      </c>
      <c r="H1479" t="s">
        <v>205</v>
      </c>
      <c r="I1479" s="1" t="s">
        <v>35</v>
      </c>
      <c r="J1479" t="s">
        <v>36</v>
      </c>
    </row>
    <row r="1480" spans="1:10" x14ac:dyDescent="0.2">
      <c r="A1480" s="7">
        <v>10718</v>
      </c>
      <c r="B1480" t="s">
        <v>2991</v>
      </c>
      <c r="C1480">
        <v>21002</v>
      </c>
      <c r="D1480" t="s">
        <v>31</v>
      </c>
      <c r="E1480">
        <v>6</v>
      </c>
      <c r="F1480" t="s">
        <v>2947</v>
      </c>
      <c r="G1480" s="8" t="s">
        <v>204</v>
      </c>
      <c r="H1480" t="s">
        <v>205</v>
      </c>
      <c r="I1480" s="1" t="s">
        <v>35</v>
      </c>
      <c r="J1480" t="s">
        <v>36</v>
      </c>
    </row>
    <row r="1481" spans="1:10" x14ac:dyDescent="0.2">
      <c r="A1481" s="7">
        <v>10719</v>
      </c>
      <c r="B1481" t="s">
        <v>2992</v>
      </c>
      <c r="C1481">
        <v>21002</v>
      </c>
      <c r="D1481" t="s">
        <v>31</v>
      </c>
      <c r="E1481">
        <v>6</v>
      </c>
      <c r="F1481" t="s">
        <v>2947</v>
      </c>
      <c r="G1481" s="8" t="s">
        <v>212</v>
      </c>
      <c r="H1481" t="s">
        <v>213</v>
      </c>
      <c r="I1481" s="1" t="s">
        <v>35</v>
      </c>
      <c r="J1481" t="s">
        <v>36</v>
      </c>
    </row>
    <row r="1482" spans="1:10" x14ac:dyDescent="0.2">
      <c r="A1482" s="7">
        <v>10720</v>
      </c>
      <c r="B1482" t="s">
        <v>2993</v>
      </c>
      <c r="C1482">
        <v>21002</v>
      </c>
      <c r="D1482" t="s">
        <v>31</v>
      </c>
      <c r="E1482">
        <v>6</v>
      </c>
      <c r="F1482" t="s">
        <v>2947</v>
      </c>
      <c r="G1482" s="8" t="s">
        <v>220</v>
      </c>
      <c r="H1482" t="s">
        <v>221</v>
      </c>
      <c r="I1482" s="1" t="s">
        <v>35</v>
      </c>
      <c r="J1482" t="s">
        <v>36</v>
      </c>
    </row>
    <row r="1483" spans="1:10" x14ac:dyDescent="0.2">
      <c r="A1483" s="7">
        <v>10721</v>
      </c>
      <c r="B1483" t="s">
        <v>2994</v>
      </c>
      <c r="C1483">
        <v>21002</v>
      </c>
      <c r="D1483" t="s">
        <v>31</v>
      </c>
      <c r="E1483">
        <v>6</v>
      </c>
      <c r="F1483" t="s">
        <v>2947</v>
      </c>
      <c r="G1483" s="8" t="s">
        <v>224</v>
      </c>
      <c r="H1483" t="s">
        <v>225</v>
      </c>
      <c r="I1483" s="1" t="s">
        <v>35</v>
      </c>
      <c r="J1483" t="s">
        <v>36</v>
      </c>
    </row>
    <row r="1484" spans="1:10" x14ac:dyDescent="0.2">
      <c r="A1484" s="7">
        <v>10722</v>
      </c>
      <c r="B1484" t="s">
        <v>2995</v>
      </c>
      <c r="C1484">
        <v>21002</v>
      </c>
      <c r="D1484" t="s">
        <v>31</v>
      </c>
      <c r="E1484">
        <v>6</v>
      </c>
      <c r="F1484" t="s">
        <v>2947</v>
      </c>
      <c r="G1484" s="8" t="s">
        <v>228</v>
      </c>
      <c r="H1484" t="s">
        <v>229</v>
      </c>
      <c r="I1484" s="1" t="s">
        <v>35</v>
      </c>
      <c r="J1484" t="s">
        <v>36</v>
      </c>
    </row>
    <row r="1485" spans="1:10" x14ac:dyDescent="0.2">
      <c r="A1485" s="7">
        <v>10723</v>
      </c>
      <c r="B1485" t="s">
        <v>2996</v>
      </c>
      <c r="C1485">
        <v>21002</v>
      </c>
      <c r="D1485" t="s">
        <v>31</v>
      </c>
      <c r="E1485">
        <v>6</v>
      </c>
      <c r="F1485" t="s">
        <v>2947</v>
      </c>
      <c r="G1485" s="8" t="s">
        <v>228</v>
      </c>
      <c r="H1485" t="s">
        <v>229</v>
      </c>
      <c r="I1485" s="1" t="s">
        <v>35</v>
      </c>
      <c r="J1485" t="s">
        <v>36</v>
      </c>
    </row>
    <row r="1486" spans="1:10" x14ac:dyDescent="0.2">
      <c r="A1486" s="7">
        <v>10724</v>
      </c>
      <c r="B1486" t="s">
        <v>2997</v>
      </c>
      <c r="C1486">
        <v>21002</v>
      </c>
      <c r="D1486" t="s">
        <v>31</v>
      </c>
      <c r="E1486">
        <v>6</v>
      </c>
      <c r="F1486" t="s">
        <v>2947</v>
      </c>
      <c r="G1486" s="8" t="s">
        <v>232</v>
      </c>
      <c r="H1486" t="s">
        <v>233</v>
      </c>
      <c r="I1486" s="1" t="s">
        <v>35</v>
      </c>
      <c r="J1486" t="s">
        <v>36</v>
      </c>
    </row>
    <row r="1487" spans="1:10" x14ac:dyDescent="0.2">
      <c r="A1487" s="7">
        <v>10725</v>
      </c>
      <c r="B1487" t="s">
        <v>2998</v>
      </c>
      <c r="C1487">
        <v>21002</v>
      </c>
      <c r="D1487" t="s">
        <v>31</v>
      </c>
      <c r="E1487">
        <v>6</v>
      </c>
      <c r="F1487" t="s">
        <v>2947</v>
      </c>
      <c r="G1487" s="8" t="s">
        <v>232</v>
      </c>
      <c r="H1487" t="s">
        <v>233</v>
      </c>
      <c r="I1487" s="1" t="s">
        <v>35</v>
      </c>
      <c r="J1487" t="s">
        <v>36</v>
      </c>
    </row>
    <row r="1488" spans="1:10" x14ac:dyDescent="0.2">
      <c r="A1488" s="12" t="s">
        <v>2999</v>
      </c>
      <c r="B1488" t="s">
        <v>3000</v>
      </c>
      <c r="C1488">
        <v>21002</v>
      </c>
      <c r="D1488" t="s">
        <v>31</v>
      </c>
      <c r="E1488">
        <v>6</v>
      </c>
      <c r="F1488" t="s">
        <v>2947</v>
      </c>
      <c r="G1488" s="8" t="s">
        <v>240</v>
      </c>
      <c r="H1488" t="s">
        <v>241</v>
      </c>
      <c r="I1488" s="1" t="s">
        <v>35</v>
      </c>
      <c r="J1488" t="s">
        <v>36</v>
      </c>
    </row>
    <row r="1489" spans="1:10" x14ac:dyDescent="0.2">
      <c r="A1489" s="7">
        <v>10727</v>
      </c>
      <c r="B1489" t="s">
        <v>3001</v>
      </c>
      <c r="C1489">
        <v>21002</v>
      </c>
      <c r="D1489" t="s">
        <v>31</v>
      </c>
      <c r="E1489">
        <v>6</v>
      </c>
      <c r="F1489" t="s">
        <v>2947</v>
      </c>
      <c r="G1489" s="8" t="s">
        <v>244</v>
      </c>
      <c r="H1489" t="s">
        <v>245</v>
      </c>
      <c r="I1489" s="1" t="s">
        <v>35</v>
      </c>
      <c r="J1489" t="s">
        <v>36</v>
      </c>
    </row>
    <row r="1490" spans="1:10" x14ac:dyDescent="0.2">
      <c r="A1490" s="7">
        <v>10728</v>
      </c>
      <c r="B1490" t="s">
        <v>3002</v>
      </c>
      <c r="C1490">
        <v>21002</v>
      </c>
      <c r="D1490" t="s">
        <v>31</v>
      </c>
      <c r="E1490">
        <v>6</v>
      </c>
      <c r="F1490" t="s">
        <v>2947</v>
      </c>
      <c r="G1490" s="8" t="s">
        <v>248</v>
      </c>
      <c r="H1490" t="s">
        <v>249</v>
      </c>
      <c r="I1490" s="1" t="s">
        <v>35</v>
      </c>
      <c r="J1490" t="s">
        <v>36</v>
      </c>
    </row>
    <row r="1491" spans="1:10" x14ac:dyDescent="0.2">
      <c r="A1491" s="7">
        <v>10729</v>
      </c>
      <c r="B1491" t="s">
        <v>3003</v>
      </c>
      <c r="C1491">
        <v>21002</v>
      </c>
      <c r="D1491" t="s">
        <v>31</v>
      </c>
      <c r="E1491">
        <v>6</v>
      </c>
      <c r="F1491" t="s">
        <v>2947</v>
      </c>
      <c r="G1491" s="8" t="s">
        <v>248</v>
      </c>
      <c r="H1491" t="s">
        <v>249</v>
      </c>
      <c r="I1491" s="1" t="s">
        <v>35</v>
      </c>
      <c r="J1491" t="s">
        <v>36</v>
      </c>
    </row>
    <row r="1492" spans="1:10" x14ac:dyDescent="0.2">
      <c r="A1492" s="7">
        <v>10730</v>
      </c>
      <c r="B1492" t="s">
        <v>3004</v>
      </c>
      <c r="C1492">
        <v>21002</v>
      </c>
      <c r="D1492" t="s">
        <v>31</v>
      </c>
      <c r="E1492">
        <v>6</v>
      </c>
      <c r="F1492" t="s">
        <v>2947</v>
      </c>
      <c r="G1492" s="8" t="s">
        <v>248</v>
      </c>
      <c r="H1492" t="s">
        <v>249</v>
      </c>
      <c r="I1492" s="1" t="s">
        <v>35</v>
      </c>
      <c r="J1492" t="s">
        <v>36</v>
      </c>
    </row>
    <row r="1493" spans="1:10" x14ac:dyDescent="0.2">
      <c r="A1493" s="7">
        <v>10731</v>
      </c>
      <c r="B1493" t="s">
        <v>3005</v>
      </c>
      <c r="C1493">
        <v>21002</v>
      </c>
      <c r="D1493" t="s">
        <v>31</v>
      </c>
      <c r="E1493">
        <v>6</v>
      </c>
      <c r="F1493" t="s">
        <v>2947</v>
      </c>
      <c r="G1493" s="8" t="s">
        <v>252</v>
      </c>
      <c r="H1493" t="s">
        <v>253</v>
      </c>
      <c r="I1493" s="1" t="s">
        <v>35</v>
      </c>
      <c r="J1493" t="s">
        <v>36</v>
      </c>
    </row>
    <row r="1494" spans="1:10" x14ac:dyDescent="0.2">
      <c r="A1494" s="7">
        <v>10732</v>
      </c>
      <c r="B1494" t="s">
        <v>3006</v>
      </c>
      <c r="C1494">
        <v>21002</v>
      </c>
      <c r="D1494" t="s">
        <v>31</v>
      </c>
      <c r="E1494">
        <v>6</v>
      </c>
      <c r="F1494" t="s">
        <v>2947</v>
      </c>
      <c r="G1494" s="8" t="s">
        <v>252</v>
      </c>
      <c r="H1494" t="s">
        <v>253</v>
      </c>
      <c r="I1494" s="1" t="s">
        <v>35</v>
      </c>
      <c r="J1494" t="s">
        <v>36</v>
      </c>
    </row>
    <row r="1495" spans="1:10" x14ac:dyDescent="0.2">
      <c r="A1495" s="7">
        <v>10733</v>
      </c>
      <c r="B1495" t="s">
        <v>3007</v>
      </c>
      <c r="C1495">
        <v>21002</v>
      </c>
      <c r="D1495" t="s">
        <v>31</v>
      </c>
      <c r="E1495">
        <v>6</v>
      </c>
      <c r="F1495" t="s">
        <v>2947</v>
      </c>
      <c r="G1495" s="8" t="s">
        <v>256</v>
      </c>
      <c r="H1495" t="s">
        <v>257</v>
      </c>
      <c r="I1495" s="1" t="s">
        <v>35</v>
      </c>
      <c r="J1495" t="s">
        <v>36</v>
      </c>
    </row>
    <row r="1496" spans="1:10" x14ac:dyDescent="0.2">
      <c r="A1496" s="7">
        <v>10734</v>
      </c>
      <c r="B1496" t="s">
        <v>3008</v>
      </c>
      <c r="C1496">
        <v>21002</v>
      </c>
      <c r="D1496" t="s">
        <v>31</v>
      </c>
      <c r="E1496">
        <v>6</v>
      </c>
      <c r="F1496" t="s">
        <v>2947</v>
      </c>
      <c r="G1496" s="8" t="s">
        <v>264</v>
      </c>
      <c r="H1496" t="s">
        <v>265</v>
      </c>
      <c r="I1496" s="1" t="s">
        <v>35</v>
      </c>
      <c r="J1496" t="s">
        <v>36</v>
      </c>
    </row>
    <row r="1497" spans="1:10" x14ac:dyDescent="0.2">
      <c r="A1497" s="7">
        <v>10735</v>
      </c>
      <c r="B1497" t="s">
        <v>3009</v>
      </c>
      <c r="C1497">
        <v>21002</v>
      </c>
      <c r="D1497" t="s">
        <v>31</v>
      </c>
      <c r="E1497">
        <v>6</v>
      </c>
      <c r="F1497" t="s">
        <v>2947</v>
      </c>
      <c r="G1497" s="8" t="s">
        <v>268</v>
      </c>
      <c r="H1497" s="1" t="s">
        <v>269</v>
      </c>
      <c r="I1497" s="1" t="s">
        <v>35</v>
      </c>
      <c r="J1497" t="s">
        <v>36</v>
      </c>
    </row>
    <row r="1498" spans="1:10" x14ac:dyDescent="0.2">
      <c r="A1498" s="7">
        <v>10736</v>
      </c>
      <c r="B1498" t="s">
        <v>3010</v>
      </c>
      <c r="C1498">
        <v>21002</v>
      </c>
      <c r="D1498" t="s">
        <v>31</v>
      </c>
      <c r="E1498">
        <v>6</v>
      </c>
      <c r="F1498" t="s">
        <v>2947</v>
      </c>
      <c r="G1498" s="8" t="s">
        <v>272</v>
      </c>
      <c r="H1498" t="s">
        <v>273</v>
      </c>
      <c r="I1498" s="1" t="s">
        <v>35</v>
      </c>
      <c r="J1498" t="s">
        <v>36</v>
      </c>
    </row>
    <row r="1499" spans="1:10" x14ac:dyDescent="0.2">
      <c r="A1499" s="7">
        <v>10737</v>
      </c>
      <c r="B1499" t="s">
        <v>3011</v>
      </c>
      <c r="C1499">
        <v>21002</v>
      </c>
      <c r="D1499" t="s">
        <v>31</v>
      </c>
      <c r="E1499">
        <v>6</v>
      </c>
      <c r="F1499" t="s">
        <v>2947</v>
      </c>
      <c r="G1499" s="8" t="s">
        <v>276</v>
      </c>
      <c r="H1499" t="s">
        <v>277</v>
      </c>
      <c r="I1499" s="1" t="s">
        <v>35</v>
      </c>
      <c r="J1499" t="s">
        <v>36</v>
      </c>
    </row>
    <row r="1500" spans="1:10" x14ac:dyDescent="0.2">
      <c r="A1500" s="7">
        <v>10738</v>
      </c>
      <c r="B1500" t="s">
        <v>3012</v>
      </c>
      <c r="C1500">
        <v>21002</v>
      </c>
      <c r="D1500" t="s">
        <v>31</v>
      </c>
      <c r="E1500">
        <v>6</v>
      </c>
      <c r="F1500" t="s">
        <v>2947</v>
      </c>
      <c r="G1500" s="8" t="s">
        <v>284</v>
      </c>
      <c r="H1500" t="s">
        <v>285</v>
      </c>
      <c r="I1500" s="1" t="s">
        <v>35</v>
      </c>
      <c r="J1500" t="s">
        <v>36</v>
      </c>
    </row>
    <row r="1501" spans="1:10" x14ac:dyDescent="0.2">
      <c r="A1501" s="7">
        <v>10739</v>
      </c>
      <c r="B1501" t="s">
        <v>3013</v>
      </c>
      <c r="C1501">
        <v>21002</v>
      </c>
      <c r="D1501" t="s">
        <v>31</v>
      </c>
      <c r="E1501">
        <v>6</v>
      </c>
      <c r="F1501" t="s">
        <v>2947</v>
      </c>
      <c r="G1501" s="8" t="s">
        <v>288</v>
      </c>
      <c r="H1501" t="s">
        <v>289</v>
      </c>
      <c r="I1501" s="1" t="s">
        <v>35</v>
      </c>
      <c r="J1501" t="s">
        <v>36</v>
      </c>
    </row>
    <row r="1502" spans="1:10" x14ac:dyDescent="0.2">
      <c r="A1502" s="7">
        <v>10740</v>
      </c>
      <c r="B1502" t="s">
        <v>3014</v>
      </c>
      <c r="C1502">
        <v>21002</v>
      </c>
      <c r="D1502" t="s">
        <v>31</v>
      </c>
      <c r="E1502">
        <v>6</v>
      </c>
      <c r="F1502" t="s">
        <v>2947</v>
      </c>
      <c r="G1502" s="8" t="s">
        <v>288</v>
      </c>
      <c r="H1502" t="s">
        <v>289</v>
      </c>
      <c r="I1502" s="1" t="s">
        <v>35</v>
      </c>
      <c r="J1502" t="s">
        <v>36</v>
      </c>
    </row>
    <row r="1503" spans="1:10" x14ac:dyDescent="0.2">
      <c r="A1503" s="7">
        <v>10741</v>
      </c>
      <c r="B1503" t="s">
        <v>3015</v>
      </c>
      <c r="C1503">
        <v>21002</v>
      </c>
      <c r="D1503" t="s">
        <v>31</v>
      </c>
      <c r="E1503">
        <v>6</v>
      </c>
      <c r="F1503" t="s">
        <v>2947</v>
      </c>
      <c r="G1503" s="8" t="s">
        <v>292</v>
      </c>
      <c r="H1503" t="s">
        <v>293</v>
      </c>
      <c r="I1503" s="1" t="s">
        <v>35</v>
      </c>
      <c r="J1503" t="s">
        <v>36</v>
      </c>
    </row>
    <row r="1504" spans="1:10" x14ac:dyDescent="0.2">
      <c r="A1504" s="7">
        <v>10742</v>
      </c>
      <c r="B1504" t="s">
        <v>3016</v>
      </c>
      <c r="C1504">
        <v>21002</v>
      </c>
      <c r="D1504" t="s">
        <v>31</v>
      </c>
      <c r="E1504">
        <v>6</v>
      </c>
      <c r="F1504" t="s">
        <v>2947</v>
      </c>
      <c r="G1504" s="8" t="s">
        <v>296</v>
      </c>
      <c r="H1504" t="s">
        <v>297</v>
      </c>
      <c r="I1504" s="1" t="s">
        <v>35</v>
      </c>
      <c r="J1504" t="s">
        <v>36</v>
      </c>
    </row>
    <row r="1505" spans="1:10" x14ac:dyDescent="0.2">
      <c r="A1505" s="7">
        <v>10743</v>
      </c>
      <c r="B1505" t="s">
        <v>3017</v>
      </c>
      <c r="C1505">
        <v>21002</v>
      </c>
      <c r="D1505" t="s">
        <v>31</v>
      </c>
      <c r="E1505">
        <v>6</v>
      </c>
      <c r="F1505" t="s">
        <v>2947</v>
      </c>
      <c r="G1505" s="8" t="s">
        <v>300</v>
      </c>
      <c r="H1505" t="s">
        <v>301</v>
      </c>
      <c r="I1505" s="1" t="s">
        <v>35</v>
      </c>
      <c r="J1505" t="s">
        <v>36</v>
      </c>
    </row>
    <row r="1506" spans="1:10" x14ac:dyDescent="0.2">
      <c r="A1506" s="7">
        <v>10744</v>
      </c>
      <c r="B1506" t="s">
        <v>3018</v>
      </c>
      <c r="C1506">
        <v>21002</v>
      </c>
      <c r="D1506" t="s">
        <v>31</v>
      </c>
      <c r="E1506">
        <v>6</v>
      </c>
      <c r="F1506" t="s">
        <v>2947</v>
      </c>
      <c r="G1506" s="8" t="s">
        <v>304</v>
      </c>
      <c r="H1506" t="s">
        <v>305</v>
      </c>
      <c r="I1506" s="1" t="s">
        <v>35</v>
      </c>
      <c r="J1506" t="s">
        <v>36</v>
      </c>
    </row>
    <row r="1507" spans="1:10" x14ac:dyDescent="0.2">
      <c r="A1507" s="7">
        <v>10745</v>
      </c>
      <c r="B1507" t="s">
        <v>3019</v>
      </c>
      <c r="C1507">
        <v>21002</v>
      </c>
      <c r="D1507" t="s">
        <v>31</v>
      </c>
      <c r="E1507">
        <v>6</v>
      </c>
      <c r="F1507" t="s">
        <v>2947</v>
      </c>
      <c r="G1507" s="8" t="s">
        <v>308</v>
      </c>
      <c r="H1507" t="s">
        <v>309</v>
      </c>
      <c r="I1507" s="1" t="s">
        <v>35</v>
      </c>
      <c r="J1507" t="s">
        <v>36</v>
      </c>
    </row>
    <row r="1508" spans="1:10" x14ac:dyDescent="0.2">
      <c r="A1508" s="7">
        <v>10746</v>
      </c>
      <c r="B1508" t="s">
        <v>3020</v>
      </c>
      <c r="C1508">
        <v>21002</v>
      </c>
      <c r="D1508" t="s">
        <v>31</v>
      </c>
      <c r="E1508">
        <v>6</v>
      </c>
      <c r="F1508" t="s">
        <v>2947</v>
      </c>
      <c r="G1508" s="8" t="s">
        <v>312</v>
      </c>
      <c r="H1508" t="s">
        <v>313</v>
      </c>
      <c r="I1508" s="1" t="s">
        <v>35</v>
      </c>
      <c r="J1508" t="s">
        <v>36</v>
      </c>
    </row>
    <row r="1509" spans="1:10" x14ac:dyDescent="0.2">
      <c r="A1509" s="7">
        <v>10747</v>
      </c>
      <c r="B1509" t="s">
        <v>3021</v>
      </c>
      <c r="C1509">
        <v>21002</v>
      </c>
      <c r="D1509" t="s">
        <v>31</v>
      </c>
      <c r="E1509">
        <v>6</v>
      </c>
      <c r="F1509" t="s">
        <v>2947</v>
      </c>
      <c r="G1509" s="8" t="s">
        <v>320</v>
      </c>
      <c r="H1509" t="s">
        <v>321</v>
      </c>
      <c r="I1509" s="1" t="s">
        <v>35</v>
      </c>
      <c r="J1509" t="s">
        <v>36</v>
      </c>
    </row>
    <row r="1510" spans="1:10" x14ac:dyDescent="0.2">
      <c r="A1510" s="7">
        <v>10748</v>
      </c>
      <c r="B1510" t="s">
        <v>3022</v>
      </c>
      <c r="C1510">
        <v>21002</v>
      </c>
      <c r="D1510" t="s">
        <v>31</v>
      </c>
      <c r="E1510">
        <v>6</v>
      </c>
      <c r="F1510" t="s">
        <v>2947</v>
      </c>
      <c r="G1510" s="8" t="s">
        <v>324</v>
      </c>
      <c r="H1510" t="s">
        <v>325</v>
      </c>
      <c r="I1510" s="1" t="s">
        <v>35</v>
      </c>
      <c r="J1510" t="s">
        <v>36</v>
      </c>
    </row>
    <row r="1511" spans="1:10" x14ac:dyDescent="0.2">
      <c r="A1511" s="7">
        <v>10749</v>
      </c>
      <c r="B1511" t="s">
        <v>3023</v>
      </c>
      <c r="C1511">
        <v>21002</v>
      </c>
      <c r="D1511" t="s">
        <v>31</v>
      </c>
      <c r="E1511">
        <v>6</v>
      </c>
      <c r="F1511" t="s">
        <v>2947</v>
      </c>
      <c r="G1511" s="8" t="s">
        <v>328</v>
      </c>
      <c r="H1511" t="s">
        <v>329</v>
      </c>
      <c r="I1511" s="1" t="s">
        <v>35</v>
      </c>
      <c r="J1511" t="s">
        <v>36</v>
      </c>
    </row>
    <row r="1512" spans="1:10" x14ac:dyDescent="0.2">
      <c r="A1512" s="7">
        <v>10751</v>
      </c>
      <c r="B1512" t="s">
        <v>3024</v>
      </c>
      <c r="C1512">
        <v>21002</v>
      </c>
      <c r="D1512" t="s">
        <v>31</v>
      </c>
      <c r="E1512">
        <v>6</v>
      </c>
      <c r="F1512" t="s">
        <v>2947</v>
      </c>
      <c r="G1512" s="8" t="s">
        <v>332</v>
      </c>
      <c r="H1512" t="s">
        <v>333</v>
      </c>
      <c r="I1512" s="1" t="s">
        <v>35</v>
      </c>
      <c r="J1512" t="s">
        <v>36</v>
      </c>
    </row>
    <row r="1513" spans="1:10" x14ac:dyDescent="0.2">
      <c r="A1513" s="7">
        <v>10752</v>
      </c>
      <c r="B1513" t="s">
        <v>3025</v>
      </c>
      <c r="C1513">
        <v>21002</v>
      </c>
      <c r="D1513" t="s">
        <v>31</v>
      </c>
      <c r="E1513">
        <v>7</v>
      </c>
      <c r="F1513" t="s">
        <v>3026</v>
      </c>
      <c r="G1513" s="8" t="s">
        <v>33</v>
      </c>
      <c r="H1513" s="1" t="s">
        <v>34</v>
      </c>
      <c r="I1513" s="1" t="s">
        <v>35</v>
      </c>
      <c r="J1513" t="s">
        <v>36</v>
      </c>
    </row>
    <row r="1514" spans="1:10" x14ac:dyDescent="0.2">
      <c r="A1514" s="7">
        <v>10753</v>
      </c>
      <c r="B1514" t="s">
        <v>3027</v>
      </c>
      <c r="C1514">
        <v>21002</v>
      </c>
      <c r="D1514" t="s">
        <v>31</v>
      </c>
      <c r="E1514">
        <v>7</v>
      </c>
      <c r="F1514" t="s">
        <v>3026</v>
      </c>
      <c r="G1514" s="8" t="s">
        <v>33</v>
      </c>
      <c r="H1514" s="1" t="s">
        <v>34</v>
      </c>
      <c r="I1514" s="1" t="s">
        <v>35</v>
      </c>
      <c r="J1514" t="s">
        <v>36</v>
      </c>
    </row>
    <row r="1515" spans="1:10" x14ac:dyDescent="0.2">
      <c r="A1515" s="7">
        <v>10754</v>
      </c>
      <c r="B1515" t="s">
        <v>3028</v>
      </c>
      <c r="C1515">
        <v>21002</v>
      </c>
      <c r="D1515" t="s">
        <v>31</v>
      </c>
      <c r="E1515">
        <v>7</v>
      </c>
      <c r="F1515" t="s">
        <v>3026</v>
      </c>
      <c r="G1515" s="8" t="s">
        <v>33</v>
      </c>
      <c r="H1515" s="1" t="s">
        <v>34</v>
      </c>
      <c r="I1515" s="1" t="s">
        <v>35</v>
      </c>
      <c r="J1515" t="s">
        <v>36</v>
      </c>
    </row>
    <row r="1516" spans="1:10" x14ac:dyDescent="0.2">
      <c r="A1516" s="7">
        <v>10755</v>
      </c>
      <c r="B1516" t="s">
        <v>3029</v>
      </c>
      <c r="C1516">
        <v>21002</v>
      </c>
      <c r="D1516" t="s">
        <v>31</v>
      </c>
      <c r="E1516">
        <v>7</v>
      </c>
      <c r="F1516" t="s">
        <v>3026</v>
      </c>
      <c r="G1516" s="8" t="s">
        <v>33</v>
      </c>
      <c r="H1516" s="1" t="s">
        <v>34</v>
      </c>
      <c r="I1516" s="1" t="s">
        <v>35</v>
      </c>
      <c r="J1516" t="s">
        <v>36</v>
      </c>
    </row>
    <row r="1517" spans="1:10" x14ac:dyDescent="0.2">
      <c r="A1517" s="12" t="s">
        <v>3030</v>
      </c>
      <c r="B1517" t="s">
        <v>3031</v>
      </c>
      <c r="C1517">
        <v>21002</v>
      </c>
      <c r="D1517" t="s">
        <v>31</v>
      </c>
      <c r="E1517">
        <v>7</v>
      </c>
      <c r="F1517" t="s">
        <v>3026</v>
      </c>
      <c r="G1517" s="8" t="s">
        <v>39</v>
      </c>
      <c r="H1517" t="s">
        <v>40</v>
      </c>
      <c r="I1517" t="s">
        <v>41</v>
      </c>
      <c r="J1517" t="s">
        <v>36</v>
      </c>
    </row>
    <row r="1518" spans="1:10" x14ac:dyDescent="0.2">
      <c r="A1518" s="12" t="s">
        <v>3030</v>
      </c>
      <c r="B1518" t="s">
        <v>3032</v>
      </c>
      <c r="C1518">
        <v>21002</v>
      </c>
      <c r="D1518" t="s">
        <v>31</v>
      </c>
      <c r="E1518">
        <v>7</v>
      </c>
      <c r="F1518" t="s">
        <v>3026</v>
      </c>
      <c r="G1518" s="8" t="s">
        <v>39</v>
      </c>
      <c r="H1518" t="s">
        <v>40</v>
      </c>
      <c r="I1518" t="s">
        <v>41</v>
      </c>
      <c r="J1518" t="s">
        <v>36</v>
      </c>
    </row>
    <row r="1519" spans="1:10" x14ac:dyDescent="0.2">
      <c r="A1519" s="12" t="s">
        <v>3033</v>
      </c>
      <c r="B1519" t="s">
        <v>3034</v>
      </c>
      <c r="C1519">
        <v>21002</v>
      </c>
      <c r="D1519" t="s">
        <v>31</v>
      </c>
      <c r="E1519">
        <v>7</v>
      </c>
      <c r="F1519" t="s">
        <v>3026</v>
      </c>
      <c r="G1519" s="8" t="s">
        <v>39</v>
      </c>
      <c r="H1519" t="s">
        <v>40</v>
      </c>
      <c r="I1519" t="s">
        <v>41</v>
      </c>
      <c r="J1519" t="s">
        <v>36</v>
      </c>
    </row>
    <row r="1520" spans="1:10" x14ac:dyDescent="0.2">
      <c r="A1520" s="12" t="s">
        <v>3035</v>
      </c>
      <c r="B1520" t="s">
        <v>3036</v>
      </c>
      <c r="C1520">
        <v>21002</v>
      </c>
      <c r="D1520" t="s">
        <v>31</v>
      </c>
      <c r="E1520">
        <v>7</v>
      </c>
      <c r="F1520" t="s">
        <v>3026</v>
      </c>
      <c r="G1520" s="8" t="s">
        <v>39</v>
      </c>
      <c r="H1520" t="s">
        <v>40</v>
      </c>
      <c r="I1520" t="s">
        <v>41</v>
      </c>
      <c r="J1520" t="s">
        <v>36</v>
      </c>
    </row>
    <row r="1521" spans="1:10" x14ac:dyDescent="0.2">
      <c r="A1521" s="12" t="s">
        <v>3037</v>
      </c>
      <c r="B1521" t="s">
        <v>3038</v>
      </c>
      <c r="C1521">
        <v>21002</v>
      </c>
      <c r="D1521" t="s">
        <v>31</v>
      </c>
      <c r="E1521">
        <v>7</v>
      </c>
      <c r="F1521" t="s">
        <v>3026</v>
      </c>
      <c r="G1521" s="8" t="s">
        <v>39</v>
      </c>
      <c r="H1521" t="s">
        <v>40</v>
      </c>
      <c r="I1521" t="s">
        <v>41</v>
      </c>
      <c r="J1521" t="s">
        <v>36</v>
      </c>
    </row>
    <row r="1522" spans="1:10" x14ac:dyDescent="0.2">
      <c r="A1522" s="12" t="s">
        <v>3039</v>
      </c>
      <c r="B1522" t="s">
        <v>3040</v>
      </c>
      <c r="C1522">
        <v>21002</v>
      </c>
      <c r="D1522" t="s">
        <v>31</v>
      </c>
      <c r="E1522">
        <v>7</v>
      </c>
      <c r="F1522" t="s">
        <v>3026</v>
      </c>
      <c r="G1522" s="8" t="s">
        <v>44</v>
      </c>
      <c r="H1522" t="s">
        <v>45</v>
      </c>
      <c r="I1522" t="s">
        <v>41</v>
      </c>
      <c r="J1522" t="s">
        <v>36</v>
      </c>
    </row>
    <row r="1523" spans="1:10" x14ac:dyDescent="0.2">
      <c r="A1523" s="12" t="s">
        <v>3041</v>
      </c>
      <c r="B1523" t="s">
        <v>3042</v>
      </c>
      <c r="C1523">
        <v>21002</v>
      </c>
      <c r="D1523" t="s">
        <v>31</v>
      </c>
      <c r="E1523">
        <v>7</v>
      </c>
      <c r="F1523" t="s">
        <v>3026</v>
      </c>
      <c r="G1523" s="8" t="s">
        <v>44</v>
      </c>
      <c r="H1523" t="s">
        <v>45</v>
      </c>
      <c r="I1523" t="s">
        <v>41</v>
      </c>
      <c r="J1523" t="s">
        <v>36</v>
      </c>
    </row>
    <row r="1524" spans="1:10" x14ac:dyDescent="0.2">
      <c r="A1524" s="12" t="s">
        <v>3043</v>
      </c>
      <c r="B1524" t="s">
        <v>3044</v>
      </c>
      <c r="C1524">
        <v>21002</v>
      </c>
      <c r="D1524" t="s">
        <v>31</v>
      </c>
      <c r="E1524">
        <v>7</v>
      </c>
      <c r="F1524" t="s">
        <v>3026</v>
      </c>
      <c r="G1524" s="8" t="s">
        <v>44</v>
      </c>
      <c r="H1524" t="s">
        <v>45</v>
      </c>
      <c r="I1524" t="s">
        <v>41</v>
      </c>
      <c r="J1524" t="s">
        <v>36</v>
      </c>
    </row>
    <row r="1525" spans="1:10" x14ac:dyDescent="0.2">
      <c r="A1525" s="12" t="s">
        <v>3045</v>
      </c>
      <c r="B1525" t="s">
        <v>3046</v>
      </c>
      <c r="C1525">
        <v>21002</v>
      </c>
      <c r="D1525" t="s">
        <v>31</v>
      </c>
      <c r="E1525">
        <v>7</v>
      </c>
      <c r="F1525" t="s">
        <v>3026</v>
      </c>
      <c r="G1525" s="8" t="s">
        <v>44</v>
      </c>
      <c r="H1525" t="s">
        <v>45</v>
      </c>
      <c r="I1525" t="s">
        <v>41</v>
      </c>
      <c r="J1525" t="s">
        <v>36</v>
      </c>
    </row>
    <row r="1526" spans="1:10" x14ac:dyDescent="0.2">
      <c r="A1526" s="12" t="s">
        <v>3047</v>
      </c>
      <c r="B1526" t="s">
        <v>3048</v>
      </c>
      <c r="C1526">
        <v>21002</v>
      </c>
      <c r="D1526" t="s">
        <v>31</v>
      </c>
      <c r="E1526">
        <v>7</v>
      </c>
      <c r="F1526" t="s">
        <v>3026</v>
      </c>
      <c r="G1526" s="8" t="s">
        <v>44</v>
      </c>
      <c r="H1526" t="s">
        <v>45</v>
      </c>
      <c r="I1526" t="s">
        <v>41</v>
      </c>
      <c r="J1526" t="s">
        <v>36</v>
      </c>
    </row>
    <row r="1527" spans="1:10" x14ac:dyDescent="0.2">
      <c r="A1527" s="12" t="s">
        <v>3049</v>
      </c>
      <c r="B1527" t="s">
        <v>3050</v>
      </c>
      <c r="C1527">
        <v>21002</v>
      </c>
      <c r="D1527" t="s">
        <v>31</v>
      </c>
      <c r="E1527">
        <v>7</v>
      </c>
      <c r="F1527" t="s">
        <v>3026</v>
      </c>
      <c r="G1527" s="8" t="s">
        <v>44</v>
      </c>
      <c r="H1527" t="s">
        <v>45</v>
      </c>
      <c r="I1527" t="s">
        <v>41</v>
      </c>
      <c r="J1527" t="s">
        <v>36</v>
      </c>
    </row>
    <row r="1528" spans="1:10" x14ac:dyDescent="0.2">
      <c r="A1528" s="12" t="s">
        <v>3051</v>
      </c>
      <c r="B1528" t="s">
        <v>3052</v>
      </c>
      <c r="C1528">
        <v>21002</v>
      </c>
      <c r="D1528" t="s">
        <v>31</v>
      </c>
      <c r="E1528">
        <v>7</v>
      </c>
      <c r="F1528" t="s">
        <v>3026</v>
      </c>
      <c r="G1528" s="8" t="s">
        <v>44</v>
      </c>
      <c r="H1528" t="s">
        <v>45</v>
      </c>
      <c r="I1528" t="s">
        <v>41</v>
      </c>
      <c r="J1528" t="s">
        <v>36</v>
      </c>
    </row>
    <row r="1529" spans="1:10" x14ac:dyDescent="0.2">
      <c r="A1529" s="12" t="s">
        <v>3053</v>
      </c>
      <c r="B1529" t="s">
        <v>3054</v>
      </c>
      <c r="C1529">
        <v>21002</v>
      </c>
      <c r="D1529" t="s">
        <v>31</v>
      </c>
      <c r="E1529">
        <v>7</v>
      </c>
      <c r="F1529" t="s">
        <v>3026</v>
      </c>
      <c r="G1529" s="8" t="s">
        <v>48</v>
      </c>
      <c r="H1529" t="s">
        <v>49</v>
      </c>
      <c r="I1529" t="s">
        <v>41</v>
      </c>
      <c r="J1529" t="s">
        <v>36</v>
      </c>
    </row>
    <row r="1530" spans="1:10" x14ac:dyDescent="0.2">
      <c r="A1530" s="12" t="s">
        <v>3055</v>
      </c>
      <c r="B1530" t="s">
        <v>3056</v>
      </c>
      <c r="C1530">
        <v>21002</v>
      </c>
      <c r="D1530" t="s">
        <v>31</v>
      </c>
      <c r="E1530">
        <v>7</v>
      </c>
      <c r="F1530" t="s">
        <v>3026</v>
      </c>
      <c r="G1530" s="8" t="s">
        <v>48</v>
      </c>
      <c r="H1530" t="s">
        <v>49</v>
      </c>
      <c r="I1530" t="s">
        <v>41</v>
      </c>
      <c r="J1530" t="s">
        <v>36</v>
      </c>
    </row>
    <row r="1531" spans="1:10" x14ac:dyDescent="0.2">
      <c r="A1531" s="12" t="s">
        <v>3057</v>
      </c>
      <c r="B1531" t="s">
        <v>3058</v>
      </c>
      <c r="C1531">
        <v>21002</v>
      </c>
      <c r="D1531" t="s">
        <v>31</v>
      </c>
      <c r="E1531">
        <v>7</v>
      </c>
      <c r="F1531" t="s">
        <v>3026</v>
      </c>
      <c r="G1531" s="8" t="s">
        <v>48</v>
      </c>
      <c r="H1531" t="s">
        <v>49</v>
      </c>
      <c r="I1531" t="s">
        <v>41</v>
      </c>
      <c r="J1531" t="s">
        <v>36</v>
      </c>
    </row>
    <row r="1532" spans="1:10" x14ac:dyDescent="0.2">
      <c r="A1532" s="12" t="s">
        <v>3059</v>
      </c>
      <c r="B1532" t="s">
        <v>3060</v>
      </c>
      <c r="C1532">
        <v>21002</v>
      </c>
      <c r="D1532" t="s">
        <v>31</v>
      </c>
      <c r="E1532">
        <v>7</v>
      </c>
      <c r="F1532" t="s">
        <v>3026</v>
      </c>
      <c r="G1532" s="8" t="s">
        <v>48</v>
      </c>
      <c r="H1532" t="s">
        <v>49</v>
      </c>
      <c r="I1532" t="s">
        <v>41</v>
      </c>
      <c r="J1532" t="s">
        <v>36</v>
      </c>
    </row>
    <row r="1533" spans="1:10" x14ac:dyDescent="0.2">
      <c r="A1533" s="12" t="s">
        <v>3061</v>
      </c>
      <c r="B1533" t="s">
        <v>14</v>
      </c>
      <c r="C1533">
        <v>21002</v>
      </c>
      <c r="D1533" t="s">
        <v>31</v>
      </c>
      <c r="E1533">
        <v>7</v>
      </c>
      <c r="F1533" t="s">
        <v>3026</v>
      </c>
      <c r="G1533" s="8" t="s">
        <v>48</v>
      </c>
      <c r="H1533" t="s">
        <v>49</v>
      </c>
      <c r="I1533" t="s">
        <v>41</v>
      </c>
      <c r="J1533" t="s">
        <v>36</v>
      </c>
    </row>
    <row r="1534" spans="1:10" x14ac:dyDescent="0.2">
      <c r="A1534" s="12" t="s">
        <v>3062</v>
      </c>
      <c r="B1534" t="s">
        <v>3063</v>
      </c>
      <c r="C1534">
        <v>21002</v>
      </c>
      <c r="D1534" t="s">
        <v>31</v>
      </c>
      <c r="E1534">
        <v>7</v>
      </c>
      <c r="F1534" t="s">
        <v>3026</v>
      </c>
      <c r="G1534" s="8" t="s">
        <v>48</v>
      </c>
      <c r="H1534" t="s">
        <v>49</v>
      </c>
      <c r="I1534" t="s">
        <v>41</v>
      </c>
      <c r="J1534" t="s">
        <v>36</v>
      </c>
    </row>
    <row r="1535" spans="1:10" x14ac:dyDescent="0.2">
      <c r="A1535" s="12" t="s">
        <v>3064</v>
      </c>
      <c r="B1535" t="s">
        <v>9</v>
      </c>
      <c r="C1535">
        <v>21002</v>
      </c>
      <c r="D1535" t="s">
        <v>31</v>
      </c>
      <c r="E1535">
        <v>7</v>
      </c>
      <c r="F1535" t="s">
        <v>3026</v>
      </c>
      <c r="G1535" s="8" t="s">
        <v>48</v>
      </c>
      <c r="H1535" t="s">
        <v>49</v>
      </c>
      <c r="I1535" t="s">
        <v>41</v>
      </c>
      <c r="J1535" t="s">
        <v>36</v>
      </c>
    </row>
    <row r="1536" spans="1:10" x14ac:dyDescent="0.2">
      <c r="A1536" s="12" t="s">
        <v>3065</v>
      </c>
      <c r="B1536" t="s">
        <v>3066</v>
      </c>
      <c r="C1536">
        <v>21002</v>
      </c>
      <c r="D1536" t="s">
        <v>31</v>
      </c>
      <c r="E1536">
        <v>7</v>
      </c>
      <c r="F1536" t="s">
        <v>3026</v>
      </c>
      <c r="G1536" s="8" t="s">
        <v>48</v>
      </c>
      <c r="H1536" t="s">
        <v>49</v>
      </c>
      <c r="I1536" t="s">
        <v>41</v>
      </c>
      <c r="J1536" t="s">
        <v>36</v>
      </c>
    </row>
    <row r="1537" spans="1:10" x14ac:dyDescent="0.2">
      <c r="A1537" s="12" t="s">
        <v>3067</v>
      </c>
      <c r="B1537" t="s">
        <v>10</v>
      </c>
      <c r="C1537">
        <v>21002</v>
      </c>
      <c r="D1537" t="s">
        <v>31</v>
      </c>
      <c r="E1537">
        <v>7</v>
      </c>
      <c r="F1537" t="s">
        <v>3026</v>
      </c>
      <c r="G1537" s="8" t="s">
        <v>48</v>
      </c>
      <c r="H1537" t="s">
        <v>49</v>
      </c>
      <c r="I1537" t="s">
        <v>41</v>
      </c>
      <c r="J1537" t="s">
        <v>36</v>
      </c>
    </row>
    <row r="1538" spans="1:10" x14ac:dyDescent="0.2">
      <c r="A1538" s="12" t="s">
        <v>3068</v>
      </c>
      <c r="B1538" t="s">
        <v>11</v>
      </c>
      <c r="C1538">
        <v>21002</v>
      </c>
      <c r="D1538" t="s">
        <v>31</v>
      </c>
      <c r="E1538">
        <v>7</v>
      </c>
      <c r="F1538" t="s">
        <v>3026</v>
      </c>
      <c r="G1538" s="8" t="s">
        <v>48</v>
      </c>
      <c r="H1538" t="s">
        <v>49</v>
      </c>
      <c r="I1538" t="s">
        <v>41</v>
      </c>
      <c r="J1538" t="s">
        <v>36</v>
      </c>
    </row>
    <row r="1539" spans="1:10" x14ac:dyDescent="0.2">
      <c r="A1539" s="12" t="s">
        <v>3069</v>
      </c>
      <c r="B1539" t="s">
        <v>3070</v>
      </c>
      <c r="C1539">
        <v>21002</v>
      </c>
      <c r="D1539" t="s">
        <v>31</v>
      </c>
      <c r="E1539">
        <v>7</v>
      </c>
      <c r="F1539" t="s">
        <v>3026</v>
      </c>
      <c r="G1539" s="8" t="s">
        <v>48</v>
      </c>
      <c r="H1539" t="s">
        <v>49</v>
      </c>
      <c r="I1539" t="s">
        <v>41</v>
      </c>
      <c r="J1539" t="s">
        <v>36</v>
      </c>
    </row>
    <row r="1540" spans="1:10" x14ac:dyDescent="0.2">
      <c r="A1540" s="12" t="s">
        <v>3071</v>
      </c>
      <c r="B1540" t="s">
        <v>3072</v>
      </c>
      <c r="C1540">
        <v>21002</v>
      </c>
      <c r="D1540" t="s">
        <v>31</v>
      </c>
      <c r="E1540">
        <v>7</v>
      </c>
      <c r="F1540" t="s">
        <v>3026</v>
      </c>
      <c r="G1540" s="8" t="s">
        <v>48</v>
      </c>
      <c r="H1540" t="s">
        <v>49</v>
      </c>
      <c r="I1540" t="s">
        <v>41</v>
      </c>
      <c r="J1540" t="s">
        <v>36</v>
      </c>
    </row>
    <row r="1541" spans="1:10" x14ac:dyDescent="0.2">
      <c r="A1541" s="12" t="s">
        <v>3073</v>
      </c>
      <c r="B1541" t="s">
        <v>15</v>
      </c>
      <c r="C1541">
        <v>21002</v>
      </c>
      <c r="D1541" t="s">
        <v>31</v>
      </c>
      <c r="E1541">
        <v>7</v>
      </c>
      <c r="F1541" t="s">
        <v>3026</v>
      </c>
      <c r="G1541" s="8" t="s">
        <v>48</v>
      </c>
      <c r="H1541" t="s">
        <v>49</v>
      </c>
      <c r="I1541" t="s">
        <v>41</v>
      </c>
      <c r="J1541" t="s">
        <v>36</v>
      </c>
    </row>
    <row r="1542" spans="1:10" x14ac:dyDescent="0.2">
      <c r="A1542" s="12" t="s">
        <v>3074</v>
      </c>
      <c r="B1542" t="s">
        <v>3075</v>
      </c>
      <c r="C1542">
        <v>21002</v>
      </c>
      <c r="D1542" t="s">
        <v>31</v>
      </c>
      <c r="E1542">
        <v>7</v>
      </c>
      <c r="F1542" t="s">
        <v>3026</v>
      </c>
      <c r="G1542" s="8" t="s">
        <v>52</v>
      </c>
      <c r="H1542" t="s">
        <v>53</v>
      </c>
      <c r="I1542" t="s">
        <v>41</v>
      </c>
      <c r="J1542" t="s">
        <v>36</v>
      </c>
    </row>
    <row r="1543" spans="1:10" x14ac:dyDescent="0.2">
      <c r="A1543" s="12" t="s">
        <v>3076</v>
      </c>
      <c r="B1543" t="s">
        <v>3077</v>
      </c>
      <c r="C1543">
        <v>21002</v>
      </c>
      <c r="D1543" t="s">
        <v>31</v>
      </c>
      <c r="E1543">
        <v>7</v>
      </c>
      <c r="F1543" t="s">
        <v>3026</v>
      </c>
      <c r="G1543" s="8" t="s">
        <v>52</v>
      </c>
      <c r="H1543" t="s">
        <v>53</v>
      </c>
      <c r="I1543" t="s">
        <v>41</v>
      </c>
      <c r="J1543" t="s">
        <v>36</v>
      </c>
    </row>
    <row r="1544" spans="1:10" x14ac:dyDescent="0.2">
      <c r="A1544" s="12" t="s">
        <v>3078</v>
      </c>
      <c r="B1544" t="s">
        <v>3079</v>
      </c>
      <c r="C1544">
        <v>21002</v>
      </c>
      <c r="D1544" t="s">
        <v>31</v>
      </c>
      <c r="E1544">
        <v>7</v>
      </c>
      <c r="F1544" t="s">
        <v>3026</v>
      </c>
      <c r="G1544" s="8" t="s">
        <v>52</v>
      </c>
      <c r="H1544" t="s">
        <v>53</v>
      </c>
      <c r="I1544" t="s">
        <v>41</v>
      </c>
      <c r="J1544" t="s">
        <v>36</v>
      </c>
    </row>
    <row r="1545" spans="1:10" x14ac:dyDescent="0.2">
      <c r="A1545" s="12" t="s">
        <v>3080</v>
      </c>
      <c r="B1545" t="s">
        <v>3081</v>
      </c>
      <c r="C1545">
        <v>21002</v>
      </c>
      <c r="D1545" t="s">
        <v>31</v>
      </c>
      <c r="E1545">
        <v>7</v>
      </c>
      <c r="F1545" t="s">
        <v>3026</v>
      </c>
      <c r="G1545" s="8" t="s">
        <v>52</v>
      </c>
      <c r="H1545" t="s">
        <v>53</v>
      </c>
      <c r="I1545" t="s">
        <v>41</v>
      </c>
      <c r="J1545" t="s">
        <v>36</v>
      </c>
    </row>
    <row r="1546" spans="1:10" x14ac:dyDescent="0.2">
      <c r="A1546" s="12" t="s">
        <v>3082</v>
      </c>
      <c r="B1546" t="s">
        <v>3083</v>
      </c>
      <c r="C1546">
        <v>21002</v>
      </c>
      <c r="D1546" t="s">
        <v>31</v>
      </c>
      <c r="E1546">
        <v>7</v>
      </c>
      <c r="F1546" t="s">
        <v>3026</v>
      </c>
      <c r="G1546" s="8" t="s">
        <v>52</v>
      </c>
      <c r="H1546" t="s">
        <v>53</v>
      </c>
      <c r="I1546" t="s">
        <v>41</v>
      </c>
      <c r="J1546" t="s">
        <v>36</v>
      </c>
    </row>
    <row r="1547" spans="1:10" x14ac:dyDescent="0.2">
      <c r="A1547" s="12" t="s">
        <v>3084</v>
      </c>
      <c r="B1547" t="s">
        <v>3085</v>
      </c>
      <c r="C1547">
        <v>21002</v>
      </c>
      <c r="D1547" t="s">
        <v>31</v>
      </c>
      <c r="E1547">
        <v>7</v>
      </c>
      <c r="F1547" t="s">
        <v>3026</v>
      </c>
      <c r="G1547" s="8" t="s">
        <v>52</v>
      </c>
      <c r="H1547" t="s">
        <v>53</v>
      </c>
      <c r="I1547" t="s">
        <v>41</v>
      </c>
      <c r="J1547" t="s">
        <v>36</v>
      </c>
    </row>
    <row r="1548" spans="1:10" x14ac:dyDescent="0.2">
      <c r="A1548" s="12" t="s">
        <v>3086</v>
      </c>
      <c r="B1548" t="s">
        <v>3087</v>
      </c>
      <c r="C1548">
        <v>21002</v>
      </c>
      <c r="D1548" t="s">
        <v>31</v>
      </c>
      <c r="E1548">
        <v>7</v>
      </c>
      <c r="F1548" t="s">
        <v>3026</v>
      </c>
      <c r="G1548" s="8" t="s">
        <v>56</v>
      </c>
      <c r="H1548" t="s">
        <v>57</v>
      </c>
      <c r="I1548" t="s">
        <v>41</v>
      </c>
      <c r="J1548" t="s">
        <v>36</v>
      </c>
    </row>
    <row r="1549" spans="1:10" x14ac:dyDescent="0.2">
      <c r="A1549" s="12" t="s">
        <v>3088</v>
      </c>
      <c r="B1549" t="s">
        <v>3089</v>
      </c>
      <c r="C1549">
        <v>21002</v>
      </c>
      <c r="D1549" t="s">
        <v>31</v>
      </c>
      <c r="E1549">
        <v>7</v>
      </c>
      <c r="F1549" t="s">
        <v>3026</v>
      </c>
      <c r="G1549" s="8" t="s">
        <v>56</v>
      </c>
      <c r="H1549" t="s">
        <v>57</v>
      </c>
      <c r="I1549" t="s">
        <v>41</v>
      </c>
      <c r="J1549" t="s">
        <v>36</v>
      </c>
    </row>
    <row r="1550" spans="1:10" x14ac:dyDescent="0.2">
      <c r="A1550" s="12" t="s">
        <v>3090</v>
      </c>
      <c r="B1550" t="s">
        <v>3091</v>
      </c>
      <c r="C1550">
        <v>21002</v>
      </c>
      <c r="D1550" t="s">
        <v>31</v>
      </c>
      <c r="E1550">
        <v>7</v>
      </c>
      <c r="F1550" t="s">
        <v>3026</v>
      </c>
      <c r="G1550" s="8" t="s">
        <v>56</v>
      </c>
      <c r="H1550" t="s">
        <v>57</v>
      </c>
      <c r="I1550" t="s">
        <v>41</v>
      </c>
      <c r="J1550" t="s">
        <v>36</v>
      </c>
    </row>
    <row r="1551" spans="1:10" x14ac:dyDescent="0.2">
      <c r="A1551" s="12" t="s">
        <v>3092</v>
      </c>
      <c r="B1551" t="s">
        <v>3093</v>
      </c>
      <c r="C1551">
        <v>21002</v>
      </c>
      <c r="D1551" t="s">
        <v>31</v>
      </c>
      <c r="E1551">
        <v>7</v>
      </c>
      <c r="F1551" t="s">
        <v>3026</v>
      </c>
      <c r="G1551" s="8" t="s">
        <v>56</v>
      </c>
      <c r="H1551" t="s">
        <v>57</v>
      </c>
      <c r="I1551" t="s">
        <v>41</v>
      </c>
      <c r="J1551" t="s">
        <v>36</v>
      </c>
    </row>
    <row r="1552" spans="1:10" x14ac:dyDescent="0.2">
      <c r="A1552" s="12" t="s">
        <v>3094</v>
      </c>
      <c r="B1552" t="s">
        <v>3095</v>
      </c>
      <c r="C1552">
        <v>21002</v>
      </c>
      <c r="D1552" t="s">
        <v>31</v>
      </c>
      <c r="E1552">
        <v>7</v>
      </c>
      <c r="F1552" t="s">
        <v>3026</v>
      </c>
      <c r="G1552" s="8" t="s">
        <v>56</v>
      </c>
      <c r="H1552" t="s">
        <v>57</v>
      </c>
      <c r="I1552" t="s">
        <v>41</v>
      </c>
      <c r="J1552" t="s">
        <v>36</v>
      </c>
    </row>
    <row r="1553" spans="1:10" x14ac:dyDescent="0.2">
      <c r="A1553" s="12" t="s">
        <v>3096</v>
      </c>
      <c r="B1553" t="s">
        <v>3097</v>
      </c>
      <c r="C1553">
        <v>21002</v>
      </c>
      <c r="D1553" t="s">
        <v>31</v>
      </c>
      <c r="E1553">
        <v>7</v>
      </c>
      <c r="F1553" t="s">
        <v>3026</v>
      </c>
      <c r="G1553" s="8" t="s">
        <v>56</v>
      </c>
      <c r="H1553" t="s">
        <v>57</v>
      </c>
      <c r="I1553" t="s">
        <v>41</v>
      </c>
      <c r="J1553" t="s">
        <v>36</v>
      </c>
    </row>
    <row r="1554" spans="1:10" x14ac:dyDescent="0.2">
      <c r="A1554" s="12" t="s">
        <v>3098</v>
      </c>
      <c r="B1554" t="s">
        <v>3099</v>
      </c>
      <c r="C1554">
        <v>21002</v>
      </c>
      <c r="D1554" t="s">
        <v>31</v>
      </c>
      <c r="E1554">
        <v>7</v>
      </c>
      <c r="F1554" t="s">
        <v>3026</v>
      </c>
      <c r="G1554" s="8" t="s">
        <v>56</v>
      </c>
      <c r="H1554" t="s">
        <v>57</v>
      </c>
      <c r="I1554" t="s">
        <v>41</v>
      </c>
      <c r="J1554" t="s">
        <v>36</v>
      </c>
    </row>
    <row r="1555" spans="1:10" x14ac:dyDescent="0.2">
      <c r="A1555" s="12" t="s">
        <v>3100</v>
      </c>
      <c r="B1555" t="s">
        <v>3101</v>
      </c>
      <c r="C1555">
        <v>21002</v>
      </c>
      <c r="D1555" t="s">
        <v>31</v>
      </c>
      <c r="E1555">
        <v>7</v>
      </c>
      <c r="F1555" t="s">
        <v>3026</v>
      </c>
      <c r="G1555" s="8" t="s">
        <v>56</v>
      </c>
      <c r="H1555" t="s">
        <v>57</v>
      </c>
      <c r="I1555" t="s">
        <v>41</v>
      </c>
      <c r="J1555" t="s">
        <v>36</v>
      </c>
    </row>
    <row r="1556" spans="1:10" x14ac:dyDescent="0.2">
      <c r="A1556" s="12" t="s">
        <v>3102</v>
      </c>
      <c r="B1556" t="s">
        <v>3103</v>
      </c>
      <c r="C1556">
        <v>21002</v>
      </c>
      <c r="D1556" t="s">
        <v>31</v>
      </c>
      <c r="E1556">
        <v>7</v>
      </c>
      <c r="F1556" t="s">
        <v>3026</v>
      </c>
      <c r="G1556" s="8" t="s">
        <v>56</v>
      </c>
      <c r="H1556" t="s">
        <v>57</v>
      </c>
      <c r="I1556" t="s">
        <v>41</v>
      </c>
      <c r="J1556" t="s">
        <v>36</v>
      </c>
    </row>
    <row r="1557" spans="1:10" x14ac:dyDescent="0.2">
      <c r="A1557" s="12" t="s">
        <v>3104</v>
      </c>
      <c r="B1557" t="s">
        <v>3105</v>
      </c>
      <c r="C1557">
        <v>21002</v>
      </c>
      <c r="D1557" t="s">
        <v>31</v>
      </c>
      <c r="E1557">
        <v>7</v>
      </c>
      <c r="F1557" t="s">
        <v>3026</v>
      </c>
      <c r="G1557" s="8" t="s">
        <v>60</v>
      </c>
      <c r="H1557" t="s">
        <v>61</v>
      </c>
      <c r="I1557" t="s">
        <v>41</v>
      </c>
      <c r="J1557" t="s">
        <v>36</v>
      </c>
    </row>
    <row r="1558" spans="1:10" x14ac:dyDescent="0.2">
      <c r="A1558" s="12" t="s">
        <v>3106</v>
      </c>
      <c r="B1558" t="s">
        <v>3107</v>
      </c>
      <c r="C1558">
        <v>21002</v>
      </c>
      <c r="D1558" t="s">
        <v>31</v>
      </c>
      <c r="E1558">
        <v>7</v>
      </c>
      <c r="F1558" t="s">
        <v>3026</v>
      </c>
      <c r="G1558" s="8" t="s">
        <v>60</v>
      </c>
      <c r="H1558" t="s">
        <v>61</v>
      </c>
      <c r="I1558" t="s">
        <v>41</v>
      </c>
      <c r="J1558" t="s">
        <v>36</v>
      </c>
    </row>
    <row r="1559" spans="1:10" x14ac:dyDescent="0.2">
      <c r="A1559" s="12" t="s">
        <v>3108</v>
      </c>
      <c r="B1559" t="s">
        <v>3109</v>
      </c>
      <c r="C1559">
        <v>21002</v>
      </c>
      <c r="D1559" t="s">
        <v>31</v>
      </c>
      <c r="E1559">
        <v>7</v>
      </c>
      <c r="F1559" t="s">
        <v>3026</v>
      </c>
      <c r="G1559" s="8" t="s">
        <v>60</v>
      </c>
      <c r="H1559" t="s">
        <v>61</v>
      </c>
      <c r="I1559" t="s">
        <v>41</v>
      </c>
      <c r="J1559" t="s">
        <v>36</v>
      </c>
    </row>
    <row r="1560" spans="1:10" x14ac:dyDescent="0.2">
      <c r="A1560" s="12" t="s">
        <v>3110</v>
      </c>
      <c r="B1560" t="s">
        <v>3111</v>
      </c>
      <c r="C1560">
        <v>21002</v>
      </c>
      <c r="D1560" t="s">
        <v>31</v>
      </c>
      <c r="E1560">
        <v>7</v>
      </c>
      <c r="F1560" t="s">
        <v>3026</v>
      </c>
      <c r="G1560" s="8" t="s">
        <v>60</v>
      </c>
      <c r="H1560" t="s">
        <v>61</v>
      </c>
      <c r="I1560" t="s">
        <v>41</v>
      </c>
      <c r="J1560" t="s">
        <v>36</v>
      </c>
    </row>
    <row r="1561" spans="1:10" x14ac:dyDescent="0.2">
      <c r="A1561" s="7">
        <v>10802</v>
      </c>
      <c r="B1561" t="s">
        <v>3112</v>
      </c>
      <c r="C1561">
        <v>21002</v>
      </c>
      <c r="D1561" t="s">
        <v>31</v>
      </c>
      <c r="E1561">
        <v>7</v>
      </c>
      <c r="F1561" t="s">
        <v>3026</v>
      </c>
      <c r="G1561" s="8" t="s">
        <v>64</v>
      </c>
      <c r="H1561" t="s">
        <v>65</v>
      </c>
      <c r="I1561" s="1" t="s">
        <v>35</v>
      </c>
      <c r="J1561" t="s">
        <v>36</v>
      </c>
    </row>
    <row r="1562" spans="1:10" x14ac:dyDescent="0.2">
      <c r="A1562" s="7">
        <v>10803</v>
      </c>
      <c r="B1562" t="s">
        <v>3113</v>
      </c>
      <c r="C1562">
        <v>21002</v>
      </c>
      <c r="D1562" t="s">
        <v>31</v>
      </c>
      <c r="E1562">
        <v>7</v>
      </c>
      <c r="F1562" t="s">
        <v>3026</v>
      </c>
      <c r="G1562" s="8" t="s">
        <v>64</v>
      </c>
      <c r="H1562" t="s">
        <v>65</v>
      </c>
      <c r="I1562" s="1" t="s">
        <v>35</v>
      </c>
      <c r="J1562" t="s">
        <v>36</v>
      </c>
    </row>
    <row r="1563" spans="1:10" x14ac:dyDescent="0.2">
      <c r="A1563" s="7">
        <v>10804</v>
      </c>
      <c r="B1563" t="s">
        <v>3114</v>
      </c>
      <c r="C1563">
        <v>21002</v>
      </c>
      <c r="D1563" t="s">
        <v>31</v>
      </c>
      <c r="E1563">
        <v>7</v>
      </c>
      <c r="F1563" t="s">
        <v>3026</v>
      </c>
      <c r="G1563" s="8" t="s">
        <v>64</v>
      </c>
      <c r="H1563" t="s">
        <v>65</v>
      </c>
      <c r="I1563" s="1" t="s">
        <v>35</v>
      </c>
      <c r="J1563" t="s">
        <v>36</v>
      </c>
    </row>
    <row r="1564" spans="1:10" x14ac:dyDescent="0.2">
      <c r="A1564" s="7">
        <v>10805</v>
      </c>
      <c r="B1564" t="s">
        <v>3115</v>
      </c>
      <c r="C1564">
        <v>21002</v>
      </c>
      <c r="D1564" t="s">
        <v>31</v>
      </c>
      <c r="E1564">
        <v>7</v>
      </c>
      <c r="F1564" t="s">
        <v>3026</v>
      </c>
      <c r="G1564" s="8" t="s">
        <v>64</v>
      </c>
      <c r="H1564" t="s">
        <v>65</v>
      </c>
      <c r="I1564" s="1" t="s">
        <v>35</v>
      </c>
      <c r="J1564" t="s">
        <v>36</v>
      </c>
    </row>
    <row r="1565" spans="1:10" x14ac:dyDescent="0.2">
      <c r="A1565" s="7">
        <v>10806</v>
      </c>
      <c r="B1565" t="s">
        <v>3116</v>
      </c>
      <c r="C1565">
        <v>21002</v>
      </c>
      <c r="D1565" t="s">
        <v>31</v>
      </c>
      <c r="E1565">
        <v>7</v>
      </c>
      <c r="F1565" t="s">
        <v>3026</v>
      </c>
      <c r="G1565" s="8" t="s">
        <v>64</v>
      </c>
      <c r="H1565" t="s">
        <v>65</v>
      </c>
      <c r="I1565" s="1" t="s">
        <v>35</v>
      </c>
      <c r="J1565" t="s">
        <v>36</v>
      </c>
    </row>
    <row r="1566" spans="1:10" x14ac:dyDescent="0.2">
      <c r="A1566" s="12" t="s">
        <v>3117</v>
      </c>
      <c r="B1566" t="s">
        <v>3118</v>
      </c>
      <c r="C1566">
        <v>21002</v>
      </c>
      <c r="D1566" t="s">
        <v>31</v>
      </c>
      <c r="E1566">
        <v>7</v>
      </c>
      <c r="F1566" t="s">
        <v>3026</v>
      </c>
      <c r="G1566" s="8" t="s">
        <v>68</v>
      </c>
      <c r="H1566" t="s">
        <v>69</v>
      </c>
      <c r="I1566" t="s">
        <v>41</v>
      </c>
      <c r="J1566" t="s">
        <v>36</v>
      </c>
    </row>
    <row r="1567" spans="1:10" x14ac:dyDescent="0.2">
      <c r="A1567" s="12" t="s">
        <v>3119</v>
      </c>
      <c r="B1567" t="s">
        <v>3120</v>
      </c>
      <c r="C1567">
        <v>21002</v>
      </c>
      <c r="D1567" t="s">
        <v>31</v>
      </c>
      <c r="E1567">
        <v>7</v>
      </c>
      <c r="F1567" t="s">
        <v>3026</v>
      </c>
      <c r="G1567" s="8" t="s">
        <v>68</v>
      </c>
      <c r="H1567" t="s">
        <v>69</v>
      </c>
      <c r="I1567" t="s">
        <v>41</v>
      </c>
      <c r="J1567" t="s">
        <v>36</v>
      </c>
    </row>
    <row r="1568" spans="1:10" x14ac:dyDescent="0.2">
      <c r="A1568" s="12" t="s">
        <v>3121</v>
      </c>
      <c r="B1568" t="s">
        <v>3122</v>
      </c>
      <c r="C1568">
        <v>21002</v>
      </c>
      <c r="D1568" t="s">
        <v>31</v>
      </c>
      <c r="E1568">
        <v>7</v>
      </c>
      <c r="F1568" t="s">
        <v>3026</v>
      </c>
      <c r="G1568" s="8" t="s">
        <v>68</v>
      </c>
      <c r="H1568" t="s">
        <v>69</v>
      </c>
      <c r="I1568" t="s">
        <v>41</v>
      </c>
      <c r="J1568" t="s">
        <v>36</v>
      </c>
    </row>
    <row r="1569" spans="1:10" x14ac:dyDescent="0.2">
      <c r="A1569" s="12" t="s">
        <v>3123</v>
      </c>
      <c r="B1569" t="s">
        <v>3124</v>
      </c>
      <c r="C1569">
        <v>21002</v>
      </c>
      <c r="D1569" t="s">
        <v>31</v>
      </c>
      <c r="E1569">
        <v>7</v>
      </c>
      <c r="F1569" t="s">
        <v>3026</v>
      </c>
      <c r="G1569" s="8" t="s">
        <v>68</v>
      </c>
      <c r="H1569" t="s">
        <v>69</v>
      </c>
      <c r="I1569" t="s">
        <v>41</v>
      </c>
      <c r="J1569" t="s">
        <v>36</v>
      </c>
    </row>
    <row r="1570" spans="1:10" x14ac:dyDescent="0.2">
      <c r="A1570" s="12" t="s">
        <v>3125</v>
      </c>
      <c r="B1570" t="s">
        <v>3126</v>
      </c>
      <c r="C1570">
        <v>21002</v>
      </c>
      <c r="D1570" t="s">
        <v>31</v>
      </c>
      <c r="E1570">
        <v>7</v>
      </c>
      <c r="F1570" t="s">
        <v>3026</v>
      </c>
      <c r="G1570" s="8" t="s">
        <v>68</v>
      </c>
      <c r="H1570" t="s">
        <v>69</v>
      </c>
      <c r="I1570" t="s">
        <v>41</v>
      </c>
      <c r="J1570" t="s">
        <v>36</v>
      </c>
    </row>
    <row r="1571" spans="1:10" x14ac:dyDescent="0.2">
      <c r="A1571" s="12" t="s">
        <v>3127</v>
      </c>
      <c r="B1571" t="s">
        <v>3128</v>
      </c>
      <c r="C1571">
        <v>21002</v>
      </c>
      <c r="D1571" t="s">
        <v>31</v>
      </c>
      <c r="E1571">
        <v>7</v>
      </c>
      <c r="F1571" t="s">
        <v>3026</v>
      </c>
      <c r="G1571" s="8" t="s">
        <v>68</v>
      </c>
      <c r="H1571" t="s">
        <v>69</v>
      </c>
      <c r="I1571" t="s">
        <v>41</v>
      </c>
      <c r="J1571" t="s">
        <v>36</v>
      </c>
    </row>
    <row r="1572" spans="1:10" x14ac:dyDescent="0.2">
      <c r="A1572" s="12" t="s">
        <v>3129</v>
      </c>
      <c r="B1572" t="s">
        <v>3130</v>
      </c>
      <c r="C1572">
        <v>21002</v>
      </c>
      <c r="D1572" t="s">
        <v>31</v>
      </c>
      <c r="E1572">
        <v>7</v>
      </c>
      <c r="F1572" t="s">
        <v>3026</v>
      </c>
      <c r="G1572" s="8" t="s">
        <v>68</v>
      </c>
      <c r="H1572" t="s">
        <v>69</v>
      </c>
      <c r="I1572" t="s">
        <v>41</v>
      </c>
      <c r="J1572" t="s">
        <v>36</v>
      </c>
    </row>
    <row r="1573" spans="1:10" x14ac:dyDescent="0.2">
      <c r="A1573" s="12" t="s">
        <v>3131</v>
      </c>
      <c r="B1573" t="s">
        <v>3132</v>
      </c>
      <c r="C1573">
        <v>21002</v>
      </c>
      <c r="D1573" t="s">
        <v>31</v>
      </c>
      <c r="E1573">
        <v>7</v>
      </c>
      <c r="F1573" t="s">
        <v>3026</v>
      </c>
      <c r="G1573" s="8" t="s">
        <v>68</v>
      </c>
      <c r="H1573" t="s">
        <v>69</v>
      </c>
      <c r="I1573" t="s">
        <v>41</v>
      </c>
      <c r="J1573" t="s">
        <v>36</v>
      </c>
    </row>
    <row r="1574" spans="1:10" x14ac:dyDescent="0.2">
      <c r="A1574" s="12" t="s">
        <v>3133</v>
      </c>
      <c r="B1574" t="s">
        <v>3134</v>
      </c>
      <c r="C1574">
        <v>21002</v>
      </c>
      <c r="D1574" t="s">
        <v>31</v>
      </c>
      <c r="E1574">
        <v>7</v>
      </c>
      <c r="F1574" t="s">
        <v>3026</v>
      </c>
      <c r="G1574" s="8" t="s">
        <v>68</v>
      </c>
      <c r="H1574" t="s">
        <v>69</v>
      </c>
      <c r="I1574" t="s">
        <v>41</v>
      </c>
      <c r="J1574" t="s">
        <v>36</v>
      </c>
    </row>
    <row r="1575" spans="1:10" x14ac:dyDescent="0.2">
      <c r="A1575" s="12" t="s">
        <v>3135</v>
      </c>
      <c r="B1575" t="s">
        <v>3136</v>
      </c>
      <c r="C1575">
        <v>21002</v>
      </c>
      <c r="D1575" t="s">
        <v>31</v>
      </c>
      <c r="E1575">
        <v>7</v>
      </c>
      <c r="F1575" t="s">
        <v>3026</v>
      </c>
      <c r="G1575" s="8" t="s">
        <v>68</v>
      </c>
      <c r="H1575" t="s">
        <v>69</v>
      </c>
      <c r="I1575" t="s">
        <v>41</v>
      </c>
      <c r="J1575" t="s">
        <v>36</v>
      </c>
    </row>
    <row r="1576" spans="1:10" x14ac:dyDescent="0.2">
      <c r="A1576" s="7">
        <v>10817</v>
      </c>
      <c r="B1576" t="s">
        <v>3137</v>
      </c>
      <c r="C1576">
        <v>21002</v>
      </c>
      <c r="D1576" t="s">
        <v>31</v>
      </c>
      <c r="E1576">
        <v>7</v>
      </c>
      <c r="F1576" t="s">
        <v>3026</v>
      </c>
      <c r="G1576" s="8" t="s">
        <v>72</v>
      </c>
      <c r="H1576" t="s">
        <v>73</v>
      </c>
      <c r="I1576" s="1" t="s">
        <v>35</v>
      </c>
      <c r="J1576" t="s">
        <v>36</v>
      </c>
    </row>
    <row r="1577" spans="1:10" x14ac:dyDescent="0.2">
      <c r="A1577" s="7">
        <v>10818</v>
      </c>
      <c r="B1577" t="s">
        <v>3138</v>
      </c>
      <c r="C1577">
        <v>21002</v>
      </c>
      <c r="D1577" t="s">
        <v>31</v>
      </c>
      <c r="E1577">
        <v>7</v>
      </c>
      <c r="F1577" t="s">
        <v>3026</v>
      </c>
      <c r="G1577" s="8" t="s">
        <v>72</v>
      </c>
      <c r="H1577" t="s">
        <v>73</v>
      </c>
      <c r="I1577" s="1" t="s">
        <v>35</v>
      </c>
      <c r="J1577" t="s">
        <v>36</v>
      </c>
    </row>
    <row r="1578" spans="1:10" x14ac:dyDescent="0.2">
      <c r="A1578" s="7">
        <v>10819</v>
      </c>
      <c r="B1578" t="s">
        <v>3139</v>
      </c>
      <c r="C1578">
        <v>21002</v>
      </c>
      <c r="D1578" t="s">
        <v>31</v>
      </c>
      <c r="E1578">
        <v>7</v>
      </c>
      <c r="F1578" t="s">
        <v>3026</v>
      </c>
      <c r="G1578" s="8" t="s">
        <v>72</v>
      </c>
      <c r="H1578" t="s">
        <v>73</v>
      </c>
      <c r="I1578" s="1" t="s">
        <v>35</v>
      </c>
      <c r="J1578" t="s">
        <v>36</v>
      </c>
    </row>
    <row r="1579" spans="1:10" x14ac:dyDescent="0.2">
      <c r="A1579" s="7">
        <v>10820</v>
      </c>
      <c r="B1579" t="s">
        <v>3140</v>
      </c>
      <c r="C1579">
        <v>21002</v>
      </c>
      <c r="D1579" t="s">
        <v>31</v>
      </c>
      <c r="E1579">
        <v>7</v>
      </c>
      <c r="F1579" t="s">
        <v>3026</v>
      </c>
      <c r="G1579" s="8" t="s">
        <v>72</v>
      </c>
      <c r="H1579" t="s">
        <v>73</v>
      </c>
      <c r="I1579" s="1" t="s">
        <v>35</v>
      </c>
      <c r="J1579" t="s">
        <v>36</v>
      </c>
    </row>
    <row r="1580" spans="1:10" x14ac:dyDescent="0.2">
      <c r="A1580" s="7">
        <v>10821</v>
      </c>
      <c r="B1580" t="s">
        <v>3141</v>
      </c>
      <c r="C1580">
        <v>21002</v>
      </c>
      <c r="D1580" t="s">
        <v>31</v>
      </c>
      <c r="E1580">
        <v>7</v>
      </c>
      <c r="F1580" t="s">
        <v>3026</v>
      </c>
      <c r="G1580" s="8" t="s">
        <v>72</v>
      </c>
      <c r="H1580" t="s">
        <v>73</v>
      </c>
      <c r="I1580" s="1" t="s">
        <v>35</v>
      </c>
      <c r="J1580" t="s">
        <v>36</v>
      </c>
    </row>
    <row r="1581" spans="1:10" x14ac:dyDescent="0.2">
      <c r="A1581" s="7">
        <v>10822</v>
      </c>
      <c r="B1581" t="s">
        <v>3142</v>
      </c>
      <c r="C1581">
        <v>21002</v>
      </c>
      <c r="D1581" t="s">
        <v>31</v>
      </c>
      <c r="E1581">
        <v>7</v>
      </c>
      <c r="F1581" t="s">
        <v>3026</v>
      </c>
      <c r="G1581" s="8" t="s">
        <v>72</v>
      </c>
      <c r="H1581" t="s">
        <v>73</v>
      </c>
      <c r="I1581" s="1" t="s">
        <v>35</v>
      </c>
      <c r="J1581" t="s">
        <v>36</v>
      </c>
    </row>
    <row r="1582" spans="1:10" x14ac:dyDescent="0.2">
      <c r="A1582" s="7">
        <v>10823</v>
      </c>
      <c r="B1582" t="s">
        <v>3143</v>
      </c>
      <c r="C1582">
        <v>21002</v>
      </c>
      <c r="D1582" t="s">
        <v>31</v>
      </c>
      <c r="E1582">
        <v>7</v>
      </c>
      <c r="F1582" t="s">
        <v>3026</v>
      </c>
      <c r="G1582" s="8" t="s">
        <v>72</v>
      </c>
      <c r="H1582" t="s">
        <v>73</v>
      </c>
      <c r="I1582" s="1" t="s">
        <v>35</v>
      </c>
      <c r="J1582" t="s">
        <v>36</v>
      </c>
    </row>
    <row r="1583" spans="1:10" x14ac:dyDescent="0.2">
      <c r="A1583" s="7">
        <v>10824</v>
      </c>
      <c r="B1583" t="s">
        <v>3144</v>
      </c>
      <c r="C1583">
        <v>21002</v>
      </c>
      <c r="D1583" t="s">
        <v>31</v>
      </c>
      <c r="E1583">
        <v>7</v>
      </c>
      <c r="F1583" t="s">
        <v>3026</v>
      </c>
      <c r="G1583" s="8" t="s">
        <v>72</v>
      </c>
      <c r="H1583" t="s">
        <v>73</v>
      </c>
      <c r="I1583" s="1" t="s">
        <v>35</v>
      </c>
      <c r="J1583" t="s">
        <v>36</v>
      </c>
    </row>
    <row r="1584" spans="1:10" x14ac:dyDescent="0.2">
      <c r="A1584" s="7">
        <v>10825</v>
      </c>
      <c r="B1584" t="s">
        <v>3145</v>
      </c>
      <c r="C1584">
        <v>21002</v>
      </c>
      <c r="D1584" t="s">
        <v>31</v>
      </c>
      <c r="E1584">
        <v>7</v>
      </c>
      <c r="F1584" t="s">
        <v>3026</v>
      </c>
      <c r="G1584" s="8" t="s">
        <v>72</v>
      </c>
      <c r="H1584" t="s">
        <v>73</v>
      </c>
      <c r="I1584" s="1" t="s">
        <v>35</v>
      </c>
      <c r="J1584" t="s">
        <v>36</v>
      </c>
    </row>
    <row r="1585" spans="1:10" x14ac:dyDescent="0.2">
      <c r="A1585" s="7">
        <v>10826</v>
      </c>
      <c r="B1585" t="s">
        <v>3146</v>
      </c>
      <c r="C1585">
        <v>21002</v>
      </c>
      <c r="D1585" t="s">
        <v>31</v>
      </c>
      <c r="E1585">
        <v>7</v>
      </c>
      <c r="F1585" t="s">
        <v>3026</v>
      </c>
      <c r="G1585" s="8" t="s">
        <v>72</v>
      </c>
      <c r="H1585" t="s">
        <v>73</v>
      </c>
      <c r="I1585" s="1" t="s">
        <v>35</v>
      </c>
      <c r="J1585" t="s">
        <v>36</v>
      </c>
    </row>
    <row r="1586" spans="1:10" x14ac:dyDescent="0.2">
      <c r="A1586" s="7">
        <v>10827</v>
      </c>
      <c r="B1586" t="s">
        <v>3147</v>
      </c>
      <c r="C1586">
        <v>21002</v>
      </c>
      <c r="D1586" t="s">
        <v>31</v>
      </c>
      <c r="E1586">
        <v>7</v>
      </c>
      <c r="F1586" t="s">
        <v>3026</v>
      </c>
      <c r="G1586" s="8" t="s">
        <v>76</v>
      </c>
      <c r="H1586" t="s">
        <v>77</v>
      </c>
      <c r="I1586" s="1" t="s">
        <v>35</v>
      </c>
      <c r="J1586" t="s">
        <v>36</v>
      </c>
    </row>
    <row r="1587" spans="1:10" x14ac:dyDescent="0.2">
      <c r="A1587" s="7">
        <v>10828</v>
      </c>
      <c r="B1587" t="s">
        <v>3148</v>
      </c>
      <c r="C1587">
        <v>21002</v>
      </c>
      <c r="D1587" t="s">
        <v>31</v>
      </c>
      <c r="E1587">
        <v>7</v>
      </c>
      <c r="F1587" t="s">
        <v>3026</v>
      </c>
      <c r="G1587" s="8" t="s">
        <v>76</v>
      </c>
      <c r="H1587" t="s">
        <v>77</v>
      </c>
      <c r="I1587" s="1" t="s">
        <v>35</v>
      </c>
      <c r="J1587" t="s">
        <v>36</v>
      </c>
    </row>
    <row r="1588" spans="1:10" x14ac:dyDescent="0.2">
      <c r="A1588" s="7">
        <v>10829</v>
      </c>
      <c r="B1588" t="s">
        <v>3149</v>
      </c>
      <c r="C1588">
        <v>21002</v>
      </c>
      <c r="D1588" t="s">
        <v>31</v>
      </c>
      <c r="E1588">
        <v>7</v>
      </c>
      <c r="F1588" t="s">
        <v>3026</v>
      </c>
      <c r="G1588" s="8" t="s">
        <v>76</v>
      </c>
      <c r="H1588" t="s">
        <v>77</v>
      </c>
      <c r="I1588" s="1" t="s">
        <v>35</v>
      </c>
      <c r="J1588" t="s">
        <v>36</v>
      </c>
    </row>
    <row r="1589" spans="1:10" x14ac:dyDescent="0.2">
      <c r="A1589" s="7">
        <v>10830</v>
      </c>
      <c r="B1589" t="s">
        <v>3150</v>
      </c>
      <c r="C1589">
        <v>21002</v>
      </c>
      <c r="D1589" t="s">
        <v>31</v>
      </c>
      <c r="E1589">
        <v>7</v>
      </c>
      <c r="F1589" t="s">
        <v>3026</v>
      </c>
      <c r="G1589" s="8" t="s">
        <v>76</v>
      </c>
      <c r="H1589" t="s">
        <v>77</v>
      </c>
      <c r="I1589" s="1" t="s">
        <v>35</v>
      </c>
      <c r="J1589" t="s">
        <v>36</v>
      </c>
    </row>
    <row r="1590" spans="1:10" x14ac:dyDescent="0.2">
      <c r="A1590" s="7">
        <v>10831</v>
      </c>
      <c r="B1590" t="s">
        <v>3151</v>
      </c>
      <c r="C1590">
        <v>21002</v>
      </c>
      <c r="D1590" t="s">
        <v>31</v>
      </c>
      <c r="E1590">
        <v>7</v>
      </c>
      <c r="F1590" t="s">
        <v>3026</v>
      </c>
      <c r="G1590" s="8" t="s">
        <v>76</v>
      </c>
      <c r="H1590" t="s">
        <v>77</v>
      </c>
      <c r="I1590" s="1" t="s">
        <v>35</v>
      </c>
      <c r="J1590" t="s">
        <v>36</v>
      </c>
    </row>
    <row r="1591" spans="1:10" x14ac:dyDescent="0.2">
      <c r="A1591" s="7">
        <v>10832</v>
      </c>
      <c r="B1591" t="s">
        <v>3152</v>
      </c>
      <c r="C1591">
        <v>21002</v>
      </c>
      <c r="D1591" t="s">
        <v>31</v>
      </c>
      <c r="E1591">
        <v>7</v>
      </c>
      <c r="F1591" t="s">
        <v>3026</v>
      </c>
      <c r="G1591" s="8" t="s">
        <v>76</v>
      </c>
      <c r="H1591" t="s">
        <v>77</v>
      </c>
      <c r="I1591" s="1" t="s">
        <v>35</v>
      </c>
      <c r="J1591" t="s">
        <v>36</v>
      </c>
    </row>
    <row r="1592" spans="1:10" x14ac:dyDescent="0.2">
      <c r="A1592" s="7">
        <v>10833</v>
      </c>
      <c r="B1592" t="s">
        <v>3153</v>
      </c>
      <c r="C1592">
        <v>21002</v>
      </c>
      <c r="D1592" t="s">
        <v>31</v>
      </c>
      <c r="E1592">
        <v>7</v>
      </c>
      <c r="F1592" t="s">
        <v>3026</v>
      </c>
      <c r="G1592" s="8" t="s">
        <v>88</v>
      </c>
      <c r="H1592" t="s">
        <v>89</v>
      </c>
      <c r="I1592" s="1" t="s">
        <v>35</v>
      </c>
      <c r="J1592" t="s">
        <v>36</v>
      </c>
    </row>
    <row r="1593" spans="1:10" x14ac:dyDescent="0.2">
      <c r="A1593" s="7">
        <v>10834</v>
      </c>
      <c r="B1593" t="s">
        <v>3154</v>
      </c>
      <c r="C1593">
        <v>21002</v>
      </c>
      <c r="D1593" t="s">
        <v>31</v>
      </c>
      <c r="E1593">
        <v>7</v>
      </c>
      <c r="F1593" t="s">
        <v>3026</v>
      </c>
      <c r="G1593" s="8" t="s">
        <v>80</v>
      </c>
      <c r="H1593" t="s">
        <v>81</v>
      </c>
      <c r="I1593" s="1" t="s">
        <v>35</v>
      </c>
      <c r="J1593" t="s">
        <v>36</v>
      </c>
    </row>
    <row r="1594" spans="1:10" x14ac:dyDescent="0.2">
      <c r="A1594" s="7">
        <v>10835</v>
      </c>
      <c r="B1594" t="s">
        <v>3155</v>
      </c>
      <c r="C1594">
        <v>21002</v>
      </c>
      <c r="D1594" t="s">
        <v>31</v>
      </c>
      <c r="E1594">
        <v>7</v>
      </c>
      <c r="F1594" t="s">
        <v>3026</v>
      </c>
      <c r="G1594" s="8" t="s">
        <v>80</v>
      </c>
      <c r="H1594" t="s">
        <v>81</v>
      </c>
      <c r="I1594" s="1" t="s">
        <v>35</v>
      </c>
      <c r="J1594" t="s">
        <v>36</v>
      </c>
    </row>
    <row r="1595" spans="1:10" x14ac:dyDescent="0.2">
      <c r="A1595" s="7">
        <v>10836</v>
      </c>
      <c r="B1595" t="s">
        <v>3156</v>
      </c>
      <c r="C1595">
        <v>21002</v>
      </c>
      <c r="D1595" t="s">
        <v>31</v>
      </c>
      <c r="E1595">
        <v>7</v>
      </c>
      <c r="F1595" t="s">
        <v>3026</v>
      </c>
      <c r="G1595" s="8" t="s">
        <v>80</v>
      </c>
      <c r="H1595" t="s">
        <v>81</v>
      </c>
      <c r="I1595" s="1" t="s">
        <v>35</v>
      </c>
      <c r="J1595" t="s">
        <v>36</v>
      </c>
    </row>
    <row r="1596" spans="1:10" x14ac:dyDescent="0.2">
      <c r="A1596" s="7">
        <v>10837</v>
      </c>
      <c r="B1596" t="s">
        <v>3157</v>
      </c>
      <c r="C1596">
        <v>21002</v>
      </c>
      <c r="D1596" t="s">
        <v>31</v>
      </c>
      <c r="E1596">
        <v>7</v>
      </c>
      <c r="F1596" t="s">
        <v>3026</v>
      </c>
      <c r="G1596" s="8" t="s">
        <v>80</v>
      </c>
      <c r="H1596" t="s">
        <v>81</v>
      </c>
      <c r="I1596" s="1" t="s">
        <v>35</v>
      </c>
      <c r="J1596" t="s">
        <v>36</v>
      </c>
    </row>
    <row r="1597" spans="1:10" x14ac:dyDescent="0.2">
      <c r="A1597" s="7">
        <v>10838</v>
      </c>
      <c r="B1597" t="s">
        <v>3158</v>
      </c>
      <c r="C1597">
        <v>21002</v>
      </c>
      <c r="D1597" t="s">
        <v>31</v>
      </c>
      <c r="E1597">
        <v>7</v>
      </c>
      <c r="F1597" t="s">
        <v>3026</v>
      </c>
      <c r="G1597" s="8" t="s">
        <v>80</v>
      </c>
      <c r="H1597" t="s">
        <v>81</v>
      </c>
      <c r="I1597" s="1" t="s">
        <v>35</v>
      </c>
      <c r="J1597" t="s">
        <v>36</v>
      </c>
    </row>
    <row r="1598" spans="1:10" x14ac:dyDescent="0.2">
      <c r="A1598" s="7">
        <v>10839</v>
      </c>
      <c r="B1598" t="s">
        <v>3159</v>
      </c>
      <c r="C1598">
        <v>21002</v>
      </c>
      <c r="D1598" t="s">
        <v>31</v>
      </c>
      <c r="E1598">
        <v>7</v>
      </c>
      <c r="F1598" t="s">
        <v>3026</v>
      </c>
      <c r="G1598" s="8" t="s">
        <v>80</v>
      </c>
      <c r="H1598" t="s">
        <v>81</v>
      </c>
      <c r="I1598" s="1" t="s">
        <v>35</v>
      </c>
      <c r="J1598" t="s">
        <v>36</v>
      </c>
    </row>
    <row r="1599" spans="1:10" x14ac:dyDescent="0.2">
      <c r="A1599" s="7">
        <v>10840</v>
      </c>
      <c r="B1599" t="s">
        <v>3160</v>
      </c>
      <c r="C1599">
        <v>21002</v>
      </c>
      <c r="D1599" t="s">
        <v>31</v>
      </c>
      <c r="E1599">
        <v>7</v>
      </c>
      <c r="F1599" t="s">
        <v>3026</v>
      </c>
      <c r="G1599" s="8" t="s">
        <v>80</v>
      </c>
      <c r="H1599" t="s">
        <v>81</v>
      </c>
      <c r="I1599" s="1" t="s">
        <v>35</v>
      </c>
      <c r="J1599" t="s">
        <v>36</v>
      </c>
    </row>
    <row r="1600" spans="1:10" x14ac:dyDescent="0.2">
      <c r="A1600" s="7">
        <v>10841</v>
      </c>
      <c r="B1600" t="s">
        <v>3161</v>
      </c>
      <c r="C1600">
        <v>21002</v>
      </c>
      <c r="D1600" t="s">
        <v>31</v>
      </c>
      <c r="E1600">
        <v>7</v>
      </c>
      <c r="F1600" t="s">
        <v>3026</v>
      </c>
      <c r="G1600" s="8" t="s">
        <v>80</v>
      </c>
      <c r="H1600" t="s">
        <v>81</v>
      </c>
      <c r="I1600" s="1" t="s">
        <v>35</v>
      </c>
      <c r="J1600" t="s">
        <v>36</v>
      </c>
    </row>
    <row r="1601" spans="1:10" x14ac:dyDescent="0.2">
      <c r="A1601" s="7">
        <v>10842</v>
      </c>
      <c r="B1601" t="s">
        <v>3162</v>
      </c>
      <c r="C1601">
        <v>21002</v>
      </c>
      <c r="D1601" t="s">
        <v>31</v>
      </c>
      <c r="E1601">
        <v>7</v>
      </c>
      <c r="F1601" t="s">
        <v>3026</v>
      </c>
      <c r="G1601" s="8" t="s">
        <v>80</v>
      </c>
      <c r="H1601" t="s">
        <v>81</v>
      </c>
      <c r="I1601" s="1" t="s">
        <v>35</v>
      </c>
      <c r="J1601" t="s">
        <v>36</v>
      </c>
    </row>
    <row r="1602" spans="1:10" x14ac:dyDescent="0.2">
      <c r="A1602" s="7">
        <v>10843</v>
      </c>
      <c r="B1602" t="s">
        <v>3163</v>
      </c>
      <c r="C1602">
        <v>21002</v>
      </c>
      <c r="D1602" t="s">
        <v>31</v>
      </c>
      <c r="E1602">
        <v>7</v>
      </c>
      <c r="F1602" t="s">
        <v>3026</v>
      </c>
      <c r="G1602" s="8" t="s">
        <v>80</v>
      </c>
      <c r="H1602" t="s">
        <v>81</v>
      </c>
      <c r="I1602" s="1" t="s">
        <v>35</v>
      </c>
      <c r="J1602" t="s">
        <v>36</v>
      </c>
    </row>
    <row r="1603" spans="1:10" x14ac:dyDescent="0.2">
      <c r="A1603" s="7">
        <v>10844</v>
      </c>
      <c r="B1603" t="s">
        <v>3164</v>
      </c>
      <c r="C1603">
        <v>21002</v>
      </c>
      <c r="D1603" t="s">
        <v>31</v>
      </c>
      <c r="E1603">
        <v>7</v>
      </c>
      <c r="F1603" t="s">
        <v>3026</v>
      </c>
      <c r="G1603" s="8" t="s">
        <v>80</v>
      </c>
      <c r="H1603" t="s">
        <v>81</v>
      </c>
      <c r="I1603" s="1" t="s">
        <v>35</v>
      </c>
      <c r="J1603" t="s">
        <v>36</v>
      </c>
    </row>
    <row r="1604" spans="1:10" x14ac:dyDescent="0.2">
      <c r="A1604" s="7">
        <v>10845</v>
      </c>
      <c r="B1604" t="s">
        <v>3165</v>
      </c>
      <c r="C1604">
        <v>21002</v>
      </c>
      <c r="D1604" t="s">
        <v>31</v>
      </c>
      <c r="E1604">
        <v>7</v>
      </c>
      <c r="F1604" t="s">
        <v>3026</v>
      </c>
      <c r="G1604" s="8" t="s">
        <v>84</v>
      </c>
      <c r="H1604" t="s">
        <v>85</v>
      </c>
      <c r="I1604" s="1" t="s">
        <v>35</v>
      </c>
      <c r="J1604" t="s">
        <v>36</v>
      </c>
    </row>
    <row r="1605" spans="1:10" x14ac:dyDescent="0.2">
      <c r="A1605" s="7">
        <v>10846</v>
      </c>
      <c r="B1605" t="s">
        <v>3166</v>
      </c>
      <c r="C1605">
        <v>21002</v>
      </c>
      <c r="D1605" t="s">
        <v>31</v>
      </c>
      <c r="E1605">
        <v>7</v>
      </c>
      <c r="F1605" t="s">
        <v>3026</v>
      </c>
      <c r="G1605" s="8" t="s">
        <v>84</v>
      </c>
      <c r="H1605" t="s">
        <v>85</v>
      </c>
      <c r="I1605" s="1" t="s">
        <v>35</v>
      </c>
      <c r="J1605" t="s">
        <v>36</v>
      </c>
    </row>
    <row r="1606" spans="1:10" x14ac:dyDescent="0.2">
      <c r="A1606" s="7">
        <v>10847</v>
      </c>
      <c r="B1606" t="s">
        <v>3167</v>
      </c>
      <c r="C1606">
        <v>21002</v>
      </c>
      <c r="D1606" t="s">
        <v>31</v>
      </c>
      <c r="E1606">
        <v>7</v>
      </c>
      <c r="F1606" t="s">
        <v>3026</v>
      </c>
      <c r="G1606" s="8" t="s">
        <v>84</v>
      </c>
      <c r="H1606" t="s">
        <v>85</v>
      </c>
      <c r="I1606" s="1" t="s">
        <v>35</v>
      </c>
      <c r="J1606" t="s">
        <v>36</v>
      </c>
    </row>
    <row r="1607" spans="1:10" x14ac:dyDescent="0.2">
      <c r="A1607" s="7">
        <v>10848</v>
      </c>
      <c r="B1607" t="s">
        <v>3168</v>
      </c>
      <c r="C1607">
        <v>21002</v>
      </c>
      <c r="D1607" t="s">
        <v>31</v>
      </c>
      <c r="E1607">
        <v>7</v>
      </c>
      <c r="F1607" t="s">
        <v>3026</v>
      </c>
      <c r="G1607" s="8" t="s">
        <v>84</v>
      </c>
      <c r="H1607" t="s">
        <v>85</v>
      </c>
      <c r="I1607" s="1" t="s">
        <v>35</v>
      </c>
      <c r="J1607" t="s">
        <v>36</v>
      </c>
    </row>
    <row r="1608" spans="1:10" x14ac:dyDescent="0.2">
      <c r="A1608" s="7">
        <v>10849</v>
      </c>
      <c r="B1608" t="s">
        <v>3169</v>
      </c>
      <c r="C1608">
        <v>21002</v>
      </c>
      <c r="D1608" t="s">
        <v>31</v>
      </c>
      <c r="E1608">
        <v>7</v>
      </c>
      <c r="F1608" t="s">
        <v>3026</v>
      </c>
      <c r="G1608" s="8" t="s">
        <v>84</v>
      </c>
      <c r="H1608" t="s">
        <v>85</v>
      </c>
      <c r="I1608" s="1" t="s">
        <v>35</v>
      </c>
      <c r="J1608" t="s">
        <v>36</v>
      </c>
    </row>
    <row r="1609" spans="1:10" x14ac:dyDescent="0.2">
      <c r="A1609" s="7">
        <v>10850</v>
      </c>
      <c r="B1609" t="s">
        <v>3170</v>
      </c>
      <c r="C1609">
        <v>21002</v>
      </c>
      <c r="D1609" t="s">
        <v>31</v>
      </c>
      <c r="E1609">
        <v>7</v>
      </c>
      <c r="F1609" t="s">
        <v>3026</v>
      </c>
      <c r="G1609" s="8" t="s">
        <v>88</v>
      </c>
      <c r="H1609" t="s">
        <v>89</v>
      </c>
      <c r="I1609" s="1" t="s">
        <v>35</v>
      </c>
      <c r="J1609" t="s">
        <v>36</v>
      </c>
    </row>
    <row r="1610" spans="1:10" x14ac:dyDescent="0.2">
      <c r="A1610" s="7">
        <v>10851</v>
      </c>
      <c r="B1610" t="s">
        <v>3171</v>
      </c>
      <c r="C1610">
        <v>21002</v>
      </c>
      <c r="D1610" t="s">
        <v>31</v>
      </c>
      <c r="E1610">
        <v>7</v>
      </c>
      <c r="F1610" t="s">
        <v>3026</v>
      </c>
      <c r="G1610" s="8" t="s">
        <v>88</v>
      </c>
      <c r="H1610" t="s">
        <v>89</v>
      </c>
      <c r="I1610" s="1" t="s">
        <v>35</v>
      </c>
      <c r="J1610" t="s">
        <v>36</v>
      </c>
    </row>
    <row r="1611" spans="1:10" x14ac:dyDescent="0.2">
      <c r="A1611" s="7">
        <v>10852</v>
      </c>
      <c r="B1611" t="s">
        <v>3172</v>
      </c>
      <c r="C1611">
        <v>21002</v>
      </c>
      <c r="D1611" t="s">
        <v>31</v>
      </c>
      <c r="E1611">
        <v>7</v>
      </c>
      <c r="F1611" t="s">
        <v>3026</v>
      </c>
      <c r="G1611" s="8" t="s">
        <v>88</v>
      </c>
      <c r="H1611" t="s">
        <v>89</v>
      </c>
      <c r="I1611" s="1" t="s">
        <v>35</v>
      </c>
      <c r="J1611" t="s">
        <v>36</v>
      </c>
    </row>
    <row r="1612" spans="1:10" x14ac:dyDescent="0.2">
      <c r="A1612" s="7">
        <v>10853</v>
      </c>
      <c r="B1612" t="s">
        <v>3173</v>
      </c>
      <c r="C1612">
        <v>21002</v>
      </c>
      <c r="D1612" t="s">
        <v>31</v>
      </c>
      <c r="E1612">
        <v>7</v>
      </c>
      <c r="F1612" t="s">
        <v>3026</v>
      </c>
      <c r="G1612" s="8" t="s">
        <v>88</v>
      </c>
      <c r="H1612" t="s">
        <v>89</v>
      </c>
      <c r="I1612" s="1" t="s">
        <v>35</v>
      </c>
      <c r="J1612" t="s">
        <v>36</v>
      </c>
    </row>
    <row r="1613" spans="1:10" x14ac:dyDescent="0.2">
      <c r="A1613" s="7">
        <v>10854</v>
      </c>
      <c r="B1613" t="s">
        <v>3174</v>
      </c>
      <c r="C1613">
        <v>21002</v>
      </c>
      <c r="D1613" t="s">
        <v>31</v>
      </c>
      <c r="E1613">
        <v>7</v>
      </c>
      <c r="F1613" t="s">
        <v>3026</v>
      </c>
      <c r="G1613" s="8" t="s">
        <v>88</v>
      </c>
      <c r="H1613" t="s">
        <v>89</v>
      </c>
      <c r="I1613" s="1" t="s">
        <v>35</v>
      </c>
      <c r="J1613" t="s">
        <v>36</v>
      </c>
    </row>
    <row r="1614" spans="1:10" x14ac:dyDescent="0.2">
      <c r="A1614" s="7">
        <v>10855</v>
      </c>
      <c r="B1614" t="s">
        <v>3175</v>
      </c>
      <c r="C1614">
        <v>21002</v>
      </c>
      <c r="D1614" t="s">
        <v>31</v>
      </c>
      <c r="E1614">
        <v>7</v>
      </c>
      <c r="F1614" t="s">
        <v>3026</v>
      </c>
      <c r="G1614" s="8" t="s">
        <v>88</v>
      </c>
      <c r="H1614" t="s">
        <v>89</v>
      </c>
      <c r="I1614" s="1" t="s">
        <v>35</v>
      </c>
      <c r="J1614" t="s">
        <v>36</v>
      </c>
    </row>
    <row r="1615" spans="1:10" x14ac:dyDescent="0.2">
      <c r="A1615" s="7">
        <v>10856</v>
      </c>
      <c r="B1615" t="s">
        <v>3176</v>
      </c>
      <c r="C1615">
        <v>21002</v>
      </c>
      <c r="D1615" t="s">
        <v>31</v>
      </c>
      <c r="E1615">
        <v>7</v>
      </c>
      <c r="F1615" t="s">
        <v>3026</v>
      </c>
      <c r="G1615" s="8" t="s">
        <v>88</v>
      </c>
      <c r="H1615" t="s">
        <v>89</v>
      </c>
      <c r="I1615" s="1" t="s">
        <v>35</v>
      </c>
      <c r="J1615" t="s">
        <v>36</v>
      </c>
    </row>
    <row r="1616" spans="1:10" x14ac:dyDescent="0.2">
      <c r="A1616" s="7">
        <v>10857</v>
      </c>
      <c r="B1616" t="s">
        <v>3177</v>
      </c>
      <c r="C1616">
        <v>21002</v>
      </c>
      <c r="D1616" t="s">
        <v>31</v>
      </c>
      <c r="E1616">
        <v>7</v>
      </c>
      <c r="F1616" t="s">
        <v>3026</v>
      </c>
      <c r="G1616" s="8" t="s">
        <v>92</v>
      </c>
      <c r="H1616" t="s">
        <v>93</v>
      </c>
      <c r="I1616" s="1" t="s">
        <v>35</v>
      </c>
      <c r="J1616" t="s">
        <v>36</v>
      </c>
    </row>
    <row r="1617" spans="1:10" x14ac:dyDescent="0.2">
      <c r="A1617" s="7">
        <v>10858</v>
      </c>
      <c r="B1617" t="s">
        <v>3178</v>
      </c>
      <c r="C1617">
        <v>21002</v>
      </c>
      <c r="D1617" t="s">
        <v>31</v>
      </c>
      <c r="E1617">
        <v>7</v>
      </c>
      <c r="F1617" t="s">
        <v>3026</v>
      </c>
      <c r="G1617" s="8" t="s">
        <v>92</v>
      </c>
      <c r="H1617" t="s">
        <v>93</v>
      </c>
      <c r="I1617" s="1" t="s">
        <v>35</v>
      </c>
      <c r="J1617" t="s">
        <v>36</v>
      </c>
    </row>
    <row r="1618" spans="1:10" x14ac:dyDescent="0.2">
      <c r="A1618" s="7">
        <v>10859</v>
      </c>
      <c r="B1618" t="s">
        <v>3179</v>
      </c>
      <c r="C1618">
        <v>21002</v>
      </c>
      <c r="D1618" t="s">
        <v>31</v>
      </c>
      <c r="E1618">
        <v>7</v>
      </c>
      <c r="F1618" t="s">
        <v>3026</v>
      </c>
      <c r="G1618" s="8" t="s">
        <v>92</v>
      </c>
      <c r="H1618" t="s">
        <v>93</v>
      </c>
      <c r="I1618" s="1" t="s">
        <v>35</v>
      </c>
      <c r="J1618" t="s">
        <v>36</v>
      </c>
    </row>
    <row r="1619" spans="1:10" x14ac:dyDescent="0.2">
      <c r="A1619" s="7">
        <v>10860</v>
      </c>
      <c r="B1619" t="s">
        <v>3180</v>
      </c>
      <c r="C1619">
        <v>21002</v>
      </c>
      <c r="D1619" t="s">
        <v>31</v>
      </c>
      <c r="E1619">
        <v>7</v>
      </c>
      <c r="F1619" t="s">
        <v>3026</v>
      </c>
      <c r="G1619" s="8" t="s">
        <v>92</v>
      </c>
      <c r="H1619" t="s">
        <v>93</v>
      </c>
      <c r="I1619" s="1" t="s">
        <v>35</v>
      </c>
      <c r="J1619" t="s">
        <v>36</v>
      </c>
    </row>
    <row r="1620" spans="1:10" x14ac:dyDescent="0.2">
      <c r="A1620" s="7">
        <v>10861</v>
      </c>
      <c r="B1620" t="s">
        <v>3181</v>
      </c>
      <c r="C1620">
        <v>21002</v>
      </c>
      <c r="D1620" t="s">
        <v>31</v>
      </c>
      <c r="E1620">
        <v>7</v>
      </c>
      <c r="F1620" t="s">
        <v>3026</v>
      </c>
      <c r="G1620" s="8" t="s">
        <v>92</v>
      </c>
      <c r="H1620" t="s">
        <v>93</v>
      </c>
      <c r="I1620" s="1" t="s">
        <v>35</v>
      </c>
      <c r="J1620" t="s">
        <v>36</v>
      </c>
    </row>
    <row r="1621" spans="1:10" x14ac:dyDescent="0.2">
      <c r="A1621" s="7">
        <v>10862</v>
      </c>
      <c r="B1621" t="s">
        <v>3182</v>
      </c>
      <c r="C1621">
        <v>21002</v>
      </c>
      <c r="D1621" t="s">
        <v>31</v>
      </c>
      <c r="E1621">
        <v>7</v>
      </c>
      <c r="F1621" t="s">
        <v>3026</v>
      </c>
      <c r="G1621" s="8" t="s">
        <v>92</v>
      </c>
      <c r="H1621" t="s">
        <v>93</v>
      </c>
      <c r="I1621" s="1" t="s">
        <v>35</v>
      </c>
      <c r="J1621" t="s">
        <v>36</v>
      </c>
    </row>
    <row r="1622" spans="1:10" x14ac:dyDescent="0.2">
      <c r="A1622" s="12" t="s">
        <v>3183</v>
      </c>
      <c r="B1622" t="s">
        <v>3184</v>
      </c>
      <c r="C1622">
        <v>21002</v>
      </c>
      <c r="D1622" t="s">
        <v>31</v>
      </c>
      <c r="E1622">
        <v>7</v>
      </c>
      <c r="F1622" t="s">
        <v>3026</v>
      </c>
      <c r="G1622" s="8" t="s">
        <v>96</v>
      </c>
      <c r="H1622" t="s">
        <v>97</v>
      </c>
      <c r="I1622" t="s">
        <v>41</v>
      </c>
      <c r="J1622" t="s">
        <v>36</v>
      </c>
    </row>
    <row r="1623" spans="1:10" x14ac:dyDescent="0.2">
      <c r="A1623" s="12" t="s">
        <v>3185</v>
      </c>
      <c r="B1623" t="s">
        <v>3186</v>
      </c>
      <c r="C1623">
        <v>21002</v>
      </c>
      <c r="D1623" t="s">
        <v>31</v>
      </c>
      <c r="E1623">
        <v>7</v>
      </c>
      <c r="F1623" t="s">
        <v>3026</v>
      </c>
      <c r="G1623" s="8" t="s">
        <v>96</v>
      </c>
      <c r="H1623" t="s">
        <v>97</v>
      </c>
      <c r="I1623" t="s">
        <v>41</v>
      </c>
      <c r="J1623" t="s">
        <v>36</v>
      </c>
    </row>
    <row r="1624" spans="1:10" x14ac:dyDescent="0.2">
      <c r="A1624" s="12" t="s">
        <v>3187</v>
      </c>
      <c r="B1624" t="s">
        <v>3188</v>
      </c>
      <c r="C1624">
        <v>21002</v>
      </c>
      <c r="D1624" t="s">
        <v>31</v>
      </c>
      <c r="E1624">
        <v>7</v>
      </c>
      <c r="F1624" t="s">
        <v>3026</v>
      </c>
      <c r="G1624" s="8" t="s">
        <v>96</v>
      </c>
      <c r="H1624" t="s">
        <v>97</v>
      </c>
      <c r="I1624" t="s">
        <v>41</v>
      </c>
      <c r="J1624" t="s">
        <v>36</v>
      </c>
    </row>
    <row r="1625" spans="1:10" x14ac:dyDescent="0.2">
      <c r="A1625" s="7">
        <v>10866</v>
      </c>
      <c r="B1625" t="s">
        <v>3189</v>
      </c>
      <c r="C1625">
        <v>21002</v>
      </c>
      <c r="D1625" t="s">
        <v>31</v>
      </c>
      <c r="E1625">
        <v>7</v>
      </c>
      <c r="F1625" t="s">
        <v>3026</v>
      </c>
      <c r="G1625" s="8" t="s">
        <v>100</v>
      </c>
      <c r="H1625" t="s">
        <v>101</v>
      </c>
      <c r="I1625" s="1" t="s">
        <v>35</v>
      </c>
      <c r="J1625" t="s">
        <v>36</v>
      </c>
    </row>
    <row r="1626" spans="1:10" x14ac:dyDescent="0.2">
      <c r="A1626" s="7">
        <v>10867</v>
      </c>
      <c r="B1626" t="s">
        <v>3190</v>
      </c>
      <c r="C1626">
        <v>21002</v>
      </c>
      <c r="D1626" t="s">
        <v>31</v>
      </c>
      <c r="E1626">
        <v>7</v>
      </c>
      <c r="F1626" t="s">
        <v>3026</v>
      </c>
      <c r="G1626" s="8" t="s">
        <v>100</v>
      </c>
      <c r="H1626" t="s">
        <v>101</v>
      </c>
      <c r="I1626" s="1" t="s">
        <v>35</v>
      </c>
      <c r="J1626" t="s">
        <v>36</v>
      </c>
    </row>
    <row r="1627" spans="1:10" x14ac:dyDescent="0.2">
      <c r="A1627" s="7">
        <v>10868</v>
      </c>
      <c r="B1627" t="s">
        <v>3191</v>
      </c>
      <c r="C1627">
        <v>21002</v>
      </c>
      <c r="D1627" t="s">
        <v>31</v>
      </c>
      <c r="E1627">
        <v>7</v>
      </c>
      <c r="F1627" t="s">
        <v>3026</v>
      </c>
      <c r="G1627" s="8" t="s">
        <v>100</v>
      </c>
      <c r="H1627" t="s">
        <v>101</v>
      </c>
      <c r="I1627" s="1" t="s">
        <v>35</v>
      </c>
      <c r="J1627" t="s">
        <v>36</v>
      </c>
    </row>
    <row r="1628" spans="1:10" x14ac:dyDescent="0.2">
      <c r="A1628" s="7">
        <v>10869</v>
      </c>
      <c r="B1628" t="s">
        <v>3192</v>
      </c>
      <c r="C1628">
        <v>21002</v>
      </c>
      <c r="D1628" t="s">
        <v>31</v>
      </c>
      <c r="E1628">
        <v>7</v>
      </c>
      <c r="F1628" t="s">
        <v>3026</v>
      </c>
      <c r="G1628" s="8" t="s">
        <v>100</v>
      </c>
      <c r="H1628" t="s">
        <v>101</v>
      </c>
      <c r="I1628" s="1" t="s">
        <v>35</v>
      </c>
      <c r="J1628" t="s">
        <v>36</v>
      </c>
    </row>
    <row r="1629" spans="1:10" x14ac:dyDescent="0.2">
      <c r="A1629" s="7">
        <v>10870</v>
      </c>
      <c r="B1629" t="s">
        <v>3193</v>
      </c>
      <c r="C1629">
        <v>21002</v>
      </c>
      <c r="D1629" t="s">
        <v>31</v>
      </c>
      <c r="E1629">
        <v>7</v>
      </c>
      <c r="F1629" t="s">
        <v>3026</v>
      </c>
      <c r="G1629" s="8" t="s">
        <v>100</v>
      </c>
      <c r="H1629" t="s">
        <v>101</v>
      </c>
      <c r="I1629" s="1" t="s">
        <v>35</v>
      </c>
      <c r="J1629" t="s">
        <v>36</v>
      </c>
    </row>
    <row r="1630" spans="1:10" x14ac:dyDescent="0.2">
      <c r="A1630" s="7">
        <v>10871</v>
      </c>
      <c r="B1630" t="s">
        <v>3194</v>
      </c>
      <c r="C1630">
        <v>21002</v>
      </c>
      <c r="D1630" t="s">
        <v>31</v>
      </c>
      <c r="E1630">
        <v>7</v>
      </c>
      <c r="F1630" t="s">
        <v>3026</v>
      </c>
      <c r="G1630" s="8" t="s">
        <v>104</v>
      </c>
      <c r="H1630" t="s">
        <v>105</v>
      </c>
      <c r="I1630" s="1" t="s">
        <v>35</v>
      </c>
      <c r="J1630" t="s">
        <v>36</v>
      </c>
    </row>
    <row r="1631" spans="1:10" x14ac:dyDescent="0.2">
      <c r="A1631" s="7">
        <v>10872</v>
      </c>
      <c r="B1631" t="s">
        <v>3195</v>
      </c>
      <c r="C1631">
        <v>21002</v>
      </c>
      <c r="D1631" t="s">
        <v>31</v>
      </c>
      <c r="E1631">
        <v>7</v>
      </c>
      <c r="F1631" t="s">
        <v>3026</v>
      </c>
      <c r="G1631" s="8" t="s">
        <v>104</v>
      </c>
      <c r="H1631" t="s">
        <v>105</v>
      </c>
      <c r="I1631" s="1" t="s">
        <v>35</v>
      </c>
      <c r="J1631" t="s">
        <v>36</v>
      </c>
    </row>
    <row r="1632" spans="1:10" x14ac:dyDescent="0.2">
      <c r="A1632" s="7">
        <v>10873</v>
      </c>
      <c r="B1632" t="s">
        <v>3196</v>
      </c>
      <c r="C1632">
        <v>21002</v>
      </c>
      <c r="D1632" t="s">
        <v>31</v>
      </c>
      <c r="E1632">
        <v>7</v>
      </c>
      <c r="F1632" t="s">
        <v>3026</v>
      </c>
      <c r="G1632" s="8" t="s">
        <v>104</v>
      </c>
      <c r="H1632" t="s">
        <v>105</v>
      </c>
      <c r="I1632" s="1" t="s">
        <v>35</v>
      </c>
      <c r="J1632" t="s">
        <v>36</v>
      </c>
    </row>
    <row r="1633" spans="1:10" x14ac:dyDescent="0.2">
      <c r="A1633" s="7">
        <v>10874</v>
      </c>
      <c r="B1633" t="s">
        <v>3197</v>
      </c>
      <c r="C1633">
        <v>21002</v>
      </c>
      <c r="D1633" t="s">
        <v>31</v>
      </c>
      <c r="E1633">
        <v>7</v>
      </c>
      <c r="F1633" t="s">
        <v>3026</v>
      </c>
      <c r="G1633" s="8" t="s">
        <v>104</v>
      </c>
      <c r="H1633" t="s">
        <v>105</v>
      </c>
      <c r="I1633" s="1" t="s">
        <v>35</v>
      </c>
      <c r="J1633" t="s">
        <v>36</v>
      </c>
    </row>
    <row r="1634" spans="1:10" x14ac:dyDescent="0.2">
      <c r="A1634" s="7">
        <v>10875</v>
      </c>
      <c r="B1634" t="s">
        <v>3198</v>
      </c>
      <c r="C1634">
        <v>21002</v>
      </c>
      <c r="D1634" t="s">
        <v>31</v>
      </c>
      <c r="E1634">
        <v>7</v>
      </c>
      <c r="F1634" t="s">
        <v>3026</v>
      </c>
      <c r="G1634" s="8" t="s">
        <v>104</v>
      </c>
      <c r="H1634" t="s">
        <v>105</v>
      </c>
      <c r="I1634" s="1" t="s">
        <v>35</v>
      </c>
      <c r="J1634" t="s">
        <v>36</v>
      </c>
    </row>
    <row r="1635" spans="1:10" x14ac:dyDescent="0.2">
      <c r="A1635" s="7">
        <v>10876</v>
      </c>
      <c r="B1635" t="s">
        <v>3199</v>
      </c>
      <c r="C1635">
        <v>21002</v>
      </c>
      <c r="D1635" t="s">
        <v>31</v>
      </c>
      <c r="E1635">
        <v>7</v>
      </c>
      <c r="F1635" t="s">
        <v>3026</v>
      </c>
      <c r="G1635" s="8" t="s">
        <v>104</v>
      </c>
      <c r="H1635" t="s">
        <v>105</v>
      </c>
      <c r="I1635" s="1" t="s">
        <v>35</v>
      </c>
      <c r="J1635" t="s">
        <v>36</v>
      </c>
    </row>
    <row r="1636" spans="1:10" x14ac:dyDescent="0.2">
      <c r="A1636" s="12" t="s">
        <v>3200</v>
      </c>
      <c r="B1636" t="s">
        <v>3201</v>
      </c>
      <c r="C1636">
        <v>21002</v>
      </c>
      <c r="D1636" t="s">
        <v>31</v>
      </c>
      <c r="E1636">
        <v>7</v>
      </c>
      <c r="F1636" t="s">
        <v>3026</v>
      </c>
      <c r="G1636" s="8" t="s">
        <v>104</v>
      </c>
      <c r="H1636" t="s">
        <v>105</v>
      </c>
      <c r="I1636" s="1" t="s">
        <v>35</v>
      </c>
      <c r="J1636" t="s">
        <v>36</v>
      </c>
    </row>
    <row r="1637" spans="1:10" x14ac:dyDescent="0.2">
      <c r="A1637" s="7">
        <v>10878</v>
      </c>
      <c r="B1637" t="s">
        <v>3202</v>
      </c>
      <c r="C1637">
        <v>21002</v>
      </c>
      <c r="D1637" t="s">
        <v>31</v>
      </c>
      <c r="E1637">
        <v>7</v>
      </c>
      <c r="F1637" t="s">
        <v>3026</v>
      </c>
      <c r="G1637" s="8" t="s">
        <v>104</v>
      </c>
      <c r="H1637" t="s">
        <v>105</v>
      </c>
      <c r="I1637" s="1" t="s">
        <v>35</v>
      </c>
      <c r="J1637" t="s">
        <v>36</v>
      </c>
    </row>
    <row r="1638" spans="1:10" x14ac:dyDescent="0.2">
      <c r="A1638" s="7">
        <v>10879</v>
      </c>
      <c r="B1638" t="s">
        <v>3203</v>
      </c>
      <c r="C1638">
        <v>21002</v>
      </c>
      <c r="D1638" t="s">
        <v>31</v>
      </c>
      <c r="E1638">
        <v>7</v>
      </c>
      <c r="F1638" t="s">
        <v>3026</v>
      </c>
      <c r="G1638" s="8" t="s">
        <v>104</v>
      </c>
      <c r="H1638" t="s">
        <v>105</v>
      </c>
      <c r="I1638" s="1" t="s">
        <v>35</v>
      </c>
      <c r="J1638" t="s">
        <v>36</v>
      </c>
    </row>
    <row r="1639" spans="1:10" x14ac:dyDescent="0.2">
      <c r="A1639" s="7">
        <v>10880</v>
      </c>
      <c r="B1639" t="s">
        <v>3204</v>
      </c>
      <c r="C1639">
        <v>21002</v>
      </c>
      <c r="D1639" t="s">
        <v>31</v>
      </c>
      <c r="E1639">
        <v>7</v>
      </c>
      <c r="F1639" t="s">
        <v>3026</v>
      </c>
      <c r="G1639" s="8" t="s">
        <v>104</v>
      </c>
      <c r="H1639" t="s">
        <v>105</v>
      </c>
      <c r="I1639" s="1" t="s">
        <v>35</v>
      </c>
      <c r="J1639" t="s">
        <v>36</v>
      </c>
    </row>
    <row r="1640" spans="1:10" x14ac:dyDescent="0.2">
      <c r="A1640" s="7">
        <v>10881</v>
      </c>
      <c r="B1640" t="s">
        <v>3205</v>
      </c>
      <c r="C1640">
        <v>21002</v>
      </c>
      <c r="D1640" t="s">
        <v>31</v>
      </c>
      <c r="E1640">
        <v>7</v>
      </c>
      <c r="F1640" t="s">
        <v>3026</v>
      </c>
      <c r="G1640" s="8" t="s">
        <v>104</v>
      </c>
      <c r="H1640" t="s">
        <v>105</v>
      </c>
      <c r="I1640" s="1" t="s">
        <v>35</v>
      </c>
      <c r="J1640" t="s">
        <v>36</v>
      </c>
    </row>
    <row r="1641" spans="1:10" x14ac:dyDescent="0.2">
      <c r="A1641" s="7">
        <v>10882</v>
      </c>
      <c r="B1641" t="s">
        <v>3206</v>
      </c>
      <c r="C1641">
        <v>21002</v>
      </c>
      <c r="D1641" t="s">
        <v>31</v>
      </c>
      <c r="E1641">
        <v>7</v>
      </c>
      <c r="F1641" t="s">
        <v>3026</v>
      </c>
      <c r="G1641" s="8" t="s">
        <v>104</v>
      </c>
      <c r="H1641" t="s">
        <v>105</v>
      </c>
      <c r="I1641" s="1" t="s">
        <v>35</v>
      </c>
      <c r="J1641" t="s">
        <v>36</v>
      </c>
    </row>
    <row r="1642" spans="1:10" x14ac:dyDescent="0.2">
      <c r="A1642" s="7">
        <v>10883</v>
      </c>
      <c r="B1642" t="s">
        <v>3207</v>
      </c>
      <c r="C1642">
        <v>21002</v>
      </c>
      <c r="D1642" t="s">
        <v>31</v>
      </c>
      <c r="E1642">
        <v>7</v>
      </c>
      <c r="F1642" t="s">
        <v>3026</v>
      </c>
      <c r="G1642" s="8" t="s">
        <v>104</v>
      </c>
      <c r="H1642" t="s">
        <v>105</v>
      </c>
      <c r="I1642" s="1" t="s">
        <v>35</v>
      </c>
      <c r="J1642" t="s">
        <v>36</v>
      </c>
    </row>
    <row r="1643" spans="1:10" x14ac:dyDescent="0.2">
      <c r="A1643" s="7">
        <v>10884</v>
      </c>
      <c r="B1643" t="s">
        <v>3208</v>
      </c>
      <c r="C1643">
        <v>21002</v>
      </c>
      <c r="D1643" t="s">
        <v>31</v>
      </c>
      <c r="E1643">
        <v>7</v>
      </c>
      <c r="F1643" t="s">
        <v>3026</v>
      </c>
      <c r="G1643" s="8" t="s">
        <v>104</v>
      </c>
      <c r="H1643" t="s">
        <v>105</v>
      </c>
      <c r="I1643" s="1" t="s">
        <v>35</v>
      </c>
      <c r="J1643" t="s">
        <v>36</v>
      </c>
    </row>
    <row r="1644" spans="1:10" x14ac:dyDescent="0.2">
      <c r="A1644" s="7">
        <v>10885</v>
      </c>
      <c r="B1644" t="s">
        <v>3209</v>
      </c>
      <c r="C1644">
        <v>21002</v>
      </c>
      <c r="D1644" t="s">
        <v>31</v>
      </c>
      <c r="E1644">
        <v>7</v>
      </c>
      <c r="F1644" t="s">
        <v>3026</v>
      </c>
      <c r="G1644" s="8" t="s">
        <v>104</v>
      </c>
      <c r="H1644" t="s">
        <v>105</v>
      </c>
      <c r="I1644" s="1" t="s">
        <v>35</v>
      </c>
      <c r="J1644" t="s">
        <v>36</v>
      </c>
    </row>
    <row r="1645" spans="1:10" x14ac:dyDescent="0.2">
      <c r="A1645" s="7">
        <v>10886</v>
      </c>
      <c r="B1645" t="s">
        <v>3210</v>
      </c>
      <c r="C1645">
        <v>21002</v>
      </c>
      <c r="D1645" t="s">
        <v>31</v>
      </c>
      <c r="E1645">
        <v>7</v>
      </c>
      <c r="F1645" t="s">
        <v>3026</v>
      </c>
      <c r="G1645" s="8" t="s">
        <v>104</v>
      </c>
      <c r="H1645" t="s">
        <v>105</v>
      </c>
      <c r="I1645" s="1" t="s">
        <v>35</v>
      </c>
      <c r="J1645" t="s">
        <v>36</v>
      </c>
    </row>
    <row r="1646" spans="1:10" x14ac:dyDescent="0.2">
      <c r="A1646" s="7">
        <v>10887</v>
      </c>
      <c r="B1646" t="s">
        <v>3211</v>
      </c>
      <c r="C1646">
        <v>21002</v>
      </c>
      <c r="D1646" t="s">
        <v>31</v>
      </c>
      <c r="E1646">
        <v>7</v>
      </c>
      <c r="F1646" t="s">
        <v>3026</v>
      </c>
      <c r="G1646" s="8" t="s">
        <v>104</v>
      </c>
      <c r="H1646" t="s">
        <v>105</v>
      </c>
      <c r="I1646" s="1" t="s">
        <v>35</v>
      </c>
      <c r="J1646" t="s">
        <v>36</v>
      </c>
    </row>
    <row r="1647" spans="1:10" x14ac:dyDescent="0.2">
      <c r="A1647" s="7">
        <v>10888</v>
      </c>
      <c r="B1647" t="s">
        <v>3212</v>
      </c>
      <c r="C1647">
        <v>21002</v>
      </c>
      <c r="D1647" t="s">
        <v>31</v>
      </c>
      <c r="E1647">
        <v>7</v>
      </c>
      <c r="F1647" t="s">
        <v>3026</v>
      </c>
      <c r="G1647" s="8" t="s">
        <v>104</v>
      </c>
      <c r="H1647" t="s">
        <v>105</v>
      </c>
      <c r="I1647" s="1" t="s">
        <v>35</v>
      </c>
      <c r="J1647" t="s">
        <v>36</v>
      </c>
    </row>
    <row r="1648" spans="1:10" x14ac:dyDescent="0.2">
      <c r="A1648" s="7">
        <v>10889</v>
      </c>
      <c r="B1648" t="s">
        <v>3213</v>
      </c>
      <c r="C1648">
        <v>21002</v>
      </c>
      <c r="D1648" t="s">
        <v>31</v>
      </c>
      <c r="E1648">
        <v>7</v>
      </c>
      <c r="F1648" t="s">
        <v>3026</v>
      </c>
      <c r="G1648" s="8" t="s">
        <v>104</v>
      </c>
      <c r="H1648" t="s">
        <v>105</v>
      </c>
      <c r="I1648" s="1" t="s">
        <v>35</v>
      </c>
      <c r="J1648" t="s">
        <v>36</v>
      </c>
    </row>
    <row r="1649" spans="1:10" x14ac:dyDescent="0.2">
      <c r="A1649" s="7">
        <v>10890</v>
      </c>
      <c r="B1649" t="s">
        <v>3214</v>
      </c>
      <c r="C1649">
        <v>21002</v>
      </c>
      <c r="D1649" t="s">
        <v>31</v>
      </c>
      <c r="E1649">
        <v>7</v>
      </c>
      <c r="F1649" t="s">
        <v>3026</v>
      </c>
      <c r="G1649" s="8" t="s">
        <v>104</v>
      </c>
      <c r="H1649" t="s">
        <v>105</v>
      </c>
      <c r="I1649" s="1" t="s">
        <v>35</v>
      </c>
      <c r="J1649" t="s">
        <v>36</v>
      </c>
    </row>
    <row r="1650" spans="1:10" x14ac:dyDescent="0.2">
      <c r="A1650" s="7">
        <v>10891</v>
      </c>
      <c r="B1650" t="s">
        <v>3215</v>
      </c>
      <c r="C1650">
        <v>21002</v>
      </c>
      <c r="D1650" t="s">
        <v>31</v>
      </c>
      <c r="E1650">
        <v>7</v>
      </c>
      <c r="F1650" t="s">
        <v>3026</v>
      </c>
      <c r="G1650" s="8" t="s">
        <v>104</v>
      </c>
      <c r="H1650" t="s">
        <v>105</v>
      </c>
      <c r="I1650" s="1" t="s">
        <v>35</v>
      </c>
      <c r="J1650" t="s">
        <v>36</v>
      </c>
    </row>
    <row r="1651" spans="1:10" x14ac:dyDescent="0.2">
      <c r="A1651" s="7">
        <v>10892</v>
      </c>
      <c r="B1651" t="s">
        <v>3216</v>
      </c>
      <c r="C1651">
        <v>21002</v>
      </c>
      <c r="D1651" t="s">
        <v>31</v>
      </c>
      <c r="E1651">
        <v>7</v>
      </c>
      <c r="F1651" t="s">
        <v>3026</v>
      </c>
      <c r="G1651" s="8" t="s">
        <v>104</v>
      </c>
      <c r="H1651" t="s">
        <v>105</v>
      </c>
      <c r="I1651" s="1" t="s">
        <v>35</v>
      </c>
      <c r="J1651" t="s">
        <v>36</v>
      </c>
    </row>
    <row r="1652" spans="1:10" x14ac:dyDescent="0.2">
      <c r="A1652" s="7">
        <v>10893</v>
      </c>
      <c r="B1652" t="s">
        <v>3217</v>
      </c>
      <c r="C1652">
        <v>21002</v>
      </c>
      <c r="D1652" t="s">
        <v>31</v>
      </c>
      <c r="E1652">
        <v>7</v>
      </c>
      <c r="F1652" t="s">
        <v>3026</v>
      </c>
      <c r="G1652" s="8" t="s">
        <v>104</v>
      </c>
      <c r="H1652" t="s">
        <v>105</v>
      </c>
      <c r="I1652" s="1" t="s">
        <v>35</v>
      </c>
      <c r="J1652" t="s">
        <v>36</v>
      </c>
    </row>
    <row r="1653" spans="1:10" x14ac:dyDescent="0.2">
      <c r="A1653" s="7">
        <v>10894</v>
      </c>
      <c r="B1653" t="s">
        <v>3218</v>
      </c>
      <c r="C1653">
        <v>21002</v>
      </c>
      <c r="D1653" t="s">
        <v>31</v>
      </c>
      <c r="E1653">
        <v>7</v>
      </c>
      <c r="F1653" t="s">
        <v>3026</v>
      </c>
      <c r="G1653" s="8" t="s">
        <v>104</v>
      </c>
      <c r="H1653" t="s">
        <v>105</v>
      </c>
      <c r="I1653" s="1" t="s">
        <v>35</v>
      </c>
      <c r="J1653" t="s">
        <v>36</v>
      </c>
    </row>
    <row r="1654" spans="1:10" x14ac:dyDescent="0.2">
      <c r="A1654" s="7">
        <v>10895</v>
      </c>
      <c r="B1654" t="s">
        <v>3219</v>
      </c>
      <c r="C1654">
        <v>21002</v>
      </c>
      <c r="D1654" t="s">
        <v>31</v>
      </c>
      <c r="E1654">
        <v>7</v>
      </c>
      <c r="F1654" t="s">
        <v>3026</v>
      </c>
      <c r="G1654" s="8" t="s">
        <v>108</v>
      </c>
      <c r="H1654" t="s">
        <v>109</v>
      </c>
      <c r="I1654" s="1" t="s">
        <v>35</v>
      </c>
      <c r="J1654" t="s">
        <v>36</v>
      </c>
    </row>
    <row r="1655" spans="1:10" x14ac:dyDescent="0.2">
      <c r="A1655" s="7">
        <v>10896</v>
      </c>
      <c r="B1655" t="s">
        <v>3220</v>
      </c>
      <c r="C1655">
        <v>21002</v>
      </c>
      <c r="D1655" t="s">
        <v>31</v>
      </c>
      <c r="E1655">
        <v>7</v>
      </c>
      <c r="F1655" t="s">
        <v>3026</v>
      </c>
      <c r="G1655" s="8" t="s">
        <v>108</v>
      </c>
      <c r="H1655" t="s">
        <v>109</v>
      </c>
      <c r="I1655" s="1" t="s">
        <v>35</v>
      </c>
      <c r="J1655" t="s">
        <v>36</v>
      </c>
    </row>
    <row r="1656" spans="1:10" x14ac:dyDescent="0.2">
      <c r="A1656" s="7">
        <v>10897</v>
      </c>
      <c r="B1656" t="s">
        <v>3221</v>
      </c>
      <c r="C1656">
        <v>21002</v>
      </c>
      <c r="D1656" t="s">
        <v>31</v>
      </c>
      <c r="E1656">
        <v>7</v>
      </c>
      <c r="F1656" t="s">
        <v>3026</v>
      </c>
      <c r="G1656" s="8" t="s">
        <v>108</v>
      </c>
      <c r="H1656" t="s">
        <v>109</v>
      </c>
      <c r="I1656" s="1" t="s">
        <v>35</v>
      </c>
      <c r="J1656" t="s">
        <v>36</v>
      </c>
    </row>
    <row r="1657" spans="1:10" x14ac:dyDescent="0.2">
      <c r="A1657" s="7">
        <v>10898</v>
      </c>
      <c r="B1657" t="s">
        <v>3222</v>
      </c>
      <c r="C1657">
        <v>21002</v>
      </c>
      <c r="D1657" t="s">
        <v>31</v>
      </c>
      <c r="E1657">
        <v>7</v>
      </c>
      <c r="F1657" t="s">
        <v>3026</v>
      </c>
      <c r="G1657" s="8" t="s">
        <v>108</v>
      </c>
      <c r="H1657" t="s">
        <v>109</v>
      </c>
      <c r="I1657" s="1" t="s">
        <v>35</v>
      </c>
      <c r="J1657" t="s">
        <v>36</v>
      </c>
    </row>
    <row r="1658" spans="1:10" x14ac:dyDescent="0.2">
      <c r="A1658" s="7">
        <v>10899</v>
      </c>
      <c r="B1658" t="s">
        <v>3223</v>
      </c>
      <c r="C1658">
        <v>21002</v>
      </c>
      <c r="D1658" t="s">
        <v>31</v>
      </c>
      <c r="E1658">
        <v>7</v>
      </c>
      <c r="F1658" t="s">
        <v>3026</v>
      </c>
      <c r="G1658" s="8" t="s">
        <v>108</v>
      </c>
      <c r="H1658" t="s">
        <v>109</v>
      </c>
      <c r="I1658" s="1" t="s">
        <v>35</v>
      </c>
      <c r="J1658" t="s">
        <v>36</v>
      </c>
    </row>
    <row r="1659" spans="1:10" x14ac:dyDescent="0.2">
      <c r="A1659" s="7">
        <v>10900</v>
      </c>
      <c r="B1659" t="s">
        <v>3224</v>
      </c>
      <c r="C1659">
        <v>21002</v>
      </c>
      <c r="D1659" t="s">
        <v>31</v>
      </c>
      <c r="E1659">
        <v>7</v>
      </c>
      <c r="F1659" t="s">
        <v>3026</v>
      </c>
      <c r="G1659" s="8" t="s">
        <v>108</v>
      </c>
      <c r="H1659" t="s">
        <v>109</v>
      </c>
      <c r="I1659" s="1" t="s">
        <v>35</v>
      </c>
      <c r="J1659" t="s">
        <v>36</v>
      </c>
    </row>
    <row r="1660" spans="1:10" x14ac:dyDescent="0.2">
      <c r="A1660" s="7">
        <v>10901</v>
      </c>
      <c r="B1660" t="s">
        <v>3225</v>
      </c>
      <c r="C1660">
        <v>21002</v>
      </c>
      <c r="D1660" t="s">
        <v>31</v>
      </c>
      <c r="E1660">
        <v>7</v>
      </c>
      <c r="F1660" t="s">
        <v>3026</v>
      </c>
      <c r="G1660" s="8" t="s">
        <v>108</v>
      </c>
      <c r="H1660" t="s">
        <v>109</v>
      </c>
      <c r="I1660" s="1" t="s">
        <v>35</v>
      </c>
      <c r="J1660" t="s">
        <v>36</v>
      </c>
    </row>
    <row r="1661" spans="1:10" x14ac:dyDescent="0.2">
      <c r="A1661" s="7">
        <v>10902</v>
      </c>
      <c r="B1661" t="s">
        <v>3226</v>
      </c>
      <c r="C1661">
        <v>21002</v>
      </c>
      <c r="D1661" t="s">
        <v>31</v>
      </c>
      <c r="E1661">
        <v>7</v>
      </c>
      <c r="F1661" t="s">
        <v>3026</v>
      </c>
      <c r="G1661" s="8" t="s">
        <v>108</v>
      </c>
      <c r="H1661" t="s">
        <v>109</v>
      </c>
      <c r="I1661" s="1" t="s">
        <v>35</v>
      </c>
      <c r="J1661" t="s">
        <v>36</v>
      </c>
    </row>
    <row r="1662" spans="1:10" x14ac:dyDescent="0.2">
      <c r="A1662" s="7">
        <v>10904</v>
      </c>
      <c r="B1662" t="s">
        <v>3227</v>
      </c>
      <c r="C1662">
        <v>21002</v>
      </c>
      <c r="D1662" t="s">
        <v>31</v>
      </c>
      <c r="E1662">
        <v>7</v>
      </c>
      <c r="F1662" t="s">
        <v>3026</v>
      </c>
      <c r="G1662" s="8" t="s">
        <v>108</v>
      </c>
      <c r="H1662" t="s">
        <v>109</v>
      </c>
      <c r="I1662" s="1" t="s">
        <v>35</v>
      </c>
      <c r="J1662" t="s">
        <v>36</v>
      </c>
    </row>
    <row r="1663" spans="1:10" x14ac:dyDescent="0.2">
      <c r="A1663" s="7">
        <v>10905</v>
      </c>
      <c r="B1663" t="s">
        <v>3228</v>
      </c>
      <c r="C1663">
        <v>21002</v>
      </c>
      <c r="D1663" t="s">
        <v>31</v>
      </c>
      <c r="E1663">
        <v>7</v>
      </c>
      <c r="F1663" t="s">
        <v>3026</v>
      </c>
      <c r="G1663" s="8" t="s">
        <v>108</v>
      </c>
      <c r="H1663" t="s">
        <v>109</v>
      </c>
      <c r="I1663" s="1" t="s">
        <v>35</v>
      </c>
      <c r="J1663" t="s">
        <v>36</v>
      </c>
    </row>
    <row r="1664" spans="1:10" x14ac:dyDescent="0.2">
      <c r="A1664" s="7">
        <v>10906</v>
      </c>
      <c r="B1664" t="s">
        <v>3229</v>
      </c>
      <c r="C1664">
        <v>21002</v>
      </c>
      <c r="D1664" t="s">
        <v>31</v>
      </c>
      <c r="E1664">
        <v>7</v>
      </c>
      <c r="F1664" t="s">
        <v>3026</v>
      </c>
      <c r="G1664" s="8" t="s">
        <v>108</v>
      </c>
      <c r="H1664" t="s">
        <v>109</v>
      </c>
      <c r="I1664" s="1" t="s">
        <v>35</v>
      </c>
      <c r="J1664" t="s">
        <v>36</v>
      </c>
    </row>
    <row r="1665" spans="1:10" x14ac:dyDescent="0.2">
      <c r="A1665" s="7">
        <v>10907</v>
      </c>
      <c r="B1665" t="s">
        <v>3230</v>
      </c>
      <c r="C1665">
        <v>21002</v>
      </c>
      <c r="D1665" t="s">
        <v>31</v>
      </c>
      <c r="E1665">
        <v>7</v>
      </c>
      <c r="F1665" t="s">
        <v>3026</v>
      </c>
      <c r="G1665" s="8" t="s">
        <v>108</v>
      </c>
      <c r="H1665" t="s">
        <v>109</v>
      </c>
      <c r="I1665" s="1" t="s">
        <v>35</v>
      </c>
      <c r="J1665" t="s">
        <v>36</v>
      </c>
    </row>
    <row r="1666" spans="1:10" x14ac:dyDescent="0.2">
      <c r="A1666" s="7">
        <v>10908</v>
      </c>
      <c r="B1666" t="s">
        <v>3231</v>
      </c>
      <c r="C1666">
        <v>21002</v>
      </c>
      <c r="D1666" t="s">
        <v>31</v>
      </c>
      <c r="E1666">
        <v>7</v>
      </c>
      <c r="F1666" t="s">
        <v>3026</v>
      </c>
      <c r="G1666" s="8" t="s">
        <v>108</v>
      </c>
      <c r="H1666" t="s">
        <v>109</v>
      </c>
      <c r="I1666" s="1" t="s">
        <v>35</v>
      </c>
      <c r="J1666" t="s">
        <v>36</v>
      </c>
    </row>
    <row r="1667" spans="1:10" x14ac:dyDescent="0.2">
      <c r="A1667" s="7">
        <v>10909</v>
      </c>
      <c r="B1667" t="s">
        <v>3232</v>
      </c>
      <c r="C1667">
        <v>21002</v>
      </c>
      <c r="D1667" t="s">
        <v>31</v>
      </c>
      <c r="E1667">
        <v>7</v>
      </c>
      <c r="F1667" t="s">
        <v>3026</v>
      </c>
      <c r="G1667" s="8" t="s">
        <v>108</v>
      </c>
      <c r="H1667" t="s">
        <v>109</v>
      </c>
      <c r="I1667" s="1" t="s">
        <v>35</v>
      </c>
      <c r="J1667" t="s">
        <v>36</v>
      </c>
    </row>
    <row r="1668" spans="1:10" x14ac:dyDescent="0.2">
      <c r="A1668" s="7">
        <v>10910</v>
      </c>
      <c r="B1668" t="s">
        <v>3233</v>
      </c>
      <c r="C1668">
        <v>21002</v>
      </c>
      <c r="D1668" t="s">
        <v>31</v>
      </c>
      <c r="E1668">
        <v>7</v>
      </c>
      <c r="F1668" t="s">
        <v>3026</v>
      </c>
      <c r="G1668" s="8" t="s">
        <v>108</v>
      </c>
      <c r="H1668" t="s">
        <v>109</v>
      </c>
      <c r="I1668" s="1" t="s">
        <v>35</v>
      </c>
      <c r="J1668" t="s">
        <v>36</v>
      </c>
    </row>
    <row r="1669" spans="1:10" x14ac:dyDescent="0.2">
      <c r="A1669" s="7">
        <v>10911</v>
      </c>
      <c r="B1669" t="s">
        <v>3234</v>
      </c>
      <c r="C1669">
        <v>21002</v>
      </c>
      <c r="D1669" t="s">
        <v>31</v>
      </c>
      <c r="E1669">
        <v>7</v>
      </c>
      <c r="F1669" t="s">
        <v>3026</v>
      </c>
      <c r="G1669" s="8" t="s">
        <v>108</v>
      </c>
      <c r="H1669" t="s">
        <v>109</v>
      </c>
      <c r="I1669" s="1" t="s">
        <v>35</v>
      </c>
      <c r="J1669" t="s">
        <v>36</v>
      </c>
    </row>
    <row r="1670" spans="1:10" x14ac:dyDescent="0.2">
      <c r="A1670" s="12" t="s">
        <v>3235</v>
      </c>
      <c r="B1670" t="s">
        <v>3236</v>
      </c>
      <c r="C1670">
        <v>21002</v>
      </c>
      <c r="D1670" t="s">
        <v>31</v>
      </c>
      <c r="E1670">
        <v>7</v>
      </c>
      <c r="F1670" t="s">
        <v>3026</v>
      </c>
      <c r="G1670" s="8" t="s">
        <v>108</v>
      </c>
      <c r="H1670" t="s">
        <v>109</v>
      </c>
      <c r="I1670" s="1" t="s">
        <v>35</v>
      </c>
      <c r="J1670" t="s">
        <v>36</v>
      </c>
    </row>
    <row r="1671" spans="1:10" x14ac:dyDescent="0.2">
      <c r="A1671" s="7">
        <v>10913</v>
      </c>
      <c r="B1671" t="s">
        <v>3237</v>
      </c>
      <c r="C1671">
        <v>21002</v>
      </c>
      <c r="D1671" t="s">
        <v>31</v>
      </c>
      <c r="E1671">
        <v>7</v>
      </c>
      <c r="F1671" t="s">
        <v>3026</v>
      </c>
      <c r="G1671" s="8" t="s">
        <v>108</v>
      </c>
      <c r="H1671" t="s">
        <v>109</v>
      </c>
      <c r="I1671" s="1" t="s">
        <v>35</v>
      </c>
      <c r="J1671" t="s">
        <v>36</v>
      </c>
    </row>
    <row r="1672" spans="1:10" x14ac:dyDescent="0.2">
      <c r="A1672" s="7">
        <v>10914</v>
      </c>
      <c r="B1672" t="s">
        <v>3238</v>
      </c>
      <c r="C1672">
        <v>21002</v>
      </c>
      <c r="D1672" t="s">
        <v>31</v>
      </c>
      <c r="E1672">
        <v>7</v>
      </c>
      <c r="F1672" t="s">
        <v>3026</v>
      </c>
      <c r="G1672" s="8" t="s">
        <v>108</v>
      </c>
      <c r="H1672" t="s">
        <v>109</v>
      </c>
      <c r="I1672" s="1" t="s">
        <v>35</v>
      </c>
      <c r="J1672" t="s">
        <v>36</v>
      </c>
    </row>
    <row r="1673" spans="1:10" x14ac:dyDescent="0.2">
      <c r="A1673" s="7">
        <v>10915</v>
      </c>
      <c r="B1673" t="s">
        <v>3239</v>
      </c>
      <c r="C1673">
        <v>21002</v>
      </c>
      <c r="D1673" t="s">
        <v>31</v>
      </c>
      <c r="E1673">
        <v>7</v>
      </c>
      <c r="F1673" t="s">
        <v>3026</v>
      </c>
      <c r="G1673" s="8" t="s">
        <v>112</v>
      </c>
      <c r="H1673" t="s">
        <v>113</v>
      </c>
      <c r="I1673" s="1" t="s">
        <v>35</v>
      </c>
      <c r="J1673" t="s">
        <v>36</v>
      </c>
    </row>
    <row r="1674" spans="1:10" x14ac:dyDescent="0.2">
      <c r="A1674" s="7">
        <v>10916</v>
      </c>
      <c r="B1674" t="s">
        <v>3240</v>
      </c>
      <c r="C1674">
        <v>21002</v>
      </c>
      <c r="D1674" t="s">
        <v>31</v>
      </c>
      <c r="E1674">
        <v>7</v>
      </c>
      <c r="F1674" t="s">
        <v>3026</v>
      </c>
      <c r="G1674" s="8" t="s">
        <v>112</v>
      </c>
      <c r="H1674" t="s">
        <v>113</v>
      </c>
      <c r="I1674" s="1" t="s">
        <v>35</v>
      </c>
      <c r="J1674" t="s">
        <v>36</v>
      </c>
    </row>
    <row r="1675" spans="1:10" x14ac:dyDescent="0.2">
      <c r="A1675" s="7">
        <v>10917</v>
      </c>
      <c r="B1675" t="s">
        <v>3241</v>
      </c>
      <c r="C1675">
        <v>21002</v>
      </c>
      <c r="D1675" t="s">
        <v>31</v>
      </c>
      <c r="E1675">
        <v>7</v>
      </c>
      <c r="F1675" t="s">
        <v>3026</v>
      </c>
      <c r="G1675" s="8" t="s">
        <v>112</v>
      </c>
      <c r="H1675" t="s">
        <v>113</v>
      </c>
      <c r="I1675" s="1" t="s">
        <v>35</v>
      </c>
      <c r="J1675" t="s">
        <v>36</v>
      </c>
    </row>
    <row r="1676" spans="1:10" x14ac:dyDescent="0.2">
      <c r="A1676" s="7">
        <v>10918</v>
      </c>
      <c r="B1676" t="s">
        <v>3242</v>
      </c>
      <c r="C1676">
        <v>21002</v>
      </c>
      <c r="D1676" t="s">
        <v>31</v>
      </c>
      <c r="E1676">
        <v>7</v>
      </c>
      <c r="F1676" t="s">
        <v>3026</v>
      </c>
      <c r="G1676" s="8" t="s">
        <v>112</v>
      </c>
      <c r="H1676" t="s">
        <v>113</v>
      </c>
      <c r="I1676" s="1" t="s">
        <v>35</v>
      </c>
      <c r="J1676" t="s">
        <v>36</v>
      </c>
    </row>
    <row r="1677" spans="1:10" x14ac:dyDescent="0.2">
      <c r="A1677" s="7">
        <v>10919</v>
      </c>
      <c r="B1677" t="s">
        <v>3243</v>
      </c>
      <c r="C1677">
        <v>21002</v>
      </c>
      <c r="D1677" t="s">
        <v>31</v>
      </c>
      <c r="E1677">
        <v>7</v>
      </c>
      <c r="F1677" t="s">
        <v>3026</v>
      </c>
      <c r="G1677" s="8" t="s">
        <v>112</v>
      </c>
      <c r="H1677" t="s">
        <v>113</v>
      </c>
      <c r="I1677" s="1" t="s">
        <v>35</v>
      </c>
      <c r="J1677" t="s">
        <v>36</v>
      </c>
    </row>
    <row r="1678" spans="1:10" x14ac:dyDescent="0.2">
      <c r="A1678" s="7">
        <v>10920</v>
      </c>
      <c r="B1678" t="s">
        <v>3244</v>
      </c>
      <c r="C1678">
        <v>21002</v>
      </c>
      <c r="D1678" t="s">
        <v>31</v>
      </c>
      <c r="E1678">
        <v>7</v>
      </c>
      <c r="F1678" t="s">
        <v>3026</v>
      </c>
      <c r="G1678" s="8" t="s">
        <v>112</v>
      </c>
      <c r="H1678" t="s">
        <v>113</v>
      </c>
      <c r="I1678" s="1" t="s">
        <v>35</v>
      </c>
      <c r="J1678" t="s">
        <v>36</v>
      </c>
    </row>
    <row r="1679" spans="1:10" x14ac:dyDescent="0.2">
      <c r="A1679" s="7">
        <v>10921</v>
      </c>
      <c r="B1679" t="s">
        <v>3245</v>
      </c>
      <c r="C1679">
        <v>21002</v>
      </c>
      <c r="D1679" t="s">
        <v>31</v>
      </c>
      <c r="E1679">
        <v>7</v>
      </c>
      <c r="F1679" t="s">
        <v>3026</v>
      </c>
      <c r="G1679" s="8" t="s">
        <v>112</v>
      </c>
      <c r="H1679" t="s">
        <v>113</v>
      </c>
      <c r="I1679" s="1" t="s">
        <v>35</v>
      </c>
      <c r="J1679" t="s">
        <v>36</v>
      </c>
    </row>
    <row r="1680" spans="1:10" x14ac:dyDescent="0.2">
      <c r="A1680" s="7">
        <v>10922</v>
      </c>
      <c r="B1680" t="s">
        <v>3246</v>
      </c>
      <c r="C1680">
        <v>21002</v>
      </c>
      <c r="D1680" t="s">
        <v>31</v>
      </c>
      <c r="E1680">
        <v>7</v>
      </c>
      <c r="F1680" t="s">
        <v>3026</v>
      </c>
      <c r="G1680" s="8" t="s">
        <v>112</v>
      </c>
      <c r="H1680" t="s">
        <v>113</v>
      </c>
      <c r="I1680" s="1" t="s">
        <v>35</v>
      </c>
      <c r="J1680" t="s">
        <v>36</v>
      </c>
    </row>
    <row r="1681" spans="1:10" x14ac:dyDescent="0.2">
      <c r="A1681" s="7">
        <v>10923</v>
      </c>
      <c r="B1681" t="s">
        <v>3247</v>
      </c>
      <c r="C1681">
        <v>21002</v>
      </c>
      <c r="D1681" t="s">
        <v>31</v>
      </c>
      <c r="E1681">
        <v>7</v>
      </c>
      <c r="F1681" t="s">
        <v>3026</v>
      </c>
      <c r="G1681" s="8" t="s">
        <v>112</v>
      </c>
      <c r="H1681" t="s">
        <v>113</v>
      </c>
      <c r="I1681" s="1" t="s">
        <v>35</v>
      </c>
      <c r="J1681" t="s">
        <v>36</v>
      </c>
    </row>
    <row r="1682" spans="1:10" x14ac:dyDescent="0.2">
      <c r="A1682" s="7">
        <v>10924</v>
      </c>
      <c r="B1682" t="s">
        <v>3248</v>
      </c>
      <c r="C1682">
        <v>21002</v>
      </c>
      <c r="D1682" t="s">
        <v>31</v>
      </c>
      <c r="E1682">
        <v>7</v>
      </c>
      <c r="F1682" t="s">
        <v>3026</v>
      </c>
      <c r="G1682" s="8" t="s">
        <v>112</v>
      </c>
      <c r="H1682" t="s">
        <v>113</v>
      </c>
      <c r="I1682" s="1" t="s">
        <v>35</v>
      </c>
      <c r="J1682" t="s">
        <v>36</v>
      </c>
    </row>
    <row r="1683" spans="1:10" x14ac:dyDescent="0.2">
      <c r="A1683" s="7">
        <v>10925</v>
      </c>
      <c r="B1683" t="s">
        <v>3249</v>
      </c>
      <c r="C1683">
        <v>21002</v>
      </c>
      <c r="D1683" t="s">
        <v>31</v>
      </c>
      <c r="E1683">
        <v>7</v>
      </c>
      <c r="F1683" t="s">
        <v>3026</v>
      </c>
      <c r="G1683" s="8" t="s">
        <v>112</v>
      </c>
      <c r="H1683" t="s">
        <v>113</v>
      </c>
      <c r="I1683" s="1" t="s">
        <v>35</v>
      </c>
      <c r="J1683" t="s">
        <v>36</v>
      </c>
    </row>
    <row r="1684" spans="1:10" x14ac:dyDescent="0.2">
      <c r="A1684" s="7">
        <v>10926</v>
      </c>
      <c r="B1684" t="s">
        <v>3250</v>
      </c>
      <c r="C1684">
        <v>21002</v>
      </c>
      <c r="D1684" t="s">
        <v>31</v>
      </c>
      <c r="E1684">
        <v>7</v>
      </c>
      <c r="F1684" t="s">
        <v>3026</v>
      </c>
      <c r="G1684" s="8" t="s">
        <v>112</v>
      </c>
      <c r="H1684" t="s">
        <v>113</v>
      </c>
      <c r="I1684" s="1" t="s">
        <v>35</v>
      </c>
      <c r="J1684" t="s">
        <v>36</v>
      </c>
    </row>
    <row r="1685" spans="1:10" x14ac:dyDescent="0.2">
      <c r="A1685" s="7">
        <v>10927</v>
      </c>
      <c r="B1685" t="s">
        <v>3251</v>
      </c>
      <c r="C1685">
        <v>21002</v>
      </c>
      <c r="D1685" t="s">
        <v>31</v>
      </c>
      <c r="E1685">
        <v>7</v>
      </c>
      <c r="F1685" t="s">
        <v>3026</v>
      </c>
      <c r="G1685" s="8" t="s">
        <v>116</v>
      </c>
      <c r="H1685" t="s">
        <v>117</v>
      </c>
      <c r="I1685" s="1" t="s">
        <v>35</v>
      </c>
      <c r="J1685" t="s">
        <v>36</v>
      </c>
    </row>
    <row r="1686" spans="1:10" x14ac:dyDescent="0.2">
      <c r="A1686" s="7">
        <v>10928</v>
      </c>
      <c r="B1686" t="s">
        <v>3252</v>
      </c>
      <c r="C1686">
        <v>21002</v>
      </c>
      <c r="D1686" t="s">
        <v>31</v>
      </c>
      <c r="E1686">
        <v>7</v>
      </c>
      <c r="F1686" t="s">
        <v>3026</v>
      </c>
      <c r="G1686" s="8" t="s">
        <v>116</v>
      </c>
      <c r="H1686" t="s">
        <v>117</v>
      </c>
      <c r="I1686" s="1" t="s">
        <v>35</v>
      </c>
      <c r="J1686" t="s">
        <v>36</v>
      </c>
    </row>
    <row r="1687" spans="1:10" x14ac:dyDescent="0.2">
      <c r="A1687" s="7">
        <v>10929</v>
      </c>
      <c r="B1687" t="s">
        <v>3253</v>
      </c>
      <c r="C1687">
        <v>21002</v>
      </c>
      <c r="D1687" t="s">
        <v>31</v>
      </c>
      <c r="E1687">
        <v>7</v>
      </c>
      <c r="F1687" t="s">
        <v>3026</v>
      </c>
      <c r="G1687" s="8" t="s">
        <v>116</v>
      </c>
      <c r="H1687" t="s">
        <v>117</v>
      </c>
      <c r="I1687" s="1" t="s">
        <v>35</v>
      </c>
      <c r="J1687" t="s">
        <v>36</v>
      </c>
    </row>
    <row r="1688" spans="1:10" x14ac:dyDescent="0.2">
      <c r="A1688" s="7">
        <v>10930</v>
      </c>
      <c r="B1688" t="s">
        <v>3254</v>
      </c>
      <c r="C1688">
        <v>21002</v>
      </c>
      <c r="D1688" t="s">
        <v>31</v>
      </c>
      <c r="E1688">
        <v>7</v>
      </c>
      <c r="F1688" t="s">
        <v>3026</v>
      </c>
      <c r="G1688" s="8" t="s">
        <v>116</v>
      </c>
      <c r="H1688" t="s">
        <v>117</v>
      </c>
      <c r="I1688" s="1" t="s">
        <v>35</v>
      </c>
      <c r="J1688" t="s">
        <v>36</v>
      </c>
    </row>
    <row r="1689" spans="1:10" x14ac:dyDescent="0.2">
      <c r="A1689" s="7">
        <v>10931</v>
      </c>
      <c r="B1689" t="s">
        <v>3255</v>
      </c>
      <c r="C1689">
        <v>21002</v>
      </c>
      <c r="D1689" t="s">
        <v>31</v>
      </c>
      <c r="E1689">
        <v>7</v>
      </c>
      <c r="F1689" t="s">
        <v>3026</v>
      </c>
      <c r="G1689" s="8" t="s">
        <v>116</v>
      </c>
      <c r="H1689" t="s">
        <v>117</v>
      </c>
      <c r="I1689" s="1" t="s">
        <v>35</v>
      </c>
      <c r="J1689" t="s">
        <v>36</v>
      </c>
    </row>
    <row r="1690" spans="1:10" x14ac:dyDescent="0.2">
      <c r="A1690" s="7">
        <v>10932</v>
      </c>
      <c r="B1690" t="s">
        <v>3256</v>
      </c>
      <c r="C1690">
        <v>21002</v>
      </c>
      <c r="D1690" t="s">
        <v>31</v>
      </c>
      <c r="E1690">
        <v>7</v>
      </c>
      <c r="F1690" t="s">
        <v>3026</v>
      </c>
      <c r="G1690" s="8" t="s">
        <v>116</v>
      </c>
      <c r="H1690" t="s">
        <v>117</v>
      </c>
      <c r="I1690" s="1" t="s">
        <v>35</v>
      </c>
      <c r="J1690" t="s">
        <v>36</v>
      </c>
    </row>
    <row r="1691" spans="1:10" x14ac:dyDescent="0.2">
      <c r="A1691" s="7">
        <v>10933</v>
      </c>
      <c r="B1691" t="s">
        <v>3257</v>
      </c>
      <c r="C1691">
        <v>21002</v>
      </c>
      <c r="D1691" t="s">
        <v>31</v>
      </c>
      <c r="E1691">
        <v>7</v>
      </c>
      <c r="F1691" t="s">
        <v>3026</v>
      </c>
      <c r="G1691" s="8" t="s">
        <v>116</v>
      </c>
      <c r="H1691" t="s">
        <v>117</v>
      </c>
      <c r="I1691" s="1" t="s">
        <v>35</v>
      </c>
      <c r="J1691" t="s">
        <v>36</v>
      </c>
    </row>
    <row r="1692" spans="1:10" x14ac:dyDescent="0.2">
      <c r="A1692" s="7">
        <v>10934</v>
      </c>
      <c r="B1692" t="s">
        <v>3258</v>
      </c>
      <c r="C1692">
        <v>21002</v>
      </c>
      <c r="D1692" t="s">
        <v>31</v>
      </c>
      <c r="E1692">
        <v>7</v>
      </c>
      <c r="F1692" t="s">
        <v>3026</v>
      </c>
      <c r="G1692" s="8" t="s">
        <v>116</v>
      </c>
      <c r="H1692" t="s">
        <v>117</v>
      </c>
      <c r="I1692" s="1" t="s">
        <v>35</v>
      </c>
      <c r="J1692" t="s">
        <v>36</v>
      </c>
    </row>
    <row r="1693" spans="1:10" x14ac:dyDescent="0.2">
      <c r="A1693" s="7">
        <v>10935</v>
      </c>
      <c r="B1693" t="s">
        <v>3259</v>
      </c>
      <c r="C1693">
        <v>21002</v>
      </c>
      <c r="D1693" t="s">
        <v>31</v>
      </c>
      <c r="E1693">
        <v>7</v>
      </c>
      <c r="F1693" t="s">
        <v>3026</v>
      </c>
      <c r="G1693" s="8" t="s">
        <v>116</v>
      </c>
      <c r="H1693" t="s">
        <v>117</v>
      </c>
      <c r="I1693" s="1" t="s">
        <v>35</v>
      </c>
      <c r="J1693" t="s">
        <v>36</v>
      </c>
    </row>
    <row r="1694" spans="1:10" x14ac:dyDescent="0.2">
      <c r="A1694" s="7">
        <v>10936</v>
      </c>
      <c r="B1694" t="s">
        <v>3260</v>
      </c>
      <c r="C1694">
        <v>21002</v>
      </c>
      <c r="D1694" t="s">
        <v>31</v>
      </c>
      <c r="E1694">
        <v>7</v>
      </c>
      <c r="F1694" t="s">
        <v>3026</v>
      </c>
      <c r="G1694" s="8" t="s">
        <v>116</v>
      </c>
      <c r="H1694" t="s">
        <v>117</v>
      </c>
      <c r="I1694" s="1" t="s">
        <v>35</v>
      </c>
      <c r="J1694" t="s">
        <v>36</v>
      </c>
    </row>
    <row r="1695" spans="1:10" x14ac:dyDescent="0.2">
      <c r="A1695" s="7">
        <v>10937</v>
      </c>
      <c r="B1695" t="s">
        <v>3261</v>
      </c>
      <c r="C1695">
        <v>21002</v>
      </c>
      <c r="D1695" t="s">
        <v>31</v>
      </c>
      <c r="E1695">
        <v>7</v>
      </c>
      <c r="F1695" t="s">
        <v>3026</v>
      </c>
      <c r="G1695" s="8" t="s">
        <v>116</v>
      </c>
      <c r="H1695" t="s">
        <v>117</v>
      </c>
      <c r="I1695" s="1" t="s">
        <v>35</v>
      </c>
      <c r="J1695" t="s">
        <v>36</v>
      </c>
    </row>
    <row r="1696" spans="1:10" x14ac:dyDescent="0.2">
      <c r="A1696" s="7">
        <v>10938</v>
      </c>
      <c r="B1696" t="s">
        <v>3262</v>
      </c>
      <c r="C1696">
        <v>21002</v>
      </c>
      <c r="D1696" t="s">
        <v>31</v>
      </c>
      <c r="E1696">
        <v>7</v>
      </c>
      <c r="F1696" t="s">
        <v>3026</v>
      </c>
      <c r="G1696" s="8" t="s">
        <v>116</v>
      </c>
      <c r="H1696" t="s">
        <v>117</v>
      </c>
      <c r="I1696" s="1" t="s">
        <v>35</v>
      </c>
      <c r="J1696" t="s">
        <v>36</v>
      </c>
    </row>
    <row r="1697" spans="1:10" x14ac:dyDescent="0.2">
      <c r="A1697" s="7">
        <v>10939</v>
      </c>
      <c r="B1697" t="s">
        <v>3263</v>
      </c>
      <c r="C1697">
        <v>21002</v>
      </c>
      <c r="D1697" t="s">
        <v>31</v>
      </c>
      <c r="E1697">
        <v>7</v>
      </c>
      <c r="F1697" t="s">
        <v>3026</v>
      </c>
      <c r="G1697" s="8" t="s">
        <v>116</v>
      </c>
      <c r="H1697" t="s">
        <v>117</v>
      </c>
      <c r="I1697" s="1" t="s">
        <v>35</v>
      </c>
      <c r="J1697" t="s">
        <v>36</v>
      </c>
    </row>
    <row r="1698" spans="1:10" x14ac:dyDescent="0.2">
      <c r="A1698" s="7">
        <v>10940</v>
      </c>
      <c r="B1698" t="s">
        <v>3264</v>
      </c>
      <c r="C1698">
        <v>21002</v>
      </c>
      <c r="D1698" t="s">
        <v>31</v>
      </c>
      <c r="E1698">
        <v>7</v>
      </c>
      <c r="F1698" t="s">
        <v>3026</v>
      </c>
      <c r="G1698" s="8" t="s">
        <v>116</v>
      </c>
      <c r="H1698" t="s">
        <v>117</v>
      </c>
      <c r="I1698" s="1" t="s">
        <v>35</v>
      </c>
      <c r="J1698" t="s">
        <v>36</v>
      </c>
    </row>
    <row r="1699" spans="1:10" x14ac:dyDescent="0.2">
      <c r="A1699" s="7">
        <v>10941</v>
      </c>
      <c r="B1699" t="s">
        <v>3265</v>
      </c>
      <c r="C1699">
        <v>21002</v>
      </c>
      <c r="D1699" t="s">
        <v>31</v>
      </c>
      <c r="E1699">
        <v>7</v>
      </c>
      <c r="F1699" t="s">
        <v>3026</v>
      </c>
      <c r="G1699" s="8" t="s">
        <v>116</v>
      </c>
      <c r="H1699" t="s">
        <v>117</v>
      </c>
      <c r="I1699" s="1" t="s">
        <v>35</v>
      </c>
      <c r="J1699" t="s">
        <v>36</v>
      </c>
    </row>
    <row r="1700" spans="1:10" x14ac:dyDescent="0.2">
      <c r="A1700" s="7">
        <v>10942</v>
      </c>
      <c r="B1700" t="s">
        <v>3266</v>
      </c>
      <c r="C1700">
        <v>21002</v>
      </c>
      <c r="D1700" t="s">
        <v>31</v>
      </c>
      <c r="E1700">
        <v>7</v>
      </c>
      <c r="F1700" t="s">
        <v>3026</v>
      </c>
      <c r="G1700" s="8" t="s">
        <v>116</v>
      </c>
      <c r="H1700" t="s">
        <v>117</v>
      </c>
      <c r="I1700" s="1" t="s">
        <v>35</v>
      </c>
      <c r="J1700" t="s">
        <v>36</v>
      </c>
    </row>
    <row r="1701" spans="1:10" x14ac:dyDescent="0.2">
      <c r="A1701" s="7">
        <v>10943</v>
      </c>
      <c r="B1701" t="s">
        <v>3267</v>
      </c>
      <c r="C1701">
        <v>21002</v>
      </c>
      <c r="D1701" t="s">
        <v>31</v>
      </c>
      <c r="E1701">
        <v>7</v>
      </c>
      <c r="F1701" t="s">
        <v>3026</v>
      </c>
      <c r="G1701" s="8" t="s">
        <v>116</v>
      </c>
      <c r="H1701" t="s">
        <v>117</v>
      </c>
      <c r="I1701" s="1" t="s">
        <v>35</v>
      </c>
      <c r="J1701" t="s">
        <v>36</v>
      </c>
    </row>
    <row r="1702" spans="1:10" x14ac:dyDescent="0.2">
      <c r="A1702" s="7">
        <v>10944</v>
      </c>
      <c r="B1702" t="s">
        <v>3268</v>
      </c>
      <c r="C1702">
        <v>21002</v>
      </c>
      <c r="D1702" t="s">
        <v>31</v>
      </c>
      <c r="E1702">
        <v>7</v>
      </c>
      <c r="F1702" t="s">
        <v>3026</v>
      </c>
      <c r="G1702" s="8" t="s">
        <v>120</v>
      </c>
      <c r="H1702" s="1" t="s">
        <v>121</v>
      </c>
      <c r="I1702" s="1" t="s">
        <v>35</v>
      </c>
      <c r="J1702" t="s">
        <v>36</v>
      </c>
    </row>
    <row r="1703" spans="1:10" x14ac:dyDescent="0.2">
      <c r="A1703" s="7">
        <v>10945</v>
      </c>
      <c r="B1703" t="s">
        <v>3269</v>
      </c>
      <c r="C1703">
        <v>21002</v>
      </c>
      <c r="D1703" t="s">
        <v>31</v>
      </c>
      <c r="E1703">
        <v>7</v>
      </c>
      <c r="F1703" t="s">
        <v>3026</v>
      </c>
      <c r="G1703" s="8" t="s">
        <v>120</v>
      </c>
      <c r="H1703" s="1" t="s">
        <v>121</v>
      </c>
      <c r="I1703" s="1" t="s">
        <v>35</v>
      </c>
      <c r="J1703" t="s">
        <v>36</v>
      </c>
    </row>
    <row r="1704" spans="1:10" x14ac:dyDescent="0.2">
      <c r="A1704" s="7">
        <v>10946</v>
      </c>
      <c r="B1704" t="s">
        <v>3270</v>
      </c>
      <c r="C1704">
        <v>21002</v>
      </c>
      <c r="D1704" t="s">
        <v>31</v>
      </c>
      <c r="E1704">
        <v>7</v>
      </c>
      <c r="F1704" t="s">
        <v>3026</v>
      </c>
      <c r="G1704" s="8" t="s">
        <v>120</v>
      </c>
      <c r="H1704" s="1" t="s">
        <v>121</v>
      </c>
      <c r="I1704" s="1" t="s">
        <v>35</v>
      </c>
      <c r="J1704" t="s">
        <v>36</v>
      </c>
    </row>
    <row r="1705" spans="1:10" x14ac:dyDescent="0.2">
      <c r="A1705" s="7">
        <v>10947</v>
      </c>
      <c r="B1705" t="s">
        <v>3271</v>
      </c>
      <c r="C1705">
        <v>21002</v>
      </c>
      <c r="D1705" t="s">
        <v>31</v>
      </c>
      <c r="E1705">
        <v>7</v>
      </c>
      <c r="F1705" t="s">
        <v>3026</v>
      </c>
      <c r="G1705" s="8" t="s">
        <v>120</v>
      </c>
      <c r="H1705" s="1" t="s">
        <v>121</v>
      </c>
      <c r="I1705" s="1" t="s">
        <v>35</v>
      </c>
      <c r="J1705" t="s">
        <v>36</v>
      </c>
    </row>
    <row r="1706" spans="1:10" x14ac:dyDescent="0.2">
      <c r="A1706" s="7">
        <v>10948</v>
      </c>
      <c r="B1706" t="s">
        <v>3272</v>
      </c>
      <c r="C1706">
        <v>21002</v>
      </c>
      <c r="D1706" t="s">
        <v>31</v>
      </c>
      <c r="E1706">
        <v>7</v>
      </c>
      <c r="F1706" t="s">
        <v>3026</v>
      </c>
      <c r="G1706" s="8" t="s">
        <v>120</v>
      </c>
      <c r="H1706" s="1" t="s">
        <v>121</v>
      </c>
      <c r="I1706" s="1" t="s">
        <v>35</v>
      </c>
      <c r="J1706" t="s">
        <v>36</v>
      </c>
    </row>
    <row r="1707" spans="1:10" x14ac:dyDescent="0.2">
      <c r="A1707" s="7">
        <v>10949</v>
      </c>
      <c r="B1707" t="s">
        <v>3273</v>
      </c>
      <c r="C1707">
        <v>21002</v>
      </c>
      <c r="D1707" t="s">
        <v>31</v>
      </c>
      <c r="E1707">
        <v>7</v>
      </c>
      <c r="F1707" t="s">
        <v>3026</v>
      </c>
      <c r="G1707" s="8" t="s">
        <v>120</v>
      </c>
      <c r="H1707" s="1" t="s">
        <v>121</v>
      </c>
      <c r="I1707" s="1" t="s">
        <v>35</v>
      </c>
      <c r="J1707" t="s">
        <v>36</v>
      </c>
    </row>
    <row r="1708" spans="1:10" x14ac:dyDescent="0.2">
      <c r="A1708" s="7">
        <v>10950</v>
      </c>
      <c r="B1708" t="s">
        <v>3274</v>
      </c>
      <c r="C1708">
        <v>21002</v>
      </c>
      <c r="D1708" t="s">
        <v>31</v>
      </c>
      <c r="E1708">
        <v>7</v>
      </c>
      <c r="F1708" t="s">
        <v>3026</v>
      </c>
      <c r="G1708" s="8" t="s">
        <v>120</v>
      </c>
      <c r="H1708" s="1" t="s">
        <v>121</v>
      </c>
      <c r="I1708" s="1" t="s">
        <v>35</v>
      </c>
      <c r="J1708" t="s">
        <v>36</v>
      </c>
    </row>
    <row r="1709" spans="1:10" x14ac:dyDescent="0.2">
      <c r="A1709" s="7">
        <v>10951</v>
      </c>
      <c r="B1709" t="s">
        <v>3275</v>
      </c>
      <c r="C1709">
        <v>21002</v>
      </c>
      <c r="D1709" t="s">
        <v>31</v>
      </c>
      <c r="E1709">
        <v>7</v>
      </c>
      <c r="F1709" t="s">
        <v>3026</v>
      </c>
      <c r="G1709" s="8" t="s">
        <v>120</v>
      </c>
      <c r="H1709" s="1" t="s">
        <v>121</v>
      </c>
      <c r="I1709" s="1" t="s">
        <v>35</v>
      </c>
      <c r="J1709" t="s">
        <v>36</v>
      </c>
    </row>
    <row r="1710" spans="1:10" x14ac:dyDescent="0.2">
      <c r="A1710" s="7">
        <v>10952</v>
      </c>
      <c r="B1710" t="s">
        <v>3276</v>
      </c>
      <c r="C1710">
        <v>21002</v>
      </c>
      <c r="D1710" t="s">
        <v>31</v>
      </c>
      <c r="E1710">
        <v>7</v>
      </c>
      <c r="F1710" t="s">
        <v>3026</v>
      </c>
      <c r="G1710" s="8" t="s">
        <v>120</v>
      </c>
      <c r="H1710" s="1" t="s">
        <v>121</v>
      </c>
      <c r="I1710" s="1" t="s">
        <v>35</v>
      </c>
      <c r="J1710" t="s">
        <v>36</v>
      </c>
    </row>
    <row r="1711" spans="1:10" x14ac:dyDescent="0.2">
      <c r="A1711" s="7">
        <v>10953</v>
      </c>
      <c r="B1711" t="s">
        <v>3277</v>
      </c>
      <c r="C1711">
        <v>21002</v>
      </c>
      <c r="D1711" t="s">
        <v>31</v>
      </c>
      <c r="E1711">
        <v>7</v>
      </c>
      <c r="F1711" t="s">
        <v>3026</v>
      </c>
      <c r="G1711" s="8" t="s">
        <v>120</v>
      </c>
      <c r="H1711" s="1" t="s">
        <v>121</v>
      </c>
      <c r="I1711" s="1" t="s">
        <v>35</v>
      </c>
      <c r="J1711" t="s">
        <v>36</v>
      </c>
    </row>
    <row r="1712" spans="1:10" x14ac:dyDescent="0.2">
      <c r="A1712" s="7">
        <v>10954</v>
      </c>
      <c r="B1712" t="s">
        <v>3278</v>
      </c>
      <c r="C1712">
        <v>21002</v>
      </c>
      <c r="D1712" t="s">
        <v>31</v>
      </c>
      <c r="E1712">
        <v>7</v>
      </c>
      <c r="F1712" t="s">
        <v>3026</v>
      </c>
      <c r="G1712" s="8" t="s">
        <v>120</v>
      </c>
      <c r="H1712" s="1" t="s">
        <v>121</v>
      </c>
      <c r="I1712" s="1" t="s">
        <v>35</v>
      </c>
      <c r="J1712" t="s">
        <v>36</v>
      </c>
    </row>
    <row r="1713" spans="1:10" x14ac:dyDescent="0.2">
      <c r="A1713" s="7">
        <v>10956</v>
      </c>
      <c r="B1713" t="s">
        <v>3279</v>
      </c>
      <c r="C1713">
        <v>21002</v>
      </c>
      <c r="D1713" t="s">
        <v>31</v>
      </c>
      <c r="E1713">
        <v>7</v>
      </c>
      <c r="F1713" t="s">
        <v>3026</v>
      </c>
      <c r="G1713" s="8" t="s">
        <v>120</v>
      </c>
      <c r="H1713" s="1" t="s">
        <v>121</v>
      </c>
      <c r="I1713" s="1" t="s">
        <v>35</v>
      </c>
      <c r="J1713" t="s">
        <v>36</v>
      </c>
    </row>
    <row r="1714" spans="1:10" x14ac:dyDescent="0.2">
      <c r="A1714" s="7">
        <v>10957</v>
      </c>
      <c r="B1714" t="s">
        <v>3280</v>
      </c>
      <c r="C1714">
        <v>21002</v>
      </c>
      <c r="D1714" t="s">
        <v>31</v>
      </c>
      <c r="E1714">
        <v>7</v>
      </c>
      <c r="F1714" t="s">
        <v>3026</v>
      </c>
      <c r="G1714" s="8" t="s">
        <v>120</v>
      </c>
      <c r="H1714" s="1" t="s">
        <v>121</v>
      </c>
      <c r="I1714" s="1" t="s">
        <v>35</v>
      </c>
      <c r="J1714" t="s">
        <v>36</v>
      </c>
    </row>
    <row r="1715" spans="1:10" x14ac:dyDescent="0.2">
      <c r="A1715" s="7">
        <v>10958</v>
      </c>
      <c r="B1715" t="s">
        <v>3281</v>
      </c>
      <c r="C1715">
        <v>21002</v>
      </c>
      <c r="D1715" t="s">
        <v>31</v>
      </c>
      <c r="E1715">
        <v>7</v>
      </c>
      <c r="F1715" t="s">
        <v>3026</v>
      </c>
      <c r="G1715" s="8" t="s">
        <v>120</v>
      </c>
      <c r="H1715" s="1" t="s">
        <v>121</v>
      </c>
      <c r="I1715" s="1" t="s">
        <v>35</v>
      </c>
      <c r="J1715" t="s">
        <v>36</v>
      </c>
    </row>
    <row r="1716" spans="1:10" x14ac:dyDescent="0.2">
      <c r="A1716" s="7">
        <v>10959</v>
      </c>
      <c r="B1716" t="s">
        <v>3282</v>
      </c>
      <c r="C1716">
        <v>21002</v>
      </c>
      <c r="D1716" t="s">
        <v>31</v>
      </c>
      <c r="E1716">
        <v>7</v>
      </c>
      <c r="F1716" t="s">
        <v>3026</v>
      </c>
      <c r="G1716" s="8" t="s">
        <v>120</v>
      </c>
      <c r="H1716" s="1" t="s">
        <v>121</v>
      </c>
      <c r="I1716" s="1" t="s">
        <v>35</v>
      </c>
      <c r="J1716" t="s">
        <v>36</v>
      </c>
    </row>
    <row r="1717" spans="1:10" x14ac:dyDescent="0.2">
      <c r="A1717" s="7">
        <v>10960</v>
      </c>
      <c r="B1717" t="s">
        <v>3283</v>
      </c>
      <c r="C1717">
        <v>21002</v>
      </c>
      <c r="D1717" t="s">
        <v>31</v>
      </c>
      <c r="E1717">
        <v>7</v>
      </c>
      <c r="F1717" t="s">
        <v>3026</v>
      </c>
      <c r="G1717" s="8" t="s">
        <v>120</v>
      </c>
      <c r="H1717" s="1" t="s">
        <v>121</v>
      </c>
      <c r="I1717" s="1" t="s">
        <v>35</v>
      </c>
      <c r="J1717" t="s">
        <v>36</v>
      </c>
    </row>
    <row r="1718" spans="1:10" x14ac:dyDescent="0.2">
      <c r="A1718" s="7">
        <v>10961</v>
      </c>
      <c r="B1718" t="s">
        <v>3284</v>
      </c>
      <c r="C1718">
        <v>21002</v>
      </c>
      <c r="D1718" t="s">
        <v>31</v>
      </c>
      <c r="E1718">
        <v>7</v>
      </c>
      <c r="F1718" t="s">
        <v>3026</v>
      </c>
      <c r="G1718" s="8" t="s">
        <v>120</v>
      </c>
      <c r="H1718" s="1" t="s">
        <v>121</v>
      </c>
      <c r="I1718" s="1" t="s">
        <v>35</v>
      </c>
      <c r="J1718" t="s">
        <v>36</v>
      </c>
    </row>
    <row r="1719" spans="1:10" x14ac:dyDescent="0.2">
      <c r="A1719" s="7">
        <v>10962</v>
      </c>
      <c r="B1719" t="s">
        <v>3285</v>
      </c>
      <c r="C1719">
        <v>21002</v>
      </c>
      <c r="D1719" t="s">
        <v>31</v>
      </c>
      <c r="E1719">
        <v>7</v>
      </c>
      <c r="F1719" t="s">
        <v>3026</v>
      </c>
      <c r="G1719" s="8" t="s">
        <v>120</v>
      </c>
      <c r="H1719" s="1" t="s">
        <v>121</v>
      </c>
      <c r="I1719" s="1" t="s">
        <v>35</v>
      </c>
      <c r="J1719" t="s">
        <v>36</v>
      </c>
    </row>
    <row r="1720" spans="1:10" x14ac:dyDescent="0.2">
      <c r="A1720" s="7">
        <v>10963</v>
      </c>
      <c r="B1720" t="s">
        <v>3286</v>
      </c>
      <c r="C1720">
        <v>21002</v>
      </c>
      <c r="D1720" t="s">
        <v>31</v>
      </c>
      <c r="E1720">
        <v>7</v>
      </c>
      <c r="F1720" t="s">
        <v>3026</v>
      </c>
      <c r="G1720" s="8" t="s">
        <v>124</v>
      </c>
      <c r="H1720" t="s">
        <v>125</v>
      </c>
      <c r="I1720" s="1" t="s">
        <v>35</v>
      </c>
      <c r="J1720" t="s">
        <v>36</v>
      </c>
    </row>
    <row r="1721" spans="1:10" x14ac:dyDescent="0.2">
      <c r="A1721" s="7">
        <v>10964</v>
      </c>
      <c r="B1721" t="s">
        <v>3287</v>
      </c>
      <c r="C1721">
        <v>21002</v>
      </c>
      <c r="D1721" t="s">
        <v>31</v>
      </c>
      <c r="E1721">
        <v>7</v>
      </c>
      <c r="F1721" t="s">
        <v>3026</v>
      </c>
      <c r="G1721" s="8" t="s">
        <v>124</v>
      </c>
      <c r="H1721" t="s">
        <v>125</v>
      </c>
      <c r="I1721" s="1" t="s">
        <v>35</v>
      </c>
      <c r="J1721" t="s">
        <v>36</v>
      </c>
    </row>
    <row r="1722" spans="1:10" x14ac:dyDescent="0.2">
      <c r="A1722" s="7">
        <v>10965</v>
      </c>
      <c r="B1722" t="s">
        <v>3288</v>
      </c>
      <c r="C1722">
        <v>21002</v>
      </c>
      <c r="D1722" t="s">
        <v>31</v>
      </c>
      <c r="E1722">
        <v>7</v>
      </c>
      <c r="F1722" t="s">
        <v>3026</v>
      </c>
      <c r="G1722" s="8" t="s">
        <v>124</v>
      </c>
      <c r="H1722" t="s">
        <v>125</v>
      </c>
      <c r="I1722" s="1" t="s">
        <v>35</v>
      </c>
      <c r="J1722" t="s">
        <v>36</v>
      </c>
    </row>
    <row r="1723" spans="1:10" x14ac:dyDescent="0.2">
      <c r="A1723" s="7">
        <v>10966</v>
      </c>
      <c r="B1723" t="s">
        <v>3289</v>
      </c>
      <c r="C1723">
        <v>21002</v>
      </c>
      <c r="D1723" t="s">
        <v>31</v>
      </c>
      <c r="E1723">
        <v>7</v>
      </c>
      <c r="F1723" t="s">
        <v>3026</v>
      </c>
      <c r="G1723" s="8" t="s">
        <v>124</v>
      </c>
      <c r="H1723" t="s">
        <v>125</v>
      </c>
      <c r="I1723" s="1" t="s">
        <v>35</v>
      </c>
      <c r="J1723" t="s">
        <v>36</v>
      </c>
    </row>
    <row r="1724" spans="1:10" x14ac:dyDescent="0.2">
      <c r="A1724" s="7">
        <v>10967</v>
      </c>
      <c r="B1724" t="s">
        <v>3290</v>
      </c>
      <c r="C1724">
        <v>21002</v>
      </c>
      <c r="D1724" t="s">
        <v>31</v>
      </c>
      <c r="E1724">
        <v>7</v>
      </c>
      <c r="F1724" t="s">
        <v>3026</v>
      </c>
      <c r="G1724" s="8" t="s">
        <v>124</v>
      </c>
      <c r="H1724" t="s">
        <v>125</v>
      </c>
      <c r="I1724" s="1" t="s">
        <v>35</v>
      </c>
      <c r="J1724" t="s">
        <v>36</v>
      </c>
    </row>
    <row r="1725" spans="1:10" x14ac:dyDescent="0.2">
      <c r="A1725" s="7">
        <v>10968</v>
      </c>
      <c r="B1725" t="s">
        <v>3291</v>
      </c>
      <c r="C1725">
        <v>21002</v>
      </c>
      <c r="D1725" t="s">
        <v>31</v>
      </c>
      <c r="E1725">
        <v>7</v>
      </c>
      <c r="F1725" t="s">
        <v>3026</v>
      </c>
      <c r="G1725" s="8" t="s">
        <v>124</v>
      </c>
      <c r="H1725" t="s">
        <v>125</v>
      </c>
      <c r="I1725" s="1" t="s">
        <v>35</v>
      </c>
      <c r="J1725" t="s">
        <v>36</v>
      </c>
    </row>
    <row r="1726" spans="1:10" x14ac:dyDescent="0.2">
      <c r="A1726" s="7">
        <v>10969</v>
      </c>
      <c r="B1726" t="s">
        <v>3292</v>
      </c>
      <c r="C1726">
        <v>21002</v>
      </c>
      <c r="D1726" t="s">
        <v>31</v>
      </c>
      <c r="E1726">
        <v>7</v>
      </c>
      <c r="F1726" t="s">
        <v>3026</v>
      </c>
      <c r="G1726" s="8" t="s">
        <v>124</v>
      </c>
      <c r="H1726" t="s">
        <v>125</v>
      </c>
      <c r="I1726" s="1" t="s">
        <v>35</v>
      </c>
      <c r="J1726" t="s">
        <v>36</v>
      </c>
    </row>
    <row r="1727" spans="1:10" x14ac:dyDescent="0.2">
      <c r="A1727" s="7">
        <v>10970</v>
      </c>
      <c r="B1727" t="s">
        <v>3293</v>
      </c>
      <c r="C1727">
        <v>21002</v>
      </c>
      <c r="D1727" t="s">
        <v>31</v>
      </c>
      <c r="E1727">
        <v>7</v>
      </c>
      <c r="F1727" t="s">
        <v>3026</v>
      </c>
      <c r="G1727" s="8" t="s">
        <v>128</v>
      </c>
      <c r="H1727" t="s">
        <v>129</v>
      </c>
      <c r="I1727" s="1" t="s">
        <v>35</v>
      </c>
      <c r="J1727" t="s">
        <v>36</v>
      </c>
    </row>
    <row r="1728" spans="1:10" x14ac:dyDescent="0.2">
      <c r="A1728" s="7">
        <v>10971</v>
      </c>
      <c r="B1728" t="s">
        <v>3294</v>
      </c>
      <c r="C1728">
        <v>21002</v>
      </c>
      <c r="D1728" t="s">
        <v>31</v>
      </c>
      <c r="E1728">
        <v>7</v>
      </c>
      <c r="F1728" t="s">
        <v>3026</v>
      </c>
      <c r="G1728" s="8" t="s">
        <v>128</v>
      </c>
      <c r="H1728" t="s">
        <v>129</v>
      </c>
      <c r="I1728" s="1" t="s">
        <v>35</v>
      </c>
      <c r="J1728" t="s">
        <v>36</v>
      </c>
    </row>
    <row r="1729" spans="1:10" x14ac:dyDescent="0.2">
      <c r="A1729" s="7">
        <v>10972</v>
      </c>
      <c r="B1729" t="s">
        <v>3295</v>
      </c>
      <c r="C1729">
        <v>21002</v>
      </c>
      <c r="D1729" t="s">
        <v>31</v>
      </c>
      <c r="E1729">
        <v>7</v>
      </c>
      <c r="F1729" t="s">
        <v>3026</v>
      </c>
      <c r="G1729" s="8" t="s">
        <v>128</v>
      </c>
      <c r="H1729" t="s">
        <v>129</v>
      </c>
      <c r="I1729" s="1" t="s">
        <v>35</v>
      </c>
      <c r="J1729" t="s">
        <v>36</v>
      </c>
    </row>
    <row r="1730" spans="1:10" x14ac:dyDescent="0.2">
      <c r="A1730" s="7">
        <v>10973</v>
      </c>
      <c r="B1730" t="s">
        <v>3296</v>
      </c>
      <c r="C1730">
        <v>21002</v>
      </c>
      <c r="D1730" t="s">
        <v>31</v>
      </c>
      <c r="E1730">
        <v>7</v>
      </c>
      <c r="F1730" t="s">
        <v>3026</v>
      </c>
      <c r="G1730" s="8" t="s">
        <v>128</v>
      </c>
      <c r="H1730" t="s">
        <v>129</v>
      </c>
      <c r="I1730" s="1" t="s">
        <v>35</v>
      </c>
      <c r="J1730" t="s">
        <v>36</v>
      </c>
    </row>
    <row r="1731" spans="1:10" x14ac:dyDescent="0.2">
      <c r="A1731" s="7">
        <v>10974</v>
      </c>
      <c r="B1731" t="s">
        <v>3297</v>
      </c>
      <c r="C1731">
        <v>21002</v>
      </c>
      <c r="D1731" t="s">
        <v>31</v>
      </c>
      <c r="E1731">
        <v>7</v>
      </c>
      <c r="F1731" t="s">
        <v>3026</v>
      </c>
      <c r="G1731" s="8" t="s">
        <v>128</v>
      </c>
      <c r="H1731" t="s">
        <v>129</v>
      </c>
      <c r="I1731" s="1" t="s">
        <v>35</v>
      </c>
      <c r="J1731" t="s">
        <v>36</v>
      </c>
    </row>
    <row r="1732" spans="1:10" x14ac:dyDescent="0.2">
      <c r="A1732" s="7">
        <v>10975</v>
      </c>
      <c r="B1732" t="s">
        <v>3298</v>
      </c>
      <c r="C1732">
        <v>21002</v>
      </c>
      <c r="D1732" t="s">
        <v>31</v>
      </c>
      <c r="E1732">
        <v>7</v>
      </c>
      <c r="F1732" t="s">
        <v>3026</v>
      </c>
      <c r="G1732" s="8" t="s">
        <v>128</v>
      </c>
      <c r="H1732" t="s">
        <v>129</v>
      </c>
      <c r="I1732" s="1" t="s">
        <v>35</v>
      </c>
      <c r="J1732" t="s">
        <v>36</v>
      </c>
    </row>
    <row r="1733" spans="1:10" x14ac:dyDescent="0.2">
      <c r="A1733" s="7">
        <v>10976</v>
      </c>
      <c r="B1733" t="s">
        <v>3299</v>
      </c>
      <c r="C1733">
        <v>21002</v>
      </c>
      <c r="D1733" t="s">
        <v>31</v>
      </c>
      <c r="E1733">
        <v>7</v>
      </c>
      <c r="F1733" t="s">
        <v>3026</v>
      </c>
      <c r="G1733" s="8" t="s">
        <v>128</v>
      </c>
      <c r="H1733" t="s">
        <v>129</v>
      </c>
      <c r="I1733" s="1" t="s">
        <v>35</v>
      </c>
      <c r="J1733" t="s">
        <v>36</v>
      </c>
    </row>
    <row r="1734" spans="1:10" x14ac:dyDescent="0.2">
      <c r="A1734" s="7">
        <v>10977</v>
      </c>
      <c r="B1734" t="s">
        <v>3300</v>
      </c>
      <c r="C1734">
        <v>21002</v>
      </c>
      <c r="D1734" t="s">
        <v>31</v>
      </c>
      <c r="E1734">
        <v>7</v>
      </c>
      <c r="F1734" t="s">
        <v>3026</v>
      </c>
      <c r="G1734" s="8" t="s">
        <v>128</v>
      </c>
      <c r="H1734" t="s">
        <v>129</v>
      </c>
      <c r="I1734" s="1" t="s">
        <v>35</v>
      </c>
      <c r="J1734" t="s">
        <v>36</v>
      </c>
    </row>
    <row r="1735" spans="1:10" x14ac:dyDescent="0.2">
      <c r="A1735" s="7">
        <v>10978</v>
      </c>
      <c r="B1735" t="s">
        <v>3301</v>
      </c>
      <c r="C1735">
        <v>21002</v>
      </c>
      <c r="D1735" t="s">
        <v>31</v>
      </c>
      <c r="E1735">
        <v>7</v>
      </c>
      <c r="F1735" t="s">
        <v>3026</v>
      </c>
      <c r="G1735" s="8" t="s">
        <v>128</v>
      </c>
      <c r="H1735" t="s">
        <v>129</v>
      </c>
      <c r="I1735" s="1" t="s">
        <v>35</v>
      </c>
      <c r="J1735" t="s">
        <v>36</v>
      </c>
    </row>
    <row r="1736" spans="1:10" x14ac:dyDescent="0.2">
      <c r="A1736" s="7">
        <v>10979</v>
      </c>
      <c r="B1736" t="s">
        <v>3302</v>
      </c>
      <c r="C1736">
        <v>21002</v>
      </c>
      <c r="D1736" t="s">
        <v>31</v>
      </c>
      <c r="E1736">
        <v>7</v>
      </c>
      <c r="F1736" t="s">
        <v>3026</v>
      </c>
      <c r="G1736" s="8" t="s">
        <v>128</v>
      </c>
      <c r="H1736" t="s">
        <v>129</v>
      </c>
      <c r="I1736" s="1" t="s">
        <v>35</v>
      </c>
      <c r="J1736" t="s">
        <v>36</v>
      </c>
    </row>
    <row r="1737" spans="1:10" x14ac:dyDescent="0.2">
      <c r="A1737" s="7">
        <v>10980</v>
      </c>
      <c r="B1737" t="s">
        <v>3303</v>
      </c>
      <c r="C1737">
        <v>21002</v>
      </c>
      <c r="D1737" t="s">
        <v>31</v>
      </c>
      <c r="E1737">
        <v>7</v>
      </c>
      <c r="F1737" t="s">
        <v>3026</v>
      </c>
      <c r="G1737" s="8" t="s">
        <v>128</v>
      </c>
      <c r="H1737" t="s">
        <v>129</v>
      </c>
      <c r="I1737" s="1" t="s">
        <v>35</v>
      </c>
      <c r="J1737" t="s">
        <v>36</v>
      </c>
    </row>
    <row r="1738" spans="1:10" x14ac:dyDescent="0.2">
      <c r="A1738" s="7">
        <v>10981</v>
      </c>
      <c r="B1738" t="s">
        <v>3304</v>
      </c>
      <c r="C1738">
        <v>21002</v>
      </c>
      <c r="D1738" t="s">
        <v>31</v>
      </c>
      <c r="E1738">
        <v>7</v>
      </c>
      <c r="F1738" t="s">
        <v>3026</v>
      </c>
      <c r="G1738" s="8" t="s">
        <v>128</v>
      </c>
      <c r="H1738" t="s">
        <v>129</v>
      </c>
      <c r="I1738" s="1" t="s">
        <v>35</v>
      </c>
      <c r="J1738" t="s">
        <v>36</v>
      </c>
    </row>
    <row r="1739" spans="1:10" x14ac:dyDescent="0.2">
      <c r="A1739" s="7">
        <v>10982</v>
      </c>
      <c r="B1739" t="s">
        <v>3305</v>
      </c>
      <c r="C1739">
        <v>21002</v>
      </c>
      <c r="D1739" t="s">
        <v>31</v>
      </c>
      <c r="E1739">
        <v>7</v>
      </c>
      <c r="F1739" t="s">
        <v>3026</v>
      </c>
      <c r="G1739" s="8" t="s">
        <v>128</v>
      </c>
      <c r="H1739" t="s">
        <v>129</v>
      </c>
      <c r="I1739" s="1" t="s">
        <v>35</v>
      </c>
      <c r="J1739" t="s">
        <v>36</v>
      </c>
    </row>
    <row r="1740" spans="1:10" x14ac:dyDescent="0.2">
      <c r="A1740" s="7">
        <v>10983</v>
      </c>
      <c r="B1740" t="s">
        <v>3306</v>
      </c>
      <c r="C1740">
        <v>21002</v>
      </c>
      <c r="D1740" t="s">
        <v>31</v>
      </c>
      <c r="E1740">
        <v>7</v>
      </c>
      <c r="F1740" t="s">
        <v>3026</v>
      </c>
      <c r="G1740" s="8" t="s">
        <v>128</v>
      </c>
      <c r="H1740" t="s">
        <v>129</v>
      </c>
      <c r="I1740" s="1" t="s">
        <v>35</v>
      </c>
      <c r="J1740" t="s">
        <v>36</v>
      </c>
    </row>
    <row r="1741" spans="1:10" x14ac:dyDescent="0.2">
      <c r="A1741" s="7">
        <v>10984</v>
      </c>
      <c r="B1741" t="s">
        <v>3307</v>
      </c>
      <c r="C1741">
        <v>23000</v>
      </c>
      <c r="D1741" t="s">
        <v>2803</v>
      </c>
      <c r="E1741">
        <v>13</v>
      </c>
      <c r="F1741" t="s">
        <v>2804</v>
      </c>
      <c r="G1741" s="8" t="s">
        <v>316</v>
      </c>
      <c r="H1741" t="s">
        <v>317</v>
      </c>
      <c r="I1741" s="1" t="s">
        <v>35</v>
      </c>
      <c r="J1741" t="s">
        <v>36</v>
      </c>
    </row>
    <row r="1742" spans="1:10" x14ac:dyDescent="0.2">
      <c r="A1742" s="7">
        <v>10985</v>
      </c>
      <c r="B1742" t="s">
        <v>3308</v>
      </c>
      <c r="C1742">
        <v>21002</v>
      </c>
      <c r="D1742" t="s">
        <v>31</v>
      </c>
      <c r="E1742">
        <v>7</v>
      </c>
      <c r="F1742" t="s">
        <v>3026</v>
      </c>
      <c r="G1742" s="8" t="s">
        <v>132</v>
      </c>
      <c r="H1742" t="s">
        <v>133</v>
      </c>
      <c r="I1742" s="1" t="s">
        <v>35</v>
      </c>
      <c r="J1742" t="s">
        <v>36</v>
      </c>
    </row>
    <row r="1743" spans="1:10" x14ac:dyDescent="0.2">
      <c r="A1743" s="7">
        <v>10986</v>
      </c>
      <c r="B1743" t="s">
        <v>3309</v>
      </c>
      <c r="C1743">
        <v>21002</v>
      </c>
      <c r="D1743" t="s">
        <v>31</v>
      </c>
      <c r="E1743">
        <v>7</v>
      </c>
      <c r="F1743" t="s">
        <v>3026</v>
      </c>
      <c r="G1743" s="8" t="s">
        <v>132</v>
      </c>
      <c r="H1743" t="s">
        <v>133</v>
      </c>
      <c r="I1743" s="1" t="s">
        <v>35</v>
      </c>
      <c r="J1743" t="s">
        <v>36</v>
      </c>
    </row>
    <row r="1744" spans="1:10" x14ac:dyDescent="0.2">
      <c r="A1744" s="7">
        <v>10987</v>
      </c>
      <c r="B1744" t="s">
        <v>3310</v>
      </c>
      <c r="C1744">
        <v>21002</v>
      </c>
      <c r="D1744" t="s">
        <v>31</v>
      </c>
      <c r="E1744">
        <v>7</v>
      </c>
      <c r="F1744" t="s">
        <v>3026</v>
      </c>
      <c r="G1744" s="8" t="s">
        <v>132</v>
      </c>
      <c r="H1744" t="s">
        <v>133</v>
      </c>
      <c r="I1744" s="1" t="s">
        <v>35</v>
      </c>
      <c r="J1744" t="s">
        <v>36</v>
      </c>
    </row>
    <row r="1745" spans="1:10" x14ac:dyDescent="0.2">
      <c r="A1745" s="7">
        <v>10988</v>
      </c>
      <c r="B1745" t="s">
        <v>3311</v>
      </c>
      <c r="C1745">
        <v>21002</v>
      </c>
      <c r="D1745" t="s">
        <v>31</v>
      </c>
      <c r="E1745">
        <v>7</v>
      </c>
      <c r="F1745" t="s">
        <v>3026</v>
      </c>
      <c r="G1745" s="8" t="s">
        <v>132</v>
      </c>
      <c r="H1745" t="s">
        <v>133</v>
      </c>
      <c r="I1745" s="1" t="s">
        <v>35</v>
      </c>
      <c r="J1745" t="s">
        <v>36</v>
      </c>
    </row>
    <row r="1746" spans="1:10" x14ac:dyDescent="0.2">
      <c r="A1746" s="7">
        <v>10989</v>
      </c>
      <c r="B1746" t="s">
        <v>3312</v>
      </c>
      <c r="C1746">
        <v>21002</v>
      </c>
      <c r="D1746" t="s">
        <v>31</v>
      </c>
      <c r="E1746">
        <v>7</v>
      </c>
      <c r="F1746" t="s">
        <v>3026</v>
      </c>
      <c r="G1746" s="8" t="s">
        <v>132</v>
      </c>
      <c r="H1746" t="s">
        <v>133</v>
      </c>
      <c r="I1746" s="1" t="s">
        <v>35</v>
      </c>
      <c r="J1746" t="s">
        <v>36</v>
      </c>
    </row>
    <row r="1747" spans="1:10" x14ac:dyDescent="0.2">
      <c r="A1747" s="7">
        <v>10990</v>
      </c>
      <c r="B1747" t="s">
        <v>3313</v>
      </c>
      <c r="C1747">
        <v>21002</v>
      </c>
      <c r="D1747" t="s">
        <v>31</v>
      </c>
      <c r="E1747">
        <v>7</v>
      </c>
      <c r="F1747" t="s">
        <v>3026</v>
      </c>
      <c r="G1747" s="8" t="s">
        <v>132</v>
      </c>
      <c r="H1747" t="s">
        <v>133</v>
      </c>
      <c r="I1747" s="1" t="s">
        <v>35</v>
      </c>
      <c r="J1747" t="s">
        <v>36</v>
      </c>
    </row>
    <row r="1748" spans="1:10" x14ac:dyDescent="0.2">
      <c r="A1748" s="7">
        <v>10991</v>
      </c>
      <c r="B1748" t="s">
        <v>3314</v>
      </c>
      <c r="C1748">
        <v>21002</v>
      </c>
      <c r="D1748" t="s">
        <v>31</v>
      </c>
      <c r="E1748">
        <v>7</v>
      </c>
      <c r="F1748" t="s">
        <v>3026</v>
      </c>
      <c r="G1748" s="8" t="s">
        <v>136</v>
      </c>
      <c r="H1748" s="1" t="s">
        <v>137</v>
      </c>
      <c r="I1748" s="1" t="s">
        <v>35</v>
      </c>
      <c r="J1748" t="s">
        <v>36</v>
      </c>
    </row>
    <row r="1749" spans="1:10" x14ac:dyDescent="0.2">
      <c r="A1749" s="7">
        <v>10992</v>
      </c>
      <c r="B1749" t="s">
        <v>3315</v>
      </c>
      <c r="C1749">
        <v>21002</v>
      </c>
      <c r="D1749" t="s">
        <v>31</v>
      </c>
      <c r="E1749">
        <v>7</v>
      </c>
      <c r="F1749" t="s">
        <v>3026</v>
      </c>
      <c r="G1749" s="8" t="s">
        <v>136</v>
      </c>
      <c r="H1749" s="1" t="s">
        <v>137</v>
      </c>
      <c r="I1749" s="1" t="s">
        <v>35</v>
      </c>
      <c r="J1749" t="s">
        <v>36</v>
      </c>
    </row>
    <row r="1750" spans="1:10" x14ac:dyDescent="0.2">
      <c r="A1750" s="7">
        <v>10993</v>
      </c>
      <c r="B1750" t="s">
        <v>3316</v>
      </c>
      <c r="C1750">
        <v>21002</v>
      </c>
      <c r="D1750" t="s">
        <v>31</v>
      </c>
      <c r="E1750">
        <v>7</v>
      </c>
      <c r="F1750" t="s">
        <v>3026</v>
      </c>
      <c r="G1750" s="8" t="s">
        <v>136</v>
      </c>
      <c r="H1750" s="1" t="s">
        <v>137</v>
      </c>
      <c r="I1750" s="1" t="s">
        <v>35</v>
      </c>
      <c r="J1750" t="s">
        <v>36</v>
      </c>
    </row>
    <row r="1751" spans="1:10" x14ac:dyDescent="0.2">
      <c r="A1751" s="7">
        <v>10994</v>
      </c>
      <c r="B1751" t="s">
        <v>3317</v>
      </c>
      <c r="C1751">
        <v>21002</v>
      </c>
      <c r="D1751" t="s">
        <v>31</v>
      </c>
      <c r="E1751">
        <v>7</v>
      </c>
      <c r="F1751" t="s">
        <v>3026</v>
      </c>
      <c r="G1751" s="8" t="s">
        <v>136</v>
      </c>
      <c r="H1751" s="1" t="s">
        <v>137</v>
      </c>
      <c r="I1751" s="1" t="s">
        <v>35</v>
      </c>
      <c r="J1751" t="s">
        <v>36</v>
      </c>
    </row>
    <row r="1752" spans="1:10" x14ac:dyDescent="0.2">
      <c r="A1752" s="7">
        <v>10995</v>
      </c>
      <c r="B1752" t="s">
        <v>3318</v>
      </c>
      <c r="C1752">
        <v>21002</v>
      </c>
      <c r="D1752" t="s">
        <v>31</v>
      </c>
      <c r="E1752">
        <v>7</v>
      </c>
      <c r="F1752" t="s">
        <v>3026</v>
      </c>
      <c r="G1752" s="8" t="s">
        <v>140</v>
      </c>
      <c r="H1752" t="s">
        <v>141</v>
      </c>
      <c r="I1752" s="1" t="s">
        <v>35</v>
      </c>
      <c r="J1752" t="s">
        <v>36</v>
      </c>
    </row>
    <row r="1753" spans="1:10" x14ac:dyDescent="0.2">
      <c r="A1753" s="7">
        <v>10996</v>
      </c>
      <c r="B1753" t="s">
        <v>3319</v>
      </c>
      <c r="C1753">
        <v>21002</v>
      </c>
      <c r="D1753" t="s">
        <v>31</v>
      </c>
      <c r="E1753">
        <v>7</v>
      </c>
      <c r="F1753" t="s">
        <v>3026</v>
      </c>
      <c r="G1753" s="8" t="s">
        <v>140</v>
      </c>
      <c r="H1753" t="s">
        <v>141</v>
      </c>
      <c r="I1753" s="1" t="s">
        <v>35</v>
      </c>
      <c r="J1753" t="s">
        <v>36</v>
      </c>
    </row>
    <row r="1754" spans="1:10" x14ac:dyDescent="0.2">
      <c r="A1754" s="7">
        <v>10997</v>
      </c>
      <c r="B1754" t="s">
        <v>3320</v>
      </c>
      <c r="C1754">
        <v>21002</v>
      </c>
      <c r="D1754" t="s">
        <v>31</v>
      </c>
      <c r="E1754">
        <v>7</v>
      </c>
      <c r="F1754" t="s">
        <v>3026</v>
      </c>
      <c r="G1754" s="8" t="s">
        <v>140</v>
      </c>
      <c r="H1754" t="s">
        <v>141</v>
      </c>
      <c r="I1754" s="1" t="s">
        <v>35</v>
      </c>
      <c r="J1754" t="s">
        <v>36</v>
      </c>
    </row>
    <row r="1755" spans="1:10" x14ac:dyDescent="0.2">
      <c r="A1755" s="7">
        <v>10998</v>
      </c>
      <c r="B1755" t="s">
        <v>3321</v>
      </c>
      <c r="C1755">
        <v>21002</v>
      </c>
      <c r="D1755" t="s">
        <v>31</v>
      </c>
      <c r="E1755">
        <v>7</v>
      </c>
      <c r="F1755" t="s">
        <v>3026</v>
      </c>
      <c r="G1755" s="8" t="s">
        <v>140</v>
      </c>
      <c r="H1755" t="s">
        <v>141</v>
      </c>
      <c r="I1755" s="1" t="s">
        <v>35</v>
      </c>
      <c r="J1755" t="s">
        <v>36</v>
      </c>
    </row>
    <row r="1756" spans="1:10" x14ac:dyDescent="0.2">
      <c r="A1756" s="7">
        <v>10999</v>
      </c>
      <c r="B1756" t="s">
        <v>3322</v>
      </c>
      <c r="C1756">
        <v>21002</v>
      </c>
      <c r="D1756" t="s">
        <v>31</v>
      </c>
      <c r="E1756">
        <v>7</v>
      </c>
      <c r="F1756" t="s">
        <v>3026</v>
      </c>
      <c r="G1756" s="8" t="s">
        <v>140</v>
      </c>
      <c r="H1756" t="s">
        <v>141</v>
      </c>
      <c r="I1756" s="1" t="s">
        <v>35</v>
      </c>
      <c r="J1756" t="s">
        <v>36</v>
      </c>
    </row>
    <row r="1757" spans="1:10" x14ac:dyDescent="0.2">
      <c r="A1757" s="7">
        <v>11000</v>
      </c>
      <c r="B1757" t="s">
        <v>3323</v>
      </c>
      <c r="C1757">
        <v>21002</v>
      </c>
      <c r="D1757" t="s">
        <v>31</v>
      </c>
      <c r="E1757">
        <v>7</v>
      </c>
      <c r="F1757" t="s">
        <v>3026</v>
      </c>
      <c r="G1757" s="8" t="s">
        <v>140</v>
      </c>
      <c r="H1757" t="s">
        <v>141</v>
      </c>
      <c r="I1757" s="1" t="s">
        <v>35</v>
      </c>
      <c r="J1757" t="s">
        <v>36</v>
      </c>
    </row>
    <row r="1758" spans="1:10" x14ac:dyDescent="0.2">
      <c r="A1758" s="7">
        <v>11001</v>
      </c>
      <c r="B1758" t="s">
        <v>3324</v>
      </c>
      <c r="C1758">
        <v>21002</v>
      </c>
      <c r="D1758" t="s">
        <v>31</v>
      </c>
      <c r="E1758">
        <v>7</v>
      </c>
      <c r="F1758" t="s">
        <v>3026</v>
      </c>
      <c r="G1758" s="8" t="s">
        <v>140</v>
      </c>
      <c r="H1758" t="s">
        <v>141</v>
      </c>
      <c r="I1758" s="1" t="s">
        <v>35</v>
      </c>
      <c r="J1758" t="s">
        <v>36</v>
      </c>
    </row>
    <row r="1759" spans="1:10" x14ac:dyDescent="0.2">
      <c r="A1759" s="7">
        <v>11002</v>
      </c>
      <c r="B1759" t="s">
        <v>3325</v>
      </c>
      <c r="C1759">
        <v>21002</v>
      </c>
      <c r="D1759" t="s">
        <v>31</v>
      </c>
      <c r="E1759">
        <v>7</v>
      </c>
      <c r="F1759" t="s">
        <v>3026</v>
      </c>
      <c r="G1759" s="8" t="s">
        <v>140</v>
      </c>
      <c r="H1759" t="s">
        <v>141</v>
      </c>
      <c r="I1759" s="1" t="s">
        <v>35</v>
      </c>
      <c r="J1759" t="s">
        <v>36</v>
      </c>
    </row>
    <row r="1760" spans="1:10" x14ac:dyDescent="0.2">
      <c r="A1760" s="7">
        <v>11003</v>
      </c>
      <c r="B1760" t="s">
        <v>3326</v>
      </c>
      <c r="C1760">
        <v>21002</v>
      </c>
      <c r="D1760" t="s">
        <v>31</v>
      </c>
      <c r="E1760">
        <v>7</v>
      </c>
      <c r="F1760" t="s">
        <v>3026</v>
      </c>
      <c r="G1760" s="8" t="s">
        <v>140</v>
      </c>
      <c r="H1760" t="s">
        <v>141</v>
      </c>
      <c r="I1760" s="1" t="s">
        <v>35</v>
      </c>
      <c r="J1760" t="s">
        <v>36</v>
      </c>
    </row>
    <row r="1761" spans="1:10" x14ac:dyDescent="0.2">
      <c r="A1761" s="7">
        <v>11004</v>
      </c>
      <c r="B1761" t="s">
        <v>3327</v>
      </c>
      <c r="C1761">
        <v>21002</v>
      </c>
      <c r="D1761" t="s">
        <v>31</v>
      </c>
      <c r="E1761">
        <v>7</v>
      </c>
      <c r="F1761" t="s">
        <v>3026</v>
      </c>
      <c r="G1761" s="8" t="s">
        <v>140</v>
      </c>
      <c r="H1761" t="s">
        <v>141</v>
      </c>
      <c r="I1761" s="1" t="s">
        <v>35</v>
      </c>
      <c r="J1761" t="s">
        <v>36</v>
      </c>
    </row>
    <row r="1762" spans="1:10" x14ac:dyDescent="0.2">
      <c r="A1762" s="7">
        <v>11005</v>
      </c>
      <c r="B1762" t="s">
        <v>3328</v>
      </c>
      <c r="C1762">
        <v>21002</v>
      </c>
      <c r="D1762" t="s">
        <v>31</v>
      </c>
      <c r="E1762">
        <v>7</v>
      </c>
      <c r="F1762" t="s">
        <v>3026</v>
      </c>
      <c r="G1762" s="8" t="s">
        <v>140</v>
      </c>
      <c r="H1762" t="s">
        <v>141</v>
      </c>
      <c r="I1762" s="1" t="s">
        <v>35</v>
      </c>
      <c r="J1762" t="s">
        <v>36</v>
      </c>
    </row>
    <row r="1763" spans="1:10" x14ac:dyDescent="0.2">
      <c r="A1763" s="12" t="s">
        <v>3329</v>
      </c>
      <c r="B1763" t="s">
        <v>3330</v>
      </c>
      <c r="C1763">
        <v>21002</v>
      </c>
      <c r="D1763" t="s">
        <v>31</v>
      </c>
      <c r="E1763">
        <v>7</v>
      </c>
      <c r="F1763" t="s">
        <v>3026</v>
      </c>
      <c r="G1763" s="8" t="s">
        <v>140</v>
      </c>
      <c r="H1763" t="s">
        <v>141</v>
      </c>
      <c r="I1763" s="1" t="s">
        <v>35</v>
      </c>
      <c r="J1763" t="s">
        <v>36</v>
      </c>
    </row>
    <row r="1764" spans="1:10" x14ac:dyDescent="0.2">
      <c r="A1764" s="7">
        <v>11007</v>
      </c>
      <c r="B1764" t="s">
        <v>3331</v>
      </c>
      <c r="C1764">
        <v>21002</v>
      </c>
      <c r="D1764" t="s">
        <v>31</v>
      </c>
      <c r="E1764">
        <v>7</v>
      </c>
      <c r="F1764" t="s">
        <v>3026</v>
      </c>
      <c r="G1764" s="8" t="s">
        <v>140</v>
      </c>
      <c r="H1764" t="s">
        <v>141</v>
      </c>
      <c r="I1764" s="1" t="s">
        <v>35</v>
      </c>
      <c r="J1764" t="s">
        <v>36</v>
      </c>
    </row>
    <row r="1765" spans="1:10" x14ac:dyDescent="0.2">
      <c r="A1765" s="7">
        <v>11008</v>
      </c>
      <c r="B1765" t="s">
        <v>3332</v>
      </c>
      <c r="C1765">
        <v>21002</v>
      </c>
      <c r="D1765" t="s">
        <v>31</v>
      </c>
      <c r="E1765">
        <v>7</v>
      </c>
      <c r="F1765" t="s">
        <v>3026</v>
      </c>
      <c r="G1765" s="8" t="s">
        <v>140</v>
      </c>
      <c r="H1765" t="s">
        <v>141</v>
      </c>
      <c r="I1765" s="1" t="s">
        <v>35</v>
      </c>
      <c r="J1765" t="s">
        <v>36</v>
      </c>
    </row>
    <row r="1766" spans="1:10" x14ac:dyDescent="0.2">
      <c r="A1766" s="7">
        <v>11009</v>
      </c>
      <c r="B1766" t="s">
        <v>3333</v>
      </c>
      <c r="C1766">
        <v>21002</v>
      </c>
      <c r="D1766" t="s">
        <v>31</v>
      </c>
      <c r="E1766">
        <v>7</v>
      </c>
      <c r="F1766" t="s">
        <v>3026</v>
      </c>
      <c r="G1766" s="8" t="s">
        <v>140</v>
      </c>
      <c r="H1766" t="s">
        <v>141</v>
      </c>
      <c r="I1766" s="1" t="s">
        <v>35</v>
      </c>
      <c r="J1766" t="s">
        <v>36</v>
      </c>
    </row>
    <row r="1767" spans="1:10" x14ac:dyDescent="0.2">
      <c r="A1767" s="7">
        <v>11010</v>
      </c>
      <c r="B1767" t="s">
        <v>3334</v>
      </c>
      <c r="C1767">
        <v>21002</v>
      </c>
      <c r="D1767" t="s">
        <v>31</v>
      </c>
      <c r="E1767">
        <v>7</v>
      </c>
      <c r="F1767" t="s">
        <v>3026</v>
      </c>
      <c r="G1767" s="8" t="s">
        <v>140</v>
      </c>
      <c r="H1767" t="s">
        <v>141</v>
      </c>
      <c r="I1767" s="1" t="s">
        <v>35</v>
      </c>
      <c r="J1767" t="s">
        <v>36</v>
      </c>
    </row>
    <row r="1768" spans="1:10" x14ac:dyDescent="0.2">
      <c r="A1768" s="7">
        <v>11011</v>
      </c>
      <c r="B1768" t="s">
        <v>3335</v>
      </c>
      <c r="C1768">
        <v>21002</v>
      </c>
      <c r="D1768" t="s">
        <v>31</v>
      </c>
      <c r="E1768">
        <v>7</v>
      </c>
      <c r="F1768" t="s">
        <v>3026</v>
      </c>
      <c r="G1768" s="8" t="s">
        <v>140</v>
      </c>
      <c r="H1768" t="s">
        <v>141</v>
      </c>
      <c r="I1768" s="1" t="s">
        <v>35</v>
      </c>
      <c r="J1768" t="s">
        <v>36</v>
      </c>
    </row>
    <row r="1769" spans="1:10" x14ac:dyDescent="0.2">
      <c r="A1769" s="7">
        <v>11012</v>
      </c>
      <c r="B1769" t="s">
        <v>3336</v>
      </c>
      <c r="C1769">
        <v>21002</v>
      </c>
      <c r="D1769" t="s">
        <v>31</v>
      </c>
      <c r="E1769">
        <v>7</v>
      </c>
      <c r="F1769" t="s">
        <v>3026</v>
      </c>
      <c r="G1769" s="8" t="s">
        <v>140</v>
      </c>
      <c r="H1769" t="s">
        <v>141</v>
      </c>
      <c r="I1769" s="1" t="s">
        <v>35</v>
      </c>
      <c r="J1769" t="s">
        <v>36</v>
      </c>
    </row>
    <row r="1770" spans="1:10" x14ac:dyDescent="0.2">
      <c r="A1770" s="7">
        <v>11013</v>
      </c>
      <c r="B1770" t="s">
        <v>3337</v>
      </c>
      <c r="C1770">
        <v>21002</v>
      </c>
      <c r="D1770" t="s">
        <v>31</v>
      </c>
      <c r="E1770">
        <v>7</v>
      </c>
      <c r="F1770" t="s">
        <v>3026</v>
      </c>
      <c r="G1770" s="8" t="s">
        <v>144</v>
      </c>
      <c r="H1770" t="s">
        <v>145</v>
      </c>
      <c r="I1770" s="1" t="s">
        <v>35</v>
      </c>
      <c r="J1770" t="s">
        <v>36</v>
      </c>
    </row>
    <row r="1771" spans="1:10" x14ac:dyDescent="0.2">
      <c r="A1771" s="7">
        <v>11014</v>
      </c>
      <c r="B1771" t="s">
        <v>3338</v>
      </c>
      <c r="C1771">
        <v>21002</v>
      </c>
      <c r="D1771" t="s">
        <v>31</v>
      </c>
      <c r="E1771">
        <v>7</v>
      </c>
      <c r="F1771" t="s">
        <v>3026</v>
      </c>
      <c r="G1771" s="8" t="s">
        <v>144</v>
      </c>
      <c r="H1771" t="s">
        <v>145</v>
      </c>
      <c r="I1771" s="1" t="s">
        <v>35</v>
      </c>
      <c r="J1771" t="s">
        <v>36</v>
      </c>
    </row>
    <row r="1772" spans="1:10" x14ac:dyDescent="0.2">
      <c r="A1772" s="7">
        <v>11015</v>
      </c>
      <c r="B1772" t="s">
        <v>3339</v>
      </c>
      <c r="C1772">
        <v>21002</v>
      </c>
      <c r="D1772" t="s">
        <v>31</v>
      </c>
      <c r="E1772">
        <v>7</v>
      </c>
      <c r="F1772" t="s">
        <v>3026</v>
      </c>
      <c r="G1772" s="8" t="s">
        <v>144</v>
      </c>
      <c r="H1772" t="s">
        <v>145</v>
      </c>
      <c r="I1772" s="1" t="s">
        <v>35</v>
      </c>
      <c r="J1772" t="s">
        <v>36</v>
      </c>
    </row>
    <row r="1773" spans="1:10" x14ac:dyDescent="0.2">
      <c r="A1773" s="7">
        <v>11016</v>
      </c>
      <c r="B1773" t="s">
        <v>3340</v>
      </c>
      <c r="C1773">
        <v>21002</v>
      </c>
      <c r="D1773" t="s">
        <v>31</v>
      </c>
      <c r="E1773">
        <v>7</v>
      </c>
      <c r="F1773" t="s">
        <v>3026</v>
      </c>
      <c r="G1773" s="8" t="s">
        <v>144</v>
      </c>
      <c r="H1773" t="s">
        <v>145</v>
      </c>
      <c r="I1773" s="1" t="s">
        <v>35</v>
      </c>
      <c r="J1773" t="s">
        <v>36</v>
      </c>
    </row>
    <row r="1774" spans="1:10" x14ac:dyDescent="0.2">
      <c r="A1774" s="7">
        <v>11017</v>
      </c>
      <c r="B1774" t="s">
        <v>3341</v>
      </c>
      <c r="C1774">
        <v>21002</v>
      </c>
      <c r="D1774" t="s">
        <v>31</v>
      </c>
      <c r="E1774">
        <v>7</v>
      </c>
      <c r="F1774" t="s">
        <v>3026</v>
      </c>
      <c r="G1774" s="8" t="s">
        <v>144</v>
      </c>
      <c r="H1774" t="s">
        <v>145</v>
      </c>
      <c r="I1774" s="1" t="s">
        <v>35</v>
      </c>
      <c r="J1774" t="s">
        <v>36</v>
      </c>
    </row>
    <row r="1775" spans="1:10" x14ac:dyDescent="0.2">
      <c r="A1775" s="7">
        <v>11018</v>
      </c>
      <c r="B1775" t="s">
        <v>3342</v>
      </c>
      <c r="C1775">
        <v>21002</v>
      </c>
      <c r="D1775" t="s">
        <v>31</v>
      </c>
      <c r="E1775">
        <v>7</v>
      </c>
      <c r="F1775" t="s">
        <v>3026</v>
      </c>
      <c r="G1775" s="8" t="s">
        <v>144</v>
      </c>
      <c r="H1775" t="s">
        <v>145</v>
      </c>
      <c r="I1775" s="1" t="s">
        <v>35</v>
      </c>
      <c r="J1775" t="s">
        <v>36</v>
      </c>
    </row>
    <row r="1776" spans="1:10" x14ac:dyDescent="0.2">
      <c r="A1776" s="7">
        <v>11019</v>
      </c>
      <c r="B1776" t="s">
        <v>3343</v>
      </c>
      <c r="C1776">
        <v>21002</v>
      </c>
      <c r="D1776" t="s">
        <v>31</v>
      </c>
      <c r="E1776">
        <v>7</v>
      </c>
      <c r="F1776" t="s">
        <v>3026</v>
      </c>
      <c r="G1776" s="8" t="s">
        <v>144</v>
      </c>
      <c r="H1776" t="s">
        <v>145</v>
      </c>
      <c r="I1776" s="1" t="s">
        <v>35</v>
      </c>
      <c r="J1776" t="s">
        <v>36</v>
      </c>
    </row>
    <row r="1777" spans="1:10" x14ac:dyDescent="0.2">
      <c r="A1777" s="7">
        <v>11020</v>
      </c>
      <c r="B1777" t="s">
        <v>3344</v>
      </c>
      <c r="C1777">
        <v>21002</v>
      </c>
      <c r="D1777" t="s">
        <v>31</v>
      </c>
      <c r="E1777">
        <v>7</v>
      </c>
      <c r="F1777" t="s">
        <v>3026</v>
      </c>
      <c r="G1777" s="8" t="s">
        <v>144</v>
      </c>
      <c r="H1777" t="s">
        <v>145</v>
      </c>
      <c r="I1777" s="1" t="s">
        <v>35</v>
      </c>
      <c r="J1777" t="s">
        <v>36</v>
      </c>
    </row>
    <row r="1778" spans="1:10" x14ac:dyDescent="0.2">
      <c r="A1778" s="7">
        <v>11021</v>
      </c>
      <c r="B1778" t="s">
        <v>3345</v>
      </c>
      <c r="C1778">
        <v>21002</v>
      </c>
      <c r="D1778" t="s">
        <v>31</v>
      </c>
      <c r="E1778">
        <v>7</v>
      </c>
      <c r="F1778" t="s">
        <v>3026</v>
      </c>
      <c r="G1778" s="8" t="s">
        <v>144</v>
      </c>
      <c r="H1778" t="s">
        <v>145</v>
      </c>
      <c r="I1778" s="1" t="s">
        <v>35</v>
      </c>
      <c r="J1778" t="s">
        <v>36</v>
      </c>
    </row>
    <row r="1779" spans="1:10" x14ac:dyDescent="0.2">
      <c r="A1779" s="7">
        <v>11022</v>
      </c>
      <c r="B1779" t="s">
        <v>3346</v>
      </c>
      <c r="C1779">
        <v>21002</v>
      </c>
      <c r="D1779" t="s">
        <v>31</v>
      </c>
      <c r="E1779">
        <v>7</v>
      </c>
      <c r="F1779" t="s">
        <v>3026</v>
      </c>
      <c r="G1779" s="8" t="s">
        <v>144</v>
      </c>
      <c r="H1779" t="s">
        <v>145</v>
      </c>
      <c r="I1779" s="1" t="s">
        <v>35</v>
      </c>
      <c r="J1779" t="s">
        <v>36</v>
      </c>
    </row>
    <row r="1780" spans="1:10" x14ac:dyDescent="0.2">
      <c r="A1780" s="7">
        <v>11023</v>
      </c>
      <c r="B1780" t="s">
        <v>3347</v>
      </c>
      <c r="C1780">
        <v>21002</v>
      </c>
      <c r="D1780" t="s">
        <v>31</v>
      </c>
      <c r="E1780">
        <v>7</v>
      </c>
      <c r="F1780" t="s">
        <v>3026</v>
      </c>
      <c r="G1780" s="8" t="s">
        <v>144</v>
      </c>
      <c r="H1780" t="s">
        <v>145</v>
      </c>
      <c r="I1780" s="1" t="s">
        <v>35</v>
      </c>
      <c r="J1780" t="s">
        <v>36</v>
      </c>
    </row>
    <row r="1781" spans="1:10" x14ac:dyDescent="0.2">
      <c r="A1781" s="7">
        <v>11024</v>
      </c>
      <c r="B1781" t="s">
        <v>3348</v>
      </c>
      <c r="C1781">
        <v>21002</v>
      </c>
      <c r="D1781" t="s">
        <v>31</v>
      </c>
      <c r="E1781">
        <v>7</v>
      </c>
      <c r="F1781" t="s">
        <v>3026</v>
      </c>
      <c r="G1781" s="8" t="s">
        <v>144</v>
      </c>
      <c r="H1781" t="s">
        <v>145</v>
      </c>
      <c r="I1781" s="1" t="s">
        <v>35</v>
      </c>
      <c r="J1781" t="s">
        <v>36</v>
      </c>
    </row>
    <row r="1782" spans="1:10" x14ac:dyDescent="0.2">
      <c r="A1782" s="7">
        <v>11025</v>
      </c>
      <c r="B1782" t="s">
        <v>3349</v>
      </c>
      <c r="C1782">
        <v>21002</v>
      </c>
      <c r="D1782" t="s">
        <v>31</v>
      </c>
      <c r="E1782">
        <v>7</v>
      </c>
      <c r="F1782" t="s">
        <v>3026</v>
      </c>
      <c r="G1782" s="8" t="s">
        <v>144</v>
      </c>
      <c r="H1782" t="s">
        <v>145</v>
      </c>
      <c r="I1782" s="1" t="s">
        <v>35</v>
      </c>
      <c r="J1782" t="s">
        <v>36</v>
      </c>
    </row>
    <row r="1783" spans="1:10" x14ac:dyDescent="0.2">
      <c r="A1783" s="7">
        <v>11026</v>
      </c>
      <c r="B1783" t="s">
        <v>3350</v>
      </c>
      <c r="C1783">
        <v>21002</v>
      </c>
      <c r="D1783" t="s">
        <v>31</v>
      </c>
      <c r="E1783">
        <v>7</v>
      </c>
      <c r="F1783" t="s">
        <v>3026</v>
      </c>
      <c r="G1783" s="8" t="s">
        <v>144</v>
      </c>
      <c r="H1783" t="s">
        <v>145</v>
      </c>
      <c r="I1783" s="1" t="s">
        <v>35</v>
      </c>
      <c r="J1783" t="s">
        <v>36</v>
      </c>
    </row>
    <row r="1784" spans="1:10" x14ac:dyDescent="0.2">
      <c r="A1784" s="7">
        <v>11027</v>
      </c>
      <c r="B1784" t="s">
        <v>3351</v>
      </c>
      <c r="C1784">
        <v>21002</v>
      </c>
      <c r="D1784" t="s">
        <v>31</v>
      </c>
      <c r="E1784">
        <v>7</v>
      </c>
      <c r="F1784" t="s">
        <v>3026</v>
      </c>
      <c r="G1784" s="8" t="s">
        <v>144</v>
      </c>
      <c r="H1784" t="s">
        <v>145</v>
      </c>
      <c r="I1784" s="1" t="s">
        <v>35</v>
      </c>
      <c r="J1784" t="s">
        <v>36</v>
      </c>
    </row>
    <row r="1785" spans="1:10" x14ac:dyDescent="0.2">
      <c r="A1785" s="7">
        <v>11028</v>
      </c>
      <c r="B1785" t="s">
        <v>3352</v>
      </c>
      <c r="C1785">
        <v>21002</v>
      </c>
      <c r="D1785" t="s">
        <v>31</v>
      </c>
      <c r="E1785">
        <v>7</v>
      </c>
      <c r="F1785" t="s">
        <v>3026</v>
      </c>
      <c r="G1785" s="8" t="s">
        <v>144</v>
      </c>
      <c r="H1785" t="s">
        <v>145</v>
      </c>
      <c r="I1785" s="1" t="s">
        <v>35</v>
      </c>
      <c r="J1785" t="s">
        <v>36</v>
      </c>
    </row>
    <row r="1786" spans="1:10" x14ac:dyDescent="0.2">
      <c r="A1786" s="7">
        <v>11029</v>
      </c>
      <c r="B1786" t="s">
        <v>3353</v>
      </c>
      <c r="C1786">
        <v>21002</v>
      </c>
      <c r="D1786" t="s">
        <v>31</v>
      </c>
      <c r="E1786">
        <v>7</v>
      </c>
      <c r="F1786" t="s">
        <v>3026</v>
      </c>
      <c r="G1786" s="8" t="s">
        <v>144</v>
      </c>
      <c r="H1786" t="s">
        <v>145</v>
      </c>
      <c r="I1786" s="1" t="s">
        <v>35</v>
      </c>
      <c r="J1786" t="s">
        <v>36</v>
      </c>
    </row>
    <row r="1787" spans="1:10" x14ac:dyDescent="0.2">
      <c r="A1787" s="7">
        <v>11030</v>
      </c>
      <c r="B1787" t="s">
        <v>3354</v>
      </c>
      <c r="C1787">
        <v>21002</v>
      </c>
      <c r="D1787" t="s">
        <v>31</v>
      </c>
      <c r="E1787">
        <v>7</v>
      </c>
      <c r="F1787" t="s">
        <v>3026</v>
      </c>
      <c r="G1787" s="8" t="s">
        <v>148</v>
      </c>
      <c r="H1787" t="s">
        <v>149</v>
      </c>
      <c r="I1787" s="1" t="s">
        <v>35</v>
      </c>
      <c r="J1787" t="s">
        <v>36</v>
      </c>
    </row>
    <row r="1788" spans="1:10" x14ac:dyDescent="0.2">
      <c r="A1788" s="7">
        <v>11031</v>
      </c>
      <c r="B1788" t="s">
        <v>3355</v>
      </c>
      <c r="C1788">
        <v>21002</v>
      </c>
      <c r="D1788" t="s">
        <v>31</v>
      </c>
      <c r="E1788">
        <v>7</v>
      </c>
      <c r="F1788" t="s">
        <v>3026</v>
      </c>
      <c r="G1788" s="8" t="s">
        <v>148</v>
      </c>
      <c r="H1788" t="s">
        <v>149</v>
      </c>
      <c r="I1788" s="1" t="s">
        <v>35</v>
      </c>
      <c r="J1788" t="s">
        <v>36</v>
      </c>
    </row>
    <row r="1789" spans="1:10" x14ac:dyDescent="0.2">
      <c r="A1789" s="7">
        <v>11032</v>
      </c>
      <c r="B1789" t="s">
        <v>3356</v>
      </c>
      <c r="C1789">
        <v>21002</v>
      </c>
      <c r="D1789" t="s">
        <v>31</v>
      </c>
      <c r="E1789">
        <v>7</v>
      </c>
      <c r="F1789" t="s">
        <v>3026</v>
      </c>
      <c r="G1789" s="8" t="s">
        <v>148</v>
      </c>
      <c r="H1789" t="s">
        <v>149</v>
      </c>
      <c r="I1789" s="1" t="s">
        <v>35</v>
      </c>
      <c r="J1789" t="s">
        <v>36</v>
      </c>
    </row>
    <row r="1790" spans="1:10" x14ac:dyDescent="0.2">
      <c r="A1790" s="7">
        <v>11033</v>
      </c>
      <c r="B1790" t="s">
        <v>3357</v>
      </c>
      <c r="C1790">
        <v>21002</v>
      </c>
      <c r="D1790" t="s">
        <v>31</v>
      </c>
      <c r="E1790">
        <v>7</v>
      </c>
      <c r="F1790" t="s">
        <v>3026</v>
      </c>
      <c r="G1790" s="8" t="s">
        <v>148</v>
      </c>
      <c r="H1790" t="s">
        <v>149</v>
      </c>
      <c r="I1790" s="1" t="s">
        <v>35</v>
      </c>
      <c r="J1790" t="s">
        <v>36</v>
      </c>
    </row>
    <row r="1791" spans="1:10" x14ac:dyDescent="0.2">
      <c r="A1791" s="7">
        <v>11034</v>
      </c>
      <c r="B1791" t="s">
        <v>3358</v>
      </c>
      <c r="C1791">
        <v>21002</v>
      </c>
      <c r="D1791" t="s">
        <v>31</v>
      </c>
      <c r="E1791">
        <v>7</v>
      </c>
      <c r="F1791" t="s">
        <v>3026</v>
      </c>
      <c r="G1791" s="8" t="s">
        <v>148</v>
      </c>
      <c r="H1791" t="s">
        <v>149</v>
      </c>
      <c r="I1791" s="1" t="s">
        <v>35</v>
      </c>
      <c r="J1791" t="s">
        <v>36</v>
      </c>
    </row>
    <row r="1792" spans="1:10" x14ac:dyDescent="0.2">
      <c r="A1792" s="7">
        <v>11035</v>
      </c>
      <c r="B1792" t="s">
        <v>3359</v>
      </c>
      <c r="C1792">
        <v>21002</v>
      </c>
      <c r="D1792" t="s">
        <v>31</v>
      </c>
      <c r="E1792">
        <v>7</v>
      </c>
      <c r="F1792" t="s">
        <v>3026</v>
      </c>
      <c r="G1792" s="8" t="s">
        <v>148</v>
      </c>
      <c r="H1792" t="s">
        <v>149</v>
      </c>
      <c r="I1792" s="1" t="s">
        <v>35</v>
      </c>
      <c r="J1792" t="s">
        <v>36</v>
      </c>
    </row>
    <row r="1793" spans="1:10" x14ac:dyDescent="0.2">
      <c r="A1793" s="7">
        <v>11036</v>
      </c>
      <c r="B1793" t="s">
        <v>3360</v>
      </c>
      <c r="C1793">
        <v>21002</v>
      </c>
      <c r="D1793" t="s">
        <v>31</v>
      </c>
      <c r="E1793">
        <v>7</v>
      </c>
      <c r="F1793" t="s">
        <v>3026</v>
      </c>
      <c r="G1793" s="8" t="s">
        <v>148</v>
      </c>
      <c r="H1793" t="s">
        <v>149</v>
      </c>
      <c r="I1793" s="1" t="s">
        <v>35</v>
      </c>
      <c r="J1793" t="s">
        <v>36</v>
      </c>
    </row>
    <row r="1794" spans="1:10" x14ac:dyDescent="0.2">
      <c r="A1794" s="7">
        <v>11037</v>
      </c>
      <c r="B1794" t="s">
        <v>3361</v>
      </c>
      <c r="C1794">
        <v>21002</v>
      </c>
      <c r="D1794" t="s">
        <v>31</v>
      </c>
      <c r="E1794">
        <v>7</v>
      </c>
      <c r="F1794" t="s">
        <v>3026</v>
      </c>
      <c r="G1794" s="8" t="s">
        <v>148</v>
      </c>
      <c r="H1794" t="s">
        <v>149</v>
      </c>
      <c r="I1794" s="1" t="s">
        <v>35</v>
      </c>
      <c r="J1794" t="s">
        <v>36</v>
      </c>
    </row>
    <row r="1795" spans="1:10" x14ac:dyDescent="0.2">
      <c r="A1795" s="7">
        <v>11038</v>
      </c>
      <c r="B1795" t="s">
        <v>3362</v>
      </c>
      <c r="C1795">
        <v>21002</v>
      </c>
      <c r="D1795" t="s">
        <v>31</v>
      </c>
      <c r="E1795">
        <v>7</v>
      </c>
      <c r="F1795" t="s">
        <v>3026</v>
      </c>
      <c r="G1795" s="8" t="s">
        <v>148</v>
      </c>
      <c r="H1795" t="s">
        <v>149</v>
      </c>
      <c r="I1795" s="1" t="s">
        <v>35</v>
      </c>
      <c r="J1795" t="s">
        <v>36</v>
      </c>
    </row>
    <row r="1796" spans="1:10" x14ac:dyDescent="0.2">
      <c r="A1796" s="7">
        <v>11039</v>
      </c>
      <c r="B1796" t="s">
        <v>3363</v>
      </c>
      <c r="C1796">
        <v>21002</v>
      </c>
      <c r="D1796" t="s">
        <v>31</v>
      </c>
      <c r="E1796">
        <v>7</v>
      </c>
      <c r="F1796" t="s">
        <v>3026</v>
      </c>
      <c r="G1796" s="8" t="s">
        <v>148</v>
      </c>
      <c r="H1796" t="s">
        <v>149</v>
      </c>
      <c r="I1796" s="1" t="s">
        <v>35</v>
      </c>
      <c r="J1796" t="s">
        <v>36</v>
      </c>
    </row>
    <row r="1797" spans="1:10" x14ac:dyDescent="0.2">
      <c r="A1797" s="7">
        <v>11040</v>
      </c>
      <c r="B1797" t="s">
        <v>3364</v>
      </c>
      <c r="C1797">
        <v>21002</v>
      </c>
      <c r="D1797" t="s">
        <v>31</v>
      </c>
      <c r="E1797">
        <v>7</v>
      </c>
      <c r="F1797" t="s">
        <v>3026</v>
      </c>
      <c r="G1797" s="8" t="s">
        <v>152</v>
      </c>
      <c r="H1797" t="s">
        <v>153</v>
      </c>
      <c r="I1797" s="1" t="s">
        <v>35</v>
      </c>
      <c r="J1797" t="s">
        <v>36</v>
      </c>
    </row>
    <row r="1798" spans="1:10" x14ac:dyDescent="0.2">
      <c r="A1798" s="7">
        <v>11041</v>
      </c>
      <c r="B1798" t="s">
        <v>3365</v>
      </c>
      <c r="C1798">
        <v>21002</v>
      </c>
      <c r="D1798" t="s">
        <v>31</v>
      </c>
      <c r="E1798">
        <v>7</v>
      </c>
      <c r="F1798" t="s">
        <v>3026</v>
      </c>
      <c r="G1798" s="8" t="s">
        <v>152</v>
      </c>
      <c r="H1798" t="s">
        <v>153</v>
      </c>
      <c r="I1798" s="1" t="s">
        <v>35</v>
      </c>
      <c r="J1798" t="s">
        <v>36</v>
      </c>
    </row>
    <row r="1799" spans="1:10" x14ac:dyDescent="0.2">
      <c r="A1799" s="7">
        <v>11042</v>
      </c>
      <c r="B1799" t="s">
        <v>3366</v>
      </c>
      <c r="C1799">
        <v>21002</v>
      </c>
      <c r="D1799" t="s">
        <v>31</v>
      </c>
      <c r="E1799">
        <v>7</v>
      </c>
      <c r="F1799" t="s">
        <v>3026</v>
      </c>
      <c r="G1799" s="8" t="s">
        <v>152</v>
      </c>
      <c r="H1799" t="s">
        <v>153</v>
      </c>
      <c r="I1799" s="1" t="s">
        <v>35</v>
      </c>
      <c r="J1799" t="s">
        <v>36</v>
      </c>
    </row>
    <row r="1800" spans="1:10" x14ac:dyDescent="0.2">
      <c r="A1800" s="7">
        <v>11043</v>
      </c>
      <c r="B1800" t="s">
        <v>3367</v>
      </c>
      <c r="C1800">
        <v>21002</v>
      </c>
      <c r="D1800" t="s">
        <v>31</v>
      </c>
      <c r="E1800">
        <v>7</v>
      </c>
      <c r="F1800" t="s">
        <v>3026</v>
      </c>
      <c r="G1800" s="8" t="s">
        <v>152</v>
      </c>
      <c r="H1800" t="s">
        <v>153</v>
      </c>
      <c r="I1800" s="1" t="s">
        <v>35</v>
      </c>
      <c r="J1800" t="s">
        <v>36</v>
      </c>
    </row>
    <row r="1801" spans="1:10" x14ac:dyDescent="0.2">
      <c r="A1801" s="7">
        <v>11044</v>
      </c>
      <c r="B1801" t="s">
        <v>3368</v>
      </c>
      <c r="C1801">
        <v>21002</v>
      </c>
      <c r="D1801" t="s">
        <v>31</v>
      </c>
      <c r="E1801">
        <v>7</v>
      </c>
      <c r="F1801" t="s">
        <v>3026</v>
      </c>
      <c r="G1801" s="8" t="s">
        <v>152</v>
      </c>
      <c r="H1801" t="s">
        <v>153</v>
      </c>
      <c r="I1801" s="1" t="s">
        <v>35</v>
      </c>
      <c r="J1801" t="s">
        <v>36</v>
      </c>
    </row>
    <row r="1802" spans="1:10" x14ac:dyDescent="0.2">
      <c r="A1802" s="7">
        <v>11045</v>
      </c>
      <c r="B1802" t="s">
        <v>3369</v>
      </c>
      <c r="C1802">
        <v>21002</v>
      </c>
      <c r="D1802" t="s">
        <v>31</v>
      </c>
      <c r="E1802">
        <v>7</v>
      </c>
      <c r="F1802" t="s">
        <v>3026</v>
      </c>
      <c r="G1802" s="8" t="s">
        <v>152</v>
      </c>
      <c r="H1802" t="s">
        <v>153</v>
      </c>
      <c r="I1802" s="1" t="s">
        <v>35</v>
      </c>
      <c r="J1802" t="s">
        <v>36</v>
      </c>
    </row>
    <row r="1803" spans="1:10" x14ac:dyDescent="0.2">
      <c r="A1803" s="7">
        <v>11046</v>
      </c>
      <c r="B1803" t="s">
        <v>3370</v>
      </c>
      <c r="C1803">
        <v>21002</v>
      </c>
      <c r="D1803" t="s">
        <v>31</v>
      </c>
      <c r="E1803">
        <v>7</v>
      </c>
      <c r="F1803" t="s">
        <v>3026</v>
      </c>
      <c r="G1803" s="8" t="s">
        <v>152</v>
      </c>
      <c r="H1803" t="s">
        <v>153</v>
      </c>
      <c r="I1803" s="1" t="s">
        <v>35</v>
      </c>
      <c r="J1803" t="s">
        <v>36</v>
      </c>
    </row>
    <row r="1804" spans="1:10" x14ac:dyDescent="0.2">
      <c r="A1804" s="7">
        <v>11047</v>
      </c>
      <c r="B1804" t="s">
        <v>3371</v>
      </c>
      <c r="C1804">
        <v>21002</v>
      </c>
      <c r="D1804" t="s">
        <v>31</v>
      </c>
      <c r="E1804">
        <v>7</v>
      </c>
      <c r="F1804" t="s">
        <v>3026</v>
      </c>
      <c r="G1804" s="8" t="s">
        <v>152</v>
      </c>
      <c r="H1804" t="s">
        <v>153</v>
      </c>
      <c r="I1804" s="1" t="s">
        <v>35</v>
      </c>
      <c r="J1804" t="s">
        <v>36</v>
      </c>
    </row>
    <row r="1805" spans="1:10" x14ac:dyDescent="0.2">
      <c r="A1805" s="7">
        <v>11048</v>
      </c>
      <c r="B1805" t="s">
        <v>3372</v>
      </c>
      <c r="C1805">
        <v>21002</v>
      </c>
      <c r="D1805" t="s">
        <v>31</v>
      </c>
      <c r="E1805">
        <v>7</v>
      </c>
      <c r="F1805" t="s">
        <v>3026</v>
      </c>
      <c r="G1805" s="8" t="s">
        <v>152</v>
      </c>
      <c r="H1805" t="s">
        <v>153</v>
      </c>
      <c r="I1805" s="1" t="s">
        <v>35</v>
      </c>
      <c r="J1805" t="s">
        <v>36</v>
      </c>
    </row>
    <row r="1806" spans="1:10" x14ac:dyDescent="0.2">
      <c r="A1806" s="7">
        <v>11049</v>
      </c>
      <c r="B1806" t="s">
        <v>3373</v>
      </c>
      <c r="C1806">
        <v>21002</v>
      </c>
      <c r="D1806" t="s">
        <v>31</v>
      </c>
      <c r="E1806">
        <v>7</v>
      </c>
      <c r="F1806" t="s">
        <v>3026</v>
      </c>
      <c r="G1806" s="8" t="s">
        <v>152</v>
      </c>
      <c r="H1806" t="s">
        <v>153</v>
      </c>
      <c r="I1806" s="1" t="s">
        <v>35</v>
      </c>
      <c r="J1806" t="s">
        <v>36</v>
      </c>
    </row>
    <row r="1807" spans="1:10" x14ac:dyDescent="0.2">
      <c r="A1807" s="7">
        <v>11050</v>
      </c>
      <c r="B1807" t="s">
        <v>3374</v>
      </c>
      <c r="C1807">
        <v>21002</v>
      </c>
      <c r="D1807" t="s">
        <v>31</v>
      </c>
      <c r="E1807">
        <v>7</v>
      </c>
      <c r="F1807" t="s">
        <v>3026</v>
      </c>
      <c r="G1807" s="8" t="s">
        <v>152</v>
      </c>
      <c r="H1807" t="s">
        <v>153</v>
      </c>
      <c r="I1807" s="1" t="s">
        <v>35</v>
      </c>
      <c r="J1807" t="s">
        <v>36</v>
      </c>
    </row>
    <row r="1808" spans="1:10" x14ac:dyDescent="0.2">
      <c r="A1808" s="7">
        <v>11051</v>
      </c>
      <c r="B1808" t="s">
        <v>3375</v>
      </c>
      <c r="C1808">
        <v>21002</v>
      </c>
      <c r="D1808" t="s">
        <v>31</v>
      </c>
      <c r="E1808">
        <v>7</v>
      </c>
      <c r="F1808" t="s">
        <v>3026</v>
      </c>
      <c r="G1808" s="8" t="s">
        <v>156</v>
      </c>
      <c r="H1808" t="s">
        <v>157</v>
      </c>
      <c r="I1808" s="1" t="s">
        <v>35</v>
      </c>
      <c r="J1808" t="s">
        <v>36</v>
      </c>
    </row>
    <row r="1809" spans="1:10" x14ac:dyDescent="0.2">
      <c r="A1809" s="7">
        <v>11052</v>
      </c>
      <c r="B1809" t="s">
        <v>3376</v>
      </c>
      <c r="C1809">
        <v>21002</v>
      </c>
      <c r="D1809" t="s">
        <v>31</v>
      </c>
      <c r="E1809">
        <v>7</v>
      </c>
      <c r="F1809" t="s">
        <v>3026</v>
      </c>
      <c r="G1809" s="8" t="s">
        <v>156</v>
      </c>
      <c r="H1809" t="s">
        <v>157</v>
      </c>
      <c r="I1809" s="1" t="s">
        <v>35</v>
      </c>
      <c r="J1809" t="s">
        <v>36</v>
      </c>
    </row>
    <row r="1810" spans="1:10" x14ac:dyDescent="0.2">
      <c r="A1810" s="7">
        <v>11053</v>
      </c>
      <c r="B1810" t="s">
        <v>3377</v>
      </c>
      <c r="C1810">
        <v>21002</v>
      </c>
      <c r="D1810" t="s">
        <v>31</v>
      </c>
      <c r="E1810">
        <v>7</v>
      </c>
      <c r="F1810" t="s">
        <v>3026</v>
      </c>
      <c r="G1810" s="8" t="s">
        <v>156</v>
      </c>
      <c r="H1810" t="s">
        <v>157</v>
      </c>
      <c r="I1810" s="1" t="s">
        <v>35</v>
      </c>
      <c r="J1810" t="s">
        <v>36</v>
      </c>
    </row>
    <row r="1811" spans="1:10" x14ac:dyDescent="0.2">
      <c r="A1811" s="7">
        <v>11054</v>
      </c>
      <c r="B1811" t="s">
        <v>3378</v>
      </c>
      <c r="C1811">
        <v>21002</v>
      </c>
      <c r="D1811" t="s">
        <v>31</v>
      </c>
      <c r="E1811">
        <v>7</v>
      </c>
      <c r="F1811" t="s">
        <v>3026</v>
      </c>
      <c r="G1811" s="8" t="s">
        <v>156</v>
      </c>
      <c r="H1811" t="s">
        <v>157</v>
      </c>
      <c r="I1811" s="1" t="s">
        <v>35</v>
      </c>
      <c r="J1811" t="s">
        <v>36</v>
      </c>
    </row>
    <row r="1812" spans="1:10" x14ac:dyDescent="0.2">
      <c r="A1812" s="7">
        <v>11055</v>
      </c>
      <c r="B1812" t="s">
        <v>3379</v>
      </c>
      <c r="C1812">
        <v>21002</v>
      </c>
      <c r="D1812" t="s">
        <v>31</v>
      </c>
      <c r="E1812">
        <v>7</v>
      </c>
      <c r="F1812" t="s">
        <v>3026</v>
      </c>
      <c r="G1812" s="8" t="s">
        <v>156</v>
      </c>
      <c r="H1812" t="s">
        <v>157</v>
      </c>
      <c r="I1812" s="1" t="s">
        <v>35</v>
      </c>
      <c r="J1812" t="s">
        <v>36</v>
      </c>
    </row>
    <row r="1813" spans="1:10" x14ac:dyDescent="0.2">
      <c r="A1813" s="7">
        <v>11056</v>
      </c>
      <c r="B1813" t="s">
        <v>3380</v>
      </c>
      <c r="C1813">
        <v>21002</v>
      </c>
      <c r="D1813" t="s">
        <v>31</v>
      </c>
      <c r="E1813">
        <v>7</v>
      </c>
      <c r="F1813" t="s">
        <v>3026</v>
      </c>
      <c r="G1813" s="8" t="s">
        <v>156</v>
      </c>
      <c r="H1813" t="s">
        <v>157</v>
      </c>
      <c r="I1813" s="1" t="s">
        <v>35</v>
      </c>
      <c r="J1813" t="s">
        <v>36</v>
      </c>
    </row>
    <row r="1814" spans="1:10" x14ac:dyDescent="0.2">
      <c r="A1814" s="7">
        <v>11057</v>
      </c>
      <c r="B1814" t="s">
        <v>3381</v>
      </c>
      <c r="C1814">
        <v>21002</v>
      </c>
      <c r="D1814" t="s">
        <v>31</v>
      </c>
      <c r="E1814">
        <v>7</v>
      </c>
      <c r="F1814" t="s">
        <v>3026</v>
      </c>
      <c r="G1814" s="8" t="s">
        <v>156</v>
      </c>
      <c r="H1814" t="s">
        <v>157</v>
      </c>
      <c r="I1814" s="1" t="s">
        <v>35</v>
      </c>
      <c r="J1814" t="s">
        <v>36</v>
      </c>
    </row>
    <row r="1815" spans="1:10" x14ac:dyDescent="0.2">
      <c r="A1815" s="7">
        <v>11058</v>
      </c>
      <c r="B1815" t="s">
        <v>3382</v>
      </c>
      <c r="C1815">
        <v>21002</v>
      </c>
      <c r="D1815" t="s">
        <v>31</v>
      </c>
      <c r="E1815">
        <v>7</v>
      </c>
      <c r="F1815" t="s">
        <v>3026</v>
      </c>
      <c r="G1815" s="8" t="s">
        <v>156</v>
      </c>
      <c r="H1815" t="s">
        <v>157</v>
      </c>
      <c r="I1815" s="1" t="s">
        <v>35</v>
      </c>
      <c r="J1815" t="s">
        <v>36</v>
      </c>
    </row>
    <row r="1816" spans="1:10" x14ac:dyDescent="0.2">
      <c r="A1816" s="7">
        <v>11059</v>
      </c>
      <c r="B1816" t="s">
        <v>3383</v>
      </c>
      <c r="C1816">
        <v>21002</v>
      </c>
      <c r="D1816" t="s">
        <v>31</v>
      </c>
      <c r="E1816">
        <v>7</v>
      </c>
      <c r="F1816" t="s">
        <v>3026</v>
      </c>
      <c r="G1816" s="8" t="s">
        <v>156</v>
      </c>
      <c r="H1816" t="s">
        <v>157</v>
      </c>
      <c r="I1816" s="1" t="s">
        <v>35</v>
      </c>
      <c r="J1816" t="s">
        <v>36</v>
      </c>
    </row>
    <row r="1817" spans="1:10" x14ac:dyDescent="0.2">
      <c r="A1817" s="7">
        <v>11060</v>
      </c>
      <c r="B1817" t="s">
        <v>3384</v>
      </c>
      <c r="C1817">
        <v>21002</v>
      </c>
      <c r="D1817" t="s">
        <v>31</v>
      </c>
      <c r="E1817">
        <v>7</v>
      </c>
      <c r="F1817" t="s">
        <v>3026</v>
      </c>
      <c r="G1817" s="8" t="s">
        <v>156</v>
      </c>
      <c r="H1817" t="s">
        <v>157</v>
      </c>
      <c r="I1817" s="1" t="s">
        <v>35</v>
      </c>
      <c r="J1817" t="s">
        <v>36</v>
      </c>
    </row>
    <row r="1818" spans="1:10" x14ac:dyDescent="0.2">
      <c r="A1818" s="7">
        <v>11061</v>
      </c>
      <c r="B1818" t="s">
        <v>3385</v>
      </c>
      <c r="C1818">
        <v>21002</v>
      </c>
      <c r="D1818" t="s">
        <v>31</v>
      </c>
      <c r="E1818">
        <v>7</v>
      </c>
      <c r="F1818" t="s">
        <v>3026</v>
      </c>
      <c r="G1818" s="8" t="s">
        <v>160</v>
      </c>
      <c r="H1818" t="s">
        <v>161</v>
      </c>
      <c r="I1818" s="1" t="s">
        <v>35</v>
      </c>
      <c r="J1818" t="s">
        <v>36</v>
      </c>
    </row>
    <row r="1819" spans="1:10" x14ac:dyDescent="0.2">
      <c r="A1819" s="7">
        <v>11062</v>
      </c>
      <c r="B1819" t="s">
        <v>3386</v>
      </c>
      <c r="C1819">
        <v>21002</v>
      </c>
      <c r="D1819" t="s">
        <v>31</v>
      </c>
      <c r="E1819">
        <v>7</v>
      </c>
      <c r="F1819" t="s">
        <v>3026</v>
      </c>
      <c r="G1819" s="8" t="s">
        <v>160</v>
      </c>
      <c r="H1819" t="s">
        <v>161</v>
      </c>
      <c r="I1819" s="1" t="s">
        <v>35</v>
      </c>
      <c r="J1819" t="s">
        <v>36</v>
      </c>
    </row>
    <row r="1820" spans="1:10" x14ac:dyDescent="0.2">
      <c r="A1820" s="7">
        <v>11063</v>
      </c>
      <c r="B1820" t="s">
        <v>3387</v>
      </c>
      <c r="C1820">
        <v>21002</v>
      </c>
      <c r="D1820" t="s">
        <v>31</v>
      </c>
      <c r="E1820">
        <v>7</v>
      </c>
      <c r="F1820" t="s">
        <v>3026</v>
      </c>
      <c r="G1820" s="8" t="s">
        <v>160</v>
      </c>
      <c r="H1820" t="s">
        <v>161</v>
      </c>
      <c r="I1820" s="1" t="s">
        <v>35</v>
      </c>
      <c r="J1820" t="s">
        <v>36</v>
      </c>
    </row>
    <row r="1821" spans="1:10" x14ac:dyDescent="0.2">
      <c r="A1821" s="7">
        <v>11064</v>
      </c>
      <c r="B1821" t="s">
        <v>3388</v>
      </c>
      <c r="C1821">
        <v>21002</v>
      </c>
      <c r="D1821" t="s">
        <v>31</v>
      </c>
      <c r="E1821">
        <v>7</v>
      </c>
      <c r="F1821" t="s">
        <v>3026</v>
      </c>
      <c r="G1821" s="8" t="s">
        <v>160</v>
      </c>
      <c r="H1821" t="s">
        <v>161</v>
      </c>
      <c r="I1821" s="1" t="s">
        <v>35</v>
      </c>
      <c r="J1821" t="s">
        <v>36</v>
      </c>
    </row>
    <row r="1822" spans="1:10" x14ac:dyDescent="0.2">
      <c r="A1822" s="7">
        <v>11065</v>
      </c>
      <c r="B1822" t="s">
        <v>3389</v>
      </c>
      <c r="C1822">
        <v>21002</v>
      </c>
      <c r="D1822" t="s">
        <v>31</v>
      </c>
      <c r="E1822">
        <v>7</v>
      </c>
      <c r="F1822" t="s">
        <v>3026</v>
      </c>
      <c r="G1822" s="8" t="s">
        <v>160</v>
      </c>
      <c r="H1822" t="s">
        <v>161</v>
      </c>
      <c r="I1822" s="1" t="s">
        <v>35</v>
      </c>
      <c r="J1822" t="s">
        <v>36</v>
      </c>
    </row>
    <row r="1823" spans="1:10" x14ac:dyDescent="0.2">
      <c r="A1823" s="7">
        <v>11066</v>
      </c>
      <c r="B1823" t="s">
        <v>3390</v>
      </c>
      <c r="C1823">
        <v>21002</v>
      </c>
      <c r="D1823" t="s">
        <v>31</v>
      </c>
      <c r="E1823">
        <v>7</v>
      </c>
      <c r="F1823" t="s">
        <v>3026</v>
      </c>
      <c r="G1823" s="8" t="s">
        <v>160</v>
      </c>
      <c r="H1823" t="s">
        <v>161</v>
      </c>
      <c r="I1823" s="1" t="s">
        <v>35</v>
      </c>
      <c r="J1823" t="s">
        <v>36</v>
      </c>
    </row>
    <row r="1824" spans="1:10" x14ac:dyDescent="0.2">
      <c r="A1824" s="7">
        <v>11067</v>
      </c>
      <c r="B1824" t="s">
        <v>3391</v>
      </c>
      <c r="C1824">
        <v>21002</v>
      </c>
      <c r="D1824" t="s">
        <v>31</v>
      </c>
      <c r="E1824">
        <v>7</v>
      </c>
      <c r="F1824" t="s">
        <v>3026</v>
      </c>
      <c r="G1824" s="8" t="s">
        <v>160</v>
      </c>
      <c r="H1824" t="s">
        <v>161</v>
      </c>
      <c r="I1824" s="1" t="s">
        <v>35</v>
      </c>
      <c r="J1824" t="s">
        <v>36</v>
      </c>
    </row>
    <row r="1825" spans="1:10" x14ac:dyDescent="0.2">
      <c r="A1825" s="7">
        <v>11068</v>
      </c>
      <c r="B1825" t="s">
        <v>3392</v>
      </c>
      <c r="C1825">
        <v>21002</v>
      </c>
      <c r="D1825" t="s">
        <v>31</v>
      </c>
      <c r="E1825">
        <v>7</v>
      </c>
      <c r="F1825" t="s">
        <v>3026</v>
      </c>
      <c r="G1825" s="8" t="s">
        <v>160</v>
      </c>
      <c r="H1825" t="s">
        <v>161</v>
      </c>
      <c r="I1825" s="1" t="s">
        <v>35</v>
      </c>
      <c r="J1825" t="s">
        <v>36</v>
      </c>
    </row>
    <row r="1826" spans="1:10" x14ac:dyDescent="0.2">
      <c r="A1826" s="7">
        <v>11069</v>
      </c>
      <c r="B1826" t="s">
        <v>3393</v>
      </c>
      <c r="C1826">
        <v>21002</v>
      </c>
      <c r="D1826" t="s">
        <v>31</v>
      </c>
      <c r="E1826">
        <v>7</v>
      </c>
      <c r="F1826" t="s">
        <v>3026</v>
      </c>
      <c r="G1826" s="8" t="s">
        <v>160</v>
      </c>
      <c r="H1826" t="s">
        <v>161</v>
      </c>
      <c r="I1826" s="1" t="s">
        <v>35</v>
      </c>
      <c r="J1826" t="s">
        <v>36</v>
      </c>
    </row>
    <row r="1827" spans="1:10" x14ac:dyDescent="0.2">
      <c r="A1827" s="7">
        <v>11070</v>
      </c>
      <c r="B1827" t="s">
        <v>3394</v>
      </c>
      <c r="C1827">
        <v>21002</v>
      </c>
      <c r="D1827" t="s">
        <v>31</v>
      </c>
      <c r="E1827">
        <v>7</v>
      </c>
      <c r="F1827" t="s">
        <v>3026</v>
      </c>
      <c r="G1827" s="8" t="s">
        <v>160</v>
      </c>
      <c r="H1827" t="s">
        <v>161</v>
      </c>
      <c r="I1827" s="1" t="s">
        <v>35</v>
      </c>
      <c r="J1827" t="s">
        <v>36</v>
      </c>
    </row>
    <row r="1828" spans="1:10" x14ac:dyDescent="0.2">
      <c r="A1828" s="7">
        <v>11071</v>
      </c>
      <c r="B1828" t="s">
        <v>3395</v>
      </c>
      <c r="C1828">
        <v>21002</v>
      </c>
      <c r="D1828" t="s">
        <v>31</v>
      </c>
      <c r="E1828">
        <v>7</v>
      </c>
      <c r="F1828" t="s">
        <v>3026</v>
      </c>
      <c r="G1828" s="8" t="s">
        <v>160</v>
      </c>
      <c r="H1828" t="s">
        <v>161</v>
      </c>
      <c r="I1828" s="1" t="s">
        <v>35</v>
      </c>
      <c r="J1828" t="s">
        <v>36</v>
      </c>
    </row>
    <row r="1829" spans="1:10" x14ac:dyDescent="0.2">
      <c r="A1829" s="7">
        <v>11072</v>
      </c>
      <c r="B1829" t="s">
        <v>3396</v>
      </c>
      <c r="C1829">
        <v>21002</v>
      </c>
      <c r="D1829" t="s">
        <v>31</v>
      </c>
      <c r="E1829">
        <v>7</v>
      </c>
      <c r="F1829" t="s">
        <v>3026</v>
      </c>
      <c r="G1829" s="8" t="s">
        <v>160</v>
      </c>
      <c r="H1829" t="s">
        <v>161</v>
      </c>
      <c r="I1829" s="1" t="s">
        <v>35</v>
      </c>
      <c r="J1829" t="s">
        <v>36</v>
      </c>
    </row>
    <row r="1830" spans="1:10" x14ac:dyDescent="0.2">
      <c r="A1830" s="7">
        <v>11073</v>
      </c>
      <c r="B1830" t="s">
        <v>3397</v>
      </c>
      <c r="C1830">
        <v>21002</v>
      </c>
      <c r="D1830" t="s">
        <v>31</v>
      </c>
      <c r="E1830">
        <v>7</v>
      </c>
      <c r="F1830" t="s">
        <v>3026</v>
      </c>
      <c r="G1830" s="8" t="s">
        <v>160</v>
      </c>
      <c r="H1830" t="s">
        <v>161</v>
      </c>
      <c r="I1830" s="1" t="s">
        <v>35</v>
      </c>
      <c r="J1830" t="s">
        <v>36</v>
      </c>
    </row>
    <row r="1831" spans="1:10" x14ac:dyDescent="0.2">
      <c r="A1831" s="7">
        <v>11074</v>
      </c>
      <c r="B1831" t="s">
        <v>3398</v>
      </c>
      <c r="C1831">
        <v>21002</v>
      </c>
      <c r="D1831" t="s">
        <v>31</v>
      </c>
      <c r="E1831">
        <v>7</v>
      </c>
      <c r="F1831" t="s">
        <v>3026</v>
      </c>
      <c r="G1831" s="8" t="s">
        <v>160</v>
      </c>
      <c r="H1831" t="s">
        <v>161</v>
      </c>
      <c r="I1831" s="1" t="s">
        <v>35</v>
      </c>
      <c r="J1831" t="s">
        <v>36</v>
      </c>
    </row>
    <row r="1832" spans="1:10" x14ac:dyDescent="0.2">
      <c r="A1832" s="7">
        <v>11075</v>
      </c>
      <c r="B1832" t="s">
        <v>3399</v>
      </c>
      <c r="C1832">
        <v>21002</v>
      </c>
      <c r="D1832" t="s">
        <v>31</v>
      </c>
      <c r="E1832">
        <v>7</v>
      </c>
      <c r="F1832" t="s">
        <v>3026</v>
      </c>
      <c r="G1832" s="8" t="s">
        <v>160</v>
      </c>
      <c r="H1832" t="s">
        <v>161</v>
      </c>
      <c r="I1832" s="1" t="s">
        <v>35</v>
      </c>
      <c r="J1832" t="s">
        <v>36</v>
      </c>
    </row>
    <row r="1833" spans="1:10" x14ac:dyDescent="0.2">
      <c r="A1833" s="7">
        <v>11076</v>
      </c>
      <c r="B1833" t="s">
        <v>3400</v>
      </c>
      <c r="C1833">
        <v>21002</v>
      </c>
      <c r="D1833" t="s">
        <v>31</v>
      </c>
      <c r="E1833">
        <v>7</v>
      </c>
      <c r="F1833" t="s">
        <v>3026</v>
      </c>
      <c r="G1833" s="8" t="s">
        <v>160</v>
      </c>
      <c r="H1833" t="s">
        <v>161</v>
      </c>
      <c r="I1833" s="1" t="s">
        <v>35</v>
      </c>
      <c r="J1833" t="s">
        <v>36</v>
      </c>
    </row>
    <row r="1834" spans="1:10" x14ac:dyDescent="0.2">
      <c r="A1834" s="7">
        <v>11077</v>
      </c>
      <c r="B1834" t="s">
        <v>3401</v>
      </c>
      <c r="C1834">
        <v>21002</v>
      </c>
      <c r="D1834" t="s">
        <v>31</v>
      </c>
      <c r="E1834">
        <v>7</v>
      </c>
      <c r="F1834" t="s">
        <v>3026</v>
      </c>
      <c r="G1834" s="8" t="s">
        <v>164</v>
      </c>
      <c r="H1834" t="s">
        <v>165</v>
      </c>
      <c r="I1834" s="1" t="s">
        <v>35</v>
      </c>
      <c r="J1834" t="s">
        <v>36</v>
      </c>
    </row>
    <row r="1835" spans="1:10" x14ac:dyDescent="0.2">
      <c r="A1835" s="7">
        <v>11078</v>
      </c>
      <c r="B1835" t="s">
        <v>3402</v>
      </c>
      <c r="C1835">
        <v>21002</v>
      </c>
      <c r="D1835" t="s">
        <v>31</v>
      </c>
      <c r="E1835">
        <v>7</v>
      </c>
      <c r="F1835" t="s">
        <v>3026</v>
      </c>
      <c r="G1835" s="8" t="s">
        <v>164</v>
      </c>
      <c r="H1835" t="s">
        <v>165</v>
      </c>
      <c r="I1835" s="1" t="s">
        <v>35</v>
      </c>
      <c r="J1835" t="s">
        <v>36</v>
      </c>
    </row>
    <row r="1836" spans="1:10" x14ac:dyDescent="0.2">
      <c r="A1836" s="7">
        <v>11079</v>
      </c>
      <c r="B1836" t="s">
        <v>3403</v>
      </c>
      <c r="C1836">
        <v>21002</v>
      </c>
      <c r="D1836" t="s">
        <v>31</v>
      </c>
      <c r="E1836">
        <v>7</v>
      </c>
      <c r="F1836" t="s">
        <v>3026</v>
      </c>
      <c r="G1836" s="8" t="s">
        <v>164</v>
      </c>
      <c r="H1836" t="s">
        <v>165</v>
      </c>
      <c r="I1836" s="1" t="s">
        <v>35</v>
      </c>
      <c r="J1836" t="s">
        <v>36</v>
      </c>
    </row>
    <row r="1837" spans="1:10" x14ac:dyDescent="0.2">
      <c r="A1837" s="7">
        <v>11080</v>
      </c>
      <c r="B1837" t="s">
        <v>3404</v>
      </c>
      <c r="C1837">
        <v>21002</v>
      </c>
      <c r="D1837" t="s">
        <v>31</v>
      </c>
      <c r="E1837">
        <v>7</v>
      </c>
      <c r="F1837" t="s">
        <v>3026</v>
      </c>
      <c r="G1837" s="8" t="s">
        <v>164</v>
      </c>
      <c r="H1837" t="s">
        <v>165</v>
      </c>
      <c r="I1837" s="1" t="s">
        <v>35</v>
      </c>
      <c r="J1837" t="s">
        <v>36</v>
      </c>
    </row>
    <row r="1838" spans="1:10" x14ac:dyDescent="0.2">
      <c r="A1838" s="7">
        <v>11081</v>
      </c>
      <c r="B1838" t="s">
        <v>3405</v>
      </c>
      <c r="C1838">
        <v>21002</v>
      </c>
      <c r="D1838" t="s">
        <v>31</v>
      </c>
      <c r="E1838">
        <v>7</v>
      </c>
      <c r="F1838" t="s">
        <v>3026</v>
      </c>
      <c r="G1838" s="8" t="s">
        <v>164</v>
      </c>
      <c r="H1838" t="s">
        <v>165</v>
      </c>
      <c r="I1838" s="1" t="s">
        <v>35</v>
      </c>
      <c r="J1838" t="s">
        <v>36</v>
      </c>
    </row>
    <row r="1839" spans="1:10" x14ac:dyDescent="0.2">
      <c r="A1839" s="7">
        <v>11082</v>
      </c>
      <c r="B1839" t="s">
        <v>3406</v>
      </c>
      <c r="C1839">
        <v>21002</v>
      </c>
      <c r="D1839" t="s">
        <v>31</v>
      </c>
      <c r="E1839">
        <v>7</v>
      </c>
      <c r="F1839" t="s">
        <v>3026</v>
      </c>
      <c r="G1839" s="8" t="s">
        <v>164</v>
      </c>
      <c r="H1839" t="s">
        <v>165</v>
      </c>
      <c r="I1839" s="1" t="s">
        <v>35</v>
      </c>
      <c r="J1839" t="s">
        <v>36</v>
      </c>
    </row>
    <row r="1840" spans="1:10" x14ac:dyDescent="0.2">
      <c r="A1840" s="7">
        <v>11083</v>
      </c>
      <c r="B1840" t="s">
        <v>3407</v>
      </c>
      <c r="C1840">
        <v>21002</v>
      </c>
      <c r="D1840" t="s">
        <v>31</v>
      </c>
      <c r="E1840">
        <v>7</v>
      </c>
      <c r="F1840" t="s">
        <v>3026</v>
      </c>
      <c r="G1840" s="8" t="s">
        <v>164</v>
      </c>
      <c r="H1840" t="s">
        <v>165</v>
      </c>
      <c r="I1840" s="1" t="s">
        <v>35</v>
      </c>
      <c r="J1840" t="s">
        <v>36</v>
      </c>
    </row>
    <row r="1841" spans="1:10" x14ac:dyDescent="0.2">
      <c r="A1841" s="7">
        <v>11084</v>
      </c>
      <c r="B1841" t="s">
        <v>3408</v>
      </c>
      <c r="C1841">
        <v>21002</v>
      </c>
      <c r="D1841" t="s">
        <v>31</v>
      </c>
      <c r="E1841">
        <v>7</v>
      </c>
      <c r="F1841" t="s">
        <v>3026</v>
      </c>
      <c r="G1841" s="8" t="s">
        <v>164</v>
      </c>
      <c r="H1841" t="s">
        <v>165</v>
      </c>
      <c r="I1841" s="1" t="s">
        <v>35</v>
      </c>
      <c r="J1841" t="s">
        <v>36</v>
      </c>
    </row>
    <row r="1842" spans="1:10" x14ac:dyDescent="0.2">
      <c r="A1842" s="7">
        <v>11085</v>
      </c>
      <c r="B1842" t="s">
        <v>3409</v>
      </c>
      <c r="C1842">
        <v>21002</v>
      </c>
      <c r="D1842" t="s">
        <v>31</v>
      </c>
      <c r="E1842">
        <v>7</v>
      </c>
      <c r="F1842" t="s">
        <v>3026</v>
      </c>
      <c r="G1842" s="8" t="s">
        <v>164</v>
      </c>
      <c r="H1842" t="s">
        <v>165</v>
      </c>
      <c r="I1842" s="1" t="s">
        <v>35</v>
      </c>
      <c r="J1842" t="s">
        <v>36</v>
      </c>
    </row>
    <row r="1843" spans="1:10" x14ac:dyDescent="0.2">
      <c r="A1843" s="7">
        <v>11086</v>
      </c>
      <c r="B1843" t="s">
        <v>3410</v>
      </c>
      <c r="C1843">
        <v>21002</v>
      </c>
      <c r="D1843" t="s">
        <v>31</v>
      </c>
      <c r="E1843">
        <v>7</v>
      </c>
      <c r="F1843" t="s">
        <v>3026</v>
      </c>
      <c r="G1843" s="8" t="s">
        <v>164</v>
      </c>
      <c r="H1843" t="s">
        <v>165</v>
      </c>
      <c r="I1843" s="1" t="s">
        <v>35</v>
      </c>
      <c r="J1843" t="s">
        <v>36</v>
      </c>
    </row>
    <row r="1844" spans="1:10" x14ac:dyDescent="0.2">
      <c r="A1844" s="7">
        <v>11087</v>
      </c>
      <c r="B1844" t="s">
        <v>8</v>
      </c>
      <c r="C1844">
        <v>21002</v>
      </c>
      <c r="D1844" t="s">
        <v>31</v>
      </c>
      <c r="E1844">
        <v>7</v>
      </c>
      <c r="F1844" t="s">
        <v>3026</v>
      </c>
      <c r="G1844" s="8" t="s">
        <v>164</v>
      </c>
      <c r="H1844" t="s">
        <v>165</v>
      </c>
      <c r="I1844" s="1" t="s">
        <v>35</v>
      </c>
      <c r="J1844" t="s">
        <v>36</v>
      </c>
    </row>
    <row r="1845" spans="1:10" x14ac:dyDescent="0.2">
      <c r="A1845" s="7">
        <v>11088</v>
      </c>
      <c r="B1845" t="s">
        <v>3411</v>
      </c>
      <c r="C1845">
        <v>21002</v>
      </c>
      <c r="D1845" t="s">
        <v>31</v>
      </c>
      <c r="E1845">
        <v>7</v>
      </c>
      <c r="F1845" t="s">
        <v>3026</v>
      </c>
      <c r="G1845" s="8" t="s">
        <v>164</v>
      </c>
      <c r="H1845" t="s">
        <v>165</v>
      </c>
      <c r="I1845" s="1" t="s">
        <v>35</v>
      </c>
      <c r="J1845" t="s">
        <v>36</v>
      </c>
    </row>
    <row r="1846" spans="1:10" x14ac:dyDescent="0.2">
      <c r="A1846" s="7">
        <v>11089</v>
      </c>
      <c r="B1846" t="s">
        <v>3412</v>
      </c>
      <c r="C1846">
        <v>21002</v>
      </c>
      <c r="D1846" t="s">
        <v>31</v>
      </c>
      <c r="E1846">
        <v>7</v>
      </c>
      <c r="F1846" t="s">
        <v>3026</v>
      </c>
      <c r="G1846" s="8" t="s">
        <v>168</v>
      </c>
      <c r="H1846" t="s">
        <v>169</v>
      </c>
      <c r="I1846" s="1" t="s">
        <v>35</v>
      </c>
      <c r="J1846" t="s">
        <v>36</v>
      </c>
    </row>
    <row r="1847" spans="1:10" x14ac:dyDescent="0.2">
      <c r="A1847" s="7">
        <v>11090</v>
      </c>
      <c r="B1847" t="s">
        <v>3413</v>
      </c>
      <c r="C1847">
        <v>21002</v>
      </c>
      <c r="D1847" t="s">
        <v>31</v>
      </c>
      <c r="E1847">
        <v>7</v>
      </c>
      <c r="F1847" t="s">
        <v>3026</v>
      </c>
      <c r="G1847" s="8" t="s">
        <v>168</v>
      </c>
      <c r="H1847" t="s">
        <v>169</v>
      </c>
      <c r="I1847" s="1" t="s">
        <v>35</v>
      </c>
      <c r="J1847" t="s">
        <v>36</v>
      </c>
    </row>
    <row r="1848" spans="1:10" x14ac:dyDescent="0.2">
      <c r="A1848" s="7">
        <v>11091</v>
      </c>
      <c r="B1848" t="s">
        <v>3414</v>
      </c>
      <c r="C1848">
        <v>21002</v>
      </c>
      <c r="D1848" t="s">
        <v>31</v>
      </c>
      <c r="E1848">
        <v>7</v>
      </c>
      <c r="F1848" t="s">
        <v>3026</v>
      </c>
      <c r="G1848" s="8" t="s">
        <v>168</v>
      </c>
      <c r="H1848" t="s">
        <v>169</v>
      </c>
      <c r="I1848" s="1" t="s">
        <v>35</v>
      </c>
      <c r="J1848" t="s">
        <v>36</v>
      </c>
    </row>
    <row r="1849" spans="1:10" x14ac:dyDescent="0.2">
      <c r="A1849" s="7">
        <v>11092</v>
      </c>
      <c r="B1849" t="s">
        <v>3415</v>
      </c>
      <c r="C1849">
        <v>21002</v>
      </c>
      <c r="D1849" t="s">
        <v>31</v>
      </c>
      <c r="E1849">
        <v>7</v>
      </c>
      <c r="F1849" t="s">
        <v>3026</v>
      </c>
      <c r="G1849" s="8" t="s">
        <v>168</v>
      </c>
      <c r="H1849" t="s">
        <v>169</v>
      </c>
      <c r="I1849" s="1" t="s">
        <v>35</v>
      </c>
      <c r="J1849" t="s">
        <v>36</v>
      </c>
    </row>
    <row r="1850" spans="1:10" x14ac:dyDescent="0.2">
      <c r="A1850" s="7">
        <v>11093</v>
      </c>
      <c r="B1850" t="s">
        <v>3416</v>
      </c>
      <c r="C1850">
        <v>21002</v>
      </c>
      <c r="D1850" t="s">
        <v>31</v>
      </c>
      <c r="E1850">
        <v>7</v>
      </c>
      <c r="F1850" t="s">
        <v>3026</v>
      </c>
      <c r="G1850" s="8" t="s">
        <v>168</v>
      </c>
      <c r="H1850" t="s">
        <v>169</v>
      </c>
      <c r="I1850" s="1" t="s">
        <v>35</v>
      </c>
      <c r="J1850" t="s">
        <v>36</v>
      </c>
    </row>
    <row r="1851" spans="1:10" x14ac:dyDescent="0.2">
      <c r="A1851" s="7">
        <v>11094</v>
      </c>
      <c r="B1851" t="s">
        <v>3417</v>
      </c>
      <c r="C1851">
        <v>21002</v>
      </c>
      <c r="D1851" t="s">
        <v>31</v>
      </c>
      <c r="E1851">
        <v>7</v>
      </c>
      <c r="F1851" t="s">
        <v>3026</v>
      </c>
      <c r="G1851" s="8" t="s">
        <v>168</v>
      </c>
      <c r="H1851" t="s">
        <v>169</v>
      </c>
      <c r="I1851" s="1" t="s">
        <v>35</v>
      </c>
      <c r="J1851" t="s">
        <v>36</v>
      </c>
    </row>
    <row r="1852" spans="1:10" x14ac:dyDescent="0.2">
      <c r="A1852" s="7">
        <v>11095</v>
      </c>
      <c r="B1852" t="s">
        <v>3418</v>
      </c>
      <c r="C1852">
        <v>21002</v>
      </c>
      <c r="D1852" t="s">
        <v>31</v>
      </c>
      <c r="E1852">
        <v>7</v>
      </c>
      <c r="F1852" t="s">
        <v>3026</v>
      </c>
      <c r="G1852" s="8" t="s">
        <v>168</v>
      </c>
      <c r="H1852" t="s">
        <v>169</v>
      </c>
      <c r="I1852" s="1" t="s">
        <v>35</v>
      </c>
      <c r="J1852" t="s">
        <v>36</v>
      </c>
    </row>
    <row r="1853" spans="1:10" x14ac:dyDescent="0.2">
      <c r="A1853" s="7">
        <v>11096</v>
      </c>
      <c r="B1853" t="s">
        <v>3419</v>
      </c>
      <c r="C1853">
        <v>21002</v>
      </c>
      <c r="D1853" t="s">
        <v>31</v>
      </c>
      <c r="E1853">
        <v>7</v>
      </c>
      <c r="F1853" t="s">
        <v>3026</v>
      </c>
      <c r="G1853" s="8" t="s">
        <v>168</v>
      </c>
      <c r="H1853" t="s">
        <v>169</v>
      </c>
      <c r="I1853" s="1" t="s">
        <v>35</v>
      </c>
      <c r="J1853" t="s">
        <v>36</v>
      </c>
    </row>
    <row r="1854" spans="1:10" x14ac:dyDescent="0.2">
      <c r="A1854" s="7">
        <v>11097</v>
      </c>
      <c r="B1854" t="s">
        <v>3420</v>
      </c>
      <c r="C1854">
        <v>21002</v>
      </c>
      <c r="D1854" t="s">
        <v>31</v>
      </c>
      <c r="E1854">
        <v>7</v>
      </c>
      <c r="F1854" t="s">
        <v>3026</v>
      </c>
      <c r="G1854" s="8" t="s">
        <v>168</v>
      </c>
      <c r="H1854" t="s">
        <v>169</v>
      </c>
      <c r="I1854" s="1" t="s">
        <v>35</v>
      </c>
      <c r="J1854" t="s">
        <v>36</v>
      </c>
    </row>
    <row r="1855" spans="1:10" x14ac:dyDescent="0.2">
      <c r="A1855" s="7">
        <v>11098</v>
      </c>
      <c r="B1855" t="s">
        <v>3421</v>
      </c>
      <c r="C1855">
        <v>21002</v>
      </c>
      <c r="D1855" t="s">
        <v>31</v>
      </c>
      <c r="E1855">
        <v>7</v>
      </c>
      <c r="F1855" t="s">
        <v>3026</v>
      </c>
      <c r="G1855" s="8" t="s">
        <v>168</v>
      </c>
      <c r="H1855" t="s">
        <v>169</v>
      </c>
      <c r="I1855" s="1" t="s">
        <v>35</v>
      </c>
      <c r="J1855" t="s">
        <v>36</v>
      </c>
    </row>
    <row r="1856" spans="1:10" x14ac:dyDescent="0.2">
      <c r="A1856" s="7">
        <v>11099</v>
      </c>
      <c r="B1856" t="s">
        <v>3422</v>
      </c>
      <c r="C1856">
        <v>21002</v>
      </c>
      <c r="D1856" t="s">
        <v>31</v>
      </c>
      <c r="E1856">
        <v>7</v>
      </c>
      <c r="F1856" t="s">
        <v>3026</v>
      </c>
      <c r="G1856" s="8" t="s">
        <v>168</v>
      </c>
      <c r="H1856" t="s">
        <v>169</v>
      </c>
      <c r="I1856" s="1" t="s">
        <v>35</v>
      </c>
      <c r="J1856" t="s">
        <v>36</v>
      </c>
    </row>
    <row r="1857" spans="1:10" x14ac:dyDescent="0.2">
      <c r="A1857" s="7">
        <v>11100</v>
      </c>
      <c r="B1857" t="s">
        <v>3423</v>
      </c>
      <c r="C1857">
        <v>21002</v>
      </c>
      <c r="D1857" t="s">
        <v>31</v>
      </c>
      <c r="E1857">
        <v>7</v>
      </c>
      <c r="F1857" t="s">
        <v>3026</v>
      </c>
      <c r="G1857" s="8" t="s">
        <v>168</v>
      </c>
      <c r="H1857" t="s">
        <v>169</v>
      </c>
      <c r="I1857" s="1" t="s">
        <v>35</v>
      </c>
      <c r="J1857" t="s">
        <v>36</v>
      </c>
    </row>
    <row r="1858" spans="1:10" x14ac:dyDescent="0.2">
      <c r="A1858" s="7">
        <v>11101</v>
      </c>
      <c r="B1858" t="s">
        <v>3424</v>
      </c>
      <c r="C1858">
        <v>21002</v>
      </c>
      <c r="D1858" t="s">
        <v>31</v>
      </c>
      <c r="E1858">
        <v>7</v>
      </c>
      <c r="F1858" t="s">
        <v>3026</v>
      </c>
      <c r="G1858" s="8" t="s">
        <v>168</v>
      </c>
      <c r="H1858" t="s">
        <v>169</v>
      </c>
      <c r="I1858" s="1" t="s">
        <v>35</v>
      </c>
      <c r="J1858" t="s">
        <v>36</v>
      </c>
    </row>
    <row r="1859" spans="1:10" x14ac:dyDescent="0.2">
      <c r="A1859" s="7">
        <v>11102</v>
      </c>
      <c r="B1859" t="s">
        <v>3425</v>
      </c>
      <c r="C1859">
        <v>21002</v>
      </c>
      <c r="D1859" t="s">
        <v>31</v>
      </c>
      <c r="E1859">
        <v>7</v>
      </c>
      <c r="F1859" t="s">
        <v>3026</v>
      </c>
      <c r="G1859" s="8" t="s">
        <v>168</v>
      </c>
      <c r="H1859" t="s">
        <v>169</v>
      </c>
      <c r="I1859" s="1" t="s">
        <v>35</v>
      </c>
      <c r="J1859" t="s">
        <v>36</v>
      </c>
    </row>
    <row r="1860" spans="1:10" x14ac:dyDescent="0.2">
      <c r="A1860" s="7">
        <v>11103</v>
      </c>
      <c r="B1860" t="s">
        <v>3426</v>
      </c>
      <c r="C1860">
        <v>21002</v>
      </c>
      <c r="D1860" t="s">
        <v>31</v>
      </c>
      <c r="E1860">
        <v>7</v>
      </c>
      <c r="F1860" t="s">
        <v>3026</v>
      </c>
      <c r="G1860" s="8" t="s">
        <v>168</v>
      </c>
      <c r="H1860" t="s">
        <v>169</v>
      </c>
      <c r="I1860" s="1" t="s">
        <v>35</v>
      </c>
      <c r="J1860" t="s">
        <v>36</v>
      </c>
    </row>
    <row r="1861" spans="1:10" x14ac:dyDescent="0.2">
      <c r="A1861" s="7">
        <v>11104</v>
      </c>
      <c r="B1861" t="s">
        <v>3427</v>
      </c>
      <c r="C1861">
        <v>21002</v>
      </c>
      <c r="D1861" t="s">
        <v>31</v>
      </c>
      <c r="E1861">
        <v>7</v>
      </c>
      <c r="F1861" t="s">
        <v>3026</v>
      </c>
      <c r="G1861" s="8" t="s">
        <v>172</v>
      </c>
      <c r="H1861" t="s">
        <v>173</v>
      </c>
      <c r="I1861" s="1" t="s">
        <v>35</v>
      </c>
      <c r="J1861" t="s">
        <v>36</v>
      </c>
    </row>
    <row r="1862" spans="1:10" x14ac:dyDescent="0.2">
      <c r="A1862" s="7">
        <v>11105</v>
      </c>
      <c r="B1862" t="s">
        <v>3428</v>
      </c>
      <c r="C1862">
        <v>21002</v>
      </c>
      <c r="D1862" t="s">
        <v>31</v>
      </c>
      <c r="E1862">
        <v>7</v>
      </c>
      <c r="F1862" t="s">
        <v>3026</v>
      </c>
      <c r="G1862" s="8" t="s">
        <v>172</v>
      </c>
      <c r="H1862" t="s">
        <v>173</v>
      </c>
      <c r="I1862" s="1" t="s">
        <v>35</v>
      </c>
      <c r="J1862" t="s">
        <v>36</v>
      </c>
    </row>
    <row r="1863" spans="1:10" x14ac:dyDescent="0.2">
      <c r="A1863" s="7">
        <v>11106</v>
      </c>
      <c r="B1863" t="s">
        <v>3429</v>
      </c>
      <c r="C1863">
        <v>21002</v>
      </c>
      <c r="D1863" t="s">
        <v>31</v>
      </c>
      <c r="E1863">
        <v>7</v>
      </c>
      <c r="F1863" t="s">
        <v>3026</v>
      </c>
      <c r="G1863" s="8" t="s">
        <v>172</v>
      </c>
      <c r="H1863" t="s">
        <v>173</v>
      </c>
      <c r="I1863" s="1" t="s">
        <v>35</v>
      </c>
      <c r="J1863" t="s">
        <v>36</v>
      </c>
    </row>
    <row r="1864" spans="1:10" x14ac:dyDescent="0.2">
      <c r="A1864" s="7">
        <v>11107</v>
      </c>
      <c r="B1864" t="s">
        <v>3430</v>
      </c>
      <c r="C1864">
        <v>21002</v>
      </c>
      <c r="D1864" t="s">
        <v>31</v>
      </c>
      <c r="E1864">
        <v>7</v>
      </c>
      <c r="F1864" t="s">
        <v>3026</v>
      </c>
      <c r="G1864" s="8" t="s">
        <v>172</v>
      </c>
      <c r="H1864" t="s">
        <v>173</v>
      </c>
      <c r="I1864" s="1" t="s">
        <v>35</v>
      </c>
      <c r="J1864" t="s">
        <v>36</v>
      </c>
    </row>
    <row r="1865" spans="1:10" x14ac:dyDescent="0.2">
      <c r="A1865" s="7">
        <v>11108</v>
      </c>
      <c r="B1865" t="s">
        <v>3431</v>
      </c>
      <c r="C1865">
        <v>21002</v>
      </c>
      <c r="D1865" t="s">
        <v>31</v>
      </c>
      <c r="E1865">
        <v>7</v>
      </c>
      <c r="F1865" t="s">
        <v>3026</v>
      </c>
      <c r="G1865" s="8" t="s">
        <v>172</v>
      </c>
      <c r="H1865" t="s">
        <v>173</v>
      </c>
      <c r="I1865" s="1" t="s">
        <v>35</v>
      </c>
      <c r="J1865" t="s">
        <v>36</v>
      </c>
    </row>
    <row r="1866" spans="1:10" x14ac:dyDescent="0.2">
      <c r="A1866" s="7">
        <v>11109</v>
      </c>
      <c r="B1866" t="s">
        <v>3432</v>
      </c>
      <c r="C1866">
        <v>21002</v>
      </c>
      <c r="D1866" t="s">
        <v>31</v>
      </c>
      <c r="E1866">
        <v>7</v>
      </c>
      <c r="F1866" t="s">
        <v>3026</v>
      </c>
      <c r="G1866" s="8" t="s">
        <v>172</v>
      </c>
      <c r="H1866" t="s">
        <v>173</v>
      </c>
      <c r="I1866" s="1" t="s">
        <v>35</v>
      </c>
      <c r="J1866" t="s">
        <v>36</v>
      </c>
    </row>
    <row r="1867" spans="1:10" x14ac:dyDescent="0.2">
      <c r="A1867" s="7">
        <v>11110</v>
      </c>
      <c r="B1867" t="s">
        <v>3433</v>
      </c>
      <c r="C1867">
        <v>21002</v>
      </c>
      <c r="D1867" t="s">
        <v>31</v>
      </c>
      <c r="E1867">
        <v>7</v>
      </c>
      <c r="F1867" t="s">
        <v>3026</v>
      </c>
      <c r="G1867" s="8" t="s">
        <v>172</v>
      </c>
      <c r="H1867" t="s">
        <v>173</v>
      </c>
      <c r="I1867" s="1" t="s">
        <v>35</v>
      </c>
      <c r="J1867" t="s">
        <v>36</v>
      </c>
    </row>
    <row r="1868" spans="1:10" x14ac:dyDescent="0.2">
      <c r="A1868" s="7">
        <v>11111</v>
      </c>
      <c r="B1868" t="s">
        <v>3434</v>
      </c>
      <c r="C1868">
        <v>21002</v>
      </c>
      <c r="D1868" t="s">
        <v>31</v>
      </c>
      <c r="E1868">
        <v>7</v>
      </c>
      <c r="F1868" t="s">
        <v>3026</v>
      </c>
      <c r="G1868" s="8" t="s">
        <v>172</v>
      </c>
      <c r="H1868" t="s">
        <v>173</v>
      </c>
      <c r="I1868" s="1" t="s">
        <v>35</v>
      </c>
      <c r="J1868" t="s">
        <v>36</v>
      </c>
    </row>
    <row r="1869" spans="1:10" x14ac:dyDescent="0.2">
      <c r="A1869" s="7">
        <v>11112</v>
      </c>
      <c r="B1869" t="s">
        <v>3435</v>
      </c>
      <c r="C1869">
        <v>21002</v>
      </c>
      <c r="D1869" t="s">
        <v>31</v>
      </c>
      <c r="E1869">
        <v>7</v>
      </c>
      <c r="F1869" t="s">
        <v>3026</v>
      </c>
      <c r="G1869" s="8" t="s">
        <v>172</v>
      </c>
      <c r="H1869" t="s">
        <v>173</v>
      </c>
      <c r="I1869" s="1" t="s">
        <v>35</v>
      </c>
      <c r="J1869" t="s">
        <v>36</v>
      </c>
    </row>
    <row r="1870" spans="1:10" x14ac:dyDescent="0.2">
      <c r="A1870" s="7">
        <v>11113</v>
      </c>
      <c r="B1870" t="s">
        <v>3436</v>
      </c>
      <c r="C1870">
        <v>21002</v>
      </c>
      <c r="D1870" t="s">
        <v>31</v>
      </c>
      <c r="E1870">
        <v>7</v>
      </c>
      <c r="F1870" t="s">
        <v>3026</v>
      </c>
      <c r="G1870" s="8" t="s">
        <v>176</v>
      </c>
      <c r="H1870" t="s">
        <v>177</v>
      </c>
      <c r="I1870" s="1" t="s">
        <v>35</v>
      </c>
      <c r="J1870" t="s">
        <v>36</v>
      </c>
    </row>
    <row r="1871" spans="1:10" x14ac:dyDescent="0.2">
      <c r="A1871" s="7">
        <v>11114</v>
      </c>
      <c r="B1871" t="s">
        <v>3437</v>
      </c>
      <c r="C1871">
        <v>21002</v>
      </c>
      <c r="D1871" t="s">
        <v>31</v>
      </c>
      <c r="E1871">
        <v>7</v>
      </c>
      <c r="F1871" t="s">
        <v>3026</v>
      </c>
      <c r="G1871" s="8" t="s">
        <v>176</v>
      </c>
      <c r="H1871" t="s">
        <v>177</v>
      </c>
      <c r="I1871" s="1" t="s">
        <v>35</v>
      </c>
      <c r="J1871" t="s">
        <v>36</v>
      </c>
    </row>
    <row r="1872" spans="1:10" x14ac:dyDescent="0.2">
      <c r="A1872" s="7">
        <v>11115</v>
      </c>
      <c r="B1872" t="s">
        <v>3438</v>
      </c>
      <c r="C1872">
        <v>21002</v>
      </c>
      <c r="D1872" t="s">
        <v>31</v>
      </c>
      <c r="E1872">
        <v>7</v>
      </c>
      <c r="F1872" t="s">
        <v>3026</v>
      </c>
      <c r="G1872" s="8" t="s">
        <v>176</v>
      </c>
      <c r="H1872" t="s">
        <v>177</v>
      </c>
      <c r="I1872" s="1" t="s">
        <v>35</v>
      </c>
      <c r="J1872" t="s">
        <v>36</v>
      </c>
    </row>
    <row r="1873" spans="1:10" x14ac:dyDescent="0.2">
      <c r="A1873" s="7">
        <v>11116</v>
      </c>
      <c r="B1873" t="s">
        <v>3439</v>
      </c>
      <c r="C1873">
        <v>21002</v>
      </c>
      <c r="D1873" t="s">
        <v>31</v>
      </c>
      <c r="E1873">
        <v>7</v>
      </c>
      <c r="F1873" t="s">
        <v>3026</v>
      </c>
      <c r="G1873" s="8" t="s">
        <v>176</v>
      </c>
      <c r="H1873" t="s">
        <v>177</v>
      </c>
      <c r="I1873" s="1" t="s">
        <v>35</v>
      </c>
      <c r="J1873" t="s">
        <v>36</v>
      </c>
    </row>
    <row r="1874" spans="1:10" x14ac:dyDescent="0.2">
      <c r="A1874" s="7">
        <v>11117</v>
      </c>
      <c r="B1874" t="s">
        <v>3440</v>
      </c>
      <c r="C1874">
        <v>21002</v>
      </c>
      <c r="D1874" t="s">
        <v>31</v>
      </c>
      <c r="E1874">
        <v>7</v>
      </c>
      <c r="F1874" t="s">
        <v>3026</v>
      </c>
      <c r="G1874" s="8" t="s">
        <v>176</v>
      </c>
      <c r="H1874" t="s">
        <v>177</v>
      </c>
      <c r="I1874" s="1" t="s">
        <v>35</v>
      </c>
      <c r="J1874" t="s">
        <v>36</v>
      </c>
    </row>
    <row r="1875" spans="1:10" x14ac:dyDescent="0.2">
      <c r="A1875" s="7">
        <v>11118</v>
      </c>
      <c r="B1875" t="s">
        <v>3441</v>
      </c>
      <c r="C1875">
        <v>21002</v>
      </c>
      <c r="D1875" t="s">
        <v>31</v>
      </c>
      <c r="E1875">
        <v>7</v>
      </c>
      <c r="F1875" t="s">
        <v>3026</v>
      </c>
      <c r="G1875" s="8" t="s">
        <v>176</v>
      </c>
      <c r="H1875" t="s">
        <v>177</v>
      </c>
      <c r="I1875" s="1" t="s">
        <v>35</v>
      </c>
      <c r="J1875" t="s">
        <v>36</v>
      </c>
    </row>
    <row r="1876" spans="1:10" x14ac:dyDescent="0.2">
      <c r="A1876" s="7">
        <v>11119</v>
      </c>
      <c r="B1876" t="s">
        <v>3442</v>
      </c>
      <c r="C1876">
        <v>21002</v>
      </c>
      <c r="D1876" t="s">
        <v>31</v>
      </c>
      <c r="E1876">
        <v>7</v>
      </c>
      <c r="F1876" t="s">
        <v>3026</v>
      </c>
      <c r="G1876" s="8" t="s">
        <v>180</v>
      </c>
      <c r="H1876" t="s">
        <v>181</v>
      </c>
      <c r="I1876" s="1" t="s">
        <v>35</v>
      </c>
      <c r="J1876" t="s">
        <v>36</v>
      </c>
    </row>
    <row r="1877" spans="1:10" x14ac:dyDescent="0.2">
      <c r="A1877" s="7">
        <v>11120</v>
      </c>
      <c r="B1877" t="s">
        <v>3443</v>
      </c>
      <c r="C1877">
        <v>21002</v>
      </c>
      <c r="D1877" t="s">
        <v>31</v>
      </c>
      <c r="E1877">
        <v>7</v>
      </c>
      <c r="F1877" t="s">
        <v>3026</v>
      </c>
      <c r="G1877" s="8" t="s">
        <v>180</v>
      </c>
      <c r="H1877" t="s">
        <v>181</v>
      </c>
      <c r="I1877" s="1" t="s">
        <v>35</v>
      </c>
      <c r="J1877" t="s">
        <v>36</v>
      </c>
    </row>
    <row r="1878" spans="1:10" x14ac:dyDescent="0.2">
      <c r="A1878" s="7">
        <v>11121</v>
      </c>
      <c r="B1878" t="s">
        <v>3444</v>
      </c>
      <c r="C1878">
        <v>21002</v>
      </c>
      <c r="D1878" t="s">
        <v>31</v>
      </c>
      <c r="E1878">
        <v>7</v>
      </c>
      <c r="F1878" t="s">
        <v>3026</v>
      </c>
      <c r="G1878" s="8" t="s">
        <v>180</v>
      </c>
      <c r="H1878" t="s">
        <v>181</v>
      </c>
      <c r="I1878" s="1" t="s">
        <v>35</v>
      </c>
      <c r="J1878" t="s">
        <v>36</v>
      </c>
    </row>
    <row r="1879" spans="1:10" x14ac:dyDescent="0.2">
      <c r="A1879" s="7">
        <v>11122</v>
      </c>
      <c r="B1879" t="s">
        <v>3445</v>
      </c>
      <c r="C1879">
        <v>21002</v>
      </c>
      <c r="D1879" t="s">
        <v>31</v>
      </c>
      <c r="E1879">
        <v>7</v>
      </c>
      <c r="F1879" t="s">
        <v>3026</v>
      </c>
      <c r="G1879" s="8" t="s">
        <v>180</v>
      </c>
      <c r="H1879" t="s">
        <v>181</v>
      </c>
      <c r="I1879" s="1" t="s">
        <v>35</v>
      </c>
      <c r="J1879" t="s">
        <v>36</v>
      </c>
    </row>
    <row r="1880" spans="1:10" x14ac:dyDescent="0.2">
      <c r="A1880" s="7">
        <v>11123</v>
      </c>
      <c r="B1880" t="s">
        <v>3446</v>
      </c>
      <c r="C1880">
        <v>21002</v>
      </c>
      <c r="D1880" t="s">
        <v>31</v>
      </c>
      <c r="E1880">
        <v>7</v>
      </c>
      <c r="F1880" t="s">
        <v>3026</v>
      </c>
      <c r="G1880" s="8" t="s">
        <v>180</v>
      </c>
      <c r="H1880" t="s">
        <v>181</v>
      </c>
      <c r="I1880" s="1" t="s">
        <v>35</v>
      </c>
      <c r="J1880" t="s">
        <v>36</v>
      </c>
    </row>
    <row r="1881" spans="1:10" x14ac:dyDescent="0.2">
      <c r="A1881" s="7">
        <v>11124</v>
      </c>
      <c r="B1881" t="s">
        <v>3447</v>
      </c>
      <c r="C1881">
        <v>21002</v>
      </c>
      <c r="D1881" t="s">
        <v>31</v>
      </c>
      <c r="E1881">
        <v>7</v>
      </c>
      <c r="F1881" t="s">
        <v>3026</v>
      </c>
      <c r="G1881" s="8" t="s">
        <v>180</v>
      </c>
      <c r="H1881" t="s">
        <v>181</v>
      </c>
      <c r="I1881" s="1" t="s">
        <v>35</v>
      </c>
      <c r="J1881" t="s">
        <v>36</v>
      </c>
    </row>
    <row r="1882" spans="1:10" x14ac:dyDescent="0.2">
      <c r="A1882" s="7">
        <v>11125</v>
      </c>
      <c r="B1882" t="s">
        <v>3448</v>
      </c>
      <c r="C1882">
        <v>21002</v>
      </c>
      <c r="D1882" t="s">
        <v>31</v>
      </c>
      <c r="E1882">
        <v>7</v>
      </c>
      <c r="F1882" t="s">
        <v>3026</v>
      </c>
      <c r="G1882" s="8" t="s">
        <v>180</v>
      </c>
      <c r="H1882" t="s">
        <v>181</v>
      </c>
      <c r="I1882" s="1" t="s">
        <v>35</v>
      </c>
      <c r="J1882" t="s">
        <v>36</v>
      </c>
    </row>
    <row r="1883" spans="1:10" x14ac:dyDescent="0.2">
      <c r="A1883" s="7">
        <v>11126</v>
      </c>
      <c r="B1883" t="s">
        <v>3449</v>
      </c>
      <c r="C1883">
        <v>21002</v>
      </c>
      <c r="D1883" t="s">
        <v>31</v>
      </c>
      <c r="E1883">
        <v>7</v>
      </c>
      <c r="F1883" t="s">
        <v>3026</v>
      </c>
      <c r="G1883" s="8" t="s">
        <v>180</v>
      </c>
      <c r="H1883" t="s">
        <v>181</v>
      </c>
      <c r="I1883" s="1" t="s">
        <v>35</v>
      </c>
      <c r="J1883" t="s">
        <v>36</v>
      </c>
    </row>
    <row r="1884" spans="1:10" x14ac:dyDescent="0.2">
      <c r="A1884" s="7">
        <v>11127</v>
      </c>
      <c r="B1884" t="s">
        <v>3450</v>
      </c>
      <c r="C1884">
        <v>21002</v>
      </c>
      <c r="D1884" t="s">
        <v>31</v>
      </c>
      <c r="E1884">
        <v>7</v>
      </c>
      <c r="F1884" t="s">
        <v>3026</v>
      </c>
      <c r="G1884" s="8" t="s">
        <v>180</v>
      </c>
      <c r="H1884" t="s">
        <v>181</v>
      </c>
      <c r="I1884" s="1" t="s">
        <v>35</v>
      </c>
      <c r="J1884" t="s">
        <v>36</v>
      </c>
    </row>
    <row r="1885" spans="1:10" x14ac:dyDescent="0.2">
      <c r="A1885" s="7">
        <v>11128</v>
      </c>
      <c r="B1885" t="s">
        <v>3451</v>
      </c>
      <c r="C1885">
        <v>21002</v>
      </c>
      <c r="D1885" t="s">
        <v>31</v>
      </c>
      <c r="E1885">
        <v>7</v>
      </c>
      <c r="F1885" t="s">
        <v>3026</v>
      </c>
      <c r="G1885" s="8" t="s">
        <v>180</v>
      </c>
      <c r="H1885" t="s">
        <v>181</v>
      </c>
      <c r="I1885" s="1" t="s">
        <v>35</v>
      </c>
      <c r="J1885" t="s">
        <v>36</v>
      </c>
    </row>
    <row r="1886" spans="1:10" x14ac:dyDescent="0.2">
      <c r="A1886" s="7">
        <v>11129</v>
      </c>
      <c r="B1886" t="s">
        <v>3452</v>
      </c>
      <c r="C1886">
        <v>21002</v>
      </c>
      <c r="D1886" t="s">
        <v>31</v>
      </c>
      <c r="E1886">
        <v>7</v>
      </c>
      <c r="F1886" t="s">
        <v>3026</v>
      </c>
      <c r="G1886" s="8" t="s">
        <v>180</v>
      </c>
      <c r="H1886" t="s">
        <v>181</v>
      </c>
      <c r="I1886" s="1" t="s">
        <v>35</v>
      </c>
      <c r="J1886" t="s">
        <v>36</v>
      </c>
    </row>
    <row r="1887" spans="1:10" x14ac:dyDescent="0.2">
      <c r="A1887" s="7">
        <v>11130</v>
      </c>
      <c r="B1887" t="s">
        <v>3453</v>
      </c>
      <c r="C1887">
        <v>21002</v>
      </c>
      <c r="D1887" t="s">
        <v>31</v>
      </c>
      <c r="E1887">
        <v>7</v>
      </c>
      <c r="F1887" t="s">
        <v>3026</v>
      </c>
      <c r="G1887" s="8" t="s">
        <v>180</v>
      </c>
      <c r="H1887" t="s">
        <v>181</v>
      </c>
      <c r="I1887" s="1" t="s">
        <v>35</v>
      </c>
      <c r="J1887" t="s">
        <v>36</v>
      </c>
    </row>
    <row r="1888" spans="1:10" x14ac:dyDescent="0.2">
      <c r="A1888" s="7">
        <v>11131</v>
      </c>
      <c r="B1888" t="s">
        <v>3454</v>
      </c>
      <c r="C1888">
        <v>21002</v>
      </c>
      <c r="D1888" t="s">
        <v>31</v>
      </c>
      <c r="E1888">
        <v>7</v>
      </c>
      <c r="F1888" t="s">
        <v>3026</v>
      </c>
      <c r="G1888" s="8" t="s">
        <v>180</v>
      </c>
      <c r="H1888" t="s">
        <v>181</v>
      </c>
      <c r="I1888" s="1" t="s">
        <v>35</v>
      </c>
      <c r="J1888" t="s">
        <v>36</v>
      </c>
    </row>
    <row r="1889" spans="1:10" x14ac:dyDescent="0.2">
      <c r="A1889" s="7">
        <v>11132</v>
      </c>
      <c r="B1889" t="s">
        <v>3455</v>
      </c>
      <c r="C1889">
        <v>21002</v>
      </c>
      <c r="D1889" t="s">
        <v>31</v>
      </c>
      <c r="E1889">
        <v>7</v>
      </c>
      <c r="F1889" t="s">
        <v>3026</v>
      </c>
      <c r="G1889" s="8" t="s">
        <v>180</v>
      </c>
      <c r="H1889" t="s">
        <v>181</v>
      </c>
      <c r="I1889" s="1" t="s">
        <v>35</v>
      </c>
      <c r="J1889" t="s">
        <v>36</v>
      </c>
    </row>
    <row r="1890" spans="1:10" x14ac:dyDescent="0.2">
      <c r="A1890" s="7">
        <v>11133</v>
      </c>
      <c r="B1890" t="s">
        <v>3456</v>
      </c>
      <c r="C1890">
        <v>21002</v>
      </c>
      <c r="D1890" t="s">
        <v>31</v>
      </c>
      <c r="E1890">
        <v>7</v>
      </c>
      <c r="F1890" t="s">
        <v>3026</v>
      </c>
      <c r="G1890" s="8" t="s">
        <v>180</v>
      </c>
      <c r="H1890" t="s">
        <v>181</v>
      </c>
      <c r="I1890" s="1" t="s">
        <v>35</v>
      </c>
      <c r="J1890" t="s">
        <v>36</v>
      </c>
    </row>
    <row r="1891" spans="1:10" x14ac:dyDescent="0.2">
      <c r="A1891" s="7">
        <v>11134</v>
      </c>
      <c r="B1891" t="s">
        <v>3457</v>
      </c>
      <c r="C1891">
        <v>21002</v>
      </c>
      <c r="D1891" t="s">
        <v>31</v>
      </c>
      <c r="E1891">
        <v>7</v>
      </c>
      <c r="F1891" t="s">
        <v>3026</v>
      </c>
      <c r="G1891" s="8" t="s">
        <v>180</v>
      </c>
      <c r="H1891" t="s">
        <v>181</v>
      </c>
      <c r="I1891" s="1" t="s">
        <v>35</v>
      </c>
      <c r="J1891" t="s">
        <v>36</v>
      </c>
    </row>
    <row r="1892" spans="1:10" x14ac:dyDescent="0.2">
      <c r="A1892" s="7">
        <v>11135</v>
      </c>
      <c r="B1892" t="s">
        <v>3458</v>
      </c>
      <c r="C1892">
        <v>21002</v>
      </c>
      <c r="D1892" t="s">
        <v>31</v>
      </c>
      <c r="E1892">
        <v>7</v>
      </c>
      <c r="F1892" t="s">
        <v>3026</v>
      </c>
      <c r="G1892" s="8" t="s">
        <v>180</v>
      </c>
      <c r="H1892" t="s">
        <v>181</v>
      </c>
      <c r="I1892" s="1" t="s">
        <v>35</v>
      </c>
      <c r="J1892" t="s">
        <v>36</v>
      </c>
    </row>
    <row r="1893" spans="1:10" x14ac:dyDescent="0.2">
      <c r="A1893" s="7">
        <v>11136</v>
      </c>
      <c r="B1893" t="s">
        <v>3459</v>
      </c>
      <c r="C1893">
        <v>21002</v>
      </c>
      <c r="D1893" t="s">
        <v>31</v>
      </c>
      <c r="E1893">
        <v>7</v>
      </c>
      <c r="F1893" t="s">
        <v>3026</v>
      </c>
      <c r="G1893" s="8" t="s">
        <v>180</v>
      </c>
      <c r="H1893" t="s">
        <v>181</v>
      </c>
      <c r="I1893" s="1" t="s">
        <v>35</v>
      </c>
      <c r="J1893" t="s">
        <v>36</v>
      </c>
    </row>
    <row r="1894" spans="1:10" x14ac:dyDescent="0.2">
      <c r="A1894" s="7">
        <v>11137</v>
      </c>
      <c r="B1894" t="s">
        <v>3460</v>
      </c>
      <c r="C1894">
        <v>21002</v>
      </c>
      <c r="D1894" t="s">
        <v>31</v>
      </c>
      <c r="E1894">
        <v>7</v>
      </c>
      <c r="F1894" t="s">
        <v>3026</v>
      </c>
      <c r="G1894" s="8" t="s">
        <v>180</v>
      </c>
      <c r="H1894" t="s">
        <v>181</v>
      </c>
      <c r="I1894" s="1" t="s">
        <v>35</v>
      </c>
      <c r="J1894" t="s">
        <v>36</v>
      </c>
    </row>
    <row r="1895" spans="1:10" x14ac:dyDescent="0.2">
      <c r="A1895" s="7">
        <v>11138</v>
      </c>
      <c r="B1895" t="s">
        <v>3461</v>
      </c>
      <c r="C1895">
        <v>21002</v>
      </c>
      <c r="D1895" t="s">
        <v>31</v>
      </c>
      <c r="E1895">
        <v>7</v>
      </c>
      <c r="F1895" t="s">
        <v>3026</v>
      </c>
      <c r="G1895" s="8" t="s">
        <v>180</v>
      </c>
      <c r="H1895" t="s">
        <v>181</v>
      </c>
      <c r="I1895" s="1" t="s">
        <v>35</v>
      </c>
      <c r="J1895" t="s">
        <v>36</v>
      </c>
    </row>
    <row r="1896" spans="1:10" x14ac:dyDescent="0.2">
      <c r="A1896" s="7">
        <v>11139</v>
      </c>
      <c r="B1896" t="s">
        <v>3462</v>
      </c>
      <c r="C1896">
        <v>21002</v>
      </c>
      <c r="D1896" t="s">
        <v>31</v>
      </c>
      <c r="E1896">
        <v>7</v>
      </c>
      <c r="F1896" t="s">
        <v>3026</v>
      </c>
      <c r="G1896" s="8" t="s">
        <v>180</v>
      </c>
      <c r="H1896" t="s">
        <v>181</v>
      </c>
      <c r="I1896" s="1" t="s">
        <v>35</v>
      </c>
      <c r="J1896" t="s">
        <v>36</v>
      </c>
    </row>
    <row r="1897" spans="1:10" x14ac:dyDescent="0.2">
      <c r="A1897" s="7">
        <v>11140</v>
      </c>
      <c r="B1897" t="s">
        <v>3463</v>
      </c>
      <c r="C1897">
        <v>21002</v>
      </c>
      <c r="D1897" t="s">
        <v>31</v>
      </c>
      <c r="E1897">
        <v>7</v>
      </c>
      <c r="F1897" t="s">
        <v>3026</v>
      </c>
      <c r="G1897" s="8" t="s">
        <v>184</v>
      </c>
      <c r="H1897" t="s">
        <v>185</v>
      </c>
      <c r="I1897" s="1" t="s">
        <v>35</v>
      </c>
      <c r="J1897" t="s">
        <v>36</v>
      </c>
    </row>
    <row r="1898" spans="1:10" x14ac:dyDescent="0.2">
      <c r="A1898" s="7">
        <v>11141</v>
      </c>
      <c r="B1898" t="s">
        <v>3464</v>
      </c>
      <c r="C1898">
        <v>21002</v>
      </c>
      <c r="D1898" t="s">
        <v>31</v>
      </c>
      <c r="E1898">
        <v>7</v>
      </c>
      <c r="F1898" t="s">
        <v>3026</v>
      </c>
      <c r="G1898" s="8" t="s">
        <v>184</v>
      </c>
      <c r="H1898" t="s">
        <v>185</v>
      </c>
      <c r="I1898" s="1" t="s">
        <v>35</v>
      </c>
      <c r="J1898" t="s">
        <v>36</v>
      </c>
    </row>
    <row r="1899" spans="1:10" x14ac:dyDescent="0.2">
      <c r="A1899" s="7">
        <v>11142</v>
      </c>
      <c r="B1899" t="s">
        <v>3465</v>
      </c>
      <c r="C1899">
        <v>21002</v>
      </c>
      <c r="D1899" t="s">
        <v>31</v>
      </c>
      <c r="E1899">
        <v>7</v>
      </c>
      <c r="F1899" t="s">
        <v>3026</v>
      </c>
      <c r="G1899" s="8" t="s">
        <v>184</v>
      </c>
      <c r="H1899" t="s">
        <v>185</v>
      </c>
      <c r="I1899" s="1" t="s">
        <v>35</v>
      </c>
      <c r="J1899" t="s">
        <v>36</v>
      </c>
    </row>
    <row r="1900" spans="1:10" x14ac:dyDescent="0.2">
      <c r="A1900" s="7">
        <v>11143</v>
      </c>
      <c r="B1900" t="s">
        <v>3466</v>
      </c>
      <c r="C1900">
        <v>21002</v>
      </c>
      <c r="D1900" t="s">
        <v>31</v>
      </c>
      <c r="E1900">
        <v>7</v>
      </c>
      <c r="F1900" t="s">
        <v>3026</v>
      </c>
      <c r="G1900" s="8" t="s">
        <v>184</v>
      </c>
      <c r="H1900" t="s">
        <v>185</v>
      </c>
      <c r="I1900" s="1" t="s">
        <v>35</v>
      </c>
      <c r="J1900" t="s">
        <v>36</v>
      </c>
    </row>
    <row r="1901" spans="1:10" x14ac:dyDescent="0.2">
      <c r="A1901" s="7">
        <v>11144</v>
      </c>
      <c r="B1901" t="s">
        <v>3467</v>
      </c>
      <c r="C1901">
        <v>21002</v>
      </c>
      <c r="D1901" t="s">
        <v>31</v>
      </c>
      <c r="E1901">
        <v>7</v>
      </c>
      <c r="F1901" t="s">
        <v>3026</v>
      </c>
      <c r="G1901" s="8" t="s">
        <v>184</v>
      </c>
      <c r="H1901" t="s">
        <v>185</v>
      </c>
      <c r="I1901" s="1" t="s">
        <v>35</v>
      </c>
      <c r="J1901" t="s">
        <v>36</v>
      </c>
    </row>
    <row r="1902" spans="1:10" x14ac:dyDescent="0.2">
      <c r="A1902" s="7">
        <v>11145</v>
      </c>
      <c r="B1902" t="s">
        <v>3468</v>
      </c>
      <c r="C1902">
        <v>21002</v>
      </c>
      <c r="D1902" t="s">
        <v>31</v>
      </c>
      <c r="E1902">
        <v>7</v>
      </c>
      <c r="F1902" t="s">
        <v>3026</v>
      </c>
      <c r="G1902" s="8" t="s">
        <v>184</v>
      </c>
      <c r="H1902" t="s">
        <v>185</v>
      </c>
      <c r="I1902" s="1" t="s">
        <v>35</v>
      </c>
      <c r="J1902" t="s">
        <v>36</v>
      </c>
    </row>
    <row r="1903" spans="1:10" x14ac:dyDescent="0.2">
      <c r="A1903" s="7">
        <v>11146</v>
      </c>
      <c r="B1903" t="s">
        <v>3469</v>
      </c>
      <c r="C1903">
        <v>21002</v>
      </c>
      <c r="D1903" t="s">
        <v>31</v>
      </c>
      <c r="E1903">
        <v>7</v>
      </c>
      <c r="F1903" t="s">
        <v>3026</v>
      </c>
      <c r="G1903" s="8" t="s">
        <v>188</v>
      </c>
      <c r="H1903" t="s">
        <v>189</v>
      </c>
      <c r="I1903" s="1" t="s">
        <v>35</v>
      </c>
      <c r="J1903" t="s">
        <v>36</v>
      </c>
    </row>
    <row r="1904" spans="1:10" x14ac:dyDescent="0.2">
      <c r="A1904" s="7">
        <v>11147</v>
      </c>
      <c r="B1904" t="s">
        <v>3470</v>
      </c>
      <c r="C1904">
        <v>21002</v>
      </c>
      <c r="D1904" t="s">
        <v>31</v>
      </c>
      <c r="E1904">
        <v>7</v>
      </c>
      <c r="F1904" t="s">
        <v>3026</v>
      </c>
      <c r="G1904" s="8" t="s">
        <v>188</v>
      </c>
      <c r="H1904" t="s">
        <v>189</v>
      </c>
      <c r="I1904" s="1" t="s">
        <v>35</v>
      </c>
      <c r="J1904" t="s">
        <v>36</v>
      </c>
    </row>
    <row r="1905" spans="1:10" x14ac:dyDescent="0.2">
      <c r="A1905" s="7">
        <v>11148</v>
      </c>
      <c r="B1905" t="s">
        <v>3471</v>
      </c>
      <c r="C1905">
        <v>21002</v>
      </c>
      <c r="D1905" t="s">
        <v>31</v>
      </c>
      <c r="E1905">
        <v>7</v>
      </c>
      <c r="F1905" t="s">
        <v>3026</v>
      </c>
      <c r="G1905" s="8" t="s">
        <v>188</v>
      </c>
      <c r="H1905" t="s">
        <v>189</v>
      </c>
      <c r="I1905" s="1" t="s">
        <v>35</v>
      </c>
      <c r="J1905" t="s">
        <v>36</v>
      </c>
    </row>
    <row r="1906" spans="1:10" x14ac:dyDescent="0.2">
      <c r="A1906" s="7">
        <v>11149</v>
      </c>
      <c r="B1906" t="s">
        <v>3472</v>
      </c>
      <c r="C1906">
        <v>21002</v>
      </c>
      <c r="D1906" t="s">
        <v>31</v>
      </c>
      <c r="E1906">
        <v>7</v>
      </c>
      <c r="F1906" t="s">
        <v>3026</v>
      </c>
      <c r="G1906" s="8" t="s">
        <v>188</v>
      </c>
      <c r="H1906" t="s">
        <v>189</v>
      </c>
      <c r="I1906" s="1" t="s">
        <v>35</v>
      </c>
      <c r="J1906" t="s">
        <v>36</v>
      </c>
    </row>
    <row r="1907" spans="1:10" x14ac:dyDescent="0.2">
      <c r="A1907" s="7">
        <v>11150</v>
      </c>
      <c r="B1907" t="s">
        <v>3473</v>
      </c>
      <c r="C1907">
        <v>21002</v>
      </c>
      <c r="D1907" t="s">
        <v>31</v>
      </c>
      <c r="E1907">
        <v>7</v>
      </c>
      <c r="F1907" t="s">
        <v>3026</v>
      </c>
      <c r="G1907" s="8" t="s">
        <v>188</v>
      </c>
      <c r="H1907" t="s">
        <v>189</v>
      </c>
      <c r="I1907" s="1" t="s">
        <v>35</v>
      </c>
      <c r="J1907" t="s">
        <v>36</v>
      </c>
    </row>
    <row r="1908" spans="1:10" x14ac:dyDescent="0.2">
      <c r="A1908" s="7">
        <v>11151</v>
      </c>
      <c r="B1908" t="s">
        <v>3474</v>
      </c>
      <c r="C1908">
        <v>21002</v>
      </c>
      <c r="D1908" t="s">
        <v>31</v>
      </c>
      <c r="E1908">
        <v>7</v>
      </c>
      <c r="F1908" t="s">
        <v>3026</v>
      </c>
      <c r="G1908" s="8" t="s">
        <v>188</v>
      </c>
      <c r="H1908" t="s">
        <v>189</v>
      </c>
      <c r="I1908" s="1" t="s">
        <v>35</v>
      </c>
      <c r="J1908" t="s">
        <v>36</v>
      </c>
    </row>
    <row r="1909" spans="1:10" x14ac:dyDescent="0.2">
      <c r="A1909" s="7">
        <v>11152</v>
      </c>
      <c r="B1909" t="s">
        <v>3475</v>
      </c>
      <c r="C1909">
        <v>21002</v>
      </c>
      <c r="D1909" t="s">
        <v>31</v>
      </c>
      <c r="E1909">
        <v>7</v>
      </c>
      <c r="F1909" t="s">
        <v>3026</v>
      </c>
      <c r="G1909" s="8" t="s">
        <v>188</v>
      </c>
      <c r="H1909" t="s">
        <v>189</v>
      </c>
      <c r="I1909" s="1" t="s">
        <v>35</v>
      </c>
      <c r="J1909" t="s">
        <v>36</v>
      </c>
    </row>
    <row r="1910" spans="1:10" x14ac:dyDescent="0.2">
      <c r="A1910" s="7">
        <v>11153</v>
      </c>
      <c r="B1910" t="s">
        <v>3476</v>
      </c>
      <c r="C1910">
        <v>21002</v>
      </c>
      <c r="D1910" t="s">
        <v>31</v>
      </c>
      <c r="E1910">
        <v>7</v>
      </c>
      <c r="F1910" t="s">
        <v>3026</v>
      </c>
      <c r="G1910" s="8" t="s">
        <v>188</v>
      </c>
      <c r="H1910" t="s">
        <v>189</v>
      </c>
      <c r="I1910" s="1" t="s">
        <v>35</v>
      </c>
      <c r="J1910" t="s">
        <v>36</v>
      </c>
    </row>
    <row r="1911" spans="1:10" x14ac:dyDescent="0.2">
      <c r="A1911" s="7">
        <v>11154</v>
      </c>
      <c r="B1911" t="s">
        <v>3477</v>
      </c>
      <c r="C1911">
        <v>21002</v>
      </c>
      <c r="D1911" t="s">
        <v>31</v>
      </c>
      <c r="E1911">
        <v>7</v>
      </c>
      <c r="F1911" t="s">
        <v>3026</v>
      </c>
      <c r="G1911" s="8" t="s">
        <v>188</v>
      </c>
      <c r="H1911" t="s">
        <v>189</v>
      </c>
      <c r="I1911" s="1" t="s">
        <v>35</v>
      </c>
      <c r="J1911" t="s">
        <v>36</v>
      </c>
    </row>
    <row r="1912" spans="1:10" x14ac:dyDescent="0.2">
      <c r="A1912" s="7">
        <v>11155</v>
      </c>
      <c r="B1912" t="s">
        <v>3478</v>
      </c>
      <c r="C1912">
        <v>21002</v>
      </c>
      <c r="D1912" t="s">
        <v>31</v>
      </c>
      <c r="E1912">
        <v>7</v>
      </c>
      <c r="F1912" t="s">
        <v>3026</v>
      </c>
      <c r="G1912" s="8" t="s">
        <v>188</v>
      </c>
      <c r="H1912" t="s">
        <v>189</v>
      </c>
      <c r="I1912" s="1" t="s">
        <v>35</v>
      </c>
      <c r="J1912" t="s">
        <v>36</v>
      </c>
    </row>
    <row r="1913" spans="1:10" x14ac:dyDescent="0.2">
      <c r="A1913" s="7">
        <v>11156</v>
      </c>
      <c r="B1913" t="s">
        <v>3479</v>
      </c>
      <c r="C1913">
        <v>21002</v>
      </c>
      <c r="D1913" t="s">
        <v>31</v>
      </c>
      <c r="E1913">
        <v>7</v>
      </c>
      <c r="F1913" t="s">
        <v>3026</v>
      </c>
      <c r="G1913" s="8" t="s">
        <v>188</v>
      </c>
      <c r="H1913" t="s">
        <v>189</v>
      </c>
      <c r="I1913" s="1" t="s">
        <v>35</v>
      </c>
      <c r="J1913" t="s">
        <v>36</v>
      </c>
    </row>
    <row r="1914" spans="1:10" x14ac:dyDescent="0.2">
      <c r="A1914" s="7">
        <v>11157</v>
      </c>
      <c r="B1914" t="s">
        <v>3480</v>
      </c>
      <c r="C1914">
        <v>21002</v>
      </c>
      <c r="D1914" t="s">
        <v>31</v>
      </c>
      <c r="E1914">
        <v>7</v>
      </c>
      <c r="F1914" t="s">
        <v>3026</v>
      </c>
      <c r="G1914" s="8" t="s">
        <v>188</v>
      </c>
      <c r="H1914" t="s">
        <v>189</v>
      </c>
      <c r="I1914" s="1" t="s">
        <v>35</v>
      </c>
      <c r="J1914" t="s">
        <v>36</v>
      </c>
    </row>
    <row r="1915" spans="1:10" x14ac:dyDescent="0.2">
      <c r="A1915" s="7">
        <v>11158</v>
      </c>
      <c r="B1915" t="s">
        <v>3481</v>
      </c>
      <c r="C1915">
        <v>21002</v>
      </c>
      <c r="D1915" t="s">
        <v>31</v>
      </c>
      <c r="E1915">
        <v>7</v>
      </c>
      <c r="F1915" t="s">
        <v>3026</v>
      </c>
      <c r="G1915" s="8" t="s">
        <v>192</v>
      </c>
      <c r="H1915" t="s">
        <v>193</v>
      </c>
      <c r="I1915" s="1" t="s">
        <v>35</v>
      </c>
      <c r="J1915" t="s">
        <v>36</v>
      </c>
    </row>
    <row r="1916" spans="1:10" x14ac:dyDescent="0.2">
      <c r="A1916" s="7">
        <v>11159</v>
      </c>
      <c r="B1916" t="s">
        <v>3482</v>
      </c>
      <c r="C1916">
        <v>21002</v>
      </c>
      <c r="D1916" t="s">
        <v>31</v>
      </c>
      <c r="E1916">
        <v>7</v>
      </c>
      <c r="F1916" t="s">
        <v>3026</v>
      </c>
      <c r="G1916" s="8" t="s">
        <v>192</v>
      </c>
      <c r="H1916" t="s">
        <v>193</v>
      </c>
      <c r="I1916" s="1" t="s">
        <v>35</v>
      </c>
      <c r="J1916" t="s">
        <v>36</v>
      </c>
    </row>
    <row r="1917" spans="1:10" x14ac:dyDescent="0.2">
      <c r="A1917" s="7">
        <v>11160</v>
      </c>
      <c r="B1917" t="s">
        <v>3483</v>
      </c>
      <c r="C1917">
        <v>21002</v>
      </c>
      <c r="D1917" t="s">
        <v>31</v>
      </c>
      <c r="E1917">
        <v>7</v>
      </c>
      <c r="F1917" t="s">
        <v>3026</v>
      </c>
      <c r="G1917" s="8" t="s">
        <v>192</v>
      </c>
      <c r="H1917" t="s">
        <v>193</v>
      </c>
      <c r="I1917" s="1" t="s">
        <v>35</v>
      </c>
      <c r="J1917" t="s">
        <v>36</v>
      </c>
    </row>
    <row r="1918" spans="1:10" x14ac:dyDescent="0.2">
      <c r="A1918" s="7">
        <v>11161</v>
      </c>
      <c r="B1918" t="s">
        <v>3484</v>
      </c>
      <c r="C1918">
        <v>21002</v>
      </c>
      <c r="D1918" t="s">
        <v>31</v>
      </c>
      <c r="E1918">
        <v>7</v>
      </c>
      <c r="F1918" t="s">
        <v>3026</v>
      </c>
      <c r="G1918" s="8" t="s">
        <v>192</v>
      </c>
      <c r="H1918" t="s">
        <v>193</v>
      </c>
      <c r="I1918" s="1" t="s">
        <v>35</v>
      </c>
      <c r="J1918" t="s">
        <v>36</v>
      </c>
    </row>
    <row r="1919" spans="1:10" x14ac:dyDescent="0.2">
      <c r="A1919" s="7">
        <v>11162</v>
      </c>
      <c r="B1919" t="s">
        <v>3485</v>
      </c>
      <c r="C1919">
        <v>21002</v>
      </c>
      <c r="D1919" t="s">
        <v>31</v>
      </c>
      <c r="E1919">
        <v>7</v>
      </c>
      <c r="F1919" t="s">
        <v>3026</v>
      </c>
      <c r="G1919" s="8" t="s">
        <v>192</v>
      </c>
      <c r="H1919" t="s">
        <v>193</v>
      </c>
      <c r="I1919" s="1" t="s">
        <v>35</v>
      </c>
      <c r="J1919" t="s">
        <v>36</v>
      </c>
    </row>
    <row r="1920" spans="1:10" x14ac:dyDescent="0.2">
      <c r="A1920" s="7">
        <v>11163</v>
      </c>
      <c r="B1920" t="s">
        <v>3486</v>
      </c>
      <c r="C1920">
        <v>21002</v>
      </c>
      <c r="D1920" t="s">
        <v>31</v>
      </c>
      <c r="E1920">
        <v>7</v>
      </c>
      <c r="F1920" t="s">
        <v>3026</v>
      </c>
      <c r="G1920" s="8" t="s">
        <v>192</v>
      </c>
      <c r="H1920" t="s">
        <v>193</v>
      </c>
      <c r="I1920" s="1" t="s">
        <v>35</v>
      </c>
      <c r="J1920" t="s">
        <v>36</v>
      </c>
    </row>
    <row r="1921" spans="1:10" x14ac:dyDescent="0.2">
      <c r="A1921" s="7">
        <v>11164</v>
      </c>
      <c r="B1921" t="s">
        <v>3487</v>
      </c>
      <c r="C1921">
        <v>21002</v>
      </c>
      <c r="D1921" t="s">
        <v>31</v>
      </c>
      <c r="E1921">
        <v>7</v>
      </c>
      <c r="F1921" t="s">
        <v>3026</v>
      </c>
      <c r="G1921" s="8" t="s">
        <v>192</v>
      </c>
      <c r="H1921" t="s">
        <v>193</v>
      </c>
      <c r="I1921" s="1" t="s">
        <v>35</v>
      </c>
      <c r="J1921" t="s">
        <v>36</v>
      </c>
    </row>
    <row r="1922" spans="1:10" x14ac:dyDescent="0.2">
      <c r="A1922" s="7">
        <v>11165</v>
      </c>
      <c r="B1922" t="s">
        <v>3488</v>
      </c>
      <c r="C1922">
        <v>21002</v>
      </c>
      <c r="D1922" t="s">
        <v>31</v>
      </c>
      <c r="E1922">
        <v>7</v>
      </c>
      <c r="F1922" t="s">
        <v>3026</v>
      </c>
      <c r="G1922" s="8" t="s">
        <v>192</v>
      </c>
      <c r="H1922" t="s">
        <v>193</v>
      </c>
      <c r="I1922" s="1" t="s">
        <v>35</v>
      </c>
      <c r="J1922" t="s">
        <v>36</v>
      </c>
    </row>
    <row r="1923" spans="1:10" x14ac:dyDescent="0.2">
      <c r="A1923" s="7">
        <v>11166</v>
      </c>
      <c r="B1923" t="s">
        <v>3489</v>
      </c>
      <c r="C1923">
        <v>21002</v>
      </c>
      <c r="D1923" t="s">
        <v>31</v>
      </c>
      <c r="E1923">
        <v>7</v>
      </c>
      <c r="F1923" t="s">
        <v>3026</v>
      </c>
      <c r="G1923" s="8" t="s">
        <v>196</v>
      </c>
      <c r="H1923" t="s">
        <v>197</v>
      </c>
      <c r="I1923" s="1" t="s">
        <v>35</v>
      </c>
      <c r="J1923" t="s">
        <v>36</v>
      </c>
    </row>
    <row r="1924" spans="1:10" x14ac:dyDescent="0.2">
      <c r="A1924" s="7">
        <v>11167</v>
      </c>
      <c r="B1924" t="s">
        <v>3490</v>
      </c>
      <c r="C1924">
        <v>21002</v>
      </c>
      <c r="D1924" t="s">
        <v>31</v>
      </c>
      <c r="E1924">
        <v>7</v>
      </c>
      <c r="F1924" t="s">
        <v>3026</v>
      </c>
      <c r="G1924" s="8" t="s">
        <v>196</v>
      </c>
      <c r="H1924" t="s">
        <v>197</v>
      </c>
      <c r="I1924" s="1" t="s">
        <v>35</v>
      </c>
      <c r="J1924" t="s">
        <v>36</v>
      </c>
    </row>
    <row r="1925" spans="1:10" x14ac:dyDescent="0.2">
      <c r="A1925" s="7">
        <v>11168</v>
      </c>
      <c r="B1925" t="s">
        <v>3491</v>
      </c>
      <c r="C1925">
        <v>23000</v>
      </c>
      <c r="D1925" t="s">
        <v>3492</v>
      </c>
      <c r="E1925">
        <v>13</v>
      </c>
      <c r="F1925" t="s">
        <v>2804</v>
      </c>
      <c r="G1925" s="8" t="s">
        <v>39</v>
      </c>
      <c r="H1925" t="s">
        <v>40</v>
      </c>
      <c r="I1925" t="s">
        <v>41</v>
      </c>
      <c r="J1925" t="s">
        <v>36</v>
      </c>
    </row>
    <row r="1926" spans="1:10" x14ac:dyDescent="0.2">
      <c r="A1926" s="7">
        <v>11169</v>
      </c>
      <c r="B1926" t="s">
        <v>3493</v>
      </c>
      <c r="C1926">
        <v>21002</v>
      </c>
      <c r="D1926" t="s">
        <v>31</v>
      </c>
      <c r="E1926">
        <v>7</v>
      </c>
      <c r="F1926" t="s">
        <v>3026</v>
      </c>
      <c r="G1926" s="8" t="s">
        <v>196</v>
      </c>
      <c r="H1926" t="s">
        <v>197</v>
      </c>
      <c r="I1926" s="1" t="s">
        <v>35</v>
      </c>
      <c r="J1926" t="s">
        <v>36</v>
      </c>
    </row>
    <row r="1927" spans="1:10" x14ac:dyDescent="0.2">
      <c r="A1927" s="7">
        <v>11170</v>
      </c>
      <c r="B1927" t="s">
        <v>3494</v>
      </c>
      <c r="C1927">
        <v>21002</v>
      </c>
      <c r="D1927" t="s">
        <v>31</v>
      </c>
      <c r="E1927">
        <v>7</v>
      </c>
      <c r="F1927" t="s">
        <v>3026</v>
      </c>
      <c r="G1927" s="8" t="s">
        <v>196</v>
      </c>
      <c r="H1927" t="s">
        <v>197</v>
      </c>
      <c r="I1927" s="1" t="s">
        <v>35</v>
      </c>
      <c r="J1927" t="s">
        <v>36</v>
      </c>
    </row>
    <row r="1928" spans="1:10" x14ac:dyDescent="0.2">
      <c r="A1928" s="7">
        <v>11171</v>
      </c>
      <c r="B1928" t="s">
        <v>3495</v>
      </c>
      <c r="C1928">
        <v>21002</v>
      </c>
      <c r="D1928" t="s">
        <v>31</v>
      </c>
      <c r="E1928">
        <v>7</v>
      </c>
      <c r="F1928" t="s">
        <v>3026</v>
      </c>
      <c r="G1928" s="8" t="s">
        <v>196</v>
      </c>
      <c r="H1928" t="s">
        <v>197</v>
      </c>
      <c r="I1928" s="1" t="s">
        <v>35</v>
      </c>
      <c r="J1928" t="s">
        <v>36</v>
      </c>
    </row>
    <row r="1929" spans="1:10" x14ac:dyDescent="0.2">
      <c r="A1929" s="7">
        <v>11172</v>
      </c>
      <c r="B1929" t="s">
        <v>3496</v>
      </c>
      <c r="C1929">
        <v>21002</v>
      </c>
      <c r="D1929" t="s">
        <v>31</v>
      </c>
      <c r="E1929">
        <v>7</v>
      </c>
      <c r="F1929" t="s">
        <v>3026</v>
      </c>
      <c r="G1929" s="8" t="s">
        <v>196</v>
      </c>
      <c r="H1929" t="s">
        <v>197</v>
      </c>
      <c r="I1929" s="1" t="s">
        <v>35</v>
      </c>
      <c r="J1929" t="s">
        <v>36</v>
      </c>
    </row>
    <row r="1930" spans="1:10" x14ac:dyDescent="0.2">
      <c r="A1930" s="7">
        <v>11173</v>
      </c>
      <c r="B1930" t="s">
        <v>3497</v>
      </c>
      <c r="C1930">
        <v>21002</v>
      </c>
      <c r="D1930" t="s">
        <v>31</v>
      </c>
      <c r="E1930">
        <v>7</v>
      </c>
      <c r="F1930" t="s">
        <v>3026</v>
      </c>
      <c r="G1930" s="8" t="s">
        <v>200</v>
      </c>
      <c r="H1930" t="s">
        <v>201</v>
      </c>
      <c r="I1930" s="1" t="s">
        <v>35</v>
      </c>
      <c r="J1930" t="s">
        <v>36</v>
      </c>
    </row>
    <row r="1931" spans="1:10" x14ac:dyDescent="0.2">
      <c r="A1931" s="7">
        <v>11174</v>
      </c>
      <c r="B1931" t="s">
        <v>3498</v>
      </c>
      <c r="C1931">
        <v>21002</v>
      </c>
      <c r="D1931" t="s">
        <v>31</v>
      </c>
      <c r="E1931">
        <v>7</v>
      </c>
      <c r="F1931" t="s">
        <v>3026</v>
      </c>
      <c r="G1931" s="8" t="s">
        <v>200</v>
      </c>
      <c r="H1931" t="s">
        <v>201</v>
      </c>
      <c r="I1931" s="1" t="s">
        <v>35</v>
      </c>
      <c r="J1931" t="s">
        <v>36</v>
      </c>
    </row>
    <row r="1932" spans="1:10" x14ac:dyDescent="0.2">
      <c r="A1932" s="7">
        <v>11175</v>
      </c>
      <c r="B1932" t="s">
        <v>3499</v>
      </c>
      <c r="C1932">
        <v>21002</v>
      </c>
      <c r="D1932" t="s">
        <v>31</v>
      </c>
      <c r="E1932">
        <v>7</v>
      </c>
      <c r="F1932" t="s">
        <v>3026</v>
      </c>
      <c r="G1932" s="8" t="s">
        <v>200</v>
      </c>
      <c r="H1932" t="s">
        <v>201</v>
      </c>
      <c r="I1932" s="1" t="s">
        <v>35</v>
      </c>
      <c r="J1932" t="s">
        <v>36</v>
      </c>
    </row>
    <row r="1933" spans="1:10" x14ac:dyDescent="0.2">
      <c r="A1933" s="7">
        <v>11176</v>
      </c>
      <c r="B1933" t="s">
        <v>3500</v>
      </c>
      <c r="C1933">
        <v>21002</v>
      </c>
      <c r="D1933" t="s">
        <v>31</v>
      </c>
      <c r="E1933">
        <v>7</v>
      </c>
      <c r="F1933" t="s">
        <v>3026</v>
      </c>
      <c r="G1933" s="8" t="s">
        <v>200</v>
      </c>
      <c r="H1933" t="s">
        <v>201</v>
      </c>
      <c r="I1933" s="1" t="s">
        <v>35</v>
      </c>
      <c r="J1933" t="s">
        <v>36</v>
      </c>
    </row>
    <row r="1934" spans="1:10" x14ac:dyDescent="0.2">
      <c r="A1934" s="7">
        <v>11177</v>
      </c>
      <c r="B1934" t="s">
        <v>3501</v>
      </c>
      <c r="C1934">
        <v>21002</v>
      </c>
      <c r="D1934" t="s">
        <v>31</v>
      </c>
      <c r="E1934">
        <v>7</v>
      </c>
      <c r="F1934" t="s">
        <v>3026</v>
      </c>
      <c r="G1934" s="8" t="s">
        <v>200</v>
      </c>
      <c r="H1934" t="s">
        <v>201</v>
      </c>
      <c r="I1934" s="1" t="s">
        <v>35</v>
      </c>
      <c r="J1934" t="s">
        <v>36</v>
      </c>
    </row>
    <row r="1935" spans="1:10" x14ac:dyDescent="0.2">
      <c r="A1935" s="7">
        <v>11178</v>
      </c>
      <c r="B1935" t="s">
        <v>3502</v>
      </c>
      <c r="C1935">
        <v>21002</v>
      </c>
      <c r="D1935" t="s">
        <v>31</v>
      </c>
      <c r="E1935">
        <v>7</v>
      </c>
      <c r="F1935" t="s">
        <v>3026</v>
      </c>
      <c r="G1935" s="8" t="s">
        <v>200</v>
      </c>
      <c r="H1935" t="s">
        <v>201</v>
      </c>
      <c r="I1935" s="1" t="s">
        <v>35</v>
      </c>
      <c r="J1935" t="s">
        <v>36</v>
      </c>
    </row>
    <row r="1936" spans="1:10" x14ac:dyDescent="0.2">
      <c r="A1936" s="7">
        <v>11179</v>
      </c>
      <c r="B1936" t="s">
        <v>3503</v>
      </c>
      <c r="C1936">
        <v>21002</v>
      </c>
      <c r="D1936" t="s">
        <v>31</v>
      </c>
      <c r="E1936">
        <v>7</v>
      </c>
      <c r="F1936" t="s">
        <v>3026</v>
      </c>
      <c r="G1936" s="8" t="s">
        <v>200</v>
      </c>
      <c r="H1936" t="s">
        <v>201</v>
      </c>
      <c r="I1936" s="1" t="s">
        <v>35</v>
      </c>
      <c r="J1936" t="s">
        <v>36</v>
      </c>
    </row>
    <row r="1937" spans="1:10" x14ac:dyDescent="0.2">
      <c r="A1937" s="7">
        <v>11180</v>
      </c>
      <c r="B1937" t="s">
        <v>3504</v>
      </c>
      <c r="C1937">
        <v>21002</v>
      </c>
      <c r="D1937" t="s">
        <v>31</v>
      </c>
      <c r="E1937">
        <v>7</v>
      </c>
      <c r="F1937" t="s">
        <v>3026</v>
      </c>
      <c r="G1937" s="8" t="s">
        <v>200</v>
      </c>
      <c r="H1937" t="s">
        <v>201</v>
      </c>
      <c r="I1937" s="1" t="s">
        <v>35</v>
      </c>
      <c r="J1937" t="s">
        <v>36</v>
      </c>
    </row>
    <row r="1938" spans="1:10" x14ac:dyDescent="0.2">
      <c r="A1938" s="7">
        <v>11181</v>
      </c>
      <c r="B1938" t="s">
        <v>3505</v>
      </c>
      <c r="C1938">
        <v>21002</v>
      </c>
      <c r="D1938" t="s">
        <v>31</v>
      </c>
      <c r="E1938">
        <v>7</v>
      </c>
      <c r="F1938" t="s">
        <v>3026</v>
      </c>
      <c r="G1938" s="8" t="s">
        <v>200</v>
      </c>
      <c r="H1938" t="s">
        <v>201</v>
      </c>
      <c r="I1938" s="1" t="s">
        <v>35</v>
      </c>
      <c r="J1938" t="s">
        <v>36</v>
      </c>
    </row>
    <row r="1939" spans="1:10" x14ac:dyDescent="0.2">
      <c r="A1939" s="7">
        <v>11182</v>
      </c>
      <c r="B1939" t="s">
        <v>3506</v>
      </c>
      <c r="C1939">
        <v>21002</v>
      </c>
      <c r="D1939" t="s">
        <v>31</v>
      </c>
      <c r="E1939">
        <v>7</v>
      </c>
      <c r="F1939" t="s">
        <v>3026</v>
      </c>
      <c r="G1939" s="8" t="s">
        <v>200</v>
      </c>
      <c r="H1939" t="s">
        <v>201</v>
      </c>
      <c r="I1939" s="1" t="s">
        <v>35</v>
      </c>
      <c r="J1939" t="s">
        <v>36</v>
      </c>
    </row>
    <row r="1940" spans="1:10" x14ac:dyDescent="0.2">
      <c r="A1940" s="7">
        <v>11183</v>
      </c>
      <c r="B1940" t="s">
        <v>3507</v>
      </c>
      <c r="C1940">
        <v>21002</v>
      </c>
      <c r="D1940" t="s">
        <v>31</v>
      </c>
      <c r="E1940">
        <v>7</v>
      </c>
      <c r="F1940" t="s">
        <v>3026</v>
      </c>
      <c r="G1940" s="8" t="s">
        <v>200</v>
      </c>
      <c r="H1940" t="s">
        <v>201</v>
      </c>
      <c r="I1940" s="1" t="s">
        <v>35</v>
      </c>
      <c r="J1940" t="s">
        <v>36</v>
      </c>
    </row>
    <row r="1941" spans="1:10" x14ac:dyDescent="0.2">
      <c r="A1941" s="7">
        <v>11184</v>
      </c>
      <c r="B1941" t="s">
        <v>3508</v>
      </c>
      <c r="C1941">
        <v>21002</v>
      </c>
      <c r="D1941" t="s">
        <v>31</v>
      </c>
      <c r="E1941">
        <v>7</v>
      </c>
      <c r="F1941" t="s">
        <v>3026</v>
      </c>
      <c r="G1941" s="8" t="s">
        <v>204</v>
      </c>
      <c r="H1941" t="s">
        <v>205</v>
      </c>
      <c r="I1941" s="1" t="s">
        <v>35</v>
      </c>
      <c r="J1941" t="s">
        <v>36</v>
      </c>
    </row>
    <row r="1942" spans="1:10" x14ac:dyDescent="0.2">
      <c r="A1942" s="7">
        <v>11185</v>
      </c>
      <c r="B1942" t="s">
        <v>3509</v>
      </c>
      <c r="C1942">
        <v>21002</v>
      </c>
      <c r="D1942" t="s">
        <v>31</v>
      </c>
      <c r="E1942">
        <v>7</v>
      </c>
      <c r="F1942" t="s">
        <v>3026</v>
      </c>
      <c r="G1942" s="8" t="s">
        <v>204</v>
      </c>
      <c r="H1942" t="s">
        <v>205</v>
      </c>
      <c r="I1942" s="1" t="s">
        <v>35</v>
      </c>
      <c r="J1942" t="s">
        <v>36</v>
      </c>
    </row>
    <row r="1943" spans="1:10" x14ac:dyDescent="0.2">
      <c r="A1943" s="7">
        <v>11186</v>
      </c>
      <c r="B1943" t="s">
        <v>3510</v>
      </c>
      <c r="C1943">
        <v>21002</v>
      </c>
      <c r="D1943" t="s">
        <v>31</v>
      </c>
      <c r="E1943">
        <v>7</v>
      </c>
      <c r="F1943" t="s">
        <v>3026</v>
      </c>
      <c r="G1943" s="8" t="s">
        <v>204</v>
      </c>
      <c r="H1943" t="s">
        <v>205</v>
      </c>
      <c r="I1943" s="1" t="s">
        <v>35</v>
      </c>
      <c r="J1943" t="s">
        <v>36</v>
      </c>
    </row>
    <row r="1944" spans="1:10" x14ac:dyDescent="0.2">
      <c r="A1944" s="7">
        <v>11187</v>
      </c>
      <c r="B1944" t="s">
        <v>3511</v>
      </c>
      <c r="C1944">
        <v>21002</v>
      </c>
      <c r="D1944" t="s">
        <v>31</v>
      </c>
      <c r="E1944">
        <v>7</v>
      </c>
      <c r="F1944" t="s">
        <v>3026</v>
      </c>
      <c r="G1944" s="8" t="s">
        <v>204</v>
      </c>
      <c r="H1944" t="s">
        <v>205</v>
      </c>
      <c r="I1944" s="1" t="s">
        <v>35</v>
      </c>
      <c r="J1944" t="s">
        <v>36</v>
      </c>
    </row>
    <row r="1945" spans="1:10" x14ac:dyDescent="0.2">
      <c r="A1945" s="7">
        <v>11188</v>
      </c>
      <c r="B1945" t="s">
        <v>3512</v>
      </c>
      <c r="C1945">
        <v>21002</v>
      </c>
      <c r="D1945" t="s">
        <v>31</v>
      </c>
      <c r="E1945">
        <v>7</v>
      </c>
      <c r="F1945" t="s">
        <v>3026</v>
      </c>
      <c r="G1945" s="8" t="s">
        <v>204</v>
      </c>
      <c r="H1945" t="s">
        <v>205</v>
      </c>
      <c r="I1945" s="1" t="s">
        <v>35</v>
      </c>
      <c r="J1945" t="s">
        <v>36</v>
      </c>
    </row>
    <row r="1946" spans="1:10" x14ac:dyDescent="0.2">
      <c r="A1946" s="7">
        <v>11189</v>
      </c>
      <c r="B1946" t="s">
        <v>3513</v>
      </c>
      <c r="C1946">
        <v>21002</v>
      </c>
      <c r="D1946" t="s">
        <v>31</v>
      </c>
      <c r="E1946">
        <v>7</v>
      </c>
      <c r="F1946" t="s">
        <v>3026</v>
      </c>
      <c r="G1946" s="8" t="s">
        <v>208</v>
      </c>
      <c r="H1946" t="s">
        <v>209</v>
      </c>
      <c r="I1946" s="1" t="s">
        <v>35</v>
      </c>
      <c r="J1946" t="s">
        <v>36</v>
      </c>
    </row>
    <row r="1947" spans="1:10" x14ac:dyDescent="0.2">
      <c r="A1947" s="7">
        <v>11190</v>
      </c>
      <c r="B1947" t="s">
        <v>3514</v>
      </c>
      <c r="C1947">
        <v>21002</v>
      </c>
      <c r="D1947" t="s">
        <v>31</v>
      </c>
      <c r="E1947">
        <v>7</v>
      </c>
      <c r="F1947" t="s">
        <v>3026</v>
      </c>
      <c r="G1947" s="8" t="s">
        <v>208</v>
      </c>
      <c r="H1947" t="s">
        <v>209</v>
      </c>
      <c r="I1947" s="1" t="s">
        <v>35</v>
      </c>
      <c r="J1947" t="s">
        <v>36</v>
      </c>
    </row>
    <row r="1948" spans="1:10" x14ac:dyDescent="0.2">
      <c r="A1948" s="7">
        <v>11191</v>
      </c>
      <c r="B1948" t="s">
        <v>3515</v>
      </c>
      <c r="C1948">
        <v>21002</v>
      </c>
      <c r="D1948" t="s">
        <v>31</v>
      </c>
      <c r="E1948">
        <v>7</v>
      </c>
      <c r="F1948" t="s">
        <v>3026</v>
      </c>
      <c r="G1948" s="8" t="s">
        <v>208</v>
      </c>
      <c r="H1948" t="s">
        <v>209</v>
      </c>
      <c r="I1948" s="1" t="s">
        <v>35</v>
      </c>
      <c r="J1948" t="s">
        <v>36</v>
      </c>
    </row>
    <row r="1949" spans="1:10" x14ac:dyDescent="0.2">
      <c r="A1949" s="7">
        <v>11192</v>
      </c>
      <c r="B1949" t="s">
        <v>3516</v>
      </c>
      <c r="C1949">
        <v>21002</v>
      </c>
      <c r="D1949" t="s">
        <v>31</v>
      </c>
      <c r="E1949">
        <v>7</v>
      </c>
      <c r="F1949" t="s">
        <v>3026</v>
      </c>
      <c r="G1949" s="8" t="s">
        <v>208</v>
      </c>
      <c r="H1949" t="s">
        <v>209</v>
      </c>
      <c r="I1949" s="1" t="s">
        <v>35</v>
      </c>
      <c r="J1949" t="s">
        <v>36</v>
      </c>
    </row>
    <row r="1950" spans="1:10" x14ac:dyDescent="0.2">
      <c r="A1950" s="7">
        <v>11193</v>
      </c>
      <c r="B1950" t="s">
        <v>3517</v>
      </c>
      <c r="C1950">
        <v>21002</v>
      </c>
      <c r="D1950" t="s">
        <v>31</v>
      </c>
      <c r="E1950">
        <v>7</v>
      </c>
      <c r="F1950" t="s">
        <v>3026</v>
      </c>
      <c r="G1950" s="8" t="s">
        <v>208</v>
      </c>
      <c r="H1950" t="s">
        <v>209</v>
      </c>
      <c r="I1950" s="1" t="s">
        <v>35</v>
      </c>
      <c r="J1950" t="s">
        <v>36</v>
      </c>
    </row>
    <row r="1951" spans="1:10" x14ac:dyDescent="0.2">
      <c r="A1951" s="7">
        <v>11194</v>
      </c>
      <c r="B1951" t="s">
        <v>3518</v>
      </c>
      <c r="C1951">
        <v>21002</v>
      </c>
      <c r="D1951" t="s">
        <v>31</v>
      </c>
      <c r="E1951">
        <v>7</v>
      </c>
      <c r="F1951" t="s">
        <v>3026</v>
      </c>
      <c r="G1951" s="8" t="s">
        <v>208</v>
      </c>
      <c r="H1951" t="s">
        <v>209</v>
      </c>
      <c r="I1951" s="1" t="s">
        <v>35</v>
      </c>
      <c r="J1951" t="s">
        <v>36</v>
      </c>
    </row>
    <row r="1952" spans="1:10" x14ac:dyDescent="0.2">
      <c r="A1952" s="7">
        <v>11195</v>
      </c>
      <c r="B1952" t="s">
        <v>3519</v>
      </c>
      <c r="C1952">
        <v>21002</v>
      </c>
      <c r="D1952" t="s">
        <v>31</v>
      </c>
      <c r="E1952">
        <v>7</v>
      </c>
      <c r="F1952" t="s">
        <v>3026</v>
      </c>
      <c r="G1952" s="8" t="s">
        <v>208</v>
      </c>
      <c r="H1952" t="s">
        <v>209</v>
      </c>
      <c r="I1952" s="1" t="s">
        <v>35</v>
      </c>
      <c r="J1952" t="s">
        <v>36</v>
      </c>
    </row>
    <row r="1953" spans="1:10" x14ac:dyDescent="0.2">
      <c r="A1953" s="7">
        <v>11196</v>
      </c>
      <c r="B1953" t="s">
        <v>3520</v>
      </c>
      <c r="C1953">
        <v>21002</v>
      </c>
      <c r="D1953" t="s">
        <v>31</v>
      </c>
      <c r="E1953">
        <v>7</v>
      </c>
      <c r="F1953" t="s">
        <v>3026</v>
      </c>
      <c r="G1953" s="8" t="s">
        <v>208</v>
      </c>
      <c r="H1953" t="s">
        <v>209</v>
      </c>
      <c r="I1953" s="1" t="s">
        <v>35</v>
      </c>
      <c r="J1953" t="s">
        <v>36</v>
      </c>
    </row>
    <row r="1954" spans="1:10" x14ac:dyDescent="0.2">
      <c r="A1954" s="7">
        <v>11197</v>
      </c>
      <c r="B1954" t="s">
        <v>3521</v>
      </c>
      <c r="C1954">
        <v>21002</v>
      </c>
      <c r="D1954" t="s">
        <v>31</v>
      </c>
      <c r="E1954">
        <v>7</v>
      </c>
      <c r="F1954" t="s">
        <v>3026</v>
      </c>
      <c r="G1954" s="8" t="s">
        <v>208</v>
      </c>
      <c r="H1954" t="s">
        <v>209</v>
      </c>
      <c r="I1954" s="1" t="s">
        <v>35</v>
      </c>
      <c r="J1954" t="s">
        <v>36</v>
      </c>
    </row>
    <row r="1955" spans="1:10" x14ac:dyDescent="0.2">
      <c r="A1955" s="7">
        <v>11198</v>
      </c>
      <c r="B1955" t="s">
        <v>3522</v>
      </c>
      <c r="C1955">
        <v>21002</v>
      </c>
      <c r="D1955" t="s">
        <v>31</v>
      </c>
      <c r="E1955">
        <v>7</v>
      </c>
      <c r="F1955" t="s">
        <v>3026</v>
      </c>
      <c r="G1955" s="8" t="s">
        <v>208</v>
      </c>
      <c r="H1955" t="s">
        <v>209</v>
      </c>
      <c r="I1955" s="1" t="s">
        <v>35</v>
      </c>
      <c r="J1955" t="s">
        <v>36</v>
      </c>
    </row>
    <row r="1956" spans="1:10" x14ac:dyDescent="0.2">
      <c r="A1956" s="7">
        <v>11199</v>
      </c>
      <c r="B1956" t="s">
        <v>3523</v>
      </c>
      <c r="C1956">
        <v>21002</v>
      </c>
      <c r="D1956" t="s">
        <v>31</v>
      </c>
      <c r="E1956">
        <v>7</v>
      </c>
      <c r="F1956" t="s">
        <v>3026</v>
      </c>
      <c r="G1956" s="8" t="s">
        <v>208</v>
      </c>
      <c r="H1956" t="s">
        <v>209</v>
      </c>
      <c r="I1956" s="1" t="s">
        <v>35</v>
      </c>
      <c r="J1956" t="s">
        <v>36</v>
      </c>
    </row>
    <row r="1957" spans="1:10" x14ac:dyDescent="0.2">
      <c r="A1957" s="7">
        <v>11200</v>
      </c>
      <c r="B1957" t="s">
        <v>3524</v>
      </c>
      <c r="C1957">
        <v>21002</v>
      </c>
      <c r="D1957" t="s">
        <v>31</v>
      </c>
      <c r="E1957">
        <v>7</v>
      </c>
      <c r="F1957" t="s">
        <v>3026</v>
      </c>
      <c r="G1957" s="8" t="s">
        <v>208</v>
      </c>
      <c r="H1957" t="s">
        <v>209</v>
      </c>
      <c r="I1957" s="1" t="s">
        <v>35</v>
      </c>
      <c r="J1957" t="s">
        <v>36</v>
      </c>
    </row>
    <row r="1958" spans="1:10" x14ac:dyDescent="0.2">
      <c r="A1958" s="7">
        <v>11201</v>
      </c>
      <c r="B1958" t="s">
        <v>3525</v>
      </c>
      <c r="C1958">
        <v>21002</v>
      </c>
      <c r="D1958" t="s">
        <v>31</v>
      </c>
      <c r="E1958">
        <v>7</v>
      </c>
      <c r="F1958" t="s">
        <v>3026</v>
      </c>
      <c r="G1958" s="8" t="s">
        <v>208</v>
      </c>
      <c r="H1958" t="s">
        <v>209</v>
      </c>
      <c r="I1958" s="1" t="s">
        <v>35</v>
      </c>
      <c r="J1958" t="s">
        <v>36</v>
      </c>
    </row>
    <row r="1959" spans="1:10" x14ac:dyDescent="0.2">
      <c r="A1959" s="7">
        <v>11202</v>
      </c>
      <c r="B1959" t="s">
        <v>3526</v>
      </c>
      <c r="C1959">
        <v>21002</v>
      </c>
      <c r="D1959" t="s">
        <v>31</v>
      </c>
      <c r="E1959">
        <v>7</v>
      </c>
      <c r="F1959" t="s">
        <v>3026</v>
      </c>
      <c r="G1959" s="8" t="s">
        <v>208</v>
      </c>
      <c r="H1959" t="s">
        <v>209</v>
      </c>
      <c r="I1959" s="1" t="s">
        <v>35</v>
      </c>
      <c r="J1959" t="s">
        <v>36</v>
      </c>
    </row>
    <row r="1960" spans="1:10" x14ac:dyDescent="0.2">
      <c r="A1960" s="7">
        <v>11203</v>
      </c>
      <c r="B1960" t="s">
        <v>3527</v>
      </c>
      <c r="C1960">
        <v>21002</v>
      </c>
      <c r="D1960" t="s">
        <v>31</v>
      </c>
      <c r="E1960">
        <v>7</v>
      </c>
      <c r="F1960" t="s">
        <v>3026</v>
      </c>
      <c r="G1960" s="8" t="s">
        <v>212</v>
      </c>
      <c r="H1960" t="s">
        <v>213</v>
      </c>
      <c r="I1960" s="1" t="s">
        <v>35</v>
      </c>
      <c r="J1960" t="s">
        <v>36</v>
      </c>
    </row>
    <row r="1961" spans="1:10" x14ac:dyDescent="0.2">
      <c r="A1961" s="7">
        <v>11204</v>
      </c>
      <c r="B1961" t="s">
        <v>3528</v>
      </c>
      <c r="C1961">
        <v>21002</v>
      </c>
      <c r="D1961" t="s">
        <v>31</v>
      </c>
      <c r="E1961">
        <v>7</v>
      </c>
      <c r="F1961" t="s">
        <v>3026</v>
      </c>
      <c r="G1961" s="8" t="s">
        <v>212</v>
      </c>
      <c r="H1961" t="s">
        <v>213</v>
      </c>
      <c r="I1961" s="1" t="s">
        <v>35</v>
      </c>
      <c r="J1961" t="s">
        <v>36</v>
      </c>
    </row>
    <row r="1962" spans="1:10" x14ac:dyDescent="0.2">
      <c r="A1962" s="7">
        <v>11205</v>
      </c>
      <c r="B1962" t="s">
        <v>3529</v>
      </c>
      <c r="C1962">
        <v>21002</v>
      </c>
      <c r="D1962" t="s">
        <v>31</v>
      </c>
      <c r="E1962">
        <v>7</v>
      </c>
      <c r="F1962" t="s">
        <v>3026</v>
      </c>
      <c r="G1962" s="8" t="s">
        <v>212</v>
      </c>
      <c r="H1962" t="s">
        <v>213</v>
      </c>
      <c r="I1962" s="1" t="s">
        <v>35</v>
      </c>
      <c r="J1962" t="s">
        <v>36</v>
      </c>
    </row>
    <row r="1963" spans="1:10" x14ac:dyDescent="0.2">
      <c r="A1963" s="7">
        <v>11206</v>
      </c>
      <c r="B1963" t="s">
        <v>3530</v>
      </c>
      <c r="C1963">
        <v>21002</v>
      </c>
      <c r="D1963" t="s">
        <v>31</v>
      </c>
      <c r="E1963">
        <v>7</v>
      </c>
      <c r="F1963" t="s">
        <v>3026</v>
      </c>
      <c r="G1963" s="8" t="s">
        <v>212</v>
      </c>
      <c r="H1963" t="s">
        <v>213</v>
      </c>
      <c r="I1963" s="1" t="s">
        <v>35</v>
      </c>
      <c r="J1963" t="s">
        <v>36</v>
      </c>
    </row>
    <row r="1964" spans="1:10" x14ac:dyDescent="0.2">
      <c r="A1964" s="7">
        <v>11207</v>
      </c>
      <c r="B1964" t="s">
        <v>3531</v>
      </c>
      <c r="C1964">
        <v>21002</v>
      </c>
      <c r="D1964" t="s">
        <v>31</v>
      </c>
      <c r="E1964">
        <v>7</v>
      </c>
      <c r="F1964" t="s">
        <v>3026</v>
      </c>
      <c r="G1964" s="8" t="s">
        <v>212</v>
      </c>
      <c r="H1964" t="s">
        <v>213</v>
      </c>
      <c r="I1964" s="1" t="s">
        <v>35</v>
      </c>
      <c r="J1964" t="s">
        <v>36</v>
      </c>
    </row>
    <row r="1965" spans="1:10" x14ac:dyDescent="0.2">
      <c r="A1965" s="7">
        <v>11208</v>
      </c>
      <c r="B1965" t="s">
        <v>3532</v>
      </c>
      <c r="C1965">
        <v>21002</v>
      </c>
      <c r="D1965" t="s">
        <v>31</v>
      </c>
      <c r="E1965">
        <v>7</v>
      </c>
      <c r="F1965" t="s">
        <v>3026</v>
      </c>
      <c r="G1965" s="8" t="s">
        <v>212</v>
      </c>
      <c r="H1965" t="s">
        <v>213</v>
      </c>
      <c r="I1965" s="1" t="s">
        <v>35</v>
      </c>
      <c r="J1965" t="s">
        <v>36</v>
      </c>
    </row>
    <row r="1966" spans="1:10" x14ac:dyDescent="0.2">
      <c r="A1966" s="7">
        <v>11209</v>
      </c>
      <c r="B1966" t="s">
        <v>3533</v>
      </c>
      <c r="C1966">
        <v>21002</v>
      </c>
      <c r="D1966" t="s">
        <v>31</v>
      </c>
      <c r="E1966">
        <v>7</v>
      </c>
      <c r="F1966" t="s">
        <v>3026</v>
      </c>
      <c r="G1966" s="8" t="s">
        <v>216</v>
      </c>
      <c r="H1966" t="s">
        <v>217</v>
      </c>
      <c r="I1966" s="1" t="s">
        <v>35</v>
      </c>
      <c r="J1966" t="s">
        <v>36</v>
      </c>
    </row>
    <row r="1967" spans="1:10" x14ac:dyDescent="0.2">
      <c r="A1967" s="7">
        <v>11210</v>
      </c>
      <c r="B1967" t="s">
        <v>3534</v>
      </c>
      <c r="C1967">
        <v>21002</v>
      </c>
      <c r="D1967" t="s">
        <v>31</v>
      </c>
      <c r="E1967">
        <v>7</v>
      </c>
      <c r="F1967" t="s">
        <v>3026</v>
      </c>
      <c r="G1967" s="8" t="s">
        <v>216</v>
      </c>
      <c r="H1967" t="s">
        <v>217</v>
      </c>
      <c r="I1967" s="1" t="s">
        <v>35</v>
      </c>
      <c r="J1967" t="s">
        <v>36</v>
      </c>
    </row>
    <row r="1968" spans="1:10" x14ac:dyDescent="0.2">
      <c r="A1968" s="7">
        <v>11211</v>
      </c>
      <c r="B1968" t="s">
        <v>3535</v>
      </c>
      <c r="C1968">
        <v>21002</v>
      </c>
      <c r="D1968" t="s">
        <v>31</v>
      </c>
      <c r="E1968">
        <v>7</v>
      </c>
      <c r="F1968" t="s">
        <v>3026</v>
      </c>
      <c r="G1968" s="8" t="s">
        <v>216</v>
      </c>
      <c r="H1968" t="s">
        <v>217</v>
      </c>
      <c r="I1968" s="1" t="s">
        <v>35</v>
      </c>
      <c r="J1968" t="s">
        <v>36</v>
      </c>
    </row>
    <row r="1969" spans="1:10" x14ac:dyDescent="0.2">
      <c r="A1969" s="7">
        <v>11212</v>
      </c>
      <c r="B1969" t="s">
        <v>3536</v>
      </c>
      <c r="C1969">
        <v>21002</v>
      </c>
      <c r="D1969" t="s">
        <v>31</v>
      </c>
      <c r="E1969">
        <v>7</v>
      </c>
      <c r="F1969" t="s">
        <v>3026</v>
      </c>
      <c r="G1969" s="8" t="s">
        <v>216</v>
      </c>
      <c r="H1969" t="s">
        <v>217</v>
      </c>
      <c r="I1969" s="1" t="s">
        <v>35</v>
      </c>
      <c r="J1969" t="s">
        <v>36</v>
      </c>
    </row>
    <row r="1970" spans="1:10" x14ac:dyDescent="0.2">
      <c r="A1970" s="7">
        <v>11213</v>
      </c>
      <c r="B1970" t="s">
        <v>3537</v>
      </c>
      <c r="C1970">
        <v>21002</v>
      </c>
      <c r="D1970" t="s">
        <v>31</v>
      </c>
      <c r="E1970">
        <v>7</v>
      </c>
      <c r="F1970" t="s">
        <v>3026</v>
      </c>
      <c r="G1970" s="8" t="s">
        <v>216</v>
      </c>
      <c r="H1970" t="s">
        <v>217</v>
      </c>
      <c r="I1970" s="1" t="s">
        <v>35</v>
      </c>
      <c r="J1970" t="s">
        <v>36</v>
      </c>
    </row>
    <row r="1971" spans="1:10" x14ac:dyDescent="0.2">
      <c r="A1971" s="7">
        <v>11214</v>
      </c>
      <c r="B1971" t="s">
        <v>3538</v>
      </c>
      <c r="C1971">
        <v>21002</v>
      </c>
      <c r="D1971" t="s">
        <v>31</v>
      </c>
      <c r="E1971">
        <v>7</v>
      </c>
      <c r="F1971" t="s">
        <v>3026</v>
      </c>
      <c r="G1971" s="8" t="s">
        <v>216</v>
      </c>
      <c r="H1971" t="s">
        <v>217</v>
      </c>
      <c r="I1971" s="1" t="s">
        <v>35</v>
      </c>
      <c r="J1971" t="s">
        <v>36</v>
      </c>
    </row>
    <row r="1972" spans="1:10" x14ac:dyDescent="0.2">
      <c r="A1972" s="7">
        <v>11215</v>
      </c>
      <c r="B1972" t="s">
        <v>3539</v>
      </c>
      <c r="C1972">
        <v>21002</v>
      </c>
      <c r="D1972" t="s">
        <v>31</v>
      </c>
      <c r="E1972">
        <v>7</v>
      </c>
      <c r="F1972" t="s">
        <v>3026</v>
      </c>
      <c r="G1972" s="8" t="s">
        <v>216</v>
      </c>
      <c r="H1972" t="s">
        <v>217</v>
      </c>
      <c r="I1972" s="1" t="s">
        <v>35</v>
      </c>
      <c r="J1972" t="s">
        <v>36</v>
      </c>
    </row>
    <row r="1973" spans="1:10" x14ac:dyDescent="0.2">
      <c r="A1973" s="7">
        <v>11216</v>
      </c>
      <c r="B1973" t="s">
        <v>3540</v>
      </c>
      <c r="C1973">
        <v>21002</v>
      </c>
      <c r="D1973" t="s">
        <v>31</v>
      </c>
      <c r="E1973">
        <v>7</v>
      </c>
      <c r="F1973" t="s">
        <v>3026</v>
      </c>
      <c r="G1973" s="8" t="s">
        <v>216</v>
      </c>
      <c r="H1973" t="s">
        <v>217</v>
      </c>
      <c r="I1973" s="1" t="s">
        <v>35</v>
      </c>
      <c r="J1973" t="s">
        <v>36</v>
      </c>
    </row>
    <row r="1974" spans="1:10" x14ac:dyDescent="0.2">
      <c r="A1974" s="7">
        <v>11217</v>
      </c>
      <c r="B1974" t="s">
        <v>3541</v>
      </c>
      <c r="C1974">
        <v>21002</v>
      </c>
      <c r="D1974" t="s">
        <v>31</v>
      </c>
      <c r="E1974">
        <v>7</v>
      </c>
      <c r="F1974" t="s">
        <v>3026</v>
      </c>
      <c r="G1974" s="8" t="s">
        <v>216</v>
      </c>
      <c r="H1974" t="s">
        <v>217</v>
      </c>
      <c r="I1974" s="1" t="s">
        <v>35</v>
      </c>
      <c r="J1974" t="s">
        <v>36</v>
      </c>
    </row>
    <row r="1975" spans="1:10" x14ac:dyDescent="0.2">
      <c r="A1975" s="7">
        <v>11218</v>
      </c>
      <c r="B1975" t="s">
        <v>3542</v>
      </c>
      <c r="C1975">
        <v>21002</v>
      </c>
      <c r="D1975" t="s">
        <v>31</v>
      </c>
      <c r="E1975">
        <v>7</v>
      </c>
      <c r="F1975" t="s">
        <v>3026</v>
      </c>
      <c r="G1975" s="8" t="s">
        <v>216</v>
      </c>
      <c r="H1975" t="s">
        <v>217</v>
      </c>
      <c r="I1975" s="1" t="s">
        <v>35</v>
      </c>
      <c r="J1975" t="s">
        <v>36</v>
      </c>
    </row>
    <row r="1976" spans="1:10" x14ac:dyDescent="0.2">
      <c r="A1976" s="7">
        <v>11219</v>
      </c>
      <c r="B1976" t="s">
        <v>3543</v>
      </c>
      <c r="C1976">
        <v>21002</v>
      </c>
      <c r="D1976" t="s">
        <v>31</v>
      </c>
      <c r="E1976">
        <v>7</v>
      </c>
      <c r="F1976" t="s">
        <v>3026</v>
      </c>
      <c r="G1976" s="8" t="s">
        <v>216</v>
      </c>
      <c r="H1976" t="s">
        <v>217</v>
      </c>
      <c r="I1976" s="1" t="s">
        <v>35</v>
      </c>
      <c r="J1976" t="s">
        <v>36</v>
      </c>
    </row>
    <row r="1977" spans="1:10" x14ac:dyDescent="0.2">
      <c r="A1977" s="7">
        <v>11220</v>
      </c>
      <c r="B1977" t="s">
        <v>3544</v>
      </c>
      <c r="C1977">
        <v>21002</v>
      </c>
      <c r="D1977" t="s">
        <v>31</v>
      </c>
      <c r="E1977">
        <v>7</v>
      </c>
      <c r="F1977" t="s">
        <v>3026</v>
      </c>
      <c r="G1977" s="8" t="s">
        <v>216</v>
      </c>
      <c r="H1977" t="s">
        <v>217</v>
      </c>
      <c r="I1977" s="1" t="s">
        <v>35</v>
      </c>
      <c r="J1977" t="s">
        <v>36</v>
      </c>
    </row>
    <row r="1978" spans="1:10" x14ac:dyDescent="0.2">
      <c r="A1978" s="7">
        <v>11221</v>
      </c>
      <c r="B1978" t="s">
        <v>3545</v>
      </c>
      <c r="C1978">
        <v>21002</v>
      </c>
      <c r="D1978" t="s">
        <v>31</v>
      </c>
      <c r="E1978">
        <v>7</v>
      </c>
      <c r="F1978" t="s">
        <v>3026</v>
      </c>
      <c r="G1978" s="8" t="s">
        <v>220</v>
      </c>
      <c r="H1978" t="s">
        <v>221</v>
      </c>
      <c r="I1978" s="1" t="s">
        <v>35</v>
      </c>
      <c r="J1978" t="s">
        <v>36</v>
      </c>
    </row>
    <row r="1979" spans="1:10" x14ac:dyDescent="0.2">
      <c r="A1979" s="7">
        <v>11222</v>
      </c>
      <c r="B1979" t="s">
        <v>3546</v>
      </c>
      <c r="C1979">
        <v>21002</v>
      </c>
      <c r="D1979" t="s">
        <v>31</v>
      </c>
      <c r="E1979">
        <v>7</v>
      </c>
      <c r="F1979" t="s">
        <v>3026</v>
      </c>
      <c r="G1979" s="8" t="s">
        <v>220</v>
      </c>
      <c r="H1979" t="s">
        <v>221</v>
      </c>
      <c r="I1979" s="1" t="s">
        <v>35</v>
      </c>
      <c r="J1979" t="s">
        <v>36</v>
      </c>
    </row>
    <row r="1980" spans="1:10" x14ac:dyDescent="0.2">
      <c r="A1980" s="7">
        <v>11223</v>
      </c>
      <c r="B1980" t="s">
        <v>3547</v>
      </c>
      <c r="C1980">
        <v>21002</v>
      </c>
      <c r="D1980" t="s">
        <v>31</v>
      </c>
      <c r="E1980">
        <v>7</v>
      </c>
      <c r="F1980" t="s">
        <v>3026</v>
      </c>
      <c r="G1980" s="8" t="s">
        <v>220</v>
      </c>
      <c r="H1980" t="s">
        <v>221</v>
      </c>
      <c r="I1980" s="1" t="s">
        <v>35</v>
      </c>
      <c r="J1980" t="s">
        <v>36</v>
      </c>
    </row>
    <row r="1981" spans="1:10" x14ac:dyDescent="0.2">
      <c r="A1981" s="7">
        <v>11224</v>
      </c>
      <c r="B1981" t="s">
        <v>3548</v>
      </c>
      <c r="C1981">
        <v>21002</v>
      </c>
      <c r="D1981" t="s">
        <v>31</v>
      </c>
      <c r="E1981">
        <v>7</v>
      </c>
      <c r="F1981" t="s">
        <v>3026</v>
      </c>
      <c r="G1981" s="8" t="s">
        <v>220</v>
      </c>
      <c r="H1981" t="s">
        <v>221</v>
      </c>
      <c r="I1981" s="1" t="s">
        <v>35</v>
      </c>
      <c r="J1981" t="s">
        <v>36</v>
      </c>
    </row>
    <row r="1982" spans="1:10" x14ac:dyDescent="0.2">
      <c r="A1982" s="7">
        <v>11225</v>
      </c>
      <c r="B1982" t="s">
        <v>3549</v>
      </c>
      <c r="C1982">
        <v>21002</v>
      </c>
      <c r="D1982" t="s">
        <v>31</v>
      </c>
      <c r="E1982">
        <v>7</v>
      </c>
      <c r="F1982" t="s">
        <v>3026</v>
      </c>
      <c r="G1982" s="8" t="s">
        <v>220</v>
      </c>
      <c r="H1982" t="s">
        <v>221</v>
      </c>
      <c r="I1982" s="1" t="s">
        <v>35</v>
      </c>
      <c r="J1982" t="s">
        <v>36</v>
      </c>
    </row>
    <row r="1983" spans="1:10" x14ac:dyDescent="0.2">
      <c r="A1983" s="7">
        <v>11226</v>
      </c>
      <c r="B1983" t="s">
        <v>3550</v>
      </c>
      <c r="C1983">
        <v>21002</v>
      </c>
      <c r="D1983" t="s">
        <v>31</v>
      </c>
      <c r="E1983">
        <v>7</v>
      </c>
      <c r="F1983" t="s">
        <v>3026</v>
      </c>
      <c r="G1983" s="8" t="s">
        <v>220</v>
      </c>
      <c r="H1983" t="s">
        <v>221</v>
      </c>
      <c r="I1983" s="1" t="s">
        <v>35</v>
      </c>
      <c r="J1983" t="s">
        <v>36</v>
      </c>
    </row>
    <row r="1984" spans="1:10" x14ac:dyDescent="0.2">
      <c r="A1984" s="7">
        <v>11227</v>
      </c>
      <c r="B1984" t="s">
        <v>3551</v>
      </c>
      <c r="C1984">
        <v>21002</v>
      </c>
      <c r="D1984" t="s">
        <v>31</v>
      </c>
      <c r="E1984">
        <v>7</v>
      </c>
      <c r="F1984" t="s">
        <v>3026</v>
      </c>
      <c r="G1984" s="8" t="s">
        <v>220</v>
      </c>
      <c r="H1984" t="s">
        <v>221</v>
      </c>
      <c r="I1984" s="1" t="s">
        <v>35</v>
      </c>
      <c r="J1984" t="s">
        <v>36</v>
      </c>
    </row>
    <row r="1985" spans="1:10" x14ac:dyDescent="0.2">
      <c r="A1985" s="7">
        <v>11228</v>
      </c>
      <c r="B1985" t="s">
        <v>3552</v>
      </c>
      <c r="C1985">
        <v>21002</v>
      </c>
      <c r="D1985" t="s">
        <v>31</v>
      </c>
      <c r="E1985">
        <v>7</v>
      </c>
      <c r="F1985" t="s">
        <v>3026</v>
      </c>
      <c r="G1985" s="8" t="s">
        <v>224</v>
      </c>
      <c r="H1985" t="s">
        <v>225</v>
      </c>
      <c r="I1985" s="1" t="s">
        <v>35</v>
      </c>
      <c r="J1985" t="s">
        <v>36</v>
      </c>
    </row>
    <row r="1986" spans="1:10" x14ac:dyDescent="0.2">
      <c r="A1986" s="7">
        <v>11229</v>
      </c>
      <c r="B1986" t="s">
        <v>3553</v>
      </c>
      <c r="C1986">
        <v>21002</v>
      </c>
      <c r="D1986" t="s">
        <v>31</v>
      </c>
      <c r="E1986">
        <v>7</v>
      </c>
      <c r="F1986" t="s">
        <v>3026</v>
      </c>
      <c r="G1986" s="8" t="s">
        <v>224</v>
      </c>
      <c r="H1986" t="s">
        <v>225</v>
      </c>
      <c r="I1986" s="1" t="s">
        <v>35</v>
      </c>
      <c r="J1986" t="s">
        <v>36</v>
      </c>
    </row>
    <row r="1987" spans="1:10" x14ac:dyDescent="0.2">
      <c r="A1987" s="7">
        <v>11230</v>
      </c>
      <c r="B1987" t="s">
        <v>3554</v>
      </c>
      <c r="C1987">
        <v>21002</v>
      </c>
      <c r="D1987" t="s">
        <v>31</v>
      </c>
      <c r="E1987">
        <v>7</v>
      </c>
      <c r="F1987" t="s">
        <v>3026</v>
      </c>
      <c r="G1987" s="8" t="s">
        <v>224</v>
      </c>
      <c r="H1987" t="s">
        <v>225</v>
      </c>
      <c r="I1987" s="1" t="s">
        <v>35</v>
      </c>
      <c r="J1987" t="s">
        <v>36</v>
      </c>
    </row>
    <row r="1988" spans="1:10" x14ac:dyDescent="0.2">
      <c r="A1988" s="7">
        <v>11231</v>
      </c>
      <c r="B1988" t="s">
        <v>3555</v>
      </c>
      <c r="C1988">
        <v>21002</v>
      </c>
      <c r="D1988" t="s">
        <v>31</v>
      </c>
      <c r="E1988">
        <v>7</v>
      </c>
      <c r="F1988" t="s">
        <v>3026</v>
      </c>
      <c r="G1988" s="8" t="s">
        <v>224</v>
      </c>
      <c r="H1988" t="s">
        <v>225</v>
      </c>
      <c r="I1988" s="1" t="s">
        <v>35</v>
      </c>
      <c r="J1988" t="s">
        <v>36</v>
      </c>
    </row>
    <row r="1989" spans="1:10" x14ac:dyDescent="0.2">
      <c r="A1989" s="7">
        <v>11232</v>
      </c>
      <c r="B1989" t="s">
        <v>3556</v>
      </c>
      <c r="C1989">
        <v>21002</v>
      </c>
      <c r="D1989" t="s">
        <v>31</v>
      </c>
      <c r="E1989">
        <v>7</v>
      </c>
      <c r="F1989" t="s">
        <v>3026</v>
      </c>
      <c r="G1989" s="8" t="s">
        <v>224</v>
      </c>
      <c r="H1989" t="s">
        <v>225</v>
      </c>
      <c r="I1989" s="1" t="s">
        <v>35</v>
      </c>
      <c r="J1989" t="s">
        <v>36</v>
      </c>
    </row>
    <row r="1990" spans="1:10" x14ac:dyDescent="0.2">
      <c r="A1990" s="7">
        <v>11233</v>
      </c>
      <c r="B1990" t="s">
        <v>3557</v>
      </c>
      <c r="C1990">
        <v>21002</v>
      </c>
      <c r="D1990" t="s">
        <v>31</v>
      </c>
      <c r="E1990">
        <v>7</v>
      </c>
      <c r="F1990" t="s">
        <v>3026</v>
      </c>
      <c r="G1990" s="8" t="s">
        <v>224</v>
      </c>
      <c r="H1990" t="s">
        <v>225</v>
      </c>
      <c r="I1990" s="1" t="s">
        <v>35</v>
      </c>
      <c r="J1990" t="s">
        <v>36</v>
      </c>
    </row>
    <row r="1991" spans="1:10" x14ac:dyDescent="0.2">
      <c r="A1991" s="7">
        <v>11234</v>
      </c>
      <c r="B1991" t="s">
        <v>3558</v>
      </c>
      <c r="C1991">
        <v>21002</v>
      </c>
      <c r="D1991" t="s">
        <v>31</v>
      </c>
      <c r="E1991">
        <v>7</v>
      </c>
      <c r="F1991" t="s">
        <v>3026</v>
      </c>
      <c r="G1991" s="8" t="s">
        <v>224</v>
      </c>
      <c r="H1991" t="s">
        <v>225</v>
      </c>
      <c r="I1991" s="1" t="s">
        <v>35</v>
      </c>
      <c r="J1991" t="s">
        <v>36</v>
      </c>
    </row>
    <row r="1992" spans="1:10" x14ac:dyDescent="0.2">
      <c r="A1992" s="7">
        <v>11235</v>
      </c>
      <c r="B1992" t="s">
        <v>3559</v>
      </c>
      <c r="C1992">
        <v>21002</v>
      </c>
      <c r="D1992" t="s">
        <v>31</v>
      </c>
      <c r="E1992">
        <v>7</v>
      </c>
      <c r="F1992" t="s">
        <v>3026</v>
      </c>
      <c r="G1992" s="8" t="s">
        <v>224</v>
      </c>
      <c r="H1992" t="s">
        <v>225</v>
      </c>
      <c r="I1992" s="1" t="s">
        <v>35</v>
      </c>
      <c r="J1992" t="s">
        <v>36</v>
      </c>
    </row>
    <row r="1993" spans="1:10" x14ac:dyDescent="0.2">
      <c r="A1993" s="7">
        <v>11236</v>
      </c>
      <c r="B1993" t="s">
        <v>3560</v>
      </c>
      <c r="C1993">
        <v>21002</v>
      </c>
      <c r="D1993" t="s">
        <v>31</v>
      </c>
      <c r="E1993">
        <v>7</v>
      </c>
      <c r="F1993" t="s">
        <v>3026</v>
      </c>
      <c r="G1993" s="8" t="s">
        <v>224</v>
      </c>
      <c r="H1993" t="s">
        <v>225</v>
      </c>
      <c r="I1993" s="1" t="s">
        <v>35</v>
      </c>
      <c r="J1993" t="s">
        <v>36</v>
      </c>
    </row>
    <row r="1994" spans="1:10" x14ac:dyDescent="0.2">
      <c r="A1994" s="7">
        <v>11237</v>
      </c>
      <c r="B1994" t="s">
        <v>3561</v>
      </c>
      <c r="C1994">
        <v>23000</v>
      </c>
      <c r="D1994" t="s">
        <v>2803</v>
      </c>
      <c r="E1994">
        <v>13</v>
      </c>
      <c r="F1994" t="s">
        <v>2804</v>
      </c>
      <c r="G1994" s="8" t="s">
        <v>39</v>
      </c>
      <c r="H1994" t="s">
        <v>40</v>
      </c>
      <c r="I1994" t="s">
        <v>41</v>
      </c>
      <c r="J1994" t="s">
        <v>36</v>
      </c>
    </row>
    <row r="1995" spans="1:10" x14ac:dyDescent="0.2">
      <c r="A1995" s="7">
        <v>11238</v>
      </c>
      <c r="B1995" t="s">
        <v>3562</v>
      </c>
      <c r="C1995">
        <v>21002</v>
      </c>
      <c r="D1995" t="s">
        <v>31</v>
      </c>
      <c r="E1995">
        <v>7</v>
      </c>
      <c r="F1995" t="s">
        <v>3026</v>
      </c>
      <c r="G1995" s="8" t="s">
        <v>228</v>
      </c>
      <c r="H1995" t="s">
        <v>229</v>
      </c>
      <c r="I1995" s="1" t="s">
        <v>35</v>
      </c>
      <c r="J1995" t="s">
        <v>36</v>
      </c>
    </row>
    <row r="1996" spans="1:10" x14ac:dyDescent="0.2">
      <c r="A1996" s="7">
        <v>11239</v>
      </c>
      <c r="B1996" t="s">
        <v>3563</v>
      </c>
      <c r="C1996">
        <v>21002</v>
      </c>
      <c r="D1996" t="s">
        <v>31</v>
      </c>
      <c r="E1996">
        <v>7</v>
      </c>
      <c r="F1996" t="s">
        <v>3026</v>
      </c>
      <c r="G1996" s="8" t="s">
        <v>228</v>
      </c>
      <c r="H1996" t="s">
        <v>229</v>
      </c>
      <c r="I1996" s="1" t="s">
        <v>35</v>
      </c>
      <c r="J1996" t="s">
        <v>36</v>
      </c>
    </row>
    <row r="1997" spans="1:10" x14ac:dyDescent="0.2">
      <c r="A1997" s="7">
        <v>11240</v>
      </c>
      <c r="B1997" t="s">
        <v>3564</v>
      </c>
      <c r="C1997">
        <v>21002</v>
      </c>
      <c r="D1997" t="s">
        <v>31</v>
      </c>
      <c r="E1997">
        <v>7</v>
      </c>
      <c r="F1997" t="s">
        <v>3026</v>
      </c>
      <c r="G1997" s="8" t="s">
        <v>228</v>
      </c>
      <c r="H1997" t="s">
        <v>229</v>
      </c>
      <c r="I1997" s="1" t="s">
        <v>35</v>
      </c>
      <c r="J1997" t="s">
        <v>36</v>
      </c>
    </row>
    <row r="1998" spans="1:10" x14ac:dyDescent="0.2">
      <c r="A1998" s="7">
        <v>11241</v>
      </c>
      <c r="B1998" t="s">
        <v>3565</v>
      </c>
      <c r="C1998">
        <v>21002</v>
      </c>
      <c r="D1998" t="s">
        <v>31</v>
      </c>
      <c r="E1998">
        <v>7</v>
      </c>
      <c r="F1998" t="s">
        <v>3026</v>
      </c>
      <c r="G1998" s="8" t="s">
        <v>228</v>
      </c>
      <c r="H1998" t="s">
        <v>229</v>
      </c>
      <c r="I1998" s="1" t="s">
        <v>35</v>
      </c>
      <c r="J1998" t="s">
        <v>36</v>
      </c>
    </row>
    <row r="1999" spans="1:10" x14ac:dyDescent="0.2">
      <c r="A1999" s="7">
        <v>11242</v>
      </c>
      <c r="B1999" t="s">
        <v>3566</v>
      </c>
      <c r="C1999">
        <v>21002</v>
      </c>
      <c r="D1999" t="s">
        <v>31</v>
      </c>
      <c r="E1999">
        <v>7</v>
      </c>
      <c r="F1999" t="s">
        <v>3026</v>
      </c>
      <c r="G1999" s="8" t="s">
        <v>228</v>
      </c>
      <c r="H1999" t="s">
        <v>229</v>
      </c>
      <c r="I1999" s="1" t="s">
        <v>35</v>
      </c>
      <c r="J1999" t="s">
        <v>36</v>
      </c>
    </row>
    <row r="2000" spans="1:10" x14ac:dyDescent="0.2">
      <c r="A2000" s="7">
        <v>11243</v>
      </c>
      <c r="B2000" t="s">
        <v>3567</v>
      </c>
      <c r="C2000">
        <v>21002</v>
      </c>
      <c r="D2000" t="s">
        <v>31</v>
      </c>
      <c r="E2000">
        <v>7</v>
      </c>
      <c r="F2000" t="s">
        <v>3026</v>
      </c>
      <c r="G2000" s="8" t="s">
        <v>228</v>
      </c>
      <c r="H2000" t="s">
        <v>229</v>
      </c>
      <c r="I2000" s="1" t="s">
        <v>35</v>
      </c>
      <c r="J2000" t="s">
        <v>36</v>
      </c>
    </row>
    <row r="2001" spans="1:10" x14ac:dyDescent="0.2">
      <c r="A2001" s="7">
        <v>11244</v>
      </c>
      <c r="B2001" t="s">
        <v>3568</v>
      </c>
      <c r="C2001">
        <v>21002</v>
      </c>
      <c r="D2001" t="s">
        <v>31</v>
      </c>
      <c r="E2001">
        <v>7</v>
      </c>
      <c r="F2001" t="s">
        <v>3026</v>
      </c>
      <c r="G2001" s="8" t="s">
        <v>232</v>
      </c>
      <c r="H2001" t="s">
        <v>233</v>
      </c>
      <c r="I2001" s="1" t="s">
        <v>35</v>
      </c>
      <c r="J2001" t="s">
        <v>36</v>
      </c>
    </row>
    <row r="2002" spans="1:10" x14ac:dyDescent="0.2">
      <c r="A2002" s="7">
        <v>11245</v>
      </c>
      <c r="B2002" t="s">
        <v>3569</v>
      </c>
      <c r="C2002">
        <v>21002</v>
      </c>
      <c r="D2002" t="s">
        <v>31</v>
      </c>
      <c r="E2002">
        <v>7</v>
      </c>
      <c r="F2002" t="s">
        <v>3026</v>
      </c>
      <c r="G2002" s="8" t="s">
        <v>232</v>
      </c>
      <c r="H2002" t="s">
        <v>233</v>
      </c>
      <c r="I2002" s="1" t="s">
        <v>35</v>
      </c>
      <c r="J2002" t="s">
        <v>36</v>
      </c>
    </row>
    <row r="2003" spans="1:10" x14ac:dyDescent="0.2">
      <c r="A2003" s="7">
        <v>11246</v>
      </c>
      <c r="B2003" t="s">
        <v>3570</v>
      </c>
      <c r="C2003">
        <v>21002</v>
      </c>
      <c r="D2003" t="s">
        <v>31</v>
      </c>
      <c r="E2003">
        <v>7</v>
      </c>
      <c r="F2003" t="s">
        <v>3026</v>
      </c>
      <c r="G2003" s="8" t="s">
        <v>232</v>
      </c>
      <c r="H2003" t="s">
        <v>233</v>
      </c>
      <c r="I2003" s="1" t="s">
        <v>35</v>
      </c>
      <c r="J2003" t="s">
        <v>36</v>
      </c>
    </row>
    <row r="2004" spans="1:10" x14ac:dyDescent="0.2">
      <c r="A2004" s="7">
        <v>11247</v>
      </c>
      <c r="B2004" t="s">
        <v>3571</v>
      </c>
      <c r="C2004">
        <v>21002</v>
      </c>
      <c r="D2004" t="s">
        <v>31</v>
      </c>
      <c r="E2004">
        <v>7</v>
      </c>
      <c r="F2004" t="s">
        <v>3026</v>
      </c>
      <c r="G2004" s="8" t="s">
        <v>232</v>
      </c>
      <c r="H2004" t="s">
        <v>233</v>
      </c>
      <c r="I2004" s="1" t="s">
        <v>35</v>
      </c>
      <c r="J2004" t="s">
        <v>36</v>
      </c>
    </row>
    <row r="2005" spans="1:10" x14ac:dyDescent="0.2">
      <c r="A2005" s="7">
        <v>11248</v>
      </c>
      <c r="B2005" t="s">
        <v>3572</v>
      </c>
      <c r="C2005">
        <v>21002</v>
      </c>
      <c r="D2005" t="s">
        <v>31</v>
      </c>
      <c r="E2005">
        <v>7</v>
      </c>
      <c r="F2005" t="s">
        <v>3026</v>
      </c>
      <c r="G2005" s="8" t="s">
        <v>232</v>
      </c>
      <c r="H2005" t="s">
        <v>233</v>
      </c>
      <c r="I2005" s="1" t="s">
        <v>35</v>
      </c>
      <c r="J2005" t="s">
        <v>36</v>
      </c>
    </row>
    <row r="2006" spans="1:10" x14ac:dyDescent="0.2">
      <c r="A2006" s="7">
        <v>11249</v>
      </c>
      <c r="B2006" t="s">
        <v>3573</v>
      </c>
      <c r="C2006">
        <v>21002</v>
      </c>
      <c r="D2006" t="s">
        <v>31</v>
      </c>
      <c r="E2006">
        <v>7</v>
      </c>
      <c r="F2006" t="s">
        <v>3026</v>
      </c>
      <c r="G2006" s="8" t="s">
        <v>232</v>
      </c>
      <c r="H2006" t="s">
        <v>233</v>
      </c>
      <c r="I2006" s="1" t="s">
        <v>35</v>
      </c>
      <c r="J2006" t="s">
        <v>36</v>
      </c>
    </row>
    <row r="2007" spans="1:10" x14ac:dyDescent="0.2">
      <c r="A2007" s="7">
        <v>11250</v>
      </c>
      <c r="B2007" t="s">
        <v>3574</v>
      </c>
      <c r="C2007">
        <v>21002</v>
      </c>
      <c r="D2007" t="s">
        <v>31</v>
      </c>
      <c r="E2007">
        <v>7</v>
      </c>
      <c r="F2007" t="s">
        <v>3026</v>
      </c>
      <c r="G2007" s="8" t="s">
        <v>232</v>
      </c>
      <c r="H2007" t="s">
        <v>233</v>
      </c>
      <c r="I2007" s="1" t="s">
        <v>35</v>
      </c>
      <c r="J2007" t="s">
        <v>36</v>
      </c>
    </row>
    <row r="2008" spans="1:10" x14ac:dyDescent="0.2">
      <c r="A2008" s="7">
        <v>11251</v>
      </c>
      <c r="B2008" t="s">
        <v>3575</v>
      </c>
      <c r="C2008">
        <v>21002</v>
      </c>
      <c r="D2008" t="s">
        <v>31</v>
      </c>
      <c r="E2008">
        <v>7</v>
      </c>
      <c r="F2008" t="s">
        <v>3026</v>
      </c>
      <c r="G2008" s="8" t="s">
        <v>236</v>
      </c>
      <c r="H2008" t="s">
        <v>237</v>
      </c>
      <c r="I2008" s="1" t="s">
        <v>35</v>
      </c>
      <c r="J2008" t="s">
        <v>36</v>
      </c>
    </row>
    <row r="2009" spans="1:10" x14ac:dyDescent="0.2">
      <c r="A2009" s="7">
        <v>11252</v>
      </c>
      <c r="B2009" t="s">
        <v>3576</v>
      </c>
      <c r="C2009">
        <v>21002</v>
      </c>
      <c r="D2009" t="s">
        <v>31</v>
      </c>
      <c r="E2009">
        <v>7</v>
      </c>
      <c r="F2009" t="s">
        <v>3026</v>
      </c>
      <c r="G2009" s="8" t="s">
        <v>236</v>
      </c>
      <c r="H2009" t="s">
        <v>237</v>
      </c>
      <c r="I2009" s="1" t="s">
        <v>35</v>
      </c>
      <c r="J2009" t="s">
        <v>36</v>
      </c>
    </row>
    <row r="2010" spans="1:10" x14ac:dyDescent="0.2">
      <c r="A2010" s="7">
        <v>11253</v>
      </c>
      <c r="B2010" t="s">
        <v>3577</v>
      </c>
      <c r="C2010">
        <v>21002</v>
      </c>
      <c r="D2010" t="s">
        <v>31</v>
      </c>
      <c r="E2010">
        <v>7</v>
      </c>
      <c r="F2010" t="s">
        <v>3026</v>
      </c>
      <c r="G2010" s="8" t="s">
        <v>236</v>
      </c>
      <c r="H2010" t="s">
        <v>237</v>
      </c>
      <c r="I2010" s="1" t="s">
        <v>35</v>
      </c>
      <c r="J2010" t="s">
        <v>36</v>
      </c>
    </row>
    <row r="2011" spans="1:10" x14ac:dyDescent="0.2">
      <c r="A2011" s="7">
        <v>11254</v>
      </c>
      <c r="B2011" t="s">
        <v>3578</v>
      </c>
      <c r="C2011">
        <v>21002</v>
      </c>
      <c r="D2011" t="s">
        <v>31</v>
      </c>
      <c r="E2011">
        <v>7</v>
      </c>
      <c r="F2011" t="s">
        <v>3026</v>
      </c>
      <c r="G2011" s="8" t="s">
        <v>236</v>
      </c>
      <c r="H2011" t="s">
        <v>237</v>
      </c>
      <c r="I2011" s="1" t="s">
        <v>35</v>
      </c>
      <c r="J2011" t="s">
        <v>36</v>
      </c>
    </row>
    <row r="2012" spans="1:10" x14ac:dyDescent="0.2">
      <c r="A2012" s="7">
        <v>11255</v>
      </c>
      <c r="B2012" t="s">
        <v>3579</v>
      </c>
      <c r="C2012">
        <v>21002</v>
      </c>
      <c r="D2012" t="s">
        <v>31</v>
      </c>
      <c r="E2012">
        <v>7</v>
      </c>
      <c r="F2012" t="s">
        <v>3026</v>
      </c>
      <c r="G2012" s="8" t="s">
        <v>236</v>
      </c>
      <c r="H2012" t="s">
        <v>237</v>
      </c>
      <c r="I2012" s="1" t="s">
        <v>35</v>
      </c>
      <c r="J2012" t="s">
        <v>36</v>
      </c>
    </row>
    <row r="2013" spans="1:10" x14ac:dyDescent="0.2">
      <c r="A2013" s="7">
        <v>11256</v>
      </c>
      <c r="B2013" t="s">
        <v>3580</v>
      </c>
      <c r="C2013">
        <v>21002</v>
      </c>
      <c r="D2013" t="s">
        <v>31</v>
      </c>
      <c r="E2013">
        <v>7</v>
      </c>
      <c r="F2013" t="s">
        <v>3026</v>
      </c>
      <c r="G2013" s="8" t="s">
        <v>236</v>
      </c>
      <c r="H2013" t="s">
        <v>237</v>
      </c>
      <c r="I2013" s="1" t="s">
        <v>35</v>
      </c>
      <c r="J2013" t="s">
        <v>36</v>
      </c>
    </row>
    <row r="2014" spans="1:10" x14ac:dyDescent="0.2">
      <c r="A2014" s="7">
        <v>11257</v>
      </c>
      <c r="B2014" t="s">
        <v>3581</v>
      </c>
      <c r="C2014">
        <v>21002</v>
      </c>
      <c r="D2014" t="s">
        <v>31</v>
      </c>
      <c r="E2014">
        <v>7</v>
      </c>
      <c r="F2014" t="s">
        <v>3026</v>
      </c>
      <c r="G2014" s="8" t="s">
        <v>236</v>
      </c>
      <c r="H2014" t="s">
        <v>237</v>
      </c>
      <c r="I2014" s="1" t="s">
        <v>35</v>
      </c>
      <c r="J2014" t="s">
        <v>36</v>
      </c>
    </row>
    <row r="2015" spans="1:10" x14ac:dyDescent="0.2">
      <c r="A2015" s="7">
        <v>11258</v>
      </c>
      <c r="B2015" t="s">
        <v>3582</v>
      </c>
      <c r="C2015">
        <v>21002</v>
      </c>
      <c r="D2015" t="s">
        <v>31</v>
      </c>
      <c r="E2015">
        <v>7</v>
      </c>
      <c r="F2015" t="s">
        <v>3026</v>
      </c>
      <c r="G2015" s="8" t="s">
        <v>240</v>
      </c>
      <c r="H2015" t="s">
        <v>241</v>
      </c>
      <c r="I2015" s="1" t="s">
        <v>35</v>
      </c>
      <c r="J2015" t="s">
        <v>36</v>
      </c>
    </row>
    <row r="2016" spans="1:10" x14ac:dyDescent="0.2">
      <c r="A2016" s="7">
        <v>11259</v>
      </c>
      <c r="B2016" t="s">
        <v>3583</v>
      </c>
      <c r="C2016">
        <v>21002</v>
      </c>
      <c r="D2016" t="s">
        <v>31</v>
      </c>
      <c r="E2016">
        <v>7</v>
      </c>
      <c r="F2016" t="s">
        <v>3026</v>
      </c>
      <c r="G2016" s="8" t="s">
        <v>240</v>
      </c>
      <c r="H2016" t="s">
        <v>241</v>
      </c>
      <c r="I2016" s="1" t="s">
        <v>35</v>
      </c>
      <c r="J2016" t="s">
        <v>36</v>
      </c>
    </row>
    <row r="2017" spans="1:10" x14ac:dyDescent="0.2">
      <c r="A2017" s="7">
        <v>11260</v>
      </c>
      <c r="B2017" t="s">
        <v>3584</v>
      </c>
      <c r="C2017">
        <v>21002</v>
      </c>
      <c r="D2017" t="s">
        <v>31</v>
      </c>
      <c r="E2017">
        <v>7</v>
      </c>
      <c r="F2017" t="s">
        <v>3026</v>
      </c>
      <c r="G2017" s="8" t="s">
        <v>240</v>
      </c>
      <c r="H2017" t="s">
        <v>241</v>
      </c>
      <c r="I2017" s="1" t="s">
        <v>35</v>
      </c>
      <c r="J2017" t="s">
        <v>36</v>
      </c>
    </row>
    <row r="2018" spans="1:10" x14ac:dyDescent="0.2">
      <c r="A2018" s="7">
        <v>11261</v>
      </c>
      <c r="B2018" t="s">
        <v>3585</v>
      </c>
      <c r="C2018">
        <v>21002</v>
      </c>
      <c r="D2018" t="s">
        <v>31</v>
      </c>
      <c r="E2018">
        <v>7</v>
      </c>
      <c r="F2018" t="s">
        <v>3026</v>
      </c>
      <c r="G2018" s="8" t="s">
        <v>240</v>
      </c>
      <c r="H2018" t="s">
        <v>241</v>
      </c>
      <c r="I2018" s="1" t="s">
        <v>35</v>
      </c>
      <c r="J2018" t="s">
        <v>36</v>
      </c>
    </row>
    <row r="2019" spans="1:10" x14ac:dyDescent="0.2">
      <c r="A2019" s="7">
        <v>11262</v>
      </c>
      <c r="B2019" t="s">
        <v>3586</v>
      </c>
      <c r="C2019">
        <v>21002</v>
      </c>
      <c r="D2019" t="s">
        <v>31</v>
      </c>
      <c r="E2019">
        <v>7</v>
      </c>
      <c r="F2019" t="s">
        <v>3026</v>
      </c>
      <c r="G2019" s="8" t="s">
        <v>240</v>
      </c>
      <c r="H2019" t="s">
        <v>241</v>
      </c>
      <c r="I2019" s="1" t="s">
        <v>35</v>
      </c>
      <c r="J2019" t="s">
        <v>36</v>
      </c>
    </row>
    <row r="2020" spans="1:10" x14ac:dyDescent="0.2">
      <c r="A2020" s="7">
        <v>11263</v>
      </c>
      <c r="B2020" t="s">
        <v>3587</v>
      </c>
      <c r="C2020">
        <v>21002</v>
      </c>
      <c r="D2020" t="s">
        <v>31</v>
      </c>
      <c r="E2020">
        <v>7</v>
      </c>
      <c r="F2020" t="s">
        <v>3026</v>
      </c>
      <c r="G2020" s="8" t="s">
        <v>240</v>
      </c>
      <c r="H2020" t="s">
        <v>241</v>
      </c>
      <c r="I2020" s="1" t="s">
        <v>35</v>
      </c>
      <c r="J2020" t="s">
        <v>36</v>
      </c>
    </row>
    <row r="2021" spans="1:10" x14ac:dyDescent="0.2">
      <c r="A2021" s="7">
        <v>11264</v>
      </c>
      <c r="B2021" t="s">
        <v>3588</v>
      </c>
      <c r="C2021">
        <v>21002</v>
      </c>
      <c r="D2021" t="s">
        <v>31</v>
      </c>
      <c r="E2021">
        <v>7</v>
      </c>
      <c r="F2021" t="s">
        <v>3026</v>
      </c>
      <c r="G2021" s="8" t="s">
        <v>244</v>
      </c>
      <c r="H2021" t="s">
        <v>245</v>
      </c>
      <c r="I2021" s="1" t="s">
        <v>35</v>
      </c>
      <c r="J2021" t="s">
        <v>36</v>
      </c>
    </row>
    <row r="2022" spans="1:10" x14ac:dyDescent="0.2">
      <c r="A2022" s="7">
        <v>11265</v>
      </c>
      <c r="B2022" t="s">
        <v>3589</v>
      </c>
      <c r="C2022">
        <v>21002</v>
      </c>
      <c r="D2022" t="s">
        <v>31</v>
      </c>
      <c r="E2022">
        <v>7</v>
      </c>
      <c r="F2022" t="s">
        <v>3026</v>
      </c>
      <c r="G2022" s="8" t="s">
        <v>244</v>
      </c>
      <c r="H2022" t="s">
        <v>245</v>
      </c>
      <c r="I2022" s="1" t="s">
        <v>35</v>
      </c>
      <c r="J2022" t="s">
        <v>36</v>
      </c>
    </row>
    <row r="2023" spans="1:10" x14ac:dyDescent="0.2">
      <c r="A2023" s="7">
        <v>11266</v>
      </c>
      <c r="B2023" t="s">
        <v>3590</v>
      </c>
      <c r="C2023">
        <v>21002</v>
      </c>
      <c r="D2023" t="s">
        <v>31</v>
      </c>
      <c r="E2023">
        <v>7</v>
      </c>
      <c r="F2023" t="s">
        <v>3026</v>
      </c>
      <c r="G2023" s="8" t="s">
        <v>244</v>
      </c>
      <c r="H2023" t="s">
        <v>245</v>
      </c>
      <c r="I2023" s="1" t="s">
        <v>35</v>
      </c>
      <c r="J2023" t="s">
        <v>36</v>
      </c>
    </row>
    <row r="2024" spans="1:10" x14ac:dyDescent="0.2">
      <c r="A2024" s="7">
        <v>11267</v>
      </c>
      <c r="B2024" t="s">
        <v>3591</v>
      </c>
      <c r="C2024">
        <v>21002</v>
      </c>
      <c r="D2024" t="s">
        <v>31</v>
      </c>
      <c r="E2024">
        <v>7</v>
      </c>
      <c r="F2024" t="s">
        <v>3026</v>
      </c>
      <c r="G2024" s="8" t="s">
        <v>244</v>
      </c>
      <c r="H2024" t="s">
        <v>245</v>
      </c>
      <c r="I2024" s="1" t="s">
        <v>35</v>
      </c>
      <c r="J2024" t="s">
        <v>36</v>
      </c>
    </row>
    <row r="2025" spans="1:10" x14ac:dyDescent="0.2">
      <c r="A2025" s="7">
        <v>11268</v>
      </c>
      <c r="B2025" t="s">
        <v>3592</v>
      </c>
      <c r="C2025">
        <v>21002</v>
      </c>
      <c r="D2025" t="s">
        <v>31</v>
      </c>
      <c r="E2025">
        <v>7</v>
      </c>
      <c r="F2025" t="s">
        <v>3026</v>
      </c>
      <c r="G2025" s="8" t="s">
        <v>244</v>
      </c>
      <c r="H2025" t="s">
        <v>245</v>
      </c>
      <c r="I2025" s="1" t="s">
        <v>35</v>
      </c>
      <c r="J2025" t="s">
        <v>36</v>
      </c>
    </row>
    <row r="2026" spans="1:10" x14ac:dyDescent="0.2">
      <c r="A2026" s="7">
        <v>11269</v>
      </c>
      <c r="B2026" t="s">
        <v>3593</v>
      </c>
      <c r="C2026">
        <v>21002</v>
      </c>
      <c r="D2026" t="s">
        <v>31</v>
      </c>
      <c r="E2026">
        <v>7</v>
      </c>
      <c r="F2026" t="s">
        <v>3026</v>
      </c>
      <c r="G2026" s="8" t="s">
        <v>244</v>
      </c>
      <c r="H2026" t="s">
        <v>245</v>
      </c>
      <c r="I2026" s="1" t="s">
        <v>35</v>
      </c>
      <c r="J2026" t="s">
        <v>36</v>
      </c>
    </row>
    <row r="2027" spans="1:10" x14ac:dyDescent="0.2">
      <c r="A2027" s="7">
        <v>11270</v>
      </c>
      <c r="B2027" t="s">
        <v>3594</v>
      </c>
      <c r="C2027">
        <v>21002</v>
      </c>
      <c r="D2027" t="s">
        <v>31</v>
      </c>
      <c r="E2027">
        <v>7</v>
      </c>
      <c r="F2027" t="s">
        <v>3026</v>
      </c>
      <c r="G2027" s="8" t="s">
        <v>244</v>
      </c>
      <c r="H2027" t="s">
        <v>245</v>
      </c>
      <c r="I2027" s="1" t="s">
        <v>35</v>
      </c>
      <c r="J2027" t="s">
        <v>36</v>
      </c>
    </row>
    <row r="2028" spans="1:10" x14ac:dyDescent="0.2">
      <c r="A2028" s="7">
        <v>11271</v>
      </c>
      <c r="B2028" t="s">
        <v>3595</v>
      </c>
      <c r="C2028">
        <v>21002</v>
      </c>
      <c r="D2028" t="s">
        <v>31</v>
      </c>
      <c r="E2028">
        <v>7</v>
      </c>
      <c r="F2028" t="s">
        <v>3026</v>
      </c>
      <c r="G2028" s="8" t="s">
        <v>244</v>
      </c>
      <c r="H2028" t="s">
        <v>245</v>
      </c>
      <c r="I2028" s="1" t="s">
        <v>35</v>
      </c>
      <c r="J2028" t="s">
        <v>36</v>
      </c>
    </row>
    <row r="2029" spans="1:10" x14ac:dyDescent="0.2">
      <c r="A2029" s="7">
        <v>11272</v>
      </c>
      <c r="B2029" t="s">
        <v>3596</v>
      </c>
      <c r="C2029">
        <v>21002</v>
      </c>
      <c r="D2029" t="s">
        <v>31</v>
      </c>
      <c r="E2029">
        <v>7</v>
      </c>
      <c r="F2029" t="s">
        <v>3026</v>
      </c>
      <c r="G2029" s="8" t="s">
        <v>244</v>
      </c>
      <c r="H2029" t="s">
        <v>245</v>
      </c>
      <c r="I2029" s="1" t="s">
        <v>35</v>
      </c>
      <c r="J2029" t="s">
        <v>36</v>
      </c>
    </row>
    <row r="2030" spans="1:10" x14ac:dyDescent="0.2">
      <c r="A2030" s="7">
        <v>11273</v>
      </c>
      <c r="B2030" t="s">
        <v>3597</v>
      </c>
      <c r="C2030">
        <v>21002</v>
      </c>
      <c r="D2030" t="s">
        <v>31</v>
      </c>
      <c r="E2030">
        <v>7</v>
      </c>
      <c r="F2030" t="s">
        <v>3026</v>
      </c>
      <c r="G2030" s="8" t="s">
        <v>248</v>
      </c>
      <c r="H2030" t="s">
        <v>249</v>
      </c>
      <c r="I2030" s="1" t="s">
        <v>35</v>
      </c>
      <c r="J2030" t="s">
        <v>36</v>
      </c>
    </row>
    <row r="2031" spans="1:10" x14ac:dyDescent="0.2">
      <c r="A2031" s="7">
        <v>11274</v>
      </c>
      <c r="B2031" t="s">
        <v>3598</v>
      </c>
      <c r="C2031">
        <v>21002</v>
      </c>
      <c r="D2031" t="s">
        <v>31</v>
      </c>
      <c r="E2031">
        <v>7</v>
      </c>
      <c r="F2031" t="s">
        <v>3026</v>
      </c>
      <c r="G2031" s="8" t="s">
        <v>248</v>
      </c>
      <c r="H2031" t="s">
        <v>249</v>
      </c>
      <c r="I2031" s="1" t="s">
        <v>35</v>
      </c>
      <c r="J2031" t="s">
        <v>36</v>
      </c>
    </row>
    <row r="2032" spans="1:10" x14ac:dyDescent="0.2">
      <c r="A2032" s="7">
        <v>11275</v>
      </c>
      <c r="B2032" t="s">
        <v>3599</v>
      </c>
      <c r="C2032">
        <v>21002</v>
      </c>
      <c r="D2032" t="s">
        <v>31</v>
      </c>
      <c r="E2032">
        <v>7</v>
      </c>
      <c r="F2032" t="s">
        <v>3026</v>
      </c>
      <c r="G2032" s="8" t="s">
        <v>248</v>
      </c>
      <c r="H2032" t="s">
        <v>249</v>
      </c>
      <c r="I2032" s="1" t="s">
        <v>35</v>
      </c>
      <c r="J2032" t="s">
        <v>36</v>
      </c>
    </row>
    <row r="2033" spans="1:10" x14ac:dyDescent="0.2">
      <c r="A2033" s="7">
        <v>11276</v>
      </c>
      <c r="B2033" t="s">
        <v>3600</v>
      </c>
      <c r="C2033">
        <v>21002</v>
      </c>
      <c r="D2033" t="s">
        <v>31</v>
      </c>
      <c r="E2033">
        <v>7</v>
      </c>
      <c r="F2033" t="s">
        <v>3026</v>
      </c>
      <c r="G2033" s="8" t="s">
        <v>248</v>
      </c>
      <c r="H2033" t="s">
        <v>249</v>
      </c>
      <c r="I2033" s="1" t="s">
        <v>35</v>
      </c>
      <c r="J2033" t="s">
        <v>36</v>
      </c>
    </row>
    <row r="2034" spans="1:10" x14ac:dyDescent="0.2">
      <c r="A2034" s="7">
        <v>11277</v>
      </c>
      <c r="B2034" t="s">
        <v>3601</v>
      </c>
      <c r="C2034">
        <v>21002</v>
      </c>
      <c r="D2034" t="s">
        <v>31</v>
      </c>
      <c r="E2034">
        <v>7</v>
      </c>
      <c r="F2034" t="s">
        <v>3026</v>
      </c>
      <c r="G2034" s="8" t="s">
        <v>248</v>
      </c>
      <c r="H2034" t="s">
        <v>249</v>
      </c>
      <c r="I2034" s="1" t="s">
        <v>35</v>
      </c>
      <c r="J2034" t="s">
        <v>36</v>
      </c>
    </row>
    <row r="2035" spans="1:10" x14ac:dyDescent="0.2">
      <c r="A2035" s="7">
        <v>11278</v>
      </c>
      <c r="B2035" t="s">
        <v>3602</v>
      </c>
      <c r="C2035">
        <v>21002</v>
      </c>
      <c r="D2035" t="s">
        <v>31</v>
      </c>
      <c r="E2035">
        <v>7</v>
      </c>
      <c r="F2035" t="s">
        <v>3026</v>
      </c>
      <c r="G2035" s="8" t="s">
        <v>252</v>
      </c>
      <c r="H2035" t="s">
        <v>253</v>
      </c>
      <c r="I2035" s="1" t="s">
        <v>35</v>
      </c>
      <c r="J2035" t="s">
        <v>36</v>
      </c>
    </row>
    <row r="2036" spans="1:10" x14ac:dyDescent="0.2">
      <c r="A2036" s="7">
        <v>11279</v>
      </c>
      <c r="B2036" t="s">
        <v>3603</v>
      </c>
      <c r="C2036">
        <v>21002</v>
      </c>
      <c r="D2036" t="s">
        <v>31</v>
      </c>
      <c r="E2036">
        <v>7</v>
      </c>
      <c r="F2036" t="s">
        <v>3026</v>
      </c>
      <c r="G2036" s="8" t="s">
        <v>252</v>
      </c>
      <c r="H2036" t="s">
        <v>253</v>
      </c>
      <c r="I2036" s="1" t="s">
        <v>35</v>
      </c>
      <c r="J2036" t="s">
        <v>36</v>
      </c>
    </row>
    <row r="2037" spans="1:10" x14ac:dyDescent="0.2">
      <c r="A2037" s="7">
        <v>11280</v>
      </c>
      <c r="B2037" t="s">
        <v>3604</v>
      </c>
      <c r="C2037">
        <v>21002</v>
      </c>
      <c r="D2037" t="s">
        <v>31</v>
      </c>
      <c r="E2037">
        <v>7</v>
      </c>
      <c r="F2037" t="s">
        <v>3026</v>
      </c>
      <c r="G2037" s="8" t="s">
        <v>252</v>
      </c>
      <c r="H2037" t="s">
        <v>253</v>
      </c>
      <c r="I2037" s="1" t="s">
        <v>35</v>
      </c>
      <c r="J2037" t="s">
        <v>36</v>
      </c>
    </row>
    <row r="2038" spans="1:10" x14ac:dyDescent="0.2">
      <c r="A2038" s="7">
        <v>11281</v>
      </c>
      <c r="B2038" t="s">
        <v>3605</v>
      </c>
      <c r="C2038">
        <v>21002</v>
      </c>
      <c r="D2038" t="s">
        <v>31</v>
      </c>
      <c r="E2038">
        <v>7</v>
      </c>
      <c r="F2038" t="s">
        <v>3026</v>
      </c>
      <c r="G2038" s="8" t="s">
        <v>252</v>
      </c>
      <c r="H2038" t="s">
        <v>253</v>
      </c>
      <c r="I2038" s="1" t="s">
        <v>35</v>
      </c>
      <c r="J2038" t="s">
        <v>36</v>
      </c>
    </row>
    <row r="2039" spans="1:10" x14ac:dyDescent="0.2">
      <c r="A2039" s="7">
        <v>11282</v>
      </c>
      <c r="B2039" t="s">
        <v>3606</v>
      </c>
      <c r="C2039">
        <v>21002</v>
      </c>
      <c r="D2039" t="s">
        <v>31</v>
      </c>
      <c r="E2039">
        <v>7</v>
      </c>
      <c r="F2039" t="s">
        <v>3026</v>
      </c>
      <c r="G2039" s="8" t="s">
        <v>252</v>
      </c>
      <c r="H2039" t="s">
        <v>253</v>
      </c>
      <c r="I2039" s="1" t="s">
        <v>35</v>
      </c>
      <c r="J2039" t="s">
        <v>36</v>
      </c>
    </row>
    <row r="2040" spans="1:10" x14ac:dyDescent="0.2">
      <c r="A2040" s="7">
        <v>11283</v>
      </c>
      <c r="B2040" t="s">
        <v>3607</v>
      </c>
      <c r="C2040">
        <v>21002</v>
      </c>
      <c r="D2040" t="s">
        <v>31</v>
      </c>
      <c r="E2040">
        <v>7</v>
      </c>
      <c r="F2040" t="s">
        <v>3026</v>
      </c>
      <c r="G2040" s="8" t="s">
        <v>252</v>
      </c>
      <c r="H2040" t="s">
        <v>253</v>
      </c>
      <c r="I2040" s="1" t="s">
        <v>35</v>
      </c>
      <c r="J2040" t="s">
        <v>36</v>
      </c>
    </row>
    <row r="2041" spans="1:10" x14ac:dyDescent="0.2">
      <c r="A2041" s="12" t="s">
        <v>3608</v>
      </c>
      <c r="B2041" t="s">
        <v>3609</v>
      </c>
      <c r="C2041">
        <v>21002</v>
      </c>
      <c r="D2041" t="s">
        <v>31</v>
      </c>
      <c r="E2041">
        <v>7</v>
      </c>
      <c r="F2041" t="s">
        <v>3026</v>
      </c>
      <c r="G2041" s="8" t="s">
        <v>252</v>
      </c>
      <c r="H2041" t="s">
        <v>253</v>
      </c>
      <c r="I2041" s="1" t="s">
        <v>35</v>
      </c>
      <c r="J2041" t="s">
        <v>36</v>
      </c>
    </row>
    <row r="2042" spans="1:10" x14ac:dyDescent="0.2">
      <c r="A2042" s="7">
        <v>11285</v>
      </c>
      <c r="B2042" t="s">
        <v>3610</v>
      </c>
      <c r="C2042">
        <v>21002</v>
      </c>
      <c r="D2042" t="s">
        <v>31</v>
      </c>
      <c r="E2042">
        <v>7</v>
      </c>
      <c r="F2042" t="s">
        <v>3026</v>
      </c>
      <c r="G2042" s="8" t="s">
        <v>252</v>
      </c>
      <c r="H2042" t="s">
        <v>253</v>
      </c>
      <c r="I2042" s="1" t="s">
        <v>35</v>
      </c>
      <c r="J2042" t="s">
        <v>36</v>
      </c>
    </row>
    <row r="2043" spans="1:10" x14ac:dyDescent="0.2">
      <c r="A2043" s="7">
        <v>11286</v>
      </c>
      <c r="B2043" t="s">
        <v>3611</v>
      </c>
      <c r="C2043">
        <v>21002</v>
      </c>
      <c r="D2043" t="s">
        <v>31</v>
      </c>
      <c r="E2043">
        <v>7</v>
      </c>
      <c r="F2043" t="s">
        <v>3026</v>
      </c>
      <c r="G2043" s="8" t="s">
        <v>252</v>
      </c>
      <c r="H2043" t="s">
        <v>253</v>
      </c>
      <c r="I2043" s="1" t="s">
        <v>35</v>
      </c>
      <c r="J2043" t="s">
        <v>36</v>
      </c>
    </row>
    <row r="2044" spans="1:10" x14ac:dyDescent="0.2">
      <c r="A2044" s="7">
        <v>11287</v>
      </c>
      <c r="B2044" t="s">
        <v>3612</v>
      </c>
      <c r="C2044">
        <v>21002</v>
      </c>
      <c r="D2044" t="s">
        <v>31</v>
      </c>
      <c r="E2044">
        <v>7</v>
      </c>
      <c r="F2044" t="s">
        <v>3026</v>
      </c>
      <c r="G2044" s="8" t="s">
        <v>252</v>
      </c>
      <c r="H2044" t="s">
        <v>253</v>
      </c>
      <c r="I2044" s="1" t="s">
        <v>35</v>
      </c>
      <c r="J2044" t="s">
        <v>36</v>
      </c>
    </row>
    <row r="2045" spans="1:10" x14ac:dyDescent="0.2">
      <c r="A2045" s="7">
        <v>11288</v>
      </c>
      <c r="B2045" t="s">
        <v>3613</v>
      </c>
      <c r="C2045">
        <v>21002</v>
      </c>
      <c r="D2045" t="s">
        <v>31</v>
      </c>
      <c r="E2045">
        <v>7</v>
      </c>
      <c r="F2045" t="s">
        <v>3026</v>
      </c>
      <c r="G2045" s="8" t="s">
        <v>252</v>
      </c>
      <c r="H2045" t="s">
        <v>253</v>
      </c>
      <c r="I2045" s="1" t="s">
        <v>35</v>
      </c>
      <c r="J2045" t="s">
        <v>36</v>
      </c>
    </row>
    <row r="2046" spans="1:10" x14ac:dyDescent="0.2">
      <c r="A2046" s="7">
        <v>11289</v>
      </c>
      <c r="B2046" t="s">
        <v>3614</v>
      </c>
      <c r="C2046">
        <v>21002</v>
      </c>
      <c r="D2046" t="s">
        <v>31</v>
      </c>
      <c r="E2046">
        <v>7</v>
      </c>
      <c r="F2046" t="s">
        <v>3026</v>
      </c>
      <c r="G2046" s="8" t="s">
        <v>256</v>
      </c>
      <c r="H2046" t="s">
        <v>257</v>
      </c>
      <c r="I2046" s="1" t="s">
        <v>35</v>
      </c>
      <c r="J2046" t="s">
        <v>36</v>
      </c>
    </row>
    <row r="2047" spans="1:10" x14ac:dyDescent="0.2">
      <c r="A2047" s="7">
        <v>11290</v>
      </c>
      <c r="B2047" t="s">
        <v>3615</v>
      </c>
      <c r="C2047">
        <v>21002</v>
      </c>
      <c r="D2047" t="s">
        <v>31</v>
      </c>
      <c r="E2047">
        <v>7</v>
      </c>
      <c r="F2047" t="s">
        <v>3026</v>
      </c>
      <c r="G2047" s="8" t="s">
        <v>256</v>
      </c>
      <c r="H2047" t="s">
        <v>257</v>
      </c>
      <c r="I2047" s="1" t="s">
        <v>35</v>
      </c>
      <c r="J2047" t="s">
        <v>36</v>
      </c>
    </row>
    <row r="2048" spans="1:10" x14ac:dyDescent="0.2">
      <c r="A2048" s="7">
        <v>11291</v>
      </c>
      <c r="B2048" t="s">
        <v>3616</v>
      </c>
      <c r="C2048">
        <v>21002</v>
      </c>
      <c r="D2048" t="s">
        <v>31</v>
      </c>
      <c r="E2048">
        <v>7</v>
      </c>
      <c r="F2048" t="s">
        <v>3026</v>
      </c>
      <c r="G2048" s="8" t="s">
        <v>256</v>
      </c>
      <c r="H2048" t="s">
        <v>257</v>
      </c>
      <c r="I2048" s="1" t="s">
        <v>35</v>
      </c>
      <c r="J2048" t="s">
        <v>36</v>
      </c>
    </row>
    <row r="2049" spans="1:10" x14ac:dyDescent="0.2">
      <c r="A2049" s="7">
        <v>11292</v>
      </c>
      <c r="B2049" t="s">
        <v>3617</v>
      </c>
      <c r="C2049">
        <v>21002</v>
      </c>
      <c r="D2049" t="s">
        <v>31</v>
      </c>
      <c r="E2049">
        <v>7</v>
      </c>
      <c r="F2049" t="s">
        <v>3026</v>
      </c>
      <c r="G2049" s="8" t="s">
        <v>256</v>
      </c>
      <c r="H2049" t="s">
        <v>257</v>
      </c>
      <c r="I2049" s="1" t="s">
        <v>35</v>
      </c>
      <c r="J2049" t="s">
        <v>36</v>
      </c>
    </row>
    <row r="2050" spans="1:10" x14ac:dyDescent="0.2">
      <c r="A2050" s="7">
        <v>11293</v>
      </c>
      <c r="B2050" t="s">
        <v>3618</v>
      </c>
      <c r="C2050">
        <v>21002</v>
      </c>
      <c r="D2050" t="s">
        <v>31</v>
      </c>
      <c r="E2050">
        <v>7</v>
      </c>
      <c r="F2050" t="s">
        <v>3026</v>
      </c>
      <c r="G2050" s="8" t="s">
        <v>256</v>
      </c>
      <c r="H2050" t="s">
        <v>257</v>
      </c>
      <c r="I2050" s="1" t="s">
        <v>35</v>
      </c>
      <c r="J2050" t="s">
        <v>36</v>
      </c>
    </row>
    <row r="2051" spans="1:10" x14ac:dyDescent="0.2">
      <c r="A2051" s="7">
        <v>11294</v>
      </c>
      <c r="B2051" t="s">
        <v>3619</v>
      </c>
      <c r="C2051">
        <v>21002</v>
      </c>
      <c r="D2051" t="s">
        <v>31</v>
      </c>
      <c r="E2051">
        <v>7</v>
      </c>
      <c r="F2051" t="s">
        <v>3026</v>
      </c>
      <c r="G2051" s="8" t="s">
        <v>256</v>
      </c>
      <c r="H2051" t="s">
        <v>257</v>
      </c>
      <c r="I2051" s="1" t="s">
        <v>35</v>
      </c>
      <c r="J2051" t="s">
        <v>36</v>
      </c>
    </row>
    <row r="2052" spans="1:10" x14ac:dyDescent="0.2">
      <c r="A2052" s="7">
        <v>11295</v>
      </c>
      <c r="B2052" t="s">
        <v>3620</v>
      </c>
      <c r="C2052">
        <v>21002</v>
      </c>
      <c r="D2052" t="s">
        <v>31</v>
      </c>
      <c r="E2052">
        <v>7</v>
      </c>
      <c r="F2052" t="s">
        <v>3026</v>
      </c>
      <c r="G2052" s="8" t="s">
        <v>256</v>
      </c>
      <c r="H2052" t="s">
        <v>257</v>
      </c>
      <c r="I2052" s="1" t="s">
        <v>35</v>
      </c>
      <c r="J2052" t="s">
        <v>36</v>
      </c>
    </row>
    <row r="2053" spans="1:10" x14ac:dyDescent="0.2">
      <c r="A2053" s="7">
        <v>11296</v>
      </c>
      <c r="B2053" t="s">
        <v>3621</v>
      </c>
      <c r="C2053">
        <v>21002</v>
      </c>
      <c r="D2053" t="s">
        <v>31</v>
      </c>
      <c r="E2053">
        <v>7</v>
      </c>
      <c r="F2053" t="s">
        <v>3026</v>
      </c>
      <c r="G2053" s="8" t="s">
        <v>256</v>
      </c>
      <c r="H2053" t="s">
        <v>257</v>
      </c>
      <c r="I2053" s="1" t="s">
        <v>35</v>
      </c>
      <c r="J2053" t="s">
        <v>36</v>
      </c>
    </row>
    <row r="2054" spans="1:10" x14ac:dyDescent="0.2">
      <c r="A2054" s="7">
        <v>11297</v>
      </c>
      <c r="B2054" t="s">
        <v>3622</v>
      </c>
      <c r="C2054">
        <v>21002</v>
      </c>
      <c r="D2054" t="s">
        <v>31</v>
      </c>
      <c r="E2054">
        <v>7</v>
      </c>
      <c r="F2054" t="s">
        <v>3026</v>
      </c>
      <c r="G2054" s="8" t="s">
        <v>260</v>
      </c>
      <c r="H2054" t="s">
        <v>261</v>
      </c>
      <c r="I2054" s="1" t="s">
        <v>35</v>
      </c>
      <c r="J2054" t="s">
        <v>36</v>
      </c>
    </row>
    <row r="2055" spans="1:10" x14ac:dyDescent="0.2">
      <c r="A2055" s="7">
        <v>11298</v>
      </c>
      <c r="B2055" t="s">
        <v>3623</v>
      </c>
      <c r="C2055">
        <v>21002</v>
      </c>
      <c r="D2055" t="s">
        <v>31</v>
      </c>
      <c r="E2055">
        <v>7</v>
      </c>
      <c r="F2055" t="s">
        <v>3026</v>
      </c>
      <c r="G2055" s="8" t="s">
        <v>260</v>
      </c>
      <c r="H2055" t="s">
        <v>261</v>
      </c>
      <c r="I2055" s="1" t="s">
        <v>35</v>
      </c>
      <c r="J2055" t="s">
        <v>36</v>
      </c>
    </row>
    <row r="2056" spans="1:10" x14ac:dyDescent="0.2">
      <c r="A2056" s="7">
        <v>11299</v>
      </c>
      <c r="B2056" t="s">
        <v>3624</v>
      </c>
      <c r="C2056">
        <v>21002</v>
      </c>
      <c r="D2056" t="s">
        <v>31</v>
      </c>
      <c r="E2056">
        <v>7</v>
      </c>
      <c r="F2056" t="s">
        <v>3026</v>
      </c>
      <c r="G2056" s="8" t="s">
        <v>260</v>
      </c>
      <c r="H2056" t="s">
        <v>261</v>
      </c>
      <c r="I2056" s="1" t="s">
        <v>35</v>
      </c>
      <c r="J2056" t="s">
        <v>36</v>
      </c>
    </row>
    <row r="2057" spans="1:10" x14ac:dyDescent="0.2">
      <c r="A2057" s="7">
        <v>11300</v>
      </c>
      <c r="B2057" t="s">
        <v>3625</v>
      </c>
      <c r="C2057">
        <v>21002</v>
      </c>
      <c r="D2057" t="s">
        <v>31</v>
      </c>
      <c r="E2057">
        <v>7</v>
      </c>
      <c r="F2057" t="s">
        <v>3026</v>
      </c>
      <c r="G2057" s="8" t="s">
        <v>260</v>
      </c>
      <c r="H2057" t="s">
        <v>261</v>
      </c>
      <c r="I2057" s="1" t="s">
        <v>35</v>
      </c>
      <c r="J2057" t="s">
        <v>36</v>
      </c>
    </row>
    <row r="2058" spans="1:10" x14ac:dyDescent="0.2">
      <c r="A2058" s="12" t="s">
        <v>3626</v>
      </c>
      <c r="B2058" t="s">
        <v>3627</v>
      </c>
      <c r="C2058">
        <v>21002</v>
      </c>
      <c r="D2058" t="s">
        <v>31</v>
      </c>
      <c r="E2058">
        <v>7</v>
      </c>
      <c r="F2058" t="s">
        <v>3026</v>
      </c>
      <c r="G2058" s="8" t="s">
        <v>260</v>
      </c>
      <c r="H2058" t="s">
        <v>261</v>
      </c>
      <c r="I2058" s="1" t="s">
        <v>35</v>
      </c>
      <c r="J2058" t="s">
        <v>36</v>
      </c>
    </row>
    <row r="2059" spans="1:10" x14ac:dyDescent="0.2">
      <c r="A2059" s="7">
        <v>11302</v>
      </c>
      <c r="B2059" t="s">
        <v>3628</v>
      </c>
      <c r="C2059">
        <v>21002</v>
      </c>
      <c r="D2059" t="s">
        <v>31</v>
      </c>
      <c r="E2059">
        <v>7</v>
      </c>
      <c r="F2059" t="s">
        <v>3026</v>
      </c>
      <c r="G2059" s="8" t="s">
        <v>260</v>
      </c>
      <c r="H2059" t="s">
        <v>261</v>
      </c>
      <c r="I2059" s="1" t="s">
        <v>35</v>
      </c>
      <c r="J2059" t="s">
        <v>36</v>
      </c>
    </row>
    <row r="2060" spans="1:10" x14ac:dyDescent="0.2">
      <c r="A2060" s="7">
        <v>11303</v>
      </c>
      <c r="B2060" t="s">
        <v>3629</v>
      </c>
      <c r="C2060">
        <v>21002</v>
      </c>
      <c r="D2060" t="s">
        <v>31</v>
      </c>
      <c r="E2060">
        <v>7</v>
      </c>
      <c r="F2060" t="s">
        <v>3026</v>
      </c>
      <c r="G2060" s="8" t="s">
        <v>260</v>
      </c>
      <c r="H2060" t="s">
        <v>261</v>
      </c>
      <c r="I2060" s="1" t="s">
        <v>35</v>
      </c>
      <c r="J2060" t="s">
        <v>36</v>
      </c>
    </row>
    <row r="2061" spans="1:10" x14ac:dyDescent="0.2">
      <c r="A2061" s="7">
        <v>11304</v>
      </c>
      <c r="B2061" t="s">
        <v>3630</v>
      </c>
      <c r="C2061">
        <v>21002</v>
      </c>
      <c r="D2061" t="s">
        <v>31</v>
      </c>
      <c r="E2061">
        <v>7</v>
      </c>
      <c r="F2061" t="s">
        <v>3026</v>
      </c>
      <c r="G2061" s="8" t="s">
        <v>264</v>
      </c>
      <c r="H2061" t="s">
        <v>265</v>
      </c>
      <c r="I2061" s="1" t="s">
        <v>35</v>
      </c>
      <c r="J2061" t="s">
        <v>36</v>
      </c>
    </row>
    <row r="2062" spans="1:10" x14ac:dyDescent="0.2">
      <c r="A2062" s="7">
        <v>11305</v>
      </c>
      <c r="B2062" t="s">
        <v>3631</v>
      </c>
      <c r="C2062">
        <v>27000</v>
      </c>
      <c r="D2062" t="s">
        <v>3632</v>
      </c>
      <c r="E2062">
        <v>12</v>
      </c>
      <c r="F2062" t="s">
        <v>3633</v>
      </c>
      <c r="G2062" s="8" t="s">
        <v>264</v>
      </c>
      <c r="H2062" t="s">
        <v>265</v>
      </c>
      <c r="I2062" s="1" t="s">
        <v>35</v>
      </c>
      <c r="J2062" s="1" t="s">
        <v>3634</v>
      </c>
    </row>
    <row r="2063" spans="1:10" x14ac:dyDescent="0.2">
      <c r="A2063" s="7">
        <v>11306</v>
      </c>
      <c r="B2063" t="s">
        <v>3635</v>
      </c>
      <c r="C2063">
        <v>21002</v>
      </c>
      <c r="D2063" t="s">
        <v>31</v>
      </c>
      <c r="E2063">
        <v>7</v>
      </c>
      <c r="F2063" t="s">
        <v>3026</v>
      </c>
      <c r="G2063" s="8" t="s">
        <v>268</v>
      </c>
      <c r="H2063" s="1" t="s">
        <v>269</v>
      </c>
      <c r="I2063" s="1" t="s">
        <v>35</v>
      </c>
      <c r="J2063" t="s">
        <v>36</v>
      </c>
    </row>
    <row r="2064" spans="1:10" x14ac:dyDescent="0.2">
      <c r="A2064" s="7">
        <v>11307</v>
      </c>
      <c r="B2064" t="s">
        <v>3636</v>
      </c>
      <c r="C2064">
        <v>21002</v>
      </c>
      <c r="D2064" t="s">
        <v>31</v>
      </c>
      <c r="E2064">
        <v>7</v>
      </c>
      <c r="F2064" t="s">
        <v>3026</v>
      </c>
      <c r="G2064" s="8" t="s">
        <v>268</v>
      </c>
      <c r="H2064" s="1" t="s">
        <v>269</v>
      </c>
      <c r="I2064" s="1" t="s">
        <v>35</v>
      </c>
      <c r="J2064" t="s">
        <v>36</v>
      </c>
    </row>
    <row r="2065" spans="1:10" x14ac:dyDescent="0.2">
      <c r="A2065" s="7">
        <v>11308</v>
      </c>
      <c r="B2065" t="s">
        <v>3637</v>
      </c>
      <c r="C2065">
        <v>21002</v>
      </c>
      <c r="D2065" t="s">
        <v>31</v>
      </c>
      <c r="E2065">
        <v>7</v>
      </c>
      <c r="F2065" t="s">
        <v>3026</v>
      </c>
      <c r="G2065" s="8" t="s">
        <v>272</v>
      </c>
      <c r="H2065" t="s">
        <v>273</v>
      </c>
      <c r="I2065" s="1" t="s">
        <v>35</v>
      </c>
      <c r="J2065" t="s">
        <v>36</v>
      </c>
    </row>
    <row r="2066" spans="1:10" x14ac:dyDescent="0.2">
      <c r="A2066" s="7">
        <v>11309</v>
      </c>
      <c r="B2066" t="s">
        <v>3638</v>
      </c>
      <c r="C2066">
        <v>21002</v>
      </c>
      <c r="D2066" t="s">
        <v>31</v>
      </c>
      <c r="E2066">
        <v>7</v>
      </c>
      <c r="F2066" t="s">
        <v>3026</v>
      </c>
      <c r="G2066" s="8" t="s">
        <v>272</v>
      </c>
      <c r="H2066" t="s">
        <v>273</v>
      </c>
      <c r="I2066" s="1" t="s">
        <v>35</v>
      </c>
      <c r="J2066" t="s">
        <v>36</v>
      </c>
    </row>
    <row r="2067" spans="1:10" x14ac:dyDescent="0.2">
      <c r="A2067" s="7">
        <v>11310</v>
      </c>
      <c r="B2067" t="s">
        <v>3639</v>
      </c>
      <c r="C2067">
        <v>21002</v>
      </c>
      <c r="D2067" t="s">
        <v>31</v>
      </c>
      <c r="E2067">
        <v>7</v>
      </c>
      <c r="F2067" t="s">
        <v>3026</v>
      </c>
      <c r="G2067" s="8" t="s">
        <v>272</v>
      </c>
      <c r="H2067" t="s">
        <v>273</v>
      </c>
      <c r="I2067" s="1" t="s">
        <v>35</v>
      </c>
      <c r="J2067" t="s">
        <v>36</v>
      </c>
    </row>
    <row r="2068" spans="1:10" x14ac:dyDescent="0.2">
      <c r="A2068" s="7">
        <v>11311</v>
      </c>
      <c r="B2068" t="s">
        <v>3640</v>
      </c>
      <c r="C2068">
        <v>21002</v>
      </c>
      <c r="D2068" t="s">
        <v>31</v>
      </c>
      <c r="E2068">
        <v>7</v>
      </c>
      <c r="F2068" t="s">
        <v>3026</v>
      </c>
      <c r="G2068" s="8" t="s">
        <v>272</v>
      </c>
      <c r="H2068" t="s">
        <v>273</v>
      </c>
      <c r="I2068" s="1" t="s">
        <v>35</v>
      </c>
      <c r="J2068" t="s">
        <v>36</v>
      </c>
    </row>
    <row r="2069" spans="1:10" x14ac:dyDescent="0.2">
      <c r="A2069" s="7">
        <v>11312</v>
      </c>
      <c r="B2069" t="s">
        <v>3641</v>
      </c>
      <c r="C2069">
        <v>21002</v>
      </c>
      <c r="D2069" t="s">
        <v>31</v>
      </c>
      <c r="E2069">
        <v>7</v>
      </c>
      <c r="F2069" t="s">
        <v>3026</v>
      </c>
      <c r="G2069" s="8" t="s">
        <v>272</v>
      </c>
      <c r="H2069" t="s">
        <v>273</v>
      </c>
      <c r="I2069" s="1" t="s">
        <v>35</v>
      </c>
      <c r="J2069" t="s">
        <v>36</v>
      </c>
    </row>
    <row r="2070" spans="1:10" x14ac:dyDescent="0.2">
      <c r="A2070" s="7">
        <v>11313</v>
      </c>
      <c r="B2070" t="s">
        <v>3642</v>
      </c>
      <c r="C2070">
        <v>21002</v>
      </c>
      <c r="D2070" t="s">
        <v>31</v>
      </c>
      <c r="E2070">
        <v>7</v>
      </c>
      <c r="F2070" t="s">
        <v>3026</v>
      </c>
      <c r="G2070" s="8" t="s">
        <v>272</v>
      </c>
      <c r="H2070" t="s">
        <v>273</v>
      </c>
      <c r="I2070" s="1" t="s">
        <v>35</v>
      </c>
      <c r="J2070" t="s">
        <v>36</v>
      </c>
    </row>
    <row r="2071" spans="1:10" x14ac:dyDescent="0.2">
      <c r="A2071" s="7">
        <v>11314</v>
      </c>
      <c r="B2071" t="s">
        <v>3643</v>
      </c>
      <c r="C2071">
        <v>21002</v>
      </c>
      <c r="D2071" t="s">
        <v>31</v>
      </c>
      <c r="E2071">
        <v>7</v>
      </c>
      <c r="F2071" t="s">
        <v>3026</v>
      </c>
      <c r="G2071" s="8" t="s">
        <v>272</v>
      </c>
      <c r="H2071" t="s">
        <v>273</v>
      </c>
      <c r="I2071" s="1" t="s">
        <v>35</v>
      </c>
      <c r="J2071" t="s">
        <v>36</v>
      </c>
    </row>
    <row r="2072" spans="1:10" x14ac:dyDescent="0.2">
      <c r="A2072" s="7">
        <v>11315</v>
      </c>
      <c r="B2072" t="s">
        <v>3644</v>
      </c>
      <c r="C2072">
        <v>21002</v>
      </c>
      <c r="D2072" t="s">
        <v>31</v>
      </c>
      <c r="E2072">
        <v>7</v>
      </c>
      <c r="F2072" t="s">
        <v>3026</v>
      </c>
      <c r="G2072" s="8" t="s">
        <v>276</v>
      </c>
      <c r="H2072" t="s">
        <v>277</v>
      </c>
      <c r="I2072" s="1" t="s">
        <v>35</v>
      </c>
      <c r="J2072" t="s">
        <v>36</v>
      </c>
    </row>
    <row r="2073" spans="1:10" x14ac:dyDescent="0.2">
      <c r="A2073" s="7">
        <v>11316</v>
      </c>
      <c r="B2073" t="s">
        <v>3645</v>
      </c>
      <c r="C2073">
        <v>21002</v>
      </c>
      <c r="D2073" t="s">
        <v>31</v>
      </c>
      <c r="E2073">
        <v>7</v>
      </c>
      <c r="F2073" t="s">
        <v>3026</v>
      </c>
      <c r="G2073" s="8" t="s">
        <v>276</v>
      </c>
      <c r="H2073" t="s">
        <v>277</v>
      </c>
      <c r="I2073" s="1" t="s">
        <v>35</v>
      </c>
      <c r="J2073" t="s">
        <v>36</v>
      </c>
    </row>
    <row r="2074" spans="1:10" x14ac:dyDescent="0.2">
      <c r="A2074" s="7">
        <v>11317</v>
      </c>
      <c r="B2074" t="s">
        <v>3646</v>
      </c>
      <c r="C2074">
        <v>21002</v>
      </c>
      <c r="D2074" t="s">
        <v>31</v>
      </c>
      <c r="E2074">
        <v>7</v>
      </c>
      <c r="F2074" t="s">
        <v>3026</v>
      </c>
      <c r="G2074" s="8" t="s">
        <v>276</v>
      </c>
      <c r="H2074" t="s">
        <v>277</v>
      </c>
      <c r="I2074" s="1" t="s">
        <v>35</v>
      </c>
      <c r="J2074" t="s">
        <v>36</v>
      </c>
    </row>
    <row r="2075" spans="1:10" x14ac:dyDescent="0.2">
      <c r="A2075" s="7">
        <v>11318</v>
      </c>
      <c r="B2075" t="s">
        <v>3647</v>
      </c>
      <c r="C2075">
        <v>21002</v>
      </c>
      <c r="D2075" t="s">
        <v>31</v>
      </c>
      <c r="E2075">
        <v>7</v>
      </c>
      <c r="F2075" t="s">
        <v>3026</v>
      </c>
      <c r="G2075" s="8" t="s">
        <v>276</v>
      </c>
      <c r="H2075" t="s">
        <v>277</v>
      </c>
      <c r="I2075" s="1" t="s">
        <v>35</v>
      </c>
      <c r="J2075" t="s">
        <v>36</v>
      </c>
    </row>
    <row r="2076" spans="1:10" x14ac:dyDescent="0.2">
      <c r="A2076" s="7">
        <v>11319</v>
      </c>
      <c r="B2076" t="s">
        <v>3648</v>
      </c>
      <c r="C2076">
        <v>21002</v>
      </c>
      <c r="D2076" t="s">
        <v>31</v>
      </c>
      <c r="E2076">
        <v>7</v>
      </c>
      <c r="F2076" t="s">
        <v>3026</v>
      </c>
      <c r="G2076" s="8" t="s">
        <v>276</v>
      </c>
      <c r="H2076" t="s">
        <v>277</v>
      </c>
      <c r="I2076" s="1" t="s">
        <v>35</v>
      </c>
      <c r="J2076" t="s">
        <v>36</v>
      </c>
    </row>
    <row r="2077" spans="1:10" x14ac:dyDescent="0.2">
      <c r="A2077" s="7">
        <v>11320</v>
      </c>
      <c r="B2077" t="s">
        <v>3649</v>
      </c>
      <c r="C2077">
        <v>21002</v>
      </c>
      <c r="D2077" t="s">
        <v>31</v>
      </c>
      <c r="E2077">
        <v>6</v>
      </c>
      <c r="F2077" t="s">
        <v>2947</v>
      </c>
      <c r="G2077" s="8" t="s">
        <v>276</v>
      </c>
      <c r="H2077" t="s">
        <v>277</v>
      </c>
      <c r="I2077" s="1" t="s">
        <v>35</v>
      </c>
      <c r="J2077" t="s">
        <v>36</v>
      </c>
    </row>
    <row r="2078" spans="1:10" x14ac:dyDescent="0.2">
      <c r="A2078" s="7">
        <v>11321</v>
      </c>
      <c r="B2078" t="s">
        <v>3650</v>
      </c>
      <c r="C2078">
        <v>21002</v>
      </c>
      <c r="D2078" t="s">
        <v>31</v>
      </c>
      <c r="E2078">
        <v>7</v>
      </c>
      <c r="F2078" t="s">
        <v>3026</v>
      </c>
      <c r="G2078" s="8" t="s">
        <v>276</v>
      </c>
      <c r="H2078" t="s">
        <v>277</v>
      </c>
      <c r="I2078" s="1" t="s">
        <v>35</v>
      </c>
      <c r="J2078" t="s">
        <v>36</v>
      </c>
    </row>
    <row r="2079" spans="1:10" x14ac:dyDescent="0.2">
      <c r="A2079" s="7">
        <v>11322</v>
      </c>
      <c r="B2079" t="s">
        <v>3651</v>
      </c>
      <c r="C2079">
        <v>21002</v>
      </c>
      <c r="D2079" t="s">
        <v>31</v>
      </c>
      <c r="E2079">
        <v>7</v>
      </c>
      <c r="F2079" t="s">
        <v>3026</v>
      </c>
      <c r="G2079" s="8" t="s">
        <v>280</v>
      </c>
      <c r="H2079" t="s">
        <v>281</v>
      </c>
      <c r="I2079" s="1" t="s">
        <v>35</v>
      </c>
      <c r="J2079" t="s">
        <v>36</v>
      </c>
    </row>
    <row r="2080" spans="1:10" x14ac:dyDescent="0.2">
      <c r="A2080" s="7">
        <v>11323</v>
      </c>
      <c r="B2080" t="s">
        <v>3652</v>
      </c>
      <c r="C2080">
        <v>21002</v>
      </c>
      <c r="D2080" t="s">
        <v>31</v>
      </c>
      <c r="E2080">
        <v>7</v>
      </c>
      <c r="F2080" t="s">
        <v>3026</v>
      </c>
      <c r="G2080" s="8" t="s">
        <v>300</v>
      </c>
      <c r="H2080" t="s">
        <v>301</v>
      </c>
      <c r="I2080" s="1" t="s">
        <v>35</v>
      </c>
      <c r="J2080" t="s">
        <v>36</v>
      </c>
    </row>
    <row r="2081" spans="1:10" x14ac:dyDescent="0.2">
      <c r="A2081" s="7">
        <v>11324</v>
      </c>
      <c r="B2081" t="s">
        <v>3653</v>
      </c>
      <c r="C2081">
        <v>21002</v>
      </c>
      <c r="D2081" t="s">
        <v>31</v>
      </c>
      <c r="E2081">
        <v>7</v>
      </c>
      <c r="F2081" t="s">
        <v>3026</v>
      </c>
      <c r="G2081" s="8" t="s">
        <v>280</v>
      </c>
      <c r="H2081" t="s">
        <v>281</v>
      </c>
      <c r="I2081" s="1" t="s">
        <v>35</v>
      </c>
      <c r="J2081" t="s">
        <v>36</v>
      </c>
    </row>
    <row r="2082" spans="1:10" x14ac:dyDescent="0.2">
      <c r="A2082" s="7">
        <v>11325</v>
      </c>
      <c r="B2082" t="s">
        <v>3654</v>
      </c>
      <c r="C2082">
        <v>21002</v>
      </c>
      <c r="D2082" t="s">
        <v>31</v>
      </c>
      <c r="E2082">
        <v>7</v>
      </c>
      <c r="F2082" t="s">
        <v>3026</v>
      </c>
      <c r="G2082" s="8" t="s">
        <v>280</v>
      </c>
      <c r="H2082" t="s">
        <v>281</v>
      </c>
      <c r="I2082" s="1" t="s">
        <v>35</v>
      </c>
      <c r="J2082" t="s">
        <v>36</v>
      </c>
    </row>
    <row r="2083" spans="1:10" x14ac:dyDescent="0.2">
      <c r="A2083" s="7">
        <v>11326</v>
      </c>
      <c r="B2083" t="s">
        <v>3655</v>
      </c>
      <c r="C2083">
        <v>21002</v>
      </c>
      <c r="D2083" t="s">
        <v>31</v>
      </c>
      <c r="E2083">
        <v>7</v>
      </c>
      <c r="F2083" t="s">
        <v>3026</v>
      </c>
      <c r="G2083" s="8" t="s">
        <v>280</v>
      </c>
      <c r="H2083" t="s">
        <v>281</v>
      </c>
      <c r="I2083" s="1" t="s">
        <v>35</v>
      </c>
      <c r="J2083" t="s">
        <v>36</v>
      </c>
    </row>
    <row r="2084" spans="1:10" x14ac:dyDescent="0.2">
      <c r="A2084" s="7">
        <v>11327</v>
      </c>
      <c r="B2084" t="s">
        <v>3656</v>
      </c>
      <c r="C2084">
        <v>21002</v>
      </c>
      <c r="D2084" t="s">
        <v>31</v>
      </c>
      <c r="E2084">
        <v>7</v>
      </c>
      <c r="F2084" t="s">
        <v>3026</v>
      </c>
      <c r="G2084" s="8" t="s">
        <v>280</v>
      </c>
      <c r="H2084" t="s">
        <v>281</v>
      </c>
      <c r="I2084" s="1" t="s">
        <v>35</v>
      </c>
      <c r="J2084" t="s">
        <v>36</v>
      </c>
    </row>
    <row r="2085" spans="1:10" x14ac:dyDescent="0.2">
      <c r="A2085" s="7">
        <v>11328</v>
      </c>
      <c r="B2085" t="s">
        <v>3657</v>
      </c>
      <c r="C2085">
        <v>21002</v>
      </c>
      <c r="D2085" t="s">
        <v>31</v>
      </c>
      <c r="E2085">
        <v>7</v>
      </c>
      <c r="F2085" t="s">
        <v>3026</v>
      </c>
      <c r="G2085" s="8" t="s">
        <v>280</v>
      </c>
      <c r="H2085" t="s">
        <v>281</v>
      </c>
      <c r="I2085" s="1" t="s">
        <v>35</v>
      </c>
      <c r="J2085" t="s">
        <v>36</v>
      </c>
    </row>
    <row r="2086" spans="1:10" x14ac:dyDescent="0.2">
      <c r="A2086" s="7">
        <v>11329</v>
      </c>
      <c r="B2086" t="s">
        <v>3658</v>
      </c>
      <c r="C2086">
        <v>21002</v>
      </c>
      <c r="D2086" t="s">
        <v>31</v>
      </c>
      <c r="E2086">
        <v>7</v>
      </c>
      <c r="F2086" t="s">
        <v>3026</v>
      </c>
      <c r="G2086" s="8" t="s">
        <v>280</v>
      </c>
      <c r="H2086" t="s">
        <v>281</v>
      </c>
      <c r="I2086" s="1" t="s">
        <v>35</v>
      </c>
      <c r="J2086" t="s">
        <v>36</v>
      </c>
    </row>
    <row r="2087" spans="1:10" x14ac:dyDescent="0.2">
      <c r="A2087" s="7">
        <v>11330</v>
      </c>
      <c r="B2087" t="s">
        <v>3659</v>
      </c>
      <c r="C2087">
        <v>21002</v>
      </c>
      <c r="D2087" t="s">
        <v>31</v>
      </c>
      <c r="E2087">
        <v>7</v>
      </c>
      <c r="F2087" t="s">
        <v>3026</v>
      </c>
      <c r="G2087" s="8" t="s">
        <v>280</v>
      </c>
      <c r="H2087" t="s">
        <v>281</v>
      </c>
      <c r="I2087" s="1" t="s">
        <v>35</v>
      </c>
      <c r="J2087" t="s">
        <v>36</v>
      </c>
    </row>
    <row r="2088" spans="1:10" x14ac:dyDescent="0.2">
      <c r="A2088" s="7">
        <v>11331</v>
      </c>
      <c r="B2088" t="s">
        <v>3660</v>
      </c>
      <c r="C2088">
        <v>21002</v>
      </c>
      <c r="D2088" t="s">
        <v>31</v>
      </c>
      <c r="E2088">
        <v>7</v>
      </c>
      <c r="F2088" t="s">
        <v>3026</v>
      </c>
      <c r="G2088" s="8" t="s">
        <v>280</v>
      </c>
      <c r="H2088" t="s">
        <v>281</v>
      </c>
      <c r="I2088" s="1" t="s">
        <v>35</v>
      </c>
      <c r="J2088" t="s">
        <v>36</v>
      </c>
    </row>
    <row r="2089" spans="1:10" x14ac:dyDescent="0.2">
      <c r="A2089" s="7">
        <v>11332</v>
      </c>
      <c r="B2089" t="s">
        <v>3661</v>
      </c>
      <c r="C2089">
        <v>21002</v>
      </c>
      <c r="D2089" t="s">
        <v>31</v>
      </c>
      <c r="E2089">
        <v>7</v>
      </c>
      <c r="F2089" t="s">
        <v>3026</v>
      </c>
      <c r="G2089" s="8" t="s">
        <v>280</v>
      </c>
      <c r="H2089" t="s">
        <v>281</v>
      </c>
      <c r="I2089" s="1" t="s">
        <v>35</v>
      </c>
      <c r="J2089" t="s">
        <v>36</v>
      </c>
    </row>
    <row r="2090" spans="1:10" x14ac:dyDescent="0.2">
      <c r="A2090" s="7">
        <v>11333</v>
      </c>
      <c r="B2090" t="s">
        <v>3662</v>
      </c>
      <c r="C2090">
        <v>21002</v>
      </c>
      <c r="D2090" t="s">
        <v>31</v>
      </c>
      <c r="E2090">
        <v>7</v>
      </c>
      <c r="F2090" t="s">
        <v>3026</v>
      </c>
      <c r="G2090" s="8" t="s">
        <v>280</v>
      </c>
      <c r="H2090" t="s">
        <v>281</v>
      </c>
      <c r="I2090" s="1" t="s">
        <v>35</v>
      </c>
      <c r="J2090" t="s">
        <v>36</v>
      </c>
    </row>
    <row r="2091" spans="1:10" x14ac:dyDescent="0.2">
      <c r="A2091" s="7">
        <v>11334</v>
      </c>
      <c r="B2091" t="s">
        <v>3663</v>
      </c>
      <c r="C2091">
        <v>21002</v>
      </c>
      <c r="D2091" t="s">
        <v>31</v>
      </c>
      <c r="E2091">
        <v>7</v>
      </c>
      <c r="F2091" t="s">
        <v>3026</v>
      </c>
      <c r="G2091" s="8" t="s">
        <v>280</v>
      </c>
      <c r="H2091" t="s">
        <v>281</v>
      </c>
      <c r="I2091" s="1" t="s">
        <v>35</v>
      </c>
      <c r="J2091" t="s">
        <v>36</v>
      </c>
    </row>
    <row r="2092" spans="1:10" x14ac:dyDescent="0.2">
      <c r="A2092" s="7">
        <v>11335</v>
      </c>
      <c r="B2092" t="s">
        <v>3664</v>
      </c>
      <c r="C2092">
        <v>21002</v>
      </c>
      <c r="D2092" t="s">
        <v>31</v>
      </c>
      <c r="E2092">
        <v>7</v>
      </c>
      <c r="F2092" t="s">
        <v>3026</v>
      </c>
      <c r="G2092" s="8" t="s">
        <v>280</v>
      </c>
      <c r="H2092" t="s">
        <v>281</v>
      </c>
      <c r="I2092" s="1" t="s">
        <v>35</v>
      </c>
      <c r="J2092" t="s">
        <v>36</v>
      </c>
    </row>
    <row r="2093" spans="1:10" x14ac:dyDescent="0.2">
      <c r="A2093" s="7">
        <v>11336</v>
      </c>
      <c r="B2093" t="s">
        <v>3665</v>
      </c>
      <c r="C2093">
        <v>21002</v>
      </c>
      <c r="D2093" t="s">
        <v>31</v>
      </c>
      <c r="E2093">
        <v>7</v>
      </c>
      <c r="F2093" t="s">
        <v>3026</v>
      </c>
      <c r="G2093" s="8" t="s">
        <v>280</v>
      </c>
      <c r="H2093" t="s">
        <v>281</v>
      </c>
      <c r="I2093" s="1" t="s">
        <v>35</v>
      </c>
      <c r="J2093" t="s">
        <v>36</v>
      </c>
    </row>
    <row r="2094" spans="1:10" x14ac:dyDescent="0.2">
      <c r="A2094" s="7">
        <v>11337</v>
      </c>
      <c r="B2094" t="s">
        <v>3666</v>
      </c>
      <c r="C2094">
        <v>21002</v>
      </c>
      <c r="D2094" t="s">
        <v>31</v>
      </c>
      <c r="E2094">
        <v>7</v>
      </c>
      <c r="F2094" t="s">
        <v>3026</v>
      </c>
      <c r="G2094" s="8" t="s">
        <v>280</v>
      </c>
      <c r="H2094" t="s">
        <v>281</v>
      </c>
      <c r="I2094" s="1" t="s">
        <v>35</v>
      </c>
      <c r="J2094" t="s">
        <v>36</v>
      </c>
    </row>
    <row r="2095" spans="1:10" x14ac:dyDescent="0.2">
      <c r="A2095" s="7">
        <v>11338</v>
      </c>
      <c r="B2095" t="s">
        <v>3667</v>
      </c>
      <c r="C2095">
        <v>21002</v>
      </c>
      <c r="D2095" t="s">
        <v>31</v>
      </c>
      <c r="E2095">
        <v>7</v>
      </c>
      <c r="F2095" t="s">
        <v>3026</v>
      </c>
      <c r="G2095" s="8" t="s">
        <v>280</v>
      </c>
      <c r="H2095" t="s">
        <v>281</v>
      </c>
      <c r="I2095" s="1" t="s">
        <v>35</v>
      </c>
      <c r="J2095" t="s">
        <v>36</v>
      </c>
    </row>
    <row r="2096" spans="1:10" x14ac:dyDescent="0.2">
      <c r="A2096" s="7">
        <v>11339</v>
      </c>
      <c r="B2096" t="s">
        <v>3668</v>
      </c>
      <c r="C2096">
        <v>21002</v>
      </c>
      <c r="D2096" t="s">
        <v>31</v>
      </c>
      <c r="E2096">
        <v>7</v>
      </c>
      <c r="F2096" t="s">
        <v>3026</v>
      </c>
      <c r="G2096" s="8" t="s">
        <v>280</v>
      </c>
      <c r="H2096" t="s">
        <v>281</v>
      </c>
      <c r="I2096" s="1" t="s">
        <v>35</v>
      </c>
      <c r="J2096" t="s">
        <v>36</v>
      </c>
    </row>
    <row r="2097" spans="1:10" x14ac:dyDescent="0.2">
      <c r="A2097" s="7">
        <v>11340</v>
      </c>
      <c r="B2097" t="s">
        <v>3669</v>
      </c>
      <c r="C2097">
        <v>21002</v>
      </c>
      <c r="D2097" t="s">
        <v>31</v>
      </c>
      <c r="E2097">
        <v>7</v>
      </c>
      <c r="F2097" t="s">
        <v>3026</v>
      </c>
      <c r="G2097" s="8" t="s">
        <v>284</v>
      </c>
      <c r="H2097" t="s">
        <v>285</v>
      </c>
      <c r="I2097" s="1" t="s">
        <v>35</v>
      </c>
      <c r="J2097" t="s">
        <v>36</v>
      </c>
    </row>
    <row r="2098" spans="1:10" x14ac:dyDescent="0.2">
      <c r="A2098" s="7">
        <v>11341</v>
      </c>
      <c r="B2098" t="s">
        <v>3670</v>
      </c>
      <c r="C2098">
        <v>21002</v>
      </c>
      <c r="D2098" t="s">
        <v>31</v>
      </c>
      <c r="E2098">
        <v>7</v>
      </c>
      <c r="F2098" t="s">
        <v>3026</v>
      </c>
      <c r="G2098" s="8" t="s">
        <v>284</v>
      </c>
      <c r="H2098" t="s">
        <v>285</v>
      </c>
      <c r="I2098" s="1" t="s">
        <v>35</v>
      </c>
      <c r="J2098" t="s">
        <v>36</v>
      </c>
    </row>
    <row r="2099" spans="1:10" x14ac:dyDescent="0.2">
      <c r="A2099" s="7">
        <v>11342</v>
      </c>
      <c r="B2099" t="s">
        <v>3671</v>
      </c>
      <c r="C2099">
        <v>21002</v>
      </c>
      <c r="D2099" t="s">
        <v>31</v>
      </c>
      <c r="E2099">
        <v>7</v>
      </c>
      <c r="F2099" t="s">
        <v>3026</v>
      </c>
      <c r="G2099" s="8" t="s">
        <v>284</v>
      </c>
      <c r="H2099" t="s">
        <v>285</v>
      </c>
      <c r="I2099" s="1" t="s">
        <v>35</v>
      </c>
      <c r="J2099" t="s">
        <v>36</v>
      </c>
    </row>
    <row r="2100" spans="1:10" x14ac:dyDescent="0.2">
      <c r="A2100" s="7">
        <v>11343</v>
      </c>
      <c r="B2100" t="s">
        <v>3672</v>
      </c>
      <c r="C2100">
        <v>21002</v>
      </c>
      <c r="D2100" t="s">
        <v>31</v>
      </c>
      <c r="E2100">
        <v>7</v>
      </c>
      <c r="F2100" t="s">
        <v>3026</v>
      </c>
      <c r="G2100" s="8" t="s">
        <v>284</v>
      </c>
      <c r="H2100" t="s">
        <v>285</v>
      </c>
      <c r="I2100" s="1" t="s">
        <v>35</v>
      </c>
      <c r="J2100" t="s">
        <v>36</v>
      </c>
    </row>
    <row r="2101" spans="1:10" x14ac:dyDescent="0.2">
      <c r="A2101" s="7">
        <v>11344</v>
      </c>
      <c r="B2101" t="s">
        <v>3673</v>
      </c>
      <c r="C2101">
        <v>21002</v>
      </c>
      <c r="D2101" t="s">
        <v>31</v>
      </c>
      <c r="E2101">
        <v>7</v>
      </c>
      <c r="F2101" t="s">
        <v>3026</v>
      </c>
      <c r="G2101" s="8" t="s">
        <v>284</v>
      </c>
      <c r="H2101" t="s">
        <v>285</v>
      </c>
      <c r="I2101" s="1" t="s">
        <v>35</v>
      </c>
      <c r="J2101" t="s">
        <v>36</v>
      </c>
    </row>
    <row r="2102" spans="1:10" x14ac:dyDescent="0.2">
      <c r="A2102" s="7">
        <v>11345</v>
      </c>
      <c r="B2102" t="s">
        <v>3674</v>
      </c>
      <c r="C2102">
        <v>21002</v>
      </c>
      <c r="D2102" t="s">
        <v>31</v>
      </c>
      <c r="E2102">
        <v>7</v>
      </c>
      <c r="F2102" t="s">
        <v>3026</v>
      </c>
      <c r="G2102" s="8" t="s">
        <v>284</v>
      </c>
      <c r="H2102" t="s">
        <v>285</v>
      </c>
      <c r="I2102" s="1" t="s">
        <v>35</v>
      </c>
      <c r="J2102" t="s">
        <v>36</v>
      </c>
    </row>
    <row r="2103" spans="1:10" x14ac:dyDescent="0.2">
      <c r="A2103" s="7">
        <v>11346</v>
      </c>
      <c r="B2103" t="s">
        <v>3675</v>
      </c>
      <c r="C2103">
        <v>21002</v>
      </c>
      <c r="D2103" t="s">
        <v>31</v>
      </c>
      <c r="E2103">
        <v>7</v>
      </c>
      <c r="F2103" t="s">
        <v>3026</v>
      </c>
      <c r="G2103" s="8" t="s">
        <v>284</v>
      </c>
      <c r="H2103" t="s">
        <v>285</v>
      </c>
      <c r="I2103" s="1" t="s">
        <v>35</v>
      </c>
      <c r="J2103" t="s">
        <v>36</v>
      </c>
    </row>
    <row r="2104" spans="1:10" x14ac:dyDescent="0.2">
      <c r="A2104" s="7">
        <v>11347</v>
      </c>
      <c r="B2104" t="s">
        <v>3676</v>
      </c>
      <c r="C2104">
        <v>21002</v>
      </c>
      <c r="D2104" t="s">
        <v>31</v>
      </c>
      <c r="E2104">
        <v>7</v>
      </c>
      <c r="F2104" t="s">
        <v>3026</v>
      </c>
      <c r="G2104" s="8" t="s">
        <v>288</v>
      </c>
      <c r="H2104" t="s">
        <v>289</v>
      </c>
      <c r="I2104" s="1" t="s">
        <v>35</v>
      </c>
      <c r="J2104" t="s">
        <v>36</v>
      </c>
    </row>
    <row r="2105" spans="1:10" x14ac:dyDescent="0.2">
      <c r="A2105" s="7">
        <v>11348</v>
      </c>
      <c r="B2105" t="s">
        <v>3677</v>
      </c>
      <c r="C2105">
        <v>21002</v>
      </c>
      <c r="D2105" t="s">
        <v>31</v>
      </c>
      <c r="E2105">
        <v>7</v>
      </c>
      <c r="F2105" t="s">
        <v>3026</v>
      </c>
      <c r="G2105" s="8" t="s">
        <v>288</v>
      </c>
      <c r="H2105" t="s">
        <v>289</v>
      </c>
      <c r="I2105" s="1" t="s">
        <v>35</v>
      </c>
      <c r="J2105" t="s">
        <v>36</v>
      </c>
    </row>
    <row r="2106" spans="1:10" x14ac:dyDescent="0.2">
      <c r="A2106" s="7">
        <v>11349</v>
      </c>
      <c r="B2106" t="s">
        <v>3678</v>
      </c>
      <c r="C2106">
        <v>21002</v>
      </c>
      <c r="D2106" t="s">
        <v>31</v>
      </c>
      <c r="E2106">
        <v>7</v>
      </c>
      <c r="F2106" t="s">
        <v>3026</v>
      </c>
      <c r="G2106" s="8" t="s">
        <v>288</v>
      </c>
      <c r="H2106" t="s">
        <v>289</v>
      </c>
      <c r="I2106" s="1" t="s">
        <v>35</v>
      </c>
      <c r="J2106" t="s">
        <v>36</v>
      </c>
    </row>
    <row r="2107" spans="1:10" x14ac:dyDescent="0.2">
      <c r="A2107" s="7">
        <v>11350</v>
      </c>
      <c r="B2107" t="s">
        <v>3058</v>
      </c>
      <c r="C2107">
        <v>21002</v>
      </c>
      <c r="D2107" t="s">
        <v>31</v>
      </c>
      <c r="E2107">
        <v>7</v>
      </c>
      <c r="F2107" t="s">
        <v>3026</v>
      </c>
      <c r="G2107" s="8" t="s">
        <v>288</v>
      </c>
      <c r="H2107" t="s">
        <v>289</v>
      </c>
      <c r="I2107" s="1" t="s">
        <v>35</v>
      </c>
      <c r="J2107" t="s">
        <v>36</v>
      </c>
    </row>
    <row r="2108" spans="1:10" x14ac:dyDescent="0.2">
      <c r="A2108" s="7">
        <v>11351</v>
      </c>
      <c r="B2108" t="s">
        <v>3679</v>
      </c>
      <c r="C2108">
        <v>23000</v>
      </c>
      <c r="D2108" t="s">
        <v>2803</v>
      </c>
      <c r="E2108">
        <v>13</v>
      </c>
      <c r="F2108" t="s">
        <v>2804</v>
      </c>
      <c r="G2108" s="8" t="s">
        <v>39</v>
      </c>
      <c r="H2108" t="s">
        <v>40</v>
      </c>
      <c r="I2108" t="s">
        <v>41</v>
      </c>
      <c r="J2108" t="s">
        <v>36</v>
      </c>
    </row>
    <row r="2109" spans="1:10" x14ac:dyDescent="0.2">
      <c r="A2109" s="7">
        <v>11352</v>
      </c>
      <c r="B2109" t="s">
        <v>3680</v>
      </c>
      <c r="C2109">
        <v>21002</v>
      </c>
      <c r="D2109" t="s">
        <v>31</v>
      </c>
      <c r="E2109">
        <v>7</v>
      </c>
      <c r="F2109" t="s">
        <v>3026</v>
      </c>
      <c r="G2109" s="8" t="s">
        <v>288</v>
      </c>
      <c r="H2109" t="s">
        <v>289</v>
      </c>
      <c r="I2109" s="1" t="s">
        <v>35</v>
      </c>
      <c r="J2109" t="s">
        <v>36</v>
      </c>
    </row>
    <row r="2110" spans="1:10" x14ac:dyDescent="0.2">
      <c r="A2110" s="7">
        <v>11353</v>
      </c>
      <c r="B2110" t="s">
        <v>3681</v>
      </c>
      <c r="C2110">
        <v>21002</v>
      </c>
      <c r="D2110" t="s">
        <v>31</v>
      </c>
      <c r="E2110">
        <v>7</v>
      </c>
      <c r="F2110" t="s">
        <v>3026</v>
      </c>
      <c r="G2110" s="8" t="s">
        <v>288</v>
      </c>
      <c r="H2110" t="s">
        <v>289</v>
      </c>
      <c r="I2110" s="1" t="s">
        <v>35</v>
      </c>
      <c r="J2110" t="s">
        <v>36</v>
      </c>
    </row>
    <row r="2111" spans="1:10" x14ac:dyDescent="0.2">
      <c r="A2111" s="7">
        <v>11354</v>
      </c>
      <c r="B2111" t="s">
        <v>3682</v>
      </c>
      <c r="C2111">
        <v>21002</v>
      </c>
      <c r="D2111" t="s">
        <v>31</v>
      </c>
      <c r="E2111">
        <v>7</v>
      </c>
      <c r="F2111" t="s">
        <v>3026</v>
      </c>
      <c r="G2111" s="8" t="s">
        <v>288</v>
      </c>
      <c r="H2111" t="s">
        <v>289</v>
      </c>
      <c r="I2111" s="1" t="s">
        <v>35</v>
      </c>
      <c r="J2111" t="s">
        <v>36</v>
      </c>
    </row>
    <row r="2112" spans="1:10" x14ac:dyDescent="0.2">
      <c r="A2112" s="7">
        <v>11355</v>
      </c>
      <c r="B2112" t="s">
        <v>3683</v>
      </c>
      <c r="C2112">
        <v>21002</v>
      </c>
      <c r="D2112" t="s">
        <v>31</v>
      </c>
      <c r="E2112">
        <v>7</v>
      </c>
      <c r="F2112" t="s">
        <v>3026</v>
      </c>
      <c r="G2112" s="8" t="s">
        <v>292</v>
      </c>
      <c r="H2112" t="s">
        <v>293</v>
      </c>
      <c r="I2112" s="1" t="s">
        <v>35</v>
      </c>
      <c r="J2112" t="s">
        <v>36</v>
      </c>
    </row>
    <row r="2113" spans="1:10" x14ac:dyDescent="0.2">
      <c r="A2113" s="7">
        <v>11356</v>
      </c>
      <c r="B2113" t="s">
        <v>3684</v>
      </c>
      <c r="C2113">
        <v>21002</v>
      </c>
      <c r="D2113" t="s">
        <v>31</v>
      </c>
      <c r="E2113">
        <v>7</v>
      </c>
      <c r="F2113" t="s">
        <v>3026</v>
      </c>
      <c r="G2113" s="8" t="s">
        <v>292</v>
      </c>
      <c r="H2113" t="s">
        <v>293</v>
      </c>
      <c r="I2113" s="1" t="s">
        <v>35</v>
      </c>
      <c r="J2113" t="s">
        <v>36</v>
      </c>
    </row>
    <row r="2114" spans="1:10" x14ac:dyDescent="0.2">
      <c r="A2114" s="7">
        <v>11357</v>
      </c>
      <c r="B2114" t="s">
        <v>3685</v>
      </c>
      <c r="C2114">
        <v>21002</v>
      </c>
      <c r="D2114" t="s">
        <v>31</v>
      </c>
      <c r="E2114">
        <v>7</v>
      </c>
      <c r="F2114" t="s">
        <v>3026</v>
      </c>
      <c r="G2114" s="8" t="s">
        <v>296</v>
      </c>
      <c r="H2114" t="s">
        <v>297</v>
      </c>
      <c r="I2114" s="1" t="s">
        <v>35</v>
      </c>
      <c r="J2114" t="s">
        <v>36</v>
      </c>
    </row>
    <row r="2115" spans="1:10" x14ac:dyDescent="0.2">
      <c r="A2115" s="7">
        <v>11358</v>
      </c>
      <c r="B2115" t="s">
        <v>3686</v>
      </c>
      <c r="C2115">
        <v>21002</v>
      </c>
      <c r="D2115" t="s">
        <v>31</v>
      </c>
      <c r="E2115">
        <v>7</v>
      </c>
      <c r="F2115" t="s">
        <v>3026</v>
      </c>
      <c r="G2115" s="8" t="s">
        <v>296</v>
      </c>
      <c r="H2115" t="s">
        <v>297</v>
      </c>
      <c r="I2115" s="1" t="s">
        <v>35</v>
      </c>
      <c r="J2115" t="s">
        <v>36</v>
      </c>
    </row>
    <row r="2116" spans="1:10" x14ac:dyDescent="0.2">
      <c r="A2116" s="7">
        <v>11359</v>
      </c>
      <c r="B2116" t="s">
        <v>3687</v>
      </c>
      <c r="C2116">
        <v>21002</v>
      </c>
      <c r="D2116" t="s">
        <v>31</v>
      </c>
      <c r="E2116">
        <v>7</v>
      </c>
      <c r="F2116" t="s">
        <v>3026</v>
      </c>
      <c r="G2116" s="8" t="s">
        <v>296</v>
      </c>
      <c r="H2116" t="s">
        <v>297</v>
      </c>
      <c r="I2116" s="1" t="s">
        <v>35</v>
      </c>
      <c r="J2116" t="s">
        <v>36</v>
      </c>
    </row>
    <row r="2117" spans="1:10" x14ac:dyDescent="0.2">
      <c r="A2117" s="7">
        <v>11360</v>
      </c>
      <c r="B2117" t="s">
        <v>3688</v>
      </c>
      <c r="C2117">
        <v>21002</v>
      </c>
      <c r="D2117" t="s">
        <v>31</v>
      </c>
      <c r="E2117">
        <v>7</v>
      </c>
      <c r="F2117" t="s">
        <v>3026</v>
      </c>
      <c r="G2117" s="8" t="s">
        <v>296</v>
      </c>
      <c r="H2117" t="s">
        <v>297</v>
      </c>
      <c r="I2117" s="1" t="s">
        <v>35</v>
      </c>
      <c r="J2117" t="s">
        <v>36</v>
      </c>
    </row>
    <row r="2118" spans="1:10" x14ac:dyDescent="0.2">
      <c r="A2118" s="7">
        <v>11361</v>
      </c>
      <c r="B2118" t="s">
        <v>3689</v>
      </c>
      <c r="C2118">
        <v>21002</v>
      </c>
      <c r="D2118" t="s">
        <v>31</v>
      </c>
      <c r="E2118">
        <v>7</v>
      </c>
      <c r="F2118" t="s">
        <v>3026</v>
      </c>
      <c r="G2118" s="8" t="s">
        <v>296</v>
      </c>
      <c r="H2118" t="s">
        <v>297</v>
      </c>
      <c r="I2118" s="1" t="s">
        <v>35</v>
      </c>
      <c r="J2118" t="s">
        <v>36</v>
      </c>
    </row>
    <row r="2119" spans="1:10" x14ac:dyDescent="0.2">
      <c r="A2119" s="7">
        <v>11362</v>
      </c>
      <c r="B2119" t="s">
        <v>3690</v>
      </c>
      <c r="C2119">
        <v>21002</v>
      </c>
      <c r="D2119" t="s">
        <v>31</v>
      </c>
      <c r="E2119">
        <v>7</v>
      </c>
      <c r="F2119" t="s">
        <v>3026</v>
      </c>
      <c r="G2119" s="8" t="s">
        <v>296</v>
      </c>
      <c r="H2119" t="s">
        <v>297</v>
      </c>
      <c r="I2119" s="1" t="s">
        <v>35</v>
      </c>
      <c r="J2119" t="s">
        <v>36</v>
      </c>
    </row>
    <row r="2120" spans="1:10" x14ac:dyDescent="0.2">
      <c r="A2120" s="7">
        <v>11363</v>
      </c>
      <c r="B2120" t="s">
        <v>3691</v>
      </c>
      <c r="C2120">
        <v>21002</v>
      </c>
      <c r="D2120" t="s">
        <v>31</v>
      </c>
      <c r="E2120">
        <v>7</v>
      </c>
      <c r="F2120" t="s">
        <v>3026</v>
      </c>
      <c r="G2120" s="8" t="s">
        <v>296</v>
      </c>
      <c r="H2120" t="s">
        <v>297</v>
      </c>
      <c r="I2120" s="1" t="s">
        <v>35</v>
      </c>
      <c r="J2120" t="s">
        <v>36</v>
      </c>
    </row>
    <row r="2121" spans="1:10" x14ac:dyDescent="0.2">
      <c r="A2121" s="7">
        <v>11364</v>
      </c>
      <c r="B2121" t="s">
        <v>3692</v>
      </c>
      <c r="C2121">
        <v>21002</v>
      </c>
      <c r="D2121" t="s">
        <v>31</v>
      </c>
      <c r="E2121">
        <v>7</v>
      </c>
      <c r="F2121" t="s">
        <v>3026</v>
      </c>
      <c r="G2121" s="8" t="s">
        <v>296</v>
      </c>
      <c r="H2121" t="s">
        <v>297</v>
      </c>
      <c r="I2121" s="1" t="s">
        <v>35</v>
      </c>
      <c r="J2121" t="s">
        <v>36</v>
      </c>
    </row>
    <row r="2122" spans="1:10" x14ac:dyDescent="0.2">
      <c r="A2122" s="7">
        <v>11365</v>
      </c>
      <c r="B2122" t="s">
        <v>3693</v>
      </c>
      <c r="C2122">
        <v>21002</v>
      </c>
      <c r="D2122" t="s">
        <v>31</v>
      </c>
      <c r="E2122">
        <v>7</v>
      </c>
      <c r="F2122" t="s">
        <v>3026</v>
      </c>
      <c r="G2122" s="8" t="s">
        <v>296</v>
      </c>
      <c r="H2122" t="s">
        <v>297</v>
      </c>
      <c r="I2122" s="1" t="s">
        <v>35</v>
      </c>
      <c r="J2122" t="s">
        <v>36</v>
      </c>
    </row>
    <row r="2123" spans="1:10" x14ac:dyDescent="0.2">
      <c r="A2123" s="7">
        <v>11366</v>
      </c>
      <c r="B2123" t="s">
        <v>3694</v>
      </c>
      <c r="C2123">
        <v>21002</v>
      </c>
      <c r="D2123" t="s">
        <v>31</v>
      </c>
      <c r="E2123">
        <v>7</v>
      </c>
      <c r="F2123" t="s">
        <v>3026</v>
      </c>
      <c r="G2123" s="8" t="s">
        <v>296</v>
      </c>
      <c r="H2123" t="s">
        <v>297</v>
      </c>
      <c r="I2123" s="1" t="s">
        <v>35</v>
      </c>
      <c r="J2123" t="s">
        <v>36</v>
      </c>
    </row>
    <row r="2124" spans="1:10" x14ac:dyDescent="0.2">
      <c r="A2124" s="7">
        <v>11367</v>
      </c>
      <c r="B2124" t="s">
        <v>3695</v>
      </c>
      <c r="C2124">
        <v>21002</v>
      </c>
      <c r="D2124" t="s">
        <v>31</v>
      </c>
      <c r="E2124">
        <v>7</v>
      </c>
      <c r="F2124" t="s">
        <v>3026</v>
      </c>
      <c r="G2124" s="8" t="s">
        <v>296</v>
      </c>
      <c r="H2124" t="s">
        <v>297</v>
      </c>
      <c r="I2124" s="1" t="s">
        <v>35</v>
      </c>
      <c r="J2124" t="s">
        <v>36</v>
      </c>
    </row>
    <row r="2125" spans="1:10" x14ac:dyDescent="0.2">
      <c r="A2125" s="7">
        <v>11368</v>
      </c>
      <c r="B2125" t="s">
        <v>3696</v>
      </c>
      <c r="C2125">
        <v>21002</v>
      </c>
      <c r="D2125" t="s">
        <v>31</v>
      </c>
      <c r="E2125">
        <v>7</v>
      </c>
      <c r="F2125" t="s">
        <v>3026</v>
      </c>
      <c r="G2125" s="8" t="s">
        <v>296</v>
      </c>
      <c r="H2125" t="s">
        <v>297</v>
      </c>
      <c r="I2125" s="1" t="s">
        <v>35</v>
      </c>
      <c r="J2125" t="s">
        <v>36</v>
      </c>
    </row>
    <row r="2126" spans="1:10" x14ac:dyDescent="0.2">
      <c r="A2126" s="7">
        <v>11369</v>
      </c>
      <c r="B2126" t="s">
        <v>3697</v>
      </c>
      <c r="C2126">
        <v>21002</v>
      </c>
      <c r="D2126" t="s">
        <v>31</v>
      </c>
      <c r="E2126">
        <v>7</v>
      </c>
      <c r="F2126" t="s">
        <v>3026</v>
      </c>
      <c r="G2126" s="8" t="s">
        <v>296</v>
      </c>
      <c r="H2126" t="s">
        <v>297</v>
      </c>
      <c r="I2126" s="1" t="s">
        <v>35</v>
      </c>
      <c r="J2126" t="s">
        <v>36</v>
      </c>
    </row>
    <row r="2127" spans="1:10" x14ac:dyDescent="0.2">
      <c r="A2127" s="7">
        <v>11370</v>
      </c>
      <c r="B2127" t="s">
        <v>3698</v>
      </c>
      <c r="C2127">
        <v>21002</v>
      </c>
      <c r="D2127" t="s">
        <v>31</v>
      </c>
      <c r="E2127">
        <v>7</v>
      </c>
      <c r="F2127" t="s">
        <v>3026</v>
      </c>
      <c r="G2127" s="8" t="s">
        <v>296</v>
      </c>
      <c r="H2127" t="s">
        <v>297</v>
      </c>
      <c r="I2127" s="1" t="s">
        <v>35</v>
      </c>
      <c r="J2127" t="s">
        <v>36</v>
      </c>
    </row>
    <row r="2128" spans="1:10" x14ac:dyDescent="0.2">
      <c r="A2128" s="7">
        <v>11371</v>
      </c>
      <c r="B2128" t="s">
        <v>3699</v>
      </c>
      <c r="C2128">
        <v>21002</v>
      </c>
      <c r="D2128" t="s">
        <v>31</v>
      </c>
      <c r="E2128">
        <v>7</v>
      </c>
      <c r="F2128" t="s">
        <v>3026</v>
      </c>
      <c r="G2128" s="8" t="s">
        <v>296</v>
      </c>
      <c r="H2128" t="s">
        <v>297</v>
      </c>
      <c r="I2128" s="1" t="s">
        <v>35</v>
      </c>
      <c r="J2128" t="s">
        <v>36</v>
      </c>
    </row>
    <row r="2129" spans="1:10" x14ac:dyDescent="0.2">
      <c r="A2129" s="7">
        <v>11372</v>
      </c>
      <c r="B2129" t="s">
        <v>3700</v>
      </c>
      <c r="C2129">
        <v>21002</v>
      </c>
      <c r="D2129" t="s">
        <v>31</v>
      </c>
      <c r="E2129">
        <v>7</v>
      </c>
      <c r="F2129" t="s">
        <v>3026</v>
      </c>
      <c r="G2129" s="8" t="s">
        <v>300</v>
      </c>
      <c r="H2129" t="s">
        <v>301</v>
      </c>
      <c r="I2129" s="1" t="s">
        <v>35</v>
      </c>
      <c r="J2129" t="s">
        <v>36</v>
      </c>
    </row>
    <row r="2130" spans="1:10" x14ac:dyDescent="0.2">
      <c r="A2130" s="7">
        <v>11373</v>
      </c>
      <c r="B2130" t="s">
        <v>3701</v>
      </c>
      <c r="C2130">
        <v>21002</v>
      </c>
      <c r="D2130" t="s">
        <v>31</v>
      </c>
      <c r="E2130">
        <v>7</v>
      </c>
      <c r="F2130" t="s">
        <v>3026</v>
      </c>
      <c r="G2130" s="8" t="s">
        <v>300</v>
      </c>
      <c r="H2130" t="s">
        <v>301</v>
      </c>
      <c r="I2130" s="1" t="s">
        <v>35</v>
      </c>
      <c r="J2130" t="s">
        <v>36</v>
      </c>
    </row>
    <row r="2131" spans="1:10" x14ac:dyDescent="0.2">
      <c r="A2131" s="7">
        <v>11374</v>
      </c>
      <c r="B2131" t="s">
        <v>3702</v>
      </c>
      <c r="C2131">
        <v>21002</v>
      </c>
      <c r="D2131" t="s">
        <v>31</v>
      </c>
      <c r="E2131">
        <v>7</v>
      </c>
      <c r="F2131" t="s">
        <v>3026</v>
      </c>
      <c r="G2131" s="8" t="s">
        <v>300</v>
      </c>
      <c r="H2131" t="s">
        <v>301</v>
      </c>
      <c r="I2131" s="1" t="s">
        <v>35</v>
      </c>
      <c r="J2131" t="s">
        <v>36</v>
      </c>
    </row>
    <row r="2132" spans="1:10" x14ac:dyDescent="0.2">
      <c r="A2132" s="7">
        <v>11375</v>
      </c>
      <c r="B2132" t="s">
        <v>3703</v>
      </c>
      <c r="C2132">
        <v>21002</v>
      </c>
      <c r="D2132" t="s">
        <v>31</v>
      </c>
      <c r="E2132">
        <v>7</v>
      </c>
      <c r="F2132" t="s">
        <v>3026</v>
      </c>
      <c r="G2132" s="8" t="s">
        <v>304</v>
      </c>
      <c r="H2132" t="s">
        <v>305</v>
      </c>
      <c r="I2132" s="1" t="s">
        <v>35</v>
      </c>
      <c r="J2132" t="s">
        <v>36</v>
      </c>
    </row>
    <row r="2133" spans="1:10" x14ac:dyDescent="0.2">
      <c r="A2133" s="7">
        <v>11376</v>
      </c>
      <c r="B2133" t="s">
        <v>3704</v>
      </c>
      <c r="C2133">
        <v>21002</v>
      </c>
      <c r="D2133" t="s">
        <v>31</v>
      </c>
      <c r="E2133">
        <v>7</v>
      </c>
      <c r="F2133" t="s">
        <v>3026</v>
      </c>
      <c r="G2133" s="8" t="s">
        <v>304</v>
      </c>
      <c r="H2133" t="s">
        <v>305</v>
      </c>
      <c r="I2133" s="1" t="s">
        <v>35</v>
      </c>
      <c r="J2133" t="s">
        <v>36</v>
      </c>
    </row>
    <row r="2134" spans="1:10" x14ac:dyDescent="0.2">
      <c r="A2134" s="7">
        <v>11377</v>
      </c>
      <c r="B2134" t="s">
        <v>3705</v>
      </c>
      <c r="C2134">
        <v>21002</v>
      </c>
      <c r="D2134" t="s">
        <v>31</v>
      </c>
      <c r="E2134">
        <v>7</v>
      </c>
      <c r="F2134" t="s">
        <v>3026</v>
      </c>
      <c r="G2134" s="8" t="s">
        <v>304</v>
      </c>
      <c r="H2134" t="s">
        <v>305</v>
      </c>
      <c r="I2134" s="1" t="s">
        <v>35</v>
      </c>
      <c r="J2134" t="s">
        <v>36</v>
      </c>
    </row>
    <row r="2135" spans="1:10" x14ac:dyDescent="0.2">
      <c r="A2135" s="7">
        <v>11378</v>
      </c>
      <c r="B2135" t="s">
        <v>3706</v>
      </c>
      <c r="C2135">
        <v>21002</v>
      </c>
      <c r="D2135" t="s">
        <v>31</v>
      </c>
      <c r="E2135">
        <v>7</v>
      </c>
      <c r="F2135" t="s">
        <v>3026</v>
      </c>
      <c r="G2135" s="8" t="s">
        <v>304</v>
      </c>
      <c r="H2135" t="s">
        <v>305</v>
      </c>
      <c r="I2135" s="1" t="s">
        <v>35</v>
      </c>
      <c r="J2135" t="s">
        <v>36</v>
      </c>
    </row>
    <row r="2136" spans="1:10" x14ac:dyDescent="0.2">
      <c r="A2136" s="7">
        <v>11379</v>
      </c>
      <c r="B2136" t="s">
        <v>3707</v>
      </c>
      <c r="C2136">
        <v>21002</v>
      </c>
      <c r="D2136" t="s">
        <v>31</v>
      </c>
      <c r="E2136">
        <v>7</v>
      </c>
      <c r="F2136" t="s">
        <v>3026</v>
      </c>
      <c r="G2136" s="8" t="s">
        <v>304</v>
      </c>
      <c r="H2136" t="s">
        <v>305</v>
      </c>
      <c r="I2136" s="1" t="s">
        <v>35</v>
      </c>
      <c r="J2136" t="s">
        <v>36</v>
      </c>
    </row>
    <row r="2137" spans="1:10" x14ac:dyDescent="0.2">
      <c r="A2137" s="7">
        <v>11380</v>
      </c>
      <c r="B2137" t="s">
        <v>3708</v>
      </c>
      <c r="C2137">
        <v>21002</v>
      </c>
      <c r="D2137" t="s">
        <v>31</v>
      </c>
      <c r="E2137">
        <v>7</v>
      </c>
      <c r="F2137" t="s">
        <v>3026</v>
      </c>
      <c r="G2137" s="8" t="s">
        <v>304</v>
      </c>
      <c r="H2137" t="s">
        <v>305</v>
      </c>
      <c r="I2137" s="1" t="s">
        <v>35</v>
      </c>
      <c r="J2137" t="s">
        <v>36</v>
      </c>
    </row>
    <row r="2138" spans="1:10" x14ac:dyDescent="0.2">
      <c r="A2138" s="7">
        <v>11381</v>
      </c>
      <c r="B2138" t="s">
        <v>3709</v>
      </c>
      <c r="C2138">
        <v>21002</v>
      </c>
      <c r="D2138" t="s">
        <v>31</v>
      </c>
      <c r="E2138">
        <v>7</v>
      </c>
      <c r="F2138" t="s">
        <v>3026</v>
      </c>
      <c r="G2138" s="8" t="s">
        <v>304</v>
      </c>
      <c r="H2138" t="s">
        <v>305</v>
      </c>
      <c r="I2138" s="1" t="s">
        <v>35</v>
      </c>
      <c r="J2138" t="s">
        <v>36</v>
      </c>
    </row>
    <row r="2139" spans="1:10" x14ac:dyDescent="0.2">
      <c r="A2139" s="7">
        <v>11382</v>
      </c>
      <c r="B2139" t="s">
        <v>3710</v>
      </c>
      <c r="C2139">
        <v>21002</v>
      </c>
      <c r="D2139" t="s">
        <v>31</v>
      </c>
      <c r="E2139">
        <v>7</v>
      </c>
      <c r="F2139" t="s">
        <v>3026</v>
      </c>
      <c r="G2139" s="8" t="s">
        <v>304</v>
      </c>
      <c r="H2139" t="s">
        <v>305</v>
      </c>
      <c r="I2139" s="1" t="s">
        <v>35</v>
      </c>
      <c r="J2139" t="s">
        <v>36</v>
      </c>
    </row>
    <row r="2140" spans="1:10" x14ac:dyDescent="0.2">
      <c r="A2140" s="7">
        <v>11383</v>
      </c>
      <c r="B2140" t="s">
        <v>3711</v>
      </c>
      <c r="C2140">
        <v>21002</v>
      </c>
      <c r="D2140" t="s">
        <v>31</v>
      </c>
      <c r="E2140">
        <v>7</v>
      </c>
      <c r="F2140" t="s">
        <v>3026</v>
      </c>
      <c r="G2140" s="8" t="s">
        <v>304</v>
      </c>
      <c r="H2140" t="s">
        <v>305</v>
      </c>
      <c r="I2140" s="1" t="s">
        <v>35</v>
      </c>
      <c r="J2140" t="s">
        <v>36</v>
      </c>
    </row>
    <row r="2141" spans="1:10" x14ac:dyDescent="0.2">
      <c r="A2141" s="7">
        <v>11385</v>
      </c>
      <c r="B2141" t="s">
        <v>3712</v>
      </c>
      <c r="C2141">
        <v>21002</v>
      </c>
      <c r="D2141" t="s">
        <v>31</v>
      </c>
      <c r="E2141">
        <v>7</v>
      </c>
      <c r="F2141" t="s">
        <v>3026</v>
      </c>
      <c r="G2141" s="8" t="s">
        <v>304</v>
      </c>
      <c r="H2141" t="s">
        <v>305</v>
      </c>
      <c r="I2141" s="1" t="s">
        <v>35</v>
      </c>
      <c r="J2141" t="s">
        <v>36</v>
      </c>
    </row>
    <row r="2142" spans="1:10" x14ac:dyDescent="0.2">
      <c r="A2142" s="7">
        <v>11386</v>
      </c>
      <c r="B2142" t="s">
        <v>3713</v>
      </c>
      <c r="C2142">
        <v>21002</v>
      </c>
      <c r="D2142" t="s">
        <v>31</v>
      </c>
      <c r="E2142">
        <v>7</v>
      </c>
      <c r="F2142" t="s">
        <v>3026</v>
      </c>
      <c r="G2142" s="8" t="s">
        <v>308</v>
      </c>
      <c r="H2142" t="s">
        <v>309</v>
      </c>
      <c r="I2142" s="1" t="s">
        <v>35</v>
      </c>
      <c r="J2142" t="s">
        <v>36</v>
      </c>
    </row>
    <row r="2143" spans="1:10" x14ac:dyDescent="0.2">
      <c r="A2143" s="7">
        <v>11387</v>
      </c>
      <c r="B2143" t="s">
        <v>3714</v>
      </c>
      <c r="C2143">
        <v>21002</v>
      </c>
      <c r="D2143" t="s">
        <v>31</v>
      </c>
      <c r="E2143">
        <v>7</v>
      </c>
      <c r="F2143" t="s">
        <v>3026</v>
      </c>
      <c r="G2143" s="8" t="s">
        <v>308</v>
      </c>
      <c r="H2143" t="s">
        <v>309</v>
      </c>
      <c r="I2143" s="1" t="s">
        <v>35</v>
      </c>
      <c r="J2143" t="s">
        <v>36</v>
      </c>
    </row>
    <row r="2144" spans="1:10" x14ac:dyDescent="0.2">
      <c r="A2144" s="7">
        <v>11388</v>
      </c>
      <c r="B2144" t="s">
        <v>3715</v>
      </c>
      <c r="C2144">
        <v>21002</v>
      </c>
      <c r="D2144" t="s">
        <v>31</v>
      </c>
      <c r="E2144">
        <v>7</v>
      </c>
      <c r="F2144" t="s">
        <v>3026</v>
      </c>
      <c r="G2144" s="8" t="s">
        <v>308</v>
      </c>
      <c r="H2144" t="s">
        <v>309</v>
      </c>
      <c r="I2144" s="1" t="s">
        <v>35</v>
      </c>
      <c r="J2144" t="s">
        <v>36</v>
      </c>
    </row>
    <row r="2145" spans="1:10" x14ac:dyDescent="0.2">
      <c r="A2145" s="7">
        <v>11390</v>
      </c>
      <c r="B2145" t="s">
        <v>3716</v>
      </c>
      <c r="C2145">
        <v>21002</v>
      </c>
      <c r="D2145" t="s">
        <v>31</v>
      </c>
      <c r="E2145">
        <v>7</v>
      </c>
      <c r="F2145" t="s">
        <v>3026</v>
      </c>
      <c r="G2145" s="8" t="s">
        <v>308</v>
      </c>
      <c r="H2145" t="s">
        <v>309</v>
      </c>
      <c r="I2145" s="1" t="s">
        <v>35</v>
      </c>
      <c r="J2145" t="s">
        <v>36</v>
      </c>
    </row>
    <row r="2146" spans="1:10" x14ac:dyDescent="0.2">
      <c r="A2146" s="7">
        <v>11391</v>
      </c>
      <c r="B2146" t="s">
        <v>3717</v>
      </c>
      <c r="C2146">
        <v>21002</v>
      </c>
      <c r="D2146" t="s">
        <v>31</v>
      </c>
      <c r="E2146">
        <v>7</v>
      </c>
      <c r="F2146" t="s">
        <v>3026</v>
      </c>
      <c r="G2146" s="8" t="s">
        <v>308</v>
      </c>
      <c r="H2146" t="s">
        <v>309</v>
      </c>
      <c r="I2146" s="1" t="s">
        <v>35</v>
      </c>
      <c r="J2146" t="s">
        <v>36</v>
      </c>
    </row>
    <row r="2147" spans="1:10" x14ac:dyDescent="0.2">
      <c r="A2147" s="7">
        <v>11392</v>
      </c>
      <c r="B2147" t="s">
        <v>3718</v>
      </c>
      <c r="C2147">
        <v>21002</v>
      </c>
      <c r="D2147" t="s">
        <v>31</v>
      </c>
      <c r="E2147">
        <v>7</v>
      </c>
      <c r="F2147" t="s">
        <v>3026</v>
      </c>
      <c r="G2147" s="8" t="s">
        <v>308</v>
      </c>
      <c r="H2147" t="s">
        <v>309</v>
      </c>
      <c r="I2147" s="1" t="s">
        <v>35</v>
      </c>
      <c r="J2147" t="s">
        <v>36</v>
      </c>
    </row>
    <row r="2148" spans="1:10" x14ac:dyDescent="0.2">
      <c r="A2148" s="7">
        <v>11393</v>
      </c>
      <c r="B2148" t="s">
        <v>3719</v>
      </c>
      <c r="C2148">
        <v>21002</v>
      </c>
      <c r="D2148" t="s">
        <v>31</v>
      </c>
      <c r="E2148">
        <v>7</v>
      </c>
      <c r="F2148" t="s">
        <v>3026</v>
      </c>
      <c r="G2148" s="8" t="s">
        <v>308</v>
      </c>
      <c r="H2148" t="s">
        <v>309</v>
      </c>
      <c r="I2148" s="1" t="s">
        <v>35</v>
      </c>
      <c r="J2148" t="s">
        <v>36</v>
      </c>
    </row>
    <row r="2149" spans="1:10" x14ac:dyDescent="0.2">
      <c r="A2149" s="7">
        <v>11394</v>
      </c>
      <c r="B2149" t="s">
        <v>3720</v>
      </c>
      <c r="C2149">
        <v>21002</v>
      </c>
      <c r="D2149" t="s">
        <v>31</v>
      </c>
      <c r="E2149">
        <v>7</v>
      </c>
      <c r="F2149" t="s">
        <v>3026</v>
      </c>
      <c r="G2149" s="8" t="s">
        <v>308</v>
      </c>
      <c r="H2149" t="s">
        <v>309</v>
      </c>
      <c r="I2149" s="1" t="s">
        <v>35</v>
      </c>
      <c r="J2149" t="s">
        <v>36</v>
      </c>
    </row>
    <row r="2150" spans="1:10" x14ac:dyDescent="0.2">
      <c r="A2150" s="7">
        <v>11395</v>
      </c>
      <c r="B2150" t="s">
        <v>3721</v>
      </c>
      <c r="C2150">
        <v>21002</v>
      </c>
      <c r="D2150" t="s">
        <v>31</v>
      </c>
      <c r="E2150">
        <v>7</v>
      </c>
      <c r="F2150" t="s">
        <v>3026</v>
      </c>
      <c r="G2150" s="8" t="s">
        <v>308</v>
      </c>
      <c r="H2150" t="s">
        <v>309</v>
      </c>
      <c r="I2150" s="1" t="s">
        <v>35</v>
      </c>
      <c r="J2150" t="s">
        <v>36</v>
      </c>
    </row>
    <row r="2151" spans="1:10" x14ac:dyDescent="0.2">
      <c r="A2151" s="7">
        <v>11396</v>
      </c>
      <c r="B2151" t="s">
        <v>3722</v>
      </c>
      <c r="C2151">
        <v>21002</v>
      </c>
      <c r="D2151" t="s">
        <v>31</v>
      </c>
      <c r="E2151">
        <v>7</v>
      </c>
      <c r="F2151" t="s">
        <v>3026</v>
      </c>
      <c r="G2151" s="8" t="s">
        <v>308</v>
      </c>
      <c r="H2151" t="s">
        <v>309</v>
      </c>
      <c r="I2151" s="1" t="s">
        <v>35</v>
      </c>
      <c r="J2151" t="s">
        <v>36</v>
      </c>
    </row>
    <row r="2152" spans="1:10" x14ac:dyDescent="0.2">
      <c r="A2152" s="7">
        <v>11397</v>
      </c>
      <c r="B2152" t="s">
        <v>3723</v>
      </c>
      <c r="C2152">
        <v>21002</v>
      </c>
      <c r="D2152" t="s">
        <v>31</v>
      </c>
      <c r="E2152">
        <v>7</v>
      </c>
      <c r="F2152" t="s">
        <v>3026</v>
      </c>
      <c r="G2152" s="8" t="s">
        <v>308</v>
      </c>
      <c r="H2152" t="s">
        <v>309</v>
      </c>
      <c r="I2152" s="1" t="s">
        <v>35</v>
      </c>
      <c r="J2152" t="s">
        <v>36</v>
      </c>
    </row>
    <row r="2153" spans="1:10" x14ac:dyDescent="0.2">
      <c r="A2153" s="7">
        <v>11398</v>
      </c>
      <c r="B2153" t="s">
        <v>3724</v>
      </c>
      <c r="C2153">
        <v>21002</v>
      </c>
      <c r="D2153" t="s">
        <v>31</v>
      </c>
      <c r="E2153">
        <v>7</v>
      </c>
      <c r="F2153" t="s">
        <v>3026</v>
      </c>
      <c r="G2153" s="8" t="s">
        <v>308</v>
      </c>
      <c r="H2153" t="s">
        <v>309</v>
      </c>
      <c r="I2153" s="1" t="s">
        <v>35</v>
      </c>
      <c r="J2153" t="s">
        <v>36</v>
      </c>
    </row>
    <row r="2154" spans="1:10" x14ac:dyDescent="0.2">
      <c r="A2154" s="7">
        <v>11399</v>
      </c>
      <c r="B2154" t="s">
        <v>3725</v>
      </c>
      <c r="C2154">
        <v>21002</v>
      </c>
      <c r="D2154" t="s">
        <v>31</v>
      </c>
      <c r="E2154">
        <v>7</v>
      </c>
      <c r="F2154" t="s">
        <v>3026</v>
      </c>
      <c r="G2154" s="8" t="s">
        <v>308</v>
      </c>
      <c r="H2154" t="s">
        <v>309</v>
      </c>
      <c r="I2154" s="1" t="s">
        <v>35</v>
      </c>
      <c r="J2154" t="s">
        <v>36</v>
      </c>
    </row>
    <row r="2155" spans="1:10" x14ac:dyDescent="0.2">
      <c r="A2155" s="7">
        <v>11400</v>
      </c>
      <c r="B2155" t="s">
        <v>3726</v>
      </c>
      <c r="C2155">
        <v>21002</v>
      </c>
      <c r="D2155" t="s">
        <v>31</v>
      </c>
      <c r="E2155">
        <v>7</v>
      </c>
      <c r="F2155" t="s">
        <v>3026</v>
      </c>
      <c r="G2155" s="8" t="s">
        <v>308</v>
      </c>
      <c r="H2155" t="s">
        <v>309</v>
      </c>
      <c r="I2155" s="1" t="s">
        <v>35</v>
      </c>
      <c r="J2155" t="s">
        <v>36</v>
      </c>
    </row>
    <row r="2156" spans="1:10" x14ac:dyDescent="0.2">
      <c r="A2156" s="7">
        <v>11401</v>
      </c>
      <c r="B2156" t="s">
        <v>3727</v>
      </c>
      <c r="C2156">
        <v>21002</v>
      </c>
      <c r="D2156" t="s">
        <v>31</v>
      </c>
      <c r="E2156">
        <v>7</v>
      </c>
      <c r="F2156" t="s">
        <v>3026</v>
      </c>
      <c r="G2156" s="8" t="s">
        <v>308</v>
      </c>
      <c r="H2156" t="s">
        <v>309</v>
      </c>
      <c r="I2156" s="1" t="s">
        <v>35</v>
      </c>
      <c r="J2156" t="s">
        <v>36</v>
      </c>
    </row>
    <row r="2157" spans="1:10" x14ac:dyDescent="0.2">
      <c r="A2157" s="7">
        <v>11402</v>
      </c>
      <c r="B2157" t="s">
        <v>3728</v>
      </c>
      <c r="C2157">
        <v>21002</v>
      </c>
      <c r="D2157" t="s">
        <v>31</v>
      </c>
      <c r="E2157">
        <v>7</v>
      </c>
      <c r="F2157" t="s">
        <v>3026</v>
      </c>
      <c r="G2157" s="8" t="s">
        <v>312</v>
      </c>
      <c r="H2157" t="s">
        <v>313</v>
      </c>
      <c r="I2157" s="1" t="s">
        <v>35</v>
      </c>
      <c r="J2157" t="s">
        <v>36</v>
      </c>
    </row>
    <row r="2158" spans="1:10" x14ac:dyDescent="0.2">
      <c r="A2158" s="7">
        <v>11403</v>
      </c>
      <c r="B2158" t="s">
        <v>3729</v>
      </c>
      <c r="C2158">
        <v>21002</v>
      </c>
      <c r="D2158" t="s">
        <v>31</v>
      </c>
      <c r="E2158">
        <v>7</v>
      </c>
      <c r="F2158" t="s">
        <v>3026</v>
      </c>
      <c r="G2158" s="8" t="s">
        <v>312</v>
      </c>
      <c r="H2158" t="s">
        <v>313</v>
      </c>
      <c r="I2158" s="1" t="s">
        <v>35</v>
      </c>
      <c r="J2158" t="s">
        <v>36</v>
      </c>
    </row>
    <row r="2159" spans="1:10" x14ac:dyDescent="0.2">
      <c r="A2159" s="7">
        <v>11404</v>
      </c>
      <c r="B2159" t="s">
        <v>3730</v>
      </c>
      <c r="C2159">
        <v>21002</v>
      </c>
      <c r="D2159" t="s">
        <v>31</v>
      </c>
      <c r="E2159">
        <v>7</v>
      </c>
      <c r="F2159" t="s">
        <v>3026</v>
      </c>
      <c r="G2159" s="8" t="s">
        <v>312</v>
      </c>
      <c r="H2159" t="s">
        <v>313</v>
      </c>
      <c r="I2159" s="1" t="s">
        <v>35</v>
      </c>
      <c r="J2159" t="s">
        <v>36</v>
      </c>
    </row>
    <row r="2160" spans="1:10" x14ac:dyDescent="0.2">
      <c r="A2160" s="7">
        <v>11405</v>
      </c>
      <c r="B2160" t="s">
        <v>3731</v>
      </c>
      <c r="C2160">
        <v>21002</v>
      </c>
      <c r="D2160" t="s">
        <v>31</v>
      </c>
      <c r="E2160">
        <v>7</v>
      </c>
      <c r="F2160" t="s">
        <v>3026</v>
      </c>
      <c r="G2160" s="8" t="s">
        <v>312</v>
      </c>
      <c r="H2160" t="s">
        <v>313</v>
      </c>
      <c r="I2160" s="1" t="s">
        <v>35</v>
      </c>
      <c r="J2160" t="s">
        <v>36</v>
      </c>
    </row>
    <row r="2161" spans="1:10" x14ac:dyDescent="0.2">
      <c r="A2161" s="7">
        <v>11406</v>
      </c>
      <c r="B2161" t="s">
        <v>3732</v>
      </c>
      <c r="C2161">
        <v>21002</v>
      </c>
      <c r="D2161" t="s">
        <v>31</v>
      </c>
      <c r="E2161">
        <v>7</v>
      </c>
      <c r="F2161" t="s">
        <v>3026</v>
      </c>
      <c r="G2161" s="8" t="s">
        <v>312</v>
      </c>
      <c r="H2161" t="s">
        <v>313</v>
      </c>
      <c r="I2161" s="1" t="s">
        <v>35</v>
      </c>
      <c r="J2161" t="s">
        <v>36</v>
      </c>
    </row>
    <row r="2162" spans="1:10" x14ac:dyDescent="0.2">
      <c r="A2162" s="7">
        <v>11407</v>
      </c>
      <c r="B2162" t="s">
        <v>3733</v>
      </c>
      <c r="C2162">
        <v>21002</v>
      </c>
      <c r="D2162" t="s">
        <v>31</v>
      </c>
      <c r="E2162">
        <v>7</v>
      </c>
      <c r="F2162" t="s">
        <v>3026</v>
      </c>
      <c r="G2162" s="8" t="s">
        <v>316</v>
      </c>
      <c r="H2162" t="s">
        <v>317</v>
      </c>
      <c r="I2162" s="1" t="s">
        <v>35</v>
      </c>
      <c r="J2162" t="s">
        <v>36</v>
      </c>
    </row>
    <row r="2163" spans="1:10" x14ac:dyDescent="0.2">
      <c r="A2163" s="7">
        <v>11408</v>
      </c>
      <c r="B2163" t="s">
        <v>3734</v>
      </c>
      <c r="C2163">
        <v>21002</v>
      </c>
      <c r="D2163" t="s">
        <v>31</v>
      </c>
      <c r="E2163">
        <v>7</v>
      </c>
      <c r="F2163" t="s">
        <v>3026</v>
      </c>
      <c r="G2163" s="8" t="s">
        <v>316</v>
      </c>
      <c r="H2163" t="s">
        <v>317</v>
      </c>
      <c r="I2163" s="1" t="s">
        <v>35</v>
      </c>
      <c r="J2163" t="s">
        <v>36</v>
      </c>
    </row>
    <row r="2164" spans="1:10" x14ac:dyDescent="0.2">
      <c r="A2164" s="7">
        <v>11409</v>
      </c>
      <c r="B2164" t="s">
        <v>3735</v>
      </c>
      <c r="C2164">
        <v>21002</v>
      </c>
      <c r="D2164" t="s">
        <v>31</v>
      </c>
      <c r="E2164">
        <v>7</v>
      </c>
      <c r="F2164" t="s">
        <v>3026</v>
      </c>
      <c r="G2164" s="8" t="s">
        <v>316</v>
      </c>
      <c r="H2164" t="s">
        <v>317</v>
      </c>
      <c r="I2164" s="1" t="s">
        <v>35</v>
      </c>
      <c r="J2164" t="s">
        <v>36</v>
      </c>
    </row>
    <row r="2165" spans="1:10" x14ac:dyDescent="0.2">
      <c r="A2165" s="7">
        <v>11410</v>
      </c>
      <c r="B2165" t="s">
        <v>3736</v>
      </c>
      <c r="C2165">
        <v>21002</v>
      </c>
      <c r="D2165" t="s">
        <v>31</v>
      </c>
      <c r="E2165">
        <v>7</v>
      </c>
      <c r="F2165" t="s">
        <v>3026</v>
      </c>
      <c r="G2165" s="8" t="s">
        <v>316</v>
      </c>
      <c r="H2165" t="s">
        <v>317</v>
      </c>
      <c r="I2165" s="1" t="s">
        <v>35</v>
      </c>
      <c r="J2165" t="s">
        <v>36</v>
      </c>
    </row>
    <row r="2166" spans="1:10" x14ac:dyDescent="0.2">
      <c r="A2166" s="7">
        <v>11411</v>
      </c>
      <c r="B2166" t="s">
        <v>3737</v>
      </c>
      <c r="C2166">
        <v>21002</v>
      </c>
      <c r="D2166" t="s">
        <v>31</v>
      </c>
      <c r="E2166">
        <v>7</v>
      </c>
      <c r="F2166" t="s">
        <v>3026</v>
      </c>
      <c r="G2166" s="8" t="s">
        <v>316</v>
      </c>
      <c r="H2166" t="s">
        <v>317</v>
      </c>
      <c r="I2166" s="1" t="s">
        <v>35</v>
      </c>
      <c r="J2166" t="s">
        <v>36</v>
      </c>
    </row>
    <row r="2167" spans="1:10" x14ac:dyDescent="0.2">
      <c r="A2167" s="7">
        <v>11412</v>
      </c>
      <c r="B2167" t="s">
        <v>3738</v>
      </c>
      <c r="C2167">
        <v>21002</v>
      </c>
      <c r="D2167" t="s">
        <v>31</v>
      </c>
      <c r="E2167">
        <v>7</v>
      </c>
      <c r="F2167" t="s">
        <v>3026</v>
      </c>
      <c r="G2167" s="8" t="s">
        <v>316</v>
      </c>
      <c r="H2167" t="s">
        <v>317</v>
      </c>
      <c r="I2167" s="1" t="s">
        <v>35</v>
      </c>
      <c r="J2167" t="s">
        <v>36</v>
      </c>
    </row>
    <row r="2168" spans="1:10" x14ac:dyDescent="0.2">
      <c r="A2168" s="7">
        <v>11413</v>
      </c>
      <c r="B2168" t="s">
        <v>3739</v>
      </c>
      <c r="C2168">
        <v>21002</v>
      </c>
      <c r="D2168" t="s">
        <v>31</v>
      </c>
      <c r="E2168">
        <v>7</v>
      </c>
      <c r="F2168" t="s">
        <v>3026</v>
      </c>
      <c r="G2168" s="8" t="s">
        <v>316</v>
      </c>
      <c r="H2168" t="s">
        <v>317</v>
      </c>
      <c r="I2168" s="1" t="s">
        <v>35</v>
      </c>
      <c r="J2168" t="s">
        <v>36</v>
      </c>
    </row>
    <row r="2169" spans="1:10" x14ac:dyDescent="0.2">
      <c r="A2169" s="7">
        <v>11414</v>
      </c>
      <c r="B2169" t="s">
        <v>3740</v>
      </c>
      <c r="C2169">
        <v>21002</v>
      </c>
      <c r="D2169" t="s">
        <v>31</v>
      </c>
      <c r="E2169">
        <v>7</v>
      </c>
      <c r="F2169" t="s">
        <v>3026</v>
      </c>
      <c r="G2169" s="8" t="s">
        <v>320</v>
      </c>
      <c r="H2169" t="s">
        <v>321</v>
      </c>
      <c r="I2169" s="1" t="s">
        <v>35</v>
      </c>
      <c r="J2169" t="s">
        <v>36</v>
      </c>
    </row>
    <row r="2170" spans="1:10" x14ac:dyDescent="0.2">
      <c r="A2170" s="7">
        <v>11415</v>
      </c>
      <c r="B2170" t="s">
        <v>3741</v>
      </c>
      <c r="C2170">
        <v>21002</v>
      </c>
      <c r="D2170" t="s">
        <v>31</v>
      </c>
      <c r="E2170">
        <v>7</v>
      </c>
      <c r="F2170" t="s">
        <v>3026</v>
      </c>
      <c r="G2170" s="8" t="s">
        <v>320</v>
      </c>
      <c r="H2170" t="s">
        <v>321</v>
      </c>
      <c r="I2170" s="1" t="s">
        <v>35</v>
      </c>
      <c r="J2170" t="s">
        <v>36</v>
      </c>
    </row>
    <row r="2171" spans="1:10" x14ac:dyDescent="0.2">
      <c r="A2171" s="7">
        <v>11416</v>
      </c>
      <c r="B2171" t="s">
        <v>3742</v>
      </c>
      <c r="C2171">
        <v>21002</v>
      </c>
      <c r="D2171" t="s">
        <v>31</v>
      </c>
      <c r="E2171">
        <v>7</v>
      </c>
      <c r="F2171" t="s">
        <v>3026</v>
      </c>
      <c r="G2171" s="8" t="s">
        <v>320</v>
      </c>
      <c r="H2171" t="s">
        <v>321</v>
      </c>
      <c r="I2171" s="1" t="s">
        <v>35</v>
      </c>
      <c r="J2171" t="s">
        <v>36</v>
      </c>
    </row>
    <row r="2172" spans="1:10" x14ac:dyDescent="0.2">
      <c r="A2172" s="7">
        <v>11417</v>
      </c>
      <c r="B2172" t="s">
        <v>3743</v>
      </c>
      <c r="C2172">
        <v>21002</v>
      </c>
      <c r="D2172" t="s">
        <v>31</v>
      </c>
      <c r="E2172">
        <v>7</v>
      </c>
      <c r="F2172" t="s">
        <v>3026</v>
      </c>
      <c r="G2172" s="8" t="s">
        <v>320</v>
      </c>
      <c r="H2172" t="s">
        <v>321</v>
      </c>
      <c r="I2172" s="1" t="s">
        <v>35</v>
      </c>
      <c r="J2172" t="s">
        <v>36</v>
      </c>
    </row>
    <row r="2173" spans="1:10" x14ac:dyDescent="0.2">
      <c r="A2173" s="7">
        <v>11418</v>
      </c>
      <c r="B2173" t="s">
        <v>3744</v>
      </c>
      <c r="C2173">
        <v>21002</v>
      </c>
      <c r="D2173" t="s">
        <v>31</v>
      </c>
      <c r="E2173">
        <v>7</v>
      </c>
      <c r="F2173" t="s">
        <v>3026</v>
      </c>
      <c r="G2173" s="8" t="s">
        <v>320</v>
      </c>
      <c r="H2173" t="s">
        <v>321</v>
      </c>
      <c r="I2173" s="1" t="s">
        <v>35</v>
      </c>
      <c r="J2173" t="s">
        <v>36</v>
      </c>
    </row>
    <row r="2174" spans="1:10" x14ac:dyDescent="0.2">
      <c r="A2174" s="7">
        <v>11419</v>
      </c>
      <c r="B2174" t="s">
        <v>3745</v>
      </c>
      <c r="C2174">
        <v>21002</v>
      </c>
      <c r="D2174" t="s">
        <v>31</v>
      </c>
      <c r="E2174">
        <v>7</v>
      </c>
      <c r="F2174" t="s">
        <v>3026</v>
      </c>
      <c r="G2174" s="8" t="s">
        <v>320</v>
      </c>
      <c r="H2174" t="s">
        <v>321</v>
      </c>
      <c r="I2174" s="1" t="s">
        <v>35</v>
      </c>
      <c r="J2174" t="s">
        <v>36</v>
      </c>
    </row>
    <row r="2175" spans="1:10" x14ac:dyDescent="0.2">
      <c r="A2175" s="7">
        <v>11420</v>
      </c>
      <c r="B2175" t="s">
        <v>3746</v>
      </c>
      <c r="C2175">
        <v>21002</v>
      </c>
      <c r="D2175" t="s">
        <v>31</v>
      </c>
      <c r="E2175">
        <v>7</v>
      </c>
      <c r="F2175" t="s">
        <v>3026</v>
      </c>
      <c r="G2175" s="8" t="s">
        <v>320</v>
      </c>
      <c r="H2175" t="s">
        <v>321</v>
      </c>
      <c r="I2175" s="1" t="s">
        <v>35</v>
      </c>
      <c r="J2175" t="s">
        <v>36</v>
      </c>
    </row>
    <row r="2176" spans="1:10" x14ac:dyDescent="0.2">
      <c r="A2176" s="7">
        <v>11421</v>
      </c>
      <c r="B2176" t="s">
        <v>3747</v>
      </c>
      <c r="C2176">
        <v>21002</v>
      </c>
      <c r="D2176" t="s">
        <v>31</v>
      </c>
      <c r="E2176">
        <v>7</v>
      </c>
      <c r="F2176" t="s">
        <v>3026</v>
      </c>
      <c r="G2176" s="8" t="s">
        <v>320</v>
      </c>
      <c r="H2176" t="s">
        <v>321</v>
      </c>
      <c r="I2176" s="1" t="s">
        <v>35</v>
      </c>
      <c r="J2176" t="s">
        <v>36</v>
      </c>
    </row>
    <row r="2177" spans="1:10" x14ac:dyDescent="0.2">
      <c r="A2177" s="7">
        <v>11422</v>
      </c>
      <c r="B2177" t="s">
        <v>3748</v>
      </c>
      <c r="C2177">
        <v>21002</v>
      </c>
      <c r="D2177" t="s">
        <v>31</v>
      </c>
      <c r="E2177">
        <v>7</v>
      </c>
      <c r="F2177" t="s">
        <v>3026</v>
      </c>
      <c r="G2177" s="8" t="s">
        <v>320</v>
      </c>
      <c r="H2177" t="s">
        <v>321</v>
      </c>
      <c r="I2177" s="1" t="s">
        <v>35</v>
      </c>
      <c r="J2177" t="s">
        <v>36</v>
      </c>
    </row>
    <row r="2178" spans="1:10" x14ac:dyDescent="0.2">
      <c r="A2178" s="7">
        <v>11423</v>
      </c>
      <c r="B2178" t="s">
        <v>3749</v>
      </c>
      <c r="C2178">
        <v>21002</v>
      </c>
      <c r="D2178" t="s">
        <v>31</v>
      </c>
      <c r="E2178">
        <v>7</v>
      </c>
      <c r="F2178" t="s">
        <v>3026</v>
      </c>
      <c r="G2178" s="8" t="s">
        <v>324</v>
      </c>
      <c r="H2178" t="s">
        <v>325</v>
      </c>
      <c r="I2178" s="1" t="s">
        <v>35</v>
      </c>
      <c r="J2178" t="s">
        <v>36</v>
      </c>
    </row>
    <row r="2179" spans="1:10" x14ac:dyDescent="0.2">
      <c r="A2179" s="7">
        <v>11424</v>
      </c>
      <c r="B2179" t="s">
        <v>3750</v>
      </c>
      <c r="C2179">
        <v>21002</v>
      </c>
      <c r="D2179" t="s">
        <v>31</v>
      </c>
      <c r="E2179">
        <v>7</v>
      </c>
      <c r="F2179" t="s">
        <v>3026</v>
      </c>
      <c r="G2179" s="8" t="s">
        <v>324</v>
      </c>
      <c r="H2179" t="s">
        <v>325</v>
      </c>
      <c r="I2179" s="1" t="s">
        <v>35</v>
      </c>
      <c r="J2179" t="s">
        <v>36</v>
      </c>
    </row>
    <row r="2180" spans="1:10" x14ac:dyDescent="0.2">
      <c r="A2180" s="7">
        <v>11425</v>
      </c>
      <c r="B2180" t="s">
        <v>3751</v>
      </c>
      <c r="C2180">
        <v>21002</v>
      </c>
      <c r="D2180" t="s">
        <v>31</v>
      </c>
      <c r="E2180">
        <v>7</v>
      </c>
      <c r="F2180" t="s">
        <v>3026</v>
      </c>
      <c r="G2180" s="8" t="s">
        <v>324</v>
      </c>
      <c r="H2180" t="s">
        <v>325</v>
      </c>
      <c r="I2180" s="1" t="s">
        <v>35</v>
      </c>
      <c r="J2180" t="s">
        <v>36</v>
      </c>
    </row>
    <row r="2181" spans="1:10" x14ac:dyDescent="0.2">
      <c r="A2181" s="7">
        <v>11426</v>
      </c>
      <c r="B2181" t="s">
        <v>3752</v>
      </c>
      <c r="C2181">
        <v>21002</v>
      </c>
      <c r="D2181" t="s">
        <v>31</v>
      </c>
      <c r="E2181">
        <v>7</v>
      </c>
      <c r="F2181" t="s">
        <v>3026</v>
      </c>
      <c r="G2181" s="8" t="s">
        <v>324</v>
      </c>
      <c r="H2181" t="s">
        <v>325</v>
      </c>
      <c r="I2181" s="1" t="s">
        <v>35</v>
      </c>
      <c r="J2181" t="s">
        <v>36</v>
      </c>
    </row>
    <row r="2182" spans="1:10" x14ac:dyDescent="0.2">
      <c r="A2182" s="7">
        <v>11427</v>
      </c>
      <c r="B2182" t="s">
        <v>3753</v>
      </c>
      <c r="C2182">
        <v>21002</v>
      </c>
      <c r="D2182" t="s">
        <v>31</v>
      </c>
      <c r="E2182">
        <v>7</v>
      </c>
      <c r="F2182" t="s">
        <v>3026</v>
      </c>
      <c r="G2182" s="8" t="s">
        <v>324</v>
      </c>
      <c r="H2182" t="s">
        <v>325</v>
      </c>
      <c r="I2182" s="1" t="s">
        <v>35</v>
      </c>
      <c r="J2182" t="s">
        <v>36</v>
      </c>
    </row>
    <row r="2183" spans="1:10" x14ac:dyDescent="0.2">
      <c r="A2183" s="7">
        <v>11428</v>
      </c>
      <c r="B2183" t="s">
        <v>3754</v>
      </c>
      <c r="C2183">
        <v>21002</v>
      </c>
      <c r="D2183" t="s">
        <v>31</v>
      </c>
      <c r="E2183">
        <v>7</v>
      </c>
      <c r="F2183" t="s">
        <v>3026</v>
      </c>
      <c r="G2183" s="8" t="s">
        <v>324</v>
      </c>
      <c r="H2183" t="s">
        <v>325</v>
      </c>
      <c r="I2183" s="1" t="s">
        <v>35</v>
      </c>
      <c r="J2183" t="s">
        <v>36</v>
      </c>
    </row>
    <row r="2184" spans="1:10" x14ac:dyDescent="0.2">
      <c r="A2184" s="7">
        <v>11429</v>
      </c>
      <c r="B2184" t="s">
        <v>3755</v>
      </c>
      <c r="C2184">
        <v>21002</v>
      </c>
      <c r="D2184" t="s">
        <v>31</v>
      </c>
      <c r="E2184">
        <v>7</v>
      </c>
      <c r="F2184" t="s">
        <v>3026</v>
      </c>
      <c r="G2184" s="8" t="s">
        <v>324</v>
      </c>
      <c r="H2184" t="s">
        <v>325</v>
      </c>
      <c r="I2184" s="1" t="s">
        <v>35</v>
      </c>
      <c r="J2184" t="s">
        <v>36</v>
      </c>
    </row>
    <row r="2185" spans="1:10" x14ac:dyDescent="0.2">
      <c r="A2185" s="7">
        <v>11430</v>
      </c>
      <c r="B2185" t="s">
        <v>3756</v>
      </c>
      <c r="C2185">
        <v>21002</v>
      </c>
      <c r="D2185" t="s">
        <v>31</v>
      </c>
      <c r="E2185">
        <v>7</v>
      </c>
      <c r="F2185" t="s">
        <v>3026</v>
      </c>
      <c r="G2185" s="8" t="s">
        <v>324</v>
      </c>
      <c r="H2185" t="s">
        <v>325</v>
      </c>
      <c r="I2185" s="1" t="s">
        <v>35</v>
      </c>
      <c r="J2185" t="s">
        <v>36</v>
      </c>
    </row>
    <row r="2186" spans="1:10" x14ac:dyDescent="0.2">
      <c r="A2186" s="7">
        <v>11431</v>
      </c>
      <c r="B2186" t="s">
        <v>3757</v>
      </c>
      <c r="C2186">
        <v>21002</v>
      </c>
      <c r="D2186" t="s">
        <v>31</v>
      </c>
      <c r="E2186">
        <v>7</v>
      </c>
      <c r="F2186" t="s">
        <v>3026</v>
      </c>
      <c r="G2186" s="8" t="s">
        <v>324</v>
      </c>
      <c r="H2186" t="s">
        <v>325</v>
      </c>
      <c r="I2186" s="1" t="s">
        <v>35</v>
      </c>
      <c r="J2186" t="s">
        <v>36</v>
      </c>
    </row>
    <row r="2187" spans="1:10" x14ac:dyDescent="0.2">
      <c r="A2187" s="7">
        <v>11432</v>
      </c>
      <c r="B2187" t="s">
        <v>3758</v>
      </c>
      <c r="C2187">
        <v>21002</v>
      </c>
      <c r="D2187" t="s">
        <v>31</v>
      </c>
      <c r="E2187">
        <v>7</v>
      </c>
      <c r="F2187" t="s">
        <v>3026</v>
      </c>
      <c r="G2187" s="8" t="s">
        <v>328</v>
      </c>
      <c r="H2187" t="s">
        <v>329</v>
      </c>
      <c r="I2187" s="1" t="s">
        <v>35</v>
      </c>
      <c r="J2187" t="s">
        <v>36</v>
      </c>
    </row>
    <row r="2188" spans="1:10" x14ac:dyDescent="0.2">
      <c r="A2188" s="7">
        <v>11433</v>
      </c>
      <c r="B2188" t="s">
        <v>3759</v>
      </c>
      <c r="C2188">
        <v>21002</v>
      </c>
      <c r="D2188" t="s">
        <v>31</v>
      </c>
      <c r="E2188">
        <v>7</v>
      </c>
      <c r="F2188" t="s">
        <v>3026</v>
      </c>
      <c r="G2188" s="8" t="s">
        <v>328</v>
      </c>
      <c r="H2188" t="s">
        <v>329</v>
      </c>
      <c r="I2188" s="1" t="s">
        <v>35</v>
      </c>
      <c r="J2188" t="s">
        <v>36</v>
      </c>
    </row>
    <row r="2189" spans="1:10" x14ac:dyDescent="0.2">
      <c r="A2189" s="7">
        <v>11434</v>
      </c>
      <c r="B2189" t="s">
        <v>3760</v>
      </c>
      <c r="C2189">
        <v>21002</v>
      </c>
      <c r="D2189" t="s">
        <v>31</v>
      </c>
      <c r="E2189">
        <v>7</v>
      </c>
      <c r="F2189" t="s">
        <v>3026</v>
      </c>
      <c r="G2189" s="8" t="s">
        <v>328</v>
      </c>
      <c r="H2189" t="s">
        <v>329</v>
      </c>
      <c r="I2189" s="1" t="s">
        <v>35</v>
      </c>
      <c r="J2189" t="s">
        <v>36</v>
      </c>
    </row>
    <row r="2190" spans="1:10" x14ac:dyDescent="0.2">
      <c r="A2190" s="7">
        <v>11435</v>
      </c>
      <c r="B2190" t="s">
        <v>3761</v>
      </c>
      <c r="C2190">
        <v>21002</v>
      </c>
      <c r="D2190" t="s">
        <v>31</v>
      </c>
      <c r="E2190">
        <v>7</v>
      </c>
      <c r="F2190" t="s">
        <v>3026</v>
      </c>
      <c r="G2190" s="8" t="s">
        <v>332</v>
      </c>
      <c r="H2190" t="s">
        <v>333</v>
      </c>
      <c r="I2190" s="1" t="s">
        <v>35</v>
      </c>
      <c r="J2190" t="s">
        <v>36</v>
      </c>
    </row>
    <row r="2191" spans="1:10" x14ac:dyDescent="0.2">
      <c r="A2191" s="7">
        <v>11436</v>
      </c>
      <c r="B2191" t="s">
        <v>3762</v>
      </c>
      <c r="C2191">
        <v>21002</v>
      </c>
      <c r="D2191" t="s">
        <v>31</v>
      </c>
      <c r="E2191">
        <v>7</v>
      </c>
      <c r="F2191" t="s">
        <v>3026</v>
      </c>
      <c r="G2191" s="8" t="s">
        <v>332</v>
      </c>
      <c r="H2191" t="s">
        <v>333</v>
      </c>
      <c r="I2191" s="1" t="s">
        <v>35</v>
      </c>
      <c r="J2191" t="s">
        <v>36</v>
      </c>
    </row>
    <row r="2192" spans="1:10" x14ac:dyDescent="0.2">
      <c r="A2192" s="7">
        <v>11437</v>
      </c>
      <c r="B2192" t="s">
        <v>3763</v>
      </c>
      <c r="C2192">
        <v>21002</v>
      </c>
      <c r="D2192" t="s">
        <v>31</v>
      </c>
      <c r="E2192">
        <v>7</v>
      </c>
      <c r="F2192" t="s">
        <v>3026</v>
      </c>
      <c r="G2192" s="8" t="s">
        <v>332</v>
      </c>
      <c r="H2192" t="s">
        <v>333</v>
      </c>
      <c r="I2192" s="1" t="s">
        <v>35</v>
      </c>
      <c r="J2192" t="s">
        <v>36</v>
      </c>
    </row>
    <row r="2193" spans="1:10" x14ac:dyDescent="0.2">
      <c r="A2193" s="7">
        <v>11438</v>
      </c>
      <c r="B2193" t="s">
        <v>3764</v>
      </c>
      <c r="C2193">
        <v>21002</v>
      </c>
      <c r="D2193" t="s">
        <v>31</v>
      </c>
      <c r="E2193">
        <v>7</v>
      </c>
      <c r="F2193" t="s">
        <v>3026</v>
      </c>
      <c r="G2193" s="8" t="s">
        <v>332</v>
      </c>
      <c r="H2193" t="s">
        <v>333</v>
      </c>
      <c r="I2193" s="1" t="s">
        <v>35</v>
      </c>
      <c r="J2193" t="s">
        <v>36</v>
      </c>
    </row>
    <row r="2194" spans="1:10" x14ac:dyDescent="0.2">
      <c r="A2194" s="7">
        <v>11439</v>
      </c>
      <c r="B2194" t="s">
        <v>3765</v>
      </c>
      <c r="C2194">
        <v>21002</v>
      </c>
      <c r="D2194" t="s">
        <v>31</v>
      </c>
      <c r="E2194">
        <v>7</v>
      </c>
      <c r="F2194" t="s">
        <v>3026</v>
      </c>
      <c r="G2194" s="8" t="s">
        <v>332</v>
      </c>
      <c r="H2194" t="s">
        <v>333</v>
      </c>
      <c r="I2194" s="1" t="s">
        <v>35</v>
      </c>
      <c r="J2194" t="s">
        <v>36</v>
      </c>
    </row>
    <row r="2195" spans="1:10" x14ac:dyDescent="0.2">
      <c r="A2195" s="7">
        <v>11440</v>
      </c>
      <c r="B2195" t="s">
        <v>3766</v>
      </c>
      <c r="C2195">
        <v>21002</v>
      </c>
      <c r="D2195" t="s">
        <v>31</v>
      </c>
      <c r="E2195">
        <v>7</v>
      </c>
      <c r="F2195" t="s">
        <v>3026</v>
      </c>
      <c r="G2195" s="8" t="s">
        <v>332</v>
      </c>
      <c r="H2195" t="s">
        <v>333</v>
      </c>
      <c r="I2195" s="1" t="s">
        <v>35</v>
      </c>
      <c r="J2195" t="s">
        <v>36</v>
      </c>
    </row>
    <row r="2196" spans="1:10" x14ac:dyDescent="0.2">
      <c r="A2196" s="7">
        <v>11441</v>
      </c>
      <c r="B2196" t="s">
        <v>3767</v>
      </c>
      <c r="C2196">
        <v>21002</v>
      </c>
      <c r="D2196" t="s">
        <v>31</v>
      </c>
      <c r="E2196">
        <v>7</v>
      </c>
      <c r="F2196" t="s">
        <v>3026</v>
      </c>
      <c r="G2196" s="8" t="s">
        <v>332</v>
      </c>
      <c r="H2196" t="s">
        <v>333</v>
      </c>
      <c r="I2196" s="1" t="s">
        <v>35</v>
      </c>
      <c r="J2196" t="s">
        <v>36</v>
      </c>
    </row>
    <row r="2197" spans="1:10" x14ac:dyDescent="0.2">
      <c r="A2197" s="7">
        <v>11442</v>
      </c>
      <c r="B2197" t="s">
        <v>3768</v>
      </c>
      <c r="C2197">
        <v>21002</v>
      </c>
      <c r="D2197" t="s">
        <v>31</v>
      </c>
      <c r="E2197">
        <v>7</v>
      </c>
      <c r="F2197" t="s">
        <v>3026</v>
      </c>
      <c r="G2197" s="8" t="s">
        <v>332</v>
      </c>
      <c r="H2197" t="s">
        <v>333</v>
      </c>
      <c r="I2197" s="1" t="s">
        <v>35</v>
      </c>
      <c r="J2197" t="s">
        <v>36</v>
      </c>
    </row>
    <row r="2198" spans="1:10" x14ac:dyDescent="0.2">
      <c r="A2198" s="7">
        <v>11443</v>
      </c>
      <c r="B2198" t="s">
        <v>3769</v>
      </c>
      <c r="C2198">
        <v>21002</v>
      </c>
      <c r="D2198" t="s">
        <v>31</v>
      </c>
      <c r="E2198">
        <v>7</v>
      </c>
      <c r="F2198" t="s">
        <v>3026</v>
      </c>
      <c r="G2198" s="8" t="s">
        <v>120</v>
      </c>
      <c r="H2198" s="1" t="s">
        <v>121</v>
      </c>
      <c r="I2198" s="1" t="s">
        <v>35</v>
      </c>
      <c r="J2198" t="s">
        <v>36</v>
      </c>
    </row>
    <row r="2199" spans="1:10" x14ac:dyDescent="0.2">
      <c r="A2199" s="7">
        <v>11444</v>
      </c>
      <c r="B2199" t="s">
        <v>3770</v>
      </c>
      <c r="C2199">
        <v>21002</v>
      </c>
      <c r="D2199" t="s">
        <v>31</v>
      </c>
      <c r="E2199">
        <v>7</v>
      </c>
      <c r="F2199" t="s">
        <v>3026</v>
      </c>
      <c r="G2199" s="8" t="s">
        <v>124</v>
      </c>
      <c r="H2199" t="s">
        <v>125</v>
      </c>
      <c r="I2199" s="1" t="s">
        <v>35</v>
      </c>
      <c r="J2199" t="s">
        <v>36</v>
      </c>
    </row>
    <row r="2200" spans="1:10" x14ac:dyDescent="0.2">
      <c r="A2200" s="7">
        <v>11445</v>
      </c>
      <c r="B2200" t="s">
        <v>3771</v>
      </c>
      <c r="C2200">
        <v>21002</v>
      </c>
      <c r="D2200" t="s">
        <v>31</v>
      </c>
      <c r="E2200">
        <v>7</v>
      </c>
      <c r="F2200" t="s">
        <v>3026</v>
      </c>
      <c r="G2200" s="8" t="s">
        <v>140</v>
      </c>
      <c r="H2200" t="s">
        <v>141</v>
      </c>
      <c r="I2200" s="1" t="s">
        <v>35</v>
      </c>
      <c r="J2200" t="s">
        <v>36</v>
      </c>
    </row>
    <row r="2201" spans="1:10" x14ac:dyDescent="0.2">
      <c r="A2201" s="7">
        <v>11446</v>
      </c>
      <c r="B2201" t="s">
        <v>3772</v>
      </c>
      <c r="C2201">
        <v>21002</v>
      </c>
      <c r="D2201" t="s">
        <v>31</v>
      </c>
      <c r="E2201">
        <v>7</v>
      </c>
      <c r="F2201" t="s">
        <v>3026</v>
      </c>
      <c r="G2201" s="8" t="s">
        <v>144</v>
      </c>
      <c r="H2201" t="s">
        <v>145</v>
      </c>
      <c r="I2201" s="1" t="s">
        <v>35</v>
      </c>
      <c r="J2201" t="s">
        <v>36</v>
      </c>
    </row>
    <row r="2202" spans="1:10" x14ac:dyDescent="0.2">
      <c r="A2202" s="7">
        <v>11447</v>
      </c>
      <c r="B2202" t="s">
        <v>3773</v>
      </c>
      <c r="C2202">
        <v>21002</v>
      </c>
      <c r="D2202" t="s">
        <v>31</v>
      </c>
      <c r="E2202">
        <v>7</v>
      </c>
      <c r="F2202" t="s">
        <v>3026</v>
      </c>
      <c r="G2202" s="8" t="s">
        <v>148</v>
      </c>
      <c r="H2202" t="s">
        <v>149</v>
      </c>
      <c r="I2202" s="1" t="s">
        <v>35</v>
      </c>
      <c r="J2202" t="s">
        <v>36</v>
      </c>
    </row>
    <row r="2203" spans="1:10" x14ac:dyDescent="0.2">
      <c r="A2203" s="7">
        <v>11448</v>
      </c>
      <c r="B2203" t="s">
        <v>3774</v>
      </c>
      <c r="C2203">
        <v>21002</v>
      </c>
      <c r="D2203" t="s">
        <v>31</v>
      </c>
      <c r="E2203">
        <v>7</v>
      </c>
      <c r="F2203" t="s">
        <v>3026</v>
      </c>
      <c r="G2203" s="8" t="s">
        <v>152</v>
      </c>
      <c r="H2203" t="s">
        <v>153</v>
      </c>
      <c r="I2203" s="1" t="s">
        <v>35</v>
      </c>
      <c r="J2203" t="s">
        <v>36</v>
      </c>
    </row>
    <row r="2204" spans="1:10" x14ac:dyDescent="0.2">
      <c r="A2204" s="7">
        <v>11449</v>
      </c>
      <c r="B2204" t="s">
        <v>3775</v>
      </c>
      <c r="C2204">
        <v>21002</v>
      </c>
      <c r="D2204" t="s">
        <v>31</v>
      </c>
      <c r="E2204">
        <v>7</v>
      </c>
      <c r="F2204" t="s">
        <v>3026</v>
      </c>
      <c r="G2204" s="8" t="s">
        <v>164</v>
      </c>
      <c r="H2204" t="s">
        <v>165</v>
      </c>
      <c r="I2204" s="1" t="s">
        <v>35</v>
      </c>
      <c r="J2204" t="s">
        <v>36</v>
      </c>
    </row>
    <row r="2205" spans="1:10" x14ac:dyDescent="0.2">
      <c r="A2205" s="7">
        <v>11450</v>
      </c>
      <c r="B2205" t="s">
        <v>3776</v>
      </c>
      <c r="C2205">
        <v>21002</v>
      </c>
      <c r="D2205" t="s">
        <v>31</v>
      </c>
      <c r="E2205">
        <v>7</v>
      </c>
      <c r="F2205" t="s">
        <v>3026</v>
      </c>
      <c r="G2205" s="8" t="s">
        <v>168</v>
      </c>
      <c r="H2205" t="s">
        <v>169</v>
      </c>
      <c r="I2205" s="1" t="s">
        <v>35</v>
      </c>
      <c r="J2205" t="s">
        <v>36</v>
      </c>
    </row>
    <row r="2206" spans="1:10" x14ac:dyDescent="0.2">
      <c r="A2206" s="7">
        <v>11451</v>
      </c>
      <c r="B2206" t="s">
        <v>3777</v>
      </c>
      <c r="C2206">
        <v>21002</v>
      </c>
      <c r="D2206" t="s">
        <v>31</v>
      </c>
      <c r="E2206">
        <v>7</v>
      </c>
      <c r="F2206" t="s">
        <v>3026</v>
      </c>
      <c r="G2206" s="8" t="s">
        <v>172</v>
      </c>
      <c r="H2206" t="s">
        <v>173</v>
      </c>
      <c r="I2206" s="1" t="s">
        <v>35</v>
      </c>
      <c r="J2206" t="s">
        <v>36</v>
      </c>
    </row>
    <row r="2207" spans="1:10" x14ac:dyDescent="0.2">
      <c r="A2207" s="7">
        <v>11452</v>
      </c>
      <c r="B2207" t="s">
        <v>3778</v>
      </c>
      <c r="C2207">
        <v>21002</v>
      </c>
      <c r="D2207" t="s">
        <v>31</v>
      </c>
      <c r="E2207">
        <v>7</v>
      </c>
      <c r="F2207" t="s">
        <v>3026</v>
      </c>
      <c r="G2207" s="8" t="s">
        <v>196</v>
      </c>
      <c r="H2207" t="s">
        <v>197</v>
      </c>
      <c r="I2207" s="1" t="s">
        <v>35</v>
      </c>
      <c r="J2207" t="s">
        <v>36</v>
      </c>
    </row>
    <row r="2208" spans="1:10" x14ac:dyDescent="0.2">
      <c r="A2208" s="7">
        <v>11453</v>
      </c>
      <c r="B2208" t="s">
        <v>3779</v>
      </c>
      <c r="C2208">
        <v>21002</v>
      </c>
      <c r="D2208" t="s">
        <v>31</v>
      </c>
      <c r="E2208">
        <v>7</v>
      </c>
      <c r="F2208" t="s">
        <v>3026</v>
      </c>
      <c r="G2208" s="8" t="s">
        <v>200</v>
      </c>
      <c r="H2208" t="s">
        <v>201</v>
      </c>
      <c r="I2208" s="1" t="s">
        <v>35</v>
      </c>
      <c r="J2208" t="s">
        <v>36</v>
      </c>
    </row>
    <row r="2209" spans="1:10" x14ac:dyDescent="0.2">
      <c r="A2209" s="7">
        <v>11454</v>
      </c>
      <c r="B2209" t="s">
        <v>3780</v>
      </c>
      <c r="C2209">
        <v>21002</v>
      </c>
      <c r="D2209" t="s">
        <v>31</v>
      </c>
      <c r="E2209">
        <v>7</v>
      </c>
      <c r="F2209" t="s">
        <v>3026</v>
      </c>
      <c r="G2209" s="8" t="s">
        <v>208</v>
      </c>
      <c r="H2209" t="s">
        <v>209</v>
      </c>
      <c r="I2209" s="1" t="s">
        <v>35</v>
      </c>
      <c r="J2209" t="s">
        <v>36</v>
      </c>
    </row>
    <row r="2210" spans="1:10" x14ac:dyDescent="0.2">
      <c r="A2210" s="7">
        <v>11455</v>
      </c>
      <c r="B2210" t="s">
        <v>3781</v>
      </c>
      <c r="C2210">
        <v>21002</v>
      </c>
      <c r="D2210" t="s">
        <v>31</v>
      </c>
      <c r="E2210">
        <v>7</v>
      </c>
      <c r="F2210" t="s">
        <v>3026</v>
      </c>
      <c r="G2210" s="8" t="s">
        <v>236</v>
      </c>
      <c r="H2210" t="s">
        <v>237</v>
      </c>
      <c r="I2210" s="1" t="s">
        <v>35</v>
      </c>
      <c r="J2210" t="s">
        <v>36</v>
      </c>
    </row>
    <row r="2211" spans="1:10" x14ac:dyDescent="0.2">
      <c r="A2211" s="7">
        <v>11456</v>
      </c>
      <c r="B2211" t="s">
        <v>3782</v>
      </c>
      <c r="C2211">
        <v>21002</v>
      </c>
      <c r="D2211" t="s">
        <v>31</v>
      </c>
      <c r="E2211">
        <v>7</v>
      </c>
      <c r="F2211" t="s">
        <v>3026</v>
      </c>
      <c r="G2211" s="8" t="s">
        <v>240</v>
      </c>
      <c r="H2211" t="s">
        <v>241</v>
      </c>
      <c r="I2211" s="1" t="s">
        <v>35</v>
      </c>
      <c r="J2211" t="s">
        <v>36</v>
      </c>
    </row>
    <row r="2212" spans="1:10" x14ac:dyDescent="0.2">
      <c r="A2212" s="7">
        <v>11457</v>
      </c>
      <c r="B2212" t="s">
        <v>3783</v>
      </c>
      <c r="C2212">
        <v>21002</v>
      </c>
      <c r="D2212" t="s">
        <v>31</v>
      </c>
      <c r="E2212">
        <v>7</v>
      </c>
      <c r="F2212" t="s">
        <v>3026</v>
      </c>
      <c r="G2212" s="8" t="s">
        <v>244</v>
      </c>
      <c r="H2212" t="s">
        <v>245</v>
      </c>
      <c r="I2212" s="1" t="s">
        <v>35</v>
      </c>
      <c r="J2212" t="s">
        <v>36</v>
      </c>
    </row>
    <row r="2213" spans="1:10" x14ac:dyDescent="0.2">
      <c r="A2213" s="7">
        <v>11458</v>
      </c>
      <c r="B2213" t="s">
        <v>3784</v>
      </c>
      <c r="C2213">
        <v>21002</v>
      </c>
      <c r="D2213" t="s">
        <v>31</v>
      </c>
      <c r="E2213">
        <v>7</v>
      </c>
      <c r="F2213" t="s">
        <v>3026</v>
      </c>
      <c r="G2213" s="8" t="s">
        <v>248</v>
      </c>
      <c r="H2213" t="s">
        <v>249</v>
      </c>
      <c r="I2213" s="1" t="s">
        <v>35</v>
      </c>
      <c r="J2213" t="s">
        <v>36</v>
      </c>
    </row>
    <row r="2214" spans="1:10" x14ac:dyDescent="0.2">
      <c r="A2214" s="7">
        <v>11459</v>
      </c>
      <c r="B2214" t="s">
        <v>3785</v>
      </c>
      <c r="C2214">
        <v>21002</v>
      </c>
      <c r="D2214" t="s">
        <v>31</v>
      </c>
      <c r="E2214">
        <v>7</v>
      </c>
      <c r="F2214" t="s">
        <v>3026</v>
      </c>
      <c r="G2214" s="8" t="s">
        <v>296</v>
      </c>
      <c r="H2214" t="s">
        <v>297</v>
      </c>
      <c r="I2214" s="1" t="s">
        <v>35</v>
      </c>
      <c r="J2214" t="s">
        <v>36</v>
      </c>
    </row>
    <row r="2215" spans="1:10" x14ac:dyDescent="0.2">
      <c r="A2215" s="7">
        <v>11460</v>
      </c>
      <c r="B2215" t="s">
        <v>3786</v>
      </c>
      <c r="C2215">
        <v>21002</v>
      </c>
      <c r="D2215" t="s">
        <v>31</v>
      </c>
      <c r="E2215">
        <v>7</v>
      </c>
      <c r="F2215" t="s">
        <v>3026</v>
      </c>
      <c r="G2215" s="8" t="s">
        <v>324</v>
      </c>
      <c r="H2215" t="s">
        <v>325</v>
      </c>
      <c r="I2215" s="1" t="s">
        <v>35</v>
      </c>
      <c r="J2215" t="s">
        <v>36</v>
      </c>
    </row>
    <row r="2216" spans="1:10" x14ac:dyDescent="0.2">
      <c r="A2216" s="7">
        <v>11461</v>
      </c>
      <c r="B2216" t="s">
        <v>3787</v>
      </c>
      <c r="C2216">
        <v>21002</v>
      </c>
      <c r="D2216" t="s">
        <v>31</v>
      </c>
      <c r="E2216">
        <v>7</v>
      </c>
      <c r="F2216" t="s">
        <v>3026</v>
      </c>
      <c r="G2216" s="8" t="s">
        <v>328</v>
      </c>
      <c r="H2216" t="s">
        <v>329</v>
      </c>
      <c r="I2216" s="1" t="s">
        <v>35</v>
      </c>
      <c r="J2216" t="s">
        <v>36</v>
      </c>
    </row>
    <row r="2217" spans="1:10" x14ac:dyDescent="0.2">
      <c r="A2217" s="7">
        <v>11463</v>
      </c>
      <c r="B2217" t="s">
        <v>3788</v>
      </c>
      <c r="C2217">
        <v>21002</v>
      </c>
      <c r="D2217" t="s">
        <v>31</v>
      </c>
      <c r="E2217">
        <v>3</v>
      </c>
      <c r="F2217" t="s">
        <v>2045</v>
      </c>
      <c r="G2217" s="8" t="s">
        <v>256</v>
      </c>
      <c r="H2217" t="s">
        <v>257</v>
      </c>
      <c r="I2217" s="1" t="s">
        <v>35</v>
      </c>
      <c r="J2217" t="s">
        <v>36</v>
      </c>
    </row>
    <row r="2218" spans="1:10" x14ac:dyDescent="0.2">
      <c r="A2218" s="7">
        <v>11464</v>
      </c>
      <c r="B2218" t="s">
        <v>3789</v>
      </c>
      <c r="C2218">
        <v>21002</v>
      </c>
      <c r="D2218" t="s">
        <v>31</v>
      </c>
      <c r="E2218">
        <v>7</v>
      </c>
      <c r="F2218" t="s">
        <v>3026</v>
      </c>
      <c r="G2218" s="8" t="s">
        <v>324</v>
      </c>
      <c r="H2218" t="s">
        <v>325</v>
      </c>
      <c r="I2218" s="1" t="s">
        <v>35</v>
      </c>
      <c r="J2218" t="s">
        <v>36</v>
      </c>
    </row>
    <row r="2219" spans="1:10" x14ac:dyDescent="0.2">
      <c r="A2219" s="7">
        <v>11473</v>
      </c>
      <c r="B2219" t="s">
        <v>3790</v>
      </c>
      <c r="C2219">
        <v>21003</v>
      </c>
      <c r="D2219" t="s">
        <v>3791</v>
      </c>
      <c r="E2219">
        <v>11</v>
      </c>
      <c r="F2219" t="s">
        <v>3792</v>
      </c>
      <c r="G2219" s="8" t="s">
        <v>260</v>
      </c>
      <c r="H2219" t="s">
        <v>261</v>
      </c>
      <c r="I2219" s="1" t="s">
        <v>35</v>
      </c>
      <c r="J2219" t="s">
        <v>36</v>
      </c>
    </row>
    <row r="2220" spans="1:10" x14ac:dyDescent="0.2">
      <c r="A2220" s="7">
        <v>11474</v>
      </c>
      <c r="B2220" t="s">
        <v>3793</v>
      </c>
      <c r="C2220">
        <v>2000</v>
      </c>
      <c r="D2220" t="s">
        <v>3794</v>
      </c>
      <c r="E2220">
        <v>12</v>
      </c>
      <c r="F2220" t="s">
        <v>3633</v>
      </c>
      <c r="G2220" s="8" t="s">
        <v>236</v>
      </c>
      <c r="H2220" t="s">
        <v>237</v>
      </c>
      <c r="I2220" s="1" t="s">
        <v>35</v>
      </c>
      <c r="J2220" t="s">
        <v>36</v>
      </c>
    </row>
    <row r="2221" spans="1:10" x14ac:dyDescent="0.2">
      <c r="A2221" s="7">
        <v>11475</v>
      </c>
      <c r="B2221" t="s">
        <v>3795</v>
      </c>
      <c r="C2221">
        <v>2000</v>
      </c>
      <c r="D2221" t="s">
        <v>3794</v>
      </c>
      <c r="E2221">
        <v>12</v>
      </c>
      <c r="F2221" t="s">
        <v>3633</v>
      </c>
      <c r="G2221" s="8" t="s">
        <v>272</v>
      </c>
      <c r="H2221" t="s">
        <v>273</v>
      </c>
      <c r="I2221" s="1" t="s">
        <v>35</v>
      </c>
      <c r="J2221" t="s">
        <v>36</v>
      </c>
    </row>
    <row r="2222" spans="1:10" x14ac:dyDescent="0.2">
      <c r="A2222" s="12" t="s">
        <v>3796</v>
      </c>
      <c r="B2222" t="s">
        <v>3797</v>
      </c>
      <c r="C2222">
        <v>2000</v>
      </c>
      <c r="D2222" t="s">
        <v>3794</v>
      </c>
      <c r="E2222">
        <v>12</v>
      </c>
      <c r="F2222" t="s">
        <v>3633</v>
      </c>
      <c r="G2222" s="8" t="s">
        <v>96</v>
      </c>
      <c r="H2222" t="s">
        <v>97</v>
      </c>
      <c r="I2222" t="s">
        <v>41</v>
      </c>
      <c r="J2222" t="s">
        <v>36</v>
      </c>
    </row>
    <row r="2223" spans="1:10" x14ac:dyDescent="0.2">
      <c r="A2223" s="7">
        <v>11483</v>
      </c>
      <c r="B2223" t="s">
        <v>3798</v>
      </c>
      <c r="C2223">
        <v>2000</v>
      </c>
      <c r="D2223" t="s">
        <v>3794</v>
      </c>
      <c r="E2223">
        <v>12</v>
      </c>
      <c r="F2223" t="s">
        <v>3633</v>
      </c>
      <c r="G2223" s="8" t="s">
        <v>33</v>
      </c>
      <c r="H2223" s="1" t="s">
        <v>34</v>
      </c>
      <c r="I2223" s="1" t="s">
        <v>35</v>
      </c>
      <c r="J2223" t="s">
        <v>36</v>
      </c>
    </row>
    <row r="2224" spans="1:10" x14ac:dyDescent="0.2">
      <c r="A2224" s="12" t="s">
        <v>3799</v>
      </c>
      <c r="B2224" t="s">
        <v>3800</v>
      </c>
      <c r="C2224">
        <v>2000</v>
      </c>
      <c r="D2224" t="s">
        <v>3794</v>
      </c>
      <c r="E2224">
        <v>12</v>
      </c>
      <c r="F2224" t="s">
        <v>3633</v>
      </c>
      <c r="G2224" s="8" t="s">
        <v>56</v>
      </c>
      <c r="H2224" t="s">
        <v>57</v>
      </c>
      <c r="I2224" t="s">
        <v>41</v>
      </c>
      <c r="J2224" t="s">
        <v>36</v>
      </c>
    </row>
    <row r="2225" spans="1:10" x14ac:dyDescent="0.2">
      <c r="A2225" s="12" t="s">
        <v>3801</v>
      </c>
      <c r="B2225" t="s">
        <v>3802</v>
      </c>
      <c r="C2225">
        <v>2000</v>
      </c>
      <c r="D2225" t="s">
        <v>3794</v>
      </c>
      <c r="E2225">
        <v>12</v>
      </c>
      <c r="F2225" t="s">
        <v>3633</v>
      </c>
      <c r="G2225" s="8" t="s">
        <v>68</v>
      </c>
      <c r="H2225" t="s">
        <v>69</v>
      </c>
      <c r="I2225" t="s">
        <v>41</v>
      </c>
      <c r="J2225" t="s">
        <v>36</v>
      </c>
    </row>
    <row r="2226" spans="1:10" x14ac:dyDescent="0.2">
      <c r="A2226" s="7">
        <v>11486</v>
      </c>
      <c r="B2226" t="s">
        <v>3803</v>
      </c>
      <c r="C2226">
        <v>2000</v>
      </c>
      <c r="D2226" t="s">
        <v>3794</v>
      </c>
      <c r="E2226">
        <v>12</v>
      </c>
      <c r="F2226" t="s">
        <v>3633</v>
      </c>
      <c r="G2226" s="8" t="s">
        <v>72</v>
      </c>
      <c r="H2226" t="s">
        <v>73</v>
      </c>
      <c r="I2226" s="1" t="s">
        <v>35</v>
      </c>
      <c r="J2226" t="s">
        <v>36</v>
      </c>
    </row>
    <row r="2227" spans="1:10" x14ac:dyDescent="0.2">
      <c r="A2227" s="7">
        <v>11487</v>
      </c>
      <c r="B2227" t="s">
        <v>3804</v>
      </c>
      <c r="C2227">
        <v>2000</v>
      </c>
      <c r="D2227" t="s">
        <v>3794</v>
      </c>
      <c r="E2227">
        <v>12</v>
      </c>
      <c r="F2227" t="s">
        <v>3633</v>
      </c>
      <c r="G2227" s="8" t="s">
        <v>72</v>
      </c>
      <c r="H2227" t="s">
        <v>73</v>
      </c>
      <c r="I2227" s="1" t="s">
        <v>35</v>
      </c>
      <c r="J2227" t="s">
        <v>36</v>
      </c>
    </row>
    <row r="2228" spans="1:10" x14ac:dyDescent="0.2">
      <c r="A2228" s="7">
        <v>11490</v>
      </c>
      <c r="B2228" t="s">
        <v>3805</v>
      </c>
      <c r="C2228">
        <v>2000</v>
      </c>
      <c r="D2228" t="s">
        <v>3794</v>
      </c>
      <c r="E2228">
        <v>12</v>
      </c>
      <c r="F2228" t="s">
        <v>3633</v>
      </c>
      <c r="G2228" s="8" t="s">
        <v>92</v>
      </c>
      <c r="H2228" t="s">
        <v>93</v>
      </c>
      <c r="I2228" s="1" t="s">
        <v>35</v>
      </c>
      <c r="J2228" t="s">
        <v>36</v>
      </c>
    </row>
    <row r="2229" spans="1:10" x14ac:dyDescent="0.2">
      <c r="A2229" s="12" t="s">
        <v>3806</v>
      </c>
      <c r="B2229" t="s">
        <v>3807</v>
      </c>
      <c r="C2229">
        <v>2000</v>
      </c>
      <c r="D2229" t="s">
        <v>3794</v>
      </c>
      <c r="E2229">
        <v>12</v>
      </c>
      <c r="F2229" t="s">
        <v>3633</v>
      </c>
      <c r="G2229" s="8" t="s">
        <v>96</v>
      </c>
      <c r="H2229" t="s">
        <v>97</v>
      </c>
      <c r="I2229" t="s">
        <v>41</v>
      </c>
      <c r="J2229" t="s">
        <v>36</v>
      </c>
    </row>
    <row r="2230" spans="1:10" x14ac:dyDescent="0.2">
      <c r="A2230" s="7">
        <v>11492</v>
      </c>
      <c r="B2230" t="s">
        <v>3808</v>
      </c>
      <c r="C2230">
        <v>2000</v>
      </c>
      <c r="D2230" t="s">
        <v>3794</v>
      </c>
      <c r="E2230">
        <v>12</v>
      </c>
      <c r="F2230" t="s">
        <v>3633</v>
      </c>
      <c r="G2230" s="8" t="s">
        <v>104</v>
      </c>
      <c r="H2230" t="s">
        <v>105</v>
      </c>
      <c r="I2230" s="1" t="s">
        <v>35</v>
      </c>
      <c r="J2230" t="s">
        <v>36</v>
      </c>
    </row>
    <row r="2231" spans="1:10" x14ac:dyDescent="0.2">
      <c r="A2231" s="7">
        <v>11493</v>
      </c>
      <c r="B2231" t="s">
        <v>3809</v>
      </c>
      <c r="C2231">
        <v>2000</v>
      </c>
      <c r="D2231" t="s">
        <v>3794</v>
      </c>
      <c r="E2231">
        <v>12</v>
      </c>
      <c r="F2231" t="s">
        <v>3633</v>
      </c>
      <c r="G2231" s="8" t="s">
        <v>108</v>
      </c>
      <c r="H2231" t="s">
        <v>109</v>
      </c>
      <c r="I2231" s="1" t="s">
        <v>35</v>
      </c>
      <c r="J2231" t="s">
        <v>36</v>
      </c>
    </row>
    <row r="2232" spans="1:10" x14ac:dyDescent="0.2">
      <c r="A2232" s="7">
        <v>11494</v>
      </c>
      <c r="B2232" t="s">
        <v>3810</v>
      </c>
      <c r="C2232">
        <v>2000</v>
      </c>
      <c r="D2232" t="s">
        <v>3794</v>
      </c>
      <c r="E2232">
        <v>12</v>
      </c>
      <c r="F2232" t="s">
        <v>3633</v>
      </c>
      <c r="G2232" s="8" t="s">
        <v>112</v>
      </c>
      <c r="H2232" t="s">
        <v>113</v>
      </c>
      <c r="I2232" s="1" t="s">
        <v>35</v>
      </c>
      <c r="J2232" t="s">
        <v>36</v>
      </c>
    </row>
    <row r="2233" spans="1:10" x14ac:dyDescent="0.2">
      <c r="A2233" s="7">
        <v>11495</v>
      </c>
      <c r="B2233" t="s">
        <v>3811</v>
      </c>
      <c r="C2233">
        <v>2000</v>
      </c>
      <c r="D2233" t="s">
        <v>3794</v>
      </c>
      <c r="E2233">
        <v>12</v>
      </c>
      <c r="F2233" t="s">
        <v>3633</v>
      </c>
      <c r="G2233" s="8" t="s">
        <v>120</v>
      </c>
      <c r="H2233" s="1" t="s">
        <v>121</v>
      </c>
      <c r="I2233" s="1" t="s">
        <v>35</v>
      </c>
      <c r="J2233" t="s">
        <v>36</v>
      </c>
    </row>
    <row r="2234" spans="1:10" x14ac:dyDescent="0.2">
      <c r="A2234" s="7">
        <v>11496</v>
      </c>
      <c r="B2234" t="s">
        <v>3812</v>
      </c>
      <c r="C2234">
        <v>2000</v>
      </c>
      <c r="D2234" t="s">
        <v>3794</v>
      </c>
      <c r="E2234">
        <v>12</v>
      </c>
      <c r="F2234" t="s">
        <v>3633</v>
      </c>
      <c r="G2234" s="8" t="s">
        <v>120</v>
      </c>
      <c r="H2234" s="1" t="s">
        <v>121</v>
      </c>
      <c r="I2234" s="1" t="s">
        <v>35</v>
      </c>
      <c r="J2234" t="s">
        <v>36</v>
      </c>
    </row>
    <row r="2235" spans="1:10" x14ac:dyDescent="0.2">
      <c r="A2235" s="7">
        <v>11497</v>
      </c>
      <c r="B2235" t="s">
        <v>3813</v>
      </c>
      <c r="C2235">
        <v>2000</v>
      </c>
      <c r="D2235" t="s">
        <v>3794</v>
      </c>
      <c r="E2235">
        <v>12</v>
      </c>
      <c r="F2235" t="s">
        <v>3633</v>
      </c>
      <c r="G2235" s="8" t="s">
        <v>140</v>
      </c>
      <c r="H2235" t="s">
        <v>141</v>
      </c>
      <c r="I2235" s="1" t="s">
        <v>35</v>
      </c>
      <c r="J2235" t="s">
        <v>36</v>
      </c>
    </row>
    <row r="2236" spans="1:10" x14ac:dyDescent="0.2">
      <c r="A2236" s="7">
        <v>11498</v>
      </c>
      <c r="B2236" t="s">
        <v>3814</v>
      </c>
      <c r="C2236">
        <v>23000</v>
      </c>
      <c r="D2236" t="s">
        <v>2803</v>
      </c>
      <c r="E2236">
        <v>13</v>
      </c>
      <c r="F2236" t="s">
        <v>2804</v>
      </c>
      <c r="G2236" s="8" t="s">
        <v>39</v>
      </c>
      <c r="H2236" t="s">
        <v>40</v>
      </c>
      <c r="I2236" t="s">
        <v>41</v>
      </c>
      <c r="J2236" t="s">
        <v>36</v>
      </c>
    </row>
    <row r="2237" spans="1:10" x14ac:dyDescent="0.2">
      <c r="A2237" s="7">
        <v>11499</v>
      </c>
      <c r="B2237" t="s">
        <v>3815</v>
      </c>
      <c r="C2237">
        <v>2000</v>
      </c>
      <c r="D2237" t="s">
        <v>3794</v>
      </c>
      <c r="E2237">
        <v>12</v>
      </c>
      <c r="F2237" t="s">
        <v>3633</v>
      </c>
      <c r="G2237" s="8" t="s">
        <v>144</v>
      </c>
      <c r="H2237" t="s">
        <v>145</v>
      </c>
      <c r="I2237" s="1" t="s">
        <v>35</v>
      </c>
      <c r="J2237" t="s">
        <v>36</v>
      </c>
    </row>
    <row r="2238" spans="1:10" x14ac:dyDescent="0.2">
      <c r="A2238" s="7">
        <v>11500</v>
      </c>
      <c r="B2238" t="s">
        <v>3816</v>
      </c>
      <c r="C2238">
        <v>2000</v>
      </c>
      <c r="D2238" t="s">
        <v>3817</v>
      </c>
      <c r="E2238">
        <v>12</v>
      </c>
      <c r="F2238" t="s">
        <v>3633</v>
      </c>
      <c r="G2238" s="8" t="s">
        <v>276</v>
      </c>
      <c r="H2238" t="s">
        <v>277</v>
      </c>
      <c r="I2238" s="1" t="s">
        <v>35</v>
      </c>
      <c r="J2238" t="s">
        <v>36</v>
      </c>
    </row>
    <row r="2239" spans="1:10" x14ac:dyDescent="0.2">
      <c r="A2239" s="7">
        <v>11501</v>
      </c>
      <c r="B2239" t="s">
        <v>3818</v>
      </c>
      <c r="C2239">
        <v>2000</v>
      </c>
      <c r="D2239" t="s">
        <v>3794</v>
      </c>
      <c r="E2239">
        <v>12</v>
      </c>
      <c r="F2239" t="s">
        <v>3633</v>
      </c>
      <c r="G2239" s="8" t="s">
        <v>144</v>
      </c>
      <c r="H2239" t="s">
        <v>145</v>
      </c>
      <c r="I2239" s="1" t="s">
        <v>35</v>
      </c>
      <c r="J2239" t="s">
        <v>36</v>
      </c>
    </row>
    <row r="2240" spans="1:10" x14ac:dyDescent="0.2">
      <c r="A2240" s="7">
        <v>11502</v>
      </c>
      <c r="B2240" t="s">
        <v>3819</v>
      </c>
      <c r="C2240">
        <v>2000</v>
      </c>
      <c r="D2240" t="s">
        <v>3794</v>
      </c>
      <c r="E2240">
        <v>12</v>
      </c>
      <c r="F2240" t="s">
        <v>3633</v>
      </c>
      <c r="G2240" s="8" t="s">
        <v>148</v>
      </c>
      <c r="H2240" t="s">
        <v>149</v>
      </c>
      <c r="I2240" s="1" t="s">
        <v>35</v>
      </c>
      <c r="J2240" t="s">
        <v>36</v>
      </c>
    </row>
    <row r="2241" spans="1:10" x14ac:dyDescent="0.2">
      <c r="A2241" s="7">
        <v>11504</v>
      </c>
      <c r="B2241" t="s">
        <v>3820</v>
      </c>
      <c r="C2241">
        <v>2000</v>
      </c>
      <c r="D2241" t="s">
        <v>3794</v>
      </c>
      <c r="E2241">
        <v>12</v>
      </c>
      <c r="F2241" t="s">
        <v>3633</v>
      </c>
      <c r="G2241" s="8" t="s">
        <v>160</v>
      </c>
      <c r="H2241" t="s">
        <v>161</v>
      </c>
      <c r="I2241" s="1" t="s">
        <v>35</v>
      </c>
      <c r="J2241" t="s">
        <v>36</v>
      </c>
    </row>
    <row r="2242" spans="1:10" x14ac:dyDescent="0.2">
      <c r="A2242" s="7">
        <v>11505</v>
      </c>
      <c r="B2242" t="s">
        <v>3821</v>
      </c>
      <c r="C2242">
        <v>2000</v>
      </c>
      <c r="D2242" t="s">
        <v>3794</v>
      </c>
      <c r="E2242">
        <v>12</v>
      </c>
      <c r="F2242" t="s">
        <v>3633</v>
      </c>
      <c r="G2242" s="8" t="s">
        <v>168</v>
      </c>
      <c r="H2242" t="s">
        <v>169</v>
      </c>
      <c r="I2242" s="1" t="s">
        <v>35</v>
      </c>
      <c r="J2242" t="s">
        <v>36</v>
      </c>
    </row>
    <row r="2243" spans="1:10" x14ac:dyDescent="0.2">
      <c r="A2243" s="7">
        <v>11506</v>
      </c>
      <c r="B2243" t="s">
        <v>3822</v>
      </c>
      <c r="C2243">
        <v>2000</v>
      </c>
      <c r="D2243" t="s">
        <v>3794</v>
      </c>
      <c r="E2243">
        <v>12</v>
      </c>
      <c r="F2243" t="s">
        <v>3633</v>
      </c>
      <c r="G2243" s="8" t="s">
        <v>172</v>
      </c>
      <c r="H2243" t="s">
        <v>173</v>
      </c>
      <c r="I2243" s="1" t="s">
        <v>35</v>
      </c>
      <c r="J2243" t="s">
        <v>36</v>
      </c>
    </row>
    <row r="2244" spans="1:10" x14ac:dyDescent="0.2">
      <c r="A2244" s="7">
        <v>11507</v>
      </c>
      <c r="B2244" t="s">
        <v>3823</v>
      </c>
      <c r="C2244">
        <v>2000</v>
      </c>
      <c r="D2244" t="s">
        <v>3794</v>
      </c>
      <c r="E2244">
        <v>12</v>
      </c>
      <c r="F2244" t="s">
        <v>3633</v>
      </c>
      <c r="G2244" s="8" t="s">
        <v>180</v>
      </c>
      <c r="H2244" t="s">
        <v>181</v>
      </c>
      <c r="I2244" s="1" t="s">
        <v>35</v>
      </c>
      <c r="J2244" t="s">
        <v>36</v>
      </c>
    </row>
    <row r="2245" spans="1:10" x14ac:dyDescent="0.2">
      <c r="A2245" s="7">
        <v>11508</v>
      </c>
      <c r="B2245" t="s">
        <v>3824</v>
      </c>
      <c r="C2245">
        <v>2000</v>
      </c>
      <c r="D2245" t="s">
        <v>3794</v>
      </c>
      <c r="E2245">
        <v>12</v>
      </c>
      <c r="F2245" t="s">
        <v>3633</v>
      </c>
      <c r="G2245" s="8" t="s">
        <v>180</v>
      </c>
      <c r="H2245" t="s">
        <v>181</v>
      </c>
      <c r="I2245" s="1" t="s">
        <v>35</v>
      </c>
      <c r="J2245" t="s">
        <v>36</v>
      </c>
    </row>
    <row r="2246" spans="1:10" x14ac:dyDescent="0.2">
      <c r="A2246" s="7">
        <v>11509</v>
      </c>
      <c r="B2246" t="s">
        <v>3825</v>
      </c>
      <c r="C2246">
        <v>2000</v>
      </c>
      <c r="D2246" t="s">
        <v>3794</v>
      </c>
      <c r="E2246">
        <v>12</v>
      </c>
      <c r="F2246" t="s">
        <v>3633</v>
      </c>
      <c r="G2246" s="8" t="s">
        <v>192</v>
      </c>
      <c r="H2246" t="s">
        <v>193</v>
      </c>
      <c r="I2246" s="1" t="s">
        <v>35</v>
      </c>
      <c r="J2246" t="s">
        <v>36</v>
      </c>
    </row>
    <row r="2247" spans="1:10" x14ac:dyDescent="0.2">
      <c r="A2247" s="7">
        <v>11510</v>
      </c>
      <c r="B2247" t="s">
        <v>3826</v>
      </c>
      <c r="C2247">
        <v>2000</v>
      </c>
      <c r="D2247" t="s">
        <v>3794</v>
      </c>
      <c r="E2247">
        <v>12</v>
      </c>
      <c r="F2247" t="s">
        <v>3633</v>
      </c>
      <c r="G2247" s="8" t="s">
        <v>200</v>
      </c>
      <c r="H2247" t="s">
        <v>201</v>
      </c>
      <c r="I2247" s="1" t="s">
        <v>35</v>
      </c>
      <c r="J2247" t="s">
        <v>36</v>
      </c>
    </row>
    <row r="2248" spans="1:10" x14ac:dyDescent="0.2">
      <c r="A2248" s="7">
        <v>11511</v>
      </c>
      <c r="B2248" t="s">
        <v>3827</v>
      </c>
      <c r="C2248">
        <v>23000</v>
      </c>
      <c r="D2248" t="s">
        <v>3492</v>
      </c>
      <c r="E2248">
        <v>13</v>
      </c>
      <c r="F2248" t="s">
        <v>2804</v>
      </c>
      <c r="G2248" s="8" t="s">
        <v>39</v>
      </c>
      <c r="H2248" t="s">
        <v>40</v>
      </c>
      <c r="I2248" t="s">
        <v>41</v>
      </c>
      <c r="J2248" t="s">
        <v>36</v>
      </c>
    </row>
    <row r="2249" spans="1:10" x14ac:dyDescent="0.2">
      <c r="A2249" s="7">
        <v>11512</v>
      </c>
      <c r="B2249" t="s">
        <v>3828</v>
      </c>
      <c r="C2249">
        <v>2000</v>
      </c>
      <c r="D2249" t="s">
        <v>3794</v>
      </c>
      <c r="E2249">
        <v>12</v>
      </c>
      <c r="F2249" t="s">
        <v>3633</v>
      </c>
      <c r="G2249" s="8" t="s">
        <v>188</v>
      </c>
      <c r="H2249" t="s">
        <v>189</v>
      </c>
      <c r="I2249" s="1" t="s">
        <v>35</v>
      </c>
      <c r="J2249" t="s">
        <v>36</v>
      </c>
    </row>
    <row r="2250" spans="1:10" x14ac:dyDescent="0.2">
      <c r="A2250" s="7">
        <v>11513</v>
      </c>
      <c r="B2250" t="s">
        <v>3829</v>
      </c>
      <c r="C2250">
        <v>2000</v>
      </c>
      <c r="D2250" t="s">
        <v>3794</v>
      </c>
      <c r="E2250">
        <v>12</v>
      </c>
      <c r="F2250" t="s">
        <v>3633</v>
      </c>
      <c r="G2250" s="8" t="s">
        <v>216</v>
      </c>
      <c r="H2250" t="s">
        <v>217</v>
      </c>
      <c r="I2250" s="1" t="s">
        <v>35</v>
      </c>
      <c r="J2250" t="s">
        <v>36</v>
      </c>
    </row>
    <row r="2251" spans="1:10" x14ac:dyDescent="0.2">
      <c r="A2251" s="7">
        <v>11514</v>
      </c>
      <c r="B2251" t="s">
        <v>3830</v>
      </c>
      <c r="C2251">
        <v>2000</v>
      </c>
      <c r="D2251" t="s">
        <v>3794</v>
      </c>
      <c r="E2251">
        <v>12</v>
      </c>
      <c r="F2251" t="s">
        <v>3633</v>
      </c>
      <c r="G2251" s="8" t="s">
        <v>216</v>
      </c>
      <c r="H2251" t="s">
        <v>217</v>
      </c>
      <c r="I2251" s="1" t="s">
        <v>35</v>
      </c>
      <c r="J2251" t="s">
        <v>36</v>
      </c>
    </row>
    <row r="2252" spans="1:10" x14ac:dyDescent="0.2">
      <c r="A2252" s="7">
        <v>11516</v>
      </c>
      <c r="B2252" t="s">
        <v>3831</v>
      </c>
      <c r="C2252">
        <v>2000</v>
      </c>
      <c r="D2252" t="s">
        <v>3794</v>
      </c>
      <c r="E2252">
        <v>12</v>
      </c>
      <c r="F2252" t="s">
        <v>3633</v>
      </c>
      <c r="G2252" s="8" t="s">
        <v>228</v>
      </c>
      <c r="H2252" t="s">
        <v>229</v>
      </c>
      <c r="I2252" s="1" t="s">
        <v>35</v>
      </c>
      <c r="J2252" t="s">
        <v>36</v>
      </c>
    </row>
    <row r="2253" spans="1:10" x14ac:dyDescent="0.2">
      <c r="A2253" s="7">
        <v>11517</v>
      </c>
      <c r="B2253" t="s">
        <v>3832</v>
      </c>
      <c r="C2253">
        <v>2000</v>
      </c>
      <c r="D2253" t="s">
        <v>3817</v>
      </c>
      <c r="E2253">
        <v>12</v>
      </c>
      <c r="F2253" t="s">
        <v>3633</v>
      </c>
      <c r="G2253" s="8" t="s">
        <v>236</v>
      </c>
      <c r="H2253" t="s">
        <v>237</v>
      </c>
      <c r="I2253" s="1" t="s">
        <v>35</v>
      </c>
      <c r="J2253" t="s">
        <v>36</v>
      </c>
    </row>
    <row r="2254" spans="1:10" x14ac:dyDescent="0.2">
      <c r="A2254" s="7">
        <v>11518</v>
      </c>
      <c r="B2254" t="s">
        <v>3833</v>
      </c>
      <c r="C2254">
        <v>2000</v>
      </c>
      <c r="D2254" t="s">
        <v>3794</v>
      </c>
      <c r="E2254">
        <v>12</v>
      </c>
      <c r="F2254" t="s">
        <v>3633</v>
      </c>
      <c r="G2254" s="8" t="s">
        <v>236</v>
      </c>
      <c r="H2254" t="s">
        <v>237</v>
      </c>
      <c r="I2254" s="1" t="s">
        <v>35</v>
      </c>
      <c r="J2254" t="s">
        <v>36</v>
      </c>
    </row>
    <row r="2255" spans="1:10" x14ac:dyDescent="0.2">
      <c r="A2255" s="7">
        <v>11519</v>
      </c>
      <c r="B2255" t="s">
        <v>3834</v>
      </c>
      <c r="C2255">
        <v>2000</v>
      </c>
      <c r="D2255" t="s">
        <v>3794</v>
      </c>
      <c r="E2255">
        <v>12</v>
      </c>
      <c r="F2255" t="s">
        <v>3633</v>
      </c>
      <c r="G2255" s="8" t="s">
        <v>248</v>
      </c>
      <c r="H2255" t="s">
        <v>249</v>
      </c>
      <c r="I2255" s="1" t="s">
        <v>35</v>
      </c>
      <c r="J2255" t="s">
        <v>36</v>
      </c>
    </row>
    <row r="2256" spans="1:10" x14ac:dyDescent="0.2">
      <c r="A2256" s="7">
        <v>11520</v>
      </c>
      <c r="B2256" t="s">
        <v>3835</v>
      </c>
      <c r="C2256">
        <v>2000</v>
      </c>
      <c r="D2256" t="s">
        <v>3794</v>
      </c>
      <c r="E2256">
        <v>12</v>
      </c>
      <c r="F2256" t="s">
        <v>3633</v>
      </c>
      <c r="G2256" s="8" t="s">
        <v>252</v>
      </c>
      <c r="H2256" t="s">
        <v>253</v>
      </c>
      <c r="I2256" s="1" t="s">
        <v>35</v>
      </c>
      <c r="J2256" t="s">
        <v>36</v>
      </c>
    </row>
    <row r="2257" spans="1:10" x14ac:dyDescent="0.2">
      <c r="A2257" s="7">
        <v>11521</v>
      </c>
      <c r="B2257" t="s">
        <v>3836</v>
      </c>
      <c r="C2257">
        <v>2000</v>
      </c>
      <c r="D2257" t="s">
        <v>3794</v>
      </c>
      <c r="E2257">
        <v>12</v>
      </c>
      <c r="F2257" t="s">
        <v>3633</v>
      </c>
      <c r="G2257" s="8" t="s">
        <v>260</v>
      </c>
      <c r="H2257" t="s">
        <v>261</v>
      </c>
      <c r="I2257" s="1" t="s">
        <v>35</v>
      </c>
      <c r="J2257" t="s">
        <v>36</v>
      </c>
    </row>
    <row r="2258" spans="1:10" x14ac:dyDescent="0.2">
      <c r="A2258" s="7">
        <v>11522</v>
      </c>
      <c r="B2258" t="s">
        <v>3837</v>
      </c>
      <c r="C2258">
        <v>2000</v>
      </c>
      <c r="D2258" t="s">
        <v>3817</v>
      </c>
      <c r="E2258">
        <v>12</v>
      </c>
      <c r="F2258" t="s">
        <v>3633</v>
      </c>
      <c r="G2258" s="8" t="s">
        <v>276</v>
      </c>
      <c r="H2258" t="s">
        <v>277</v>
      </c>
      <c r="I2258" s="1" t="s">
        <v>35</v>
      </c>
      <c r="J2258" t="s">
        <v>36</v>
      </c>
    </row>
    <row r="2259" spans="1:10" x14ac:dyDescent="0.2">
      <c r="A2259" s="7">
        <v>11523</v>
      </c>
      <c r="B2259" t="s">
        <v>3838</v>
      </c>
      <c r="C2259">
        <v>2000</v>
      </c>
      <c r="D2259" t="s">
        <v>3794</v>
      </c>
      <c r="E2259">
        <v>12</v>
      </c>
      <c r="F2259" t="s">
        <v>3633</v>
      </c>
      <c r="G2259" s="8" t="s">
        <v>280</v>
      </c>
      <c r="H2259" t="s">
        <v>281</v>
      </c>
      <c r="I2259" s="1" t="s">
        <v>35</v>
      </c>
      <c r="J2259" t="s">
        <v>36</v>
      </c>
    </row>
    <row r="2260" spans="1:10" x14ac:dyDescent="0.2">
      <c r="A2260" s="7">
        <v>11525</v>
      </c>
      <c r="B2260" t="s">
        <v>3839</v>
      </c>
      <c r="C2260">
        <v>2000</v>
      </c>
      <c r="D2260" t="s">
        <v>3794</v>
      </c>
      <c r="E2260">
        <v>12</v>
      </c>
      <c r="F2260" t="s">
        <v>3633</v>
      </c>
      <c r="G2260" s="8" t="s">
        <v>304</v>
      </c>
      <c r="H2260" t="s">
        <v>305</v>
      </c>
      <c r="I2260" s="1" t="s">
        <v>35</v>
      </c>
      <c r="J2260" t="s">
        <v>36</v>
      </c>
    </row>
    <row r="2261" spans="1:10" x14ac:dyDescent="0.2">
      <c r="A2261" s="7">
        <v>11526</v>
      </c>
      <c r="B2261" t="s">
        <v>3840</v>
      </c>
      <c r="C2261">
        <v>2000</v>
      </c>
      <c r="D2261" t="s">
        <v>3794</v>
      </c>
      <c r="E2261">
        <v>12</v>
      </c>
      <c r="F2261" t="s">
        <v>3633</v>
      </c>
      <c r="G2261" s="8" t="s">
        <v>308</v>
      </c>
      <c r="H2261" t="s">
        <v>309</v>
      </c>
      <c r="I2261" s="1" t="s">
        <v>35</v>
      </c>
      <c r="J2261" t="s">
        <v>36</v>
      </c>
    </row>
    <row r="2262" spans="1:10" x14ac:dyDescent="0.2">
      <c r="A2262" s="7">
        <v>11527</v>
      </c>
      <c r="B2262" t="s">
        <v>3841</v>
      </c>
      <c r="C2262">
        <v>2000</v>
      </c>
      <c r="D2262" t="s">
        <v>3794</v>
      </c>
      <c r="E2262">
        <v>12</v>
      </c>
      <c r="F2262" t="s">
        <v>3633</v>
      </c>
      <c r="G2262" s="8" t="s">
        <v>308</v>
      </c>
      <c r="H2262" t="s">
        <v>309</v>
      </c>
      <c r="I2262" s="1" t="s">
        <v>35</v>
      </c>
      <c r="J2262" t="s">
        <v>36</v>
      </c>
    </row>
    <row r="2263" spans="1:10" x14ac:dyDescent="0.2">
      <c r="A2263" s="7">
        <v>11528</v>
      </c>
      <c r="B2263" t="s">
        <v>3842</v>
      </c>
      <c r="C2263">
        <v>2000</v>
      </c>
      <c r="D2263" t="s">
        <v>3794</v>
      </c>
      <c r="E2263">
        <v>12</v>
      </c>
      <c r="F2263" t="s">
        <v>3633</v>
      </c>
      <c r="G2263" s="8" t="s">
        <v>308</v>
      </c>
      <c r="H2263" t="s">
        <v>309</v>
      </c>
      <c r="I2263" s="1" t="s">
        <v>35</v>
      </c>
      <c r="J2263" t="s">
        <v>36</v>
      </c>
    </row>
    <row r="2264" spans="1:10" x14ac:dyDescent="0.2">
      <c r="A2264" s="7">
        <v>11529</v>
      </c>
      <c r="B2264" t="s">
        <v>3843</v>
      </c>
      <c r="C2264">
        <v>2000</v>
      </c>
      <c r="D2264" t="s">
        <v>3794</v>
      </c>
      <c r="E2264">
        <v>12</v>
      </c>
      <c r="F2264" t="s">
        <v>3633</v>
      </c>
      <c r="G2264" s="8" t="s">
        <v>324</v>
      </c>
      <c r="H2264" t="s">
        <v>325</v>
      </c>
      <c r="I2264" s="1" t="s">
        <v>35</v>
      </c>
      <c r="J2264" t="s">
        <v>36</v>
      </c>
    </row>
    <row r="2265" spans="1:10" x14ac:dyDescent="0.2">
      <c r="A2265" s="7">
        <v>11542</v>
      </c>
      <c r="B2265" t="s">
        <v>3844</v>
      </c>
      <c r="C2265">
        <v>23000</v>
      </c>
      <c r="D2265" t="s">
        <v>2803</v>
      </c>
      <c r="E2265">
        <v>13</v>
      </c>
      <c r="F2265" t="s">
        <v>2804</v>
      </c>
      <c r="G2265" s="8" t="s">
        <v>39</v>
      </c>
      <c r="H2265" t="s">
        <v>40</v>
      </c>
      <c r="I2265" t="s">
        <v>41</v>
      </c>
      <c r="J2265" t="s">
        <v>36</v>
      </c>
    </row>
    <row r="2266" spans="1:10" x14ac:dyDescent="0.2">
      <c r="A2266" s="12" t="s">
        <v>3845</v>
      </c>
      <c r="B2266" t="s">
        <v>3846</v>
      </c>
      <c r="C2266">
        <v>29000</v>
      </c>
      <c r="D2266" t="s">
        <v>3847</v>
      </c>
      <c r="E2266">
        <v>15</v>
      </c>
      <c r="F2266" t="s">
        <v>3848</v>
      </c>
      <c r="G2266" s="8" t="s">
        <v>3849</v>
      </c>
      <c r="H2266" t="s">
        <v>3850</v>
      </c>
      <c r="I2266" s="1" t="s">
        <v>35</v>
      </c>
      <c r="J2266" t="s">
        <v>3634</v>
      </c>
    </row>
    <row r="2267" spans="1:10" x14ac:dyDescent="0.2">
      <c r="A2267" s="7">
        <v>11546</v>
      </c>
      <c r="B2267" t="s">
        <v>3851</v>
      </c>
      <c r="C2267">
        <v>29000</v>
      </c>
      <c r="D2267" t="s">
        <v>3634</v>
      </c>
      <c r="E2267">
        <v>15</v>
      </c>
      <c r="F2267" t="s">
        <v>3848</v>
      </c>
      <c r="G2267" s="8" t="s">
        <v>3849</v>
      </c>
      <c r="H2267" t="s">
        <v>3850</v>
      </c>
      <c r="I2267" s="1" t="s">
        <v>35</v>
      </c>
      <c r="J2267" t="s">
        <v>3634</v>
      </c>
    </row>
    <row r="2268" spans="1:10" x14ac:dyDescent="0.2">
      <c r="A2268" s="7">
        <v>11548</v>
      </c>
      <c r="B2268" t="s">
        <v>3852</v>
      </c>
      <c r="C2268">
        <v>29000</v>
      </c>
      <c r="D2268" t="s">
        <v>3847</v>
      </c>
      <c r="E2268">
        <v>15</v>
      </c>
      <c r="F2268" t="s">
        <v>3848</v>
      </c>
      <c r="G2268" s="8" t="s">
        <v>3849</v>
      </c>
      <c r="H2268" t="s">
        <v>3850</v>
      </c>
      <c r="I2268" s="1" t="s">
        <v>35</v>
      </c>
      <c r="J2268" t="s">
        <v>3634</v>
      </c>
    </row>
    <row r="2269" spans="1:10" x14ac:dyDescent="0.2">
      <c r="A2269" s="7">
        <v>11550</v>
      </c>
      <c r="B2269" t="s">
        <v>3853</v>
      </c>
      <c r="C2269">
        <v>23000</v>
      </c>
      <c r="D2269" t="s">
        <v>2803</v>
      </c>
      <c r="E2269">
        <v>13</v>
      </c>
      <c r="F2269" t="s">
        <v>2804</v>
      </c>
      <c r="G2269" s="8" t="s">
        <v>39</v>
      </c>
      <c r="H2269" t="s">
        <v>40</v>
      </c>
      <c r="I2269" t="s">
        <v>41</v>
      </c>
      <c r="J2269" t="s">
        <v>36</v>
      </c>
    </row>
    <row r="2270" spans="1:10" x14ac:dyDescent="0.2">
      <c r="A2270" s="7">
        <v>11552</v>
      </c>
      <c r="B2270" t="s">
        <v>3854</v>
      </c>
      <c r="C2270">
        <v>29000</v>
      </c>
      <c r="D2270" t="s">
        <v>3847</v>
      </c>
      <c r="E2270">
        <v>15</v>
      </c>
      <c r="F2270" t="s">
        <v>3848</v>
      </c>
      <c r="G2270" s="8" t="s">
        <v>3849</v>
      </c>
      <c r="H2270" t="s">
        <v>3850</v>
      </c>
      <c r="I2270" s="1" t="s">
        <v>35</v>
      </c>
      <c r="J2270" t="s">
        <v>3634</v>
      </c>
    </row>
    <row r="2271" spans="1:10" x14ac:dyDescent="0.2">
      <c r="A2271" s="7">
        <v>11557</v>
      </c>
      <c r="B2271" t="s">
        <v>3855</v>
      </c>
      <c r="C2271">
        <v>23000</v>
      </c>
      <c r="D2271" t="s">
        <v>2803</v>
      </c>
      <c r="E2271">
        <v>13</v>
      </c>
      <c r="F2271" t="s">
        <v>2804</v>
      </c>
      <c r="G2271" s="8" t="s">
        <v>39</v>
      </c>
      <c r="H2271" t="s">
        <v>40</v>
      </c>
      <c r="I2271" t="s">
        <v>41</v>
      </c>
      <c r="J2271" t="s">
        <v>36</v>
      </c>
    </row>
    <row r="2272" spans="1:10" x14ac:dyDescent="0.2">
      <c r="A2272" s="7">
        <v>11558</v>
      </c>
      <c r="B2272" t="s">
        <v>3856</v>
      </c>
      <c r="C2272">
        <v>29000</v>
      </c>
      <c r="D2272" t="s">
        <v>3847</v>
      </c>
      <c r="E2272">
        <v>15</v>
      </c>
      <c r="F2272" t="s">
        <v>3848</v>
      </c>
      <c r="G2272" s="8" t="s">
        <v>3849</v>
      </c>
      <c r="H2272" t="s">
        <v>3850</v>
      </c>
      <c r="I2272" s="1" t="s">
        <v>35</v>
      </c>
      <c r="J2272" t="s">
        <v>3634</v>
      </c>
    </row>
    <row r="2273" spans="1:10" x14ac:dyDescent="0.2">
      <c r="A2273" s="7">
        <v>11559</v>
      </c>
      <c r="B2273" t="s">
        <v>3857</v>
      </c>
      <c r="C2273">
        <v>29000</v>
      </c>
      <c r="D2273" t="s">
        <v>3847</v>
      </c>
      <c r="E2273">
        <v>15</v>
      </c>
      <c r="F2273" t="s">
        <v>3848</v>
      </c>
      <c r="G2273" s="8" t="s">
        <v>3849</v>
      </c>
      <c r="H2273" t="s">
        <v>3850</v>
      </c>
      <c r="I2273" s="1" t="s">
        <v>35</v>
      </c>
      <c r="J2273" t="s">
        <v>3634</v>
      </c>
    </row>
    <row r="2274" spans="1:10" x14ac:dyDescent="0.2">
      <c r="A2274" s="7">
        <v>11560</v>
      </c>
      <c r="B2274" t="s">
        <v>3858</v>
      </c>
      <c r="C2274">
        <v>29000</v>
      </c>
      <c r="D2274" t="s">
        <v>3847</v>
      </c>
      <c r="E2274">
        <v>15</v>
      </c>
      <c r="F2274" t="s">
        <v>3848</v>
      </c>
      <c r="G2274" s="8" t="s">
        <v>3849</v>
      </c>
      <c r="H2274" t="s">
        <v>3850</v>
      </c>
      <c r="I2274" s="1" t="s">
        <v>35</v>
      </c>
      <c r="J2274" t="s">
        <v>3634</v>
      </c>
    </row>
    <row r="2275" spans="1:10" x14ac:dyDescent="0.2">
      <c r="A2275" s="7">
        <v>11564</v>
      </c>
      <c r="B2275" t="s">
        <v>3859</v>
      </c>
      <c r="C2275">
        <v>29000</v>
      </c>
      <c r="D2275" t="s">
        <v>3847</v>
      </c>
      <c r="E2275">
        <v>15</v>
      </c>
      <c r="F2275" t="s">
        <v>3848</v>
      </c>
      <c r="G2275" s="8" t="s">
        <v>3849</v>
      </c>
      <c r="H2275" t="s">
        <v>3850</v>
      </c>
      <c r="I2275" s="1" t="s">
        <v>35</v>
      </c>
      <c r="J2275" t="s">
        <v>3634</v>
      </c>
    </row>
    <row r="2276" spans="1:10" x14ac:dyDescent="0.2">
      <c r="A2276" s="7">
        <v>11565</v>
      </c>
      <c r="B2276" t="s">
        <v>3860</v>
      </c>
      <c r="C2276">
        <v>29000</v>
      </c>
      <c r="D2276" t="s">
        <v>3847</v>
      </c>
      <c r="E2276">
        <v>15</v>
      </c>
      <c r="F2276" t="s">
        <v>3848</v>
      </c>
      <c r="G2276" s="8" t="s">
        <v>3849</v>
      </c>
      <c r="H2276" t="s">
        <v>3850</v>
      </c>
      <c r="I2276" s="1" t="s">
        <v>35</v>
      </c>
      <c r="J2276" t="s">
        <v>3634</v>
      </c>
    </row>
    <row r="2277" spans="1:10" x14ac:dyDescent="0.2">
      <c r="A2277" s="7">
        <v>11570</v>
      </c>
      <c r="B2277" t="s">
        <v>3861</v>
      </c>
      <c r="C2277">
        <v>21002</v>
      </c>
      <c r="D2277" t="s">
        <v>31</v>
      </c>
      <c r="E2277">
        <v>3</v>
      </c>
      <c r="F2277" t="s">
        <v>2045</v>
      </c>
      <c r="G2277" s="8" t="s">
        <v>240</v>
      </c>
      <c r="H2277" t="s">
        <v>241</v>
      </c>
      <c r="I2277" s="1" t="s">
        <v>35</v>
      </c>
      <c r="J2277" t="s">
        <v>36</v>
      </c>
    </row>
    <row r="2278" spans="1:10" x14ac:dyDescent="0.2">
      <c r="A2278" s="7">
        <v>11573</v>
      </c>
      <c r="B2278" t="s">
        <v>3862</v>
      </c>
      <c r="C2278">
        <v>21002</v>
      </c>
      <c r="D2278" t="s">
        <v>31</v>
      </c>
      <c r="E2278">
        <v>3</v>
      </c>
      <c r="F2278" t="s">
        <v>2045</v>
      </c>
      <c r="G2278" s="8" t="s">
        <v>240</v>
      </c>
      <c r="H2278" t="s">
        <v>241</v>
      </c>
      <c r="I2278" s="1" t="s">
        <v>35</v>
      </c>
      <c r="J2278" t="s">
        <v>36</v>
      </c>
    </row>
    <row r="2279" spans="1:10" x14ac:dyDescent="0.2">
      <c r="A2279" s="7">
        <v>11575</v>
      </c>
      <c r="B2279" t="s">
        <v>3863</v>
      </c>
      <c r="C2279">
        <v>29000</v>
      </c>
      <c r="D2279" t="s">
        <v>3634</v>
      </c>
      <c r="E2279">
        <v>15</v>
      </c>
      <c r="F2279" t="s">
        <v>3848</v>
      </c>
      <c r="G2279" s="8" t="s">
        <v>3849</v>
      </c>
      <c r="H2279" t="s">
        <v>3850</v>
      </c>
      <c r="I2279" s="1" t="s">
        <v>35</v>
      </c>
      <c r="J2279" t="s">
        <v>3634</v>
      </c>
    </row>
    <row r="2280" spans="1:10" x14ac:dyDescent="0.2">
      <c r="A2280" s="7">
        <v>11577</v>
      </c>
      <c r="B2280" t="s">
        <v>3864</v>
      </c>
      <c r="C2280">
        <v>23000</v>
      </c>
      <c r="D2280" t="s">
        <v>2803</v>
      </c>
      <c r="E2280">
        <v>13</v>
      </c>
      <c r="F2280" t="s">
        <v>2804</v>
      </c>
      <c r="G2280" s="8" t="s">
        <v>240</v>
      </c>
      <c r="H2280" t="s">
        <v>241</v>
      </c>
      <c r="I2280" s="1" t="s">
        <v>35</v>
      </c>
      <c r="J2280" t="s">
        <v>36</v>
      </c>
    </row>
    <row r="2281" spans="1:10" x14ac:dyDescent="0.2">
      <c r="A2281" s="7">
        <v>11578</v>
      </c>
      <c r="B2281" t="s">
        <v>3865</v>
      </c>
      <c r="C2281">
        <v>21002</v>
      </c>
      <c r="D2281" t="s">
        <v>31</v>
      </c>
      <c r="E2281">
        <v>3</v>
      </c>
      <c r="F2281" t="s">
        <v>2045</v>
      </c>
      <c r="G2281" s="8" t="s">
        <v>324</v>
      </c>
      <c r="H2281" t="s">
        <v>325</v>
      </c>
      <c r="I2281" s="1" t="s">
        <v>35</v>
      </c>
      <c r="J2281" t="s">
        <v>36</v>
      </c>
    </row>
    <row r="2282" spans="1:10" x14ac:dyDescent="0.2">
      <c r="A2282" s="7">
        <v>11581</v>
      </c>
      <c r="B2282" t="s">
        <v>3866</v>
      </c>
      <c r="C2282">
        <v>29000</v>
      </c>
      <c r="D2282" t="s">
        <v>3634</v>
      </c>
      <c r="E2282">
        <v>15</v>
      </c>
      <c r="F2282" t="s">
        <v>3848</v>
      </c>
      <c r="G2282" s="8" t="s">
        <v>3849</v>
      </c>
      <c r="H2282" t="s">
        <v>3850</v>
      </c>
      <c r="I2282" s="1" t="s">
        <v>35</v>
      </c>
      <c r="J2282" t="s">
        <v>3634</v>
      </c>
    </row>
    <row r="2283" spans="1:10" x14ac:dyDescent="0.2">
      <c r="A2283" s="7">
        <v>11582</v>
      </c>
      <c r="B2283" t="s">
        <v>3867</v>
      </c>
      <c r="C2283">
        <v>29000</v>
      </c>
      <c r="D2283" t="s">
        <v>3847</v>
      </c>
      <c r="E2283">
        <v>15</v>
      </c>
      <c r="F2283" t="s">
        <v>3848</v>
      </c>
      <c r="G2283" s="8" t="s">
        <v>3849</v>
      </c>
      <c r="H2283" t="s">
        <v>3850</v>
      </c>
      <c r="I2283" s="1" t="s">
        <v>35</v>
      </c>
      <c r="J2283" t="s">
        <v>3634</v>
      </c>
    </row>
    <row r="2284" spans="1:10" x14ac:dyDescent="0.2">
      <c r="A2284" s="7">
        <v>11583</v>
      </c>
      <c r="B2284" t="s">
        <v>3868</v>
      </c>
      <c r="C2284">
        <v>29000</v>
      </c>
      <c r="D2284" t="s">
        <v>3847</v>
      </c>
      <c r="E2284">
        <v>15</v>
      </c>
      <c r="F2284" t="s">
        <v>3848</v>
      </c>
      <c r="G2284" s="8" t="s">
        <v>3849</v>
      </c>
      <c r="H2284" t="s">
        <v>3850</v>
      </c>
      <c r="I2284" s="1" t="s">
        <v>35</v>
      </c>
      <c r="J2284" t="s">
        <v>3634</v>
      </c>
    </row>
    <row r="2285" spans="1:10" x14ac:dyDescent="0.2">
      <c r="A2285" s="7">
        <v>11591</v>
      </c>
      <c r="B2285" t="s">
        <v>3869</v>
      </c>
      <c r="C2285">
        <v>29000</v>
      </c>
      <c r="D2285" t="s">
        <v>3847</v>
      </c>
      <c r="E2285">
        <v>15</v>
      </c>
      <c r="F2285" t="s">
        <v>3848</v>
      </c>
      <c r="G2285" s="8" t="s">
        <v>3849</v>
      </c>
      <c r="H2285" t="s">
        <v>3850</v>
      </c>
      <c r="I2285" s="1" t="s">
        <v>35</v>
      </c>
      <c r="J2285" t="s">
        <v>3634</v>
      </c>
    </row>
    <row r="2286" spans="1:10" x14ac:dyDescent="0.2">
      <c r="A2286" s="7">
        <v>11592</v>
      </c>
      <c r="B2286" t="s">
        <v>3870</v>
      </c>
      <c r="C2286">
        <v>29000</v>
      </c>
      <c r="D2286" t="s">
        <v>3634</v>
      </c>
      <c r="E2286">
        <v>15</v>
      </c>
      <c r="F2286" t="s">
        <v>3848</v>
      </c>
      <c r="G2286" s="8" t="s">
        <v>3849</v>
      </c>
      <c r="H2286" t="s">
        <v>3850</v>
      </c>
      <c r="I2286" s="1" t="s">
        <v>35</v>
      </c>
      <c r="J2286" t="s">
        <v>3634</v>
      </c>
    </row>
    <row r="2287" spans="1:10" x14ac:dyDescent="0.2">
      <c r="A2287" s="7">
        <v>11595</v>
      </c>
      <c r="B2287" t="s">
        <v>3871</v>
      </c>
      <c r="C2287">
        <v>29000</v>
      </c>
      <c r="D2287" t="s">
        <v>3634</v>
      </c>
      <c r="E2287">
        <v>15</v>
      </c>
      <c r="F2287" t="s">
        <v>3848</v>
      </c>
      <c r="G2287" s="8" t="s">
        <v>3849</v>
      </c>
      <c r="H2287" t="s">
        <v>3850</v>
      </c>
      <c r="I2287" s="1" t="s">
        <v>35</v>
      </c>
      <c r="J2287" t="s">
        <v>3634</v>
      </c>
    </row>
    <row r="2288" spans="1:10" x14ac:dyDescent="0.2">
      <c r="A2288" s="7">
        <v>11597</v>
      </c>
      <c r="B2288" t="s">
        <v>3872</v>
      </c>
      <c r="C2288">
        <v>21008</v>
      </c>
      <c r="D2288" t="s">
        <v>3873</v>
      </c>
      <c r="E2288">
        <v>11</v>
      </c>
      <c r="F2288" t="s">
        <v>3792</v>
      </c>
      <c r="G2288" s="8" t="s">
        <v>3849</v>
      </c>
      <c r="H2288" t="s">
        <v>3850</v>
      </c>
      <c r="I2288" s="1" t="s">
        <v>35</v>
      </c>
      <c r="J2288" t="s">
        <v>36</v>
      </c>
    </row>
    <row r="2289" spans="1:10" x14ac:dyDescent="0.2">
      <c r="A2289" s="7">
        <v>11600</v>
      </c>
      <c r="B2289" t="s">
        <v>3874</v>
      </c>
      <c r="C2289">
        <v>29000</v>
      </c>
      <c r="D2289" t="s">
        <v>3634</v>
      </c>
      <c r="E2289">
        <v>15</v>
      </c>
      <c r="F2289" t="s">
        <v>3848</v>
      </c>
      <c r="G2289" s="8" t="s">
        <v>3849</v>
      </c>
      <c r="H2289" t="s">
        <v>3850</v>
      </c>
      <c r="I2289" s="1" t="s">
        <v>35</v>
      </c>
      <c r="J2289" t="s">
        <v>3634</v>
      </c>
    </row>
    <row r="2290" spans="1:10" x14ac:dyDescent="0.2">
      <c r="A2290" s="7">
        <v>11601</v>
      </c>
      <c r="B2290" t="s">
        <v>3875</v>
      </c>
      <c r="C2290">
        <v>21002</v>
      </c>
      <c r="D2290" t="s">
        <v>31</v>
      </c>
      <c r="E2290">
        <v>3</v>
      </c>
      <c r="F2290" t="s">
        <v>2045</v>
      </c>
      <c r="G2290" s="8" t="s">
        <v>96</v>
      </c>
      <c r="H2290" t="s">
        <v>97</v>
      </c>
      <c r="I2290" t="s">
        <v>41</v>
      </c>
      <c r="J2290" t="s">
        <v>36</v>
      </c>
    </row>
    <row r="2291" spans="1:10" x14ac:dyDescent="0.2">
      <c r="A2291" s="7">
        <v>11602</v>
      </c>
      <c r="B2291" t="s">
        <v>3876</v>
      </c>
      <c r="C2291">
        <v>21002</v>
      </c>
      <c r="D2291" t="s">
        <v>31</v>
      </c>
      <c r="E2291">
        <v>7</v>
      </c>
      <c r="F2291" t="s">
        <v>3026</v>
      </c>
      <c r="G2291" s="8" t="s">
        <v>104</v>
      </c>
      <c r="H2291" t="s">
        <v>105</v>
      </c>
      <c r="I2291" s="1" t="s">
        <v>35</v>
      </c>
      <c r="J2291" t="s">
        <v>36</v>
      </c>
    </row>
    <row r="2292" spans="1:10" x14ac:dyDescent="0.2">
      <c r="A2292" s="7">
        <v>11603</v>
      </c>
      <c r="B2292" t="s">
        <v>3877</v>
      </c>
      <c r="C2292">
        <v>29000</v>
      </c>
      <c r="D2292" t="s">
        <v>3634</v>
      </c>
      <c r="E2292">
        <v>15</v>
      </c>
      <c r="F2292" t="s">
        <v>3848</v>
      </c>
      <c r="G2292" s="8" t="s">
        <v>3849</v>
      </c>
      <c r="H2292" t="s">
        <v>3850</v>
      </c>
      <c r="I2292" s="1" t="s">
        <v>35</v>
      </c>
      <c r="J2292" t="s">
        <v>3634</v>
      </c>
    </row>
    <row r="2293" spans="1:10" x14ac:dyDescent="0.2">
      <c r="A2293" s="7">
        <v>11606</v>
      </c>
      <c r="B2293" t="s">
        <v>3878</v>
      </c>
      <c r="C2293">
        <v>29000</v>
      </c>
      <c r="D2293" t="s">
        <v>3634</v>
      </c>
      <c r="E2293">
        <v>15</v>
      </c>
      <c r="F2293" t="s">
        <v>3848</v>
      </c>
      <c r="G2293" s="8" t="s">
        <v>3849</v>
      </c>
      <c r="H2293" t="s">
        <v>3850</v>
      </c>
      <c r="I2293" s="1" t="s">
        <v>35</v>
      </c>
      <c r="J2293" t="s">
        <v>3634</v>
      </c>
    </row>
    <row r="2294" spans="1:10" x14ac:dyDescent="0.2">
      <c r="A2294" s="7">
        <v>11607</v>
      </c>
      <c r="B2294" t="s">
        <v>3879</v>
      </c>
      <c r="C2294">
        <v>29000</v>
      </c>
      <c r="D2294" t="s">
        <v>3847</v>
      </c>
      <c r="E2294">
        <v>15</v>
      </c>
      <c r="F2294" t="s">
        <v>3848</v>
      </c>
      <c r="G2294" s="8" t="s">
        <v>3849</v>
      </c>
      <c r="H2294" t="s">
        <v>3850</v>
      </c>
      <c r="I2294" s="1" t="s">
        <v>35</v>
      </c>
      <c r="J2294" t="s">
        <v>3634</v>
      </c>
    </row>
    <row r="2295" spans="1:10" x14ac:dyDescent="0.2">
      <c r="A2295" s="7">
        <v>11608</v>
      </c>
      <c r="B2295" t="s">
        <v>3880</v>
      </c>
      <c r="C2295">
        <v>21002</v>
      </c>
      <c r="D2295" t="s">
        <v>31</v>
      </c>
      <c r="E2295">
        <v>7</v>
      </c>
      <c r="F2295" t="s">
        <v>3026</v>
      </c>
      <c r="G2295" s="8" t="s">
        <v>104</v>
      </c>
      <c r="H2295" t="s">
        <v>105</v>
      </c>
      <c r="I2295" s="1" t="s">
        <v>35</v>
      </c>
      <c r="J2295" t="s">
        <v>36</v>
      </c>
    </row>
    <row r="2296" spans="1:10" x14ac:dyDescent="0.2">
      <c r="A2296" s="7">
        <v>11609</v>
      </c>
      <c r="B2296" t="s">
        <v>3881</v>
      </c>
      <c r="C2296">
        <v>29000</v>
      </c>
      <c r="D2296" t="s">
        <v>3847</v>
      </c>
      <c r="E2296">
        <v>15</v>
      </c>
      <c r="F2296" t="s">
        <v>3848</v>
      </c>
      <c r="G2296" s="8" t="s">
        <v>3849</v>
      </c>
      <c r="H2296" t="s">
        <v>3850</v>
      </c>
      <c r="I2296" s="1" t="s">
        <v>35</v>
      </c>
      <c r="J2296" t="s">
        <v>3634</v>
      </c>
    </row>
    <row r="2297" spans="1:10" x14ac:dyDescent="0.2">
      <c r="A2297" s="7">
        <v>11613</v>
      </c>
      <c r="B2297" t="s">
        <v>3882</v>
      </c>
      <c r="C2297">
        <v>29000</v>
      </c>
      <c r="D2297" t="s">
        <v>3634</v>
      </c>
      <c r="E2297">
        <v>15</v>
      </c>
      <c r="F2297" t="s">
        <v>3848</v>
      </c>
      <c r="G2297" s="8" t="s">
        <v>3849</v>
      </c>
      <c r="H2297" t="s">
        <v>3850</v>
      </c>
      <c r="I2297" s="1" t="s">
        <v>35</v>
      </c>
      <c r="J2297" t="s">
        <v>3634</v>
      </c>
    </row>
    <row r="2298" spans="1:10" x14ac:dyDescent="0.2">
      <c r="A2298" s="7">
        <v>11614</v>
      </c>
      <c r="B2298" t="s">
        <v>3883</v>
      </c>
      <c r="C2298">
        <v>29000</v>
      </c>
      <c r="D2298" t="s">
        <v>3634</v>
      </c>
      <c r="E2298">
        <v>15</v>
      </c>
      <c r="F2298" t="s">
        <v>3848</v>
      </c>
      <c r="G2298" s="8" t="s">
        <v>3849</v>
      </c>
      <c r="H2298" t="s">
        <v>3850</v>
      </c>
      <c r="I2298" s="1" t="s">
        <v>35</v>
      </c>
      <c r="J2298" t="s">
        <v>3634</v>
      </c>
    </row>
    <row r="2299" spans="1:10" x14ac:dyDescent="0.2">
      <c r="A2299" s="7">
        <v>11615</v>
      </c>
      <c r="B2299" t="s">
        <v>3884</v>
      </c>
      <c r="C2299">
        <v>29000</v>
      </c>
      <c r="D2299" t="s">
        <v>3847</v>
      </c>
      <c r="E2299">
        <v>15</v>
      </c>
      <c r="F2299" t="s">
        <v>3848</v>
      </c>
      <c r="G2299" s="8" t="s">
        <v>3849</v>
      </c>
      <c r="H2299" t="s">
        <v>3850</v>
      </c>
      <c r="I2299" s="1" t="s">
        <v>35</v>
      </c>
      <c r="J2299" t="s">
        <v>3634</v>
      </c>
    </row>
    <row r="2300" spans="1:10" x14ac:dyDescent="0.2">
      <c r="A2300" s="7">
        <v>11616</v>
      </c>
      <c r="B2300" t="s">
        <v>3885</v>
      </c>
      <c r="C2300">
        <v>29000</v>
      </c>
      <c r="D2300" t="s">
        <v>3847</v>
      </c>
      <c r="E2300">
        <v>15</v>
      </c>
      <c r="F2300" t="s">
        <v>3848</v>
      </c>
      <c r="G2300" s="8" t="s">
        <v>3849</v>
      </c>
      <c r="H2300" t="s">
        <v>3850</v>
      </c>
      <c r="I2300" s="1" t="s">
        <v>35</v>
      </c>
      <c r="J2300" t="s">
        <v>3634</v>
      </c>
    </row>
    <row r="2301" spans="1:10" x14ac:dyDescent="0.2">
      <c r="A2301" s="7">
        <v>11619</v>
      </c>
      <c r="B2301" t="s">
        <v>3886</v>
      </c>
      <c r="C2301">
        <v>21002</v>
      </c>
      <c r="D2301" t="s">
        <v>31</v>
      </c>
      <c r="E2301">
        <v>7</v>
      </c>
      <c r="F2301" t="s">
        <v>3026</v>
      </c>
      <c r="G2301" s="8" t="s">
        <v>108</v>
      </c>
      <c r="H2301" t="s">
        <v>109</v>
      </c>
      <c r="I2301" s="1" t="s">
        <v>35</v>
      </c>
      <c r="J2301" t="s">
        <v>36</v>
      </c>
    </row>
    <row r="2302" spans="1:10" x14ac:dyDescent="0.2">
      <c r="A2302" s="7">
        <v>11621</v>
      </c>
      <c r="B2302" t="s">
        <v>3887</v>
      </c>
      <c r="C2302">
        <v>29000</v>
      </c>
      <c r="D2302" t="s">
        <v>3847</v>
      </c>
      <c r="E2302">
        <v>15</v>
      </c>
      <c r="F2302" t="s">
        <v>3848</v>
      </c>
      <c r="G2302" s="8" t="s">
        <v>3849</v>
      </c>
      <c r="H2302" t="s">
        <v>3850</v>
      </c>
      <c r="I2302" s="1" t="s">
        <v>35</v>
      </c>
      <c r="J2302" t="s">
        <v>3634</v>
      </c>
    </row>
    <row r="2303" spans="1:10" x14ac:dyDescent="0.2">
      <c r="A2303" s="12" t="s">
        <v>3888</v>
      </c>
      <c r="B2303" t="s">
        <v>3886</v>
      </c>
      <c r="C2303">
        <v>21002</v>
      </c>
      <c r="D2303" t="s">
        <v>31</v>
      </c>
      <c r="E2303">
        <v>7</v>
      </c>
      <c r="F2303" t="s">
        <v>3026</v>
      </c>
      <c r="G2303" s="8" t="s">
        <v>200</v>
      </c>
      <c r="H2303" t="s">
        <v>201</v>
      </c>
      <c r="I2303" s="1" t="s">
        <v>35</v>
      </c>
      <c r="J2303" t="s">
        <v>36</v>
      </c>
    </row>
    <row r="2304" spans="1:10" x14ac:dyDescent="0.2">
      <c r="A2304" s="7">
        <v>11626</v>
      </c>
      <c r="B2304" t="s">
        <v>3889</v>
      </c>
      <c r="C2304">
        <v>29000</v>
      </c>
      <c r="D2304" t="s">
        <v>3634</v>
      </c>
      <c r="E2304">
        <v>15</v>
      </c>
      <c r="F2304" t="s">
        <v>3848</v>
      </c>
      <c r="G2304" s="8" t="s">
        <v>3849</v>
      </c>
      <c r="H2304" t="s">
        <v>3850</v>
      </c>
      <c r="I2304" s="1" t="s">
        <v>35</v>
      </c>
      <c r="J2304" t="s">
        <v>3634</v>
      </c>
    </row>
    <row r="2305" spans="1:10" x14ac:dyDescent="0.2">
      <c r="A2305" s="7">
        <v>11627</v>
      </c>
      <c r="B2305" t="s">
        <v>3890</v>
      </c>
      <c r="C2305">
        <v>29000</v>
      </c>
      <c r="D2305" t="s">
        <v>3634</v>
      </c>
      <c r="E2305">
        <v>15</v>
      </c>
      <c r="F2305" t="s">
        <v>3848</v>
      </c>
      <c r="G2305" s="8" t="s">
        <v>3849</v>
      </c>
      <c r="H2305" t="s">
        <v>3850</v>
      </c>
      <c r="I2305" s="1" t="s">
        <v>35</v>
      </c>
      <c r="J2305" t="s">
        <v>3634</v>
      </c>
    </row>
    <row r="2306" spans="1:10" x14ac:dyDescent="0.2">
      <c r="A2306" s="7">
        <v>11628</v>
      </c>
      <c r="B2306" t="s">
        <v>3891</v>
      </c>
      <c r="C2306">
        <v>29000</v>
      </c>
      <c r="D2306" t="s">
        <v>3634</v>
      </c>
      <c r="E2306">
        <v>15</v>
      </c>
      <c r="F2306" t="s">
        <v>3848</v>
      </c>
      <c r="G2306" s="8" t="s">
        <v>3849</v>
      </c>
      <c r="H2306" t="s">
        <v>3850</v>
      </c>
      <c r="I2306" s="1" t="s">
        <v>35</v>
      </c>
      <c r="J2306" t="s">
        <v>3634</v>
      </c>
    </row>
    <row r="2307" spans="1:10" x14ac:dyDescent="0.2">
      <c r="A2307" s="7">
        <v>11629</v>
      </c>
      <c r="B2307" t="s">
        <v>3892</v>
      </c>
      <c r="C2307">
        <v>29000</v>
      </c>
      <c r="D2307" t="s">
        <v>3634</v>
      </c>
      <c r="E2307">
        <v>15</v>
      </c>
      <c r="F2307" t="s">
        <v>3848</v>
      </c>
      <c r="G2307" s="8" t="s">
        <v>3849</v>
      </c>
      <c r="H2307" t="s">
        <v>3850</v>
      </c>
      <c r="I2307" s="1" t="s">
        <v>35</v>
      </c>
      <c r="J2307" t="s">
        <v>3634</v>
      </c>
    </row>
    <row r="2308" spans="1:10" x14ac:dyDescent="0.2">
      <c r="A2308" s="12" t="s">
        <v>3893</v>
      </c>
      <c r="B2308" t="s">
        <v>3894</v>
      </c>
      <c r="C2308">
        <v>29000</v>
      </c>
      <c r="D2308" t="s">
        <v>3847</v>
      </c>
      <c r="E2308">
        <v>15</v>
      </c>
      <c r="F2308" t="s">
        <v>3848</v>
      </c>
      <c r="G2308" s="8" t="s">
        <v>3849</v>
      </c>
      <c r="H2308" t="s">
        <v>3850</v>
      </c>
      <c r="I2308" s="1" t="s">
        <v>35</v>
      </c>
      <c r="J2308" t="s">
        <v>3634</v>
      </c>
    </row>
    <row r="2309" spans="1:10" x14ac:dyDescent="0.2">
      <c r="A2309" s="7">
        <v>11631</v>
      </c>
      <c r="B2309" t="s">
        <v>3895</v>
      </c>
      <c r="C2309">
        <v>21002</v>
      </c>
      <c r="D2309" t="s">
        <v>31</v>
      </c>
      <c r="E2309">
        <v>7</v>
      </c>
      <c r="F2309" t="s">
        <v>3026</v>
      </c>
      <c r="G2309" s="8" t="s">
        <v>240</v>
      </c>
      <c r="H2309" t="s">
        <v>241</v>
      </c>
      <c r="I2309" s="1" t="s">
        <v>35</v>
      </c>
      <c r="J2309" t="s">
        <v>36</v>
      </c>
    </row>
    <row r="2310" spans="1:10" x14ac:dyDescent="0.2">
      <c r="A2310" s="12" t="s">
        <v>3896</v>
      </c>
      <c r="B2310" t="s">
        <v>3897</v>
      </c>
      <c r="C2310">
        <v>29000</v>
      </c>
      <c r="D2310" t="s">
        <v>3634</v>
      </c>
      <c r="E2310">
        <v>15</v>
      </c>
      <c r="F2310" t="s">
        <v>3848</v>
      </c>
      <c r="G2310" s="8" t="s">
        <v>3849</v>
      </c>
      <c r="H2310" t="s">
        <v>3850</v>
      </c>
      <c r="I2310" s="1" t="s">
        <v>35</v>
      </c>
      <c r="J2310" t="s">
        <v>3634</v>
      </c>
    </row>
    <row r="2311" spans="1:10" x14ac:dyDescent="0.2">
      <c r="A2311" s="7">
        <v>11637</v>
      </c>
      <c r="B2311" t="s">
        <v>3898</v>
      </c>
      <c r="C2311">
        <v>29000</v>
      </c>
      <c r="D2311" t="s">
        <v>3847</v>
      </c>
      <c r="E2311">
        <v>15</v>
      </c>
      <c r="F2311" t="s">
        <v>3848</v>
      </c>
      <c r="G2311" s="8" t="s">
        <v>3849</v>
      </c>
      <c r="H2311" t="s">
        <v>3850</v>
      </c>
      <c r="I2311" s="1" t="s">
        <v>35</v>
      </c>
      <c r="J2311" t="s">
        <v>3634</v>
      </c>
    </row>
    <row r="2312" spans="1:10" x14ac:dyDescent="0.2">
      <c r="A2312" s="7">
        <v>11640</v>
      </c>
      <c r="B2312" t="s">
        <v>3899</v>
      </c>
      <c r="C2312">
        <v>29000</v>
      </c>
      <c r="D2312" t="s">
        <v>3847</v>
      </c>
      <c r="E2312">
        <v>15</v>
      </c>
      <c r="F2312" t="s">
        <v>3848</v>
      </c>
      <c r="G2312" s="8" t="s">
        <v>3849</v>
      </c>
      <c r="H2312" t="s">
        <v>3850</v>
      </c>
      <c r="I2312" s="1" t="s">
        <v>35</v>
      </c>
      <c r="J2312" t="s">
        <v>3634</v>
      </c>
    </row>
    <row r="2313" spans="1:10" x14ac:dyDescent="0.2">
      <c r="A2313" s="7">
        <v>11641</v>
      </c>
      <c r="B2313" t="s">
        <v>3900</v>
      </c>
      <c r="C2313">
        <v>29000</v>
      </c>
      <c r="D2313" t="s">
        <v>3847</v>
      </c>
      <c r="E2313">
        <v>15</v>
      </c>
      <c r="F2313" t="s">
        <v>3848</v>
      </c>
      <c r="G2313" s="8" t="s">
        <v>3849</v>
      </c>
      <c r="H2313" t="s">
        <v>3850</v>
      </c>
      <c r="I2313" s="1" t="s">
        <v>35</v>
      </c>
      <c r="J2313" t="s">
        <v>3634</v>
      </c>
    </row>
    <row r="2314" spans="1:10" x14ac:dyDescent="0.2">
      <c r="A2314" s="7">
        <v>11643</v>
      </c>
      <c r="B2314" t="s">
        <v>3901</v>
      </c>
      <c r="C2314">
        <v>21002</v>
      </c>
      <c r="D2314" t="s">
        <v>31</v>
      </c>
      <c r="E2314">
        <v>7</v>
      </c>
      <c r="F2314" t="s">
        <v>3026</v>
      </c>
      <c r="G2314" s="8" t="s">
        <v>180</v>
      </c>
      <c r="H2314" t="s">
        <v>181</v>
      </c>
      <c r="I2314" s="1" t="s">
        <v>35</v>
      </c>
      <c r="J2314" t="s">
        <v>36</v>
      </c>
    </row>
    <row r="2315" spans="1:10" x14ac:dyDescent="0.2">
      <c r="A2315" s="7">
        <v>11644</v>
      </c>
      <c r="B2315" t="s">
        <v>3902</v>
      </c>
      <c r="C2315">
        <v>29000</v>
      </c>
      <c r="D2315" t="s">
        <v>3847</v>
      </c>
      <c r="E2315">
        <v>15</v>
      </c>
      <c r="F2315" t="s">
        <v>3848</v>
      </c>
      <c r="G2315" s="8" t="s">
        <v>3849</v>
      </c>
      <c r="H2315" t="s">
        <v>3850</v>
      </c>
      <c r="I2315" s="1" t="s">
        <v>35</v>
      </c>
      <c r="J2315" t="s">
        <v>3634</v>
      </c>
    </row>
    <row r="2316" spans="1:10" x14ac:dyDescent="0.2">
      <c r="A2316" s="12" t="s">
        <v>3903</v>
      </c>
      <c r="B2316" t="s">
        <v>3904</v>
      </c>
      <c r="C2316">
        <v>29000</v>
      </c>
      <c r="D2316" t="s">
        <v>3634</v>
      </c>
      <c r="E2316">
        <v>15</v>
      </c>
      <c r="F2316" t="s">
        <v>3848</v>
      </c>
      <c r="G2316" s="8" t="s">
        <v>3849</v>
      </c>
      <c r="H2316" t="s">
        <v>3850</v>
      </c>
      <c r="I2316" s="1" t="s">
        <v>35</v>
      </c>
      <c r="J2316" t="s">
        <v>3634</v>
      </c>
    </row>
    <row r="2317" spans="1:10" x14ac:dyDescent="0.2">
      <c r="A2317" s="7">
        <v>11647</v>
      </c>
      <c r="B2317" t="s">
        <v>3905</v>
      </c>
      <c r="C2317">
        <v>29000</v>
      </c>
      <c r="D2317" t="s">
        <v>3634</v>
      </c>
      <c r="E2317">
        <v>15</v>
      </c>
      <c r="F2317" t="s">
        <v>3848</v>
      </c>
      <c r="G2317" s="8" t="s">
        <v>3849</v>
      </c>
      <c r="H2317" t="s">
        <v>3850</v>
      </c>
      <c r="I2317" s="1" t="s">
        <v>35</v>
      </c>
      <c r="J2317" t="s">
        <v>3634</v>
      </c>
    </row>
    <row r="2318" spans="1:10" x14ac:dyDescent="0.2">
      <c r="A2318" s="7">
        <v>11648</v>
      </c>
      <c r="B2318" t="s">
        <v>3906</v>
      </c>
      <c r="C2318">
        <v>29000</v>
      </c>
      <c r="D2318" t="s">
        <v>3634</v>
      </c>
      <c r="E2318">
        <v>15</v>
      </c>
      <c r="F2318" t="s">
        <v>3848</v>
      </c>
      <c r="G2318" s="8" t="s">
        <v>3849</v>
      </c>
      <c r="H2318" t="s">
        <v>3850</v>
      </c>
      <c r="I2318" s="1" t="s">
        <v>35</v>
      </c>
      <c r="J2318" t="s">
        <v>3634</v>
      </c>
    </row>
    <row r="2319" spans="1:10" x14ac:dyDescent="0.2">
      <c r="A2319" s="7">
        <v>11652</v>
      </c>
      <c r="B2319" t="s">
        <v>3907</v>
      </c>
      <c r="C2319">
        <v>29000</v>
      </c>
      <c r="D2319" t="s">
        <v>3634</v>
      </c>
      <c r="E2319">
        <v>15</v>
      </c>
      <c r="F2319" t="s">
        <v>3848</v>
      </c>
      <c r="G2319" s="8" t="s">
        <v>3849</v>
      </c>
      <c r="H2319" t="s">
        <v>3850</v>
      </c>
      <c r="I2319" s="1" t="s">
        <v>35</v>
      </c>
      <c r="J2319" t="s">
        <v>3634</v>
      </c>
    </row>
    <row r="2320" spans="1:10" x14ac:dyDescent="0.2">
      <c r="A2320" s="7">
        <v>11654</v>
      </c>
      <c r="B2320" t="s">
        <v>3908</v>
      </c>
      <c r="C2320">
        <v>21002</v>
      </c>
      <c r="D2320" t="s">
        <v>31</v>
      </c>
      <c r="E2320">
        <v>7</v>
      </c>
      <c r="F2320" t="s">
        <v>3026</v>
      </c>
      <c r="G2320" s="8" t="s">
        <v>296</v>
      </c>
      <c r="H2320" t="s">
        <v>297</v>
      </c>
      <c r="I2320" s="1" t="s">
        <v>35</v>
      </c>
      <c r="J2320" t="s">
        <v>36</v>
      </c>
    </row>
    <row r="2321" spans="1:10" x14ac:dyDescent="0.2">
      <c r="A2321" s="7">
        <v>11656</v>
      </c>
      <c r="B2321" t="s">
        <v>3909</v>
      </c>
      <c r="C2321">
        <v>29000</v>
      </c>
      <c r="D2321" t="s">
        <v>3634</v>
      </c>
      <c r="E2321">
        <v>15</v>
      </c>
      <c r="F2321" t="s">
        <v>3848</v>
      </c>
      <c r="G2321" s="8" t="s">
        <v>3849</v>
      </c>
      <c r="H2321" t="s">
        <v>3850</v>
      </c>
      <c r="I2321" s="1" t="s">
        <v>35</v>
      </c>
      <c r="J2321" t="s">
        <v>3634</v>
      </c>
    </row>
    <row r="2322" spans="1:10" x14ac:dyDescent="0.2">
      <c r="A2322" s="7">
        <v>11660</v>
      </c>
      <c r="B2322" t="s">
        <v>3910</v>
      </c>
      <c r="C2322">
        <v>21002</v>
      </c>
      <c r="D2322" t="s">
        <v>31</v>
      </c>
      <c r="E2322">
        <v>7</v>
      </c>
      <c r="F2322" t="s">
        <v>3026</v>
      </c>
      <c r="G2322" s="8" t="s">
        <v>280</v>
      </c>
      <c r="H2322" t="s">
        <v>281</v>
      </c>
      <c r="I2322" s="1" t="s">
        <v>35</v>
      </c>
      <c r="J2322" t="s">
        <v>36</v>
      </c>
    </row>
    <row r="2323" spans="1:10" x14ac:dyDescent="0.2">
      <c r="A2323" s="7">
        <v>11661</v>
      </c>
      <c r="B2323" t="s">
        <v>3911</v>
      </c>
      <c r="C2323">
        <v>29000</v>
      </c>
      <c r="D2323" t="s">
        <v>3847</v>
      </c>
      <c r="E2323">
        <v>15</v>
      </c>
      <c r="F2323" t="s">
        <v>3848</v>
      </c>
      <c r="G2323" s="8" t="s">
        <v>3849</v>
      </c>
      <c r="H2323" t="s">
        <v>3850</v>
      </c>
      <c r="I2323" s="1" t="s">
        <v>35</v>
      </c>
      <c r="J2323" t="s">
        <v>3634</v>
      </c>
    </row>
    <row r="2324" spans="1:10" x14ac:dyDescent="0.2">
      <c r="A2324" s="7">
        <v>11667</v>
      </c>
      <c r="B2324" t="s">
        <v>3912</v>
      </c>
      <c r="C2324">
        <v>29000</v>
      </c>
      <c r="D2324" t="s">
        <v>3634</v>
      </c>
      <c r="E2324">
        <v>15</v>
      </c>
      <c r="F2324" t="s">
        <v>3848</v>
      </c>
      <c r="G2324" s="8" t="s">
        <v>3849</v>
      </c>
      <c r="H2324" t="s">
        <v>3850</v>
      </c>
      <c r="I2324" s="1" t="s">
        <v>35</v>
      </c>
      <c r="J2324" t="s">
        <v>3634</v>
      </c>
    </row>
    <row r="2325" spans="1:10" x14ac:dyDescent="0.2">
      <c r="A2325" s="7">
        <v>11668</v>
      </c>
      <c r="B2325" t="s">
        <v>3913</v>
      </c>
      <c r="C2325">
        <v>29000</v>
      </c>
      <c r="D2325" t="s">
        <v>3634</v>
      </c>
      <c r="E2325">
        <v>15</v>
      </c>
      <c r="F2325" t="s">
        <v>3848</v>
      </c>
      <c r="G2325" s="8" t="s">
        <v>3849</v>
      </c>
      <c r="H2325" t="s">
        <v>3850</v>
      </c>
      <c r="I2325" s="1" t="s">
        <v>35</v>
      </c>
      <c r="J2325" t="s">
        <v>3634</v>
      </c>
    </row>
    <row r="2326" spans="1:10" x14ac:dyDescent="0.2">
      <c r="A2326" s="7">
        <v>11669</v>
      </c>
      <c r="B2326" t="s">
        <v>3914</v>
      </c>
      <c r="C2326">
        <v>29000</v>
      </c>
      <c r="D2326" t="s">
        <v>3847</v>
      </c>
      <c r="E2326">
        <v>15</v>
      </c>
      <c r="F2326" t="s">
        <v>3848</v>
      </c>
      <c r="G2326" s="8" t="s">
        <v>3849</v>
      </c>
      <c r="H2326" t="s">
        <v>3850</v>
      </c>
      <c r="I2326" s="1" t="s">
        <v>35</v>
      </c>
      <c r="J2326" t="s">
        <v>3634</v>
      </c>
    </row>
    <row r="2327" spans="1:10" x14ac:dyDescent="0.2">
      <c r="A2327" s="7">
        <v>11670</v>
      </c>
      <c r="B2327" t="s">
        <v>3915</v>
      </c>
      <c r="C2327">
        <v>29000</v>
      </c>
      <c r="D2327" t="s">
        <v>3847</v>
      </c>
      <c r="E2327">
        <v>15</v>
      </c>
      <c r="F2327" t="s">
        <v>3848</v>
      </c>
      <c r="G2327" s="8" t="s">
        <v>3849</v>
      </c>
      <c r="H2327" t="s">
        <v>3850</v>
      </c>
      <c r="I2327" s="1" t="s">
        <v>35</v>
      </c>
      <c r="J2327" t="s">
        <v>3634</v>
      </c>
    </row>
    <row r="2328" spans="1:10" x14ac:dyDescent="0.2">
      <c r="A2328" s="7">
        <v>11673</v>
      </c>
      <c r="B2328" t="s">
        <v>3916</v>
      </c>
      <c r="C2328">
        <v>21002</v>
      </c>
      <c r="D2328" t="s">
        <v>31</v>
      </c>
      <c r="E2328">
        <v>3</v>
      </c>
      <c r="F2328" t="s">
        <v>2045</v>
      </c>
      <c r="G2328" s="8" t="s">
        <v>56</v>
      </c>
      <c r="H2328" t="s">
        <v>57</v>
      </c>
      <c r="I2328" t="s">
        <v>41</v>
      </c>
      <c r="J2328" t="s">
        <v>36</v>
      </c>
    </row>
    <row r="2329" spans="1:10" x14ac:dyDescent="0.2">
      <c r="A2329" s="7">
        <v>11675</v>
      </c>
      <c r="B2329" t="s">
        <v>3917</v>
      </c>
      <c r="C2329">
        <v>29000</v>
      </c>
      <c r="D2329" t="s">
        <v>3634</v>
      </c>
      <c r="E2329">
        <v>16</v>
      </c>
      <c r="F2329" t="s">
        <v>3918</v>
      </c>
      <c r="G2329" s="8" t="s">
        <v>3849</v>
      </c>
      <c r="H2329" t="s">
        <v>3850</v>
      </c>
      <c r="I2329" s="1" t="s">
        <v>35</v>
      </c>
      <c r="J2329" t="s">
        <v>3634</v>
      </c>
    </row>
    <row r="2330" spans="1:10" x14ac:dyDescent="0.2">
      <c r="A2330" s="7">
        <v>11676</v>
      </c>
      <c r="B2330" t="s">
        <v>3919</v>
      </c>
      <c r="C2330">
        <v>29000</v>
      </c>
      <c r="D2330" t="s">
        <v>3634</v>
      </c>
      <c r="E2330">
        <v>15</v>
      </c>
      <c r="F2330" t="s">
        <v>3848</v>
      </c>
      <c r="G2330" s="8" t="s">
        <v>3849</v>
      </c>
      <c r="H2330" t="s">
        <v>3850</v>
      </c>
      <c r="I2330" s="1" t="s">
        <v>35</v>
      </c>
      <c r="J2330" t="s">
        <v>3634</v>
      </c>
    </row>
    <row r="2331" spans="1:10" x14ac:dyDescent="0.2">
      <c r="A2331" s="7">
        <v>11677</v>
      </c>
      <c r="B2331" t="s">
        <v>3920</v>
      </c>
      <c r="C2331">
        <v>29000</v>
      </c>
      <c r="D2331" t="s">
        <v>3847</v>
      </c>
      <c r="E2331">
        <v>15</v>
      </c>
      <c r="F2331" t="s">
        <v>3848</v>
      </c>
      <c r="G2331" s="8" t="s">
        <v>3849</v>
      </c>
      <c r="H2331" t="s">
        <v>3850</v>
      </c>
      <c r="I2331" s="1" t="s">
        <v>35</v>
      </c>
      <c r="J2331" t="s">
        <v>3634</v>
      </c>
    </row>
    <row r="2332" spans="1:10" x14ac:dyDescent="0.2">
      <c r="A2332" s="7">
        <v>11681</v>
      </c>
      <c r="B2332" t="s">
        <v>3921</v>
      </c>
      <c r="C2332">
        <v>29000</v>
      </c>
      <c r="D2332" t="s">
        <v>3847</v>
      </c>
      <c r="E2332">
        <v>15</v>
      </c>
      <c r="F2332" t="s">
        <v>3848</v>
      </c>
      <c r="G2332" s="8" t="s">
        <v>3849</v>
      </c>
      <c r="H2332" t="s">
        <v>3850</v>
      </c>
      <c r="I2332" s="1" t="s">
        <v>35</v>
      </c>
      <c r="J2332" t="s">
        <v>3634</v>
      </c>
    </row>
    <row r="2333" spans="1:10" x14ac:dyDescent="0.2">
      <c r="A2333" s="7">
        <v>11686</v>
      </c>
      <c r="B2333" t="s">
        <v>3922</v>
      </c>
      <c r="C2333">
        <v>29000</v>
      </c>
      <c r="D2333" t="s">
        <v>3634</v>
      </c>
      <c r="E2333">
        <v>15</v>
      </c>
      <c r="F2333" t="s">
        <v>3848</v>
      </c>
      <c r="G2333" s="8" t="s">
        <v>3849</v>
      </c>
      <c r="H2333" t="s">
        <v>3850</v>
      </c>
      <c r="I2333" s="1" t="s">
        <v>35</v>
      </c>
      <c r="J2333" t="s">
        <v>3634</v>
      </c>
    </row>
    <row r="2334" spans="1:10" x14ac:dyDescent="0.2">
      <c r="A2334" s="12" t="s">
        <v>3923</v>
      </c>
      <c r="B2334" t="s">
        <v>3924</v>
      </c>
      <c r="C2334">
        <v>29000</v>
      </c>
      <c r="D2334" t="s">
        <v>3634</v>
      </c>
      <c r="E2334">
        <v>15</v>
      </c>
      <c r="F2334" t="s">
        <v>3848</v>
      </c>
      <c r="G2334" s="8" t="s">
        <v>3849</v>
      </c>
      <c r="H2334" t="s">
        <v>3850</v>
      </c>
      <c r="I2334" s="1" t="s">
        <v>35</v>
      </c>
      <c r="J2334" t="s">
        <v>3634</v>
      </c>
    </row>
    <row r="2335" spans="1:10" x14ac:dyDescent="0.2">
      <c r="A2335" s="7">
        <v>11688</v>
      </c>
      <c r="B2335" t="s">
        <v>3925</v>
      </c>
      <c r="C2335">
        <v>21002</v>
      </c>
      <c r="D2335" t="s">
        <v>31</v>
      </c>
      <c r="E2335">
        <v>3</v>
      </c>
      <c r="F2335" t="s">
        <v>2045</v>
      </c>
      <c r="G2335" s="8" t="s">
        <v>68</v>
      </c>
      <c r="H2335" t="s">
        <v>69</v>
      </c>
      <c r="I2335" t="s">
        <v>41</v>
      </c>
      <c r="J2335" t="s">
        <v>36</v>
      </c>
    </row>
    <row r="2336" spans="1:10" x14ac:dyDescent="0.2">
      <c r="A2336" s="7">
        <v>11689</v>
      </c>
      <c r="B2336" t="s">
        <v>3926</v>
      </c>
      <c r="C2336">
        <v>29000</v>
      </c>
      <c r="D2336" t="s">
        <v>3634</v>
      </c>
      <c r="E2336">
        <v>15</v>
      </c>
      <c r="F2336" t="s">
        <v>3848</v>
      </c>
      <c r="G2336" s="8" t="s">
        <v>3849</v>
      </c>
      <c r="H2336" t="s">
        <v>3850</v>
      </c>
      <c r="I2336" s="1" t="s">
        <v>35</v>
      </c>
      <c r="J2336" t="s">
        <v>3634</v>
      </c>
    </row>
    <row r="2337" spans="1:10" x14ac:dyDescent="0.2">
      <c r="A2337" s="7">
        <v>11691</v>
      </c>
      <c r="B2337" t="s">
        <v>3908</v>
      </c>
      <c r="C2337">
        <v>29000</v>
      </c>
      <c r="D2337" t="s">
        <v>3847</v>
      </c>
      <c r="E2337">
        <v>15</v>
      </c>
      <c r="F2337" t="s">
        <v>3848</v>
      </c>
      <c r="G2337" s="8" t="s">
        <v>3849</v>
      </c>
      <c r="H2337" t="s">
        <v>3850</v>
      </c>
      <c r="I2337" s="1" t="s">
        <v>35</v>
      </c>
      <c r="J2337" t="s">
        <v>3634</v>
      </c>
    </row>
    <row r="2338" spans="1:10" x14ac:dyDescent="0.2">
      <c r="A2338" s="7">
        <v>11694</v>
      </c>
      <c r="B2338" t="s">
        <v>3927</v>
      </c>
      <c r="C2338">
        <v>29000</v>
      </c>
      <c r="D2338" t="s">
        <v>3634</v>
      </c>
      <c r="E2338">
        <v>15</v>
      </c>
      <c r="F2338" t="s">
        <v>3848</v>
      </c>
      <c r="G2338" s="8" t="s">
        <v>3849</v>
      </c>
      <c r="H2338" t="s">
        <v>3850</v>
      </c>
      <c r="I2338" s="1" t="s">
        <v>35</v>
      </c>
      <c r="J2338" t="s">
        <v>3634</v>
      </c>
    </row>
    <row r="2339" spans="1:10" x14ac:dyDescent="0.2">
      <c r="A2339" s="7">
        <v>11697</v>
      </c>
      <c r="B2339" t="s">
        <v>3928</v>
      </c>
      <c r="C2339">
        <v>29000</v>
      </c>
      <c r="D2339" t="s">
        <v>3847</v>
      </c>
      <c r="E2339">
        <v>15</v>
      </c>
      <c r="F2339" t="s">
        <v>3848</v>
      </c>
      <c r="G2339" s="8" t="s">
        <v>3849</v>
      </c>
      <c r="H2339" t="s">
        <v>3850</v>
      </c>
      <c r="I2339" s="1" t="s">
        <v>35</v>
      </c>
      <c r="J2339" t="s">
        <v>3634</v>
      </c>
    </row>
    <row r="2340" spans="1:10" x14ac:dyDescent="0.2">
      <c r="A2340" s="7">
        <v>11698</v>
      </c>
      <c r="B2340" t="s">
        <v>3929</v>
      </c>
      <c r="C2340">
        <v>21002</v>
      </c>
      <c r="D2340" t="s">
        <v>31</v>
      </c>
      <c r="E2340">
        <v>3</v>
      </c>
      <c r="F2340" t="s">
        <v>2045</v>
      </c>
      <c r="G2340" s="8" t="s">
        <v>72</v>
      </c>
      <c r="H2340" t="s">
        <v>73</v>
      </c>
      <c r="I2340" s="1" t="s">
        <v>35</v>
      </c>
      <c r="J2340" t="s">
        <v>36</v>
      </c>
    </row>
    <row r="2341" spans="1:10" x14ac:dyDescent="0.2">
      <c r="A2341" s="7">
        <v>11699</v>
      </c>
      <c r="B2341" t="s">
        <v>3930</v>
      </c>
      <c r="C2341">
        <v>29000</v>
      </c>
      <c r="D2341" t="s">
        <v>3847</v>
      </c>
      <c r="E2341">
        <v>15</v>
      </c>
      <c r="F2341" t="s">
        <v>3848</v>
      </c>
      <c r="G2341" s="8" t="s">
        <v>3849</v>
      </c>
      <c r="H2341" t="s">
        <v>3850</v>
      </c>
      <c r="I2341" s="1" t="s">
        <v>35</v>
      </c>
      <c r="J2341" t="s">
        <v>3634</v>
      </c>
    </row>
    <row r="2342" spans="1:10" x14ac:dyDescent="0.2">
      <c r="A2342" s="7">
        <v>11703</v>
      </c>
      <c r="B2342" t="s">
        <v>3931</v>
      </c>
      <c r="C2342">
        <v>29000</v>
      </c>
      <c r="D2342" t="s">
        <v>3634</v>
      </c>
      <c r="E2342">
        <v>15</v>
      </c>
      <c r="F2342" t="s">
        <v>3848</v>
      </c>
      <c r="G2342" s="8" t="s">
        <v>3849</v>
      </c>
      <c r="H2342" t="s">
        <v>3850</v>
      </c>
      <c r="I2342" s="1" t="s">
        <v>35</v>
      </c>
      <c r="J2342" t="s">
        <v>3634</v>
      </c>
    </row>
    <row r="2343" spans="1:10" x14ac:dyDescent="0.2">
      <c r="A2343" s="7">
        <v>11704</v>
      </c>
      <c r="B2343" t="s">
        <v>3932</v>
      </c>
      <c r="C2343">
        <v>29000</v>
      </c>
      <c r="D2343" t="s">
        <v>3847</v>
      </c>
      <c r="E2343">
        <v>15</v>
      </c>
      <c r="F2343" t="s">
        <v>3848</v>
      </c>
      <c r="G2343" s="8" t="s">
        <v>3849</v>
      </c>
      <c r="H2343" t="s">
        <v>3850</v>
      </c>
      <c r="I2343" s="1" t="s">
        <v>35</v>
      </c>
      <c r="J2343" t="s">
        <v>3634</v>
      </c>
    </row>
    <row r="2344" spans="1:10" x14ac:dyDescent="0.2">
      <c r="A2344" s="7">
        <v>11705</v>
      </c>
      <c r="B2344" t="s">
        <v>3933</v>
      </c>
      <c r="C2344">
        <v>29000</v>
      </c>
      <c r="D2344" t="s">
        <v>3634</v>
      </c>
      <c r="E2344">
        <v>16</v>
      </c>
      <c r="F2344" t="s">
        <v>3918</v>
      </c>
      <c r="G2344" s="8" t="s">
        <v>3849</v>
      </c>
      <c r="H2344" t="s">
        <v>3850</v>
      </c>
      <c r="I2344" s="1" t="s">
        <v>35</v>
      </c>
      <c r="J2344" t="s">
        <v>3634</v>
      </c>
    </row>
    <row r="2345" spans="1:10" x14ac:dyDescent="0.2">
      <c r="A2345" s="7">
        <v>11706</v>
      </c>
      <c r="B2345" t="s">
        <v>3934</v>
      </c>
      <c r="C2345">
        <v>29000</v>
      </c>
      <c r="D2345" t="s">
        <v>3847</v>
      </c>
      <c r="E2345">
        <v>15</v>
      </c>
      <c r="F2345" t="s">
        <v>3848</v>
      </c>
      <c r="G2345" s="8" t="s">
        <v>3849</v>
      </c>
      <c r="H2345" t="s">
        <v>3850</v>
      </c>
      <c r="I2345" s="1" t="s">
        <v>35</v>
      </c>
      <c r="J2345" t="s">
        <v>3634</v>
      </c>
    </row>
    <row r="2346" spans="1:10" x14ac:dyDescent="0.2">
      <c r="A2346" s="7">
        <v>11708</v>
      </c>
      <c r="B2346" t="s">
        <v>3935</v>
      </c>
      <c r="C2346">
        <v>29000</v>
      </c>
      <c r="D2346" t="s">
        <v>3634</v>
      </c>
      <c r="E2346">
        <v>15</v>
      </c>
      <c r="F2346" t="s">
        <v>3848</v>
      </c>
      <c r="G2346" s="8" t="s">
        <v>3849</v>
      </c>
      <c r="H2346" t="s">
        <v>3850</v>
      </c>
      <c r="I2346" s="1" t="s">
        <v>35</v>
      </c>
      <c r="J2346" t="s">
        <v>3634</v>
      </c>
    </row>
    <row r="2347" spans="1:10" x14ac:dyDescent="0.2">
      <c r="A2347" s="7">
        <v>11711</v>
      </c>
      <c r="B2347" t="s">
        <v>3936</v>
      </c>
      <c r="C2347">
        <v>29000</v>
      </c>
      <c r="D2347" t="s">
        <v>3847</v>
      </c>
      <c r="E2347">
        <v>15</v>
      </c>
      <c r="F2347" t="s">
        <v>3848</v>
      </c>
      <c r="G2347" s="8" t="s">
        <v>3849</v>
      </c>
      <c r="H2347" t="s">
        <v>3850</v>
      </c>
      <c r="I2347" s="1" t="s">
        <v>35</v>
      </c>
      <c r="J2347" t="s">
        <v>3634</v>
      </c>
    </row>
    <row r="2348" spans="1:10" x14ac:dyDescent="0.2">
      <c r="A2348" s="7">
        <v>11714</v>
      </c>
      <c r="B2348" t="s">
        <v>3937</v>
      </c>
      <c r="C2348">
        <v>29000</v>
      </c>
      <c r="D2348" t="s">
        <v>3634</v>
      </c>
      <c r="E2348">
        <v>15</v>
      </c>
      <c r="F2348" t="s">
        <v>3848</v>
      </c>
      <c r="G2348" s="8" t="s">
        <v>3849</v>
      </c>
      <c r="H2348" t="s">
        <v>3850</v>
      </c>
      <c r="I2348" s="1" t="s">
        <v>35</v>
      </c>
      <c r="J2348" t="s">
        <v>3634</v>
      </c>
    </row>
    <row r="2349" spans="1:10" x14ac:dyDescent="0.2">
      <c r="A2349" s="7">
        <v>11715</v>
      </c>
      <c r="B2349" t="s">
        <v>3938</v>
      </c>
      <c r="C2349">
        <v>29000</v>
      </c>
      <c r="D2349" t="s">
        <v>3634</v>
      </c>
      <c r="E2349">
        <v>15</v>
      </c>
      <c r="F2349" t="s">
        <v>3848</v>
      </c>
      <c r="G2349" s="8" t="s">
        <v>3849</v>
      </c>
      <c r="H2349" t="s">
        <v>3850</v>
      </c>
      <c r="I2349" s="1" t="s">
        <v>35</v>
      </c>
      <c r="J2349" t="s">
        <v>3634</v>
      </c>
    </row>
    <row r="2350" spans="1:10" x14ac:dyDescent="0.2">
      <c r="A2350" s="7">
        <v>11717</v>
      </c>
      <c r="B2350" t="s">
        <v>3939</v>
      </c>
      <c r="C2350">
        <v>21002</v>
      </c>
      <c r="D2350" t="s">
        <v>31</v>
      </c>
      <c r="E2350">
        <v>3</v>
      </c>
      <c r="F2350" t="s">
        <v>2045</v>
      </c>
      <c r="G2350" s="8" t="s">
        <v>80</v>
      </c>
      <c r="H2350" t="s">
        <v>81</v>
      </c>
      <c r="I2350" s="1" t="s">
        <v>35</v>
      </c>
      <c r="J2350" t="s">
        <v>36</v>
      </c>
    </row>
    <row r="2351" spans="1:10" x14ac:dyDescent="0.2">
      <c r="A2351" s="7">
        <v>11720</v>
      </c>
      <c r="B2351" t="s">
        <v>3940</v>
      </c>
      <c r="C2351">
        <v>29000</v>
      </c>
      <c r="D2351" t="s">
        <v>3634</v>
      </c>
      <c r="E2351">
        <v>15</v>
      </c>
      <c r="F2351" t="s">
        <v>3848</v>
      </c>
      <c r="G2351" s="8" t="s">
        <v>3849</v>
      </c>
      <c r="H2351" t="s">
        <v>3850</v>
      </c>
      <c r="I2351" s="1" t="s">
        <v>35</v>
      </c>
      <c r="J2351" t="s">
        <v>3634</v>
      </c>
    </row>
    <row r="2352" spans="1:10" x14ac:dyDescent="0.2">
      <c r="A2352" s="7">
        <v>11721</v>
      </c>
      <c r="B2352" t="s">
        <v>3941</v>
      </c>
      <c r="C2352">
        <v>29000</v>
      </c>
      <c r="D2352" t="s">
        <v>3847</v>
      </c>
      <c r="E2352">
        <v>15</v>
      </c>
      <c r="F2352" t="s">
        <v>3848</v>
      </c>
      <c r="G2352" s="8" t="s">
        <v>3849</v>
      </c>
      <c r="H2352" t="s">
        <v>3850</v>
      </c>
      <c r="I2352" s="1" t="s">
        <v>35</v>
      </c>
      <c r="J2352" t="s">
        <v>3634</v>
      </c>
    </row>
    <row r="2353" spans="1:10" x14ac:dyDescent="0.2">
      <c r="A2353" s="7">
        <v>11722</v>
      </c>
      <c r="B2353" t="s">
        <v>3942</v>
      </c>
      <c r="C2353">
        <v>29000</v>
      </c>
      <c r="D2353" t="s">
        <v>3634</v>
      </c>
      <c r="E2353">
        <v>15</v>
      </c>
      <c r="F2353" t="s">
        <v>3848</v>
      </c>
      <c r="G2353" s="8" t="s">
        <v>3849</v>
      </c>
      <c r="H2353" t="s">
        <v>3850</v>
      </c>
      <c r="I2353" s="1" t="s">
        <v>35</v>
      </c>
      <c r="J2353" t="s">
        <v>3634</v>
      </c>
    </row>
    <row r="2354" spans="1:10" x14ac:dyDescent="0.2">
      <c r="A2354" s="7">
        <v>11724</v>
      </c>
      <c r="B2354" t="s">
        <v>3943</v>
      </c>
      <c r="C2354">
        <v>21002</v>
      </c>
      <c r="D2354" t="s">
        <v>31</v>
      </c>
      <c r="E2354">
        <v>3</v>
      </c>
      <c r="F2354" t="s">
        <v>2045</v>
      </c>
      <c r="G2354" s="8" t="s">
        <v>88</v>
      </c>
      <c r="H2354" t="s">
        <v>89</v>
      </c>
      <c r="I2354" s="1" t="s">
        <v>35</v>
      </c>
      <c r="J2354" t="s">
        <v>36</v>
      </c>
    </row>
    <row r="2355" spans="1:10" x14ac:dyDescent="0.2">
      <c r="A2355" s="7">
        <v>11728</v>
      </c>
      <c r="B2355" t="s">
        <v>3944</v>
      </c>
      <c r="C2355">
        <v>29000</v>
      </c>
      <c r="D2355" t="s">
        <v>3634</v>
      </c>
      <c r="E2355">
        <v>15</v>
      </c>
      <c r="F2355" t="s">
        <v>3848</v>
      </c>
      <c r="G2355" s="8" t="s">
        <v>3849</v>
      </c>
      <c r="H2355" t="s">
        <v>3850</v>
      </c>
      <c r="I2355" s="1" t="s">
        <v>35</v>
      </c>
      <c r="J2355" t="s">
        <v>3634</v>
      </c>
    </row>
    <row r="2356" spans="1:10" x14ac:dyDescent="0.2">
      <c r="A2356" s="7">
        <v>11729</v>
      </c>
      <c r="B2356" t="s">
        <v>3945</v>
      </c>
      <c r="C2356">
        <v>29000</v>
      </c>
      <c r="D2356" t="s">
        <v>3634</v>
      </c>
      <c r="E2356">
        <v>15</v>
      </c>
      <c r="F2356" t="s">
        <v>3848</v>
      </c>
      <c r="G2356" s="8" t="s">
        <v>3849</v>
      </c>
      <c r="H2356" t="s">
        <v>3850</v>
      </c>
      <c r="I2356" s="1" t="s">
        <v>35</v>
      </c>
      <c r="J2356" t="s">
        <v>3634</v>
      </c>
    </row>
    <row r="2357" spans="1:10" x14ac:dyDescent="0.2">
      <c r="A2357" s="7">
        <v>11730</v>
      </c>
      <c r="B2357" t="s">
        <v>3946</v>
      </c>
      <c r="C2357">
        <v>29000</v>
      </c>
      <c r="D2357" t="s">
        <v>3634</v>
      </c>
      <c r="E2357">
        <v>15</v>
      </c>
      <c r="F2357" t="s">
        <v>3848</v>
      </c>
      <c r="G2357" s="8" t="s">
        <v>3849</v>
      </c>
      <c r="H2357" t="s">
        <v>3850</v>
      </c>
      <c r="I2357" s="1" t="s">
        <v>35</v>
      </c>
      <c r="J2357" t="s">
        <v>3634</v>
      </c>
    </row>
    <row r="2358" spans="1:10" x14ac:dyDescent="0.2">
      <c r="A2358" s="7">
        <v>11734</v>
      </c>
      <c r="B2358" t="s">
        <v>3947</v>
      </c>
      <c r="C2358">
        <v>29000</v>
      </c>
      <c r="D2358" t="s">
        <v>3634</v>
      </c>
      <c r="E2358">
        <v>15</v>
      </c>
      <c r="F2358" t="s">
        <v>3848</v>
      </c>
      <c r="G2358" s="8" t="s">
        <v>3849</v>
      </c>
      <c r="H2358" t="s">
        <v>3850</v>
      </c>
      <c r="I2358" s="1" t="s">
        <v>35</v>
      </c>
      <c r="J2358" t="s">
        <v>3634</v>
      </c>
    </row>
    <row r="2359" spans="1:10" x14ac:dyDescent="0.2">
      <c r="A2359" s="7">
        <v>11736</v>
      </c>
      <c r="B2359" t="s">
        <v>3948</v>
      </c>
      <c r="C2359">
        <v>21002</v>
      </c>
      <c r="D2359" t="s">
        <v>31</v>
      </c>
      <c r="E2359">
        <v>3</v>
      </c>
      <c r="F2359" t="s">
        <v>2045</v>
      </c>
      <c r="G2359" s="8" t="s">
        <v>88</v>
      </c>
      <c r="H2359" t="s">
        <v>89</v>
      </c>
      <c r="I2359" s="1" t="s">
        <v>35</v>
      </c>
      <c r="J2359" t="s">
        <v>36</v>
      </c>
    </row>
    <row r="2360" spans="1:10" x14ac:dyDescent="0.2">
      <c r="A2360" s="7">
        <v>11741</v>
      </c>
      <c r="B2360" t="s">
        <v>3949</v>
      </c>
      <c r="C2360">
        <v>21002</v>
      </c>
      <c r="D2360" t="s">
        <v>31</v>
      </c>
      <c r="E2360">
        <v>3</v>
      </c>
      <c r="F2360" t="s">
        <v>2045</v>
      </c>
      <c r="G2360" s="8" t="s">
        <v>136</v>
      </c>
      <c r="H2360" s="1" t="s">
        <v>137</v>
      </c>
      <c r="I2360" s="1" t="s">
        <v>35</v>
      </c>
      <c r="J2360" t="s">
        <v>36</v>
      </c>
    </row>
    <row r="2361" spans="1:10" x14ac:dyDescent="0.2">
      <c r="A2361" s="7">
        <v>11743</v>
      </c>
      <c r="B2361" t="s">
        <v>3950</v>
      </c>
      <c r="C2361">
        <v>29000</v>
      </c>
      <c r="D2361" t="s">
        <v>3847</v>
      </c>
      <c r="E2361">
        <v>15</v>
      </c>
      <c r="F2361" t="s">
        <v>3848</v>
      </c>
      <c r="G2361" s="8" t="s">
        <v>33</v>
      </c>
      <c r="H2361" s="1" t="s">
        <v>34</v>
      </c>
      <c r="I2361" s="1" t="s">
        <v>35</v>
      </c>
      <c r="J2361" t="s">
        <v>3634</v>
      </c>
    </row>
    <row r="2362" spans="1:10" x14ac:dyDescent="0.2">
      <c r="A2362" s="7">
        <v>11745</v>
      </c>
      <c r="B2362" t="s">
        <v>3951</v>
      </c>
      <c r="C2362">
        <v>29000</v>
      </c>
      <c r="D2362" t="s">
        <v>3634</v>
      </c>
      <c r="E2362">
        <v>15</v>
      </c>
      <c r="F2362" t="s">
        <v>3848</v>
      </c>
      <c r="G2362" s="8" t="s">
        <v>33</v>
      </c>
      <c r="H2362" s="1" t="s">
        <v>34</v>
      </c>
      <c r="I2362" s="1" t="s">
        <v>35</v>
      </c>
      <c r="J2362" t="s">
        <v>3634</v>
      </c>
    </row>
    <row r="2363" spans="1:10" x14ac:dyDescent="0.2">
      <c r="A2363" s="7">
        <v>11747</v>
      </c>
      <c r="B2363" t="s">
        <v>3952</v>
      </c>
      <c r="C2363">
        <v>29000</v>
      </c>
      <c r="D2363" t="s">
        <v>3847</v>
      </c>
      <c r="E2363">
        <v>15</v>
      </c>
      <c r="F2363" t="s">
        <v>3848</v>
      </c>
      <c r="G2363" s="8" t="s">
        <v>33</v>
      </c>
      <c r="H2363" s="1" t="s">
        <v>34</v>
      </c>
      <c r="I2363" s="1" t="s">
        <v>35</v>
      </c>
      <c r="J2363" t="s">
        <v>3634</v>
      </c>
    </row>
    <row r="2364" spans="1:10" x14ac:dyDescent="0.2">
      <c r="A2364" s="7">
        <v>11748</v>
      </c>
      <c r="B2364" t="s">
        <v>3953</v>
      </c>
      <c r="C2364">
        <v>21002</v>
      </c>
      <c r="D2364" t="s">
        <v>31</v>
      </c>
      <c r="E2364">
        <v>3</v>
      </c>
      <c r="F2364" t="s">
        <v>2045</v>
      </c>
      <c r="G2364" s="8" t="s">
        <v>156</v>
      </c>
      <c r="H2364" t="s">
        <v>157</v>
      </c>
      <c r="I2364" s="1" t="s">
        <v>35</v>
      </c>
      <c r="J2364" t="s">
        <v>36</v>
      </c>
    </row>
    <row r="2365" spans="1:10" x14ac:dyDescent="0.2">
      <c r="A2365" s="7">
        <v>11749</v>
      </c>
      <c r="B2365" t="s">
        <v>3954</v>
      </c>
      <c r="C2365">
        <v>21002</v>
      </c>
      <c r="D2365" t="s">
        <v>31</v>
      </c>
      <c r="E2365">
        <v>3</v>
      </c>
      <c r="F2365" t="s">
        <v>2045</v>
      </c>
      <c r="G2365" s="8" t="s">
        <v>156</v>
      </c>
      <c r="H2365" t="s">
        <v>157</v>
      </c>
      <c r="I2365" s="1" t="s">
        <v>35</v>
      </c>
      <c r="J2365" t="s">
        <v>36</v>
      </c>
    </row>
    <row r="2366" spans="1:10" x14ac:dyDescent="0.2">
      <c r="A2366" s="7">
        <v>11750</v>
      </c>
      <c r="B2366" t="s">
        <v>3955</v>
      </c>
      <c r="C2366">
        <v>29000</v>
      </c>
      <c r="D2366" t="s">
        <v>3634</v>
      </c>
      <c r="E2366">
        <v>15</v>
      </c>
      <c r="F2366" t="s">
        <v>3848</v>
      </c>
      <c r="G2366" s="8" t="s">
        <v>3849</v>
      </c>
      <c r="H2366" t="s">
        <v>3850</v>
      </c>
      <c r="I2366" s="1" t="s">
        <v>35</v>
      </c>
      <c r="J2366" t="s">
        <v>3634</v>
      </c>
    </row>
    <row r="2367" spans="1:10" x14ac:dyDescent="0.2">
      <c r="A2367" s="7">
        <v>11752</v>
      </c>
      <c r="B2367" t="s">
        <v>3956</v>
      </c>
      <c r="C2367">
        <v>29000</v>
      </c>
      <c r="D2367" t="s">
        <v>3847</v>
      </c>
      <c r="E2367">
        <v>15</v>
      </c>
      <c r="F2367" t="s">
        <v>3848</v>
      </c>
      <c r="G2367" s="8" t="s">
        <v>33</v>
      </c>
      <c r="H2367" s="1" t="s">
        <v>34</v>
      </c>
      <c r="I2367" s="1" t="s">
        <v>35</v>
      </c>
      <c r="J2367" t="s">
        <v>3634</v>
      </c>
    </row>
    <row r="2368" spans="1:10" x14ac:dyDescent="0.2">
      <c r="A2368" s="7">
        <v>11754</v>
      </c>
      <c r="B2368" t="s">
        <v>3957</v>
      </c>
      <c r="C2368">
        <v>29000</v>
      </c>
      <c r="D2368" t="s">
        <v>3634</v>
      </c>
      <c r="E2368">
        <v>16</v>
      </c>
      <c r="F2368" t="s">
        <v>3918</v>
      </c>
      <c r="G2368" s="8" t="s">
        <v>33</v>
      </c>
      <c r="H2368" s="1" t="s">
        <v>34</v>
      </c>
      <c r="I2368" s="1" t="s">
        <v>35</v>
      </c>
      <c r="J2368" t="s">
        <v>3634</v>
      </c>
    </row>
    <row r="2369" spans="1:10" x14ac:dyDescent="0.2">
      <c r="A2369" s="7">
        <v>11758</v>
      </c>
      <c r="B2369" t="s">
        <v>3958</v>
      </c>
      <c r="C2369">
        <v>21002</v>
      </c>
      <c r="D2369" t="s">
        <v>31</v>
      </c>
      <c r="E2369">
        <v>3</v>
      </c>
      <c r="F2369" t="s">
        <v>2045</v>
      </c>
      <c r="G2369" s="8" t="s">
        <v>168</v>
      </c>
      <c r="H2369" t="s">
        <v>169</v>
      </c>
      <c r="I2369" s="1" t="s">
        <v>35</v>
      </c>
      <c r="J2369" t="s">
        <v>36</v>
      </c>
    </row>
    <row r="2370" spans="1:10" x14ac:dyDescent="0.2">
      <c r="A2370" s="7">
        <v>11759</v>
      </c>
      <c r="B2370" t="s">
        <v>3959</v>
      </c>
      <c r="C2370">
        <v>21002</v>
      </c>
      <c r="D2370" t="s">
        <v>31</v>
      </c>
      <c r="E2370">
        <v>3</v>
      </c>
      <c r="F2370" t="s">
        <v>2045</v>
      </c>
      <c r="G2370" s="8" t="s">
        <v>176</v>
      </c>
      <c r="H2370" t="s">
        <v>177</v>
      </c>
      <c r="I2370" s="1" t="s">
        <v>35</v>
      </c>
      <c r="J2370" t="s">
        <v>36</v>
      </c>
    </row>
    <row r="2371" spans="1:10" x14ac:dyDescent="0.2">
      <c r="A2371" s="7">
        <v>11760</v>
      </c>
      <c r="B2371" t="s">
        <v>3960</v>
      </c>
      <c r="C2371">
        <v>21002</v>
      </c>
      <c r="D2371" t="s">
        <v>31</v>
      </c>
      <c r="E2371">
        <v>3</v>
      </c>
      <c r="F2371" t="s">
        <v>2045</v>
      </c>
      <c r="G2371" s="8" t="s">
        <v>196</v>
      </c>
      <c r="H2371" t="s">
        <v>197</v>
      </c>
      <c r="I2371" s="1" t="s">
        <v>35</v>
      </c>
      <c r="J2371" t="s">
        <v>36</v>
      </c>
    </row>
    <row r="2372" spans="1:10" x14ac:dyDescent="0.2">
      <c r="A2372" s="7">
        <v>11761</v>
      </c>
      <c r="B2372" t="s">
        <v>3961</v>
      </c>
      <c r="C2372">
        <v>29000</v>
      </c>
      <c r="D2372" t="s">
        <v>3634</v>
      </c>
      <c r="E2372">
        <v>15</v>
      </c>
      <c r="F2372" t="s">
        <v>3848</v>
      </c>
      <c r="G2372" s="8" t="s">
        <v>33</v>
      </c>
      <c r="H2372" s="1" t="s">
        <v>34</v>
      </c>
      <c r="I2372" s="1" t="s">
        <v>35</v>
      </c>
      <c r="J2372" t="s">
        <v>3634</v>
      </c>
    </row>
    <row r="2373" spans="1:10" x14ac:dyDescent="0.2">
      <c r="A2373" s="7">
        <v>11765</v>
      </c>
      <c r="B2373" t="s">
        <v>3962</v>
      </c>
      <c r="C2373">
        <v>29000</v>
      </c>
      <c r="D2373" t="s">
        <v>3847</v>
      </c>
      <c r="E2373">
        <v>15</v>
      </c>
      <c r="F2373" t="s">
        <v>3848</v>
      </c>
      <c r="G2373" s="8" t="s">
        <v>33</v>
      </c>
      <c r="H2373" s="1" t="s">
        <v>34</v>
      </c>
      <c r="I2373" s="1" t="s">
        <v>35</v>
      </c>
      <c r="J2373" t="s">
        <v>3634</v>
      </c>
    </row>
    <row r="2374" spans="1:10" x14ac:dyDescent="0.2">
      <c r="A2374" s="7">
        <v>11766</v>
      </c>
      <c r="B2374" t="s">
        <v>3963</v>
      </c>
      <c r="C2374">
        <v>29000</v>
      </c>
      <c r="D2374" t="s">
        <v>3634</v>
      </c>
      <c r="E2374">
        <v>15</v>
      </c>
      <c r="F2374" t="s">
        <v>3848</v>
      </c>
      <c r="G2374" s="8" t="s">
        <v>33</v>
      </c>
      <c r="H2374" s="1" t="s">
        <v>34</v>
      </c>
      <c r="I2374" s="1" t="s">
        <v>35</v>
      </c>
      <c r="J2374" t="s">
        <v>3634</v>
      </c>
    </row>
    <row r="2375" spans="1:10" x14ac:dyDescent="0.2">
      <c r="A2375" s="7">
        <v>11767</v>
      </c>
      <c r="B2375" t="s">
        <v>3964</v>
      </c>
      <c r="C2375">
        <v>29000</v>
      </c>
      <c r="D2375" t="s">
        <v>3847</v>
      </c>
      <c r="E2375">
        <v>15</v>
      </c>
      <c r="F2375" t="s">
        <v>3848</v>
      </c>
      <c r="G2375" s="8" t="s">
        <v>33</v>
      </c>
      <c r="H2375" s="1" t="s">
        <v>34</v>
      </c>
      <c r="I2375" s="1" t="s">
        <v>35</v>
      </c>
      <c r="J2375" t="s">
        <v>3634</v>
      </c>
    </row>
    <row r="2376" spans="1:10" x14ac:dyDescent="0.2">
      <c r="A2376" s="7">
        <v>11768</v>
      </c>
      <c r="B2376" t="s">
        <v>3965</v>
      </c>
      <c r="C2376">
        <v>29000</v>
      </c>
      <c r="D2376" t="s">
        <v>3634</v>
      </c>
      <c r="E2376">
        <v>15</v>
      </c>
      <c r="F2376" t="s">
        <v>3848</v>
      </c>
      <c r="G2376" s="8" t="s">
        <v>33</v>
      </c>
      <c r="H2376" s="1" t="s">
        <v>34</v>
      </c>
      <c r="I2376" s="1" t="s">
        <v>35</v>
      </c>
      <c r="J2376" t="s">
        <v>3634</v>
      </c>
    </row>
    <row r="2377" spans="1:10" x14ac:dyDescent="0.2">
      <c r="A2377" s="7">
        <v>11769</v>
      </c>
      <c r="B2377" t="s">
        <v>3966</v>
      </c>
      <c r="C2377">
        <v>29000</v>
      </c>
      <c r="D2377" t="s">
        <v>3634</v>
      </c>
      <c r="E2377">
        <v>15</v>
      </c>
      <c r="F2377" t="s">
        <v>3848</v>
      </c>
      <c r="G2377" s="8" t="s">
        <v>33</v>
      </c>
      <c r="H2377" s="1" t="s">
        <v>34</v>
      </c>
      <c r="I2377" s="1" t="s">
        <v>35</v>
      </c>
      <c r="J2377" t="s">
        <v>3634</v>
      </c>
    </row>
    <row r="2378" spans="1:10" x14ac:dyDescent="0.2">
      <c r="A2378" s="7">
        <v>11770</v>
      </c>
      <c r="B2378" t="s">
        <v>3967</v>
      </c>
      <c r="C2378">
        <v>29000</v>
      </c>
      <c r="D2378" t="s">
        <v>3847</v>
      </c>
      <c r="E2378">
        <v>15</v>
      </c>
      <c r="F2378" t="s">
        <v>3848</v>
      </c>
      <c r="G2378" s="8" t="s">
        <v>33</v>
      </c>
      <c r="H2378" s="1" t="s">
        <v>34</v>
      </c>
      <c r="I2378" s="1" t="s">
        <v>35</v>
      </c>
      <c r="J2378" t="s">
        <v>3634</v>
      </c>
    </row>
    <row r="2379" spans="1:10" x14ac:dyDescent="0.2">
      <c r="A2379" s="7">
        <v>11771</v>
      </c>
      <c r="B2379" t="s">
        <v>3968</v>
      </c>
      <c r="C2379">
        <v>29000</v>
      </c>
      <c r="D2379" t="s">
        <v>3634</v>
      </c>
      <c r="E2379">
        <v>15</v>
      </c>
      <c r="F2379" t="s">
        <v>3848</v>
      </c>
      <c r="G2379" s="8" t="s">
        <v>33</v>
      </c>
      <c r="H2379" s="1" t="s">
        <v>34</v>
      </c>
      <c r="I2379" s="1" t="s">
        <v>35</v>
      </c>
      <c r="J2379" t="s">
        <v>3634</v>
      </c>
    </row>
    <row r="2380" spans="1:10" x14ac:dyDescent="0.2">
      <c r="A2380" s="7">
        <v>11772</v>
      </c>
      <c r="B2380" t="s">
        <v>3969</v>
      </c>
      <c r="C2380">
        <v>29000</v>
      </c>
      <c r="D2380" t="s">
        <v>3634</v>
      </c>
      <c r="E2380">
        <v>15</v>
      </c>
      <c r="F2380" t="s">
        <v>3848</v>
      </c>
      <c r="G2380" s="8" t="s">
        <v>33</v>
      </c>
      <c r="H2380" s="1" t="s">
        <v>34</v>
      </c>
      <c r="I2380" s="1" t="s">
        <v>35</v>
      </c>
      <c r="J2380" t="s">
        <v>3634</v>
      </c>
    </row>
    <row r="2381" spans="1:10" x14ac:dyDescent="0.2">
      <c r="A2381" s="7">
        <v>11775</v>
      </c>
      <c r="B2381" t="s">
        <v>3970</v>
      </c>
      <c r="C2381">
        <v>29000</v>
      </c>
      <c r="D2381" t="s">
        <v>3847</v>
      </c>
      <c r="E2381">
        <v>15</v>
      </c>
      <c r="F2381" t="s">
        <v>3848</v>
      </c>
      <c r="G2381" s="8" t="s">
        <v>33</v>
      </c>
      <c r="H2381" s="1" t="s">
        <v>34</v>
      </c>
      <c r="I2381" s="1" t="s">
        <v>35</v>
      </c>
      <c r="J2381" t="s">
        <v>3634</v>
      </c>
    </row>
    <row r="2382" spans="1:10" x14ac:dyDescent="0.2">
      <c r="A2382" s="7">
        <v>11777</v>
      </c>
      <c r="B2382" t="s">
        <v>3971</v>
      </c>
      <c r="C2382">
        <v>29000</v>
      </c>
      <c r="D2382" t="s">
        <v>3634</v>
      </c>
      <c r="E2382">
        <v>15</v>
      </c>
      <c r="F2382" t="s">
        <v>3848</v>
      </c>
      <c r="G2382" s="8" t="s">
        <v>33</v>
      </c>
      <c r="H2382" s="1" t="s">
        <v>34</v>
      </c>
      <c r="I2382" s="1" t="s">
        <v>35</v>
      </c>
      <c r="J2382" t="s">
        <v>3634</v>
      </c>
    </row>
    <row r="2383" spans="1:10" x14ac:dyDescent="0.2">
      <c r="A2383" s="7">
        <v>11780</v>
      </c>
      <c r="B2383" t="s">
        <v>3972</v>
      </c>
      <c r="C2383">
        <v>21002</v>
      </c>
      <c r="D2383" t="s">
        <v>31</v>
      </c>
      <c r="E2383">
        <v>3</v>
      </c>
      <c r="F2383" t="s">
        <v>2045</v>
      </c>
      <c r="G2383" s="8" t="s">
        <v>208</v>
      </c>
      <c r="H2383" t="s">
        <v>209</v>
      </c>
      <c r="I2383" s="1" t="s">
        <v>35</v>
      </c>
      <c r="J2383" t="s">
        <v>36</v>
      </c>
    </row>
    <row r="2384" spans="1:10" x14ac:dyDescent="0.2">
      <c r="A2384" s="12" t="s">
        <v>3973</v>
      </c>
      <c r="B2384" t="s">
        <v>3974</v>
      </c>
      <c r="C2384">
        <v>29000</v>
      </c>
      <c r="D2384" t="s">
        <v>3847</v>
      </c>
      <c r="E2384">
        <v>15</v>
      </c>
      <c r="F2384" t="s">
        <v>3848</v>
      </c>
      <c r="G2384" s="8" t="s">
        <v>39</v>
      </c>
      <c r="H2384" t="s">
        <v>40</v>
      </c>
      <c r="I2384" t="s">
        <v>41</v>
      </c>
      <c r="J2384" t="s">
        <v>3634</v>
      </c>
    </row>
    <row r="2385" spans="1:10" x14ac:dyDescent="0.2">
      <c r="A2385" s="12" t="s">
        <v>3975</v>
      </c>
      <c r="B2385" t="s">
        <v>3976</v>
      </c>
      <c r="C2385">
        <v>29000</v>
      </c>
      <c r="D2385" t="s">
        <v>3847</v>
      </c>
      <c r="E2385">
        <v>15</v>
      </c>
      <c r="F2385" t="s">
        <v>3848</v>
      </c>
      <c r="G2385" s="8" t="s">
        <v>39</v>
      </c>
      <c r="H2385" t="s">
        <v>40</v>
      </c>
      <c r="I2385" t="s">
        <v>41</v>
      </c>
      <c r="J2385" t="s">
        <v>3634</v>
      </c>
    </row>
    <row r="2386" spans="1:10" x14ac:dyDescent="0.2">
      <c r="A2386" s="7">
        <v>11784</v>
      </c>
      <c r="B2386" t="s">
        <v>3977</v>
      </c>
      <c r="C2386">
        <v>21002</v>
      </c>
      <c r="D2386" t="s">
        <v>31</v>
      </c>
      <c r="E2386">
        <v>3</v>
      </c>
      <c r="F2386" t="s">
        <v>2045</v>
      </c>
      <c r="G2386" s="8" t="s">
        <v>216</v>
      </c>
      <c r="H2386" t="s">
        <v>217</v>
      </c>
      <c r="I2386" s="1" t="s">
        <v>35</v>
      </c>
      <c r="J2386" t="s">
        <v>36</v>
      </c>
    </row>
    <row r="2387" spans="1:10" x14ac:dyDescent="0.2">
      <c r="A2387" s="12" t="s">
        <v>3978</v>
      </c>
      <c r="B2387" t="s">
        <v>3979</v>
      </c>
      <c r="C2387">
        <v>29000</v>
      </c>
      <c r="D2387" t="s">
        <v>3634</v>
      </c>
      <c r="E2387">
        <v>15</v>
      </c>
      <c r="F2387" t="s">
        <v>3848</v>
      </c>
      <c r="G2387" s="8" t="s">
        <v>39</v>
      </c>
      <c r="H2387" t="s">
        <v>40</v>
      </c>
      <c r="I2387" t="s">
        <v>41</v>
      </c>
      <c r="J2387" t="s">
        <v>3634</v>
      </c>
    </row>
    <row r="2388" spans="1:10" x14ac:dyDescent="0.2">
      <c r="A2388" s="12" t="s">
        <v>3980</v>
      </c>
      <c r="B2388" t="s">
        <v>3981</v>
      </c>
      <c r="C2388">
        <v>29000</v>
      </c>
      <c r="D2388" t="s">
        <v>3634</v>
      </c>
      <c r="E2388">
        <v>15</v>
      </c>
      <c r="F2388" t="s">
        <v>3848</v>
      </c>
      <c r="G2388" s="8" t="s">
        <v>39</v>
      </c>
      <c r="H2388" t="s">
        <v>40</v>
      </c>
      <c r="I2388" t="s">
        <v>41</v>
      </c>
      <c r="J2388" t="s">
        <v>3634</v>
      </c>
    </row>
    <row r="2389" spans="1:10" x14ac:dyDescent="0.2">
      <c r="A2389" s="12" t="s">
        <v>3982</v>
      </c>
      <c r="B2389" t="s">
        <v>3983</v>
      </c>
      <c r="C2389">
        <v>29000</v>
      </c>
      <c r="D2389" t="s">
        <v>3847</v>
      </c>
      <c r="E2389">
        <v>15</v>
      </c>
      <c r="F2389" t="s">
        <v>3848</v>
      </c>
      <c r="G2389" s="8" t="s">
        <v>39</v>
      </c>
      <c r="H2389" t="s">
        <v>40</v>
      </c>
      <c r="I2389" t="s">
        <v>41</v>
      </c>
      <c r="J2389" t="s">
        <v>3634</v>
      </c>
    </row>
    <row r="2390" spans="1:10" x14ac:dyDescent="0.2">
      <c r="A2390" s="12" t="s">
        <v>3984</v>
      </c>
      <c r="B2390" t="s">
        <v>3985</v>
      </c>
      <c r="C2390">
        <v>29000</v>
      </c>
      <c r="D2390" t="s">
        <v>3847</v>
      </c>
      <c r="E2390">
        <v>15</v>
      </c>
      <c r="F2390" t="s">
        <v>3848</v>
      </c>
      <c r="G2390" s="8" t="s">
        <v>44</v>
      </c>
      <c r="H2390" t="s">
        <v>45</v>
      </c>
      <c r="I2390" t="s">
        <v>41</v>
      </c>
      <c r="J2390" t="s">
        <v>3634</v>
      </c>
    </row>
    <row r="2391" spans="1:10" x14ac:dyDescent="0.2">
      <c r="A2391" s="12" t="s">
        <v>3986</v>
      </c>
      <c r="B2391" t="s">
        <v>3987</v>
      </c>
      <c r="C2391">
        <v>29000</v>
      </c>
      <c r="D2391" t="s">
        <v>3634</v>
      </c>
      <c r="E2391">
        <v>15</v>
      </c>
      <c r="F2391" t="s">
        <v>3848</v>
      </c>
      <c r="G2391" s="8" t="s">
        <v>44</v>
      </c>
      <c r="H2391" t="s">
        <v>45</v>
      </c>
      <c r="I2391" t="s">
        <v>41</v>
      </c>
      <c r="J2391" t="s">
        <v>3634</v>
      </c>
    </row>
    <row r="2392" spans="1:10" x14ac:dyDescent="0.2">
      <c r="A2392" s="7">
        <v>11793</v>
      </c>
      <c r="B2392" t="s">
        <v>3988</v>
      </c>
      <c r="C2392">
        <v>21002</v>
      </c>
      <c r="D2392" t="s">
        <v>31</v>
      </c>
      <c r="E2392">
        <v>3</v>
      </c>
      <c r="F2392" t="s">
        <v>2045</v>
      </c>
      <c r="G2392" s="8" t="s">
        <v>220</v>
      </c>
      <c r="H2392" t="s">
        <v>221</v>
      </c>
      <c r="I2392" s="1" t="s">
        <v>35</v>
      </c>
      <c r="J2392" t="s">
        <v>36</v>
      </c>
    </row>
    <row r="2393" spans="1:10" x14ac:dyDescent="0.2">
      <c r="A2393" s="7">
        <v>11797</v>
      </c>
      <c r="B2393" t="s">
        <v>3989</v>
      </c>
      <c r="C2393">
        <v>21002</v>
      </c>
      <c r="D2393" t="s">
        <v>31</v>
      </c>
      <c r="E2393">
        <v>3</v>
      </c>
      <c r="F2393" t="s">
        <v>2045</v>
      </c>
      <c r="G2393" s="8" t="s">
        <v>236</v>
      </c>
      <c r="H2393" t="s">
        <v>237</v>
      </c>
      <c r="I2393" s="1" t="s">
        <v>35</v>
      </c>
      <c r="J2393" t="s">
        <v>36</v>
      </c>
    </row>
    <row r="2394" spans="1:10" x14ac:dyDescent="0.2">
      <c r="A2394" s="7">
        <v>11798</v>
      </c>
      <c r="B2394" t="s">
        <v>3990</v>
      </c>
      <c r="C2394">
        <v>21002</v>
      </c>
      <c r="D2394" t="s">
        <v>31</v>
      </c>
      <c r="E2394">
        <v>3</v>
      </c>
      <c r="F2394" t="s">
        <v>2045</v>
      </c>
      <c r="G2394" s="8" t="s">
        <v>236</v>
      </c>
      <c r="H2394" t="s">
        <v>237</v>
      </c>
      <c r="I2394" s="1" t="s">
        <v>35</v>
      </c>
      <c r="J2394" t="s">
        <v>36</v>
      </c>
    </row>
    <row r="2395" spans="1:10" x14ac:dyDescent="0.2">
      <c r="A2395" s="12" t="s">
        <v>3991</v>
      </c>
      <c r="B2395" t="s">
        <v>3992</v>
      </c>
      <c r="C2395">
        <v>29000</v>
      </c>
      <c r="D2395" t="s">
        <v>3634</v>
      </c>
      <c r="E2395">
        <v>15</v>
      </c>
      <c r="F2395" t="s">
        <v>3848</v>
      </c>
      <c r="G2395" s="8" t="s">
        <v>44</v>
      </c>
      <c r="H2395" t="s">
        <v>45</v>
      </c>
      <c r="I2395" t="s">
        <v>41</v>
      </c>
      <c r="J2395" t="s">
        <v>3634</v>
      </c>
    </row>
    <row r="2396" spans="1:10" x14ac:dyDescent="0.2">
      <c r="A2396" s="12" t="s">
        <v>3993</v>
      </c>
      <c r="B2396" t="s">
        <v>3994</v>
      </c>
      <c r="C2396">
        <v>29000</v>
      </c>
      <c r="D2396" t="s">
        <v>3634</v>
      </c>
      <c r="E2396">
        <v>15</v>
      </c>
      <c r="F2396" t="s">
        <v>3848</v>
      </c>
      <c r="G2396" s="8" t="s">
        <v>44</v>
      </c>
      <c r="H2396" t="s">
        <v>45</v>
      </c>
      <c r="I2396" t="s">
        <v>41</v>
      </c>
      <c r="J2396" t="s">
        <v>3634</v>
      </c>
    </row>
    <row r="2397" spans="1:10" x14ac:dyDescent="0.2">
      <c r="A2397" s="12" t="s">
        <v>3995</v>
      </c>
      <c r="B2397" t="s">
        <v>3996</v>
      </c>
      <c r="C2397">
        <v>29000</v>
      </c>
      <c r="D2397" t="s">
        <v>3847</v>
      </c>
      <c r="E2397">
        <v>15</v>
      </c>
      <c r="F2397" t="s">
        <v>3848</v>
      </c>
      <c r="G2397" s="8" t="s">
        <v>44</v>
      </c>
      <c r="H2397" t="s">
        <v>45</v>
      </c>
      <c r="I2397" t="s">
        <v>41</v>
      </c>
      <c r="J2397" t="s">
        <v>3634</v>
      </c>
    </row>
    <row r="2398" spans="1:10" x14ac:dyDescent="0.2">
      <c r="A2398" s="7">
        <v>11802</v>
      </c>
      <c r="B2398" t="s">
        <v>3997</v>
      </c>
      <c r="C2398">
        <v>20000</v>
      </c>
      <c r="D2398" t="s">
        <v>3998</v>
      </c>
      <c r="E2398">
        <v>13</v>
      </c>
      <c r="F2398" t="s">
        <v>2804</v>
      </c>
      <c r="G2398" s="8" t="s">
        <v>44</v>
      </c>
      <c r="H2398" t="s">
        <v>45</v>
      </c>
      <c r="I2398" t="s">
        <v>41</v>
      </c>
      <c r="J2398" t="s">
        <v>36</v>
      </c>
    </row>
    <row r="2399" spans="1:10" x14ac:dyDescent="0.2">
      <c r="A2399" s="12" t="s">
        <v>3999</v>
      </c>
      <c r="B2399" t="s">
        <v>4000</v>
      </c>
      <c r="C2399">
        <v>21002</v>
      </c>
      <c r="D2399" t="s">
        <v>31</v>
      </c>
      <c r="E2399">
        <v>3</v>
      </c>
      <c r="F2399" t="s">
        <v>2045</v>
      </c>
      <c r="G2399" s="8" t="s">
        <v>236</v>
      </c>
      <c r="H2399" t="s">
        <v>237</v>
      </c>
      <c r="I2399" s="1" t="s">
        <v>35</v>
      </c>
      <c r="J2399" t="s">
        <v>36</v>
      </c>
    </row>
    <row r="2400" spans="1:10" x14ac:dyDescent="0.2">
      <c r="A2400" s="12" t="s">
        <v>4001</v>
      </c>
      <c r="B2400" t="s">
        <v>4002</v>
      </c>
      <c r="C2400">
        <v>29000</v>
      </c>
      <c r="D2400" t="s">
        <v>3847</v>
      </c>
      <c r="E2400">
        <v>15</v>
      </c>
      <c r="F2400" t="s">
        <v>3848</v>
      </c>
      <c r="G2400" s="8" t="s">
        <v>48</v>
      </c>
      <c r="H2400" t="s">
        <v>49</v>
      </c>
      <c r="I2400" t="s">
        <v>41</v>
      </c>
      <c r="J2400" t="s">
        <v>3634</v>
      </c>
    </row>
    <row r="2401" spans="1:10" x14ac:dyDescent="0.2">
      <c r="A2401" s="12" t="s">
        <v>4003</v>
      </c>
      <c r="B2401" t="s">
        <v>4004</v>
      </c>
      <c r="C2401">
        <v>29000</v>
      </c>
      <c r="D2401" t="s">
        <v>3634</v>
      </c>
      <c r="E2401">
        <v>15</v>
      </c>
      <c r="F2401" t="s">
        <v>3848</v>
      </c>
      <c r="G2401" s="8" t="s">
        <v>3849</v>
      </c>
      <c r="H2401" t="s">
        <v>3850</v>
      </c>
      <c r="I2401" s="1" t="s">
        <v>35</v>
      </c>
      <c r="J2401" t="s">
        <v>3634</v>
      </c>
    </row>
    <row r="2402" spans="1:10" x14ac:dyDescent="0.2">
      <c r="A2402" s="12" t="s">
        <v>4005</v>
      </c>
      <c r="B2402" t="s">
        <v>4006</v>
      </c>
      <c r="C2402">
        <v>29000</v>
      </c>
      <c r="D2402" t="s">
        <v>3847</v>
      </c>
      <c r="E2402">
        <v>15</v>
      </c>
      <c r="F2402" t="s">
        <v>3848</v>
      </c>
      <c r="G2402" s="8" t="s">
        <v>56</v>
      </c>
      <c r="H2402" t="s">
        <v>57</v>
      </c>
      <c r="I2402" t="s">
        <v>41</v>
      </c>
      <c r="J2402" t="s">
        <v>3634</v>
      </c>
    </row>
    <row r="2403" spans="1:10" x14ac:dyDescent="0.2">
      <c r="A2403" s="7">
        <v>11814</v>
      </c>
      <c r="B2403" t="s">
        <v>4007</v>
      </c>
      <c r="C2403">
        <v>23000</v>
      </c>
      <c r="D2403" t="s">
        <v>2803</v>
      </c>
      <c r="E2403">
        <v>13</v>
      </c>
      <c r="F2403" t="s">
        <v>2804</v>
      </c>
      <c r="G2403" s="8" t="s">
        <v>72</v>
      </c>
      <c r="H2403" t="s">
        <v>73</v>
      </c>
      <c r="I2403" s="1" t="s">
        <v>35</v>
      </c>
      <c r="J2403" t="s">
        <v>36</v>
      </c>
    </row>
    <row r="2404" spans="1:10" x14ac:dyDescent="0.2">
      <c r="A2404" s="7">
        <v>11820</v>
      </c>
      <c r="B2404" t="s">
        <v>4008</v>
      </c>
      <c r="C2404">
        <v>28000</v>
      </c>
      <c r="D2404" t="s">
        <v>4009</v>
      </c>
      <c r="E2404">
        <v>13</v>
      </c>
      <c r="F2404" t="s">
        <v>2804</v>
      </c>
      <c r="G2404" s="8" t="s">
        <v>228</v>
      </c>
      <c r="H2404" t="s">
        <v>229</v>
      </c>
      <c r="I2404" s="1" t="s">
        <v>35</v>
      </c>
      <c r="J2404" s="1" t="s">
        <v>3634</v>
      </c>
    </row>
    <row r="2405" spans="1:10" x14ac:dyDescent="0.2">
      <c r="A2405" s="7">
        <v>11821</v>
      </c>
      <c r="B2405" t="s">
        <v>4010</v>
      </c>
      <c r="C2405">
        <v>23000</v>
      </c>
      <c r="D2405" t="s">
        <v>2803</v>
      </c>
      <c r="E2405">
        <v>13</v>
      </c>
      <c r="F2405" t="s">
        <v>2804</v>
      </c>
      <c r="G2405" s="8" t="s">
        <v>100</v>
      </c>
      <c r="H2405" t="s">
        <v>101</v>
      </c>
      <c r="I2405" s="1" t="s">
        <v>35</v>
      </c>
      <c r="J2405" t="s">
        <v>36</v>
      </c>
    </row>
    <row r="2406" spans="1:10" x14ac:dyDescent="0.2">
      <c r="A2406" s="12" t="s">
        <v>4011</v>
      </c>
      <c r="B2406" t="s">
        <v>4012</v>
      </c>
      <c r="C2406">
        <v>29000</v>
      </c>
      <c r="D2406" t="s">
        <v>3847</v>
      </c>
      <c r="E2406">
        <v>15</v>
      </c>
      <c r="F2406" t="s">
        <v>3848</v>
      </c>
      <c r="G2406" s="8" t="s">
        <v>60</v>
      </c>
      <c r="H2406" t="s">
        <v>61</v>
      </c>
      <c r="I2406" t="s">
        <v>41</v>
      </c>
      <c r="J2406" t="s">
        <v>3634</v>
      </c>
    </row>
    <row r="2407" spans="1:10" x14ac:dyDescent="0.2">
      <c r="A2407" s="7">
        <v>11828</v>
      </c>
      <c r="B2407" t="s">
        <v>4013</v>
      </c>
      <c r="C2407">
        <v>29000</v>
      </c>
      <c r="D2407" t="s">
        <v>3847</v>
      </c>
      <c r="E2407">
        <v>15</v>
      </c>
      <c r="F2407" t="s">
        <v>3848</v>
      </c>
      <c r="G2407" s="8" t="s">
        <v>64</v>
      </c>
      <c r="H2407" t="s">
        <v>65</v>
      </c>
      <c r="I2407" s="1" t="s">
        <v>35</v>
      </c>
      <c r="J2407" t="s">
        <v>3634</v>
      </c>
    </row>
    <row r="2408" spans="1:10" x14ac:dyDescent="0.2">
      <c r="A2408" s="12" t="s">
        <v>4014</v>
      </c>
      <c r="B2408" t="s">
        <v>4015</v>
      </c>
      <c r="C2408">
        <v>29000</v>
      </c>
      <c r="D2408" t="s">
        <v>3634</v>
      </c>
      <c r="E2408">
        <v>15</v>
      </c>
      <c r="F2408" t="s">
        <v>3848</v>
      </c>
      <c r="G2408" s="8" t="s">
        <v>68</v>
      </c>
      <c r="H2408" t="s">
        <v>69</v>
      </c>
      <c r="I2408" t="s">
        <v>41</v>
      </c>
      <c r="J2408" t="s">
        <v>3634</v>
      </c>
    </row>
    <row r="2409" spans="1:10" x14ac:dyDescent="0.2">
      <c r="A2409" s="12" t="s">
        <v>4016</v>
      </c>
      <c r="B2409" t="s">
        <v>4017</v>
      </c>
      <c r="C2409">
        <v>29000</v>
      </c>
      <c r="D2409" t="s">
        <v>3634</v>
      </c>
      <c r="E2409">
        <v>15</v>
      </c>
      <c r="F2409" t="s">
        <v>3848</v>
      </c>
      <c r="G2409" s="8" t="s">
        <v>68</v>
      </c>
      <c r="H2409" t="s">
        <v>69</v>
      </c>
      <c r="I2409" t="s">
        <v>41</v>
      </c>
      <c r="J2409" t="s">
        <v>3634</v>
      </c>
    </row>
    <row r="2410" spans="1:10" x14ac:dyDescent="0.2">
      <c r="A2410" s="12" t="s">
        <v>4018</v>
      </c>
      <c r="B2410" t="s">
        <v>4019</v>
      </c>
      <c r="C2410">
        <v>29000</v>
      </c>
      <c r="D2410" t="s">
        <v>3634</v>
      </c>
      <c r="E2410">
        <v>15</v>
      </c>
      <c r="F2410" t="s">
        <v>3848</v>
      </c>
      <c r="G2410" s="8" t="s">
        <v>68</v>
      </c>
      <c r="H2410" t="s">
        <v>69</v>
      </c>
      <c r="I2410" t="s">
        <v>41</v>
      </c>
      <c r="J2410" t="s">
        <v>3634</v>
      </c>
    </row>
    <row r="2411" spans="1:10" x14ac:dyDescent="0.2">
      <c r="A2411" s="7">
        <v>11837</v>
      </c>
      <c r="B2411" t="s">
        <v>4020</v>
      </c>
      <c r="C2411">
        <v>29000</v>
      </c>
      <c r="D2411" t="s">
        <v>3847</v>
      </c>
      <c r="E2411">
        <v>16</v>
      </c>
      <c r="F2411" t="s">
        <v>3918</v>
      </c>
      <c r="G2411" s="8" t="s">
        <v>68</v>
      </c>
      <c r="H2411" t="s">
        <v>69</v>
      </c>
      <c r="I2411" t="s">
        <v>41</v>
      </c>
      <c r="J2411" t="s">
        <v>3634</v>
      </c>
    </row>
    <row r="2412" spans="1:10" x14ac:dyDescent="0.2">
      <c r="A2412" s="12" t="s">
        <v>4021</v>
      </c>
      <c r="B2412" t="s">
        <v>4022</v>
      </c>
      <c r="C2412">
        <v>21002</v>
      </c>
      <c r="D2412" t="s">
        <v>31</v>
      </c>
      <c r="E2412">
        <v>3</v>
      </c>
      <c r="F2412" t="s">
        <v>2045</v>
      </c>
      <c r="G2412" s="8" t="s">
        <v>264</v>
      </c>
      <c r="H2412" t="s">
        <v>265</v>
      </c>
      <c r="I2412" s="1" t="s">
        <v>35</v>
      </c>
      <c r="J2412" t="s">
        <v>36</v>
      </c>
    </row>
    <row r="2413" spans="1:10" x14ac:dyDescent="0.2">
      <c r="A2413" s="7">
        <v>11839</v>
      </c>
      <c r="B2413" t="s">
        <v>4023</v>
      </c>
      <c r="C2413">
        <v>23000</v>
      </c>
      <c r="D2413" t="s">
        <v>2803</v>
      </c>
      <c r="E2413">
        <v>13</v>
      </c>
      <c r="F2413" t="s">
        <v>2804</v>
      </c>
      <c r="G2413" s="8" t="s">
        <v>48</v>
      </c>
      <c r="H2413" t="s">
        <v>49</v>
      </c>
      <c r="I2413" t="s">
        <v>41</v>
      </c>
      <c r="J2413" t="s">
        <v>36</v>
      </c>
    </row>
    <row r="2414" spans="1:10" x14ac:dyDescent="0.2">
      <c r="A2414" s="7">
        <v>11840</v>
      </c>
      <c r="B2414" t="s">
        <v>4024</v>
      </c>
      <c r="C2414">
        <v>23000</v>
      </c>
      <c r="D2414" t="s">
        <v>2803</v>
      </c>
      <c r="E2414">
        <v>13</v>
      </c>
      <c r="F2414" t="s">
        <v>2804</v>
      </c>
      <c r="G2414" s="8" t="s">
        <v>72</v>
      </c>
      <c r="H2414" t="s">
        <v>73</v>
      </c>
      <c r="I2414" s="1" t="s">
        <v>35</v>
      </c>
      <c r="J2414" t="s">
        <v>36</v>
      </c>
    </row>
    <row r="2415" spans="1:10" x14ac:dyDescent="0.2">
      <c r="A2415" s="7">
        <v>11841</v>
      </c>
      <c r="B2415" t="s">
        <v>4025</v>
      </c>
      <c r="C2415">
        <v>23000</v>
      </c>
      <c r="D2415" t="s">
        <v>2803</v>
      </c>
      <c r="E2415">
        <v>13</v>
      </c>
      <c r="F2415" t="s">
        <v>2804</v>
      </c>
      <c r="G2415" s="8" t="s">
        <v>72</v>
      </c>
      <c r="H2415" t="s">
        <v>73</v>
      </c>
      <c r="I2415" s="1" t="s">
        <v>35</v>
      </c>
      <c r="J2415" t="s">
        <v>36</v>
      </c>
    </row>
    <row r="2416" spans="1:10" x14ac:dyDescent="0.2">
      <c r="A2416" s="7">
        <v>11842</v>
      </c>
      <c r="B2416" t="s">
        <v>4026</v>
      </c>
      <c r="C2416">
        <v>21002</v>
      </c>
      <c r="D2416" t="s">
        <v>31</v>
      </c>
      <c r="E2416">
        <v>3</v>
      </c>
      <c r="F2416" t="s">
        <v>2045</v>
      </c>
      <c r="G2416" s="8" t="s">
        <v>272</v>
      </c>
      <c r="H2416" t="s">
        <v>273</v>
      </c>
      <c r="I2416" s="1" t="s">
        <v>35</v>
      </c>
      <c r="J2416" t="s">
        <v>36</v>
      </c>
    </row>
    <row r="2417" spans="1:10" x14ac:dyDescent="0.2">
      <c r="A2417" s="7">
        <v>11843</v>
      </c>
      <c r="B2417" t="s">
        <v>4027</v>
      </c>
      <c r="C2417">
        <v>21002</v>
      </c>
      <c r="D2417" t="s">
        <v>31</v>
      </c>
      <c r="E2417">
        <v>3</v>
      </c>
      <c r="F2417" t="s">
        <v>2045</v>
      </c>
      <c r="G2417" s="8" t="s">
        <v>272</v>
      </c>
      <c r="H2417" t="s">
        <v>273</v>
      </c>
      <c r="I2417" s="1" t="s">
        <v>35</v>
      </c>
      <c r="J2417" t="s">
        <v>36</v>
      </c>
    </row>
    <row r="2418" spans="1:10" x14ac:dyDescent="0.2">
      <c r="A2418" s="7">
        <v>11845</v>
      </c>
      <c r="B2418" t="s">
        <v>4028</v>
      </c>
      <c r="C2418">
        <v>29000</v>
      </c>
      <c r="D2418" t="s">
        <v>3847</v>
      </c>
      <c r="E2418">
        <v>15</v>
      </c>
      <c r="F2418" t="s">
        <v>3848</v>
      </c>
      <c r="G2418" s="8" t="s">
        <v>72</v>
      </c>
      <c r="H2418" t="s">
        <v>73</v>
      </c>
      <c r="I2418" s="1" t="s">
        <v>35</v>
      </c>
      <c r="J2418" t="s">
        <v>3634</v>
      </c>
    </row>
    <row r="2419" spans="1:10" x14ac:dyDescent="0.2">
      <c r="A2419" s="7">
        <v>11846</v>
      </c>
      <c r="B2419" t="s">
        <v>4029</v>
      </c>
      <c r="C2419">
        <v>29000</v>
      </c>
      <c r="D2419" t="s">
        <v>3847</v>
      </c>
      <c r="E2419">
        <v>16</v>
      </c>
      <c r="F2419" t="s">
        <v>3918</v>
      </c>
      <c r="G2419" s="8" t="s">
        <v>72</v>
      </c>
      <c r="H2419" t="s">
        <v>73</v>
      </c>
      <c r="I2419" s="1" t="s">
        <v>35</v>
      </c>
      <c r="J2419" t="s">
        <v>3634</v>
      </c>
    </row>
    <row r="2420" spans="1:10" x14ac:dyDescent="0.2">
      <c r="A2420" s="7">
        <v>11847</v>
      </c>
      <c r="B2420" t="s">
        <v>4030</v>
      </c>
      <c r="C2420">
        <v>29000</v>
      </c>
      <c r="D2420" t="s">
        <v>3847</v>
      </c>
      <c r="E2420">
        <v>15</v>
      </c>
      <c r="F2420" t="s">
        <v>3848</v>
      </c>
      <c r="G2420" s="8" t="s">
        <v>72</v>
      </c>
      <c r="H2420" t="s">
        <v>73</v>
      </c>
      <c r="I2420" s="1" t="s">
        <v>35</v>
      </c>
      <c r="J2420" t="s">
        <v>3634</v>
      </c>
    </row>
    <row r="2421" spans="1:10" x14ac:dyDescent="0.2">
      <c r="A2421" s="7">
        <v>11849</v>
      </c>
      <c r="B2421" t="s">
        <v>4031</v>
      </c>
      <c r="C2421">
        <v>21002</v>
      </c>
      <c r="D2421" t="s">
        <v>31</v>
      </c>
      <c r="E2421">
        <v>3</v>
      </c>
      <c r="F2421" t="s">
        <v>2045</v>
      </c>
      <c r="G2421" s="8" t="s">
        <v>308</v>
      </c>
      <c r="H2421" t="s">
        <v>309</v>
      </c>
      <c r="I2421" s="1" t="s">
        <v>35</v>
      </c>
      <c r="J2421" t="s">
        <v>36</v>
      </c>
    </row>
    <row r="2422" spans="1:10" x14ac:dyDescent="0.2">
      <c r="A2422" s="7">
        <v>11850</v>
      </c>
      <c r="B2422" t="s">
        <v>4032</v>
      </c>
      <c r="C2422">
        <v>29000</v>
      </c>
      <c r="D2422" t="s">
        <v>3847</v>
      </c>
      <c r="E2422">
        <v>15</v>
      </c>
      <c r="F2422" t="s">
        <v>3848</v>
      </c>
      <c r="G2422" s="8" t="s">
        <v>72</v>
      </c>
      <c r="H2422" t="s">
        <v>73</v>
      </c>
      <c r="I2422" s="1" t="s">
        <v>35</v>
      </c>
      <c r="J2422" t="s">
        <v>3634</v>
      </c>
    </row>
    <row r="2423" spans="1:10" x14ac:dyDescent="0.2">
      <c r="A2423" s="7">
        <v>11851</v>
      </c>
      <c r="B2423" t="s">
        <v>4033</v>
      </c>
      <c r="C2423">
        <v>29000</v>
      </c>
      <c r="D2423" t="s">
        <v>3847</v>
      </c>
      <c r="E2423">
        <v>15</v>
      </c>
      <c r="F2423" t="s">
        <v>3848</v>
      </c>
      <c r="G2423" s="8" t="s">
        <v>72</v>
      </c>
      <c r="H2423" t="s">
        <v>73</v>
      </c>
      <c r="I2423" s="1" t="s">
        <v>35</v>
      </c>
      <c r="J2423" t="s">
        <v>3634</v>
      </c>
    </row>
    <row r="2424" spans="1:10" x14ac:dyDescent="0.2">
      <c r="A2424" s="7">
        <v>11852</v>
      </c>
      <c r="B2424" t="s">
        <v>4034</v>
      </c>
      <c r="C2424">
        <v>29000</v>
      </c>
      <c r="D2424" t="s">
        <v>3847</v>
      </c>
      <c r="E2424">
        <v>15</v>
      </c>
      <c r="F2424" t="s">
        <v>3848</v>
      </c>
      <c r="G2424" s="8" t="s">
        <v>72</v>
      </c>
      <c r="H2424" t="s">
        <v>73</v>
      </c>
      <c r="I2424" s="1" t="s">
        <v>35</v>
      </c>
      <c r="J2424" t="s">
        <v>3634</v>
      </c>
    </row>
    <row r="2425" spans="1:10" x14ac:dyDescent="0.2">
      <c r="A2425" s="7">
        <v>11853</v>
      </c>
      <c r="B2425" t="s">
        <v>4035</v>
      </c>
      <c r="C2425">
        <v>29000</v>
      </c>
      <c r="D2425" t="s">
        <v>3634</v>
      </c>
      <c r="E2425">
        <v>15</v>
      </c>
      <c r="F2425" t="s">
        <v>3848</v>
      </c>
      <c r="G2425" s="8" t="s">
        <v>72</v>
      </c>
      <c r="H2425" t="s">
        <v>73</v>
      </c>
      <c r="I2425" s="1" t="s">
        <v>35</v>
      </c>
      <c r="J2425" t="s">
        <v>3634</v>
      </c>
    </row>
    <row r="2426" spans="1:10" x14ac:dyDescent="0.2">
      <c r="A2426" s="7">
        <v>11854</v>
      </c>
      <c r="B2426" t="s">
        <v>4036</v>
      </c>
      <c r="C2426">
        <v>29000</v>
      </c>
      <c r="D2426" t="s">
        <v>3634</v>
      </c>
      <c r="E2426">
        <v>15</v>
      </c>
      <c r="F2426" t="s">
        <v>3848</v>
      </c>
      <c r="G2426" s="8" t="s">
        <v>72</v>
      </c>
      <c r="H2426" t="s">
        <v>73</v>
      </c>
      <c r="I2426" s="1" t="s">
        <v>35</v>
      </c>
      <c r="J2426" t="s">
        <v>3634</v>
      </c>
    </row>
    <row r="2427" spans="1:10" x14ac:dyDescent="0.2">
      <c r="A2427" s="7">
        <v>11855</v>
      </c>
      <c r="B2427" t="s">
        <v>4037</v>
      </c>
      <c r="C2427">
        <v>29000</v>
      </c>
      <c r="D2427" t="s">
        <v>3634</v>
      </c>
      <c r="E2427">
        <v>15</v>
      </c>
      <c r="F2427" t="s">
        <v>3848</v>
      </c>
      <c r="G2427" s="8" t="s">
        <v>72</v>
      </c>
      <c r="H2427" t="s">
        <v>73</v>
      </c>
      <c r="I2427" s="1" t="s">
        <v>35</v>
      </c>
      <c r="J2427" t="s">
        <v>3634</v>
      </c>
    </row>
    <row r="2428" spans="1:10" x14ac:dyDescent="0.2">
      <c r="A2428" s="7">
        <v>11857</v>
      </c>
      <c r="B2428" t="s">
        <v>4038</v>
      </c>
      <c r="C2428">
        <v>21002</v>
      </c>
      <c r="D2428" t="s">
        <v>31</v>
      </c>
      <c r="E2428">
        <v>3</v>
      </c>
      <c r="F2428" t="s">
        <v>2045</v>
      </c>
      <c r="G2428" s="8" t="s">
        <v>92</v>
      </c>
      <c r="H2428" t="s">
        <v>93</v>
      </c>
      <c r="I2428" s="1" t="s">
        <v>35</v>
      </c>
      <c r="J2428" t="s">
        <v>36</v>
      </c>
    </row>
    <row r="2429" spans="1:10" x14ac:dyDescent="0.2">
      <c r="A2429" s="7">
        <v>11864</v>
      </c>
      <c r="B2429" t="s">
        <v>4039</v>
      </c>
      <c r="C2429">
        <v>29000</v>
      </c>
      <c r="D2429" t="s">
        <v>3634</v>
      </c>
      <c r="E2429">
        <v>15</v>
      </c>
      <c r="F2429" t="s">
        <v>3848</v>
      </c>
      <c r="G2429" s="8" t="s">
        <v>76</v>
      </c>
      <c r="H2429" t="s">
        <v>77</v>
      </c>
      <c r="I2429" s="1" t="s">
        <v>35</v>
      </c>
      <c r="J2429" t="s">
        <v>3634</v>
      </c>
    </row>
    <row r="2430" spans="1:10" x14ac:dyDescent="0.2">
      <c r="A2430" s="7">
        <v>11873</v>
      </c>
      <c r="B2430" t="s">
        <v>4040</v>
      </c>
      <c r="C2430">
        <v>21002</v>
      </c>
      <c r="D2430" t="s">
        <v>31</v>
      </c>
      <c r="E2430">
        <v>3</v>
      </c>
      <c r="F2430" t="s">
        <v>2045</v>
      </c>
      <c r="G2430" s="8" t="s">
        <v>172</v>
      </c>
      <c r="H2430" t="s">
        <v>173</v>
      </c>
      <c r="I2430" s="1" t="s">
        <v>35</v>
      </c>
      <c r="J2430" t="s">
        <v>36</v>
      </c>
    </row>
    <row r="2431" spans="1:10" x14ac:dyDescent="0.2">
      <c r="A2431" s="7">
        <v>11874</v>
      </c>
      <c r="B2431" t="s">
        <v>4041</v>
      </c>
      <c r="C2431">
        <v>29000</v>
      </c>
      <c r="D2431" t="s">
        <v>3847</v>
      </c>
      <c r="E2431">
        <v>15</v>
      </c>
      <c r="F2431" t="s">
        <v>3848</v>
      </c>
      <c r="G2431" s="8" t="s">
        <v>80</v>
      </c>
      <c r="H2431" t="s">
        <v>81</v>
      </c>
      <c r="I2431" s="1" t="s">
        <v>35</v>
      </c>
      <c r="J2431" t="s">
        <v>3634</v>
      </c>
    </row>
    <row r="2432" spans="1:10" x14ac:dyDescent="0.2">
      <c r="A2432" s="7">
        <v>11875</v>
      </c>
      <c r="B2432" t="s">
        <v>4042</v>
      </c>
      <c r="C2432">
        <v>29000</v>
      </c>
      <c r="D2432" t="s">
        <v>3634</v>
      </c>
      <c r="E2432">
        <v>15</v>
      </c>
      <c r="F2432" t="s">
        <v>3848</v>
      </c>
      <c r="G2432" s="8" t="s">
        <v>80</v>
      </c>
      <c r="H2432" t="s">
        <v>81</v>
      </c>
      <c r="I2432" s="1" t="s">
        <v>35</v>
      </c>
      <c r="J2432" t="s">
        <v>3634</v>
      </c>
    </row>
    <row r="2433" spans="1:10" x14ac:dyDescent="0.2">
      <c r="A2433" s="7">
        <v>11876</v>
      </c>
      <c r="B2433" t="s">
        <v>4043</v>
      </c>
      <c r="C2433">
        <v>29000</v>
      </c>
      <c r="D2433" t="s">
        <v>3847</v>
      </c>
      <c r="E2433">
        <v>15</v>
      </c>
      <c r="F2433" t="s">
        <v>3848</v>
      </c>
      <c r="G2433" s="8" t="s">
        <v>84</v>
      </c>
      <c r="H2433" t="s">
        <v>85</v>
      </c>
      <c r="I2433" s="1" t="s">
        <v>35</v>
      </c>
      <c r="J2433" t="s">
        <v>3634</v>
      </c>
    </row>
    <row r="2434" spans="1:10" x14ac:dyDescent="0.2">
      <c r="A2434" s="7">
        <v>11878</v>
      </c>
      <c r="B2434" t="s">
        <v>4044</v>
      </c>
      <c r="C2434">
        <v>29000</v>
      </c>
      <c r="D2434" t="s">
        <v>3847</v>
      </c>
      <c r="E2434">
        <v>15</v>
      </c>
      <c r="F2434" t="s">
        <v>3848</v>
      </c>
      <c r="G2434" s="8" t="s">
        <v>88</v>
      </c>
      <c r="H2434" t="s">
        <v>89</v>
      </c>
      <c r="I2434" s="1" t="s">
        <v>35</v>
      </c>
      <c r="J2434" t="s">
        <v>3634</v>
      </c>
    </row>
    <row r="2435" spans="1:10" x14ac:dyDescent="0.2">
      <c r="A2435" s="7">
        <v>11879</v>
      </c>
      <c r="B2435" t="s">
        <v>4045</v>
      </c>
      <c r="C2435">
        <v>29000</v>
      </c>
      <c r="D2435" t="s">
        <v>3847</v>
      </c>
      <c r="E2435">
        <v>15</v>
      </c>
      <c r="F2435" t="s">
        <v>3848</v>
      </c>
      <c r="G2435" s="8" t="s">
        <v>88</v>
      </c>
      <c r="H2435" t="s">
        <v>89</v>
      </c>
      <c r="I2435" s="1" t="s">
        <v>35</v>
      </c>
      <c r="J2435" t="s">
        <v>3634</v>
      </c>
    </row>
    <row r="2436" spans="1:10" x14ac:dyDescent="0.2">
      <c r="A2436" s="7">
        <v>11882</v>
      </c>
      <c r="B2436" t="s">
        <v>4046</v>
      </c>
      <c r="C2436">
        <v>29000</v>
      </c>
      <c r="D2436" t="s">
        <v>3847</v>
      </c>
      <c r="E2436">
        <v>15</v>
      </c>
      <c r="F2436" t="s">
        <v>3848</v>
      </c>
      <c r="G2436" s="8" t="s">
        <v>92</v>
      </c>
      <c r="H2436" t="s">
        <v>93</v>
      </c>
      <c r="I2436" s="1" t="s">
        <v>35</v>
      </c>
      <c r="J2436" t="s">
        <v>3634</v>
      </c>
    </row>
    <row r="2437" spans="1:10" x14ac:dyDescent="0.2">
      <c r="A2437" s="7">
        <v>11885</v>
      </c>
      <c r="B2437" t="s">
        <v>4047</v>
      </c>
      <c r="C2437">
        <v>29000</v>
      </c>
      <c r="D2437" t="s">
        <v>3847</v>
      </c>
      <c r="E2437">
        <v>15</v>
      </c>
      <c r="F2437" t="s">
        <v>3848</v>
      </c>
      <c r="G2437" s="8" t="s">
        <v>104</v>
      </c>
      <c r="H2437" t="s">
        <v>105</v>
      </c>
      <c r="I2437" s="1" t="s">
        <v>35</v>
      </c>
      <c r="J2437" t="s">
        <v>3634</v>
      </c>
    </row>
    <row r="2438" spans="1:10" x14ac:dyDescent="0.2">
      <c r="A2438" s="7">
        <v>11888</v>
      </c>
      <c r="B2438" t="s">
        <v>4048</v>
      </c>
      <c r="C2438">
        <v>29000</v>
      </c>
      <c r="D2438" t="s">
        <v>3847</v>
      </c>
      <c r="E2438">
        <v>15</v>
      </c>
      <c r="F2438" t="s">
        <v>3848</v>
      </c>
      <c r="G2438" s="8" t="s">
        <v>104</v>
      </c>
      <c r="H2438" t="s">
        <v>105</v>
      </c>
      <c r="I2438" s="1" t="s">
        <v>35</v>
      </c>
      <c r="J2438" t="s">
        <v>3634</v>
      </c>
    </row>
    <row r="2439" spans="1:10" x14ac:dyDescent="0.2">
      <c r="A2439" s="7">
        <v>11891</v>
      </c>
      <c r="B2439" t="s">
        <v>4049</v>
      </c>
      <c r="C2439">
        <v>29000</v>
      </c>
      <c r="D2439" t="s">
        <v>3634</v>
      </c>
      <c r="E2439">
        <v>15</v>
      </c>
      <c r="F2439" t="s">
        <v>3848</v>
      </c>
      <c r="G2439" s="8" t="s">
        <v>104</v>
      </c>
      <c r="H2439" t="s">
        <v>105</v>
      </c>
      <c r="I2439" s="1" t="s">
        <v>35</v>
      </c>
      <c r="J2439" t="s">
        <v>3634</v>
      </c>
    </row>
    <row r="2440" spans="1:10" x14ac:dyDescent="0.2">
      <c r="A2440" s="7">
        <v>11896</v>
      </c>
      <c r="B2440" t="s">
        <v>4050</v>
      </c>
      <c r="C2440">
        <v>23000</v>
      </c>
      <c r="D2440" t="s">
        <v>2803</v>
      </c>
      <c r="E2440">
        <v>13</v>
      </c>
      <c r="F2440" t="s">
        <v>2804</v>
      </c>
      <c r="G2440" s="8" t="s">
        <v>72</v>
      </c>
      <c r="H2440" t="s">
        <v>73</v>
      </c>
      <c r="I2440" s="1" t="s">
        <v>35</v>
      </c>
      <c r="J2440" t="s">
        <v>36</v>
      </c>
    </row>
    <row r="2441" spans="1:10" x14ac:dyDescent="0.2">
      <c r="A2441" s="7">
        <v>11897</v>
      </c>
      <c r="B2441" t="s">
        <v>4051</v>
      </c>
      <c r="C2441">
        <v>29000</v>
      </c>
      <c r="D2441" t="s">
        <v>3847</v>
      </c>
      <c r="E2441">
        <v>15</v>
      </c>
      <c r="F2441" t="s">
        <v>3848</v>
      </c>
      <c r="G2441" s="8" t="s">
        <v>104</v>
      </c>
      <c r="H2441" t="s">
        <v>105</v>
      </c>
      <c r="I2441" s="1" t="s">
        <v>35</v>
      </c>
      <c r="J2441" t="s">
        <v>3634</v>
      </c>
    </row>
    <row r="2442" spans="1:10" x14ac:dyDescent="0.2">
      <c r="A2442" s="7">
        <v>11899</v>
      </c>
      <c r="B2442" t="s">
        <v>4052</v>
      </c>
      <c r="C2442">
        <v>29000</v>
      </c>
      <c r="D2442" t="s">
        <v>3634</v>
      </c>
      <c r="E2442">
        <v>15</v>
      </c>
      <c r="F2442" t="s">
        <v>3848</v>
      </c>
      <c r="G2442" s="8" t="s">
        <v>104</v>
      </c>
      <c r="H2442" t="s">
        <v>105</v>
      </c>
      <c r="I2442" s="1" t="s">
        <v>35</v>
      </c>
      <c r="J2442" t="s">
        <v>3634</v>
      </c>
    </row>
    <row r="2443" spans="1:10" x14ac:dyDescent="0.2">
      <c r="A2443" s="7">
        <v>11900</v>
      </c>
      <c r="B2443" t="s">
        <v>4053</v>
      </c>
      <c r="C2443">
        <v>29000</v>
      </c>
      <c r="D2443" t="s">
        <v>3847</v>
      </c>
      <c r="E2443">
        <v>15</v>
      </c>
      <c r="F2443" t="s">
        <v>3848</v>
      </c>
      <c r="G2443" s="8" t="s">
        <v>104</v>
      </c>
      <c r="H2443" t="s">
        <v>105</v>
      </c>
      <c r="I2443" s="1" t="s">
        <v>35</v>
      </c>
      <c r="J2443" t="s">
        <v>3634</v>
      </c>
    </row>
    <row r="2444" spans="1:10" x14ac:dyDescent="0.2">
      <c r="A2444" s="7">
        <v>11904</v>
      </c>
      <c r="B2444" t="s">
        <v>4054</v>
      </c>
      <c r="C2444">
        <v>29000</v>
      </c>
      <c r="D2444" t="s">
        <v>3634</v>
      </c>
      <c r="E2444">
        <v>15</v>
      </c>
      <c r="F2444" t="s">
        <v>3848</v>
      </c>
      <c r="G2444" s="8" t="s">
        <v>108</v>
      </c>
      <c r="H2444" t="s">
        <v>109</v>
      </c>
      <c r="I2444" s="1" t="s">
        <v>35</v>
      </c>
      <c r="J2444" t="s">
        <v>3634</v>
      </c>
    </row>
    <row r="2445" spans="1:10" x14ac:dyDescent="0.2">
      <c r="A2445" s="7">
        <v>11907</v>
      </c>
      <c r="B2445" t="s">
        <v>4055</v>
      </c>
      <c r="C2445">
        <v>29000</v>
      </c>
      <c r="D2445" t="s">
        <v>3847</v>
      </c>
      <c r="E2445">
        <v>15</v>
      </c>
      <c r="F2445" t="s">
        <v>3848</v>
      </c>
      <c r="G2445" s="8" t="s">
        <v>108</v>
      </c>
      <c r="H2445" t="s">
        <v>109</v>
      </c>
      <c r="I2445" s="1" t="s">
        <v>35</v>
      </c>
      <c r="J2445" t="s">
        <v>3634</v>
      </c>
    </row>
    <row r="2446" spans="1:10" x14ac:dyDescent="0.2">
      <c r="A2446" s="7">
        <v>11908</v>
      </c>
      <c r="B2446" t="s">
        <v>4056</v>
      </c>
      <c r="C2446">
        <v>29000</v>
      </c>
      <c r="D2446" t="s">
        <v>3634</v>
      </c>
      <c r="E2446">
        <v>15</v>
      </c>
      <c r="F2446" t="s">
        <v>3848</v>
      </c>
      <c r="G2446" s="8" t="s">
        <v>112</v>
      </c>
      <c r="H2446" t="s">
        <v>113</v>
      </c>
      <c r="I2446" s="1" t="s">
        <v>35</v>
      </c>
      <c r="J2446" t="s">
        <v>3634</v>
      </c>
    </row>
    <row r="2447" spans="1:10" x14ac:dyDescent="0.2">
      <c r="A2447" s="7">
        <v>11910</v>
      </c>
      <c r="B2447" t="s">
        <v>4057</v>
      </c>
      <c r="C2447">
        <v>29000</v>
      </c>
      <c r="D2447" t="s">
        <v>3847</v>
      </c>
      <c r="E2447">
        <v>15</v>
      </c>
      <c r="F2447" t="s">
        <v>3848</v>
      </c>
      <c r="G2447" s="8" t="s">
        <v>112</v>
      </c>
      <c r="H2447" t="s">
        <v>113</v>
      </c>
      <c r="I2447" s="1" t="s">
        <v>35</v>
      </c>
      <c r="J2447" t="s">
        <v>3634</v>
      </c>
    </row>
    <row r="2448" spans="1:10" x14ac:dyDescent="0.2">
      <c r="A2448" s="7">
        <v>11913</v>
      </c>
      <c r="B2448" t="s">
        <v>4058</v>
      </c>
      <c r="C2448">
        <v>29000</v>
      </c>
      <c r="D2448" t="s">
        <v>3847</v>
      </c>
      <c r="E2448">
        <v>15</v>
      </c>
      <c r="F2448" t="s">
        <v>3848</v>
      </c>
      <c r="G2448" s="8" t="s">
        <v>116</v>
      </c>
      <c r="H2448" t="s">
        <v>117</v>
      </c>
      <c r="I2448" s="1" t="s">
        <v>35</v>
      </c>
      <c r="J2448" t="s">
        <v>3634</v>
      </c>
    </row>
    <row r="2449" spans="1:10" x14ac:dyDescent="0.2">
      <c r="A2449" s="7">
        <v>11914</v>
      </c>
      <c r="B2449" t="s">
        <v>4059</v>
      </c>
      <c r="C2449">
        <v>21002</v>
      </c>
      <c r="D2449" t="s">
        <v>31</v>
      </c>
      <c r="E2449">
        <v>3</v>
      </c>
      <c r="F2449" t="s">
        <v>2045</v>
      </c>
      <c r="G2449" s="8" t="s">
        <v>220</v>
      </c>
      <c r="H2449" t="s">
        <v>221</v>
      </c>
      <c r="I2449" s="1" t="s">
        <v>35</v>
      </c>
      <c r="J2449" t="s">
        <v>36</v>
      </c>
    </row>
    <row r="2450" spans="1:10" x14ac:dyDescent="0.2">
      <c r="A2450" s="7">
        <v>11915</v>
      </c>
      <c r="B2450" t="s">
        <v>4060</v>
      </c>
      <c r="C2450">
        <v>21002</v>
      </c>
      <c r="D2450" t="s">
        <v>31</v>
      </c>
      <c r="E2450">
        <v>3</v>
      </c>
      <c r="F2450" t="s">
        <v>2045</v>
      </c>
      <c r="G2450" s="8" t="s">
        <v>308</v>
      </c>
      <c r="H2450" t="s">
        <v>309</v>
      </c>
      <c r="I2450" s="1" t="s">
        <v>35</v>
      </c>
      <c r="J2450" t="s">
        <v>36</v>
      </c>
    </row>
    <row r="2451" spans="1:10" x14ac:dyDescent="0.2">
      <c r="A2451" s="7">
        <v>11918</v>
      </c>
      <c r="B2451" t="s">
        <v>4061</v>
      </c>
      <c r="C2451">
        <v>29000</v>
      </c>
      <c r="D2451" t="s">
        <v>3634</v>
      </c>
      <c r="E2451">
        <v>15</v>
      </c>
      <c r="F2451" t="s">
        <v>3848</v>
      </c>
      <c r="G2451" s="8" t="s">
        <v>120</v>
      </c>
      <c r="H2451" s="1" t="s">
        <v>121</v>
      </c>
      <c r="I2451" s="1" t="s">
        <v>35</v>
      </c>
      <c r="J2451" t="s">
        <v>3634</v>
      </c>
    </row>
    <row r="2452" spans="1:10" x14ac:dyDescent="0.2">
      <c r="A2452" s="7">
        <v>11919</v>
      </c>
      <c r="B2452" t="s">
        <v>4062</v>
      </c>
      <c r="C2452">
        <v>29000</v>
      </c>
      <c r="D2452" t="s">
        <v>3634</v>
      </c>
      <c r="E2452">
        <v>15</v>
      </c>
      <c r="F2452" t="s">
        <v>3848</v>
      </c>
      <c r="G2452" s="8" t="s">
        <v>120</v>
      </c>
      <c r="H2452" s="1" t="s">
        <v>121</v>
      </c>
      <c r="I2452" s="1" t="s">
        <v>35</v>
      </c>
      <c r="J2452" t="s">
        <v>3634</v>
      </c>
    </row>
    <row r="2453" spans="1:10" x14ac:dyDescent="0.2">
      <c r="A2453" s="7">
        <v>11920</v>
      </c>
      <c r="B2453" t="s">
        <v>4063</v>
      </c>
      <c r="C2453">
        <v>29000</v>
      </c>
      <c r="D2453" t="s">
        <v>3634</v>
      </c>
      <c r="E2453">
        <v>15</v>
      </c>
      <c r="F2453" t="s">
        <v>3848</v>
      </c>
      <c r="G2453" s="8" t="s">
        <v>120</v>
      </c>
      <c r="H2453" s="1" t="s">
        <v>121</v>
      </c>
      <c r="I2453" s="1" t="s">
        <v>35</v>
      </c>
      <c r="J2453" t="s">
        <v>3634</v>
      </c>
    </row>
    <row r="2454" spans="1:10" x14ac:dyDescent="0.2">
      <c r="A2454" s="7">
        <v>11921</v>
      </c>
      <c r="B2454" t="s">
        <v>4064</v>
      </c>
      <c r="C2454">
        <v>29000</v>
      </c>
      <c r="D2454" t="s">
        <v>3634</v>
      </c>
      <c r="E2454">
        <v>15</v>
      </c>
      <c r="F2454" t="s">
        <v>3848</v>
      </c>
      <c r="G2454" s="8" t="s">
        <v>124</v>
      </c>
      <c r="H2454" t="s">
        <v>125</v>
      </c>
      <c r="I2454" s="1" t="s">
        <v>35</v>
      </c>
      <c r="J2454" t="s">
        <v>3634</v>
      </c>
    </row>
    <row r="2455" spans="1:10" x14ac:dyDescent="0.2">
      <c r="A2455" s="7">
        <v>11924</v>
      </c>
      <c r="B2455" t="s">
        <v>4065</v>
      </c>
      <c r="C2455">
        <v>29000</v>
      </c>
      <c r="D2455" t="s">
        <v>3847</v>
      </c>
      <c r="E2455">
        <v>15</v>
      </c>
      <c r="F2455" t="s">
        <v>3848</v>
      </c>
      <c r="G2455" s="8" t="s">
        <v>136</v>
      </c>
      <c r="H2455" s="1" t="s">
        <v>137</v>
      </c>
      <c r="I2455" s="1" t="s">
        <v>35</v>
      </c>
      <c r="J2455" t="s">
        <v>3634</v>
      </c>
    </row>
    <row r="2456" spans="1:10" x14ac:dyDescent="0.2">
      <c r="A2456" s="7">
        <v>11935</v>
      </c>
      <c r="B2456" t="s">
        <v>4066</v>
      </c>
      <c r="C2456">
        <v>29000</v>
      </c>
      <c r="D2456" t="s">
        <v>3847</v>
      </c>
      <c r="E2456">
        <v>15</v>
      </c>
      <c r="F2456" t="s">
        <v>3848</v>
      </c>
      <c r="G2456" s="8" t="s">
        <v>140</v>
      </c>
      <c r="H2456" t="s">
        <v>141</v>
      </c>
      <c r="I2456" s="1" t="s">
        <v>35</v>
      </c>
      <c r="J2456" t="s">
        <v>3634</v>
      </c>
    </row>
    <row r="2457" spans="1:10" x14ac:dyDescent="0.2">
      <c r="A2457" s="7">
        <v>11936</v>
      </c>
      <c r="B2457" t="s">
        <v>4067</v>
      </c>
      <c r="C2457">
        <v>29000</v>
      </c>
      <c r="D2457" t="s">
        <v>3634</v>
      </c>
      <c r="E2457">
        <v>15</v>
      </c>
      <c r="F2457" t="s">
        <v>3848</v>
      </c>
      <c r="G2457" s="8" t="s">
        <v>140</v>
      </c>
      <c r="H2457" t="s">
        <v>141</v>
      </c>
      <c r="I2457" s="1" t="s">
        <v>35</v>
      </c>
      <c r="J2457" t="s">
        <v>3634</v>
      </c>
    </row>
    <row r="2458" spans="1:10" x14ac:dyDescent="0.2">
      <c r="A2458" s="7">
        <v>11938</v>
      </c>
      <c r="B2458" t="s">
        <v>4068</v>
      </c>
      <c r="C2458">
        <v>29000</v>
      </c>
      <c r="D2458" t="s">
        <v>3634</v>
      </c>
      <c r="E2458">
        <v>15</v>
      </c>
      <c r="F2458" t="s">
        <v>3848</v>
      </c>
      <c r="G2458" s="8" t="s">
        <v>144</v>
      </c>
      <c r="H2458" t="s">
        <v>145</v>
      </c>
      <c r="I2458" s="1" t="s">
        <v>35</v>
      </c>
      <c r="J2458" t="s">
        <v>3634</v>
      </c>
    </row>
    <row r="2459" spans="1:10" x14ac:dyDescent="0.2">
      <c r="A2459" s="7">
        <v>11939</v>
      </c>
      <c r="B2459" t="s">
        <v>4069</v>
      </c>
      <c r="C2459">
        <v>29000</v>
      </c>
      <c r="D2459" t="s">
        <v>3634</v>
      </c>
      <c r="E2459">
        <v>15</v>
      </c>
      <c r="F2459" t="s">
        <v>3848</v>
      </c>
      <c r="G2459" s="8" t="s">
        <v>144</v>
      </c>
      <c r="H2459" t="s">
        <v>145</v>
      </c>
      <c r="I2459" s="1" t="s">
        <v>35</v>
      </c>
      <c r="J2459" t="s">
        <v>3634</v>
      </c>
    </row>
    <row r="2460" spans="1:10" x14ac:dyDescent="0.2">
      <c r="A2460" s="7">
        <v>11940</v>
      </c>
      <c r="B2460" t="s">
        <v>4070</v>
      </c>
      <c r="C2460">
        <v>29000</v>
      </c>
      <c r="D2460" t="s">
        <v>3847</v>
      </c>
      <c r="E2460">
        <v>15</v>
      </c>
      <c r="F2460" t="s">
        <v>3848</v>
      </c>
      <c r="G2460" s="8" t="s">
        <v>144</v>
      </c>
      <c r="H2460" t="s">
        <v>145</v>
      </c>
      <c r="I2460" s="1" t="s">
        <v>35</v>
      </c>
      <c r="J2460" t="s">
        <v>3634</v>
      </c>
    </row>
    <row r="2461" spans="1:10" x14ac:dyDescent="0.2">
      <c r="A2461" s="7">
        <v>11944</v>
      </c>
      <c r="B2461" t="s">
        <v>4071</v>
      </c>
      <c r="C2461">
        <v>29000</v>
      </c>
      <c r="D2461" t="s">
        <v>3847</v>
      </c>
      <c r="E2461">
        <v>15</v>
      </c>
      <c r="F2461" t="s">
        <v>3848</v>
      </c>
      <c r="G2461" s="8" t="s">
        <v>144</v>
      </c>
      <c r="H2461" t="s">
        <v>145</v>
      </c>
      <c r="I2461" s="1" t="s">
        <v>35</v>
      </c>
      <c r="J2461" t="s">
        <v>3634</v>
      </c>
    </row>
    <row r="2462" spans="1:10" x14ac:dyDescent="0.2">
      <c r="A2462" s="7">
        <v>11945</v>
      </c>
      <c r="B2462" t="s">
        <v>4072</v>
      </c>
      <c r="C2462">
        <v>23000</v>
      </c>
      <c r="D2462" t="s">
        <v>2803</v>
      </c>
      <c r="E2462">
        <v>13</v>
      </c>
      <c r="F2462" t="s">
        <v>2804</v>
      </c>
      <c r="G2462" s="8" t="s">
        <v>316</v>
      </c>
      <c r="H2462" t="s">
        <v>317</v>
      </c>
      <c r="I2462" s="1" t="s">
        <v>35</v>
      </c>
      <c r="J2462" t="s">
        <v>36</v>
      </c>
    </row>
    <row r="2463" spans="1:10" x14ac:dyDescent="0.2">
      <c r="A2463" s="7">
        <v>11946</v>
      </c>
      <c r="B2463" t="s">
        <v>4073</v>
      </c>
      <c r="C2463">
        <v>2000</v>
      </c>
      <c r="D2463" t="s">
        <v>3794</v>
      </c>
      <c r="E2463">
        <v>12</v>
      </c>
      <c r="F2463" t="s">
        <v>3633</v>
      </c>
      <c r="G2463" s="8" t="s">
        <v>244</v>
      </c>
      <c r="H2463" t="s">
        <v>245</v>
      </c>
      <c r="I2463" s="1" t="s">
        <v>35</v>
      </c>
      <c r="J2463" t="s">
        <v>36</v>
      </c>
    </row>
    <row r="2464" spans="1:10" x14ac:dyDescent="0.2">
      <c r="A2464" s="7">
        <v>11947</v>
      </c>
      <c r="B2464" t="s">
        <v>4074</v>
      </c>
      <c r="C2464">
        <v>21002</v>
      </c>
      <c r="D2464" t="s">
        <v>31</v>
      </c>
      <c r="E2464">
        <v>3</v>
      </c>
      <c r="F2464" t="s">
        <v>2045</v>
      </c>
      <c r="G2464" s="8" t="s">
        <v>244</v>
      </c>
      <c r="H2464" t="s">
        <v>245</v>
      </c>
      <c r="I2464" s="1" t="s">
        <v>35</v>
      </c>
      <c r="J2464" t="s">
        <v>36</v>
      </c>
    </row>
    <row r="2465" spans="1:10" x14ac:dyDescent="0.2">
      <c r="A2465" s="7">
        <v>11950</v>
      </c>
      <c r="B2465" t="s">
        <v>4075</v>
      </c>
      <c r="C2465">
        <v>23000</v>
      </c>
      <c r="D2465" t="s">
        <v>2803</v>
      </c>
      <c r="E2465">
        <v>13</v>
      </c>
      <c r="F2465" t="s">
        <v>2804</v>
      </c>
      <c r="G2465" s="8" t="s">
        <v>72</v>
      </c>
      <c r="H2465" t="s">
        <v>73</v>
      </c>
      <c r="I2465" s="1" t="s">
        <v>35</v>
      </c>
      <c r="J2465" t="s">
        <v>36</v>
      </c>
    </row>
    <row r="2466" spans="1:10" x14ac:dyDescent="0.2">
      <c r="A2466" s="7">
        <v>11952</v>
      </c>
      <c r="B2466" t="s">
        <v>4076</v>
      </c>
      <c r="C2466">
        <v>29000</v>
      </c>
      <c r="D2466" t="s">
        <v>3634</v>
      </c>
      <c r="E2466">
        <v>15</v>
      </c>
      <c r="F2466" t="s">
        <v>3848</v>
      </c>
      <c r="G2466" s="8" t="s">
        <v>144</v>
      </c>
      <c r="H2466" t="s">
        <v>145</v>
      </c>
      <c r="I2466" s="1" t="s">
        <v>35</v>
      </c>
      <c r="J2466" t="s">
        <v>3634</v>
      </c>
    </row>
    <row r="2467" spans="1:10" x14ac:dyDescent="0.2">
      <c r="A2467" s="7">
        <v>11953</v>
      </c>
      <c r="B2467" t="s">
        <v>4077</v>
      </c>
      <c r="C2467">
        <v>29000</v>
      </c>
      <c r="D2467" t="s">
        <v>3847</v>
      </c>
      <c r="E2467">
        <v>15</v>
      </c>
      <c r="F2467" t="s">
        <v>3848</v>
      </c>
      <c r="G2467" s="8" t="s">
        <v>144</v>
      </c>
      <c r="H2467" t="s">
        <v>145</v>
      </c>
      <c r="I2467" s="1" t="s">
        <v>35</v>
      </c>
      <c r="J2467" t="s">
        <v>3634</v>
      </c>
    </row>
    <row r="2468" spans="1:10" x14ac:dyDescent="0.2">
      <c r="A2468" s="7">
        <v>11955</v>
      </c>
      <c r="B2468" t="s">
        <v>4078</v>
      </c>
      <c r="C2468">
        <v>29000</v>
      </c>
      <c r="D2468" t="s">
        <v>3634</v>
      </c>
      <c r="E2468">
        <v>15</v>
      </c>
      <c r="F2468" t="s">
        <v>3848</v>
      </c>
      <c r="G2468" s="8" t="s">
        <v>148</v>
      </c>
      <c r="H2468" t="s">
        <v>149</v>
      </c>
      <c r="I2468" s="1" t="s">
        <v>35</v>
      </c>
      <c r="J2468" t="s">
        <v>3634</v>
      </c>
    </row>
    <row r="2469" spans="1:10" x14ac:dyDescent="0.2">
      <c r="A2469" s="7">
        <v>11956</v>
      </c>
      <c r="B2469" t="s">
        <v>4079</v>
      </c>
      <c r="C2469">
        <v>29000</v>
      </c>
      <c r="D2469" t="s">
        <v>3847</v>
      </c>
      <c r="E2469">
        <v>15</v>
      </c>
      <c r="F2469" t="s">
        <v>3848</v>
      </c>
      <c r="G2469" s="8" t="s">
        <v>152</v>
      </c>
      <c r="H2469" t="s">
        <v>153</v>
      </c>
      <c r="I2469" s="1" t="s">
        <v>35</v>
      </c>
      <c r="J2469" t="s">
        <v>3634</v>
      </c>
    </row>
    <row r="2470" spans="1:10" x14ac:dyDescent="0.2">
      <c r="A2470" s="7">
        <v>11957</v>
      </c>
      <c r="B2470" t="s">
        <v>4080</v>
      </c>
      <c r="C2470">
        <v>29000</v>
      </c>
      <c r="D2470" t="s">
        <v>3847</v>
      </c>
      <c r="E2470">
        <v>15</v>
      </c>
      <c r="F2470" t="s">
        <v>3848</v>
      </c>
      <c r="G2470" s="8" t="s">
        <v>152</v>
      </c>
      <c r="H2470" t="s">
        <v>153</v>
      </c>
      <c r="I2470" s="1" t="s">
        <v>35</v>
      </c>
      <c r="J2470" t="s">
        <v>3634</v>
      </c>
    </row>
    <row r="2471" spans="1:10" x14ac:dyDescent="0.2">
      <c r="A2471" s="7">
        <v>11960</v>
      </c>
      <c r="B2471" t="s">
        <v>4081</v>
      </c>
      <c r="C2471">
        <v>29000</v>
      </c>
      <c r="D2471" t="s">
        <v>3847</v>
      </c>
      <c r="E2471">
        <v>15</v>
      </c>
      <c r="F2471" t="s">
        <v>3848</v>
      </c>
      <c r="G2471" s="8" t="s">
        <v>156</v>
      </c>
      <c r="H2471" t="s">
        <v>157</v>
      </c>
      <c r="I2471" s="1" t="s">
        <v>35</v>
      </c>
      <c r="J2471" t="s">
        <v>3634</v>
      </c>
    </row>
    <row r="2472" spans="1:10" x14ac:dyDescent="0.2">
      <c r="A2472" s="7">
        <v>11962</v>
      </c>
      <c r="B2472" t="s">
        <v>4082</v>
      </c>
      <c r="C2472">
        <v>21002</v>
      </c>
      <c r="D2472" t="s">
        <v>31</v>
      </c>
      <c r="E2472">
        <v>3</v>
      </c>
      <c r="F2472" t="s">
        <v>2045</v>
      </c>
      <c r="G2472" s="8" t="s">
        <v>256</v>
      </c>
      <c r="H2472" t="s">
        <v>257</v>
      </c>
      <c r="I2472" s="1" t="s">
        <v>35</v>
      </c>
      <c r="J2472" t="s">
        <v>36</v>
      </c>
    </row>
    <row r="2473" spans="1:10" x14ac:dyDescent="0.2">
      <c r="A2473" s="7">
        <v>11963</v>
      </c>
      <c r="B2473" t="s">
        <v>4083</v>
      </c>
      <c r="C2473">
        <v>29000</v>
      </c>
      <c r="D2473" t="s">
        <v>3634</v>
      </c>
      <c r="E2473">
        <v>15</v>
      </c>
      <c r="F2473" t="s">
        <v>3848</v>
      </c>
      <c r="G2473" s="8" t="s">
        <v>160</v>
      </c>
      <c r="H2473" t="s">
        <v>161</v>
      </c>
      <c r="I2473" s="1" t="s">
        <v>35</v>
      </c>
      <c r="J2473" t="s">
        <v>3634</v>
      </c>
    </row>
    <row r="2474" spans="1:10" x14ac:dyDescent="0.2">
      <c r="A2474" s="7">
        <v>11964</v>
      </c>
      <c r="B2474" t="s">
        <v>4084</v>
      </c>
      <c r="C2474">
        <v>29000</v>
      </c>
      <c r="D2474" t="s">
        <v>3634</v>
      </c>
      <c r="E2474">
        <v>15</v>
      </c>
      <c r="F2474" t="s">
        <v>3848</v>
      </c>
      <c r="G2474" s="8" t="s">
        <v>160</v>
      </c>
      <c r="H2474" t="s">
        <v>161</v>
      </c>
      <c r="I2474" s="1" t="s">
        <v>35</v>
      </c>
      <c r="J2474" t="s">
        <v>3634</v>
      </c>
    </row>
    <row r="2475" spans="1:10" x14ac:dyDescent="0.2">
      <c r="A2475" s="7">
        <v>11965</v>
      </c>
      <c r="B2475" t="s">
        <v>4085</v>
      </c>
      <c r="C2475">
        <v>29000</v>
      </c>
      <c r="D2475" t="s">
        <v>3634</v>
      </c>
      <c r="E2475">
        <v>15</v>
      </c>
      <c r="F2475" t="s">
        <v>3848</v>
      </c>
      <c r="G2475" s="8" t="s">
        <v>164</v>
      </c>
      <c r="H2475" t="s">
        <v>165</v>
      </c>
      <c r="I2475" s="1" t="s">
        <v>35</v>
      </c>
      <c r="J2475" t="s">
        <v>3634</v>
      </c>
    </row>
    <row r="2476" spans="1:10" x14ac:dyDescent="0.2">
      <c r="A2476" s="7">
        <v>11966</v>
      </c>
      <c r="B2476" t="s">
        <v>4086</v>
      </c>
      <c r="C2476">
        <v>21002</v>
      </c>
      <c r="D2476" t="s">
        <v>31</v>
      </c>
      <c r="E2476">
        <v>3</v>
      </c>
      <c r="F2476" t="s">
        <v>2045</v>
      </c>
      <c r="G2476" s="8" t="s">
        <v>88</v>
      </c>
      <c r="H2476" t="s">
        <v>89</v>
      </c>
      <c r="I2476" s="1" t="s">
        <v>35</v>
      </c>
      <c r="J2476" t="s">
        <v>36</v>
      </c>
    </row>
    <row r="2477" spans="1:10" x14ac:dyDescent="0.2">
      <c r="A2477" s="7">
        <v>11968</v>
      </c>
      <c r="B2477" t="s">
        <v>4087</v>
      </c>
      <c r="C2477">
        <v>29000</v>
      </c>
      <c r="D2477" t="s">
        <v>3847</v>
      </c>
      <c r="E2477">
        <v>15</v>
      </c>
      <c r="F2477" t="s">
        <v>3848</v>
      </c>
      <c r="G2477" s="8" t="s">
        <v>168</v>
      </c>
      <c r="H2477" t="s">
        <v>169</v>
      </c>
      <c r="I2477" s="1" t="s">
        <v>35</v>
      </c>
      <c r="J2477" t="s">
        <v>3634</v>
      </c>
    </row>
    <row r="2478" spans="1:10" x14ac:dyDescent="0.2">
      <c r="A2478" s="7">
        <v>11974</v>
      </c>
      <c r="B2478" t="s">
        <v>4088</v>
      </c>
      <c r="C2478">
        <v>29000</v>
      </c>
      <c r="D2478" t="s">
        <v>3847</v>
      </c>
      <c r="E2478">
        <v>15</v>
      </c>
      <c r="F2478" t="s">
        <v>3848</v>
      </c>
      <c r="G2478" s="8" t="s">
        <v>176</v>
      </c>
      <c r="H2478" t="s">
        <v>177</v>
      </c>
      <c r="I2478" s="1" t="s">
        <v>35</v>
      </c>
      <c r="J2478" t="s">
        <v>3634</v>
      </c>
    </row>
    <row r="2479" spans="1:10" x14ac:dyDescent="0.2">
      <c r="A2479" s="7">
        <v>11978</v>
      </c>
      <c r="B2479" t="s">
        <v>4089</v>
      </c>
      <c r="C2479">
        <v>1000</v>
      </c>
      <c r="D2479" t="s">
        <v>4090</v>
      </c>
      <c r="E2479">
        <v>12</v>
      </c>
      <c r="F2479" t="s">
        <v>3633</v>
      </c>
      <c r="G2479" s="8" t="s">
        <v>180</v>
      </c>
      <c r="H2479" t="s">
        <v>181</v>
      </c>
      <c r="I2479" s="1" t="s">
        <v>35</v>
      </c>
      <c r="J2479" t="s">
        <v>36</v>
      </c>
    </row>
    <row r="2480" spans="1:10" x14ac:dyDescent="0.2">
      <c r="A2480" s="7">
        <v>11979</v>
      </c>
      <c r="B2480" t="s">
        <v>4091</v>
      </c>
      <c r="C2480">
        <v>29000</v>
      </c>
      <c r="D2480" t="s">
        <v>3847</v>
      </c>
      <c r="E2480">
        <v>15</v>
      </c>
      <c r="F2480" t="s">
        <v>3848</v>
      </c>
      <c r="G2480" s="8" t="s">
        <v>180</v>
      </c>
      <c r="H2480" t="s">
        <v>181</v>
      </c>
      <c r="I2480" s="1" t="s">
        <v>35</v>
      </c>
      <c r="J2480" t="s">
        <v>3634</v>
      </c>
    </row>
    <row r="2481" spans="1:10" x14ac:dyDescent="0.2">
      <c r="A2481" s="7">
        <v>11980</v>
      </c>
      <c r="B2481" t="s">
        <v>4092</v>
      </c>
      <c r="C2481">
        <v>29000</v>
      </c>
      <c r="D2481" t="s">
        <v>3634</v>
      </c>
      <c r="E2481">
        <v>15</v>
      </c>
      <c r="F2481" t="s">
        <v>3848</v>
      </c>
      <c r="G2481" s="8" t="s">
        <v>180</v>
      </c>
      <c r="H2481" t="s">
        <v>181</v>
      </c>
      <c r="I2481" s="1" t="s">
        <v>35</v>
      </c>
      <c r="J2481" t="s">
        <v>3634</v>
      </c>
    </row>
    <row r="2482" spans="1:10" x14ac:dyDescent="0.2">
      <c r="A2482" s="7">
        <v>11982</v>
      </c>
      <c r="B2482" t="s">
        <v>4093</v>
      </c>
      <c r="C2482">
        <v>29000</v>
      </c>
      <c r="D2482" t="s">
        <v>3847</v>
      </c>
      <c r="E2482">
        <v>15</v>
      </c>
      <c r="F2482" t="s">
        <v>3848</v>
      </c>
      <c r="G2482" s="8" t="s">
        <v>180</v>
      </c>
      <c r="H2482" t="s">
        <v>181</v>
      </c>
      <c r="I2482" s="1" t="s">
        <v>35</v>
      </c>
      <c r="J2482" t="s">
        <v>3634</v>
      </c>
    </row>
    <row r="2483" spans="1:10" x14ac:dyDescent="0.2">
      <c r="A2483" s="7">
        <v>11985</v>
      </c>
      <c r="B2483" t="s">
        <v>4094</v>
      </c>
      <c r="C2483">
        <v>29000</v>
      </c>
      <c r="D2483" t="s">
        <v>3847</v>
      </c>
      <c r="E2483">
        <v>16</v>
      </c>
      <c r="F2483" t="s">
        <v>3918</v>
      </c>
      <c r="G2483" s="8" t="s">
        <v>180</v>
      </c>
      <c r="H2483" t="s">
        <v>181</v>
      </c>
      <c r="I2483" s="1" t="s">
        <v>35</v>
      </c>
      <c r="J2483" t="s">
        <v>3634</v>
      </c>
    </row>
    <row r="2484" spans="1:10" x14ac:dyDescent="0.2">
      <c r="A2484" s="7">
        <v>11986</v>
      </c>
      <c r="B2484" t="s">
        <v>4095</v>
      </c>
      <c r="C2484">
        <v>29000</v>
      </c>
      <c r="D2484" t="s">
        <v>3847</v>
      </c>
      <c r="E2484">
        <v>15</v>
      </c>
      <c r="F2484" t="s">
        <v>3848</v>
      </c>
      <c r="G2484" s="8" t="s">
        <v>180</v>
      </c>
      <c r="H2484" t="s">
        <v>181</v>
      </c>
      <c r="I2484" s="1" t="s">
        <v>35</v>
      </c>
      <c r="J2484" t="s">
        <v>3634</v>
      </c>
    </row>
    <row r="2485" spans="1:10" x14ac:dyDescent="0.2">
      <c r="A2485" s="7">
        <v>11987</v>
      </c>
      <c r="B2485" t="s">
        <v>4096</v>
      </c>
      <c r="C2485">
        <v>23000</v>
      </c>
      <c r="D2485" t="s">
        <v>2803</v>
      </c>
      <c r="E2485">
        <v>13</v>
      </c>
      <c r="F2485" t="s">
        <v>2804</v>
      </c>
      <c r="G2485" s="8" t="s">
        <v>72</v>
      </c>
      <c r="H2485" t="s">
        <v>73</v>
      </c>
      <c r="I2485" s="1" t="s">
        <v>35</v>
      </c>
      <c r="J2485" t="s">
        <v>36</v>
      </c>
    </row>
    <row r="2486" spans="1:10" x14ac:dyDescent="0.2">
      <c r="A2486" s="7">
        <v>11988</v>
      </c>
      <c r="B2486" t="s">
        <v>4097</v>
      </c>
      <c r="C2486">
        <v>21002</v>
      </c>
      <c r="D2486" t="s">
        <v>31</v>
      </c>
      <c r="E2486">
        <v>3</v>
      </c>
      <c r="F2486" t="s">
        <v>2045</v>
      </c>
      <c r="G2486" s="8" t="s">
        <v>104</v>
      </c>
      <c r="H2486" t="s">
        <v>105</v>
      </c>
      <c r="I2486" s="1" t="s">
        <v>35</v>
      </c>
      <c r="J2486" t="s">
        <v>36</v>
      </c>
    </row>
    <row r="2487" spans="1:10" x14ac:dyDescent="0.2">
      <c r="A2487" s="7">
        <v>11989</v>
      </c>
      <c r="B2487" t="s">
        <v>4098</v>
      </c>
      <c r="C2487">
        <v>21002</v>
      </c>
      <c r="D2487" t="s">
        <v>31</v>
      </c>
      <c r="E2487">
        <v>3</v>
      </c>
      <c r="F2487" t="s">
        <v>2045</v>
      </c>
      <c r="G2487" s="8" t="s">
        <v>228</v>
      </c>
      <c r="H2487" t="s">
        <v>229</v>
      </c>
      <c r="I2487" s="1" t="s">
        <v>35</v>
      </c>
      <c r="J2487" t="s">
        <v>36</v>
      </c>
    </row>
    <row r="2488" spans="1:10" x14ac:dyDescent="0.2">
      <c r="A2488" s="7">
        <v>11990</v>
      </c>
      <c r="B2488" t="s">
        <v>4099</v>
      </c>
      <c r="C2488">
        <v>21002</v>
      </c>
      <c r="D2488" t="s">
        <v>31</v>
      </c>
      <c r="E2488">
        <v>3</v>
      </c>
      <c r="F2488" t="s">
        <v>2045</v>
      </c>
      <c r="G2488" s="8" t="s">
        <v>228</v>
      </c>
      <c r="H2488" t="s">
        <v>229</v>
      </c>
      <c r="I2488" s="1" t="s">
        <v>35</v>
      </c>
      <c r="J2488" t="s">
        <v>36</v>
      </c>
    </row>
    <row r="2489" spans="1:10" x14ac:dyDescent="0.2">
      <c r="A2489" s="7">
        <v>11991</v>
      </c>
      <c r="B2489" t="s">
        <v>4100</v>
      </c>
      <c r="C2489">
        <v>29000</v>
      </c>
      <c r="D2489" t="s">
        <v>3847</v>
      </c>
      <c r="E2489">
        <v>15</v>
      </c>
      <c r="F2489" t="s">
        <v>3848</v>
      </c>
      <c r="G2489" s="8" t="s">
        <v>180</v>
      </c>
      <c r="H2489" t="s">
        <v>181</v>
      </c>
      <c r="I2489" s="1" t="s">
        <v>35</v>
      </c>
      <c r="J2489" t="s">
        <v>3634</v>
      </c>
    </row>
    <row r="2490" spans="1:10" x14ac:dyDescent="0.2">
      <c r="A2490" s="7">
        <v>11992</v>
      </c>
      <c r="B2490" t="s">
        <v>4101</v>
      </c>
      <c r="C2490">
        <v>29000</v>
      </c>
      <c r="D2490" t="s">
        <v>3847</v>
      </c>
      <c r="E2490">
        <v>15</v>
      </c>
      <c r="F2490" t="s">
        <v>3848</v>
      </c>
      <c r="G2490" s="8" t="s">
        <v>180</v>
      </c>
      <c r="H2490" t="s">
        <v>181</v>
      </c>
      <c r="I2490" s="1" t="s">
        <v>35</v>
      </c>
      <c r="J2490" t="s">
        <v>3634</v>
      </c>
    </row>
    <row r="2491" spans="1:10" x14ac:dyDescent="0.2">
      <c r="A2491" s="7">
        <v>11994</v>
      </c>
      <c r="B2491" t="s">
        <v>4102</v>
      </c>
      <c r="C2491">
        <v>29000</v>
      </c>
      <c r="D2491" t="s">
        <v>3634</v>
      </c>
      <c r="E2491">
        <v>15</v>
      </c>
      <c r="F2491" t="s">
        <v>3848</v>
      </c>
      <c r="G2491" s="8" t="s">
        <v>180</v>
      </c>
      <c r="H2491" t="s">
        <v>181</v>
      </c>
      <c r="I2491" s="1" t="s">
        <v>35</v>
      </c>
      <c r="J2491" t="s">
        <v>3634</v>
      </c>
    </row>
    <row r="2492" spans="1:10" x14ac:dyDescent="0.2">
      <c r="A2492" s="7">
        <v>11995</v>
      </c>
      <c r="B2492" t="s">
        <v>4103</v>
      </c>
      <c r="C2492">
        <v>29000</v>
      </c>
      <c r="D2492" t="s">
        <v>3634</v>
      </c>
      <c r="E2492">
        <v>15</v>
      </c>
      <c r="F2492" t="s">
        <v>3848</v>
      </c>
      <c r="G2492" s="8" t="s">
        <v>180</v>
      </c>
      <c r="H2492" t="s">
        <v>181</v>
      </c>
      <c r="I2492" s="1" t="s">
        <v>35</v>
      </c>
      <c r="J2492" t="s">
        <v>3634</v>
      </c>
    </row>
    <row r="2493" spans="1:10" x14ac:dyDescent="0.2">
      <c r="A2493" s="7">
        <v>11996</v>
      </c>
      <c r="B2493" t="s">
        <v>4104</v>
      </c>
      <c r="C2493">
        <v>23000</v>
      </c>
      <c r="D2493" t="s">
        <v>3492</v>
      </c>
      <c r="E2493">
        <v>13</v>
      </c>
      <c r="F2493" t="s">
        <v>2804</v>
      </c>
      <c r="G2493" s="8" t="s">
        <v>72</v>
      </c>
      <c r="H2493" t="s">
        <v>73</v>
      </c>
      <c r="I2493" s="1" t="s">
        <v>35</v>
      </c>
      <c r="J2493" t="s">
        <v>36</v>
      </c>
    </row>
    <row r="2494" spans="1:10" x14ac:dyDescent="0.2">
      <c r="A2494" s="7">
        <v>11999</v>
      </c>
      <c r="B2494" t="s">
        <v>4105</v>
      </c>
      <c r="C2494">
        <v>29000</v>
      </c>
      <c r="D2494" t="s">
        <v>3847</v>
      </c>
      <c r="E2494">
        <v>15</v>
      </c>
      <c r="F2494" t="s">
        <v>3848</v>
      </c>
      <c r="G2494" s="8" t="s">
        <v>180</v>
      </c>
      <c r="H2494" t="s">
        <v>181</v>
      </c>
      <c r="I2494" s="1" t="s">
        <v>35</v>
      </c>
      <c r="J2494" t="s">
        <v>3634</v>
      </c>
    </row>
    <row r="2495" spans="1:10" x14ac:dyDescent="0.2">
      <c r="A2495" s="7">
        <v>12000</v>
      </c>
      <c r="B2495" t="s">
        <v>4106</v>
      </c>
      <c r="C2495">
        <v>29000</v>
      </c>
      <c r="D2495" t="s">
        <v>3847</v>
      </c>
      <c r="E2495">
        <v>15</v>
      </c>
      <c r="F2495" t="s">
        <v>3848</v>
      </c>
      <c r="G2495" s="8" t="s">
        <v>184</v>
      </c>
      <c r="H2495" t="s">
        <v>185</v>
      </c>
      <c r="I2495" s="1" t="s">
        <v>35</v>
      </c>
      <c r="J2495" t="s">
        <v>3634</v>
      </c>
    </row>
    <row r="2496" spans="1:10" x14ac:dyDescent="0.2">
      <c r="A2496" s="7">
        <v>12001</v>
      </c>
      <c r="B2496" t="s">
        <v>4107</v>
      </c>
      <c r="C2496">
        <v>21002</v>
      </c>
      <c r="D2496" t="s">
        <v>31</v>
      </c>
      <c r="E2496">
        <v>3</v>
      </c>
      <c r="F2496" t="s">
        <v>2045</v>
      </c>
      <c r="G2496" s="8" t="s">
        <v>300</v>
      </c>
      <c r="H2496" t="s">
        <v>301</v>
      </c>
      <c r="I2496" s="1" t="s">
        <v>35</v>
      </c>
      <c r="J2496" t="s">
        <v>36</v>
      </c>
    </row>
    <row r="2497" spans="1:10" x14ac:dyDescent="0.2">
      <c r="A2497" s="7">
        <v>12003</v>
      </c>
      <c r="B2497" t="s">
        <v>4108</v>
      </c>
      <c r="C2497">
        <v>29000</v>
      </c>
      <c r="D2497" t="s">
        <v>3847</v>
      </c>
      <c r="E2497">
        <v>15</v>
      </c>
      <c r="F2497" t="s">
        <v>3848</v>
      </c>
      <c r="G2497" s="8" t="s">
        <v>188</v>
      </c>
      <c r="H2497" t="s">
        <v>189</v>
      </c>
      <c r="I2497" s="1" t="s">
        <v>35</v>
      </c>
      <c r="J2497" t="s">
        <v>3634</v>
      </c>
    </row>
    <row r="2498" spans="1:10" x14ac:dyDescent="0.2">
      <c r="A2498" s="7">
        <v>12005</v>
      </c>
      <c r="B2498" t="s">
        <v>4109</v>
      </c>
      <c r="C2498">
        <v>29000</v>
      </c>
      <c r="D2498" t="s">
        <v>3847</v>
      </c>
      <c r="E2498">
        <v>15</v>
      </c>
      <c r="F2498" t="s">
        <v>3848</v>
      </c>
      <c r="G2498" s="8" t="s">
        <v>188</v>
      </c>
      <c r="H2498" t="s">
        <v>189</v>
      </c>
      <c r="I2498" s="1" t="s">
        <v>35</v>
      </c>
      <c r="J2498" t="s">
        <v>3634</v>
      </c>
    </row>
    <row r="2499" spans="1:10" x14ac:dyDescent="0.2">
      <c r="A2499" s="7">
        <v>12006</v>
      </c>
      <c r="B2499" t="s">
        <v>4110</v>
      </c>
      <c r="C2499">
        <v>21002</v>
      </c>
      <c r="D2499" t="s">
        <v>31</v>
      </c>
      <c r="E2499">
        <v>3</v>
      </c>
      <c r="F2499" t="s">
        <v>2045</v>
      </c>
      <c r="G2499" s="8" t="s">
        <v>332</v>
      </c>
      <c r="H2499" t="s">
        <v>333</v>
      </c>
      <c r="I2499" s="1" t="s">
        <v>35</v>
      </c>
      <c r="J2499" t="s">
        <v>36</v>
      </c>
    </row>
    <row r="2500" spans="1:10" x14ac:dyDescent="0.2">
      <c r="A2500" s="7">
        <v>12007</v>
      </c>
      <c r="B2500" t="s">
        <v>4111</v>
      </c>
      <c r="C2500">
        <v>21002</v>
      </c>
      <c r="D2500" t="s">
        <v>31</v>
      </c>
      <c r="E2500">
        <v>3</v>
      </c>
      <c r="F2500" t="s">
        <v>2045</v>
      </c>
      <c r="G2500" s="8" t="s">
        <v>308</v>
      </c>
      <c r="H2500" t="s">
        <v>309</v>
      </c>
      <c r="I2500" s="1" t="s">
        <v>35</v>
      </c>
      <c r="J2500" t="s">
        <v>36</v>
      </c>
    </row>
    <row r="2501" spans="1:10" x14ac:dyDescent="0.2">
      <c r="A2501" s="7">
        <v>12011</v>
      </c>
      <c r="B2501" t="s">
        <v>4112</v>
      </c>
      <c r="C2501">
        <v>29000</v>
      </c>
      <c r="D2501" t="s">
        <v>3847</v>
      </c>
      <c r="E2501">
        <v>15</v>
      </c>
      <c r="F2501" t="s">
        <v>3848</v>
      </c>
      <c r="G2501" s="8" t="s">
        <v>196</v>
      </c>
      <c r="H2501" t="s">
        <v>197</v>
      </c>
      <c r="I2501" s="1" t="s">
        <v>35</v>
      </c>
      <c r="J2501" t="s">
        <v>3634</v>
      </c>
    </row>
    <row r="2502" spans="1:10" x14ac:dyDescent="0.2">
      <c r="A2502" s="7">
        <v>12012</v>
      </c>
      <c r="B2502" t="s">
        <v>4113</v>
      </c>
      <c r="C2502">
        <v>21002</v>
      </c>
      <c r="D2502" t="s">
        <v>31</v>
      </c>
      <c r="E2502">
        <v>3</v>
      </c>
      <c r="F2502" t="s">
        <v>2045</v>
      </c>
      <c r="G2502" s="8" t="s">
        <v>332</v>
      </c>
      <c r="H2502" t="s">
        <v>333</v>
      </c>
      <c r="I2502" s="1" t="s">
        <v>35</v>
      </c>
      <c r="J2502" t="s">
        <v>36</v>
      </c>
    </row>
    <row r="2503" spans="1:10" x14ac:dyDescent="0.2">
      <c r="A2503" s="7">
        <v>12020</v>
      </c>
      <c r="B2503" t="s">
        <v>4114</v>
      </c>
      <c r="C2503">
        <v>29000</v>
      </c>
      <c r="D2503" t="s">
        <v>3847</v>
      </c>
      <c r="E2503">
        <v>15</v>
      </c>
      <c r="F2503" t="s">
        <v>3848</v>
      </c>
      <c r="G2503" s="8" t="s">
        <v>204</v>
      </c>
      <c r="H2503" t="s">
        <v>205</v>
      </c>
      <c r="I2503" s="1" t="s">
        <v>35</v>
      </c>
      <c r="J2503" t="s">
        <v>3634</v>
      </c>
    </row>
    <row r="2504" spans="1:10" x14ac:dyDescent="0.2">
      <c r="A2504" s="7">
        <v>12024</v>
      </c>
      <c r="B2504" t="s">
        <v>4115</v>
      </c>
      <c r="C2504">
        <v>29000</v>
      </c>
      <c r="D2504" t="s">
        <v>3634</v>
      </c>
      <c r="E2504">
        <v>15</v>
      </c>
      <c r="F2504" t="s">
        <v>3848</v>
      </c>
      <c r="G2504" s="8" t="s">
        <v>208</v>
      </c>
      <c r="H2504" t="s">
        <v>209</v>
      </c>
      <c r="I2504" s="1" t="s">
        <v>35</v>
      </c>
      <c r="J2504" t="s">
        <v>3634</v>
      </c>
    </row>
    <row r="2505" spans="1:10" x14ac:dyDescent="0.2">
      <c r="A2505" s="7">
        <v>12026</v>
      </c>
      <c r="B2505" t="s">
        <v>4116</v>
      </c>
      <c r="C2505">
        <v>29000</v>
      </c>
      <c r="D2505" t="s">
        <v>3847</v>
      </c>
      <c r="E2505">
        <v>15</v>
      </c>
      <c r="F2505" t="s">
        <v>3848</v>
      </c>
      <c r="G2505" s="8" t="s">
        <v>208</v>
      </c>
      <c r="H2505" t="s">
        <v>209</v>
      </c>
      <c r="I2505" s="1" t="s">
        <v>35</v>
      </c>
      <c r="J2505" t="s">
        <v>3634</v>
      </c>
    </row>
    <row r="2506" spans="1:10" x14ac:dyDescent="0.2">
      <c r="A2506" s="7">
        <v>12030</v>
      </c>
      <c r="B2506" t="s">
        <v>4117</v>
      </c>
      <c r="C2506">
        <v>29000</v>
      </c>
      <c r="D2506" t="s">
        <v>3634</v>
      </c>
      <c r="E2506">
        <v>15</v>
      </c>
      <c r="F2506" t="s">
        <v>3848</v>
      </c>
      <c r="G2506" s="8" t="s">
        <v>216</v>
      </c>
      <c r="H2506" t="s">
        <v>217</v>
      </c>
      <c r="I2506" s="1" t="s">
        <v>35</v>
      </c>
      <c r="J2506" t="s">
        <v>3634</v>
      </c>
    </row>
    <row r="2507" spans="1:10" x14ac:dyDescent="0.2">
      <c r="A2507" s="7">
        <v>12033</v>
      </c>
      <c r="B2507" t="s">
        <v>4118</v>
      </c>
      <c r="C2507">
        <v>29000</v>
      </c>
      <c r="D2507" t="s">
        <v>3847</v>
      </c>
      <c r="E2507">
        <v>15</v>
      </c>
      <c r="F2507" t="s">
        <v>3848</v>
      </c>
      <c r="G2507" s="8" t="s">
        <v>216</v>
      </c>
      <c r="H2507" t="s">
        <v>217</v>
      </c>
      <c r="I2507" s="1" t="s">
        <v>35</v>
      </c>
      <c r="J2507" t="s">
        <v>3634</v>
      </c>
    </row>
    <row r="2508" spans="1:10" x14ac:dyDescent="0.2">
      <c r="A2508" s="7">
        <v>12034</v>
      </c>
      <c r="B2508" t="s">
        <v>4119</v>
      </c>
      <c r="C2508">
        <v>29000</v>
      </c>
      <c r="D2508" t="s">
        <v>3847</v>
      </c>
      <c r="E2508">
        <v>15</v>
      </c>
      <c r="F2508" t="s">
        <v>3848</v>
      </c>
      <c r="G2508" s="8" t="s">
        <v>216</v>
      </c>
      <c r="H2508" t="s">
        <v>217</v>
      </c>
      <c r="I2508" s="1" t="s">
        <v>35</v>
      </c>
      <c r="J2508" t="s">
        <v>3634</v>
      </c>
    </row>
    <row r="2509" spans="1:10" x14ac:dyDescent="0.2">
      <c r="A2509" s="7">
        <v>12036</v>
      </c>
      <c r="B2509" t="s">
        <v>4120</v>
      </c>
      <c r="C2509">
        <v>29000</v>
      </c>
      <c r="D2509" t="s">
        <v>3847</v>
      </c>
      <c r="E2509">
        <v>16</v>
      </c>
      <c r="F2509" t="s">
        <v>3918</v>
      </c>
      <c r="G2509" s="8" t="s">
        <v>216</v>
      </c>
      <c r="H2509" t="s">
        <v>217</v>
      </c>
      <c r="I2509" s="1" t="s">
        <v>35</v>
      </c>
      <c r="J2509" t="s">
        <v>3634</v>
      </c>
    </row>
    <row r="2510" spans="1:10" x14ac:dyDescent="0.2">
      <c r="A2510" s="7">
        <v>12042</v>
      </c>
      <c r="B2510" t="s">
        <v>4121</v>
      </c>
      <c r="C2510">
        <v>29000</v>
      </c>
      <c r="D2510" t="s">
        <v>3634</v>
      </c>
      <c r="E2510">
        <v>15</v>
      </c>
      <c r="F2510" t="s">
        <v>3848</v>
      </c>
      <c r="G2510" s="8" t="s">
        <v>216</v>
      </c>
      <c r="H2510" t="s">
        <v>217</v>
      </c>
      <c r="I2510" s="1" t="s">
        <v>35</v>
      </c>
      <c r="J2510" t="s">
        <v>3634</v>
      </c>
    </row>
    <row r="2511" spans="1:10" x14ac:dyDescent="0.2">
      <c r="A2511" s="7">
        <v>12044</v>
      </c>
      <c r="B2511" t="s">
        <v>4122</v>
      </c>
      <c r="C2511">
        <v>29000</v>
      </c>
      <c r="D2511" t="s">
        <v>3847</v>
      </c>
      <c r="E2511">
        <v>15</v>
      </c>
      <c r="F2511" t="s">
        <v>3848</v>
      </c>
      <c r="G2511" s="8" t="s">
        <v>216</v>
      </c>
      <c r="H2511" t="s">
        <v>217</v>
      </c>
      <c r="I2511" s="1" t="s">
        <v>35</v>
      </c>
      <c r="J2511" t="s">
        <v>3634</v>
      </c>
    </row>
    <row r="2512" spans="1:10" x14ac:dyDescent="0.2">
      <c r="A2512" s="7">
        <v>12046</v>
      </c>
      <c r="B2512" t="s">
        <v>4123</v>
      </c>
      <c r="C2512">
        <v>29000</v>
      </c>
      <c r="D2512" t="s">
        <v>3847</v>
      </c>
      <c r="E2512">
        <v>15</v>
      </c>
      <c r="F2512" t="s">
        <v>3848</v>
      </c>
      <c r="G2512" s="8" t="s">
        <v>216</v>
      </c>
      <c r="H2512" t="s">
        <v>217</v>
      </c>
      <c r="I2512" s="1" t="s">
        <v>35</v>
      </c>
      <c r="J2512" t="s">
        <v>3634</v>
      </c>
    </row>
    <row r="2513" spans="1:10" x14ac:dyDescent="0.2">
      <c r="A2513" s="7">
        <v>12049</v>
      </c>
      <c r="B2513" t="s">
        <v>4124</v>
      </c>
      <c r="C2513">
        <v>29000</v>
      </c>
      <c r="D2513" t="s">
        <v>3847</v>
      </c>
      <c r="E2513">
        <v>15</v>
      </c>
      <c r="F2513" t="s">
        <v>3848</v>
      </c>
      <c r="G2513" s="8" t="s">
        <v>224</v>
      </c>
      <c r="H2513" t="s">
        <v>225</v>
      </c>
      <c r="I2513" s="1" t="s">
        <v>35</v>
      </c>
      <c r="J2513" t="s">
        <v>3634</v>
      </c>
    </row>
    <row r="2514" spans="1:10" x14ac:dyDescent="0.2">
      <c r="A2514" s="7">
        <v>12050</v>
      </c>
      <c r="B2514" t="s">
        <v>4125</v>
      </c>
      <c r="C2514">
        <v>29000</v>
      </c>
      <c r="D2514" t="s">
        <v>3847</v>
      </c>
      <c r="E2514">
        <v>15</v>
      </c>
      <c r="F2514" t="s">
        <v>3848</v>
      </c>
      <c r="G2514" s="8" t="s">
        <v>224</v>
      </c>
      <c r="H2514" t="s">
        <v>225</v>
      </c>
      <c r="I2514" s="1" t="s">
        <v>35</v>
      </c>
      <c r="J2514" t="s">
        <v>3634</v>
      </c>
    </row>
    <row r="2515" spans="1:10" x14ac:dyDescent="0.2">
      <c r="A2515" s="7">
        <v>12055</v>
      </c>
      <c r="B2515" t="s">
        <v>4126</v>
      </c>
      <c r="C2515">
        <v>29000</v>
      </c>
      <c r="D2515" t="s">
        <v>3634</v>
      </c>
      <c r="E2515">
        <v>15</v>
      </c>
      <c r="F2515" t="s">
        <v>3848</v>
      </c>
      <c r="G2515" s="8" t="s">
        <v>228</v>
      </c>
      <c r="H2515" t="s">
        <v>229</v>
      </c>
      <c r="I2515" s="1" t="s">
        <v>35</v>
      </c>
      <c r="J2515" t="s">
        <v>3634</v>
      </c>
    </row>
    <row r="2516" spans="1:10" x14ac:dyDescent="0.2">
      <c r="A2516" s="7">
        <v>12056</v>
      </c>
      <c r="B2516" t="s">
        <v>4127</v>
      </c>
      <c r="C2516">
        <v>29000</v>
      </c>
      <c r="D2516" t="s">
        <v>3847</v>
      </c>
      <c r="E2516">
        <v>15</v>
      </c>
      <c r="F2516" t="s">
        <v>3848</v>
      </c>
      <c r="G2516" s="8" t="s">
        <v>232</v>
      </c>
      <c r="H2516" t="s">
        <v>233</v>
      </c>
      <c r="I2516" s="1" t="s">
        <v>35</v>
      </c>
      <c r="J2516" t="s">
        <v>3634</v>
      </c>
    </row>
    <row r="2517" spans="1:10" x14ac:dyDescent="0.2">
      <c r="A2517" s="7">
        <v>12057</v>
      </c>
      <c r="B2517" t="s">
        <v>4128</v>
      </c>
      <c r="C2517">
        <v>29000</v>
      </c>
      <c r="D2517" t="s">
        <v>3634</v>
      </c>
      <c r="E2517">
        <v>15</v>
      </c>
      <c r="F2517" t="s">
        <v>3848</v>
      </c>
      <c r="G2517" s="8" t="s">
        <v>232</v>
      </c>
      <c r="H2517" t="s">
        <v>233</v>
      </c>
      <c r="I2517" s="1" t="s">
        <v>35</v>
      </c>
      <c r="J2517" t="s">
        <v>3634</v>
      </c>
    </row>
    <row r="2518" spans="1:10" x14ac:dyDescent="0.2">
      <c r="A2518" s="7">
        <v>12058</v>
      </c>
      <c r="B2518" t="s">
        <v>4129</v>
      </c>
      <c r="C2518">
        <v>29000</v>
      </c>
      <c r="D2518" t="s">
        <v>3847</v>
      </c>
      <c r="E2518">
        <v>15</v>
      </c>
      <c r="F2518" t="s">
        <v>3848</v>
      </c>
      <c r="G2518" s="8" t="s">
        <v>232</v>
      </c>
      <c r="H2518" t="s">
        <v>233</v>
      </c>
      <c r="I2518" s="1" t="s">
        <v>35</v>
      </c>
      <c r="J2518" t="s">
        <v>3634</v>
      </c>
    </row>
    <row r="2519" spans="1:10" x14ac:dyDescent="0.2">
      <c r="A2519" s="7">
        <v>12062</v>
      </c>
      <c r="B2519" t="s">
        <v>4130</v>
      </c>
      <c r="C2519">
        <v>29000</v>
      </c>
      <c r="D2519" t="s">
        <v>3847</v>
      </c>
      <c r="E2519">
        <v>15</v>
      </c>
      <c r="F2519" t="s">
        <v>3848</v>
      </c>
      <c r="G2519" s="8" t="s">
        <v>236</v>
      </c>
      <c r="H2519" t="s">
        <v>237</v>
      </c>
      <c r="I2519" s="1" t="s">
        <v>35</v>
      </c>
      <c r="J2519" t="s">
        <v>3634</v>
      </c>
    </row>
    <row r="2520" spans="1:10" x14ac:dyDescent="0.2">
      <c r="A2520" s="7">
        <v>12063</v>
      </c>
      <c r="B2520" t="s">
        <v>4131</v>
      </c>
      <c r="C2520">
        <v>29000</v>
      </c>
      <c r="D2520" t="s">
        <v>3847</v>
      </c>
      <c r="E2520">
        <v>15</v>
      </c>
      <c r="F2520" t="s">
        <v>3848</v>
      </c>
      <c r="G2520" s="8" t="s">
        <v>236</v>
      </c>
      <c r="H2520" t="s">
        <v>237</v>
      </c>
      <c r="I2520" s="1" t="s">
        <v>35</v>
      </c>
      <c r="J2520" t="s">
        <v>3634</v>
      </c>
    </row>
    <row r="2521" spans="1:10" x14ac:dyDescent="0.2">
      <c r="A2521" s="7">
        <v>12064</v>
      </c>
      <c r="B2521" t="s">
        <v>4132</v>
      </c>
      <c r="C2521">
        <v>29000</v>
      </c>
      <c r="D2521" t="s">
        <v>3847</v>
      </c>
      <c r="E2521">
        <v>15</v>
      </c>
      <c r="F2521" t="s">
        <v>3848</v>
      </c>
      <c r="G2521" s="8" t="s">
        <v>236</v>
      </c>
      <c r="H2521" t="s">
        <v>237</v>
      </c>
      <c r="I2521" s="1" t="s">
        <v>35</v>
      </c>
      <c r="J2521" t="s">
        <v>3634</v>
      </c>
    </row>
    <row r="2522" spans="1:10" x14ac:dyDescent="0.2">
      <c r="A2522" s="7">
        <v>12065</v>
      </c>
      <c r="B2522" t="s">
        <v>4133</v>
      </c>
      <c r="C2522">
        <v>29000</v>
      </c>
      <c r="D2522" t="s">
        <v>3847</v>
      </c>
      <c r="E2522">
        <v>15</v>
      </c>
      <c r="F2522" t="s">
        <v>3848</v>
      </c>
      <c r="G2522" s="8" t="s">
        <v>236</v>
      </c>
      <c r="H2522" t="s">
        <v>237</v>
      </c>
      <c r="I2522" s="1" t="s">
        <v>35</v>
      </c>
      <c r="J2522" t="s">
        <v>3634</v>
      </c>
    </row>
    <row r="2523" spans="1:10" x14ac:dyDescent="0.2">
      <c r="A2523" s="7">
        <v>12066</v>
      </c>
      <c r="B2523" t="s">
        <v>4119</v>
      </c>
      <c r="C2523">
        <v>29000</v>
      </c>
      <c r="D2523" t="s">
        <v>3634</v>
      </c>
      <c r="E2523">
        <v>15</v>
      </c>
      <c r="F2523" t="s">
        <v>3848</v>
      </c>
      <c r="G2523" s="8" t="s">
        <v>236</v>
      </c>
      <c r="H2523" t="s">
        <v>237</v>
      </c>
      <c r="I2523" s="1" t="s">
        <v>35</v>
      </c>
      <c r="J2523" t="s">
        <v>3634</v>
      </c>
    </row>
    <row r="2524" spans="1:10" x14ac:dyDescent="0.2">
      <c r="A2524" s="7">
        <v>12067</v>
      </c>
      <c r="B2524" t="s">
        <v>4134</v>
      </c>
      <c r="C2524">
        <v>29000</v>
      </c>
      <c r="D2524" t="s">
        <v>3634</v>
      </c>
      <c r="E2524">
        <v>15</v>
      </c>
      <c r="F2524" t="s">
        <v>3848</v>
      </c>
      <c r="G2524" s="8" t="s">
        <v>236</v>
      </c>
      <c r="H2524" t="s">
        <v>237</v>
      </c>
      <c r="I2524" s="1" t="s">
        <v>35</v>
      </c>
      <c r="J2524" t="s">
        <v>3634</v>
      </c>
    </row>
    <row r="2525" spans="1:10" x14ac:dyDescent="0.2">
      <c r="A2525" s="7">
        <v>12069</v>
      </c>
      <c r="B2525" t="s">
        <v>4135</v>
      </c>
      <c r="C2525">
        <v>29000</v>
      </c>
      <c r="D2525" t="s">
        <v>3634</v>
      </c>
      <c r="E2525">
        <v>15</v>
      </c>
      <c r="F2525" t="s">
        <v>3848</v>
      </c>
      <c r="G2525" s="8" t="s">
        <v>236</v>
      </c>
      <c r="H2525" t="s">
        <v>237</v>
      </c>
      <c r="I2525" s="1" t="s">
        <v>35</v>
      </c>
      <c r="J2525" t="s">
        <v>3634</v>
      </c>
    </row>
    <row r="2526" spans="1:10" x14ac:dyDescent="0.2">
      <c r="A2526" s="7">
        <v>12071</v>
      </c>
      <c r="B2526" t="s">
        <v>4136</v>
      </c>
      <c r="C2526">
        <v>29000</v>
      </c>
      <c r="D2526" t="s">
        <v>3847</v>
      </c>
      <c r="E2526">
        <v>15</v>
      </c>
      <c r="F2526" t="s">
        <v>3848</v>
      </c>
      <c r="G2526" s="8" t="s">
        <v>240</v>
      </c>
      <c r="H2526" t="s">
        <v>241</v>
      </c>
      <c r="I2526" s="1" t="s">
        <v>35</v>
      </c>
      <c r="J2526" t="s">
        <v>3634</v>
      </c>
    </row>
    <row r="2527" spans="1:10" x14ac:dyDescent="0.2">
      <c r="A2527" s="7">
        <v>12072</v>
      </c>
      <c r="B2527" t="s">
        <v>4137</v>
      </c>
      <c r="C2527">
        <v>29000</v>
      </c>
      <c r="D2527" t="s">
        <v>3847</v>
      </c>
      <c r="E2527">
        <v>15</v>
      </c>
      <c r="F2527" t="s">
        <v>3848</v>
      </c>
      <c r="G2527" s="8" t="s">
        <v>240</v>
      </c>
      <c r="H2527" t="s">
        <v>241</v>
      </c>
      <c r="I2527" s="1" t="s">
        <v>35</v>
      </c>
      <c r="J2527" t="s">
        <v>3634</v>
      </c>
    </row>
    <row r="2528" spans="1:10" x14ac:dyDescent="0.2">
      <c r="A2528" s="7">
        <v>12076</v>
      </c>
      <c r="B2528" t="s">
        <v>4138</v>
      </c>
      <c r="C2528">
        <v>29000</v>
      </c>
      <c r="D2528" t="s">
        <v>3847</v>
      </c>
      <c r="E2528">
        <v>15</v>
      </c>
      <c r="F2528" t="s">
        <v>3848</v>
      </c>
      <c r="G2528" s="8" t="s">
        <v>244</v>
      </c>
      <c r="H2528" t="s">
        <v>245</v>
      </c>
      <c r="I2528" s="1" t="s">
        <v>35</v>
      </c>
      <c r="J2528" t="s">
        <v>3634</v>
      </c>
    </row>
    <row r="2529" spans="1:10" x14ac:dyDescent="0.2">
      <c r="A2529" s="7">
        <v>12078</v>
      </c>
      <c r="B2529" t="s">
        <v>4139</v>
      </c>
      <c r="C2529">
        <v>29000</v>
      </c>
      <c r="D2529" t="s">
        <v>3634</v>
      </c>
      <c r="E2529">
        <v>15</v>
      </c>
      <c r="F2529" t="s">
        <v>3848</v>
      </c>
      <c r="G2529" s="8" t="s">
        <v>244</v>
      </c>
      <c r="H2529" t="s">
        <v>245</v>
      </c>
      <c r="I2529" s="1" t="s">
        <v>35</v>
      </c>
      <c r="J2529" t="s">
        <v>3634</v>
      </c>
    </row>
    <row r="2530" spans="1:10" x14ac:dyDescent="0.2">
      <c r="A2530" s="7">
        <v>12079</v>
      </c>
      <c r="B2530" t="s">
        <v>4140</v>
      </c>
      <c r="C2530">
        <v>29000</v>
      </c>
      <c r="D2530" t="s">
        <v>3634</v>
      </c>
      <c r="E2530">
        <v>15</v>
      </c>
      <c r="F2530" t="s">
        <v>3848</v>
      </c>
      <c r="G2530" s="8" t="s">
        <v>244</v>
      </c>
      <c r="H2530" t="s">
        <v>245</v>
      </c>
      <c r="I2530" s="1" t="s">
        <v>35</v>
      </c>
      <c r="J2530" t="s">
        <v>3634</v>
      </c>
    </row>
    <row r="2531" spans="1:10" x14ac:dyDescent="0.2">
      <c r="A2531" s="7">
        <v>12086</v>
      </c>
      <c r="B2531" t="s">
        <v>4141</v>
      </c>
      <c r="C2531">
        <v>29000</v>
      </c>
      <c r="D2531" t="s">
        <v>3847</v>
      </c>
      <c r="E2531">
        <v>15</v>
      </c>
      <c r="F2531" t="s">
        <v>3848</v>
      </c>
      <c r="G2531" s="8" t="s">
        <v>248</v>
      </c>
      <c r="H2531" t="s">
        <v>249</v>
      </c>
      <c r="I2531" s="1" t="s">
        <v>35</v>
      </c>
      <c r="J2531" t="s">
        <v>3634</v>
      </c>
    </row>
    <row r="2532" spans="1:10" x14ac:dyDescent="0.2">
      <c r="A2532" s="7">
        <v>12093</v>
      </c>
      <c r="B2532" t="s">
        <v>4142</v>
      </c>
      <c r="C2532">
        <v>29000</v>
      </c>
      <c r="D2532" t="s">
        <v>3847</v>
      </c>
      <c r="E2532">
        <v>15</v>
      </c>
      <c r="F2532" t="s">
        <v>3848</v>
      </c>
      <c r="G2532" s="8" t="s">
        <v>248</v>
      </c>
      <c r="H2532" t="s">
        <v>249</v>
      </c>
      <c r="I2532" s="1" t="s">
        <v>35</v>
      </c>
      <c r="J2532" t="s">
        <v>3634</v>
      </c>
    </row>
    <row r="2533" spans="1:10" x14ac:dyDescent="0.2">
      <c r="A2533" s="7">
        <v>12097</v>
      </c>
      <c r="B2533" t="s">
        <v>4143</v>
      </c>
      <c r="C2533">
        <v>29000</v>
      </c>
      <c r="D2533" t="s">
        <v>3634</v>
      </c>
      <c r="E2533">
        <v>15</v>
      </c>
      <c r="F2533" t="s">
        <v>3848</v>
      </c>
      <c r="G2533" s="8" t="s">
        <v>248</v>
      </c>
      <c r="H2533" t="s">
        <v>249</v>
      </c>
      <c r="I2533" s="1" t="s">
        <v>35</v>
      </c>
      <c r="J2533" t="s">
        <v>3634</v>
      </c>
    </row>
    <row r="2534" spans="1:10" x14ac:dyDescent="0.2">
      <c r="A2534" s="7">
        <v>12098</v>
      </c>
      <c r="B2534" t="s">
        <v>4144</v>
      </c>
      <c r="C2534">
        <v>29000</v>
      </c>
      <c r="D2534" t="s">
        <v>3634</v>
      </c>
      <c r="E2534">
        <v>15</v>
      </c>
      <c r="F2534" t="s">
        <v>3848</v>
      </c>
      <c r="G2534" s="8" t="s">
        <v>248</v>
      </c>
      <c r="H2534" t="s">
        <v>249</v>
      </c>
      <c r="I2534" s="1" t="s">
        <v>35</v>
      </c>
      <c r="J2534" t="s">
        <v>3634</v>
      </c>
    </row>
    <row r="2535" spans="1:10" x14ac:dyDescent="0.2">
      <c r="A2535" s="7">
        <v>12103</v>
      </c>
      <c r="B2535" t="s">
        <v>4145</v>
      </c>
      <c r="C2535">
        <v>29000</v>
      </c>
      <c r="D2535" t="s">
        <v>3634</v>
      </c>
      <c r="E2535">
        <v>15</v>
      </c>
      <c r="F2535" t="s">
        <v>3848</v>
      </c>
      <c r="G2535" s="8" t="s">
        <v>248</v>
      </c>
      <c r="H2535" t="s">
        <v>249</v>
      </c>
      <c r="I2535" s="1" t="s">
        <v>35</v>
      </c>
      <c r="J2535" t="s">
        <v>3634</v>
      </c>
    </row>
    <row r="2536" spans="1:10" x14ac:dyDescent="0.2">
      <c r="A2536" s="7">
        <v>12104</v>
      </c>
      <c r="B2536" t="s">
        <v>4146</v>
      </c>
      <c r="C2536">
        <v>29000</v>
      </c>
      <c r="D2536" t="s">
        <v>3847</v>
      </c>
      <c r="E2536">
        <v>15</v>
      </c>
      <c r="F2536" t="s">
        <v>3848</v>
      </c>
      <c r="G2536" s="8" t="s">
        <v>252</v>
      </c>
      <c r="H2536" t="s">
        <v>253</v>
      </c>
      <c r="I2536" s="1" t="s">
        <v>35</v>
      </c>
      <c r="J2536" t="s">
        <v>3634</v>
      </c>
    </row>
    <row r="2537" spans="1:10" x14ac:dyDescent="0.2">
      <c r="A2537" s="7">
        <v>12107</v>
      </c>
      <c r="B2537" t="s">
        <v>4147</v>
      </c>
      <c r="C2537">
        <v>29000</v>
      </c>
      <c r="D2537" t="s">
        <v>3634</v>
      </c>
      <c r="E2537">
        <v>15</v>
      </c>
      <c r="F2537" t="s">
        <v>3848</v>
      </c>
      <c r="G2537" s="8" t="s">
        <v>252</v>
      </c>
      <c r="H2537" t="s">
        <v>253</v>
      </c>
      <c r="I2537" s="1" t="s">
        <v>35</v>
      </c>
      <c r="J2537" t="s">
        <v>3634</v>
      </c>
    </row>
    <row r="2538" spans="1:10" x14ac:dyDescent="0.2">
      <c r="A2538" s="7">
        <v>12110</v>
      </c>
      <c r="B2538" t="s">
        <v>4148</v>
      </c>
      <c r="C2538">
        <v>29000</v>
      </c>
      <c r="D2538" t="s">
        <v>3634</v>
      </c>
      <c r="E2538">
        <v>15</v>
      </c>
      <c r="F2538" t="s">
        <v>3848</v>
      </c>
      <c r="G2538" s="8" t="s">
        <v>252</v>
      </c>
      <c r="H2538" t="s">
        <v>253</v>
      </c>
      <c r="I2538" s="1" t="s">
        <v>35</v>
      </c>
      <c r="J2538" t="s">
        <v>3634</v>
      </c>
    </row>
    <row r="2539" spans="1:10" x14ac:dyDescent="0.2">
      <c r="A2539" s="7">
        <v>12113</v>
      </c>
      <c r="B2539" t="s">
        <v>4149</v>
      </c>
      <c r="C2539">
        <v>29000</v>
      </c>
      <c r="D2539" t="s">
        <v>3847</v>
      </c>
      <c r="E2539">
        <v>15</v>
      </c>
      <c r="F2539" t="s">
        <v>3848</v>
      </c>
      <c r="G2539" s="8" t="s">
        <v>252</v>
      </c>
      <c r="H2539" t="s">
        <v>253</v>
      </c>
      <c r="I2539" s="1" t="s">
        <v>35</v>
      </c>
      <c r="J2539" t="s">
        <v>3634</v>
      </c>
    </row>
    <row r="2540" spans="1:10" x14ac:dyDescent="0.2">
      <c r="A2540" s="12" t="s">
        <v>4150</v>
      </c>
      <c r="B2540" t="s">
        <v>4151</v>
      </c>
      <c r="C2540">
        <v>29000</v>
      </c>
      <c r="D2540" t="s">
        <v>3634</v>
      </c>
      <c r="E2540">
        <v>15</v>
      </c>
      <c r="F2540" t="s">
        <v>3848</v>
      </c>
      <c r="G2540" s="8" t="s">
        <v>256</v>
      </c>
      <c r="H2540" t="s">
        <v>257</v>
      </c>
      <c r="I2540" s="1" t="s">
        <v>35</v>
      </c>
      <c r="J2540" t="s">
        <v>3634</v>
      </c>
    </row>
    <row r="2541" spans="1:10" x14ac:dyDescent="0.2">
      <c r="A2541" s="7">
        <v>12120</v>
      </c>
      <c r="B2541" t="s">
        <v>4152</v>
      </c>
      <c r="C2541">
        <v>29000</v>
      </c>
      <c r="D2541" t="s">
        <v>3847</v>
      </c>
      <c r="E2541">
        <v>15</v>
      </c>
      <c r="F2541" t="s">
        <v>3848</v>
      </c>
      <c r="G2541" s="8" t="s">
        <v>256</v>
      </c>
      <c r="H2541" t="s">
        <v>257</v>
      </c>
      <c r="I2541" s="1" t="s">
        <v>35</v>
      </c>
      <c r="J2541" t="s">
        <v>3634</v>
      </c>
    </row>
    <row r="2542" spans="1:10" x14ac:dyDescent="0.2">
      <c r="A2542" s="7">
        <v>12122</v>
      </c>
      <c r="B2542" t="s">
        <v>4153</v>
      </c>
      <c r="C2542">
        <v>29000</v>
      </c>
      <c r="D2542" t="s">
        <v>3847</v>
      </c>
      <c r="E2542">
        <v>15</v>
      </c>
      <c r="F2542" t="s">
        <v>3848</v>
      </c>
      <c r="G2542" s="8" t="s">
        <v>256</v>
      </c>
      <c r="H2542" t="s">
        <v>257</v>
      </c>
      <c r="I2542" s="1" t="s">
        <v>35</v>
      </c>
      <c r="J2542" t="s">
        <v>3634</v>
      </c>
    </row>
    <row r="2543" spans="1:10" x14ac:dyDescent="0.2">
      <c r="A2543" s="7">
        <v>12123</v>
      </c>
      <c r="B2543" t="s">
        <v>4154</v>
      </c>
      <c r="C2543">
        <v>29000</v>
      </c>
      <c r="D2543" t="s">
        <v>3634</v>
      </c>
      <c r="E2543">
        <v>15</v>
      </c>
      <c r="F2543" t="s">
        <v>3848</v>
      </c>
      <c r="G2543" s="8" t="s">
        <v>256</v>
      </c>
      <c r="H2543" t="s">
        <v>257</v>
      </c>
      <c r="I2543" s="1" t="s">
        <v>35</v>
      </c>
      <c r="J2543" t="s">
        <v>3634</v>
      </c>
    </row>
    <row r="2544" spans="1:10" x14ac:dyDescent="0.2">
      <c r="A2544" s="7">
        <v>12124</v>
      </c>
      <c r="B2544" t="s">
        <v>4155</v>
      </c>
      <c r="C2544">
        <v>29000</v>
      </c>
      <c r="D2544" t="s">
        <v>3847</v>
      </c>
      <c r="E2544">
        <v>15</v>
      </c>
      <c r="F2544" t="s">
        <v>3848</v>
      </c>
      <c r="G2544" s="8" t="s">
        <v>260</v>
      </c>
      <c r="H2544" t="s">
        <v>261</v>
      </c>
      <c r="I2544" s="1" t="s">
        <v>35</v>
      </c>
      <c r="J2544" t="s">
        <v>3634</v>
      </c>
    </row>
    <row r="2545" spans="1:10" x14ac:dyDescent="0.2">
      <c r="A2545" s="7">
        <v>12126</v>
      </c>
      <c r="B2545" t="s">
        <v>4156</v>
      </c>
      <c r="C2545">
        <v>29000</v>
      </c>
      <c r="D2545" t="s">
        <v>3634</v>
      </c>
      <c r="E2545">
        <v>15</v>
      </c>
      <c r="F2545" t="s">
        <v>3848</v>
      </c>
      <c r="G2545" s="8" t="s">
        <v>260</v>
      </c>
      <c r="H2545" t="s">
        <v>261</v>
      </c>
      <c r="I2545" s="1" t="s">
        <v>35</v>
      </c>
      <c r="J2545" t="s">
        <v>3634</v>
      </c>
    </row>
    <row r="2546" spans="1:10" x14ac:dyDescent="0.2">
      <c r="A2546" s="7">
        <v>12127</v>
      </c>
      <c r="B2546" t="s">
        <v>4157</v>
      </c>
      <c r="C2546">
        <v>29000</v>
      </c>
      <c r="D2546" t="s">
        <v>3634</v>
      </c>
      <c r="E2546">
        <v>15</v>
      </c>
      <c r="F2546" t="s">
        <v>3848</v>
      </c>
      <c r="G2546" s="8" t="s">
        <v>260</v>
      </c>
      <c r="H2546" t="s">
        <v>261</v>
      </c>
      <c r="I2546" s="1" t="s">
        <v>35</v>
      </c>
      <c r="J2546" t="s">
        <v>3634</v>
      </c>
    </row>
    <row r="2547" spans="1:10" x14ac:dyDescent="0.2">
      <c r="A2547" s="7">
        <v>12128</v>
      </c>
      <c r="B2547" t="s">
        <v>4158</v>
      </c>
      <c r="C2547">
        <v>29000</v>
      </c>
      <c r="D2547" t="s">
        <v>3847</v>
      </c>
      <c r="E2547">
        <v>15</v>
      </c>
      <c r="F2547" t="s">
        <v>3848</v>
      </c>
      <c r="G2547" s="8" t="s">
        <v>260</v>
      </c>
      <c r="H2547" t="s">
        <v>261</v>
      </c>
      <c r="I2547" s="1" t="s">
        <v>35</v>
      </c>
      <c r="J2547" t="s">
        <v>3634</v>
      </c>
    </row>
    <row r="2548" spans="1:10" x14ac:dyDescent="0.2">
      <c r="A2548" s="7">
        <v>12131</v>
      </c>
      <c r="B2548" t="s">
        <v>4159</v>
      </c>
      <c r="C2548">
        <v>29000</v>
      </c>
      <c r="D2548" t="s">
        <v>3634</v>
      </c>
      <c r="E2548">
        <v>15</v>
      </c>
      <c r="F2548" t="s">
        <v>3848</v>
      </c>
      <c r="G2548" s="8" t="s">
        <v>260</v>
      </c>
      <c r="H2548" t="s">
        <v>261</v>
      </c>
      <c r="I2548" s="1" t="s">
        <v>35</v>
      </c>
      <c r="J2548" t="s">
        <v>3634</v>
      </c>
    </row>
    <row r="2549" spans="1:10" x14ac:dyDescent="0.2">
      <c r="A2549" s="7">
        <v>12137</v>
      </c>
      <c r="B2549" t="s">
        <v>4160</v>
      </c>
      <c r="C2549">
        <v>29000</v>
      </c>
      <c r="D2549" t="s">
        <v>3847</v>
      </c>
      <c r="E2549">
        <v>15</v>
      </c>
      <c r="F2549" t="s">
        <v>3848</v>
      </c>
      <c r="G2549" s="8" t="s">
        <v>264</v>
      </c>
      <c r="H2549" t="s">
        <v>265</v>
      </c>
      <c r="I2549" s="1" t="s">
        <v>35</v>
      </c>
      <c r="J2549" t="s">
        <v>3634</v>
      </c>
    </row>
    <row r="2550" spans="1:10" x14ac:dyDescent="0.2">
      <c r="A2550" s="7">
        <v>12139</v>
      </c>
      <c r="B2550" t="s">
        <v>4161</v>
      </c>
      <c r="C2550">
        <v>29000</v>
      </c>
      <c r="D2550" t="s">
        <v>3847</v>
      </c>
      <c r="E2550">
        <v>15</v>
      </c>
      <c r="F2550" t="s">
        <v>3848</v>
      </c>
      <c r="G2550" s="8" t="s">
        <v>264</v>
      </c>
      <c r="H2550" t="s">
        <v>265</v>
      </c>
      <c r="I2550" s="1" t="s">
        <v>35</v>
      </c>
      <c r="J2550" t="s">
        <v>3634</v>
      </c>
    </row>
    <row r="2551" spans="1:10" x14ac:dyDescent="0.2">
      <c r="A2551" s="7">
        <v>12140</v>
      </c>
      <c r="B2551" t="s">
        <v>4162</v>
      </c>
      <c r="C2551">
        <v>29000</v>
      </c>
      <c r="D2551" t="s">
        <v>3634</v>
      </c>
      <c r="E2551">
        <v>15</v>
      </c>
      <c r="F2551" t="s">
        <v>3848</v>
      </c>
      <c r="G2551" s="8" t="s">
        <v>264</v>
      </c>
      <c r="H2551" t="s">
        <v>265</v>
      </c>
      <c r="I2551" s="1" t="s">
        <v>35</v>
      </c>
      <c r="J2551" t="s">
        <v>3634</v>
      </c>
    </row>
    <row r="2552" spans="1:10" x14ac:dyDescent="0.2">
      <c r="A2552" s="7">
        <v>12143</v>
      </c>
      <c r="B2552" t="s">
        <v>4163</v>
      </c>
      <c r="C2552">
        <v>29000</v>
      </c>
      <c r="D2552" t="s">
        <v>3847</v>
      </c>
      <c r="E2552">
        <v>15</v>
      </c>
      <c r="F2552" t="s">
        <v>3848</v>
      </c>
      <c r="G2552" s="8" t="s">
        <v>264</v>
      </c>
      <c r="H2552" t="s">
        <v>265</v>
      </c>
      <c r="I2552" s="1" t="s">
        <v>35</v>
      </c>
      <c r="J2552" t="s">
        <v>3634</v>
      </c>
    </row>
    <row r="2553" spans="1:10" x14ac:dyDescent="0.2">
      <c r="A2553" s="7">
        <v>12144</v>
      </c>
      <c r="B2553" t="s">
        <v>4164</v>
      </c>
      <c r="C2553">
        <v>29000</v>
      </c>
      <c r="D2553" t="s">
        <v>3634</v>
      </c>
      <c r="E2553">
        <v>15</v>
      </c>
      <c r="F2553" t="s">
        <v>3848</v>
      </c>
      <c r="G2553" s="8" t="s">
        <v>264</v>
      </c>
      <c r="H2553" t="s">
        <v>265</v>
      </c>
      <c r="I2553" s="1" t="s">
        <v>35</v>
      </c>
      <c r="J2553" t="s">
        <v>3634</v>
      </c>
    </row>
    <row r="2554" spans="1:10" x14ac:dyDescent="0.2">
      <c r="A2554" s="7">
        <v>12145</v>
      </c>
      <c r="B2554" t="s">
        <v>4165</v>
      </c>
      <c r="C2554">
        <v>29000</v>
      </c>
      <c r="D2554" t="s">
        <v>3847</v>
      </c>
      <c r="E2554">
        <v>15</v>
      </c>
      <c r="F2554" t="s">
        <v>3848</v>
      </c>
      <c r="G2554" s="8" t="s">
        <v>268</v>
      </c>
      <c r="H2554" s="1" t="s">
        <v>269</v>
      </c>
      <c r="I2554" s="1" t="s">
        <v>35</v>
      </c>
      <c r="J2554" t="s">
        <v>3634</v>
      </c>
    </row>
    <row r="2555" spans="1:10" x14ac:dyDescent="0.2">
      <c r="A2555" s="7">
        <v>12149</v>
      </c>
      <c r="B2555" t="s">
        <v>4166</v>
      </c>
      <c r="C2555">
        <v>29000</v>
      </c>
      <c r="D2555" t="s">
        <v>3847</v>
      </c>
      <c r="E2555">
        <v>15</v>
      </c>
      <c r="F2555" t="s">
        <v>3848</v>
      </c>
      <c r="G2555" s="8" t="s">
        <v>272</v>
      </c>
      <c r="H2555" t="s">
        <v>273</v>
      </c>
      <c r="I2555" s="1" t="s">
        <v>35</v>
      </c>
      <c r="J2555" t="s">
        <v>3634</v>
      </c>
    </row>
    <row r="2556" spans="1:10" x14ac:dyDescent="0.2">
      <c r="A2556" s="7">
        <v>12151</v>
      </c>
      <c r="B2556" t="s">
        <v>4167</v>
      </c>
      <c r="C2556">
        <v>29000</v>
      </c>
      <c r="D2556" t="s">
        <v>3847</v>
      </c>
      <c r="E2556">
        <v>15</v>
      </c>
      <c r="F2556" t="s">
        <v>3848</v>
      </c>
      <c r="G2556" s="8" t="s">
        <v>272</v>
      </c>
      <c r="H2556" t="s">
        <v>273</v>
      </c>
      <c r="I2556" s="1" t="s">
        <v>35</v>
      </c>
      <c r="J2556" t="s">
        <v>3634</v>
      </c>
    </row>
    <row r="2557" spans="1:10" x14ac:dyDescent="0.2">
      <c r="A2557" s="7">
        <v>12159</v>
      </c>
      <c r="B2557" t="s">
        <v>4168</v>
      </c>
      <c r="C2557">
        <v>29000</v>
      </c>
      <c r="D2557" t="s">
        <v>3847</v>
      </c>
      <c r="E2557">
        <v>15</v>
      </c>
      <c r="F2557" t="s">
        <v>3848</v>
      </c>
      <c r="G2557" s="8" t="s">
        <v>272</v>
      </c>
      <c r="H2557" t="s">
        <v>273</v>
      </c>
      <c r="I2557" s="1" t="s">
        <v>35</v>
      </c>
      <c r="J2557" t="s">
        <v>3634</v>
      </c>
    </row>
    <row r="2558" spans="1:10" x14ac:dyDescent="0.2">
      <c r="A2558" s="7">
        <v>12164</v>
      </c>
      <c r="B2558" t="s">
        <v>4169</v>
      </c>
      <c r="C2558">
        <v>29000</v>
      </c>
      <c r="D2558" t="s">
        <v>3847</v>
      </c>
      <c r="E2558">
        <v>15</v>
      </c>
      <c r="F2558" t="s">
        <v>3848</v>
      </c>
      <c r="G2558" s="8" t="s">
        <v>276</v>
      </c>
      <c r="H2558" t="s">
        <v>277</v>
      </c>
      <c r="I2558" s="1" t="s">
        <v>35</v>
      </c>
      <c r="J2558" t="s">
        <v>3634</v>
      </c>
    </row>
    <row r="2559" spans="1:10" x14ac:dyDescent="0.2">
      <c r="A2559" s="7">
        <v>12167</v>
      </c>
      <c r="B2559" t="s">
        <v>4170</v>
      </c>
      <c r="C2559">
        <v>29000</v>
      </c>
      <c r="D2559" t="s">
        <v>3634</v>
      </c>
      <c r="E2559">
        <v>15</v>
      </c>
      <c r="F2559" t="s">
        <v>3848</v>
      </c>
      <c r="G2559" s="8" t="s">
        <v>280</v>
      </c>
      <c r="H2559" t="s">
        <v>281</v>
      </c>
      <c r="I2559" s="1" t="s">
        <v>35</v>
      </c>
      <c r="J2559" t="s">
        <v>3634</v>
      </c>
    </row>
    <row r="2560" spans="1:10" x14ac:dyDescent="0.2">
      <c r="A2560" s="7">
        <v>12168</v>
      </c>
      <c r="B2560" t="s">
        <v>4171</v>
      </c>
      <c r="C2560">
        <v>29000</v>
      </c>
      <c r="D2560" t="s">
        <v>3847</v>
      </c>
      <c r="E2560">
        <v>15</v>
      </c>
      <c r="F2560" t="s">
        <v>3848</v>
      </c>
      <c r="G2560" s="8" t="s">
        <v>280</v>
      </c>
      <c r="H2560" t="s">
        <v>281</v>
      </c>
      <c r="I2560" s="1" t="s">
        <v>35</v>
      </c>
      <c r="J2560" t="s">
        <v>3634</v>
      </c>
    </row>
    <row r="2561" spans="1:10" x14ac:dyDescent="0.2">
      <c r="A2561" s="7">
        <v>12169</v>
      </c>
      <c r="B2561" t="s">
        <v>4172</v>
      </c>
      <c r="C2561">
        <v>29000</v>
      </c>
      <c r="D2561" t="s">
        <v>3847</v>
      </c>
      <c r="E2561">
        <v>15</v>
      </c>
      <c r="F2561" t="s">
        <v>3848</v>
      </c>
      <c r="G2561" s="8" t="s">
        <v>280</v>
      </c>
      <c r="H2561" t="s">
        <v>281</v>
      </c>
      <c r="I2561" s="1" t="s">
        <v>35</v>
      </c>
      <c r="J2561" t="s">
        <v>3634</v>
      </c>
    </row>
    <row r="2562" spans="1:10" x14ac:dyDescent="0.2">
      <c r="A2562" s="7">
        <v>12175</v>
      </c>
      <c r="B2562" t="s">
        <v>4173</v>
      </c>
      <c r="C2562">
        <v>29000</v>
      </c>
      <c r="D2562" t="s">
        <v>3847</v>
      </c>
      <c r="E2562">
        <v>15</v>
      </c>
      <c r="F2562" t="s">
        <v>3848</v>
      </c>
      <c r="G2562" s="8" t="s">
        <v>284</v>
      </c>
      <c r="H2562" t="s">
        <v>285</v>
      </c>
      <c r="I2562" s="1" t="s">
        <v>35</v>
      </c>
      <c r="J2562" t="s">
        <v>3634</v>
      </c>
    </row>
    <row r="2563" spans="1:10" x14ac:dyDescent="0.2">
      <c r="A2563" s="7">
        <v>12180</v>
      </c>
      <c r="B2563" t="s">
        <v>4174</v>
      </c>
      <c r="C2563">
        <v>29000</v>
      </c>
      <c r="D2563" t="s">
        <v>3847</v>
      </c>
      <c r="E2563">
        <v>15</v>
      </c>
      <c r="F2563" t="s">
        <v>3848</v>
      </c>
      <c r="G2563" s="8" t="s">
        <v>292</v>
      </c>
      <c r="H2563" t="s">
        <v>293</v>
      </c>
      <c r="I2563" s="1" t="s">
        <v>35</v>
      </c>
      <c r="J2563" t="s">
        <v>3634</v>
      </c>
    </row>
    <row r="2564" spans="1:10" x14ac:dyDescent="0.2">
      <c r="A2564" s="7">
        <v>12184</v>
      </c>
      <c r="B2564" t="s">
        <v>4175</v>
      </c>
      <c r="C2564">
        <v>29000</v>
      </c>
      <c r="D2564" t="s">
        <v>3634</v>
      </c>
      <c r="E2564">
        <v>15</v>
      </c>
      <c r="F2564" t="s">
        <v>3848</v>
      </c>
      <c r="G2564" s="8" t="s">
        <v>292</v>
      </c>
      <c r="H2564" t="s">
        <v>293</v>
      </c>
      <c r="I2564" s="1" t="s">
        <v>35</v>
      </c>
      <c r="J2564" t="s">
        <v>3634</v>
      </c>
    </row>
    <row r="2565" spans="1:10" x14ac:dyDescent="0.2">
      <c r="A2565" s="7">
        <v>12185</v>
      </c>
      <c r="B2565" t="s">
        <v>4176</v>
      </c>
      <c r="C2565">
        <v>29000</v>
      </c>
      <c r="D2565" t="s">
        <v>3847</v>
      </c>
      <c r="E2565">
        <v>15</v>
      </c>
      <c r="F2565" t="s">
        <v>3848</v>
      </c>
      <c r="G2565" s="8" t="s">
        <v>292</v>
      </c>
      <c r="H2565" t="s">
        <v>293</v>
      </c>
      <c r="I2565" s="1" t="s">
        <v>35</v>
      </c>
      <c r="J2565" t="s">
        <v>3634</v>
      </c>
    </row>
    <row r="2566" spans="1:10" x14ac:dyDescent="0.2">
      <c r="A2566" s="7">
        <v>12188</v>
      </c>
      <c r="B2566" t="s">
        <v>4177</v>
      </c>
      <c r="C2566">
        <v>29000</v>
      </c>
      <c r="D2566" t="s">
        <v>3634</v>
      </c>
      <c r="E2566">
        <v>15</v>
      </c>
      <c r="F2566" t="s">
        <v>3848</v>
      </c>
      <c r="G2566" s="8" t="s">
        <v>296</v>
      </c>
      <c r="H2566" t="s">
        <v>297</v>
      </c>
      <c r="I2566" s="1" t="s">
        <v>35</v>
      </c>
      <c r="J2566" t="s">
        <v>3634</v>
      </c>
    </row>
    <row r="2567" spans="1:10" x14ac:dyDescent="0.2">
      <c r="A2567" s="7">
        <v>12189</v>
      </c>
      <c r="B2567" t="s">
        <v>4178</v>
      </c>
      <c r="C2567">
        <v>29000</v>
      </c>
      <c r="D2567" t="s">
        <v>3847</v>
      </c>
      <c r="E2567">
        <v>15</v>
      </c>
      <c r="F2567" t="s">
        <v>3848</v>
      </c>
      <c r="G2567" s="8" t="s">
        <v>296</v>
      </c>
      <c r="H2567" t="s">
        <v>297</v>
      </c>
      <c r="I2567" s="1" t="s">
        <v>35</v>
      </c>
      <c r="J2567" t="s">
        <v>3634</v>
      </c>
    </row>
    <row r="2568" spans="1:10" x14ac:dyDescent="0.2">
      <c r="A2568" s="7">
        <v>12191</v>
      </c>
      <c r="B2568" t="s">
        <v>4179</v>
      </c>
      <c r="C2568">
        <v>23000</v>
      </c>
      <c r="D2568" t="s">
        <v>2803</v>
      </c>
      <c r="E2568">
        <v>13</v>
      </c>
      <c r="F2568" t="s">
        <v>2804</v>
      </c>
      <c r="G2568" s="8" t="s">
        <v>72</v>
      </c>
      <c r="H2568" t="s">
        <v>73</v>
      </c>
      <c r="I2568" s="1" t="s">
        <v>35</v>
      </c>
      <c r="J2568" t="s">
        <v>36</v>
      </c>
    </row>
    <row r="2569" spans="1:10" x14ac:dyDescent="0.2">
      <c r="A2569" s="7">
        <v>12195</v>
      </c>
      <c r="B2569" t="s">
        <v>4180</v>
      </c>
      <c r="C2569">
        <v>29000</v>
      </c>
      <c r="D2569" t="s">
        <v>3847</v>
      </c>
      <c r="E2569">
        <v>15</v>
      </c>
      <c r="F2569" t="s">
        <v>3848</v>
      </c>
      <c r="G2569" s="8" t="s">
        <v>296</v>
      </c>
      <c r="H2569" t="s">
        <v>297</v>
      </c>
      <c r="I2569" s="1" t="s">
        <v>35</v>
      </c>
      <c r="J2569" t="s">
        <v>3634</v>
      </c>
    </row>
    <row r="2570" spans="1:10" x14ac:dyDescent="0.2">
      <c r="A2570" s="7">
        <v>12196</v>
      </c>
      <c r="B2570" t="s">
        <v>4181</v>
      </c>
      <c r="C2570">
        <v>29000</v>
      </c>
      <c r="D2570" t="s">
        <v>3847</v>
      </c>
      <c r="E2570">
        <v>15</v>
      </c>
      <c r="F2570" t="s">
        <v>3848</v>
      </c>
      <c r="G2570" s="8" t="s">
        <v>296</v>
      </c>
      <c r="H2570" t="s">
        <v>297</v>
      </c>
      <c r="I2570" s="1" t="s">
        <v>35</v>
      </c>
      <c r="J2570" t="s">
        <v>3634</v>
      </c>
    </row>
    <row r="2571" spans="1:10" x14ac:dyDescent="0.2">
      <c r="A2571" s="7">
        <v>12201</v>
      </c>
      <c r="B2571" t="s">
        <v>4182</v>
      </c>
      <c r="C2571">
        <v>23000</v>
      </c>
      <c r="D2571" t="s">
        <v>2803</v>
      </c>
      <c r="E2571">
        <v>13</v>
      </c>
      <c r="F2571" t="s">
        <v>2804</v>
      </c>
      <c r="G2571" s="8" t="s">
        <v>308</v>
      </c>
      <c r="H2571" t="s">
        <v>309</v>
      </c>
      <c r="I2571" s="1" t="s">
        <v>35</v>
      </c>
      <c r="J2571" t="s">
        <v>36</v>
      </c>
    </row>
    <row r="2572" spans="1:10" x14ac:dyDescent="0.2">
      <c r="A2572" s="7">
        <v>12204</v>
      </c>
      <c r="B2572" t="s">
        <v>4183</v>
      </c>
      <c r="C2572">
        <v>29000</v>
      </c>
      <c r="D2572" t="s">
        <v>3634</v>
      </c>
      <c r="E2572">
        <v>15</v>
      </c>
      <c r="F2572" t="s">
        <v>3848</v>
      </c>
      <c r="G2572" s="8" t="s">
        <v>304</v>
      </c>
      <c r="H2572" t="s">
        <v>305</v>
      </c>
      <c r="I2572" s="1" t="s">
        <v>35</v>
      </c>
      <c r="J2572" t="s">
        <v>3634</v>
      </c>
    </row>
    <row r="2573" spans="1:10" x14ac:dyDescent="0.2">
      <c r="A2573" s="7">
        <v>12205</v>
      </c>
      <c r="B2573" t="s">
        <v>4184</v>
      </c>
      <c r="C2573">
        <v>29000</v>
      </c>
      <c r="D2573" t="s">
        <v>3847</v>
      </c>
      <c r="E2573">
        <v>15</v>
      </c>
      <c r="F2573" t="s">
        <v>3848</v>
      </c>
      <c r="G2573" s="8" t="s">
        <v>304</v>
      </c>
      <c r="H2573" t="s">
        <v>305</v>
      </c>
      <c r="I2573" s="1" t="s">
        <v>35</v>
      </c>
      <c r="J2573" t="s">
        <v>3634</v>
      </c>
    </row>
    <row r="2574" spans="1:10" x14ac:dyDescent="0.2">
      <c r="A2574" s="7">
        <v>12208</v>
      </c>
      <c r="B2574" t="s">
        <v>4185</v>
      </c>
      <c r="C2574">
        <v>23000</v>
      </c>
      <c r="D2574" t="s">
        <v>2803</v>
      </c>
      <c r="E2574">
        <v>13</v>
      </c>
      <c r="F2574" t="s">
        <v>2804</v>
      </c>
      <c r="G2574" s="8" t="s">
        <v>72</v>
      </c>
      <c r="H2574" t="s">
        <v>73</v>
      </c>
      <c r="I2574" s="1" t="s">
        <v>35</v>
      </c>
      <c r="J2574" t="s">
        <v>36</v>
      </c>
    </row>
    <row r="2575" spans="1:10" x14ac:dyDescent="0.2">
      <c r="A2575" s="7">
        <v>12212</v>
      </c>
      <c r="B2575" t="s">
        <v>4186</v>
      </c>
      <c r="C2575">
        <v>29000</v>
      </c>
      <c r="D2575" t="s">
        <v>3634</v>
      </c>
      <c r="E2575">
        <v>15</v>
      </c>
      <c r="F2575" t="s">
        <v>3848</v>
      </c>
      <c r="G2575" s="8" t="s">
        <v>308</v>
      </c>
      <c r="H2575" t="s">
        <v>309</v>
      </c>
      <c r="I2575" s="1" t="s">
        <v>35</v>
      </c>
      <c r="J2575" t="s">
        <v>3634</v>
      </c>
    </row>
    <row r="2576" spans="1:10" x14ac:dyDescent="0.2">
      <c r="A2576" s="7">
        <v>12218</v>
      </c>
      <c r="B2576" t="s">
        <v>4187</v>
      </c>
      <c r="C2576">
        <v>29000</v>
      </c>
      <c r="D2576" t="s">
        <v>3847</v>
      </c>
      <c r="E2576">
        <v>15</v>
      </c>
      <c r="F2576" t="s">
        <v>3848</v>
      </c>
      <c r="G2576" s="8" t="s">
        <v>308</v>
      </c>
      <c r="H2576" t="s">
        <v>309</v>
      </c>
      <c r="I2576" s="1" t="s">
        <v>35</v>
      </c>
      <c r="J2576" t="s">
        <v>3634</v>
      </c>
    </row>
    <row r="2577" spans="1:10" x14ac:dyDescent="0.2">
      <c r="A2577" s="7">
        <v>12221</v>
      </c>
      <c r="B2577" t="s">
        <v>4188</v>
      </c>
      <c r="C2577">
        <v>29000</v>
      </c>
      <c r="D2577" t="s">
        <v>3634</v>
      </c>
      <c r="E2577">
        <v>15</v>
      </c>
      <c r="F2577" t="s">
        <v>3848</v>
      </c>
      <c r="G2577" s="8" t="s">
        <v>308</v>
      </c>
      <c r="H2577" t="s">
        <v>309</v>
      </c>
      <c r="I2577" s="1" t="s">
        <v>35</v>
      </c>
      <c r="J2577" t="s">
        <v>3634</v>
      </c>
    </row>
    <row r="2578" spans="1:10" x14ac:dyDescent="0.2">
      <c r="A2578" s="7">
        <v>12222</v>
      </c>
      <c r="B2578" t="s">
        <v>4189</v>
      </c>
      <c r="C2578">
        <v>29000</v>
      </c>
      <c r="D2578" t="s">
        <v>3847</v>
      </c>
      <c r="E2578">
        <v>15</v>
      </c>
      <c r="F2578" t="s">
        <v>3848</v>
      </c>
      <c r="G2578" s="8" t="s">
        <v>308</v>
      </c>
      <c r="H2578" t="s">
        <v>309</v>
      </c>
      <c r="I2578" s="1" t="s">
        <v>35</v>
      </c>
      <c r="J2578" t="s">
        <v>3634</v>
      </c>
    </row>
    <row r="2579" spans="1:10" x14ac:dyDescent="0.2">
      <c r="A2579" s="7">
        <v>12223</v>
      </c>
      <c r="B2579" t="s">
        <v>4190</v>
      </c>
      <c r="C2579">
        <v>29000</v>
      </c>
      <c r="D2579" t="s">
        <v>3634</v>
      </c>
      <c r="E2579">
        <v>15</v>
      </c>
      <c r="F2579" t="s">
        <v>3848</v>
      </c>
      <c r="G2579" s="8" t="s">
        <v>308</v>
      </c>
      <c r="H2579" t="s">
        <v>309</v>
      </c>
      <c r="I2579" s="1" t="s">
        <v>35</v>
      </c>
      <c r="J2579" t="s">
        <v>3634</v>
      </c>
    </row>
    <row r="2580" spans="1:10" x14ac:dyDescent="0.2">
      <c r="A2580" s="7">
        <v>12226</v>
      </c>
      <c r="B2580" t="s">
        <v>4191</v>
      </c>
      <c r="C2580">
        <v>29000</v>
      </c>
      <c r="D2580" t="s">
        <v>3847</v>
      </c>
      <c r="E2580">
        <v>15</v>
      </c>
      <c r="F2580" t="s">
        <v>3848</v>
      </c>
      <c r="G2580" s="8" t="s">
        <v>316</v>
      </c>
      <c r="H2580" t="s">
        <v>317</v>
      </c>
      <c r="I2580" s="1" t="s">
        <v>35</v>
      </c>
      <c r="J2580" t="s">
        <v>3634</v>
      </c>
    </row>
    <row r="2581" spans="1:10" x14ac:dyDescent="0.2">
      <c r="A2581" s="7">
        <v>12228</v>
      </c>
      <c r="B2581" t="s">
        <v>4192</v>
      </c>
      <c r="C2581">
        <v>29000</v>
      </c>
      <c r="D2581" t="s">
        <v>3634</v>
      </c>
      <c r="E2581">
        <v>15</v>
      </c>
      <c r="F2581" t="s">
        <v>3848</v>
      </c>
      <c r="G2581" s="8" t="s">
        <v>316</v>
      </c>
      <c r="H2581" t="s">
        <v>317</v>
      </c>
      <c r="I2581" s="1" t="s">
        <v>35</v>
      </c>
      <c r="J2581" t="s">
        <v>3634</v>
      </c>
    </row>
    <row r="2582" spans="1:10" x14ac:dyDescent="0.2">
      <c r="A2582" s="7">
        <v>12230</v>
      </c>
      <c r="B2582" t="s">
        <v>4193</v>
      </c>
      <c r="C2582">
        <v>29000</v>
      </c>
      <c r="D2582" t="s">
        <v>3634</v>
      </c>
      <c r="E2582">
        <v>15</v>
      </c>
      <c r="F2582" t="s">
        <v>3848</v>
      </c>
      <c r="G2582" s="8" t="s">
        <v>316</v>
      </c>
      <c r="H2582" t="s">
        <v>317</v>
      </c>
      <c r="I2582" s="1" t="s">
        <v>35</v>
      </c>
      <c r="J2582" t="s">
        <v>3634</v>
      </c>
    </row>
    <row r="2583" spans="1:10" x14ac:dyDescent="0.2">
      <c r="A2583" s="7">
        <v>12232</v>
      </c>
      <c r="B2583" t="s">
        <v>4194</v>
      </c>
      <c r="C2583">
        <v>29000</v>
      </c>
      <c r="D2583" t="s">
        <v>3847</v>
      </c>
      <c r="E2583">
        <v>15</v>
      </c>
      <c r="F2583" t="s">
        <v>3848</v>
      </c>
      <c r="G2583" s="8" t="s">
        <v>316</v>
      </c>
      <c r="H2583" t="s">
        <v>317</v>
      </c>
      <c r="I2583" s="1" t="s">
        <v>35</v>
      </c>
      <c r="J2583" t="s">
        <v>3634</v>
      </c>
    </row>
    <row r="2584" spans="1:10" x14ac:dyDescent="0.2">
      <c r="A2584" s="7">
        <v>12233</v>
      </c>
      <c r="B2584" t="s">
        <v>4195</v>
      </c>
      <c r="C2584">
        <v>29000</v>
      </c>
      <c r="D2584" t="s">
        <v>3634</v>
      </c>
      <c r="E2584">
        <v>15</v>
      </c>
      <c r="F2584" t="s">
        <v>3848</v>
      </c>
      <c r="G2584" s="8" t="s">
        <v>320</v>
      </c>
      <c r="H2584" t="s">
        <v>321</v>
      </c>
      <c r="I2584" s="1" t="s">
        <v>35</v>
      </c>
      <c r="J2584" t="s">
        <v>3634</v>
      </c>
    </row>
    <row r="2585" spans="1:10" x14ac:dyDescent="0.2">
      <c r="A2585" s="7">
        <v>12235</v>
      </c>
      <c r="B2585" t="s">
        <v>4196</v>
      </c>
      <c r="C2585">
        <v>29000</v>
      </c>
      <c r="D2585" t="s">
        <v>3634</v>
      </c>
      <c r="E2585">
        <v>15</v>
      </c>
      <c r="F2585" t="s">
        <v>3848</v>
      </c>
      <c r="G2585" s="8" t="s">
        <v>320</v>
      </c>
      <c r="H2585" t="s">
        <v>321</v>
      </c>
      <c r="I2585" s="1" t="s">
        <v>35</v>
      </c>
      <c r="J2585" t="s">
        <v>3634</v>
      </c>
    </row>
    <row r="2586" spans="1:10" x14ac:dyDescent="0.2">
      <c r="A2586" s="7">
        <v>12237</v>
      </c>
      <c r="B2586" t="s">
        <v>4197</v>
      </c>
      <c r="C2586">
        <v>23000</v>
      </c>
      <c r="D2586" t="s">
        <v>2803</v>
      </c>
      <c r="E2586">
        <v>13</v>
      </c>
      <c r="F2586" t="s">
        <v>2804</v>
      </c>
      <c r="G2586" s="8" t="s">
        <v>332</v>
      </c>
      <c r="H2586" t="s">
        <v>333</v>
      </c>
      <c r="I2586" s="1" t="s">
        <v>35</v>
      </c>
      <c r="J2586" t="s">
        <v>36</v>
      </c>
    </row>
    <row r="2587" spans="1:10" x14ac:dyDescent="0.2">
      <c r="A2587" s="7">
        <v>12238</v>
      </c>
      <c r="B2587" t="s">
        <v>4198</v>
      </c>
      <c r="C2587">
        <v>29000</v>
      </c>
      <c r="D2587" t="s">
        <v>3634</v>
      </c>
      <c r="E2587">
        <v>15</v>
      </c>
      <c r="F2587" t="s">
        <v>3848</v>
      </c>
      <c r="G2587" s="8" t="s">
        <v>328</v>
      </c>
      <c r="H2587" t="s">
        <v>329</v>
      </c>
      <c r="I2587" s="1" t="s">
        <v>35</v>
      </c>
      <c r="J2587" t="s">
        <v>3634</v>
      </c>
    </row>
    <row r="2588" spans="1:10" x14ac:dyDescent="0.2">
      <c r="A2588" s="7">
        <v>12243</v>
      </c>
      <c r="B2588" t="s">
        <v>4199</v>
      </c>
      <c r="C2588">
        <v>21009</v>
      </c>
      <c r="D2588" t="s">
        <v>4200</v>
      </c>
      <c r="E2588">
        <v>11</v>
      </c>
      <c r="F2588" t="s">
        <v>3792</v>
      </c>
      <c r="G2588" s="8" t="s">
        <v>3849</v>
      </c>
      <c r="H2588" t="s">
        <v>3850</v>
      </c>
      <c r="I2588" s="1" t="s">
        <v>35</v>
      </c>
      <c r="J2588" t="s">
        <v>36</v>
      </c>
    </row>
    <row r="2589" spans="1:10" x14ac:dyDescent="0.2">
      <c r="A2589" s="7">
        <v>12244</v>
      </c>
      <c r="B2589" t="s">
        <v>4201</v>
      </c>
      <c r="C2589">
        <v>21008</v>
      </c>
      <c r="D2589" t="s">
        <v>3873</v>
      </c>
      <c r="E2589">
        <v>11</v>
      </c>
      <c r="F2589" t="s">
        <v>3792</v>
      </c>
      <c r="G2589" s="8" t="s">
        <v>3849</v>
      </c>
      <c r="H2589" t="s">
        <v>3850</v>
      </c>
      <c r="I2589" s="1" t="s">
        <v>35</v>
      </c>
      <c r="J2589" t="s">
        <v>36</v>
      </c>
    </row>
    <row r="2590" spans="1:10" x14ac:dyDescent="0.2">
      <c r="A2590" s="7">
        <v>12246</v>
      </c>
      <c r="B2590" t="s">
        <v>4202</v>
      </c>
      <c r="C2590">
        <v>21008</v>
      </c>
      <c r="D2590" t="s">
        <v>3873</v>
      </c>
      <c r="E2590">
        <v>11</v>
      </c>
      <c r="F2590" t="s">
        <v>3792</v>
      </c>
      <c r="G2590" s="8" t="s">
        <v>3849</v>
      </c>
      <c r="H2590" t="s">
        <v>3850</v>
      </c>
      <c r="I2590" s="1" t="s">
        <v>35</v>
      </c>
      <c r="J2590" t="s">
        <v>36</v>
      </c>
    </row>
    <row r="2591" spans="1:10" x14ac:dyDescent="0.2">
      <c r="A2591" s="7">
        <v>12248</v>
      </c>
      <c r="B2591" t="s">
        <v>4203</v>
      </c>
      <c r="C2591">
        <v>21003</v>
      </c>
      <c r="D2591" t="s">
        <v>3791</v>
      </c>
      <c r="E2591">
        <v>13</v>
      </c>
      <c r="F2591" t="s">
        <v>2804</v>
      </c>
      <c r="G2591" s="8" t="s">
        <v>3849</v>
      </c>
      <c r="H2591" t="s">
        <v>3850</v>
      </c>
      <c r="I2591" s="1" t="s">
        <v>35</v>
      </c>
      <c r="J2591" t="s">
        <v>36</v>
      </c>
    </row>
    <row r="2592" spans="1:10" x14ac:dyDescent="0.2">
      <c r="A2592" s="7">
        <v>12249</v>
      </c>
      <c r="B2592" t="s">
        <v>4204</v>
      </c>
      <c r="C2592">
        <v>21003</v>
      </c>
      <c r="D2592" t="s">
        <v>3791</v>
      </c>
      <c r="E2592">
        <v>11</v>
      </c>
      <c r="F2592" t="s">
        <v>3792</v>
      </c>
      <c r="G2592" s="8" t="s">
        <v>3849</v>
      </c>
      <c r="H2592" t="s">
        <v>3850</v>
      </c>
      <c r="I2592" s="1" t="s">
        <v>35</v>
      </c>
      <c r="J2592" t="s">
        <v>36</v>
      </c>
    </row>
    <row r="2593" spans="1:10" x14ac:dyDescent="0.2">
      <c r="A2593" s="7">
        <v>12250</v>
      </c>
      <c r="B2593" t="s">
        <v>4205</v>
      </c>
      <c r="C2593">
        <v>21003</v>
      </c>
      <c r="D2593" t="s">
        <v>3791</v>
      </c>
      <c r="E2593">
        <v>11</v>
      </c>
      <c r="F2593" t="s">
        <v>3792</v>
      </c>
      <c r="G2593" s="8" t="s">
        <v>3849</v>
      </c>
      <c r="H2593" t="s">
        <v>3850</v>
      </c>
      <c r="I2593" s="1" t="s">
        <v>35</v>
      </c>
      <c r="J2593" t="s">
        <v>36</v>
      </c>
    </row>
    <row r="2594" spans="1:10" x14ac:dyDescent="0.2">
      <c r="A2594" s="7">
        <v>12251</v>
      </c>
      <c r="B2594" t="s">
        <v>4206</v>
      </c>
      <c r="C2594">
        <v>21008</v>
      </c>
      <c r="D2594" t="s">
        <v>3873</v>
      </c>
      <c r="E2594">
        <v>11</v>
      </c>
      <c r="F2594" t="s">
        <v>3792</v>
      </c>
      <c r="G2594" s="8" t="s">
        <v>33</v>
      </c>
      <c r="H2594" s="1" t="s">
        <v>34</v>
      </c>
      <c r="I2594" s="1" t="s">
        <v>35</v>
      </c>
      <c r="J2594" t="s">
        <v>36</v>
      </c>
    </row>
    <row r="2595" spans="1:10" x14ac:dyDescent="0.2">
      <c r="A2595" s="7">
        <v>12252</v>
      </c>
      <c r="B2595" t="s">
        <v>4207</v>
      </c>
      <c r="C2595">
        <v>21004</v>
      </c>
      <c r="D2595" t="s">
        <v>4208</v>
      </c>
      <c r="E2595">
        <v>11</v>
      </c>
      <c r="F2595" t="s">
        <v>3792</v>
      </c>
      <c r="G2595" s="8" t="s">
        <v>33</v>
      </c>
      <c r="H2595" s="1" t="s">
        <v>34</v>
      </c>
      <c r="I2595" s="1" t="s">
        <v>35</v>
      </c>
      <c r="J2595" t="s">
        <v>36</v>
      </c>
    </row>
    <row r="2596" spans="1:10" x14ac:dyDescent="0.2">
      <c r="A2596" s="7">
        <v>12254</v>
      </c>
      <c r="B2596" t="s">
        <v>4209</v>
      </c>
      <c r="C2596">
        <v>21004</v>
      </c>
      <c r="D2596" t="s">
        <v>4208</v>
      </c>
      <c r="E2596">
        <v>10</v>
      </c>
      <c r="F2596" t="s">
        <v>4210</v>
      </c>
      <c r="G2596" s="8" t="s">
        <v>39</v>
      </c>
      <c r="H2596" t="s">
        <v>40</v>
      </c>
      <c r="I2596" t="s">
        <v>41</v>
      </c>
      <c r="J2596" t="s">
        <v>36</v>
      </c>
    </row>
    <row r="2597" spans="1:10" x14ac:dyDescent="0.2">
      <c r="A2597" s="7">
        <v>12255</v>
      </c>
      <c r="B2597" t="s">
        <v>4211</v>
      </c>
      <c r="C2597">
        <v>21008</v>
      </c>
      <c r="D2597" t="s">
        <v>3873</v>
      </c>
      <c r="E2597">
        <v>13</v>
      </c>
      <c r="F2597" t="s">
        <v>2804</v>
      </c>
      <c r="G2597" s="8" t="s">
        <v>39</v>
      </c>
      <c r="H2597" t="s">
        <v>40</v>
      </c>
      <c r="I2597" t="s">
        <v>41</v>
      </c>
      <c r="J2597" t="s">
        <v>36</v>
      </c>
    </row>
    <row r="2598" spans="1:10" x14ac:dyDescent="0.2">
      <c r="A2598" s="12" t="s">
        <v>4212</v>
      </c>
      <c r="B2598" t="s">
        <v>4213</v>
      </c>
      <c r="C2598">
        <v>21003</v>
      </c>
      <c r="D2598" t="s">
        <v>3791</v>
      </c>
      <c r="E2598">
        <v>11</v>
      </c>
      <c r="F2598" t="s">
        <v>3792</v>
      </c>
      <c r="G2598" s="8" t="s">
        <v>39</v>
      </c>
      <c r="H2598" t="s">
        <v>40</v>
      </c>
      <c r="I2598" t="s">
        <v>41</v>
      </c>
      <c r="J2598" t="s">
        <v>36</v>
      </c>
    </row>
    <row r="2599" spans="1:10" x14ac:dyDescent="0.2">
      <c r="A2599" s="12" t="s">
        <v>4214</v>
      </c>
      <c r="B2599" t="s">
        <v>4215</v>
      </c>
      <c r="C2599">
        <v>21004</v>
      </c>
      <c r="D2599" t="s">
        <v>4208</v>
      </c>
      <c r="E2599">
        <v>11</v>
      </c>
      <c r="F2599" t="s">
        <v>3792</v>
      </c>
      <c r="G2599" s="8" t="s">
        <v>39</v>
      </c>
      <c r="H2599" t="s">
        <v>40</v>
      </c>
      <c r="I2599" t="s">
        <v>41</v>
      </c>
      <c r="J2599" t="s">
        <v>36</v>
      </c>
    </row>
    <row r="2600" spans="1:10" x14ac:dyDescent="0.2">
      <c r="A2600" s="12" t="s">
        <v>4216</v>
      </c>
      <c r="B2600" t="s">
        <v>4217</v>
      </c>
      <c r="C2600">
        <v>21003</v>
      </c>
      <c r="D2600" t="s">
        <v>3791</v>
      </c>
      <c r="E2600">
        <v>11</v>
      </c>
      <c r="F2600" t="s">
        <v>3792</v>
      </c>
      <c r="G2600" s="8" t="s">
        <v>39</v>
      </c>
      <c r="H2600" t="s">
        <v>40</v>
      </c>
      <c r="I2600" t="s">
        <v>41</v>
      </c>
      <c r="J2600" t="s">
        <v>36</v>
      </c>
    </row>
    <row r="2601" spans="1:10" x14ac:dyDescent="0.2">
      <c r="A2601" s="7">
        <v>12259</v>
      </c>
      <c r="B2601" t="s">
        <v>4218</v>
      </c>
      <c r="C2601">
        <v>21008</v>
      </c>
      <c r="D2601" t="s">
        <v>3873</v>
      </c>
      <c r="E2601">
        <v>10</v>
      </c>
      <c r="F2601" t="s">
        <v>4210</v>
      </c>
      <c r="G2601" s="8" t="s">
        <v>39</v>
      </c>
      <c r="H2601" t="s">
        <v>40</v>
      </c>
      <c r="I2601" t="s">
        <v>41</v>
      </c>
      <c r="J2601" t="s">
        <v>36</v>
      </c>
    </row>
    <row r="2602" spans="1:10" x14ac:dyDescent="0.2">
      <c r="A2602" s="12" t="s">
        <v>4219</v>
      </c>
      <c r="B2602" t="s">
        <v>4220</v>
      </c>
      <c r="C2602">
        <v>21008</v>
      </c>
      <c r="D2602" t="s">
        <v>3873</v>
      </c>
      <c r="E2602">
        <v>11</v>
      </c>
      <c r="F2602" t="s">
        <v>3792</v>
      </c>
      <c r="G2602" s="8" t="s">
        <v>39</v>
      </c>
      <c r="H2602" t="s">
        <v>40</v>
      </c>
      <c r="I2602" t="s">
        <v>41</v>
      </c>
      <c r="J2602" t="s">
        <v>36</v>
      </c>
    </row>
    <row r="2603" spans="1:10" x14ac:dyDescent="0.2">
      <c r="A2603" s="7">
        <v>12261</v>
      </c>
      <c r="B2603" t="s">
        <v>4221</v>
      </c>
      <c r="C2603">
        <v>21003</v>
      </c>
      <c r="D2603" t="s">
        <v>3791</v>
      </c>
      <c r="E2603">
        <v>13</v>
      </c>
      <c r="F2603" t="s">
        <v>2804</v>
      </c>
      <c r="G2603" s="8" t="s">
        <v>39</v>
      </c>
      <c r="H2603" t="s">
        <v>40</v>
      </c>
      <c r="I2603" t="s">
        <v>41</v>
      </c>
      <c r="J2603" t="s">
        <v>36</v>
      </c>
    </row>
    <row r="2604" spans="1:10" x14ac:dyDescent="0.2">
      <c r="A2604" s="12" t="s">
        <v>4222</v>
      </c>
      <c r="B2604" t="s">
        <v>4223</v>
      </c>
      <c r="C2604">
        <v>21003</v>
      </c>
      <c r="D2604" t="s">
        <v>3791</v>
      </c>
      <c r="E2604">
        <v>11</v>
      </c>
      <c r="F2604" t="s">
        <v>3792</v>
      </c>
      <c r="G2604" s="8" t="s">
        <v>44</v>
      </c>
      <c r="H2604" t="s">
        <v>45</v>
      </c>
      <c r="I2604" t="s">
        <v>41</v>
      </c>
      <c r="J2604" t="s">
        <v>36</v>
      </c>
    </row>
    <row r="2605" spans="1:10" x14ac:dyDescent="0.2">
      <c r="A2605" s="7">
        <v>12265</v>
      </c>
      <c r="B2605" t="s">
        <v>4224</v>
      </c>
      <c r="C2605">
        <v>21004</v>
      </c>
      <c r="D2605" t="s">
        <v>4208</v>
      </c>
      <c r="E2605">
        <v>13</v>
      </c>
      <c r="F2605" t="s">
        <v>2804</v>
      </c>
      <c r="G2605" s="8" t="s">
        <v>68</v>
      </c>
      <c r="H2605" t="s">
        <v>69</v>
      </c>
      <c r="I2605" t="s">
        <v>41</v>
      </c>
      <c r="J2605" t="s">
        <v>36</v>
      </c>
    </row>
    <row r="2606" spans="1:10" x14ac:dyDescent="0.2">
      <c r="A2606" s="12" t="s">
        <v>4225</v>
      </c>
      <c r="B2606" t="s">
        <v>4226</v>
      </c>
      <c r="C2606">
        <v>21009</v>
      </c>
      <c r="D2606" t="s">
        <v>4200</v>
      </c>
      <c r="E2606">
        <v>11</v>
      </c>
      <c r="F2606" t="s">
        <v>3792</v>
      </c>
      <c r="G2606" s="8" t="s">
        <v>68</v>
      </c>
      <c r="H2606" t="s">
        <v>69</v>
      </c>
      <c r="I2606" t="s">
        <v>41</v>
      </c>
      <c r="J2606" t="s">
        <v>36</v>
      </c>
    </row>
    <row r="2607" spans="1:10" x14ac:dyDescent="0.2">
      <c r="A2607" s="7">
        <v>12267</v>
      </c>
      <c r="B2607" t="s">
        <v>4227</v>
      </c>
      <c r="C2607">
        <v>21009</v>
      </c>
      <c r="D2607" t="s">
        <v>4200</v>
      </c>
      <c r="E2607">
        <v>11</v>
      </c>
      <c r="F2607" t="s">
        <v>3792</v>
      </c>
      <c r="G2607" s="8" t="s">
        <v>104</v>
      </c>
      <c r="H2607" t="s">
        <v>105</v>
      </c>
      <c r="I2607" s="1" t="s">
        <v>35</v>
      </c>
      <c r="J2607" t="s">
        <v>36</v>
      </c>
    </row>
    <row r="2608" spans="1:10" x14ac:dyDescent="0.2">
      <c r="A2608" s="7">
        <v>12268</v>
      </c>
      <c r="B2608" t="s">
        <v>4228</v>
      </c>
      <c r="C2608">
        <v>21008</v>
      </c>
      <c r="D2608" t="s">
        <v>3873</v>
      </c>
      <c r="E2608">
        <v>11</v>
      </c>
      <c r="F2608" t="s">
        <v>3792</v>
      </c>
      <c r="G2608" s="8" t="s">
        <v>104</v>
      </c>
      <c r="H2608" t="s">
        <v>105</v>
      </c>
      <c r="I2608" s="1" t="s">
        <v>35</v>
      </c>
      <c r="J2608" t="s">
        <v>36</v>
      </c>
    </row>
    <row r="2609" spans="1:10" x14ac:dyDescent="0.2">
      <c r="A2609" s="7">
        <v>12269</v>
      </c>
      <c r="B2609" t="s">
        <v>4229</v>
      </c>
      <c r="C2609">
        <v>21008</v>
      </c>
      <c r="D2609" t="s">
        <v>3873</v>
      </c>
      <c r="E2609">
        <v>11</v>
      </c>
      <c r="F2609" t="s">
        <v>3792</v>
      </c>
      <c r="G2609" s="8" t="s">
        <v>120</v>
      </c>
      <c r="H2609" s="1" t="s">
        <v>121</v>
      </c>
      <c r="I2609" s="1" t="s">
        <v>35</v>
      </c>
      <c r="J2609" t="s">
        <v>36</v>
      </c>
    </row>
    <row r="2610" spans="1:10" x14ac:dyDescent="0.2">
      <c r="A2610" s="7">
        <v>12270</v>
      </c>
      <c r="B2610" t="s">
        <v>4230</v>
      </c>
      <c r="C2610">
        <v>21009</v>
      </c>
      <c r="D2610" t="s">
        <v>4200</v>
      </c>
      <c r="E2610">
        <v>11</v>
      </c>
      <c r="F2610" t="s">
        <v>3792</v>
      </c>
      <c r="G2610" s="8" t="s">
        <v>120</v>
      </c>
      <c r="H2610" s="1" t="s">
        <v>121</v>
      </c>
      <c r="I2610" s="1" t="s">
        <v>35</v>
      </c>
      <c r="J2610" t="s">
        <v>36</v>
      </c>
    </row>
    <row r="2611" spans="1:10" x14ac:dyDescent="0.2">
      <c r="A2611" s="7">
        <v>12271</v>
      </c>
      <c r="B2611" t="s">
        <v>4231</v>
      </c>
      <c r="C2611">
        <v>21008</v>
      </c>
      <c r="D2611" t="s">
        <v>3873</v>
      </c>
      <c r="E2611">
        <v>13</v>
      </c>
      <c r="F2611" t="s">
        <v>2804</v>
      </c>
      <c r="G2611" s="8" t="s">
        <v>140</v>
      </c>
      <c r="H2611" t="s">
        <v>141</v>
      </c>
      <c r="I2611" s="1" t="s">
        <v>35</v>
      </c>
      <c r="J2611" t="s">
        <v>36</v>
      </c>
    </row>
    <row r="2612" spans="1:10" x14ac:dyDescent="0.2">
      <c r="A2612" s="7">
        <v>12272</v>
      </c>
      <c r="B2612" t="s">
        <v>4232</v>
      </c>
      <c r="C2612">
        <v>21008</v>
      </c>
      <c r="D2612" t="s">
        <v>3873</v>
      </c>
      <c r="E2612">
        <v>11</v>
      </c>
      <c r="F2612" t="s">
        <v>3792</v>
      </c>
      <c r="G2612" s="8" t="s">
        <v>140</v>
      </c>
      <c r="H2612" t="s">
        <v>141</v>
      </c>
      <c r="I2612" s="1" t="s">
        <v>35</v>
      </c>
      <c r="J2612" t="s">
        <v>36</v>
      </c>
    </row>
    <row r="2613" spans="1:10" x14ac:dyDescent="0.2">
      <c r="A2613" s="7">
        <v>12273</v>
      </c>
      <c r="B2613" t="s">
        <v>4233</v>
      </c>
      <c r="C2613">
        <v>21009</v>
      </c>
      <c r="D2613" t="s">
        <v>4200</v>
      </c>
      <c r="E2613">
        <v>11</v>
      </c>
      <c r="F2613" t="s">
        <v>3792</v>
      </c>
      <c r="G2613" s="8" t="s">
        <v>140</v>
      </c>
      <c r="H2613" t="s">
        <v>141</v>
      </c>
      <c r="I2613" s="1" t="s">
        <v>35</v>
      </c>
      <c r="J2613" t="s">
        <v>36</v>
      </c>
    </row>
    <row r="2614" spans="1:10" x14ac:dyDescent="0.2">
      <c r="A2614" s="7">
        <v>12275</v>
      </c>
      <c r="B2614" t="s">
        <v>4234</v>
      </c>
      <c r="C2614">
        <v>21002</v>
      </c>
      <c r="D2614" t="s">
        <v>31</v>
      </c>
      <c r="E2614">
        <v>6</v>
      </c>
      <c r="F2614" t="s">
        <v>2947</v>
      </c>
      <c r="G2614" s="8" t="s">
        <v>140</v>
      </c>
      <c r="H2614" t="s">
        <v>141</v>
      </c>
      <c r="I2614" s="1" t="s">
        <v>35</v>
      </c>
      <c r="J2614" t="s">
        <v>36</v>
      </c>
    </row>
    <row r="2615" spans="1:10" x14ac:dyDescent="0.2">
      <c r="A2615" s="7">
        <v>12276</v>
      </c>
      <c r="B2615" t="s">
        <v>4235</v>
      </c>
      <c r="C2615">
        <v>21003</v>
      </c>
      <c r="D2615" t="s">
        <v>3791</v>
      </c>
      <c r="E2615">
        <v>11</v>
      </c>
      <c r="F2615" t="s">
        <v>3792</v>
      </c>
      <c r="G2615" s="8" t="s">
        <v>144</v>
      </c>
      <c r="H2615" t="s">
        <v>145</v>
      </c>
      <c r="I2615" s="1" t="s">
        <v>35</v>
      </c>
      <c r="J2615" t="s">
        <v>36</v>
      </c>
    </row>
    <row r="2616" spans="1:10" x14ac:dyDescent="0.2">
      <c r="A2616" s="7">
        <v>12277</v>
      </c>
      <c r="B2616" t="s">
        <v>4236</v>
      </c>
      <c r="C2616">
        <v>21008</v>
      </c>
      <c r="D2616" t="s">
        <v>3873</v>
      </c>
      <c r="E2616">
        <v>11</v>
      </c>
      <c r="F2616" t="s">
        <v>3792</v>
      </c>
      <c r="G2616" s="8" t="s">
        <v>172</v>
      </c>
      <c r="H2616" t="s">
        <v>173</v>
      </c>
      <c r="I2616" s="1" t="s">
        <v>35</v>
      </c>
      <c r="J2616" t="s">
        <v>36</v>
      </c>
    </row>
    <row r="2617" spans="1:10" x14ac:dyDescent="0.2">
      <c r="A2617" s="7">
        <v>12279</v>
      </c>
      <c r="B2617" t="s">
        <v>4237</v>
      </c>
      <c r="C2617">
        <v>21009</v>
      </c>
      <c r="D2617" t="s">
        <v>4200</v>
      </c>
      <c r="E2617">
        <v>11</v>
      </c>
      <c r="F2617" t="s">
        <v>3792</v>
      </c>
      <c r="G2617" s="8" t="s">
        <v>180</v>
      </c>
      <c r="H2617" t="s">
        <v>181</v>
      </c>
      <c r="I2617" s="1" t="s">
        <v>35</v>
      </c>
      <c r="J2617" t="s">
        <v>36</v>
      </c>
    </row>
    <row r="2618" spans="1:10" x14ac:dyDescent="0.2">
      <c r="A2618" s="7">
        <v>12280</v>
      </c>
      <c r="B2618" t="s">
        <v>4238</v>
      </c>
      <c r="C2618">
        <v>21008</v>
      </c>
      <c r="D2618" t="s">
        <v>3873</v>
      </c>
      <c r="E2618">
        <v>11</v>
      </c>
      <c r="F2618" t="s">
        <v>3792</v>
      </c>
      <c r="G2618" s="8" t="s">
        <v>180</v>
      </c>
      <c r="H2618" t="s">
        <v>181</v>
      </c>
      <c r="I2618" s="1" t="s">
        <v>35</v>
      </c>
      <c r="J2618" t="s">
        <v>36</v>
      </c>
    </row>
    <row r="2619" spans="1:10" x14ac:dyDescent="0.2">
      <c r="A2619" s="7">
        <v>12281</v>
      </c>
      <c r="B2619" t="s">
        <v>4239</v>
      </c>
      <c r="C2619">
        <v>21003</v>
      </c>
      <c r="D2619" t="s">
        <v>3791</v>
      </c>
      <c r="E2619">
        <v>11</v>
      </c>
      <c r="F2619" t="s">
        <v>3792</v>
      </c>
      <c r="G2619" s="8" t="s">
        <v>180</v>
      </c>
      <c r="H2619" t="s">
        <v>181</v>
      </c>
      <c r="I2619" s="1" t="s">
        <v>35</v>
      </c>
      <c r="J2619" t="s">
        <v>36</v>
      </c>
    </row>
    <row r="2620" spans="1:10" x14ac:dyDescent="0.2">
      <c r="A2620" s="7">
        <v>12282</v>
      </c>
      <c r="B2620" t="s">
        <v>4240</v>
      </c>
      <c r="C2620">
        <v>21009</v>
      </c>
      <c r="D2620" t="s">
        <v>4200</v>
      </c>
      <c r="E2620">
        <v>13</v>
      </c>
      <c r="F2620" t="s">
        <v>2804</v>
      </c>
      <c r="G2620" s="8" t="s">
        <v>180</v>
      </c>
      <c r="H2620" t="s">
        <v>181</v>
      </c>
      <c r="I2620" s="1" t="s">
        <v>35</v>
      </c>
      <c r="J2620" t="s">
        <v>36</v>
      </c>
    </row>
    <row r="2621" spans="1:10" x14ac:dyDescent="0.2">
      <c r="A2621" s="7">
        <v>12283</v>
      </c>
      <c r="B2621" t="s">
        <v>4241</v>
      </c>
      <c r="C2621">
        <v>21003</v>
      </c>
      <c r="D2621" t="s">
        <v>3791</v>
      </c>
      <c r="E2621">
        <v>11</v>
      </c>
      <c r="F2621" t="s">
        <v>3792</v>
      </c>
      <c r="G2621" s="8" t="s">
        <v>188</v>
      </c>
      <c r="H2621" t="s">
        <v>189</v>
      </c>
      <c r="I2621" s="1" t="s">
        <v>35</v>
      </c>
      <c r="J2621" t="s">
        <v>36</v>
      </c>
    </row>
    <row r="2622" spans="1:10" x14ac:dyDescent="0.2">
      <c r="A2622" s="7">
        <v>12284</v>
      </c>
      <c r="B2622" t="s">
        <v>4242</v>
      </c>
      <c r="C2622">
        <v>21009</v>
      </c>
      <c r="D2622" t="s">
        <v>4200</v>
      </c>
      <c r="E2622">
        <v>11</v>
      </c>
      <c r="F2622" t="s">
        <v>3792</v>
      </c>
      <c r="G2622" s="8" t="s">
        <v>216</v>
      </c>
      <c r="H2622" t="s">
        <v>217</v>
      </c>
      <c r="I2622" s="1" t="s">
        <v>35</v>
      </c>
      <c r="J2622" t="s">
        <v>36</v>
      </c>
    </row>
    <row r="2623" spans="1:10" x14ac:dyDescent="0.2">
      <c r="A2623" s="7">
        <v>12286</v>
      </c>
      <c r="B2623" t="s">
        <v>4243</v>
      </c>
      <c r="C2623">
        <v>21009</v>
      </c>
      <c r="D2623" t="s">
        <v>4200</v>
      </c>
      <c r="E2623">
        <v>11</v>
      </c>
      <c r="F2623" t="s">
        <v>3792</v>
      </c>
      <c r="G2623" s="8" t="s">
        <v>248</v>
      </c>
      <c r="H2623" t="s">
        <v>249</v>
      </c>
      <c r="I2623" s="1" t="s">
        <v>35</v>
      </c>
      <c r="J2623" t="s">
        <v>36</v>
      </c>
    </row>
    <row r="2624" spans="1:10" x14ac:dyDescent="0.2">
      <c r="A2624" s="7">
        <v>12287</v>
      </c>
      <c r="B2624" t="s">
        <v>4244</v>
      </c>
      <c r="C2624">
        <v>21009</v>
      </c>
      <c r="D2624" t="s">
        <v>4200</v>
      </c>
      <c r="E2624">
        <v>11</v>
      </c>
      <c r="F2624" t="s">
        <v>3792</v>
      </c>
      <c r="G2624" s="8" t="s">
        <v>280</v>
      </c>
      <c r="H2624" t="s">
        <v>281</v>
      </c>
      <c r="I2624" s="1" t="s">
        <v>35</v>
      </c>
      <c r="J2624" t="s">
        <v>36</v>
      </c>
    </row>
    <row r="2625" spans="1:10" x14ac:dyDescent="0.2">
      <c r="A2625" s="7">
        <v>12289</v>
      </c>
      <c r="B2625" t="s">
        <v>4245</v>
      </c>
      <c r="C2625">
        <v>21008</v>
      </c>
      <c r="D2625" t="s">
        <v>3873</v>
      </c>
      <c r="E2625">
        <v>11</v>
      </c>
      <c r="F2625" t="s">
        <v>3792</v>
      </c>
      <c r="G2625" s="8" t="s">
        <v>296</v>
      </c>
      <c r="H2625" t="s">
        <v>297</v>
      </c>
      <c r="I2625" s="1" t="s">
        <v>35</v>
      </c>
      <c r="J2625" t="s">
        <v>36</v>
      </c>
    </row>
    <row r="2626" spans="1:10" x14ac:dyDescent="0.2">
      <c r="A2626" s="7">
        <v>12290</v>
      </c>
      <c r="B2626" t="s">
        <v>4246</v>
      </c>
      <c r="C2626">
        <v>21008</v>
      </c>
      <c r="D2626" t="s">
        <v>3873</v>
      </c>
      <c r="E2626">
        <v>11</v>
      </c>
      <c r="F2626" t="s">
        <v>3792</v>
      </c>
      <c r="G2626" s="8" t="s">
        <v>308</v>
      </c>
      <c r="H2626" t="s">
        <v>309</v>
      </c>
      <c r="I2626" s="1" t="s">
        <v>35</v>
      </c>
      <c r="J2626" t="s">
        <v>36</v>
      </c>
    </row>
    <row r="2627" spans="1:10" x14ac:dyDescent="0.2">
      <c r="A2627" s="7">
        <v>12304</v>
      </c>
      <c r="B2627" t="s">
        <v>4247</v>
      </c>
      <c r="C2627">
        <v>29000</v>
      </c>
      <c r="D2627" t="s">
        <v>3634</v>
      </c>
      <c r="E2627">
        <v>16</v>
      </c>
      <c r="F2627" t="s">
        <v>3918</v>
      </c>
      <c r="G2627" s="8" t="s">
        <v>3849</v>
      </c>
      <c r="H2627" t="s">
        <v>3850</v>
      </c>
      <c r="I2627" s="1" t="s">
        <v>35</v>
      </c>
      <c r="J2627" t="s">
        <v>3634</v>
      </c>
    </row>
    <row r="2628" spans="1:10" x14ac:dyDescent="0.2">
      <c r="A2628" s="7">
        <v>12394</v>
      </c>
      <c r="B2628" t="s">
        <v>4248</v>
      </c>
      <c r="C2628">
        <v>8000</v>
      </c>
      <c r="D2628" t="s">
        <v>4249</v>
      </c>
      <c r="E2628">
        <v>13</v>
      </c>
      <c r="F2628" t="s">
        <v>2804</v>
      </c>
      <c r="G2628" s="8" t="s">
        <v>3849</v>
      </c>
      <c r="H2628" t="s">
        <v>3850</v>
      </c>
      <c r="I2628" s="1" t="s">
        <v>35</v>
      </c>
      <c r="J2628" t="s">
        <v>36</v>
      </c>
    </row>
    <row r="2629" spans="1:10" x14ac:dyDescent="0.2">
      <c r="A2629" s="7">
        <v>12396</v>
      </c>
      <c r="B2629" t="s">
        <v>4250</v>
      </c>
      <c r="C2629">
        <v>16000</v>
      </c>
      <c r="D2629" t="s">
        <v>4251</v>
      </c>
      <c r="E2629">
        <v>13</v>
      </c>
      <c r="F2629" t="s">
        <v>2804</v>
      </c>
      <c r="G2629" s="8" t="s">
        <v>44</v>
      </c>
      <c r="H2629" t="s">
        <v>45</v>
      </c>
      <c r="I2629" t="s">
        <v>41</v>
      </c>
      <c r="J2629" t="s">
        <v>36</v>
      </c>
    </row>
    <row r="2630" spans="1:10" x14ac:dyDescent="0.2">
      <c r="A2630" s="7">
        <v>12397</v>
      </c>
      <c r="B2630" t="s">
        <v>4252</v>
      </c>
      <c r="C2630">
        <v>23000</v>
      </c>
      <c r="D2630" t="s">
        <v>2803</v>
      </c>
      <c r="E2630">
        <v>13</v>
      </c>
      <c r="F2630" t="s">
        <v>2804</v>
      </c>
      <c r="G2630" s="8" t="s">
        <v>33</v>
      </c>
      <c r="H2630" s="1" t="s">
        <v>34</v>
      </c>
      <c r="I2630" s="1" t="s">
        <v>35</v>
      </c>
      <c r="J2630" t="s">
        <v>36</v>
      </c>
    </row>
    <row r="2631" spans="1:10" x14ac:dyDescent="0.2">
      <c r="A2631" s="7">
        <v>12398</v>
      </c>
      <c r="B2631" t="s">
        <v>4253</v>
      </c>
      <c r="C2631">
        <v>23000</v>
      </c>
      <c r="D2631" t="s">
        <v>3492</v>
      </c>
      <c r="E2631">
        <v>13</v>
      </c>
      <c r="F2631" t="s">
        <v>2804</v>
      </c>
      <c r="G2631" s="8" t="s">
        <v>39</v>
      </c>
      <c r="H2631" t="s">
        <v>40</v>
      </c>
      <c r="I2631" t="s">
        <v>41</v>
      </c>
      <c r="J2631" t="s">
        <v>36</v>
      </c>
    </row>
    <row r="2632" spans="1:10" x14ac:dyDescent="0.2">
      <c r="A2632" s="7">
        <v>12399</v>
      </c>
      <c r="B2632" t="s">
        <v>4254</v>
      </c>
      <c r="C2632">
        <v>23000</v>
      </c>
      <c r="D2632" t="s">
        <v>3492</v>
      </c>
      <c r="E2632">
        <v>13</v>
      </c>
      <c r="F2632" t="s">
        <v>2804</v>
      </c>
      <c r="G2632" s="8" t="s">
        <v>60</v>
      </c>
      <c r="H2632" t="s">
        <v>61</v>
      </c>
      <c r="I2632" t="s">
        <v>41</v>
      </c>
      <c r="J2632" t="s">
        <v>36</v>
      </c>
    </row>
    <row r="2633" spans="1:10" x14ac:dyDescent="0.2">
      <c r="A2633" s="7">
        <v>12400</v>
      </c>
      <c r="B2633" t="s">
        <v>4255</v>
      </c>
      <c r="C2633">
        <v>23000</v>
      </c>
      <c r="D2633" t="s">
        <v>2803</v>
      </c>
      <c r="E2633">
        <v>13</v>
      </c>
      <c r="F2633" t="s">
        <v>2804</v>
      </c>
      <c r="G2633" s="8" t="s">
        <v>68</v>
      </c>
      <c r="H2633" t="s">
        <v>69</v>
      </c>
      <c r="I2633" t="s">
        <v>41</v>
      </c>
      <c r="J2633" t="s">
        <v>36</v>
      </c>
    </row>
    <row r="2634" spans="1:10" x14ac:dyDescent="0.2">
      <c r="A2634" s="7">
        <v>12401</v>
      </c>
      <c r="B2634" t="s">
        <v>4256</v>
      </c>
      <c r="C2634">
        <v>23000</v>
      </c>
      <c r="D2634" t="s">
        <v>2803</v>
      </c>
      <c r="E2634">
        <v>13</v>
      </c>
      <c r="F2634" t="s">
        <v>2804</v>
      </c>
      <c r="G2634" s="8" t="s">
        <v>68</v>
      </c>
      <c r="H2634" t="s">
        <v>69</v>
      </c>
      <c r="I2634" t="s">
        <v>41</v>
      </c>
      <c r="J2634" t="s">
        <v>36</v>
      </c>
    </row>
    <row r="2635" spans="1:10" x14ac:dyDescent="0.2">
      <c r="A2635" s="7">
        <v>12402</v>
      </c>
      <c r="B2635" t="s">
        <v>4257</v>
      </c>
      <c r="C2635">
        <v>23000</v>
      </c>
      <c r="D2635" t="s">
        <v>2803</v>
      </c>
      <c r="E2635">
        <v>13</v>
      </c>
      <c r="F2635" t="s">
        <v>2804</v>
      </c>
      <c r="G2635" s="8" t="s">
        <v>68</v>
      </c>
      <c r="H2635" t="s">
        <v>69</v>
      </c>
      <c r="I2635" t="s">
        <v>41</v>
      </c>
      <c r="J2635" t="s">
        <v>36</v>
      </c>
    </row>
    <row r="2636" spans="1:10" x14ac:dyDescent="0.2">
      <c r="A2636" s="7">
        <v>12403</v>
      </c>
      <c r="B2636" t="s">
        <v>4258</v>
      </c>
      <c r="C2636">
        <v>23000</v>
      </c>
      <c r="D2636" t="s">
        <v>2803</v>
      </c>
      <c r="E2636">
        <v>13</v>
      </c>
      <c r="F2636" t="s">
        <v>2804</v>
      </c>
      <c r="G2636" s="8" t="s">
        <v>80</v>
      </c>
      <c r="H2636" t="s">
        <v>81</v>
      </c>
      <c r="I2636" s="1" t="s">
        <v>35</v>
      </c>
      <c r="J2636" t="s">
        <v>36</v>
      </c>
    </row>
    <row r="2637" spans="1:10" x14ac:dyDescent="0.2">
      <c r="A2637" s="7">
        <v>12404</v>
      </c>
      <c r="B2637" t="s">
        <v>4259</v>
      </c>
      <c r="C2637">
        <v>23000</v>
      </c>
      <c r="D2637" t="s">
        <v>2803</v>
      </c>
      <c r="E2637">
        <v>13</v>
      </c>
      <c r="F2637" t="s">
        <v>2804</v>
      </c>
      <c r="G2637" s="8" t="s">
        <v>80</v>
      </c>
      <c r="H2637" t="s">
        <v>81</v>
      </c>
      <c r="I2637" s="1" t="s">
        <v>35</v>
      </c>
      <c r="J2637" t="s">
        <v>36</v>
      </c>
    </row>
    <row r="2638" spans="1:10" x14ac:dyDescent="0.2">
      <c r="A2638" s="7">
        <v>12405</v>
      </c>
      <c r="B2638" t="s">
        <v>4260</v>
      </c>
      <c r="C2638">
        <v>23000</v>
      </c>
      <c r="D2638" t="s">
        <v>3492</v>
      </c>
      <c r="E2638">
        <v>13</v>
      </c>
      <c r="F2638" t="s">
        <v>2804</v>
      </c>
      <c r="G2638" s="8" t="s">
        <v>80</v>
      </c>
      <c r="H2638" t="s">
        <v>81</v>
      </c>
      <c r="I2638" s="1" t="s">
        <v>35</v>
      </c>
      <c r="J2638" t="s">
        <v>36</v>
      </c>
    </row>
    <row r="2639" spans="1:10" x14ac:dyDescent="0.2">
      <c r="A2639" s="7">
        <v>12406</v>
      </c>
      <c r="B2639" t="s">
        <v>4261</v>
      </c>
      <c r="C2639">
        <v>23000</v>
      </c>
      <c r="D2639" t="s">
        <v>2803</v>
      </c>
      <c r="E2639">
        <v>13</v>
      </c>
      <c r="F2639" t="s">
        <v>2804</v>
      </c>
      <c r="G2639" s="8" t="s">
        <v>84</v>
      </c>
      <c r="H2639" t="s">
        <v>85</v>
      </c>
      <c r="I2639" s="1" t="s">
        <v>35</v>
      </c>
      <c r="J2639" t="s">
        <v>36</v>
      </c>
    </row>
    <row r="2640" spans="1:10" x14ac:dyDescent="0.2">
      <c r="A2640" s="7">
        <v>12407</v>
      </c>
      <c r="B2640" t="s">
        <v>4262</v>
      </c>
      <c r="C2640">
        <v>23000</v>
      </c>
      <c r="D2640" t="s">
        <v>2803</v>
      </c>
      <c r="E2640">
        <v>13</v>
      </c>
      <c r="F2640" t="s">
        <v>2804</v>
      </c>
      <c r="G2640" s="8" t="s">
        <v>88</v>
      </c>
      <c r="H2640" t="s">
        <v>89</v>
      </c>
      <c r="I2640" s="1" t="s">
        <v>35</v>
      </c>
      <c r="J2640" t="s">
        <v>36</v>
      </c>
    </row>
    <row r="2641" spans="1:10" x14ac:dyDescent="0.2">
      <c r="A2641" s="7">
        <v>12408</v>
      </c>
      <c r="B2641" t="s">
        <v>4263</v>
      </c>
      <c r="C2641">
        <v>23000</v>
      </c>
      <c r="D2641" t="s">
        <v>2803</v>
      </c>
      <c r="E2641">
        <v>13</v>
      </c>
      <c r="F2641" t="s">
        <v>2804</v>
      </c>
      <c r="G2641" s="8" t="s">
        <v>88</v>
      </c>
      <c r="H2641" t="s">
        <v>89</v>
      </c>
      <c r="I2641" s="1" t="s">
        <v>35</v>
      </c>
      <c r="J2641" t="s">
        <v>36</v>
      </c>
    </row>
    <row r="2642" spans="1:10" x14ac:dyDescent="0.2">
      <c r="A2642" s="7">
        <v>12409</v>
      </c>
      <c r="B2642" t="s">
        <v>4264</v>
      </c>
      <c r="C2642">
        <v>23000</v>
      </c>
      <c r="D2642" t="s">
        <v>2803</v>
      </c>
      <c r="E2642">
        <v>13</v>
      </c>
      <c r="F2642" t="s">
        <v>2804</v>
      </c>
      <c r="G2642" s="8" t="s">
        <v>108</v>
      </c>
      <c r="H2642" t="s">
        <v>109</v>
      </c>
      <c r="I2642" s="1" t="s">
        <v>35</v>
      </c>
      <c r="J2642" t="s">
        <v>36</v>
      </c>
    </row>
    <row r="2643" spans="1:10" x14ac:dyDescent="0.2">
      <c r="A2643" s="7">
        <v>12410</v>
      </c>
      <c r="B2643" t="s">
        <v>4265</v>
      </c>
      <c r="C2643">
        <v>23000</v>
      </c>
      <c r="D2643" t="s">
        <v>2803</v>
      </c>
      <c r="E2643">
        <v>13</v>
      </c>
      <c r="F2643" t="s">
        <v>2804</v>
      </c>
      <c r="G2643" s="8" t="s">
        <v>108</v>
      </c>
      <c r="H2643" t="s">
        <v>109</v>
      </c>
      <c r="I2643" s="1" t="s">
        <v>35</v>
      </c>
      <c r="J2643" t="s">
        <v>36</v>
      </c>
    </row>
    <row r="2644" spans="1:10" x14ac:dyDescent="0.2">
      <c r="A2644" s="7">
        <v>12411</v>
      </c>
      <c r="B2644" t="s">
        <v>4266</v>
      </c>
      <c r="C2644">
        <v>23000</v>
      </c>
      <c r="D2644" t="s">
        <v>2803</v>
      </c>
      <c r="E2644">
        <v>13</v>
      </c>
      <c r="F2644" t="s">
        <v>2804</v>
      </c>
      <c r="G2644" s="8" t="s">
        <v>112</v>
      </c>
      <c r="H2644" t="s">
        <v>113</v>
      </c>
      <c r="I2644" s="1" t="s">
        <v>35</v>
      </c>
      <c r="J2644" t="s">
        <v>36</v>
      </c>
    </row>
    <row r="2645" spans="1:10" x14ac:dyDescent="0.2">
      <c r="A2645" s="7">
        <v>12412</v>
      </c>
      <c r="B2645" t="s">
        <v>4267</v>
      </c>
      <c r="C2645">
        <v>23000</v>
      </c>
      <c r="D2645" t="s">
        <v>2803</v>
      </c>
      <c r="E2645">
        <v>13</v>
      </c>
      <c r="F2645" t="s">
        <v>2804</v>
      </c>
      <c r="G2645" s="8" t="s">
        <v>132</v>
      </c>
      <c r="H2645" t="s">
        <v>133</v>
      </c>
      <c r="I2645" s="1" t="s">
        <v>35</v>
      </c>
      <c r="J2645" t="s">
        <v>36</v>
      </c>
    </row>
    <row r="2646" spans="1:10" x14ac:dyDescent="0.2">
      <c r="A2646" s="7">
        <v>12414</v>
      </c>
      <c r="B2646" t="s">
        <v>4268</v>
      </c>
      <c r="C2646">
        <v>23000</v>
      </c>
      <c r="D2646" t="s">
        <v>2803</v>
      </c>
      <c r="E2646">
        <v>13</v>
      </c>
      <c r="F2646" t="s">
        <v>2804</v>
      </c>
      <c r="G2646" s="8" t="s">
        <v>140</v>
      </c>
      <c r="H2646" t="s">
        <v>141</v>
      </c>
      <c r="I2646" s="1" t="s">
        <v>35</v>
      </c>
      <c r="J2646" t="s">
        <v>36</v>
      </c>
    </row>
    <row r="2647" spans="1:10" x14ac:dyDescent="0.2">
      <c r="A2647" s="7">
        <v>12415</v>
      </c>
      <c r="B2647" t="s">
        <v>4269</v>
      </c>
      <c r="C2647">
        <v>21002</v>
      </c>
      <c r="D2647" t="s">
        <v>31</v>
      </c>
      <c r="E2647">
        <v>9</v>
      </c>
      <c r="F2647" t="s">
        <v>4270</v>
      </c>
      <c r="G2647" s="8" t="s">
        <v>140</v>
      </c>
      <c r="H2647" t="s">
        <v>141</v>
      </c>
      <c r="I2647" s="1" t="s">
        <v>35</v>
      </c>
      <c r="J2647" t="s">
        <v>36</v>
      </c>
    </row>
    <row r="2648" spans="1:10" x14ac:dyDescent="0.2">
      <c r="A2648" s="7">
        <v>12416</v>
      </c>
      <c r="B2648" t="s">
        <v>4271</v>
      </c>
      <c r="C2648">
        <v>23000</v>
      </c>
      <c r="D2648" t="s">
        <v>2803</v>
      </c>
      <c r="E2648">
        <v>13</v>
      </c>
      <c r="F2648" t="s">
        <v>2804</v>
      </c>
      <c r="G2648" s="8" t="s">
        <v>140</v>
      </c>
      <c r="H2648" t="s">
        <v>141</v>
      </c>
      <c r="I2648" s="1" t="s">
        <v>35</v>
      </c>
      <c r="J2648" t="s">
        <v>36</v>
      </c>
    </row>
    <row r="2649" spans="1:10" x14ac:dyDescent="0.2">
      <c r="A2649" s="7">
        <v>12417</v>
      </c>
      <c r="B2649" t="s">
        <v>4272</v>
      </c>
      <c r="C2649">
        <v>23000</v>
      </c>
      <c r="D2649" t="s">
        <v>2803</v>
      </c>
      <c r="E2649">
        <v>13</v>
      </c>
      <c r="F2649" t="s">
        <v>2804</v>
      </c>
      <c r="G2649" s="8" t="s">
        <v>140</v>
      </c>
      <c r="H2649" t="s">
        <v>141</v>
      </c>
      <c r="I2649" s="1" t="s">
        <v>35</v>
      </c>
      <c r="J2649" t="s">
        <v>36</v>
      </c>
    </row>
    <row r="2650" spans="1:10" x14ac:dyDescent="0.2">
      <c r="A2650" s="7">
        <v>12418</v>
      </c>
      <c r="B2650" t="s">
        <v>4273</v>
      </c>
      <c r="C2650">
        <v>23000</v>
      </c>
      <c r="D2650" t="s">
        <v>2803</v>
      </c>
      <c r="E2650">
        <v>13</v>
      </c>
      <c r="F2650" t="s">
        <v>2804</v>
      </c>
      <c r="G2650" s="8" t="s">
        <v>144</v>
      </c>
      <c r="H2650" t="s">
        <v>145</v>
      </c>
      <c r="I2650" s="1" t="s">
        <v>35</v>
      </c>
      <c r="J2650" t="s">
        <v>36</v>
      </c>
    </row>
    <row r="2651" spans="1:10" x14ac:dyDescent="0.2">
      <c r="A2651" s="7">
        <v>12419</v>
      </c>
      <c r="B2651" t="s">
        <v>4274</v>
      </c>
      <c r="C2651">
        <v>23000</v>
      </c>
      <c r="D2651" t="s">
        <v>3492</v>
      </c>
      <c r="E2651">
        <v>13</v>
      </c>
      <c r="F2651" t="s">
        <v>2804</v>
      </c>
      <c r="G2651" s="8" t="s">
        <v>152</v>
      </c>
      <c r="H2651" t="s">
        <v>153</v>
      </c>
      <c r="I2651" s="1" t="s">
        <v>35</v>
      </c>
      <c r="J2651" t="s">
        <v>36</v>
      </c>
    </row>
    <row r="2652" spans="1:10" x14ac:dyDescent="0.2">
      <c r="A2652" s="7">
        <v>12420</v>
      </c>
      <c r="B2652" t="s">
        <v>4275</v>
      </c>
      <c r="C2652">
        <v>23000</v>
      </c>
      <c r="D2652" t="s">
        <v>2803</v>
      </c>
      <c r="E2652">
        <v>13</v>
      </c>
      <c r="F2652" t="s">
        <v>2804</v>
      </c>
      <c r="G2652" s="8" t="s">
        <v>220</v>
      </c>
      <c r="H2652" t="s">
        <v>221</v>
      </c>
      <c r="I2652" s="1" t="s">
        <v>35</v>
      </c>
      <c r="J2652" t="s">
        <v>36</v>
      </c>
    </row>
    <row r="2653" spans="1:10" x14ac:dyDescent="0.2">
      <c r="A2653" s="7">
        <v>12421</v>
      </c>
      <c r="B2653" t="s">
        <v>4276</v>
      </c>
      <c r="C2653">
        <v>23000</v>
      </c>
      <c r="D2653" t="s">
        <v>2803</v>
      </c>
      <c r="E2653">
        <v>13</v>
      </c>
      <c r="F2653" t="s">
        <v>2804</v>
      </c>
      <c r="G2653" s="8" t="s">
        <v>268</v>
      </c>
      <c r="H2653" s="1" t="s">
        <v>269</v>
      </c>
      <c r="I2653" s="1" t="s">
        <v>35</v>
      </c>
      <c r="J2653" t="s">
        <v>36</v>
      </c>
    </row>
    <row r="2654" spans="1:10" x14ac:dyDescent="0.2">
      <c r="A2654" s="7">
        <v>12422</v>
      </c>
      <c r="B2654" t="s">
        <v>4277</v>
      </c>
      <c r="C2654">
        <v>23000</v>
      </c>
      <c r="D2654" t="s">
        <v>2803</v>
      </c>
      <c r="E2654">
        <v>13</v>
      </c>
      <c r="F2654" t="s">
        <v>2804</v>
      </c>
      <c r="G2654" s="8" t="s">
        <v>268</v>
      </c>
      <c r="H2654" s="1" t="s">
        <v>269</v>
      </c>
      <c r="I2654" s="1" t="s">
        <v>35</v>
      </c>
      <c r="J2654" t="s">
        <v>36</v>
      </c>
    </row>
    <row r="2655" spans="1:10" x14ac:dyDescent="0.2">
      <c r="A2655" s="7">
        <v>12423</v>
      </c>
      <c r="B2655" t="s">
        <v>4278</v>
      </c>
      <c r="C2655">
        <v>23000</v>
      </c>
      <c r="D2655" t="s">
        <v>2803</v>
      </c>
      <c r="E2655">
        <v>13</v>
      </c>
      <c r="F2655" t="s">
        <v>2804</v>
      </c>
      <c r="G2655" s="8" t="s">
        <v>272</v>
      </c>
      <c r="H2655" t="s">
        <v>273</v>
      </c>
      <c r="I2655" s="1" t="s">
        <v>35</v>
      </c>
      <c r="J2655" t="s">
        <v>36</v>
      </c>
    </row>
    <row r="2656" spans="1:10" x14ac:dyDescent="0.2">
      <c r="A2656" s="7">
        <v>12424</v>
      </c>
      <c r="B2656" t="s">
        <v>4279</v>
      </c>
      <c r="C2656">
        <v>23000</v>
      </c>
      <c r="D2656" t="s">
        <v>2803</v>
      </c>
      <c r="E2656">
        <v>13</v>
      </c>
      <c r="F2656" t="s">
        <v>2804</v>
      </c>
      <c r="G2656" s="8" t="s">
        <v>280</v>
      </c>
      <c r="H2656" t="s">
        <v>281</v>
      </c>
      <c r="I2656" s="1" t="s">
        <v>35</v>
      </c>
      <c r="J2656" t="s">
        <v>36</v>
      </c>
    </row>
    <row r="2657" spans="1:10" x14ac:dyDescent="0.2">
      <c r="A2657" s="7">
        <v>12425</v>
      </c>
      <c r="B2657" t="s">
        <v>4280</v>
      </c>
      <c r="C2657">
        <v>23000</v>
      </c>
      <c r="D2657" t="s">
        <v>3492</v>
      </c>
      <c r="E2657">
        <v>13</v>
      </c>
      <c r="F2657" t="s">
        <v>2804</v>
      </c>
      <c r="G2657" s="8" t="s">
        <v>280</v>
      </c>
      <c r="H2657" t="s">
        <v>281</v>
      </c>
      <c r="I2657" s="1" t="s">
        <v>35</v>
      </c>
      <c r="J2657" t="s">
        <v>36</v>
      </c>
    </row>
    <row r="2658" spans="1:10" x14ac:dyDescent="0.2">
      <c r="A2658" s="7">
        <v>12426</v>
      </c>
      <c r="B2658" t="s">
        <v>4281</v>
      </c>
      <c r="C2658">
        <v>23000</v>
      </c>
      <c r="D2658" t="s">
        <v>2803</v>
      </c>
      <c r="E2658">
        <v>13</v>
      </c>
      <c r="F2658" t="s">
        <v>2804</v>
      </c>
      <c r="G2658" s="8" t="s">
        <v>284</v>
      </c>
      <c r="H2658" t="s">
        <v>285</v>
      </c>
      <c r="I2658" s="1" t="s">
        <v>35</v>
      </c>
      <c r="J2658" t="s">
        <v>36</v>
      </c>
    </row>
    <row r="2659" spans="1:10" x14ac:dyDescent="0.2">
      <c r="A2659" s="7">
        <v>12427</v>
      </c>
      <c r="B2659" t="s">
        <v>4282</v>
      </c>
      <c r="C2659">
        <v>23000</v>
      </c>
      <c r="D2659" t="s">
        <v>3492</v>
      </c>
      <c r="E2659">
        <v>13</v>
      </c>
      <c r="F2659" t="s">
        <v>2804</v>
      </c>
      <c r="G2659" s="8" t="s">
        <v>292</v>
      </c>
      <c r="H2659" t="s">
        <v>293</v>
      </c>
      <c r="I2659" s="1" t="s">
        <v>35</v>
      </c>
      <c r="J2659" t="s">
        <v>36</v>
      </c>
    </row>
    <row r="2660" spans="1:10" x14ac:dyDescent="0.2">
      <c r="A2660" s="7">
        <v>12429</v>
      </c>
      <c r="B2660" t="s">
        <v>4283</v>
      </c>
      <c r="C2660">
        <v>23000</v>
      </c>
      <c r="D2660" t="s">
        <v>3492</v>
      </c>
      <c r="E2660">
        <v>13</v>
      </c>
      <c r="F2660" t="s">
        <v>2804</v>
      </c>
      <c r="G2660" s="8" t="s">
        <v>296</v>
      </c>
      <c r="H2660" t="s">
        <v>297</v>
      </c>
      <c r="I2660" s="1" t="s">
        <v>35</v>
      </c>
      <c r="J2660" t="s">
        <v>36</v>
      </c>
    </row>
    <row r="2661" spans="1:10" x14ac:dyDescent="0.2">
      <c r="A2661" s="7">
        <v>12431</v>
      </c>
      <c r="B2661" t="s">
        <v>4284</v>
      </c>
      <c r="C2661">
        <v>23000</v>
      </c>
      <c r="D2661" t="s">
        <v>2803</v>
      </c>
      <c r="E2661">
        <v>13</v>
      </c>
      <c r="F2661" t="s">
        <v>2804</v>
      </c>
      <c r="G2661" s="8" t="s">
        <v>320</v>
      </c>
      <c r="H2661" t="s">
        <v>321</v>
      </c>
      <c r="I2661" s="1" t="s">
        <v>35</v>
      </c>
      <c r="J2661" t="s">
        <v>36</v>
      </c>
    </row>
    <row r="2662" spans="1:10" x14ac:dyDescent="0.2">
      <c r="A2662" s="7">
        <v>12433</v>
      </c>
      <c r="B2662" t="s">
        <v>4285</v>
      </c>
      <c r="C2662">
        <v>23000</v>
      </c>
      <c r="D2662" t="s">
        <v>2803</v>
      </c>
      <c r="E2662">
        <v>13</v>
      </c>
      <c r="F2662" t="s">
        <v>2804</v>
      </c>
      <c r="G2662" s="8" t="s">
        <v>328</v>
      </c>
      <c r="H2662" t="s">
        <v>329</v>
      </c>
      <c r="I2662" s="1" t="s">
        <v>35</v>
      </c>
      <c r="J2662" t="s">
        <v>36</v>
      </c>
    </row>
    <row r="2663" spans="1:10" x14ac:dyDescent="0.2">
      <c r="A2663" s="12" t="s">
        <v>4286</v>
      </c>
      <c r="B2663" t="s">
        <v>4287</v>
      </c>
      <c r="C2663">
        <v>21003</v>
      </c>
      <c r="D2663" t="s">
        <v>3791</v>
      </c>
      <c r="E2663">
        <v>11</v>
      </c>
      <c r="F2663" t="s">
        <v>3792</v>
      </c>
      <c r="G2663" s="8" t="s">
        <v>3849</v>
      </c>
      <c r="H2663" t="s">
        <v>3850</v>
      </c>
      <c r="I2663" s="1" t="s">
        <v>35</v>
      </c>
      <c r="J2663" t="s">
        <v>36</v>
      </c>
    </row>
    <row r="2664" spans="1:10" x14ac:dyDescent="0.2">
      <c r="A2664" s="7">
        <v>12439</v>
      </c>
      <c r="B2664" t="s">
        <v>4288</v>
      </c>
      <c r="C2664">
        <v>21003</v>
      </c>
      <c r="D2664" t="s">
        <v>3791</v>
      </c>
      <c r="E2664">
        <v>11</v>
      </c>
      <c r="F2664" t="s">
        <v>3792</v>
      </c>
      <c r="G2664" s="8" t="s">
        <v>3849</v>
      </c>
      <c r="H2664" t="s">
        <v>3850</v>
      </c>
      <c r="I2664" s="1" t="s">
        <v>35</v>
      </c>
      <c r="J2664" t="s">
        <v>36</v>
      </c>
    </row>
    <row r="2665" spans="1:10" x14ac:dyDescent="0.2">
      <c r="A2665" s="7">
        <v>12440</v>
      </c>
      <c r="B2665" t="s">
        <v>4289</v>
      </c>
      <c r="C2665">
        <v>21005</v>
      </c>
      <c r="D2665" t="s">
        <v>4290</v>
      </c>
      <c r="E2665">
        <v>10</v>
      </c>
      <c r="F2665" t="s">
        <v>4210</v>
      </c>
      <c r="G2665" s="8" t="s">
        <v>39</v>
      </c>
      <c r="H2665" t="s">
        <v>40</v>
      </c>
      <c r="I2665" t="s">
        <v>41</v>
      </c>
      <c r="J2665" t="s">
        <v>36</v>
      </c>
    </row>
    <row r="2666" spans="1:10" x14ac:dyDescent="0.2">
      <c r="A2666" s="7">
        <v>12441</v>
      </c>
      <c r="B2666" t="s">
        <v>4291</v>
      </c>
      <c r="C2666">
        <v>21003</v>
      </c>
      <c r="D2666" t="s">
        <v>3791</v>
      </c>
      <c r="E2666">
        <v>13</v>
      </c>
      <c r="F2666" t="s">
        <v>2804</v>
      </c>
      <c r="G2666" s="8" t="s">
        <v>39</v>
      </c>
      <c r="H2666" t="s">
        <v>40</v>
      </c>
      <c r="I2666" t="s">
        <v>41</v>
      </c>
      <c r="J2666" t="s">
        <v>36</v>
      </c>
    </row>
    <row r="2667" spans="1:10" x14ac:dyDescent="0.2">
      <c r="A2667" s="7">
        <v>12442</v>
      </c>
      <c r="B2667" t="s">
        <v>4292</v>
      </c>
      <c r="C2667">
        <v>21003</v>
      </c>
      <c r="D2667" t="s">
        <v>3791</v>
      </c>
      <c r="E2667">
        <v>13</v>
      </c>
      <c r="F2667" t="s">
        <v>2804</v>
      </c>
      <c r="G2667" s="8" t="s">
        <v>72</v>
      </c>
      <c r="H2667" t="s">
        <v>73</v>
      </c>
      <c r="I2667" s="1" t="s">
        <v>35</v>
      </c>
      <c r="J2667" t="s">
        <v>36</v>
      </c>
    </row>
    <row r="2668" spans="1:10" x14ac:dyDescent="0.2">
      <c r="A2668" s="7">
        <v>12444</v>
      </c>
      <c r="B2668" t="s">
        <v>4293</v>
      </c>
      <c r="C2668">
        <v>2000</v>
      </c>
      <c r="D2668" t="s">
        <v>3817</v>
      </c>
      <c r="E2668">
        <v>13</v>
      </c>
      <c r="F2668" t="s">
        <v>2804</v>
      </c>
      <c r="G2668" s="8" t="s">
        <v>3849</v>
      </c>
      <c r="H2668" t="s">
        <v>3850</v>
      </c>
      <c r="I2668" s="1" t="s">
        <v>35</v>
      </c>
      <c r="J2668" t="s">
        <v>36</v>
      </c>
    </row>
    <row r="2669" spans="1:10" x14ac:dyDescent="0.2">
      <c r="A2669" s="12" t="s">
        <v>4294</v>
      </c>
      <c r="B2669" t="s">
        <v>4295</v>
      </c>
      <c r="C2669">
        <v>2000</v>
      </c>
      <c r="D2669" t="s">
        <v>3794</v>
      </c>
      <c r="E2669">
        <v>12</v>
      </c>
      <c r="F2669" t="s">
        <v>3633</v>
      </c>
      <c r="G2669" s="8" t="s">
        <v>48</v>
      </c>
      <c r="H2669" t="s">
        <v>49</v>
      </c>
      <c r="I2669" t="s">
        <v>41</v>
      </c>
      <c r="J2669" t="s">
        <v>36</v>
      </c>
    </row>
    <row r="2670" spans="1:10" x14ac:dyDescent="0.2">
      <c r="A2670" s="7">
        <v>12446</v>
      </c>
      <c r="B2670" t="s">
        <v>4296</v>
      </c>
      <c r="C2670">
        <v>2000</v>
      </c>
      <c r="D2670" t="s">
        <v>3794</v>
      </c>
      <c r="E2670">
        <v>13</v>
      </c>
      <c r="F2670" t="s">
        <v>2804</v>
      </c>
      <c r="G2670" s="8" t="s">
        <v>56</v>
      </c>
      <c r="H2670" t="s">
        <v>57</v>
      </c>
      <c r="I2670" t="s">
        <v>41</v>
      </c>
      <c r="J2670" t="s">
        <v>36</v>
      </c>
    </row>
    <row r="2671" spans="1:10" x14ac:dyDescent="0.2">
      <c r="A2671" s="7">
        <v>12449</v>
      </c>
      <c r="B2671" t="s">
        <v>4297</v>
      </c>
      <c r="C2671">
        <v>2000</v>
      </c>
      <c r="D2671" t="s">
        <v>3817</v>
      </c>
      <c r="E2671">
        <v>13</v>
      </c>
      <c r="F2671" t="s">
        <v>2804</v>
      </c>
      <c r="G2671" s="8" t="s">
        <v>3849</v>
      </c>
      <c r="H2671" t="s">
        <v>3850</v>
      </c>
      <c r="I2671" s="1" t="s">
        <v>35</v>
      </c>
      <c r="J2671" t="s">
        <v>36</v>
      </c>
    </row>
    <row r="2672" spans="1:10" x14ac:dyDescent="0.2">
      <c r="A2672" s="7">
        <v>12450</v>
      </c>
      <c r="B2672" t="s">
        <v>4298</v>
      </c>
      <c r="C2672">
        <v>30002</v>
      </c>
      <c r="D2672" t="s">
        <v>4299</v>
      </c>
      <c r="E2672">
        <v>10</v>
      </c>
      <c r="F2672" t="s">
        <v>4210</v>
      </c>
      <c r="G2672" s="8" t="s">
        <v>3849</v>
      </c>
      <c r="H2672" t="s">
        <v>3850</v>
      </c>
      <c r="I2672" s="1" t="s">
        <v>35</v>
      </c>
      <c r="J2672" t="s">
        <v>36</v>
      </c>
    </row>
    <row r="2673" spans="1:10" x14ac:dyDescent="0.2">
      <c r="A2673" s="7">
        <v>12451</v>
      </c>
      <c r="B2673" t="s">
        <v>4300</v>
      </c>
      <c r="C2673">
        <v>2000</v>
      </c>
      <c r="D2673" t="s">
        <v>3817</v>
      </c>
      <c r="E2673">
        <v>13</v>
      </c>
      <c r="F2673" t="s">
        <v>2804</v>
      </c>
      <c r="G2673" s="8" t="s">
        <v>3849</v>
      </c>
      <c r="H2673" t="s">
        <v>3850</v>
      </c>
      <c r="I2673" s="1" t="s">
        <v>35</v>
      </c>
      <c r="J2673" t="s">
        <v>36</v>
      </c>
    </row>
    <row r="2674" spans="1:10" x14ac:dyDescent="0.2">
      <c r="A2674" s="7">
        <v>12453</v>
      </c>
      <c r="B2674" t="s">
        <v>4301</v>
      </c>
      <c r="C2674">
        <v>2000</v>
      </c>
      <c r="D2674" t="s">
        <v>3794</v>
      </c>
      <c r="E2674">
        <v>12</v>
      </c>
      <c r="F2674" t="s">
        <v>3633</v>
      </c>
      <c r="G2674" s="8" t="s">
        <v>72</v>
      </c>
      <c r="H2674" t="s">
        <v>73</v>
      </c>
      <c r="I2674" s="1" t="s">
        <v>35</v>
      </c>
      <c r="J2674" t="s">
        <v>36</v>
      </c>
    </row>
    <row r="2675" spans="1:10" x14ac:dyDescent="0.2">
      <c r="A2675" s="7">
        <v>12454</v>
      </c>
      <c r="B2675" t="s">
        <v>4302</v>
      </c>
      <c r="C2675">
        <v>2000</v>
      </c>
      <c r="D2675" t="s">
        <v>3794</v>
      </c>
      <c r="E2675">
        <v>12</v>
      </c>
      <c r="F2675" t="s">
        <v>3633</v>
      </c>
      <c r="G2675" s="8" t="s">
        <v>72</v>
      </c>
      <c r="H2675" t="s">
        <v>73</v>
      </c>
      <c r="I2675" s="1" t="s">
        <v>35</v>
      </c>
      <c r="J2675" t="s">
        <v>36</v>
      </c>
    </row>
    <row r="2676" spans="1:10" x14ac:dyDescent="0.2">
      <c r="A2676" s="7">
        <v>12456</v>
      </c>
      <c r="B2676" t="s">
        <v>4303</v>
      </c>
      <c r="C2676">
        <v>2000</v>
      </c>
      <c r="D2676" t="s">
        <v>3794</v>
      </c>
      <c r="E2676">
        <v>12</v>
      </c>
      <c r="F2676" t="s">
        <v>3633</v>
      </c>
      <c r="G2676" s="8" t="s">
        <v>72</v>
      </c>
      <c r="H2676" t="s">
        <v>73</v>
      </c>
      <c r="I2676" s="1" t="s">
        <v>35</v>
      </c>
      <c r="J2676" t="s">
        <v>36</v>
      </c>
    </row>
    <row r="2677" spans="1:10" x14ac:dyDescent="0.2">
      <c r="A2677" s="7">
        <v>12458</v>
      </c>
      <c r="B2677" t="s">
        <v>4304</v>
      </c>
      <c r="C2677">
        <v>2000</v>
      </c>
      <c r="D2677" t="s">
        <v>3794</v>
      </c>
      <c r="E2677">
        <v>13</v>
      </c>
      <c r="F2677" t="s">
        <v>2804</v>
      </c>
      <c r="G2677" s="8" t="s">
        <v>260</v>
      </c>
      <c r="H2677" t="s">
        <v>261</v>
      </c>
      <c r="I2677" s="1" t="s">
        <v>35</v>
      </c>
      <c r="J2677" t="s">
        <v>36</v>
      </c>
    </row>
    <row r="2678" spans="1:10" x14ac:dyDescent="0.2">
      <c r="A2678" s="7">
        <v>12459</v>
      </c>
      <c r="B2678" t="s">
        <v>4305</v>
      </c>
      <c r="C2678">
        <v>3000</v>
      </c>
      <c r="D2678" t="s">
        <v>4306</v>
      </c>
      <c r="E2678">
        <v>13</v>
      </c>
      <c r="F2678" t="s">
        <v>2804</v>
      </c>
      <c r="G2678" s="8" t="s">
        <v>3849</v>
      </c>
      <c r="H2678" t="s">
        <v>3850</v>
      </c>
      <c r="I2678" s="1" t="s">
        <v>35</v>
      </c>
      <c r="J2678" t="s">
        <v>36</v>
      </c>
    </row>
    <row r="2679" spans="1:10" x14ac:dyDescent="0.2">
      <c r="A2679" s="7">
        <v>12460</v>
      </c>
      <c r="B2679" t="s">
        <v>4307</v>
      </c>
      <c r="C2679">
        <v>30002</v>
      </c>
      <c r="D2679" t="s">
        <v>4299</v>
      </c>
      <c r="E2679">
        <v>13</v>
      </c>
      <c r="F2679" t="s">
        <v>2804</v>
      </c>
      <c r="G2679" s="8" t="s">
        <v>3849</v>
      </c>
      <c r="H2679" t="s">
        <v>3850</v>
      </c>
      <c r="I2679" s="1" t="s">
        <v>35</v>
      </c>
      <c r="J2679" t="s">
        <v>36</v>
      </c>
    </row>
    <row r="2680" spans="1:10" x14ac:dyDescent="0.2">
      <c r="A2680" s="7">
        <v>12461</v>
      </c>
      <c r="B2680" t="s">
        <v>4308</v>
      </c>
      <c r="C2680">
        <v>30002</v>
      </c>
      <c r="D2680" t="s">
        <v>4309</v>
      </c>
      <c r="E2680">
        <v>13</v>
      </c>
      <c r="F2680" t="s">
        <v>2804</v>
      </c>
      <c r="G2680" s="8" t="s">
        <v>3849</v>
      </c>
      <c r="H2680" t="s">
        <v>3850</v>
      </c>
      <c r="I2680" s="1" t="s">
        <v>35</v>
      </c>
      <c r="J2680" t="s">
        <v>36</v>
      </c>
    </row>
    <row r="2681" spans="1:10" x14ac:dyDescent="0.2">
      <c r="A2681" s="7">
        <v>12463</v>
      </c>
      <c r="B2681" t="s">
        <v>4310</v>
      </c>
      <c r="C2681">
        <v>30002</v>
      </c>
      <c r="D2681" t="s">
        <v>4309</v>
      </c>
      <c r="E2681">
        <v>13</v>
      </c>
      <c r="F2681" t="s">
        <v>2804</v>
      </c>
      <c r="G2681" s="8" t="s">
        <v>3849</v>
      </c>
      <c r="H2681" t="s">
        <v>3850</v>
      </c>
      <c r="I2681" s="1" t="s">
        <v>35</v>
      </c>
      <c r="J2681" t="s">
        <v>36</v>
      </c>
    </row>
    <row r="2682" spans="1:10" x14ac:dyDescent="0.2">
      <c r="A2682" s="7">
        <v>12464</v>
      </c>
      <c r="B2682" t="s">
        <v>4311</v>
      </c>
      <c r="C2682">
        <v>30002</v>
      </c>
      <c r="D2682" t="s">
        <v>4309</v>
      </c>
      <c r="E2682">
        <v>13</v>
      </c>
      <c r="F2682" t="s">
        <v>2804</v>
      </c>
      <c r="G2682" s="8" t="s">
        <v>33</v>
      </c>
      <c r="H2682" s="1" t="s">
        <v>34</v>
      </c>
      <c r="I2682" s="1" t="s">
        <v>35</v>
      </c>
      <c r="J2682" t="s">
        <v>36</v>
      </c>
    </row>
    <row r="2683" spans="1:10" x14ac:dyDescent="0.2">
      <c r="A2683" s="7">
        <v>12465</v>
      </c>
      <c r="B2683" t="s">
        <v>4312</v>
      </c>
      <c r="C2683">
        <v>30002</v>
      </c>
      <c r="D2683" t="s">
        <v>4309</v>
      </c>
      <c r="E2683">
        <v>13</v>
      </c>
      <c r="F2683" t="s">
        <v>2804</v>
      </c>
      <c r="G2683" s="8" t="s">
        <v>100</v>
      </c>
      <c r="H2683" t="s">
        <v>101</v>
      </c>
      <c r="I2683" s="1" t="s">
        <v>35</v>
      </c>
      <c r="J2683" t="s">
        <v>36</v>
      </c>
    </row>
    <row r="2684" spans="1:10" x14ac:dyDescent="0.2">
      <c r="A2684" s="7">
        <v>12466</v>
      </c>
      <c r="B2684" t="s">
        <v>4313</v>
      </c>
      <c r="C2684">
        <v>30002</v>
      </c>
      <c r="D2684" t="s">
        <v>4309</v>
      </c>
      <c r="E2684">
        <v>13</v>
      </c>
      <c r="F2684" t="s">
        <v>2804</v>
      </c>
      <c r="G2684" s="8" t="s">
        <v>104</v>
      </c>
      <c r="H2684" t="s">
        <v>105</v>
      </c>
      <c r="I2684" s="1" t="s">
        <v>35</v>
      </c>
      <c r="J2684" t="s">
        <v>36</v>
      </c>
    </row>
    <row r="2685" spans="1:10" x14ac:dyDescent="0.2">
      <c r="A2685" s="7">
        <v>12467</v>
      </c>
      <c r="B2685" t="s">
        <v>4314</v>
      </c>
      <c r="C2685">
        <v>30002</v>
      </c>
      <c r="D2685" t="s">
        <v>4309</v>
      </c>
      <c r="E2685">
        <v>13</v>
      </c>
      <c r="F2685" t="s">
        <v>2804</v>
      </c>
      <c r="G2685" s="8" t="s">
        <v>112</v>
      </c>
      <c r="H2685" t="s">
        <v>113</v>
      </c>
      <c r="I2685" s="1" t="s">
        <v>35</v>
      </c>
      <c r="J2685" t="s">
        <v>36</v>
      </c>
    </row>
    <row r="2686" spans="1:10" x14ac:dyDescent="0.2">
      <c r="A2686" s="7">
        <v>12468</v>
      </c>
      <c r="B2686" t="s">
        <v>4315</v>
      </c>
      <c r="C2686">
        <v>30002</v>
      </c>
      <c r="D2686" t="s">
        <v>4309</v>
      </c>
      <c r="E2686">
        <v>13</v>
      </c>
      <c r="F2686" t="s">
        <v>2804</v>
      </c>
      <c r="G2686" s="8" t="s">
        <v>120</v>
      </c>
      <c r="H2686" s="1" t="s">
        <v>121</v>
      </c>
      <c r="I2686" s="1" t="s">
        <v>35</v>
      </c>
      <c r="J2686" t="s">
        <v>36</v>
      </c>
    </row>
    <row r="2687" spans="1:10" x14ac:dyDescent="0.2">
      <c r="A2687" s="7">
        <v>12469</v>
      </c>
      <c r="B2687" t="s">
        <v>4316</v>
      </c>
      <c r="C2687">
        <v>30002</v>
      </c>
      <c r="D2687" t="s">
        <v>4309</v>
      </c>
      <c r="E2687">
        <v>13</v>
      </c>
      <c r="F2687" t="s">
        <v>2804</v>
      </c>
      <c r="G2687" s="8" t="s">
        <v>180</v>
      </c>
      <c r="H2687" t="s">
        <v>181</v>
      </c>
      <c r="I2687" s="1" t="s">
        <v>35</v>
      </c>
      <c r="J2687" t="s">
        <v>36</v>
      </c>
    </row>
    <row r="2688" spans="1:10" x14ac:dyDescent="0.2">
      <c r="A2688" s="7">
        <v>12470</v>
      </c>
      <c r="B2688" t="s">
        <v>4317</v>
      </c>
      <c r="C2688">
        <v>30002</v>
      </c>
      <c r="D2688" t="s">
        <v>4309</v>
      </c>
      <c r="E2688">
        <v>13</v>
      </c>
      <c r="F2688" t="s">
        <v>2804</v>
      </c>
      <c r="G2688" s="8" t="s">
        <v>272</v>
      </c>
      <c r="H2688" t="s">
        <v>273</v>
      </c>
      <c r="I2688" s="1" t="s">
        <v>35</v>
      </c>
      <c r="J2688" t="s">
        <v>36</v>
      </c>
    </row>
    <row r="2689" spans="1:10" x14ac:dyDescent="0.2">
      <c r="A2689" s="7">
        <v>12471</v>
      </c>
      <c r="B2689" t="s">
        <v>4318</v>
      </c>
      <c r="C2689">
        <v>30002</v>
      </c>
      <c r="D2689" t="s">
        <v>4299</v>
      </c>
      <c r="E2689">
        <v>12</v>
      </c>
      <c r="F2689" t="s">
        <v>3633</v>
      </c>
      <c r="G2689" s="8" t="s">
        <v>276</v>
      </c>
      <c r="H2689" t="s">
        <v>277</v>
      </c>
      <c r="I2689" s="1" t="s">
        <v>35</v>
      </c>
      <c r="J2689" t="s">
        <v>36</v>
      </c>
    </row>
    <row r="2690" spans="1:10" x14ac:dyDescent="0.2">
      <c r="A2690" s="7">
        <v>12472</v>
      </c>
      <c r="B2690" t="s">
        <v>4319</v>
      </c>
      <c r="C2690">
        <v>30002</v>
      </c>
      <c r="D2690" t="s">
        <v>4299</v>
      </c>
      <c r="E2690">
        <v>12</v>
      </c>
      <c r="F2690" t="s">
        <v>3633</v>
      </c>
      <c r="G2690" s="8" t="s">
        <v>280</v>
      </c>
      <c r="H2690" t="s">
        <v>281</v>
      </c>
      <c r="I2690" s="1" t="s">
        <v>35</v>
      </c>
      <c r="J2690" t="s">
        <v>36</v>
      </c>
    </row>
    <row r="2691" spans="1:10" x14ac:dyDescent="0.2">
      <c r="A2691" s="7">
        <v>12474</v>
      </c>
      <c r="B2691" t="s">
        <v>4320</v>
      </c>
      <c r="C2691">
        <v>3000</v>
      </c>
      <c r="D2691" t="s">
        <v>4306</v>
      </c>
      <c r="E2691">
        <v>13</v>
      </c>
      <c r="F2691" t="s">
        <v>2804</v>
      </c>
      <c r="G2691" s="8" t="s">
        <v>3849</v>
      </c>
      <c r="H2691" t="s">
        <v>3850</v>
      </c>
      <c r="I2691" s="1" t="s">
        <v>35</v>
      </c>
      <c r="J2691" t="s">
        <v>36</v>
      </c>
    </row>
    <row r="2692" spans="1:10" x14ac:dyDescent="0.2">
      <c r="A2692" s="7">
        <v>12476</v>
      </c>
      <c r="B2692" t="s">
        <v>4321</v>
      </c>
      <c r="C2692">
        <v>30000</v>
      </c>
      <c r="D2692" t="s">
        <v>4322</v>
      </c>
      <c r="E2692">
        <v>13</v>
      </c>
      <c r="F2692" t="s">
        <v>2804</v>
      </c>
      <c r="G2692" s="8" t="s">
        <v>3849</v>
      </c>
      <c r="H2692" t="s">
        <v>3850</v>
      </c>
      <c r="I2692" s="1" t="s">
        <v>35</v>
      </c>
      <c r="J2692" t="s">
        <v>36</v>
      </c>
    </row>
    <row r="2693" spans="1:10" x14ac:dyDescent="0.2">
      <c r="A2693" s="7">
        <v>12477</v>
      </c>
      <c r="B2693" t="s">
        <v>4323</v>
      </c>
      <c r="C2693">
        <v>28000</v>
      </c>
      <c r="D2693" t="s">
        <v>4009</v>
      </c>
      <c r="E2693">
        <v>13</v>
      </c>
      <c r="F2693" t="s">
        <v>2804</v>
      </c>
      <c r="G2693" s="8" t="s">
        <v>3849</v>
      </c>
      <c r="H2693" t="s">
        <v>3850</v>
      </c>
      <c r="I2693" s="1" t="s">
        <v>35</v>
      </c>
      <c r="J2693" s="1" t="s">
        <v>3634</v>
      </c>
    </row>
    <row r="2694" spans="1:10" x14ac:dyDescent="0.2">
      <c r="A2694" s="7">
        <v>12479</v>
      </c>
      <c r="B2694" t="s">
        <v>4324</v>
      </c>
      <c r="C2694">
        <v>28000</v>
      </c>
      <c r="D2694" t="s">
        <v>4009</v>
      </c>
      <c r="E2694">
        <v>13</v>
      </c>
      <c r="F2694" t="s">
        <v>2804</v>
      </c>
      <c r="G2694" s="8" t="s">
        <v>3849</v>
      </c>
      <c r="H2694" t="s">
        <v>3850</v>
      </c>
      <c r="I2694" s="1" t="s">
        <v>35</v>
      </c>
      <c r="J2694" s="1" t="s">
        <v>3634</v>
      </c>
    </row>
    <row r="2695" spans="1:10" x14ac:dyDescent="0.2">
      <c r="A2695" s="7">
        <v>12482</v>
      </c>
      <c r="B2695" t="s">
        <v>4325</v>
      </c>
      <c r="C2695">
        <v>8000</v>
      </c>
      <c r="D2695" t="s">
        <v>4249</v>
      </c>
      <c r="E2695">
        <v>13</v>
      </c>
      <c r="F2695" t="s">
        <v>2804</v>
      </c>
      <c r="G2695" s="8" t="s">
        <v>3849</v>
      </c>
      <c r="H2695" t="s">
        <v>3850</v>
      </c>
      <c r="I2695" s="1" t="s">
        <v>35</v>
      </c>
      <c r="J2695" t="s">
        <v>36</v>
      </c>
    </row>
    <row r="2696" spans="1:10" x14ac:dyDescent="0.2">
      <c r="A2696" s="7">
        <v>12484</v>
      </c>
      <c r="B2696" t="s">
        <v>4326</v>
      </c>
      <c r="C2696">
        <v>3000</v>
      </c>
      <c r="D2696" t="s">
        <v>4306</v>
      </c>
      <c r="E2696">
        <v>13</v>
      </c>
      <c r="F2696" t="s">
        <v>2804</v>
      </c>
      <c r="G2696" s="8" t="s">
        <v>3849</v>
      </c>
      <c r="H2696" t="s">
        <v>3850</v>
      </c>
      <c r="I2696" s="1" t="s">
        <v>35</v>
      </c>
      <c r="J2696" t="s">
        <v>36</v>
      </c>
    </row>
    <row r="2697" spans="1:10" x14ac:dyDescent="0.2">
      <c r="A2697" s="7">
        <v>12485</v>
      </c>
      <c r="B2697" t="s">
        <v>4327</v>
      </c>
      <c r="C2697">
        <v>30000</v>
      </c>
      <c r="D2697" t="s">
        <v>4328</v>
      </c>
      <c r="E2697">
        <v>13</v>
      </c>
      <c r="F2697" t="s">
        <v>2804</v>
      </c>
      <c r="G2697" s="8" t="s">
        <v>3849</v>
      </c>
      <c r="H2697" t="s">
        <v>3850</v>
      </c>
      <c r="I2697" s="1" t="s">
        <v>35</v>
      </c>
      <c r="J2697" t="s">
        <v>36</v>
      </c>
    </row>
    <row r="2698" spans="1:10" x14ac:dyDescent="0.2">
      <c r="A2698" s="7">
        <v>12486</v>
      </c>
      <c r="B2698" t="s">
        <v>4329</v>
      </c>
      <c r="C2698">
        <v>8000</v>
      </c>
      <c r="D2698" t="s">
        <v>4330</v>
      </c>
      <c r="E2698">
        <v>13</v>
      </c>
      <c r="F2698" t="s">
        <v>2804</v>
      </c>
      <c r="G2698" s="8" t="s">
        <v>3849</v>
      </c>
      <c r="H2698" t="s">
        <v>3850</v>
      </c>
      <c r="I2698" s="1" t="s">
        <v>35</v>
      </c>
      <c r="J2698" t="s">
        <v>36</v>
      </c>
    </row>
    <row r="2699" spans="1:10" x14ac:dyDescent="0.2">
      <c r="A2699" s="7">
        <v>12487</v>
      </c>
      <c r="B2699" t="s">
        <v>4331</v>
      </c>
      <c r="C2699">
        <v>2000</v>
      </c>
      <c r="D2699" t="s">
        <v>3794</v>
      </c>
      <c r="E2699">
        <v>13</v>
      </c>
      <c r="F2699" t="s">
        <v>2804</v>
      </c>
      <c r="G2699" s="8" t="s">
        <v>3849</v>
      </c>
      <c r="H2699" t="s">
        <v>3850</v>
      </c>
      <c r="I2699" s="1" t="s">
        <v>35</v>
      </c>
      <c r="J2699" t="s">
        <v>36</v>
      </c>
    </row>
    <row r="2700" spans="1:10" x14ac:dyDescent="0.2">
      <c r="A2700" s="7">
        <v>12488</v>
      </c>
      <c r="B2700" t="s">
        <v>4332</v>
      </c>
      <c r="C2700">
        <v>8000</v>
      </c>
      <c r="D2700" t="s">
        <v>4330</v>
      </c>
      <c r="E2700">
        <v>13</v>
      </c>
      <c r="F2700" t="s">
        <v>2804</v>
      </c>
      <c r="G2700" s="8" t="s">
        <v>3849</v>
      </c>
      <c r="H2700" t="s">
        <v>3850</v>
      </c>
      <c r="I2700" s="1" t="s">
        <v>35</v>
      </c>
      <c r="J2700" t="s">
        <v>36</v>
      </c>
    </row>
    <row r="2701" spans="1:10" x14ac:dyDescent="0.2">
      <c r="A2701" s="7">
        <v>12489</v>
      </c>
      <c r="B2701" t="s">
        <v>4333</v>
      </c>
      <c r="C2701">
        <v>8000</v>
      </c>
      <c r="D2701" t="s">
        <v>4330</v>
      </c>
      <c r="E2701">
        <v>13</v>
      </c>
      <c r="F2701" t="s">
        <v>2804</v>
      </c>
      <c r="G2701" s="8" t="s">
        <v>3849</v>
      </c>
      <c r="H2701" t="s">
        <v>3850</v>
      </c>
      <c r="I2701" s="1" t="s">
        <v>35</v>
      </c>
      <c r="J2701" t="s">
        <v>36</v>
      </c>
    </row>
    <row r="2702" spans="1:10" x14ac:dyDescent="0.2">
      <c r="A2702" s="7">
        <v>12491</v>
      </c>
      <c r="B2702" t="s">
        <v>4334</v>
      </c>
      <c r="C2702">
        <v>21002</v>
      </c>
      <c r="D2702" t="s">
        <v>31</v>
      </c>
      <c r="E2702">
        <v>13</v>
      </c>
      <c r="F2702" t="s">
        <v>2804</v>
      </c>
      <c r="G2702" s="8" t="s">
        <v>3849</v>
      </c>
      <c r="H2702" t="s">
        <v>3850</v>
      </c>
      <c r="I2702" s="1" t="s">
        <v>35</v>
      </c>
      <c r="J2702" t="s">
        <v>36</v>
      </c>
    </row>
    <row r="2703" spans="1:10" x14ac:dyDescent="0.2">
      <c r="A2703" s="7">
        <v>12496</v>
      </c>
      <c r="B2703" t="s">
        <v>4335</v>
      </c>
      <c r="C2703">
        <v>28000</v>
      </c>
      <c r="D2703" t="s">
        <v>4009</v>
      </c>
      <c r="E2703">
        <v>13</v>
      </c>
      <c r="F2703" t="s">
        <v>2804</v>
      </c>
      <c r="G2703" s="8" t="s">
        <v>188</v>
      </c>
      <c r="H2703" t="s">
        <v>189</v>
      </c>
      <c r="I2703" s="1" t="s">
        <v>35</v>
      </c>
      <c r="J2703" s="1" t="s">
        <v>3634</v>
      </c>
    </row>
    <row r="2704" spans="1:10" x14ac:dyDescent="0.2">
      <c r="A2704" s="7">
        <v>12499</v>
      </c>
      <c r="B2704" t="s">
        <v>4336</v>
      </c>
      <c r="C2704">
        <v>24000</v>
      </c>
      <c r="D2704" t="s">
        <v>4337</v>
      </c>
      <c r="E2704">
        <v>10</v>
      </c>
      <c r="F2704" t="s">
        <v>4210</v>
      </c>
      <c r="G2704" s="8" t="s">
        <v>3849</v>
      </c>
      <c r="H2704" t="s">
        <v>3850</v>
      </c>
      <c r="I2704" s="1" t="s">
        <v>35</v>
      </c>
      <c r="J2704" t="s">
        <v>36</v>
      </c>
    </row>
    <row r="2705" spans="1:10" x14ac:dyDescent="0.2">
      <c r="A2705" s="7">
        <v>12793</v>
      </c>
      <c r="B2705" t="s">
        <v>4338</v>
      </c>
      <c r="C2705">
        <v>21002</v>
      </c>
      <c r="D2705" t="s">
        <v>31</v>
      </c>
      <c r="E2705">
        <v>3</v>
      </c>
      <c r="F2705" t="s">
        <v>2045</v>
      </c>
      <c r="G2705" s="8" t="s">
        <v>132</v>
      </c>
      <c r="H2705" t="s">
        <v>133</v>
      </c>
      <c r="I2705" s="1" t="s">
        <v>35</v>
      </c>
      <c r="J2705" t="s">
        <v>36</v>
      </c>
    </row>
    <row r="2706" spans="1:10" x14ac:dyDescent="0.2">
      <c r="A2706" s="7">
        <v>13623</v>
      </c>
      <c r="B2706" t="s">
        <v>4339</v>
      </c>
      <c r="C2706">
        <v>23000</v>
      </c>
      <c r="D2706" t="s">
        <v>3492</v>
      </c>
      <c r="E2706">
        <v>13</v>
      </c>
      <c r="F2706" t="s">
        <v>2804</v>
      </c>
      <c r="G2706" s="8" t="s">
        <v>68</v>
      </c>
      <c r="H2706" t="s">
        <v>69</v>
      </c>
      <c r="I2706" t="s">
        <v>41</v>
      </c>
      <c r="J2706" t="s">
        <v>36</v>
      </c>
    </row>
    <row r="2707" spans="1:10" x14ac:dyDescent="0.2">
      <c r="A2707" s="7">
        <v>13646</v>
      </c>
      <c r="B2707" t="s">
        <v>4340</v>
      </c>
      <c r="C2707">
        <v>24000</v>
      </c>
      <c r="D2707" t="s">
        <v>4341</v>
      </c>
      <c r="E2707">
        <v>13</v>
      </c>
      <c r="F2707" t="s">
        <v>2804</v>
      </c>
      <c r="G2707" s="8" t="s">
        <v>3849</v>
      </c>
      <c r="H2707" t="s">
        <v>3850</v>
      </c>
      <c r="I2707" s="1" t="s">
        <v>35</v>
      </c>
      <c r="J2707" t="s">
        <v>36</v>
      </c>
    </row>
    <row r="2708" spans="1:10" x14ac:dyDescent="0.2">
      <c r="A2708" s="7">
        <v>13647</v>
      </c>
      <c r="B2708" t="s">
        <v>4342</v>
      </c>
      <c r="C2708">
        <v>24000</v>
      </c>
      <c r="D2708" t="s">
        <v>4341</v>
      </c>
      <c r="E2708">
        <v>13</v>
      </c>
      <c r="F2708" t="s">
        <v>2804</v>
      </c>
      <c r="G2708" s="8" t="s">
        <v>3849</v>
      </c>
      <c r="H2708" t="s">
        <v>3850</v>
      </c>
      <c r="I2708" s="1" t="s">
        <v>35</v>
      </c>
      <c r="J2708" t="s">
        <v>36</v>
      </c>
    </row>
    <row r="2709" spans="1:10" x14ac:dyDescent="0.2">
      <c r="A2709" s="7">
        <v>13648</v>
      </c>
      <c r="B2709" t="s">
        <v>4343</v>
      </c>
      <c r="C2709">
        <v>24000</v>
      </c>
      <c r="D2709" t="s">
        <v>4341</v>
      </c>
      <c r="E2709">
        <v>13</v>
      </c>
      <c r="F2709" t="s">
        <v>2804</v>
      </c>
      <c r="G2709" s="8" t="s">
        <v>3849</v>
      </c>
      <c r="H2709" t="s">
        <v>3850</v>
      </c>
      <c r="I2709" s="1" t="s">
        <v>35</v>
      </c>
      <c r="J2709" t="s">
        <v>36</v>
      </c>
    </row>
    <row r="2710" spans="1:10" x14ac:dyDescent="0.2">
      <c r="A2710" s="7">
        <v>13649</v>
      </c>
      <c r="B2710" t="s">
        <v>4344</v>
      </c>
      <c r="C2710">
        <v>24000</v>
      </c>
      <c r="D2710" t="s">
        <v>4341</v>
      </c>
      <c r="E2710">
        <v>13</v>
      </c>
      <c r="F2710" t="s">
        <v>2804</v>
      </c>
      <c r="G2710" s="8" t="s">
        <v>3849</v>
      </c>
      <c r="H2710" t="s">
        <v>3850</v>
      </c>
      <c r="I2710" s="1" t="s">
        <v>35</v>
      </c>
      <c r="J2710" t="s">
        <v>36</v>
      </c>
    </row>
    <row r="2711" spans="1:10" x14ac:dyDescent="0.2">
      <c r="A2711" s="7">
        <v>13650</v>
      </c>
      <c r="B2711" t="s">
        <v>4345</v>
      </c>
      <c r="C2711">
        <v>24000</v>
      </c>
      <c r="D2711" t="s">
        <v>4341</v>
      </c>
      <c r="E2711">
        <v>13</v>
      </c>
      <c r="F2711" t="s">
        <v>2804</v>
      </c>
      <c r="G2711" s="8" t="s">
        <v>3849</v>
      </c>
      <c r="H2711" t="s">
        <v>3850</v>
      </c>
      <c r="I2711" s="1" t="s">
        <v>35</v>
      </c>
      <c r="J2711" t="s">
        <v>36</v>
      </c>
    </row>
    <row r="2712" spans="1:10" x14ac:dyDescent="0.2">
      <c r="A2712" s="7">
        <v>13651</v>
      </c>
      <c r="B2712" t="s">
        <v>4346</v>
      </c>
      <c r="C2712">
        <v>24000</v>
      </c>
      <c r="D2712" t="s">
        <v>4341</v>
      </c>
      <c r="E2712">
        <v>13</v>
      </c>
      <c r="F2712" t="s">
        <v>2804</v>
      </c>
      <c r="G2712" s="8" t="s">
        <v>3849</v>
      </c>
      <c r="H2712" t="s">
        <v>3850</v>
      </c>
      <c r="I2712" s="1" t="s">
        <v>35</v>
      </c>
      <c r="J2712" t="s">
        <v>36</v>
      </c>
    </row>
    <row r="2713" spans="1:10" x14ac:dyDescent="0.2">
      <c r="A2713" s="7">
        <v>13652</v>
      </c>
      <c r="B2713" t="s">
        <v>4347</v>
      </c>
      <c r="C2713">
        <v>24000</v>
      </c>
      <c r="D2713" t="s">
        <v>4341</v>
      </c>
      <c r="E2713">
        <v>13</v>
      </c>
      <c r="F2713" t="s">
        <v>2804</v>
      </c>
      <c r="G2713" s="8" t="s">
        <v>3849</v>
      </c>
      <c r="H2713" t="s">
        <v>3850</v>
      </c>
      <c r="I2713" s="1" t="s">
        <v>35</v>
      </c>
      <c r="J2713" t="s">
        <v>36</v>
      </c>
    </row>
    <row r="2714" spans="1:10" x14ac:dyDescent="0.2">
      <c r="A2714" s="7">
        <v>13653</v>
      </c>
      <c r="B2714" t="s">
        <v>4348</v>
      </c>
      <c r="C2714">
        <v>24000</v>
      </c>
      <c r="D2714" t="s">
        <v>4337</v>
      </c>
      <c r="E2714">
        <v>13</v>
      </c>
      <c r="F2714" t="s">
        <v>2804</v>
      </c>
      <c r="G2714" s="8" t="s">
        <v>3849</v>
      </c>
      <c r="H2714" t="s">
        <v>3850</v>
      </c>
      <c r="I2714" s="1" t="s">
        <v>35</v>
      </c>
      <c r="J2714" t="s">
        <v>36</v>
      </c>
    </row>
    <row r="2715" spans="1:10" x14ac:dyDescent="0.2">
      <c r="A2715" s="7">
        <v>13654</v>
      </c>
      <c r="B2715" t="s">
        <v>4349</v>
      </c>
      <c r="C2715">
        <v>24000</v>
      </c>
      <c r="D2715" t="s">
        <v>4341</v>
      </c>
      <c r="E2715">
        <v>13</v>
      </c>
      <c r="F2715" t="s">
        <v>2804</v>
      </c>
      <c r="G2715" s="8" t="s">
        <v>3849</v>
      </c>
      <c r="H2715" t="s">
        <v>3850</v>
      </c>
      <c r="I2715" s="1" t="s">
        <v>35</v>
      </c>
      <c r="J2715" t="s">
        <v>36</v>
      </c>
    </row>
    <row r="2716" spans="1:10" x14ac:dyDescent="0.2">
      <c r="A2716" s="7">
        <v>13655</v>
      </c>
      <c r="B2716" t="s">
        <v>4350</v>
      </c>
      <c r="C2716">
        <v>24000</v>
      </c>
      <c r="D2716" t="s">
        <v>4341</v>
      </c>
      <c r="E2716">
        <v>13</v>
      </c>
      <c r="F2716" t="s">
        <v>2804</v>
      </c>
      <c r="G2716" s="8" t="s">
        <v>3849</v>
      </c>
      <c r="H2716" t="s">
        <v>3850</v>
      </c>
      <c r="I2716" s="1" t="s">
        <v>35</v>
      </c>
      <c r="J2716" t="s">
        <v>36</v>
      </c>
    </row>
    <row r="2717" spans="1:10" x14ac:dyDescent="0.2">
      <c r="A2717" s="7">
        <v>13656</v>
      </c>
      <c r="B2717" t="s">
        <v>4351</v>
      </c>
      <c r="C2717">
        <v>24000</v>
      </c>
      <c r="D2717" t="s">
        <v>4341</v>
      </c>
      <c r="E2717">
        <v>13</v>
      </c>
      <c r="F2717" t="s">
        <v>2804</v>
      </c>
      <c r="G2717" s="8" t="s">
        <v>3849</v>
      </c>
      <c r="H2717" t="s">
        <v>3850</v>
      </c>
      <c r="I2717" s="1" t="s">
        <v>35</v>
      </c>
      <c r="J2717" t="s">
        <v>36</v>
      </c>
    </row>
    <row r="2718" spans="1:10" x14ac:dyDescent="0.2">
      <c r="A2718" s="7">
        <v>13657</v>
      </c>
      <c r="B2718" t="s">
        <v>4352</v>
      </c>
      <c r="C2718">
        <v>24000</v>
      </c>
      <c r="D2718" t="s">
        <v>4341</v>
      </c>
      <c r="E2718">
        <v>13</v>
      </c>
      <c r="F2718" t="s">
        <v>2804</v>
      </c>
      <c r="G2718" s="8" t="s">
        <v>3849</v>
      </c>
      <c r="H2718" t="s">
        <v>3850</v>
      </c>
      <c r="I2718" s="1" t="s">
        <v>35</v>
      </c>
      <c r="J2718" t="s">
        <v>36</v>
      </c>
    </row>
    <row r="2719" spans="1:10" x14ac:dyDescent="0.2">
      <c r="A2719" s="7">
        <v>13658</v>
      </c>
      <c r="B2719" t="s">
        <v>4353</v>
      </c>
      <c r="C2719">
        <v>24000</v>
      </c>
      <c r="D2719" t="s">
        <v>4341</v>
      </c>
      <c r="E2719">
        <v>13</v>
      </c>
      <c r="F2719" t="s">
        <v>2804</v>
      </c>
      <c r="G2719" s="8" t="s">
        <v>3849</v>
      </c>
      <c r="H2719" t="s">
        <v>3850</v>
      </c>
      <c r="I2719" s="1" t="s">
        <v>35</v>
      </c>
      <c r="J2719" t="s">
        <v>36</v>
      </c>
    </row>
    <row r="2720" spans="1:10" x14ac:dyDescent="0.2">
      <c r="A2720" s="7">
        <v>13659</v>
      </c>
      <c r="B2720" t="s">
        <v>4354</v>
      </c>
      <c r="C2720">
        <v>24000</v>
      </c>
      <c r="D2720" t="s">
        <v>4341</v>
      </c>
      <c r="E2720">
        <v>13</v>
      </c>
      <c r="F2720" t="s">
        <v>2804</v>
      </c>
      <c r="G2720" s="8" t="s">
        <v>3849</v>
      </c>
      <c r="H2720" t="s">
        <v>3850</v>
      </c>
      <c r="I2720" s="1" t="s">
        <v>35</v>
      </c>
      <c r="J2720" t="s">
        <v>36</v>
      </c>
    </row>
    <row r="2721" spans="1:10" x14ac:dyDescent="0.2">
      <c r="A2721" s="7">
        <v>13660</v>
      </c>
      <c r="B2721" t="s">
        <v>4355</v>
      </c>
      <c r="C2721">
        <v>24000</v>
      </c>
      <c r="D2721" t="s">
        <v>4341</v>
      </c>
      <c r="E2721">
        <v>13</v>
      </c>
      <c r="F2721" t="s">
        <v>2804</v>
      </c>
      <c r="G2721" s="8" t="s">
        <v>3849</v>
      </c>
      <c r="H2721" t="s">
        <v>3850</v>
      </c>
      <c r="I2721" s="1" t="s">
        <v>35</v>
      </c>
      <c r="J2721" t="s">
        <v>36</v>
      </c>
    </row>
    <row r="2722" spans="1:10" x14ac:dyDescent="0.2">
      <c r="A2722" s="7">
        <v>13661</v>
      </c>
      <c r="B2722" t="s">
        <v>4356</v>
      </c>
      <c r="C2722">
        <v>24000</v>
      </c>
      <c r="D2722" t="s">
        <v>4341</v>
      </c>
      <c r="E2722">
        <v>13</v>
      </c>
      <c r="F2722" t="s">
        <v>2804</v>
      </c>
      <c r="G2722" s="8" t="s">
        <v>3849</v>
      </c>
      <c r="H2722" t="s">
        <v>3850</v>
      </c>
      <c r="I2722" s="1" t="s">
        <v>35</v>
      </c>
      <c r="J2722" t="s">
        <v>36</v>
      </c>
    </row>
    <row r="2723" spans="1:10" x14ac:dyDescent="0.2">
      <c r="A2723" s="7">
        <v>13662</v>
      </c>
      <c r="B2723" t="s">
        <v>4357</v>
      </c>
      <c r="C2723">
        <v>24000</v>
      </c>
      <c r="D2723" t="s">
        <v>4341</v>
      </c>
      <c r="E2723">
        <v>13</v>
      </c>
      <c r="F2723" t="s">
        <v>2804</v>
      </c>
      <c r="G2723" s="8" t="s">
        <v>3849</v>
      </c>
      <c r="H2723" t="s">
        <v>3850</v>
      </c>
      <c r="I2723" s="1" t="s">
        <v>35</v>
      </c>
      <c r="J2723" t="s">
        <v>36</v>
      </c>
    </row>
    <row r="2724" spans="1:10" x14ac:dyDescent="0.2">
      <c r="A2724" s="7">
        <v>13663</v>
      </c>
      <c r="B2724" t="s">
        <v>4358</v>
      </c>
      <c r="C2724">
        <v>24000</v>
      </c>
      <c r="D2724" t="s">
        <v>4341</v>
      </c>
      <c r="E2724">
        <v>13</v>
      </c>
      <c r="F2724" t="s">
        <v>2804</v>
      </c>
      <c r="G2724" s="8" t="s">
        <v>3849</v>
      </c>
      <c r="H2724" t="s">
        <v>3850</v>
      </c>
      <c r="I2724" s="1" t="s">
        <v>35</v>
      </c>
      <c r="J2724" t="s">
        <v>36</v>
      </c>
    </row>
    <row r="2725" spans="1:10" x14ac:dyDescent="0.2">
      <c r="A2725" s="7">
        <v>13664</v>
      </c>
      <c r="B2725" t="s">
        <v>4359</v>
      </c>
      <c r="C2725">
        <v>24000</v>
      </c>
      <c r="D2725" t="s">
        <v>4341</v>
      </c>
      <c r="E2725">
        <v>13</v>
      </c>
      <c r="F2725" t="s">
        <v>2804</v>
      </c>
      <c r="G2725" s="8" t="s">
        <v>3849</v>
      </c>
      <c r="H2725" t="s">
        <v>3850</v>
      </c>
      <c r="I2725" s="1" t="s">
        <v>35</v>
      </c>
      <c r="J2725" t="s">
        <v>36</v>
      </c>
    </row>
    <row r="2726" spans="1:10" x14ac:dyDescent="0.2">
      <c r="A2726" s="7">
        <v>13665</v>
      </c>
      <c r="B2726" t="s">
        <v>4360</v>
      </c>
      <c r="C2726">
        <v>24000</v>
      </c>
      <c r="D2726" t="s">
        <v>4341</v>
      </c>
      <c r="E2726">
        <v>13</v>
      </c>
      <c r="F2726" t="s">
        <v>2804</v>
      </c>
      <c r="G2726" s="8" t="s">
        <v>3849</v>
      </c>
      <c r="H2726" t="s">
        <v>3850</v>
      </c>
      <c r="I2726" s="1" t="s">
        <v>35</v>
      </c>
      <c r="J2726" t="s">
        <v>36</v>
      </c>
    </row>
    <row r="2727" spans="1:10" x14ac:dyDescent="0.2">
      <c r="A2727" s="7">
        <v>13666</v>
      </c>
      <c r="B2727" t="s">
        <v>4361</v>
      </c>
      <c r="C2727">
        <v>24000</v>
      </c>
      <c r="D2727" t="s">
        <v>4341</v>
      </c>
      <c r="E2727">
        <v>13</v>
      </c>
      <c r="F2727" t="s">
        <v>2804</v>
      </c>
      <c r="G2727" s="8" t="s">
        <v>3849</v>
      </c>
      <c r="H2727" t="s">
        <v>3850</v>
      </c>
      <c r="I2727" s="1" t="s">
        <v>35</v>
      </c>
      <c r="J2727" t="s">
        <v>36</v>
      </c>
    </row>
    <row r="2728" spans="1:10" x14ac:dyDescent="0.2">
      <c r="A2728" s="7">
        <v>13667</v>
      </c>
      <c r="B2728" t="s">
        <v>4362</v>
      </c>
      <c r="C2728">
        <v>24000</v>
      </c>
      <c r="D2728" t="s">
        <v>4341</v>
      </c>
      <c r="E2728">
        <v>13</v>
      </c>
      <c r="F2728" t="s">
        <v>2804</v>
      </c>
      <c r="G2728" s="8" t="s">
        <v>3849</v>
      </c>
      <c r="H2728" t="s">
        <v>3850</v>
      </c>
      <c r="I2728" s="1" t="s">
        <v>35</v>
      </c>
      <c r="J2728" t="s">
        <v>36</v>
      </c>
    </row>
    <row r="2729" spans="1:10" x14ac:dyDescent="0.2">
      <c r="A2729" s="7">
        <v>13668</v>
      </c>
      <c r="B2729" t="s">
        <v>4363</v>
      </c>
      <c r="C2729">
        <v>24000</v>
      </c>
      <c r="D2729" t="s">
        <v>4341</v>
      </c>
      <c r="E2729">
        <v>13</v>
      </c>
      <c r="F2729" t="s">
        <v>2804</v>
      </c>
      <c r="G2729" s="8" t="s">
        <v>3849</v>
      </c>
      <c r="H2729" t="s">
        <v>3850</v>
      </c>
      <c r="I2729" s="1" t="s">
        <v>35</v>
      </c>
      <c r="J2729" t="s">
        <v>36</v>
      </c>
    </row>
    <row r="2730" spans="1:10" x14ac:dyDescent="0.2">
      <c r="A2730" s="7">
        <v>13669</v>
      </c>
      <c r="B2730" t="s">
        <v>4364</v>
      </c>
      <c r="C2730">
        <v>24000</v>
      </c>
      <c r="D2730" t="s">
        <v>4341</v>
      </c>
      <c r="E2730">
        <v>13</v>
      </c>
      <c r="F2730" t="s">
        <v>2804</v>
      </c>
      <c r="G2730" s="8" t="s">
        <v>3849</v>
      </c>
      <c r="H2730" t="s">
        <v>3850</v>
      </c>
      <c r="I2730" s="1" t="s">
        <v>35</v>
      </c>
      <c r="J2730" t="s">
        <v>36</v>
      </c>
    </row>
    <row r="2731" spans="1:10" x14ac:dyDescent="0.2">
      <c r="A2731" s="7">
        <v>13670</v>
      </c>
      <c r="B2731" t="s">
        <v>4365</v>
      </c>
      <c r="C2731">
        <v>24000</v>
      </c>
      <c r="D2731" t="s">
        <v>4341</v>
      </c>
      <c r="E2731">
        <v>13</v>
      </c>
      <c r="F2731" t="s">
        <v>2804</v>
      </c>
      <c r="G2731" s="8" t="s">
        <v>3849</v>
      </c>
      <c r="H2731" t="s">
        <v>3850</v>
      </c>
      <c r="I2731" s="1" t="s">
        <v>35</v>
      </c>
      <c r="J2731" t="s">
        <v>36</v>
      </c>
    </row>
    <row r="2732" spans="1:10" x14ac:dyDescent="0.2">
      <c r="A2732" s="7">
        <v>13671</v>
      </c>
      <c r="B2732" t="s">
        <v>4366</v>
      </c>
      <c r="C2732">
        <v>24000</v>
      </c>
      <c r="D2732" t="s">
        <v>4341</v>
      </c>
      <c r="E2732">
        <v>13</v>
      </c>
      <c r="F2732" t="s">
        <v>2804</v>
      </c>
      <c r="G2732" s="8" t="s">
        <v>3849</v>
      </c>
      <c r="H2732" t="s">
        <v>3850</v>
      </c>
      <c r="I2732" s="1" t="s">
        <v>35</v>
      </c>
      <c r="J2732" t="s">
        <v>36</v>
      </c>
    </row>
    <row r="2733" spans="1:10" x14ac:dyDescent="0.2">
      <c r="A2733" s="7">
        <v>13672</v>
      </c>
      <c r="B2733" t="s">
        <v>4367</v>
      </c>
      <c r="C2733">
        <v>24000</v>
      </c>
      <c r="D2733" t="s">
        <v>4341</v>
      </c>
      <c r="E2733">
        <v>13</v>
      </c>
      <c r="F2733" t="s">
        <v>2804</v>
      </c>
      <c r="G2733" s="8" t="s">
        <v>3849</v>
      </c>
      <c r="H2733" t="s">
        <v>3850</v>
      </c>
      <c r="I2733" s="1" t="s">
        <v>35</v>
      </c>
      <c r="J2733" t="s">
        <v>36</v>
      </c>
    </row>
    <row r="2734" spans="1:10" x14ac:dyDescent="0.2">
      <c r="A2734" s="7">
        <v>13673</v>
      </c>
      <c r="B2734" t="s">
        <v>4368</v>
      </c>
      <c r="C2734">
        <v>24000</v>
      </c>
      <c r="D2734" t="s">
        <v>4341</v>
      </c>
      <c r="E2734">
        <v>13</v>
      </c>
      <c r="F2734" t="s">
        <v>2804</v>
      </c>
      <c r="G2734" s="8" t="s">
        <v>3849</v>
      </c>
      <c r="H2734" t="s">
        <v>3850</v>
      </c>
      <c r="I2734" s="1" t="s">
        <v>35</v>
      </c>
      <c r="J2734" t="s">
        <v>36</v>
      </c>
    </row>
    <row r="2735" spans="1:10" x14ac:dyDescent="0.2">
      <c r="A2735" s="7">
        <v>13674</v>
      </c>
      <c r="B2735" t="s">
        <v>4369</v>
      </c>
      <c r="C2735">
        <v>24000</v>
      </c>
      <c r="D2735" t="s">
        <v>4341</v>
      </c>
      <c r="E2735">
        <v>13</v>
      </c>
      <c r="F2735" t="s">
        <v>2804</v>
      </c>
      <c r="G2735" s="8" t="s">
        <v>3849</v>
      </c>
      <c r="H2735" t="s">
        <v>3850</v>
      </c>
      <c r="I2735" s="1" t="s">
        <v>35</v>
      </c>
      <c r="J2735" t="s">
        <v>36</v>
      </c>
    </row>
    <row r="2736" spans="1:10" x14ac:dyDescent="0.2">
      <c r="A2736" s="7">
        <v>13675</v>
      </c>
      <c r="B2736" t="s">
        <v>4370</v>
      </c>
      <c r="C2736">
        <v>24000</v>
      </c>
      <c r="D2736" t="s">
        <v>4341</v>
      </c>
      <c r="E2736">
        <v>13</v>
      </c>
      <c r="F2736" t="s">
        <v>2804</v>
      </c>
      <c r="G2736" s="8" t="s">
        <v>3849</v>
      </c>
      <c r="H2736" t="s">
        <v>3850</v>
      </c>
      <c r="I2736" s="1" t="s">
        <v>35</v>
      </c>
      <c r="J2736" t="s">
        <v>36</v>
      </c>
    </row>
    <row r="2737" spans="1:10" x14ac:dyDescent="0.2">
      <c r="A2737" s="7">
        <v>13676</v>
      </c>
      <c r="B2737" t="s">
        <v>4371</v>
      </c>
      <c r="C2737">
        <v>24000</v>
      </c>
      <c r="D2737" t="s">
        <v>4341</v>
      </c>
      <c r="E2737">
        <v>13</v>
      </c>
      <c r="F2737" t="s">
        <v>2804</v>
      </c>
      <c r="G2737" s="8" t="s">
        <v>3849</v>
      </c>
      <c r="H2737" t="s">
        <v>3850</v>
      </c>
      <c r="I2737" s="1" t="s">
        <v>35</v>
      </c>
      <c r="J2737" t="s">
        <v>36</v>
      </c>
    </row>
    <row r="2738" spans="1:10" x14ac:dyDescent="0.2">
      <c r="A2738" s="7">
        <v>13677</v>
      </c>
      <c r="B2738" t="s">
        <v>4372</v>
      </c>
      <c r="C2738">
        <v>24000</v>
      </c>
      <c r="D2738" t="s">
        <v>4341</v>
      </c>
      <c r="E2738">
        <v>13</v>
      </c>
      <c r="F2738" t="s">
        <v>2804</v>
      </c>
      <c r="G2738" s="8" t="s">
        <v>3849</v>
      </c>
      <c r="H2738" t="s">
        <v>3850</v>
      </c>
      <c r="I2738" s="1" t="s">
        <v>35</v>
      </c>
      <c r="J2738" t="s">
        <v>36</v>
      </c>
    </row>
    <row r="2739" spans="1:10" x14ac:dyDescent="0.2">
      <c r="A2739" s="7">
        <v>13678</v>
      </c>
      <c r="B2739" t="s">
        <v>4373</v>
      </c>
      <c r="C2739">
        <v>24000</v>
      </c>
      <c r="D2739" t="s">
        <v>4341</v>
      </c>
      <c r="E2739">
        <v>13</v>
      </c>
      <c r="F2739" t="s">
        <v>2804</v>
      </c>
      <c r="G2739" s="8" t="s">
        <v>3849</v>
      </c>
      <c r="H2739" t="s">
        <v>3850</v>
      </c>
      <c r="I2739" s="1" t="s">
        <v>35</v>
      </c>
      <c r="J2739" t="s">
        <v>36</v>
      </c>
    </row>
    <row r="2740" spans="1:10" x14ac:dyDescent="0.2">
      <c r="A2740" s="7">
        <v>13679</v>
      </c>
      <c r="B2740" t="s">
        <v>4374</v>
      </c>
      <c r="C2740">
        <v>24000</v>
      </c>
      <c r="D2740" t="s">
        <v>4341</v>
      </c>
      <c r="E2740">
        <v>13</v>
      </c>
      <c r="F2740" t="s">
        <v>2804</v>
      </c>
      <c r="G2740" s="8" t="s">
        <v>3849</v>
      </c>
      <c r="H2740" t="s">
        <v>3850</v>
      </c>
      <c r="I2740" s="1" t="s">
        <v>35</v>
      </c>
      <c r="J2740" t="s">
        <v>36</v>
      </c>
    </row>
    <row r="2741" spans="1:10" x14ac:dyDescent="0.2">
      <c r="A2741" s="7">
        <v>13680</v>
      </c>
      <c r="B2741" t="s">
        <v>4375</v>
      </c>
      <c r="C2741">
        <v>24000</v>
      </c>
      <c r="D2741" t="s">
        <v>4341</v>
      </c>
      <c r="E2741">
        <v>13</v>
      </c>
      <c r="F2741" t="s">
        <v>2804</v>
      </c>
      <c r="G2741" s="8" t="s">
        <v>3849</v>
      </c>
      <c r="H2741" t="s">
        <v>3850</v>
      </c>
      <c r="I2741" s="1" t="s">
        <v>35</v>
      </c>
      <c r="J2741" t="s">
        <v>36</v>
      </c>
    </row>
    <row r="2742" spans="1:10" x14ac:dyDescent="0.2">
      <c r="A2742" s="7">
        <v>13681</v>
      </c>
      <c r="B2742" t="s">
        <v>4376</v>
      </c>
      <c r="C2742">
        <v>24000</v>
      </c>
      <c r="D2742" t="s">
        <v>4341</v>
      </c>
      <c r="E2742">
        <v>13</v>
      </c>
      <c r="F2742" t="s">
        <v>2804</v>
      </c>
      <c r="G2742" s="8" t="s">
        <v>3849</v>
      </c>
      <c r="H2742" t="s">
        <v>3850</v>
      </c>
      <c r="I2742" s="1" t="s">
        <v>35</v>
      </c>
      <c r="J2742" t="s">
        <v>36</v>
      </c>
    </row>
    <row r="2743" spans="1:10" x14ac:dyDescent="0.2">
      <c r="A2743" s="7">
        <v>13682</v>
      </c>
      <c r="B2743" t="s">
        <v>4377</v>
      </c>
      <c r="C2743">
        <v>24000</v>
      </c>
      <c r="D2743" t="s">
        <v>4341</v>
      </c>
      <c r="E2743">
        <v>13</v>
      </c>
      <c r="F2743" t="s">
        <v>2804</v>
      </c>
      <c r="G2743" s="8" t="s">
        <v>3849</v>
      </c>
      <c r="H2743" t="s">
        <v>3850</v>
      </c>
      <c r="I2743" s="1" t="s">
        <v>35</v>
      </c>
      <c r="J2743" t="s">
        <v>36</v>
      </c>
    </row>
    <row r="2744" spans="1:10" x14ac:dyDescent="0.2">
      <c r="A2744" s="7">
        <v>13683</v>
      </c>
      <c r="B2744" t="s">
        <v>4378</v>
      </c>
      <c r="C2744">
        <v>24000</v>
      </c>
      <c r="D2744" t="s">
        <v>4341</v>
      </c>
      <c r="E2744">
        <v>13</v>
      </c>
      <c r="F2744" t="s">
        <v>2804</v>
      </c>
      <c r="G2744" s="8" t="s">
        <v>3849</v>
      </c>
      <c r="H2744" t="s">
        <v>3850</v>
      </c>
      <c r="I2744" s="1" t="s">
        <v>35</v>
      </c>
      <c r="J2744" t="s">
        <v>36</v>
      </c>
    </row>
    <row r="2745" spans="1:10" x14ac:dyDescent="0.2">
      <c r="A2745" s="12" t="s">
        <v>4379</v>
      </c>
      <c r="B2745" t="s">
        <v>4380</v>
      </c>
      <c r="C2745">
        <v>24000</v>
      </c>
      <c r="D2745" t="s">
        <v>4341</v>
      </c>
      <c r="E2745">
        <v>13</v>
      </c>
      <c r="F2745" t="s">
        <v>2804</v>
      </c>
      <c r="G2745" s="8" t="s">
        <v>3849</v>
      </c>
      <c r="H2745" t="s">
        <v>3850</v>
      </c>
      <c r="I2745" s="1" t="s">
        <v>35</v>
      </c>
      <c r="J2745" t="s">
        <v>36</v>
      </c>
    </row>
    <row r="2746" spans="1:10" x14ac:dyDescent="0.2">
      <c r="A2746" s="7">
        <v>13685</v>
      </c>
      <c r="B2746" t="s">
        <v>4381</v>
      </c>
      <c r="C2746">
        <v>24000</v>
      </c>
      <c r="D2746" t="s">
        <v>4341</v>
      </c>
      <c r="E2746">
        <v>13</v>
      </c>
      <c r="F2746" t="s">
        <v>2804</v>
      </c>
      <c r="G2746" s="8" t="s">
        <v>3849</v>
      </c>
      <c r="H2746" t="s">
        <v>3850</v>
      </c>
      <c r="I2746" s="1" t="s">
        <v>35</v>
      </c>
      <c r="J2746" t="s">
        <v>36</v>
      </c>
    </row>
    <row r="2747" spans="1:10" x14ac:dyDescent="0.2">
      <c r="A2747" s="7">
        <v>13686</v>
      </c>
      <c r="B2747" t="s">
        <v>4382</v>
      </c>
      <c r="C2747">
        <v>24000</v>
      </c>
      <c r="D2747" t="s">
        <v>4337</v>
      </c>
      <c r="E2747">
        <v>13</v>
      </c>
      <c r="F2747" t="s">
        <v>2804</v>
      </c>
      <c r="G2747" s="8" t="s">
        <v>3849</v>
      </c>
      <c r="H2747" t="s">
        <v>3850</v>
      </c>
      <c r="I2747" s="1" t="s">
        <v>35</v>
      </c>
      <c r="J2747" t="s">
        <v>36</v>
      </c>
    </row>
    <row r="2748" spans="1:10" x14ac:dyDescent="0.2">
      <c r="A2748" s="7">
        <v>13687</v>
      </c>
      <c r="B2748" t="s">
        <v>4383</v>
      </c>
      <c r="C2748">
        <v>24000</v>
      </c>
      <c r="D2748" t="s">
        <v>4341</v>
      </c>
      <c r="E2748">
        <v>13</v>
      </c>
      <c r="F2748" t="s">
        <v>2804</v>
      </c>
      <c r="G2748" s="8" t="s">
        <v>3849</v>
      </c>
      <c r="H2748" t="s">
        <v>3850</v>
      </c>
      <c r="I2748" s="1" t="s">
        <v>35</v>
      </c>
      <c r="J2748" t="s">
        <v>36</v>
      </c>
    </row>
    <row r="2749" spans="1:10" x14ac:dyDescent="0.2">
      <c r="A2749" s="7">
        <v>13688</v>
      </c>
      <c r="B2749" t="s">
        <v>4384</v>
      </c>
      <c r="C2749">
        <v>24000</v>
      </c>
      <c r="D2749" t="s">
        <v>4341</v>
      </c>
      <c r="E2749">
        <v>13</v>
      </c>
      <c r="F2749" t="s">
        <v>2804</v>
      </c>
      <c r="G2749" s="8" t="s">
        <v>3849</v>
      </c>
      <c r="H2749" t="s">
        <v>3850</v>
      </c>
      <c r="I2749" s="1" t="s">
        <v>35</v>
      </c>
      <c r="J2749" t="s">
        <v>36</v>
      </c>
    </row>
    <row r="2750" spans="1:10" x14ac:dyDescent="0.2">
      <c r="A2750" s="7">
        <v>13689</v>
      </c>
      <c r="B2750" t="s">
        <v>4385</v>
      </c>
      <c r="C2750">
        <v>24000</v>
      </c>
      <c r="D2750" t="s">
        <v>4337</v>
      </c>
      <c r="E2750">
        <v>13</v>
      </c>
      <c r="F2750" t="s">
        <v>2804</v>
      </c>
      <c r="G2750" s="8" t="s">
        <v>3849</v>
      </c>
      <c r="H2750" t="s">
        <v>3850</v>
      </c>
      <c r="I2750" s="1" t="s">
        <v>35</v>
      </c>
      <c r="J2750" t="s">
        <v>36</v>
      </c>
    </row>
    <row r="2751" spans="1:10" x14ac:dyDescent="0.2">
      <c r="A2751" s="7">
        <v>13690</v>
      </c>
      <c r="B2751" t="s">
        <v>4386</v>
      </c>
      <c r="C2751">
        <v>24000</v>
      </c>
      <c r="D2751" t="s">
        <v>4341</v>
      </c>
      <c r="E2751">
        <v>13</v>
      </c>
      <c r="F2751" t="s">
        <v>2804</v>
      </c>
      <c r="G2751" s="8" t="s">
        <v>3849</v>
      </c>
      <c r="H2751" t="s">
        <v>3850</v>
      </c>
      <c r="I2751" s="1" t="s">
        <v>35</v>
      </c>
      <c r="J2751" t="s">
        <v>36</v>
      </c>
    </row>
    <row r="2752" spans="1:10" x14ac:dyDescent="0.2">
      <c r="A2752" s="7">
        <v>13691</v>
      </c>
      <c r="B2752" t="s">
        <v>4387</v>
      </c>
      <c r="C2752">
        <v>24000</v>
      </c>
      <c r="D2752" t="s">
        <v>4337</v>
      </c>
      <c r="E2752">
        <v>13</v>
      </c>
      <c r="F2752" t="s">
        <v>2804</v>
      </c>
      <c r="G2752" s="8" t="s">
        <v>3849</v>
      </c>
      <c r="H2752" t="s">
        <v>3850</v>
      </c>
      <c r="I2752" s="1" t="s">
        <v>35</v>
      </c>
      <c r="J2752" t="s">
        <v>36</v>
      </c>
    </row>
    <row r="2753" spans="1:10" x14ac:dyDescent="0.2">
      <c r="A2753" s="7">
        <v>13692</v>
      </c>
      <c r="B2753" t="s">
        <v>4388</v>
      </c>
      <c r="C2753">
        <v>24000</v>
      </c>
      <c r="D2753" t="s">
        <v>4341</v>
      </c>
      <c r="E2753">
        <v>13</v>
      </c>
      <c r="F2753" t="s">
        <v>2804</v>
      </c>
      <c r="G2753" s="8" t="s">
        <v>3849</v>
      </c>
      <c r="H2753" t="s">
        <v>3850</v>
      </c>
      <c r="I2753" s="1" t="s">
        <v>35</v>
      </c>
      <c r="J2753" t="s">
        <v>36</v>
      </c>
    </row>
    <row r="2754" spans="1:10" x14ac:dyDescent="0.2">
      <c r="A2754" s="7">
        <v>13693</v>
      </c>
      <c r="B2754" t="s">
        <v>4389</v>
      </c>
      <c r="C2754">
        <v>24000</v>
      </c>
      <c r="D2754" t="s">
        <v>4341</v>
      </c>
      <c r="E2754">
        <v>13</v>
      </c>
      <c r="F2754" t="s">
        <v>2804</v>
      </c>
      <c r="G2754" s="8" t="s">
        <v>3849</v>
      </c>
      <c r="H2754" t="s">
        <v>3850</v>
      </c>
      <c r="I2754" s="1" t="s">
        <v>35</v>
      </c>
      <c r="J2754" t="s">
        <v>36</v>
      </c>
    </row>
    <row r="2755" spans="1:10" x14ac:dyDescent="0.2">
      <c r="A2755" s="7">
        <v>13694</v>
      </c>
      <c r="B2755" t="s">
        <v>4390</v>
      </c>
      <c r="C2755">
        <v>24000</v>
      </c>
      <c r="D2755" t="s">
        <v>4341</v>
      </c>
      <c r="E2755">
        <v>13</v>
      </c>
      <c r="F2755" t="s">
        <v>2804</v>
      </c>
      <c r="G2755" s="8" t="s">
        <v>3849</v>
      </c>
      <c r="H2755" t="s">
        <v>3850</v>
      </c>
      <c r="I2755" s="1" t="s">
        <v>35</v>
      </c>
      <c r="J2755" t="s">
        <v>36</v>
      </c>
    </row>
    <row r="2756" spans="1:10" x14ac:dyDescent="0.2">
      <c r="A2756" s="7">
        <v>13695</v>
      </c>
      <c r="B2756" t="s">
        <v>4391</v>
      </c>
      <c r="C2756">
        <v>24000</v>
      </c>
      <c r="D2756" t="s">
        <v>4341</v>
      </c>
      <c r="E2756">
        <v>13</v>
      </c>
      <c r="F2756" t="s">
        <v>2804</v>
      </c>
      <c r="G2756" s="8" t="s">
        <v>3849</v>
      </c>
      <c r="H2756" t="s">
        <v>3850</v>
      </c>
      <c r="I2756" s="1" t="s">
        <v>35</v>
      </c>
      <c r="J2756" t="s">
        <v>36</v>
      </c>
    </row>
    <row r="2757" spans="1:10" x14ac:dyDescent="0.2">
      <c r="A2757" s="7">
        <v>13696</v>
      </c>
      <c r="B2757" t="s">
        <v>4392</v>
      </c>
      <c r="C2757">
        <v>24000</v>
      </c>
      <c r="D2757" t="s">
        <v>4341</v>
      </c>
      <c r="E2757">
        <v>13</v>
      </c>
      <c r="F2757" t="s">
        <v>2804</v>
      </c>
      <c r="G2757" s="8" t="s">
        <v>3849</v>
      </c>
      <c r="H2757" t="s">
        <v>3850</v>
      </c>
      <c r="I2757" s="1" t="s">
        <v>35</v>
      </c>
      <c r="J2757" t="s">
        <v>36</v>
      </c>
    </row>
    <row r="2758" spans="1:10" x14ac:dyDescent="0.2">
      <c r="A2758" s="7">
        <v>13697</v>
      </c>
      <c r="B2758" t="s">
        <v>4393</v>
      </c>
      <c r="C2758">
        <v>24000</v>
      </c>
      <c r="D2758" t="s">
        <v>4341</v>
      </c>
      <c r="E2758">
        <v>13</v>
      </c>
      <c r="F2758" t="s">
        <v>2804</v>
      </c>
      <c r="G2758" s="8" t="s">
        <v>3849</v>
      </c>
      <c r="H2758" t="s">
        <v>3850</v>
      </c>
      <c r="I2758" s="1" t="s">
        <v>35</v>
      </c>
      <c r="J2758" t="s">
        <v>36</v>
      </c>
    </row>
    <row r="2759" spans="1:10" x14ac:dyDescent="0.2">
      <c r="A2759" s="7">
        <v>13698</v>
      </c>
      <c r="B2759" t="s">
        <v>4394</v>
      </c>
      <c r="C2759">
        <v>24000</v>
      </c>
      <c r="D2759" t="s">
        <v>4341</v>
      </c>
      <c r="E2759">
        <v>13</v>
      </c>
      <c r="F2759" t="s">
        <v>2804</v>
      </c>
      <c r="G2759" s="8" t="s">
        <v>3849</v>
      </c>
      <c r="H2759" t="s">
        <v>3850</v>
      </c>
      <c r="I2759" s="1" t="s">
        <v>35</v>
      </c>
      <c r="J2759" t="s">
        <v>36</v>
      </c>
    </row>
    <row r="2760" spans="1:10" x14ac:dyDescent="0.2">
      <c r="A2760" s="7">
        <v>13699</v>
      </c>
      <c r="B2760" t="s">
        <v>4395</v>
      </c>
      <c r="C2760">
        <v>24000</v>
      </c>
      <c r="D2760" t="s">
        <v>4341</v>
      </c>
      <c r="E2760">
        <v>13</v>
      </c>
      <c r="F2760" t="s">
        <v>2804</v>
      </c>
      <c r="G2760" s="8" t="s">
        <v>3849</v>
      </c>
      <c r="H2760" t="s">
        <v>3850</v>
      </c>
      <c r="I2760" s="1" t="s">
        <v>35</v>
      </c>
      <c r="J2760" t="s">
        <v>36</v>
      </c>
    </row>
    <row r="2761" spans="1:10" x14ac:dyDescent="0.2">
      <c r="A2761" s="7">
        <v>13700</v>
      </c>
      <c r="B2761" t="s">
        <v>4396</v>
      </c>
      <c r="C2761">
        <v>24000</v>
      </c>
      <c r="D2761" t="s">
        <v>4341</v>
      </c>
      <c r="E2761">
        <v>13</v>
      </c>
      <c r="F2761" t="s">
        <v>2804</v>
      </c>
      <c r="G2761" s="8" t="s">
        <v>3849</v>
      </c>
      <c r="H2761" t="s">
        <v>3850</v>
      </c>
      <c r="I2761" s="1" t="s">
        <v>35</v>
      </c>
      <c r="J2761" t="s">
        <v>36</v>
      </c>
    </row>
    <row r="2762" spans="1:10" x14ac:dyDescent="0.2">
      <c r="A2762" s="7">
        <v>13701</v>
      </c>
      <c r="B2762" t="s">
        <v>4397</v>
      </c>
      <c r="C2762">
        <v>24000</v>
      </c>
      <c r="D2762" t="s">
        <v>4341</v>
      </c>
      <c r="E2762">
        <v>13</v>
      </c>
      <c r="F2762" t="s">
        <v>2804</v>
      </c>
      <c r="G2762" s="8" t="s">
        <v>3849</v>
      </c>
      <c r="H2762" t="s">
        <v>3850</v>
      </c>
      <c r="I2762" s="1" t="s">
        <v>35</v>
      </c>
      <c r="J2762" t="s">
        <v>36</v>
      </c>
    </row>
    <row r="2763" spans="1:10" x14ac:dyDescent="0.2">
      <c r="A2763" s="7">
        <v>13702</v>
      </c>
      <c r="B2763" t="s">
        <v>4398</v>
      </c>
      <c r="C2763">
        <v>24000</v>
      </c>
      <c r="D2763" t="s">
        <v>4341</v>
      </c>
      <c r="E2763">
        <v>13</v>
      </c>
      <c r="F2763" t="s">
        <v>2804</v>
      </c>
      <c r="G2763" s="8" t="s">
        <v>3849</v>
      </c>
      <c r="H2763" t="s">
        <v>3850</v>
      </c>
      <c r="I2763" s="1" t="s">
        <v>35</v>
      </c>
      <c r="J2763" t="s">
        <v>36</v>
      </c>
    </row>
    <row r="2764" spans="1:10" x14ac:dyDescent="0.2">
      <c r="A2764" s="7">
        <v>13703</v>
      </c>
      <c r="B2764" t="s">
        <v>4399</v>
      </c>
      <c r="C2764">
        <v>24000</v>
      </c>
      <c r="D2764" t="s">
        <v>4341</v>
      </c>
      <c r="E2764">
        <v>13</v>
      </c>
      <c r="F2764" t="s">
        <v>2804</v>
      </c>
      <c r="G2764" s="8" t="s">
        <v>3849</v>
      </c>
      <c r="H2764" t="s">
        <v>3850</v>
      </c>
      <c r="I2764" s="1" t="s">
        <v>35</v>
      </c>
      <c r="J2764" t="s">
        <v>36</v>
      </c>
    </row>
    <row r="2765" spans="1:10" x14ac:dyDescent="0.2">
      <c r="A2765" s="7">
        <v>13704</v>
      </c>
      <c r="B2765" t="s">
        <v>4400</v>
      </c>
      <c r="C2765">
        <v>24000</v>
      </c>
      <c r="D2765" t="s">
        <v>4341</v>
      </c>
      <c r="E2765">
        <v>13</v>
      </c>
      <c r="F2765" t="s">
        <v>2804</v>
      </c>
      <c r="G2765" s="8" t="s">
        <v>3849</v>
      </c>
      <c r="H2765" t="s">
        <v>3850</v>
      </c>
      <c r="I2765" s="1" t="s">
        <v>35</v>
      </c>
      <c r="J2765" t="s">
        <v>36</v>
      </c>
    </row>
    <row r="2766" spans="1:10" x14ac:dyDescent="0.2">
      <c r="A2766" s="7">
        <v>13705</v>
      </c>
      <c r="B2766" t="s">
        <v>4401</v>
      </c>
      <c r="C2766">
        <v>24000</v>
      </c>
      <c r="D2766" t="s">
        <v>4341</v>
      </c>
      <c r="E2766">
        <v>13</v>
      </c>
      <c r="F2766" t="s">
        <v>2804</v>
      </c>
      <c r="G2766" s="8" t="s">
        <v>3849</v>
      </c>
      <c r="H2766" t="s">
        <v>3850</v>
      </c>
      <c r="I2766" s="1" t="s">
        <v>35</v>
      </c>
      <c r="J2766" t="s">
        <v>36</v>
      </c>
    </row>
    <row r="2767" spans="1:10" x14ac:dyDescent="0.2">
      <c r="A2767" s="7">
        <v>13706</v>
      </c>
      <c r="B2767" t="s">
        <v>4402</v>
      </c>
      <c r="C2767">
        <v>21002</v>
      </c>
      <c r="D2767" t="s">
        <v>31</v>
      </c>
      <c r="E2767">
        <v>10</v>
      </c>
      <c r="F2767" t="s">
        <v>4210</v>
      </c>
      <c r="G2767" s="8" t="s">
        <v>3849</v>
      </c>
      <c r="H2767" t="s">
        <v>3850</v>
      </c>
      <c r="I2767" s="1" t="s">
        <v>35</v>
      </c>
      <c r="J2767" t="s">
        <v>36</v>
      </c>
    </row>
    <row r="2768" spans="1:10" x14ac:dyDescent="0.2">
      <c r="A2768" s="7">
        <v>13707</v>
      </c>
      <c r="B2768" t="s">
        <v>4403</v>
      </c>
      <c r="C2768">
        <v>21002</v>
      </c>
      <c r="D2768" t="s">
        <v>31</v>
      </c>
      <c r="E2768">
        <v>10</v>
      </c>
      <c r="F2768" t="s">
        <v>4210</v>
      </c>
      <c r="G2768" s="8" t="s">
        <v>236</v>
      </c>
      <c r="H2768" t="s">
        <v>237</v>
      </c>
      <c r="I2768" s="1" t="s">
        <v>35</v>
      </c>
      <c r="J2768" t="s">
        <v>36</v>
      </c>
    </row>
    <row r="2769" spans="1:10" x14ac:dyDescent="0.2">
      <c r="A2769" s="7">
        <v>13708</v>
      </c>
      <c r="B2769" t="s">
        <v>4404</v>
      </c>
      <c r="C2769">
        <v>21002</v>
      </c>
      <c r="D2769" t="s">
        <v>31</v>
      </c>
      <c r="E2769">
        <v>10</v>
      </c>
      <c r="F2769" t="s">
        <v>4210</v>
      </c>
      <c r="G2769" s="8" t="s">
        <v>104</v>
      </c>
      <c r="H2769" t="s">
        <v>105</v>
      </c>
      <c r="I2769" s="1" t="s">
        <v>35</v>
      </c>
      <c r="J2769" t="s">
        <v>36</v>
      </c>
    </row>
    <row r="2770" spans="1:10" x14ac:dyDescent="0.2">
      <c r="A2770" s="7">
        <v>13709</v>
      </c>
      <c r="B2770" t="s">
        <v>4405</v>
      </c>
      <c r="C2770">
        <v>21002</v>
      </c>
      <c r="D2770" t="s">
        <v>31</v>
      </c>
      <c r="E2770">
        <v>10</v>
      </c>
      <c r="F2770" t="s">
        <v>4210</v>
      </c>
      <c r="G2770" s="8" t="s">
        <v>308</v>
      </c>
      <c r="H2770" t="s">
        <v>309</v>
      </c>
      <c r="I2770" s="1" t="s">
        <v>35</v>
      </c>
      <c r="J2770" t="s">
        <v>36</v>
      </c>
    </row>
    <row r="2771" spans="1:10" x14ac:dyDescent="0.2">
      <c r="A2771" s="7">
        <v>13710</v>
      </c>
      <c r="B2771" t="s">
        <v>4406</v>
      </c>
      <c r="C2771">
        <v>21002</v>
      </c>
      <c r="D2771" t="s">
        <v>31</v>
      </c>
      <c r="E2771">
        <v>10</v>
      </c>
      <c r="F2771" t="s">
        <v>4210</v>
      </c>
      <c r="G2771" s="8" t="s">
        <v>216</v>
      </c>
      <c r="H2771" t="s">
        <v>217</v>
      </c>
      <c r="I2771" s="1" t="s">
        <v>35</v>
      </c>
      <c r="J2771" t="s">
        <v>36</v>
      </c>
    </row>
    <row r="2772" spans="1:10" x14ac:dyDescent="0.2">
      <c r="A2772" s="7">
        <v>13711</v>
      </c>
      <c r="B2772" t="s">
        <v>4407</v>
      </c>
      <c r="C2772">
        <v>21002</v>
      </c>
      <c r="D2772" t="s">
        <v>31</v>
      </c>
      <c r="E2772">
        <v>10</v>
      </c>
      <c r="F2772" t="s">
        <v>4210</v>
      </c>
      <c r="G2772" s="8" t="s">
        <v>120</v>
      </c>
      <c r="H2772" s="1" t="s">
        <v>121</v>
      </c>
      <c r="I2772" s="1" t="s">
        <v>35</v>
      </c>
      <c r="J2772" t="s">
        <v>36</v>
      </c>
    </row>
    <row r="2773" spans="1:10" x14ac:dyDescent="0.2">
      <c r="A2773" s="7">
        <v>13712</v>
      </c>
      <c r="B2773" t="s">
        <v>4408</v>
      </c>
      <c r="C2773">
        <v>21002</v>
      </c>
      <c r="D2773" t="s">
        <v>31</v>
      </c>
      <c r="E2773">
        <v>10</v>
      </c>
      <c r="F2773" t="s">
        <v>4210</v>
      </c>
      <c r="G2773" s="8" t="s">
        <v>68</v>
      </c>
      <c r="H2773" t="s">
        <v>69</v>
      </c>
      <c r="I2773" t="s">
        <v>41</v>
      </c>
      <c r="J2773" t="s">
        <v>36</v>
      </c>
    </row>
    <row r="2774" spans="1:10" x14ac:dyDescent="0.2">
      <c r="A2774" s="7">
        <v>13713</v>
      </c>
      <c r="B2774" t="s">
        <v>4409</v>
      </c>
      <c r="C2774">
        <v>21002</v>
      </c>
      <c r="D2774" t="s">
        <v>31</v>
      </c>
      <c r="E2774">
        <v>10</v>
      </c>
      <c r="F2774" t="s">
        <v>4210</v>
      </c>
      <c r="G2774" s="8" t="s">
        <v>72</v>
      </c>
      <c r="H2774" t="s">
        <v>73</v>
      </c>
      <c r="I2774" s="1" t="s">
        <v>35</v>
      </c>
      <c r="J2774" t="s">
        <v>36</v>
      </c>
    </row>
    <row r="2775" spans="1:10" x14ac:dyDescent="0.2">
      <c r="A2775" s="7">
        <v>13714</v>
      </c>
      <c r="B2775" t="s">
        <v>4410</v>
      </c>
      <c r="C2775">
        <v>21002</v>
      </c>
      <c r="D2775" t="s">
        <v>31</v>
      </c>
      <c r="E2775">
        <v>10</v>
      </c>
      <c r="F2775" t="s">
        <v>4210</v>
      </c>
      <c r="G2775" s="8" t="s">
        <v>188</v>
      </c>
      <c r="H2775" t="s">
        <v>189</v>
      </c>
      <c r="I2775" s="1" t="s">
        <v>35</v>
      </c>
      <c r="J2775" t="s">
        <v>36</v>
      </c>
    </row>
    <row r="2776" spans="1:10" x14ac:dyDescent="0.2">
      <c r="A2776" s="7">
        <v>13715</v>
      </c>
      <c r="B2776" t="s">
        <v>4411</v>
      </c>
      <c r="C2776">
        <v>21002</v>
      </c>
      <c r="D2776" t="s">
        <v>31</v>
      </c>
      <c r="E2776">
        <v>10</v>
      </c>
      <c r="F2776" t="s">
        <v>4210</v>
      </c>
      <c r="G2776" s="8" t="s">
        <v>332</v>
      </c>
      <c r="H2776" t="s">
        <v>333</v>
      </c>
      <c r="I2776" s="1" t="s">
        <v>35</v>
      </c>
      <c r="J2776" t="s">
        <v>36</v>
      </c>
    </row>
    <row r="2777" spans="1:10" x14ac:dyDescent="0.2">
      <c r="A2777" s="7">
        <v>13716</v>
      </c>
      <c r="B2777" t="s">
        <v>4412</v>
      </c>
      <c r="C2777">
        <v>21002</v>
      </c>
      <c r="D2777" t="s">
        <v>31</v>
      </c>
      <c r="E2777">
        <v>10</v>
      </c>
      <c r="F2777" t="s">
        <v>4210</v>
      </c>
      <c r="G2777" s="8" t="s">
        <v>296</v>
      </c>
      <c r="H2777" t="s">
        <v>297</v>
      </c>
      <c r="I2777" s="1" t="s">
        <v>35</v>
      </c>
      <c r="J2777" t="s">
        <v>36</v>
      </c>
    </row>
    <row r="2778" spans="1:10" x14ac:dyDescent="0.2">
      <c r="A2778" s="7">
        <v>13717</v>
      </c>
      <c r="B2778" t="s">
        <v>4413</v>
      </c>
      <c r="C2778">
        <v>21002</v>
      </c>
      <c r="D2778" t="s">
        <v>31</v>
      </c>
      <c r="E2778">
        <v>10</v>
      </c>
      <c r="F2778" t="s">
        <v>4210</v>
      </c>
      <c r="G2778" s="8" t="s">
        <v>112</v>
      </c>
      <c r="H2778" t="s">
        <v>113</v>
      </c>
      <c r="I2778" s="1" t="s">
        <v>35</v>
      </c>
      <c r="J2778" t="s">
        <v>36</v>
      </c>
    </row>
    <row r="2779" spans="1:10" x14ac:dyDescent="0.2">
      <c r="A2779" s="7">
        <v>13718</v>
      </c>
      <c r="B2779" t="s">
        <v>4414</v>
      </c>
      <c r="C2779">
        <v>21002</v>
      </c>
      <c r="D2779" t="s">
        <v>31</v>
      </c>
      <c r="E2779">
        <v>10</v>
      </c>
      <c r="F2779" t="s">
        <v>4210</v>
      </c>
      <c r="G2779" s="8" t="s">
        <v>248</v>
      </c>
      <c r="H2779" t="s">
        <v>249</v>
      </c>
      <c r="I2779" s="1" t="s">
        <v>35</v>
      </c>
      <c r="J2779" t="s">
        <v>36</v>
      </c>
    </row>
    <row r="2780" spans="1:10" x14ac:dyDescent="0.2">
      <c r="A2780" s="7">
        <v>13719</v>
      </c>
      <c r="B2780" t="s">
        <v>4415</v>
      </c>
      <c r="C2780">
        <v>21002</v>
      </c>
      <c r="D2780" t="s">
        <v>31</v>
      </c>
      <c r="E2780">
        <v>10</v>
      </c>
      <c r="F2780" t="s">
        <v>4210</v>
      </c>
      <c r="G2780" s="8" t="s">
        <v>192</v>
      </c>
      <c r="H2780" t="s">
        <v>193</v>
      </c>
      <c r="I2780" s="1" t="s">
        <v>35</v>
      </c>
      <c r="J2780" t="s">
        <v>36</v>
      </c>
    </row>
    <row r="2781" spans="1:10" x14ac:dyDescent="0.2">
      <c r="A2781" s="7">
        <v>13720</v>
      </c>
      <c r="B2781" t="s">
        <v>4416</v>
      </c>
      <c r="C2781">
        <v>21002</v>
      </c>
      <c r="D2781" t="s">
        <v>31</v>
      </c>
      <c r="E2781">
        <v>10</v>
      </c>
      <c r="F2781" t="s">
        <v>4210</v>
      </c>
      <c r="G2781" s="8" t="s">
        <v>144</v>
      </c>
      <c r="H2781" t="s">
        <v>145</v>
      </c>
      <c r="I2781" s="1" t="s">
        <v>35</v>
      </c>
      <c r="J2781" t="s">
        <v>36</v>
      </c>
    </row>
    <row r="2782" spans="1:10" x14ac:dyDescent="0.2">
      <c r="A2782" s="7">
        <v>13721</v>
      </c>
      <c r="B2782" t="s">
        <v>4417</v>
      </c>
      <c r="C2782">
        <v>21002</v>
      </c>
      <c r="D2782" t="s">
        <v>31</v>
      </c>
      <c r="E2782">
        <v>10</v>
      </c>
      <c r="F2782" t="s">
        <v>4210</v>
      </c>
      <c r="G2782" s="8" t="s">
        <v>64</v>
      </c>
      <c r="H2782" t="s">
        <v>65</v>
      </c>
      <c r="I2782" s="1" t="s">
        <v>35</v>
      </c>
      <c r="J2782" t="s">
        <v>36</v>
      </c>
    </row>
    <row r="2783" spans="1:10" x14ac:dyDescent="0.2">
      <c r="A2783" s="7">
        <v>13722</v>
      </c>
      <c r="B2783" t="s">
        <v>4418</v>
      </c>
      <c r="C2783">
        <v>21002</v>
      </c>
      <c r="D2783" t="s">
        <v>31</v>
      </c>
      <c r="E2783">
        <v>10</v>
      </c>
      <c r="F2783" t="s">
        <v>4210</v>
      </c>
      <c r="G2783" s="8" t="s">
        <v>204</v>
      </c>
      <c r="H2783" t="s">
        <v>205</v>
      </c>
      <c r="I2783" s="1" t="s">
        <v>35</v>
      </c>
      <c r="J2783" t="s">
        <v>36</v>
      </c>
    </row>
    <row r="2784" spans="1:10" x14ac:dyDescent="0.2">
      <c r="A2784" s="7">
        <v>13723</v>
      </c>
      <c r="B2784" t="s">
        <v>4419</v>
      </c>
      <c r="C2784">
        <v>21002</v>
      </c>
      <c r="D2784" t="s">
        <v>31</v>
      </c>
      <c r="E2784">
        <v>10</v>
      </c>
      <c r="F2784" t="s">
        <v>4210</v>
      </c>
      <c r="G2784" s="8" t="s">
        <v>68</v>
      </c>
      <c r="H2784" t="s">
        <v>69</v>
      </c>
      <c r="I2784" t="s">
        <v>41</v>
      </c>
      <c r="J2784" t="s">
        <v>36</v>
      </c>
    </row>
    <row r="2785" spans="1:10" x14ac:dyDescent="0.2">
      <c r="A2785" s="7">
        <v>13724</v>
      </c>
      <c r="B2785" t="s">
        <v>4420</v>
      </c>
      <c r="C2785">
        <v>21002</v>
      </c>
      <c r="D2785" t="s">
        <v>31</v>
      </c>
      <c r="E2785">
        <v>10</v>
      </c>
      <c r="F2785" t="s">
        <v>4210</v>
      </c>
      <c r="G2785" s="8" t="s">
        <v>280</v>
      </c>
      <c r="H2785" t="s">
        <v>281</v>
      </c>
      <c r="I2785" s="1" t="s">
        <v>35</v>
      </c>
      <c r="J2785" t="s">
        <v>36</v>
      </c>
    </row>
    <row r="2786" spans="1:10" x14ac:dyDescent="0.2">
      <c r="A2786" s="7">
        <v>13725</v>
      </c>
      <c r="B2786" t="s">
        <v>4421</v>
      </c>
      <c r="C2786">
        <v>21002</v>
      </c>
      <c r="D2786" t="s">
        <v>31</v>
      </c>
      <c r="E2786">
        <v>10</v>
      </c>
      <c r="F2786" t="s">
        <v>4210</v>
      </c>
      <c r="G2786" s="8" t="s">
        <v>316</v>
      </c>
      <c r="H2786" t="s">
        <v>317</v>
      </c>
      <c r="I2786" s="1" t="s">
        <v>35</v>
      </c>
      <c r="J2786" t="s">
        <v>36</v>
      </c>
    </row>
    <row r="2787" spans="1:10" x14ac:dyDescent="0.2">
      <c r="A2787" s="7">
        <v>13726</v>
      </c>
      <c r="B2787" t="s">
        <v>4422</v>
      </c>
      <c r="C2787">
        <v>21002</v>
      </c>
      <c r="D2787" t="s">
        <v>31</v>
      </c>
      <c r="E2787">
        <v>10</v>
      </c>
      <c r="F2787" t="s">
        <v>4210</v>
      </c>
      <c r="G2787" s="8" t="s">
        <v>172</v>
      </c>
      <c r="H2787" t="s">
        <v>173</v>
      </c>
      <c r="I2787" s="1" t="s">
        <v>35</v>
      </c>
      <c r="J2787" t="s">
        <v>36</v>
      </c>
    </row>
    <row r="2788" spans="1:10" x14ac:dyDescent="0.2">
      <c r="A2788" s="12" t="s">
        <v>4423</v>
      </c>
      <c r="B2788" t="s">
        <v>4424</v>
      </c>
      <c r="C2788">
        <v>21002</v>
      </c>
      <c r="D2788" t="s">
        <v>31</v>
      </c>
      <c r="E2788">
        <v>10</v>
      </c>
      <c r="F2788" t="s">
        <v>4210</v>
      </c>
      <c r="G2788" s="8" t="s">
        <v>39</v>
      </c>
      <c r="H2788" t="s">
        <v>40</v>
      </c>
      <c r="I2788" t="s">
        <v>41</v>
      </c>
      <c r="J2788" t="s">
        <v>36</v>
      </c>
    </row>
    <row r="2789" spans="1:10" x14ac:dyDescent="0.2">
      <c r="A2789" s="7">
        <v>13730</v>
      </c>
      <c r="B2789" t="s">
        <v>4425</v>
      </c>
      <c r="C2789">
        <v>21002</v>
      </c>
      <c r="D2789" t="s">
        <v>31</v>
      </c>
      <c r="E2789">
        <v>10</v>
      </c>
      <c r="F2789" t="s">
        <v>4210</v>
      </c>
      <c r="G2789" s="8" t="s">
        <v>3849</v>
      </c>
      <c r="H2789" t="s">
        <v>3850</v>
      </c>
      <c r="I2789" s="1" t="s">
        <v>35</v>
      </c>
      <c r="J2789" t="s">
        <v>36</v>
      </c>
    </row>
    <row r="2790" spans="1:10" x14ac:dyDescent="0.2">
      <c r="A2790" s="7">
        <v>13731</v>
      </c>
      <c r="B2790" t="s">
        <v>4426</v>
      </c>
      <c r="C2790">
        <v>21002</v>
      </c>
      <c r="D2790" t="s">
        <v>31</v>
      </c>
      <c r="E2790">
        <v>10</v>
      </c>
      <c r="F2790" t="s">
        <v>4210</v>
      </c>
      <c r="G2790" s="8" t="s">
        <v>140</v>
      </c>
      <c r="H2790" t="s">
        <v>141</v>
      </c>
      <c r="I2790" s="1" t="s">
        <v>35</v>
      </c>
      <c r="J2790" t="s">
        <v>36</v>
      </c>
    </row>
    <row r="2791" spans="1:10" x14ac:dyDescent="0.2">
      <c r="A2791" s="7">
        <v>13732</v>
      </c>
      <c r="B2791" t="s">
        <v>4427</v>
      </c>
      <c r="C2791">
        <v>21002</v>
      </c>
      <c r="D2791" t="s">
        <v>31</v>
      </c>
      <c r="E2791">
        <v>10</v>
      </c>
      <c r="F2791" t="s">
        <v>4210</v>
      </c>
      <c r="G2791" s="8" t="s">
        <v>180</v>
      </c>
      <c r="H2791" t="s">
        <v>181</v>
      </c>
      <c r="I2791" s="1" t="s">
        <v>35</v>
      </c>
      <c r="J2791" t="s">
        <v>36</v>
      </c>
    </row>
    <row r="2792" spans="1:10" x14ac:dyDescent="0.2">
      <c r="A2792" s="7">
        <v>13733</v>
      </c>
      <c r="B2792" t="s">
        <v>4428</v>
      </c>
      <c r="C2792">
        <v>21002</v>
      </c>
      <c r="D2792" t="s">
        <v>31</v>
      </c>
      <c r="E2792">
        <v>10</v>
      </c>
      <c r="F2792" t="s">
        <v>4210</v>
      </c>
      <c r="G2792" s="8" t="s">
        <v>248</v>
      </c>
      <c r="H2792" t="s">
        <v>249</v>
      </c>
      <c r="I2792" s="1" t="s">
        <v>35</v>
      </c>
      <c r="J2792" t="s">
        <v>36</v>
      </c>
    </row>
    <row r="2793" spans="1:10" x14ac:dyDescent="0.2">
      <c r="A2793" s="7">
        <v>13734</v>
      </c>
      <c r="B2793" t="s">
        <v>4429</v>
      </c>
      <c r="C2793">
        <v>21002</v>
      </c>
      <c r="D2793" t="s">
        <v>31</v>
      </c>
      <c r="E2793">
        <v>10</v>
      </c>
      <c r="F2793" t="s">
        <v>4210</v>
      </c>
      <c r="G2793" s="8" t="s">
        <v>328</v>
      </c>
      <c r="H2793" t="s">
        <v>329</v>
      </c>
      <c r="I2793" s="1" t="s">
        <v>35</v>
      </c>
      <c r="J2793" t="s">
        <v>36</v>
      </c>
    </row>
    <row r="2794" spans="1:10" x14ac:dyDescent="0.2">
      <c r="A2794" s="7">
        <v>13736</v>
      </c>
      <c r="B2794" t="s">
        <v>4430</v>
      </c>
      <c r="C2794">
        <v>21002</v>
      </c>
      <c r="D2794" t="s">
        <v>31</v>
      </c>
      <c r="E2794">
        <v>10</v>
      </c>
      <c r="F2794" t="s">
        <v>4210</v>
      </c>
      <c r="G2794" s="8" t="s">
        <v>216</v>
      </c>
      <c r="H2794" t="s">
        <v>217</v>
      </c>
      <c r="I2794" s="1" t="s">
        <v>35</v>
      </c>
      <c r="J2794" t="s">
        <v>36</v>
      </c>
    </row>
    <row r="2795" spans="1:10" x14ac:dyDescent="0.2">
      <c r="A2795" s="7">
        <v>13737</v>
      </c>
      <c r="B2795" t="s">
        <v>4431</v>
      </c>
      <c r="C2795">
        <v>21002</v>
      </c>
      <c r="D2795" t="s">
        <v>31</v>
      </c>
      <c r="E2795">
        <v>10</v>
      </c>
      <c r="F2795" t="s">
        <v>4210</v>
      </c>
      <c r="G2795" s="8" t="s">
        <v>256</v>
      </c>
      <c r="H2795" t="s">
        <v>257</v>
      </c>
      <c r="I2795" s="1" t="s">
        <v>35</v>
      </c>
      <c r="J2795" t="s">
        <v>36</v>
      </c>
    </row>
    <row r="2796" spans="1:10" x14ac:dyDescent="0.2">
      <c r="A2796" s="7">
        <v>13738</v>
      </c>
      <c r="B2796" t="s">
        <v>4432</v>
      </c>
      <c r="C2796">
        <v>21002</v>
      </c>
      <c r="D2796" t="s">
        <v>31</v>
      </c>
      <c r="E2796">
        <v>10</v>
      </c>
      <c r="F2796" t="s">
        <v>4210</v>
      </c>
      <c r="G2796" s="8" t="s">
        <v>80</v>
      </c>
      <c r="H2796" t="s">
        <v>81</v>
      </c>
      <c r="I2796" s="1" t="s">
        <v>35</v>
      </c>
      <c r="J2796" t="s">
        <v>36</v>
      </c>
    </row>
    <row r="2797" spans="1:10" x14ac:dyDescent="0.2">
      <c r="A2797" s="7">
        <v>13739</v>
      </c>
      <c r="B2797" t="s">
        <v>4433</v>
      </c>
      <c r="C2797">
        <v>21002</v>
      </c>
      <c r="D2797" t="s">
        <v>31</v>
      </c>
      <c r="E2797">
        <v>10</v>
      </c>
      <c r="F2797" t="s">
        <v>4210</v>
      </c>
      <c r="G2797" s="8" t="s">
        <v>156</v>
      </c>
      <c r="H2797" t="s">
        <v>157</v>
      </c>
      <c r="I2797" s="1" t="s">
        <v>35</v>
      </c>
      <c r="J2797" t="s">
        <v>36</v>
      </c>
    </row>
    <row r="2798" spans="1:10" x14ac:dyDescent="0.2">
      <c r="A2798" s="7">
        <v>13740</v>
      </c>
      <c r="B2798" t="s">
        <v>4434</v>
      </c>
      <c r="C2798">
        <v>21002</v>
      </c>
      <c r="D2798" t="s">
        <v>31</v>
      </c>
      <c r="E2798">
        <v>10</v>
      </c>
      <c r="F2798" t="s">
        <v>4210</v>
      </c>
      <c r="G2798" s="8" t="s">
        <v>272</v>
      </c>
      <c r="H2798" t="s">
        <v>273</v>
      </c>
      <c r="I2798" s="1" t="s">
        <v>35</v>
      </c>
      <c r="J2798" t="s">
        <v>36</v>
      </c>
    </row>
    <row r="2799" spans="1:10" x14ac:dyDescent="0.2">
      <c r="A2799" s="7">
        <v>13741</v>
      </c>
      <c r="B2799" t="s">
        <v>4435</v>
      </c>
      <c r="C2799">
        <v>21002</v>
      </c>
      <c r="D2799" t="s">
        <v>31</v>
      </c>
      <c r="E2799">
        <v>10</v>
      </c>
      <c r="F2799" t="s">
        <v>4210</v>
      </c>
      <c r="G2799" s="8" t="s">
        <v>72</v>
      </c>
      <c r="H2799" t="s">
        <v>73</v>
      </c>
      <c r="I2799" s="1" t="s">
        <v>35</v>
      </c>
      <c r="J2799" t="s">
        <v>36</v>
      </c>
    </row>
    <row r="2800" spans="1:10" x14ac:dyDescent="0.2">
      <c r="A2800" s="7">
        <v>13742</v>
      </c>
      <c r="B2800" t="s">
        <v>4436</v>
      </c>
      <c r="C2800">
        <v>21002</v>
      </c>
      <c r="D2800" t="s">
        <v>31</v>
      </c>
      <c r="E2800">
        <v>10</v>
      </c>
      <c r="F2800" t="s">
        <v>4210</v>
      </c>
      <c r="G2800" s="8" t="s">
        <v>140</v>
      </c>
      <c r="H2800" t="s">
        <v>141</v>
      </c>
      <c r="I2800" s="1" t="s">
        <v>35</v>
      </c>
      <c r="J2800" t="s">
        <v>36</v>
      </c>
    </row>
    <row r="2801" spans="1:10" x14ac:dyDescent="0.2">
      <c r="A2801" s="7">
        <v>13743</v>
      </c>
      <c r="B2801" t="s">
        <v>4437</v>
      </c>
      <c r="C2801">
        <v>21002</v>
      </c>
      <c r="D2801" t="s">
        <v>31</v>
      </c>
      <c r="E2801">
        <v>10</v>
      </c>
      <c r="F2801" t="s">
        <v>4210</v>
      </c>
      <c r="G2801" s="8" t="s">
        <v>328</v>
      </c>
      <c r="H2801" t="s">
        <v>329</v>
      </c>
      <c r="I2801" s="1" t="s">
        <v>35</v>
      </c>
      <c r="J2801" t="s">
        <v>36</v>
      </c>
    </row>
    <row r="2802" spans="1:10" x14ac:dyDescent="0.2">
      <c r="A2802" s="7">
        <v>13744</v>
      </c>
      <c r="B2802" t="s">
        <v>4438</v>
      </c>
      <c r="C2802">
        <v>21002</v>
      </c>
      <c r="D2802" t="s">
        <v>31</v>
      </c>
      <c r="E2802">
        <v>10</v>
      </c>
      <c r="F2802" t="s">
        <v>4210</v>
      </c>
      <c r="G2802" s="8" t="s">
        <v>236</v>
      </c>
      <c r="H2802" t="s">
        <v>237</v>
      </c>
      <c r="I2802" s="1" t="s">
        <v>35</v>
      </c>
      <c r="J2802" t="s">
        <v>36</v>
      </c>
    </row>
    <row r="2803" spans="1:10" x14ac:dyDescent="0.2">
      <c r="A2803" s="7">
        <v>13745</v>
      </c>
      <c r="B2803" t="s">
        <v>4439</v>
      </c>
      <c r="C2803">
        <v>21002</v>
      </c>
      <c r="D2803" t="s">
        <v>31</v>
      </c>
      <c r="E2803">
        <v>10</v>
      </c>
      <c r="F2803" t="s">
        <v>4210</v>
      </c>
      <c r="G2803" s="8" t="s">
        <v>120</v>
      </c>
      <c r="H2803" s="1" t="s">
        <v>121</v>
      </c>
      <c r="I2803" s="1" t="s">
        <v>35</v>
      </c>
      <c r="J2803" t="s">
        <v>36</v>
      </c>
    </row>
    <row r="2804" spans="1:10" x14ac:dyDescent="0.2">
      <c r="A2804" s="7">
        <v>13746</v>
      </c>
      <c r="B2804" t="s">
        <v>4440</v>
      </c>
      <c r="C2804">
        <v>21002</v>
      </c>
      <c r="D2804" t="s">
        <v>31</v>
      </c>
      <c r="E2804">
        <v>10</v>
      </c>
      <c r="F2804" t="s">
        <v>4210</v>
      </c>
      <c r="G2804" s="8" t="s">
        <v>316</v>
      </c>
      <c r="H2804" t="s">
        <v>317</v>
      </c>
      <c r="I2804" s="1" t="s">
        <v>35</v>
      </c>
      <c r="J2804" t="s">
        <v>36</v>
      </c>
    </row>
    <row r="2805" spans="1:10" x14ac:dyDescent="0.2">
      <c r="A2805" s="7">
        <v>13747</v>
      </c>
      <c r="B2805" t="s">
        <v>4441</v>
      </c>
      <c r="C2805">
        <v>21002</v>
      </c>
      <c r="D2805" t="s">
        <v>31</v>
      </c>
      <c r="E2805">
        <v>7</v>
      </c>
      <c r="F2805" t="s">
        <v>3026</v>
      </c>
      <c r="G2805" s="8" t="s">
        <v>88</v>
      </c>
      <c r="H2805" t="s">
        <v>89</v>
      </c>
      <c r="I2805" s="1" t="s">
        <v>35</v>
      </c>
      <c r="J2805" t="s">
        <v>36</v>
      </c>
    </row>
    <row r="2806" spans="1:10" x14ac:dyDescent="0.2">
      <c r="A2806" s="7">
        <v>13753</v>
      </c>
      <c r="B2806" t="s">
        <v>4442</v>
      </c>
      <c r="C2806">
        <v>20000</v>
      </c>
      <c r="D2806" t="s">
        <v>4443</v>
      </c>
      <c r="E2806">
        <v>12</v>
      </c>
      <c r="F2806" t="s">
        <v>3633</v>
      </c>
      <c r="G2806" s="8" t="s">
        <v>308</v>
      </c>
      <c r="H2806" t="s">
        <v>309</v>
      </c>
      <c r="I2806" s="1" t="s">
        <v>35</v>
      </c>
      <c r="J2806" t="s">
        <v>36</v>
      </c>
    </row>
    <row r="2807" spans="1:10" x14ac:dyDescent="0.2">
      <c r="A2807" s="7">
        <v>13754</v>
      </c>
      <c r="B2807" t="s">
        <v>4444</v>
      </c>
      <c r="C2807">
        <v>30002</v>
      </c>
      <c r="D2807" t="s">
        <v>4309</v>
      </c>
      <c r="E2807">
        <v>12</v>
      </c>
      <c r="F2807" t="s">
        <v>3633</v>
      </c>
      <c r="G2807" s="8" t="s">
        <v>72</v>
      </c>
      <c r="H2807" t="s">
        <v>73</v>
      </c>
      <c r="I2807" s="1" t="s">
        <v>35</v>
      </c>
      <c r="J2807" t="s">
        <v>36</v>
      </c>
    </row>
    <row r="2808" spans="1:10" x14ac:dyDescent="0.2">
      <c r="A2808" s="7">
        <v>13755</v>
      </c>
      <c r="B2808" t="s">
        <v>4445</v>
      </c>
      <c r="C2808">
        <v>21003</v>
      </c>
      <c r="D2808" t="s">
        <v>3791</v>
      </c>
      <c r="E2808">
        <v>11</v>
      </c>
      <c r="F2808" t="s">
        <v>3792</v>
      </c>
      <c r="G2808" s="8" t="s">
        <v>316</v>
      </c>
      <c r="H2808" t="s">
        <v>317</v>
      </c>
      <c r="I2808" s="1" t="s">
        <v>35</v>
      </c>
      <c r="J2808" t="s">
        <v>36</v>
      </c>
    </row>
    <row r="2809" spans="1:10" x14ac:dyDescent="0.2">
      <c r="A2809" s="12" t="s">
        <v>4446</v>
      </c>
      <c r="B2809" t="s">
        <v>4447</v>
      </c>
      <c r="C2809">
        <v>30002</v>
      </c>
      <c r="D2809" t="s">
        <v>4299</v>
      </c>
      <c r="E2809">
        <v>12</v>
      </c>
      <c r="F2809" t="s">
        <v>3633</v>
      </c>
      <c r="G2809" s="8" t="s">
        <v>3849</v>
      </c>
      <c r="H2809" t="s">
        <v>3850</v>
      </c>
      <c r="I2809" s="1" t="s">
        <v>35</v>
      </c>
      <c r="J2809" t="s">
        <v>36</v>
      </c>
    </row>
    <row r="2810" spans="1:10" x14ac:dyDescent="0.2">
      <c r="A2810" s="7">
        <v>13757</v>
      </c>
      <c r="B2810" t="s">
        <v>4448</v>
      </c>
      <c r="C2810">
        <v>20000</v>
      </c>
      <c r="D2810" t="s">
        <v>4443</v>
      </c>
      <c r="E2810">
        <v>12</v>
      </c>
      <c r="F2810" t="s">
        <v>3633</v>
      </c>
      <c r="G2810" s="8" t="s">
        <v>3849</v>
      </c>
      <c r="H2810" t="s">
        <v>3850</v>
      </c>
      <c r="I2810" s="1" t="s">
        <v>35</v>
      </c>
      <c r="J2810" t="s">
        <v>36</v>
      </c>
    </row>
    <row r="2811" spans="1:10" x14ac:dyDescent="0.2">
      <c r="A2811" s="7">
        <v>13758</v>
      </c>
      <c r="B2811" t="s">
        <v>4449</v>
      </c>
      <c r="C2811">
        <v>2000</v>
      </c>
      <c r="D2811" t="s">
        <v>3794</v>
      </c>
      <c r="E2811">
        <v>12</v>
      </c>
      <c r="F2811" t="s">
        <v>3633</v>
      </c>
      <c r="G2811" s="8" t="s">
        <v>72</v>
      </c>
      <c r="H2811" t="s">
        <v>73</v>
      </c>
      <c r="I2811" s="1" t="s">
        <v>35</v>
      </c>
      <c r="J2811" t="s">
        <v>36</v>
      </c>
    </row>
    <row r="2812" spans="1:10" x14ac:dyDescent="0.2">
      <c r="A2812" s="7">
        <v>13760</v>
      </c>
      <c r="B2812" t="s">
        <v>4450</v>
      </c>
      <c r="C2812">
        <v>21003</v>
      </c>
      <c r="D2812" t="s">
        <v>3791</v>
      </c>
      <c r="E2812">
        <v>11</v>
      </c>
      <c r="F2812" t="s">
        <v>3792</v>
      </c>
      <c r="G2812" s="8" t="s">
        <v>72</v>
      </c>
      <c r="H2812" t="s">
        <v>73</v>
      </c>
      <c r="I2812" s="1" t="s">
        <v>35</v>
      </c>
      <c r="J2812" t="s">
        <v>36</v>
      </c>
    </row>
    <row r="2813" spans="1:10" x14ac:dyDescent="0.2">
      <c r="A2813" s="7">
        <v>13761</v>
      </c>
      <c r="B2813" t="s">
        <v>4451</v>
      </c>
      <c r="C2813">
        <v>21006</v>
      </c>
      <c r="D2813" t="s">
        <v>4452</v>
      </c>
      <c r="E2813">
        <v>13</v>
      </c>
      <c r="F2813" t="s">
        <v>2804</v>
      </c>
      <c r="G2813" s="8" t="s">
        <v>72</v>
      </c>
      <c r="H2813" t="s">
        <v>73</v>
      </c>
      <c r="I2813" s="1" t="s">
        <v>35</v>
      </c>
      <c r="J2813" t="s">
        <v>36</v>
      </c>
    </row>
    <row r="2814" spans="1:10" x14ac:dyDescent="0.2">
      <c r="A2814" s="7">
        <v>13765</v>
      </c>
      <c r="B2814" t="s">
        <v>4453</v>
      </c>
      <c r="C2814">
        <v>21004</v>
      </c>
      <c r="D2814" t="s">
        <v>4208</v>
      </c>
      <c r="E2814">
        <v>13</v>
      </c>
      <c r="F2814" t="s">
        <v>2804</v>
      </c>
      <c r="G2814" s="8" t="s">
        <v>72</v>
      </c>
      <c r="H2814" t="s">
        <v>73</v>
      </c>
      <c r="I2814" s="1" t="s">
        <v>35</v>
      </c>
      <c r="J2814" t="s">
        <v>36</v>
      </c>
    </row>
    <row r="2815" spans="1:10" x14ac:dyDescent="0.2">
      <c r="A2815" s="7">
        <v>13766</v>
      </c>
      <c r="B2815" t="s">
        <v>4454</v>
      </c>
      <c r="C2815">
        <v>20000</v>
      </c>
      <c r="D2815" t="s">
        <v>4443</v>
      </c>
      <c r="E2815">
        <v>12</v>
      </c>
      <c r="F2815" t="s">
        <v>3633</v>
      </c>
      <c r="G2815" s="8" t="s">
        <v>72</v>
      </c>
      <c r="H2815" t="s">
        <v>73</v>
      </c>
      <c r="I2815" s="1" t="s">
        <v>35</v>
      </c>
      <c r="J2815" t="s">
        <v>36</v>
      </c>
    </row>
    <row r="2816" spans="1:10" x14ac:dyDescent="0.2">
      <c r="A2816" s="7">
        <v>13770</v>
      </c>
      <c r="B2816" t="s">
        <v>4455</v>
      </c>
      <c r="C2816">
        <v>21004</v>
      </c>
      <c r="D2816" t="s">
        <v>4208</v>
      </c>
      <c r="E2816">
        <v>13</v>
      </c>
      <c r="F2816" t="s">
        <v>2804</v>
      </c>
      <c r="G2816" s="8" t="s">
        <v>280</v>
      </c>
      <c r="H2816" t="s">
        <v>281</v>
      </c>
      <c r="I2816" s="1" t="s">
        <v>35</v>
      </c>
      <c r="J2816" t="s">
        <v>36</v>
      </c>
    </row>
    <row r="2817" spans="1:10" x14ac:dyDescent="0.2">
      <c r="A2817" s="7">
        <v>13772</v>
      </c>
      <c r="B2817" t="s">
        <v>4456</v>
      </c>
      <c r="C2817">
        <v>21002</v>
      </c>
      <c r="D2817" t="s">
        <v>31</v>
      </c>
      <c r="E2817">
        <v>13</v>
      </c>
      <c r="F2817" t="s">
        <v>2804</v>
      </c>
      <c r="G2817" s="8" t="s">
        <v>280</v>
      </c>
      <c r="H2817" t="s">
        <v>281</v>
      </c>
      <c r="I2817" s="1" t="s">
        <v>35</v>
      </c>
      <c r="J2817" t="s">
        <v>36</v>
      </c>
    </row>
    <row r="2818" spans="1:10" x14ac:dyDescent="0.2">
      <c r="A2818" s="7">
        <v>13775</v>
      </c>
      <c r="B2818" t="s">
        <v>4457</v>
      </c>
      <c r="C2818">
        <v>21008</v>
      </c>
      <c r="D2818" t="s">
        <v>3873</v>
      </c>
      <c r="E2818">
        <v>11</v>
      </c>
      <c r="F2818" t="s">
        <v>3792</v>
      </c>
      <c r="G2818" s="8" t="s">
        <v>180</v>
      </c>
      <c r="H2818" t="s">
        <v>181</v>
      </c>
      <c r="I2818" s="1" t="s">
        <v>35</v>
      </c>
      <c r="J2818" t="s">
        <v>36</v>
      </c>
    </row>
    <row r="2819" spans="1:10" x14ac:dyDescent="0.2">
      <c r="A2819" s="12" t="s">
        <v>4458</v>
      </c>
      <c r="B2819" t="s">
        <v>4459</v>
      </c>
      <c r="C2819">
        <v>20000</v>
      </c>
      <c r="D2819" t="s">
        <v>4443</v>
      </c>
      <c r="E2819">
        <v>12</v>
      </c>
      <c r="F2819" t="s">
        <v>3633</v>
      </c>
      <c r="G2819" s="8" t="s">
        <v>140</v>
      </c>
      <c r="H2819" t="s">
        <v>141</v>
      </c>
      <c r="I2819" s="1" t="s">
        <v>35</v>
      </c>
      <c r="J2819" t="s">
        <v>36</v>
      </c>
    </row>
    <row r="2820" spans="1:10" x14ac:dyDescent="0.2">
      <c r="A2820" s="12" t="s">
        <v>4460</v>
      </c>
      <c r="B2820" t="s">
        <v>4461</v>
      </c>
      <c r="C2820">
        <v>20000</v>
      </c>
      <c r="D2820" t="s">
        <v>4443</v>
      </c>
      <c r="E2820">
        <v>12</v>
      </c>
      <c r="F2820" t="s">
        <v>3633</v>
      </c>
      <c r="G2820" s="8" t="s">
        <v>44</v>
      </c>
      <c r="H2820" t="s">
        <v>45</v>
      </c>
      <c r="I2820" t="s">
        <v>41</v>
      </c>
      <c r="J2820" t="s">
        <v>36</v>
      </c>
    </row>
    <row r="2821" spans="1:10" x14ac:dyDescent="0.2">
      <c r="A2821" s="12" t="s">
        <v>4462</v>
      </c>
      <c r="B2821" t="s">
        <v>4463</v>
      </c>
      <c r="C2821">
        <v>20000</v>
      </c>
      <c r="D2821" t="s">
        <v>4443</v>
      </c>
      <c r="E2821">
        <v>12</v>
      </c>
      <c r="F2821" t="s">
        <v>3633</v>
      </c>
      <c r="G2821" s="8" t="s">
        <v>308</v>
      </c>
      <c r="H2821" t="s">
        <v>309</v>
      </c>
      <c r="I2821" s="1" t="s">
        <v>35</v>
      </c>
      <c r="J2821" t="s">
        <v>36</v>
      </c>
    </row>
    <row r="2822" spans="1:10" x14ac:dyDescent="0.2">
      <c r="A2822" s="7">
        <v>13780</v>
      </c>
      <c r="B2822" t="s">
        <v>4464</v>
      </c>
      <c r="C2822">
        <v>20000</v>
      </c>
      <c r="D2822" t="s">
        <v>4443</v>
      </c>
      <c r="E2822">
        <v>12</v>
      </c>
      <c r="F2822" t="s">
        <v>3633</v>
      </c>
      <c r="G2822" s="8" t="s">
        <v>180</v>
      </c>
      <c r="H2822" t="s">
        <v>181</v>
      </c>
      <c r="I2822" s="1" t="s">
        <v>35</v>
      </c>
      <c r="J2822" t="s">
        <v>36</v>
      </c>
    </row>
    <row r="2823" spans="1:10" x14ac:dyDescent="0.2">
      <c r="A2823" s="12" t="s">
        <v>4465</v>
      </c>
      <c r="B2823" t="s">
        <v>4466</v>
      </c>
      <c r="C2823">
        <v>20000</v>
      </c>
      <c r="D2823" t="s">
        <v>4443</v>
      </c>
      <c r="E2823">
        <v>12</v>
      </c>
      <c r="F2823" t="s">
        <v>3633</v>
      </c>
      <c r="G2823" s="8" t="s">
        <v>3849</v>
      </c>
      <c r="H2823" t="s">
        <v>3850</v>
      </c>
      <c r="I2823" s="1" t="s">
        <v>35</v>
      </c>
      <c r="J2823" t="s">
        <v>36</v>
      </c>
    </row>
    <row r="2824" spans="1:10" x14ac:dyDescent="0.2">
      <c r="A2824" s="7">
        <v>13782</v>
      </c>
      <c r="B2824" t="s">
        <v>4467</v>
      </c>
      <c r="C2824">
        <v>21006</v>
      </c>
      <c r="D2824" t="s">
        <v>4452</v>
      </c>
      <c r="E2824">
        <v>13</v>
      </c>
      <c r="F2824" t="s">
        <v>2804</v>
      </c>
      <c r="G2824" s="8" t="s">
        <v>144</v>
      </c>
      <c r="H2824" t="s">
        <v>145</v>
      </c>
      <c r="I2824" s="1" t="s">
        <v>35</v>
      </c>
      <c r="J2824" t="s">
        <v>36</v>
      </c>
    </row>
    <row r="2825" spans="1:10" x14ac:dyDescent="0.2">
      <c r="A2825" s="7">
        <v>13783</v>
      </c>
      <c r="B2825" t="s">
        <v>4468</v>
      </c>
      <c r="C2825">
        <v>21004</v>
      </c>
      <c r="D2825" t="s">
        <v>4208</v>
      </c>
      <c r="E2825">
        <v>13</v>
      </c>
      <c r="F2825" t="s">
        <v>2804</v>
      </c>
      <c r="G2825" s="8" t="s">
        <v>180</v>
      </c>
      <c r="H2825" t="s">
        <v>181</v>
      </c>
      <c r="I2825" s="1" t="s">
        <v>35</v>
      </c>
      <c r="J2825" t="s">
        <v>36</v>
      </c>
    </row>
    <row r="2826" spans="1:10" x14ac:dyDescent="0.2">
      <c r="A2826" s="7">
        <v>13784</v>
      </c>
      <c r="B2826" t="s">
        <v>4469</v>
      </c>
      <c r="C2826">
        <v>21006</v>
      </c>
      <c r="D2826" t="s">
        <v>4452</v>
      </c>
      <c r="E2826">
        <v>10</v>
      </c>
      <c r="F2826" t="s">
        <v>4210</v>
      </c>
      <c r="G2826" s="8" t="s">
        <v>180</v>
      </c>
      <c r="H2826" t="s">
        <v>181</v>
      </c>
      <c r="I2826" s="1" t="s">
        <v>35</v>
      </c>
      <c r="J2826" t="s">
        <v>36</v>
      </c>
    </row>
    <row r="2827" spans="1:10" x14ac:dyDescent="0.2">
      <c r="A2827" s="7">
        <v>13785</v>
      </c>
      <c r="B2827" t="s">
        <v>4470</v>
      </c>
      <c r="C2827">
        <v>21003</v>
      </c>
      <c r="D2827" t="s">
        <v>3791</v>
      </c>
      <c r="E2827">
        <v>11</v>
      </c>
      <c r="F2827" t="s">
        <v>3792</v>
      </c>
      <c r="G2827" s="8" t="s">
        <v>180</v>
      </c>
      <c r="H2827" t="s">
        <v>181</v>
      </c>
      <c r="I2827" s="1" t="s">
        <v>35</v>
      </c>
      <c r="J2827" t="s">
        <v>36</v>
      </c>
    </row>
    <row r="2828" spans="1:10" x14ac:dyDescent="0.2">
      <c r="A2828" s="7">
        <v>13806</v>
      </c>
      <c r="B2828" t="s">
        <v>4471</v>
      </c>
      <c r="C2828">
        <v>21002</v>
      </c>
      <c r="D2828" t="s">
        <v>31</v>
      </c>
      <c r="E2828">
        <v>7</v>
      </c>
      <c r="F2828" t="s">
        <v>3026</v>
      </c>
      <c r="G2828" s="8" t="s">
        <v>328</v>
      </c>
      <c r="H2828" t="s">
        <v>329</v>
      </c>
      <c r="I2828" s="1" t="s">
        <v>35</v>
      </c>
      <c r="J2828" t="s">
        <v>36</v>
      </c>
    </row>
    <row r="2829" spans="1:10" x14ac:dyDescent="0.2">
      <c r="A2829" s="7">
        <v>13807</v>
      </c>
      <c r="B2829" t="s">
        <v>4472</v>
      </c>
      <c r="C2829">
        <v>29000</v>
      </c>
      <c r="D2829" t="s">
        <v>3634</v>
      </c>
      <c r="E2829">
        <v>15</v>
      </c>
      <c r="F2829" t="s">
        <v>3848</v>
      </c>
      <c r="G2829" s="8" t="s">
        <v>3849</v>
      </c>
      <c r="H2829" t="s">
        <v>3850</v>
      </c>
      <c r="I2829" s="1" t="s">
        <v>35</v>
      </c>
      <c r="J2829" t="s">
        <v>3634</v>
      </c>
    </row>
    <row r="2830" spans="1:10" x14ac:dyDescent="0.2">
      <c r="A2830" s="7">
        <v>13810</v>
      </c>
      <c r="B2830" t="s">
        <v>4473</v>
      </c>
      <c r="C2830">
        <v>28000</v>
      </c>
      <c r="D2830" t="s">
        <v>4009</v>
      </c>
      <c r="E2830">
        <v>13</v>
      </c>
      <c r="F2830" t="s">
        <v>2804</v>
      </c>
      <c r="G2830" s="8" t="s">
        <v>296</v>
      </c>
      <c r="H2830" t="s">
        <v>297</v>
      </c>
      <c r="I2830" s="1" t="s">
        <v>35</v>
      </c>
      <c r="J2830" s="1" t="s">
        <v>3634</v>
      </c>
    </row>
    <row r="2831" spans="1:10" x14ac:dyDescent="0.2">
      <c r="A2831" s="7">
        <v>13812</v>
      </c>
      <c r="B2831" t="s">
        <v>4474</v>
      </c>
      <c r="C2831">
        <v>21002</v>
      </c>
      <c r="D2831" t="s">
        <v>31</v>
      </c>
      <c r="E2831">
        <v>3</v>
      </c>
      <c r="F2831" t="s">
        <v>2045</v>
      </c>
      <c r="G2831" s="8" t="s">
        <v>33</v>
      </c>
      <c r="H2831" s="1" t="s">
        <v>34</v>
      </c>
      <c r="I2831" s="1" t="s">
        <v>35</v>
      </c>
      <c r="J2831" t="s">
        <v>36</v>
      </c>
    </row>
    <row r="2832" spans="1:10" x14ac:dyDescent="0.2">
      <c r="A2832" s="12" t="s">
        <v>4475</v>
      </c>
      <c r="B2832" t="s">
        <v>4476</v>
      </c>
      <c r="C2832">
        <v>20000</v>
      </c>
      <c r="D2832" t="s">
        <v>4443</v>
      </c>
      <c r="E2832">
        <v>12</v>
      </c>
      <c r="F2832" t="s">
        <v>3633</v>
      </c>
      <c r="G2832" s="8" t="s">
        <v>3849</v>
      </c>
      <c r="H2832" t="s">
        <v>3850</v>
      </c>
      <c r="I2832" s="1" t="s">
        <v>35</v>
      </c>
      <c r="J2832" t="s">
        <v>36</v>
      </c>
    </row>
    <row r="2833" spans="1:10" x14ac:dyDescent="0.2">
      <c r="A2833" s="12" t="s">
        <v>4477</v>
      </c>
      <c r="B2833" t="s">
        <v>4478</v>
      </c>
      <c r="C2833">
        <v>20000</v>
      </c>
      <c r="D2833" t="s">
        <v>3998</v>
      </c>
      <c r="E2833">
        <v>12</v>
      </c>
      <c r="F2833" t="s">
        <v>3633</v>
      </c>
      <c r="G2833" s="8" t="s">
        <v>39</v>
      </c>
      <c r="H2833" t="s">
        <v>40</v>
      </c>
      <c r="I2833" t="s">
        <v>41</v>
      </c>
      <c r="J2833" t="s">
        <v>36</v>
      </c>
    </row>
    <row r="2834" spans="1:10" x14ac:dyDescent="0.2">
      <c r="A2834" s="7">
        <v>13816</v>
      </c>
      <c r="B2834" t="s">
        <v>4479</v>
      </c>
      <c r="C2834">
        <v>21002</v>
      </c>
      <c r="D2834" t="s">
        <v>31</v>
      </c>
      <c r="E2834">
        <v>7</v>
      </c>
      <c r="F2834" t="s">
        <v>3026</v>
      </c>
      <c r="G2834" s="8" t="s">
        <v>84</v>
      </c>
      <c r="H2834" t="s">
        <v>85</v>
      </c>
      <c r="I2834" s="1" t="s">
        <v>35</v>
      </c>
      <c r="J2834" t="s">
        <v>36</v>
      </c>
    </row>
    <row r="2835" spans="1:10" x14ac:dyDescent="0.2">
      <c r="A2835" s="7">
        <v>13817</v>
      </c>
      <c r="B2835" t="s">
        <v>4480</v>
      </c>
      <c r="C2835">
        <v>21002</v>
      </c>
      <c r="D2835" t="s">
        <v>31</v>
      </c>
      <c r="E2835">
        <v>7</v>
      </c>
      <c r="F2835" t="s">
        <v>3026</v>
      </c>
      <c r="G2835" s="8" t="s">
        <v>100</v>
      </c>
      <c r="H2835" t="s">
        <v>101</v>
      </c>
      <c r="I2835" s="1" t="s">
        <v>35</v>
      </c>
      <c r="J2835" t="s">
        <v>36</v>
      </c>
    </row>
    <row r="2836" spans="1:10" x14ac:dyDescent="0.2">
      <c r="A2836" s="7">
        <v>13818</v>
      </c>
      <c r="B2836" t="s">
        <v>4481</v>
      </c>
      <c r="C2836">
        <v>21002</v>
      </c>
      <c r="D2836" t="s">
        <v>31</v>
      </c>
      <c r="E2836">
        <v>7</v>
      </c>
      <c r="F2836" t="s">
        <v>3026</v>
      </c>
      <c r="G2836" s="8" t="s">
        <v>332</v>
      </c>
      <c r="H2836" t="s">
        <v>333</v>
      </c>
      <c r="I2836" s="1" t="s">
        <v>35</v>
      </c>
      <c r="J2836" t="s">
        <v>36</v>
      </c>
    </row>
    <row r="2837" spans="1:10" x14ac:dyDescent="0.2">
      <c r="A2837" s="7">
        <v>13819</v>
      </c>
      <c r="B2837" t="s">
        <v>4482</v>
      </c>
      <c r="C2837">
        <v>21002</v>
      </c>
      <c r="D2837" t="s">
        <v>31</v>
      </c>
      <c r="E2837">
        <v>7</v>
      </c>
      <c r="F2837" t="s">
        <v>3026</v>
      </c>
      <c r="G2837" s="8" t="s">
        <v>260</v>
      </c>
      <c r="H2837" t="s">
        <v>261</v>
      </c>
      <c r="I2837" s="1" t="s">
        <v>35</v>
      </c>
      <c r="J2837" t="s">
        <v>36</v>
      </c>
    </row>
    <row r="2838" spans="1:10" x14ac:dyDescent="0.2">
      <c r="A2838" s="7">
        <v>13820</v>
      </c>
      <c r="B2838" t="s">
        <v>4483</v>
      </c>
      <c r="C2838">
        <v>21002</v>
      </c>
      <c r="D2838" t="s">
        <v>31</v>
      </c>
      <c r="E2838">
        <v>3</v>
      </c>
      <c r="F2838" t="s">
        <v>2045</v>
      </c>
      <c r="G2838" s="8" t="s">
        <v>56</v>
      </c>
      <c r="H2838" t="s">
        <v>57</v>
      </c>
      <c r="I2838" t="s">
        <v>41</v>
      </c>
      <c r="J2838" t="s">
        <v>36</v>
      </c>
    </row>
    <row r="2839" spans="1:10" x14ac:dyDescent="0.2">
      <c r="A2839" s="7">
        <v>13821</v>
      </c>
      <c r="B2839" t="s">
        <v>4484</v>
      </c>
      <c r="C2839">
        <v>21002</v>
      </c>
      <c r="D2839" t="s">
        <v>31</v>
      </c>
      <c r="E2839">
        <v>3</v>
      </c>
      <c r="F2839" t="s">
        <v>2045</v>
      </c>
      <c r="G2839" s="8" t="s">
        <v>72</v>
      </c>
      <c r="H2839" t="s">
        <v>73</v>
      </c>
      <c r="I2839" s="1" t="s">
        <v>35</v>
      </c>
      <c r="J2839" t="s">
        <v>36</v>
      </c>
    </row>
    <row r="2840" spans="1:10" x14ac:dyDescent="0.2">
      <c r="A2840" s="7">
        <v>13822</v>
      </c>
      <c r="B2840" t="s">
        <v>4485</v>
      </c>
      <c r="C2840">
        <v>21002</v>
      </c>
      <c r="D2840" t="s">
        <v>31</v>
      </c>
      <c r="E2840">
        <v>3</v>
      </c>
      <c r="F2840" t="s">
        <v>2045</v>
      </c>
      <c r="G2840" s="8" t="s">
        <v>80</v>
      </c>
      <c r="H2840" t="s">
        <v>81</v>
      </c>
      <c r="I2840" s="1" t="s">
        <v>35</v>
      </c>
      <c r="J2840" t="s">
        <v>36</v>
      </c>
    </row>
    <row r="2841" spans="1:10" x14ac:dyDescent="0.2">
      <c r="A2841" s="7">
        <v>13823</v>
      </c>
      <c r="B2841" t="s">
        <v>4486</v>
      </c>
      <c r="C2841">
        <v>21002</v>
      </c>
      <c r="D2841" t="s">
        <v>31</v>
      </c>
      <c r="E2841">
        <v>3</v>
      </c>
      <c r="F2841" t="s">
        <v>2045</v>
      </c>
      <c r="G2841" s="8" t="s">
        <v>88</v>
      </c>
      <c r="H2841" t="s">
        <v>89</v>
      </c>
      <c r="I2841" s="1" t="s">
        <v>35</v>
      </c>
      <c r="J2841" t="s">
        <v>36</v>
      </c>
    </row>
    <row r="2842" spans="1:10" x14ac:dyDescent="0.2">
      <c r="A2842" s="7">
        <v>13824</v>
      </c>
      <c r="B2842" t="s">
        <v>4487</v>
      </c>
      <c r="C2842">
        <v>21002</v>
      </c>
      <c r="D2842" t="s">
        <v>31</v>
      </c>
      <c r="E2842">
        <v>3</v>
      </c>
      <c r="F2842" t="s">
        <v>2045</v>
      </c>
      <c r="G2842" s="8" t="s">
        <v>92</v>
      </c>
      <c r="H2842" t="s">
        <v>93</v>
      </c>
      <c r="I2842" s="1" t="s">
        <v>35</v>
      </c>
      <c r="J2842" t="s">
        <v>36</v>
      </c>
    </row>
    <row r="2843" spans="1:10" x14ac:dyDescent="0.2">
      <c r="A2843" s="7">
        <v>13825</v>
      </c>
      <c r="B2843" t="s">
        <v>4488</v>
      </c>
      <c r="C2843">
        <v>21002</v>
      </c>
      <c r="D2843" t="s">
        <v>31</v>
      </c>
      <c r="E2843">
        <v>3</v>
      </c>
      <c r="F2843" t="s">
        <v>2045</v>
      </c>
      <c r="G2843" s="8" t="s">
        <v>96</v>
      </c>
      <c r="H2843" t="s">
        <v>97</v>
      </c>
      <c r="I2843" t="s">
        <v>41</v>
      </c>
      <c r="J2843" t="s">
        <v>36</v>
      </c>
    </row>
    <row r="2844" spans="1:10" x14ac:dyDescent="0.2">
      <c r="A2844" s="7">
        <v>13826</v>
      </c>
      <c r="B2844" t="s">
        <v>4489</v>
      </c>
      <c r="C2844">
        <v>21002</v>
      </c>
      <c r="D2844" t="s">
        <v>31</v>
      </c>
      <c r="E2844">
        <v>3</v>
      </c>
      <c r="F2844" t="s">
        <v>2045</v>
      </c>
      <c r="G2844" s="8" t="s">
        <v>104</v>
      </c>
      <c r="H2844" t="s">
        <v>105</v>
      </c>
      <c r="I2844" s="1" t="s">
        <v>35</v>
      </c>
      <c r="J2844" t="s">
        <v>36</v>
      </c>
    </row>
    <row r="2845" spans="1:10" x14ac:dyDescent="0.2">
      <c r="A2845" s="7">
        <v>13827</v>
      </c>
      <c r="B2845" t="s">
        <v>4490</v>
      </c>
      <c r="C2845">
        <v>21002</v>
      </c>
      <c r="D2845" t="s">
        <v>31</v>
      </c>
      <c r="E2845">
        <v>3</v>
      </c>
      <c r="F2845" t="s">
        <v>2045</v>
      </c>
      <c r="G2845" s="8" t="s">
        <v>104</v>
      </c>
      <c r="H2845" t="s">
        <v>105</v>
      </c>
      <c r="I2845" s="1" t="s">
        <v>35</v>
      </c>
      <c r="J2845" t="s">
        <v>36</v>
      </c>
    </row>
    <row r="2846" spans="1:10" x14ac:dyDescent="0.2">
      <c r="A2846" s="7">
        <v>13828</v>
      </c>
      <c r="B2846" t="s">
        <v>4491</v>
      </c>
      <c r="C2846">
        <v>21002</v>
      </c>
      <c r="D2846" t="s">
        <v>31</v>
      </c>
      <c r="E2846">
        <v>3</v>
      </c>
      <c r="F2846" t="s">
        <v>2045</v>
      </c>
      <c r="G2846" s="8" t="s">
        <v>104</v>
      </c>
      <c r="H2846" t="s">
        <v>105</v>
      </c>
      <c r="I2846" s="1" t="s">
        <v>35</v>
      </c>
      <c r="J2846" t="s">
        <v>36</v>
      </c>
    </row>
    <row r="2847" spans="1:10" x14ac:dyDescent="0.2">
      <c r="A2847" s="7">
        <v>13829</v>
      </c>
      <c r="B2847" t="s">
        <v>4492</v>
      </c>
      <c r="C2847">
        <v>21002</v>
      </c>
      <c r="D2847" t="s">
        <v>31</v>
      </c>
      <c r="E2847">
        <v>3</v>
      </c>
      <c r="F2847" t="s">
        <v>2045</v>
      </c>
      <c r="G2847" s="8" t="s">
        <v>104</v>
      </c>
      <c r="H2847" t="s">
        <v>105</v>
      </c>
      <c r="I2847" s="1" t="s">
        <v>35</v>
      </c>
      <c r="J2847" t="s">
        <v>36</v>
      </c>
    </row>
    <row r="2848" spans="1:10" x14ac:dyDescent="0.2">
      <c r="A2848" s="7">
        <v>13830</v>
      </c>
      <c r="B2848" t="s">
        <v>4493</v>
      </c>
      <c r="C2848">
        <v>21002</v>
      </c>
      <c r="D2848" t="s">
        <v>31</v>
      </c>
      <c r="E2848">
        <v>3</v>
      </c>
      <c r="F2848" t="s">
        <v>2045</v>
      </c>
      <c r="G2848" s="8" t="s">
        <v>104</v>
      </c>
      <c r="H2848" t="s">
        <v>105</v>
      </c>
      <c r="I2848" s="1" t="s">
        <v>35</v>
      </c>
      <c r="J2848" t="s">
        <v>36</v>
      </c>
    </row>
    <row r="2849" spans="1:10" x14ac:dyDescent="0.2">
      <c r="A2849" s="7">
        <v>13831</v>
      </c>
      <c r="B2849" t="s">
        <v>4494</v>
      </c>
      <c r="C2849">
        <v>21002</v>
      </c>
      <c r="D2849" t="s">
        <v>31</v>
      </c>
      <c r="E2849">
        <v>3</v>
      </c>
      <c r="F2849" t="s">
        <v>2045</v>
      </c>
      <c r="G2849" s="8" t="s">
        <v>104</v>
      </c>
      <c r="H2849" t="s">
        <v>105</v>
      </c>
      <c r="I2849" s="1" t="s">
        <v>35</v>
      </c>
      <c r="J2849" t="s">
        <v>36</v>
      </c>
    </row>
    <row r="2850" spans="1:10" x14ac:dyDescent="0.2">
      <c r="A2850" s="7">
        <v>13832</v>
      </c>
      <c r="B2850" t="s">
        <v>4495</v>
      </c>
      <c r="C2850">
        <v>21002</v>
      </c>
      <c r="D2850" t="s">
        <v>31</v>
      </c>
      <c r="E2850">
        <v>3</v>
      </c>
      <c r="F2850" t="s">
        <v>2045</v>
      </c>
      <c r="G2850" s="8" t="s">
        <v>104</v>
      </c>
      <c r="H2850" t="s">
        <v>105</v>
      </c>
      <c r="I2850" s="1" t="s">
        <v>35</v>
      </c>
      <c r="J2850" t="s">
        <v>36</v>
      </c>
    </row>
    <row r="2851" spans="1:10" x14ac:dyDescent="0.2">
      <c r="A2851" s="7">
        <v>13833</v>
      </c>
      <c r="B2851" t="s">
        <v>4496</v>
      </c>
      <c r="C2851">
        <v>21002</v>
      </c>
      <c r="D2851" t="s">
        <v>31</v>
      </c>
      <c r="E2851">
        <v>3</v>
      </c>
      <c r="F2851" t="s">
        <v>2045</v>
      </c>
      <c r="G2851" s="8" t="s">
        <v>104</v>
      </c>
      <c r="H2851" t="s">
        <v>105</v>
      </c>
      <c r="I2851" s="1" t="s">
        <v>35</v>
      </c>
      <c r="J2851" t="s">
        <v>36</v>
      </c>
    </row>
    <row r="2852" spans="1:10" x14ac:dyDescent="0.2">
      <c r="A2852" s="7">
        <v>13834</v>
      </c>
      <c r="B2852" t="s">
        <v>4497</v>
      </c>
      <c r="C2852">
        <v>21002</v>
      </c>
      <c r="D2852" t="s">
        <v>31</v>
      </c>
      <c r="E2852">
        <v>3</v>
      </c>
      <c r="F2852" t="s">
        <v>2045</v>
      </c>
      <c r="G2852" s="8" t="s">
        <v>104</v>
      </c>
      <c r="H2852" t="s">
        <v>105</v>
      </c>
      <c r="I2852" s="1" t="s">
        <v>35</v>
      </c>
      <c r="J2852" t="s">
        <v>36</v>
      </c>
    </row>
    <row r="2853" spans="1:10" x14ac:dyDescent="0.2">
      <c r="A2853" s="7">
        <v>13835</v>
      </c>
      <c r="B2853" t="s">
        <v>4498</v>
      </c>
      <c r="C2853">
        <v>21002</v>
      </c>
      <c r="D2853" t="s">
        <v>31</v>
      </c>
      <c r="E2853">
        <v>3</v>
      </c>
      <c r="F2853" t="s">
        <v>2045</v>
      </c>
      <c r="G2853" s="8" t="s">
        <v>104</v>
      </c>
      <c r="H2853" t="s">
        <v>105</v>
      </c>
      <c r="I2853" s="1" t="s">
        <v>35</v>
      </c>
      <c r="J2853" t="s">
        <v>36</v>
      </c>
    </row>
    <row r="2854" spans="1:10" x14ac:dyDescent="0.2">
      <c r="A2854" s="7">
        <v>13836</v>
      </c>
      <c r="B2854" t="s">
        <v>4499</v>
      </c>
      <c r="C2854">
        <v>21002</v>
      </c>
      <c r="D2854" t="s">
        <v>31</v>
      </c>
      <c r="E2854">
        <v>3</v>
      </c>
      <c r="F2854" t="s">
        <v>2045</v>
      </c>
      <c r="G2854" s="8" t="s">
        <v>108</v>
      </c>
      <c r="H2854" t="s">
        <v>109</v>
      </c>
      <c r="I2854" s="1" t="s">
        <v>35</v>
      </c>
      <c r="J2854" t="s">
        <v>36</v>
      </c>
    </row>
    <row r="2855" spans="1:10" x14ac:dyDescent="0.2">
      <c r="A2855" s="7">
        <v>13837</v>
      </c>
      <c r="B2855" t="s">
        <v>4500</v>
      </c>
      <c r="C2855">
        <v>21002</v>
      </c>
      <c r="D2855" t="s">
        <v>31</v>
      </c>
      <c r="E2855">
        <v>3</v>
      </c>
      <c r="F2855" t="s">
        <v>2045</v>
      </c>
      <c r="G2855" s="8" t="s">
        <v>108</v>
      </c>
      <c r="H2855" t="s">
        <v>109</v>
      </c>
      <c r="I2855" s="1" t="s">
        <v>35</v>
      </c>
      <c r="J2855" t="s">
        <v>36</v>
      </c>
    </row>
    <row r="2856" spans="1:10" x14ac:dyDescent="0.2">
      <c r="A2856" s="7">
        <v>13839</v>
      </c>
      <c r="B2856" t="s">
        <v>4501</v>
      </c>
      <c r="C2856">
        <v>21002</v>
      </c>
      <c r="D2856" t="s">
        <v>31</v>
      </c>
      <c r="E2856">
        <v>3</v>
      </c>
      <c r="F2856" t="s">
        <v>2045</v>
      </c>
      <c r="G2856" s="8" t="s">
        <v>108</v>
      </c>
      <c r="H2856" t="s">
        <v>109</v>
      </c>
      <c r="I2856" s="1" t="s">
        <v>35</v>
      </c>
      <c r="J2856" t="s">
        <v>36</v>
      </c>
    </row>
    <row r="2857" spans="1:10" x14ac:dyDescent="0.2">
      <c r="A2857" s="7">
        <v>13840</v>
      </c>
      <c r="B2857" t="s">
        <v>4502</v>
      </c>
      <c r="C2857">
        <v>21002</v>
      </c>
      <c r="D2857" t="s">
        <v>31</v>
      </c>
      <c r="E2857">
        <v>3</v>
      </c>
      <c r="F2857" t="s">
        <v>2045</v>
      </c>
      <c r="G2857" s="8" t="s">
        <v>108</v>
      </c>
      <c r="H2857" t="s">
        <v>109</v>
      </c>
      <c r="I2857" s="1" t="s">
        <v>35</v>
      </c>
      <c r="J2857" t="s">
        <v>36</v>
      </c>
    </row>
    <row r="2858" spans="1:10" x14ac:dyDescent="0.2">
      <c r="A2858" s="7">
        <v>13841</v>
      </c>
      <c r="B2858" t="s">
        <v>4503</v>
      </c>
      <c r="C2858">
        <v>21002</v>
      </c>
      <c r="D2858" t="s">
        <v>31</v>
      </c>
      <c r="E2858">
        <v>3</v>
      </c>
      <c r="F2858" t="s">
        <v>2045</v>
      </c>
      <c r="G2858" s="8" t="s">
        <v>108</v>
      </c>
      <c r="H2858" t="s">
        <v>109</v>
      </c>
      <c r="I2858" s="1" t="s">
        <v>35</v>
      </c>
      <c r="J2858" t="s">
        <v>36</v>
      </c>
    </row>
    <row r="2859" spans="1:10" x14ac:dyDescent="0.2">
      <c r="A2859" s="7">
        <v>13843</v>
      </c>
      <c r="B2859" t="s">
        <v>4504</v>
      </c>
      <c r="C2859">
        <v>21002</v>
      </c>
      <c r="D2859" t="s">
        <v>31</v>
      </c>
      <c r="E2859">
        <v>3</v>
      </c>
      <c r="F2859" t="s">
        <v>2045</v>
      </c>
      <c r="G2859" s="8" t="s">
        <v>108</v>
      </c>
      <c r="H2859" t="s">
        <v>109</v>
      </c>
      <c r="I2859" s="1" t="s">
        <v>35</v>
      </c>
      <c r="J2859" t="s">
        <v>36</v>
      </c>
    </row>
    <row r="2860" spans="1:10" x14ac:dyDescent="0.2">
      <c r="A2860" s="7">
        <v>13844</v>
      </c>
      <c r="B2860" t="s">
        <v>4505</v>
      </c>
      <c r="C2860">
        <v>21002</v>
      </c>
      <c r="D2860" t="s">
        <v>31</v>
      </c>
      <c r="E2860">
        <v>3</v>
      </c>
      <c r="F2860" t="s">
        <v>2045</v>
      </c>
      <c r="G2860" s="8" t="s">
        <v>108</v>
      </c>
      <c r="H2860" t="s">
        <v>109</v>
      </c>
      <c r="I2860" s="1" t="s">
        <v>35</v>
      </c>
      <c r="J2860" t="s">
        <v>36</v>
      </c>
    </row>
    <row r="2861" spans="1:10" x14ac:dyDescent="0.2">
      <c r="A2861" s="7">
        <v>13845</v>
      </c>
      <c r="B2861" t="s">
        <v>4506</v>
      </c>
      <c r="C2861">
        <v>21002</v>
      </c>
      <c r="D2861" t="s">
        <v>31</v>
      </c>
      <c r="E2861">
        <v>3</v>
      </c>
      <c r="F2861" t="s">
        <v>2045</v>
      </c>
      <c r="G2861" s="8" t="s">
        <v>108</v>
      </c>
      <c r="H2861" t="s">
        <v>109</v>
      </c>
      <c r="I2861" s="1" t="s">
        <v>35</v>
      </c>
      <c r="J2861" t="s">
        <v>36</v>
      </c>
    </row>
    <row r="2862" spans="1:10" x14ac:dyDescent="0.2">
      <c r="A2862" s="7">
        <v>13846</v>
      </c>
      <c r="B2862" t="s">
        <v>4507</v>
      </c>
      <c r="C2862">
        <v>21002</v>
      </c>
      <c r="D2862" t="s">
        <v>31</v>
      </c>
      <c r="E2862">
        <v>3</v>
      </c>
      <c r="F2862" t="s">
        <v>2045</v>
      </c>
      <c r="G2862" s="8" t="s">
        <v>108</v>
      </c>
      <c r="H2862" t="s">
        <v>109</v>
      </c>
      <c r="I2862" s="1" t="s">
        <v>35</v>
      </c>
      <c r="J2862" t="s">
        <v>36</v>
      </c>
    </row>
    <row r="2863" spans="1:10" x14ac:dyDescent="0.2">
      <c r="A2863" s="7">
        <v>13847</v>
      </c>
      <c r="B2863" t="s">
        <v>4508</v>
      </c>
      <c r="C2863">
        <v>21002</v>
      </c>
      <c r="D2863" t="s">
        <v>31</v>
      </c>
      <c r="E2863">
        <v>3</v>
      </c>
      <c r="F2863" t="s">
        <v>2045</v>
      </c>
      <c r="G2863" s="8" t="s">
        <v>108</v>
      </c>
      <c r="H2863" t="s">
        <v>109</v>
      </c>
      <c r="I2863" s="1" t="s">
        <v>35</v>
      </c>
      <c r="J2863" t="s">
        <v>36</v>
      </c>
    </row>
    <row r="2864" spans="1:10" x14ac:dyDescent="0.2">
      <c r="A2864" s="7">
        <v>13848</v>
      </c>
      <c r="B2864" t="s">
        <v>4509</v>
      </c>
      <c r="C2864">
        <v>21002</v>
      </c>
      <c r="D2864" t="s">
        <v>31</v>
      </c>
      <c r="E2864">
        <v>3</v>
      </c>
      <c r="F2864" t="s">
        <v>2045</v>
      </c>
      <c r="G2864" s="8" t="s">
        <v>112</v>
      </c>
      <c r="H2864" t="s">
        <v>113</v>
      </c>
      <c r="I2864" s="1" t="s">
        <v>35</v>
      </c>
      <c r="J2864" t="s">
        <v>36</v>
      </c>
    </row>
    <row r="2865" spans="1:10" x14ac:dyDescent="0.2">
      <c r="A2865" s="7">
        <v>13849</v>
      </c>
      <c r="B2865" t="s">
        <v>4510</v>
      </c>
      <c r="C2865">
        <v>21002</v>
      </c>
      <c r="D2865" t="s">
        <v>31</v>
      </c>
      <c r="E2865">
        <v>3</v>
      </c>
      <c r="F2865" t="s">
        <v>2045</v>
      </c>
      <c r="G2865" s="8" t="s">
        <v>112</v>
      </c>
      <c r="H2865" t="s">
        <v>113</v>
      </c>
      <c r="I2865" s="1" t="s">
        <v>35</v>
      </c>
      <c r="J2865" t="s">
        <v>36</v>
      </c>
    </row>
    <row r="2866" spans="1:10" x14ac:dyDescent="0.2">
      <c r="A2866" s="7">
        <v>13850</v>
      </c>
      <c r="B2866" t="s">
        <v>4511</v>
      </c>
      <c r="C2866">
        <v>21002</v>
      </c>
      <c r="D2866" t="s">
        <v>31</v>
      </c>
      <c r="E2866">
        <v>3</v>
      </c>
      <c r="F2866" t="s">
        <v>2045</v>
      </c>
      <c r="G2866" s="8" t="s">
        <v>112</v>
      </c>
      <c r="H2866" t="s">
        <v>113</v>
      </c>
      <c r="I2866" s="1" t="s">
        <v>35</v>
      </c>
      <c r="J2866" t="s">
        <v>36</v>
      </c>
    </row>
    <row r="2867" spans="1:10" x14ac:dyDescent="0.2">
      <c r="A2867" s="7">
        <v>13851</v>
      </c>
      <c r="B2867" t="s">
        <v>4512</v>
      </c>
      <c r="C2867">
        <v>21002</v>
      </c>
      <c r="D2867" t="s">
        <v>31</v>
      </c>
      <c r="E2867">
        <v>3</v>
      </c>
      <c r="F2867" t="s">
        <v>2045</v>
      </c>
      <c r="G2867" s="8" t="s">
        <v>112</v>
      </c>
      <c r="H2867" t="s">
        <v>113</v>
      </c>
      <c r="I2867" s="1" t="s">
        <v>35</v>
      </c>
      <c r="J2867" t="s">
        <v>36</v>
      </c>
    </row>
    <row r="2868" spans="1:10" x14ac:dyDescent="0.2">
      <c r="A2868" s="7">
        <v>13852</v>
      </c>
      <c r="B2868" t="s">
        <v>4513</v>
      </c>
      <c r="C2868">
        <v>21002</v>
      </c>
      <c r="D2868" t="s">
        <v>31</v>
      </c>
      <c r="E2868">
        <v>3</v>
      </c>
      <c r="F2868" t="s">
        <v>2045</v>
      </c>
      <c r="G2868" s="8" t="s">
        <v>112</v>
      </c>
      <c r="H2868" t="s">
        <v>113</v>
      </c>
      <c r="I2868" s="1" t="s">
        <v>35</v>
      </c>
      <c r="J2868" t="s">
        <v>36</v>
      </c>
    </row>
    <row r="2869" spans="1:10" x14ac:dyDescent="0.2">
      <c r="A2869" s="7">
        <v>13853</v>
      </c>
      <c r="B2869" t="s">
        <v>4514</v>
      </c>
      <c r="C2869">
        <v>21002</v>
      </c>
      <c r="D2869" t="s">
        <v>31</v>
      </c>
      <c r="E2869">
        <v>3</v>
      </c>
      <c r="F2869" t="s">
        <v>2045</v>
      </c>
      <c r="G2869" s="8" t="s">
        <v>112</v>
      </c>
      <c r="H2869" t="s">
        <v>113</v>
      </c>
      <c r="I2869" s="1" t="s">
        <v>35</v>
      </c>
      <c r="J2869" t="s">
        <v>36</v>
      </c>
    </row>
    <row r="2870" spans="1:10" x14ac:dyDescent="0.2">
      <c r="A2870" s="7">
        <v>13854</v>
      </c>
      <c r="B2870" t="s">
        <v>4515</v>
      </c>
      <c r="C2870">
        <v>21002</v>
      </c>
      <c r="D2870" t="s">
        <v>31</v>
      </c>
      <c r="E2870">
        <v>3</v>
      </c>
      <c r="F2870" t="s">
        <v>2045</v>
      </c>
      <c r="G2870" s="8" t="s">
        <v>112</v>
      </c>
      <c r="H2870" t="s">
        <v>113</v>
      </c>
      <c r="I2870" s="1" t="s">
        <v>35</v>
      </c>
      <c r="J2870" t="s">
        <v>36</v>
      </c>
    </row>
    <row r="2871" spans="1:10" x14ac:dyDescent="0.2">
      <c r="A2871" s="7">
        <v>13855</v>
      </c>
      <c r="B2871" t="s">
        <v>4516</v>
      </c>
      <c r="C2871">
        <v>21002</v>
      </c>
      <c r="D2871" t="s">
        <v>31</v>
      </c>
      <c r="E2871">
        <v>3</v>
      </c>
      <c r="F2871" t="s">
        <v>2045</v>
      </c>
      <c r="G2871" s="8" t="s">
        <v>112</v>
      </c>
      <c r="H2871" t="s">
        <v>113</v>
      </c>
      <c r="I2871" s="1" t="s">
        <v>35</v>
      </c>
      <c r="J2871" t="s">
        <v>36</v>
      </c>
    </row>
    <row r="2872" spans="1:10" x14ac:dyDescent="0.2">
      <c r="A2872" s="7">
        <v>13856</v>
      </c>
      <c r="B2872" t="s">
        <v>4517</v>
      </c>
      <c r="C2872">
        <v>21002</v>
      </c>
      <c r="D2872" t="s">
        <v>31</v>
      </c>
      <c r="E2872">
        <v>3</v>
      </c>
      <c r="F2872" t="s">
        <v>2045</v>
      </c>
      <c r="G2872" s="8" t="s">
        <v>112</v>
      </c>
      <c r="H2872" t="s">
        <v>113</v>
      </c>
      <c r="I2872" s="1" t="s">
        <v>35</v>
      </c>
      <c r="J2872" t="s">
        <v>36</v>
      </c>
    </row>
    <row r="2873" spans="1:10" x14ac:dyDescent="0.2">
      <c r="A2873" s="7">
        <v>13857</v>
      </c>
      <c r="B2873" t="s">
        <v>4518</v>
      </c>
      <c r="C2873">
        <v>21002</v>
      </c>
      <c r="D2873" t="s">
        <v>31</v>
      </c>
      <c r="E2873">
        <v>3</v>
      </c>
      <c r="F2873" t="s">
        <v>2045</v>
      </c>
      <c r="G2873" s="8" t="s">
        <v>112</v>
      </c>
      <c r="H2873" t="s">
        <v>113</v>
      </c>
      <c r="I2873" s="1" t="s">
        <v>35</v>
      </c>
      <c r="J2873" t="s">
        <v>36</v>
      </c>
    </row>
    <row r="2874" spans="1:10" x14ac:dyDescent="0.2">
      <c r="A2874" s="7">
        <v>13858</v>
      </c>
      <c r="B2874" t="s">
        <v>4519</v>
      </c>
      <c r="C2874">
        <v>21002</v>
      </c>
      <c r="D2874" t="s">
        <v>31</v>
      </c>
      <c r="E2874">
        <v>3</v>
      </c>
      <c r="F2874" t="s">
        <v>2045</v>
      </c>
      <c r="G2874" s="8" t="s">
        <v>112</v>
      </c>
      <c r="H2874" t="s">
        <v>113</v>
      </c>
      <c r="I2874" s="1" t="s">
        <v>35</v>
      </c>
      <c r="J2874" t="s">
        <v>36</v>
      </c>
    </row>
    <row r="2875" spans="1:10" x14ac:dyDescent="0.2">
      <c r="A2875" s="7">
        <v>13859</v>
      </c>
      <c r="B2875" t="s">
        <v>4520</v>
      </c>
      <c r="C2875">
        <v>21002</v>
      </c>
      <c r="D2875" t="s">
        <v>31</v>
      </c>
      <c r="E2875">
        <v>3</v>
      </c>
      <c r="F2875" t="s">
        <v>2045</v>
      </c>
      <c r="G2875" s="8" t="s">
        <v>112</v>
      </c>
      <c r="H2875" t="s">
        <v>113</v>
      </c>
      <c r="I2875" s="1" t="s">
        <v>35</v>
      </c>
      <c r="J2875" t="s">
        <v>36</v>
      </c>
    </row>
    <row r="2876" spans="1:10" x14ac:dyDescent="0.2">
      <c r="A2876" s="7">
        <v>13860</v>
      </c>
      <c r="B2876" t="s">
        <v>4521</v>
      </c>
      <c r="C2876">
        <v>21002</v>
      </c>
      <c r="D2876" t="s">
        <v>31</v>
      </c>
      <c r="E2876">
        <v>3</v>
      </c>
      <c r="F2876" t="s">
        <v>2045</v>
      </c>
      <c r="G2876" s="8" t="s">
        <v>112</v>
      </c>
      <c r="H2876" t="s">
        <v>113</v>
      </c>
      <c r="I2876" s="1" t="s">
        <v>35</v>
      </c>
      <c r="J2876" t="s">
        <v>36</v>
      </c>
    </row>
    <row r="2877" spans="1:10" x14ac:dyDescent="0.2">
      <c r="A2877" s="7">
        <v>13861</v>
      </c>
      <c r="B2877" t="s">
        <v>4522</v>
      </c>
      <c r="C2877">
        <v>21002</v>
      </c>
      <c r="D2877" t="s">
        <v>31</v>
      </c>
      <c r="E2877">
        <v>3</v>
      </c>
      <c r="F2877" t="s">
        <v>2045</v>
      </c>
      <c r="G2877" s="8" t="s">
        <v>112</v>
      </c>
      <c r="H2877" t="s">
        <v>113</v>
      </c>
      <c r="I2877" s="1" t="s">
        <v>35</v>
      </c>
      <c r="J2877" t="s">
        <v>36</v>
      </c>
    </row>
    <row r="2878" spans="1:10" x14ac:dyDescent="0.2">
      <c r="A2878" s="7">
        <v>13862</v>
      </c>
      <c r="B2878" t="s">
        <v>4523</v>
      </c>
      <c r="C2878">
        <v>21002</v>
      </c>
      <c r="D2878" t="s">
        <v>31</v>
      </c>
      <c r="E2878">
        <v>3</v>
      </c>
      <c r="F2878" t="s">
        <v>2045</v>
      </c>
      <c r="G2878" s="8" t="s">
        <v>112</v>
      </c>
      <c r="H2878" t="s">
        <v>113</v>
      </c>
      <c r="I2878" s="1" t="s">
        <v>35</v>
      </c>
      <c r="J2878" t="s">
        <v>36</v>
      </c>
    </row>
    <row r="2879" spans="1:10" x14ac:dyDescent="0.2">
      <c r="A2879" s="7">
        <v>13863</v>
      </c>
      <c r="B2879" t="s">
        <v>4524</v>
      </c>
      <c r="C2879">
        <v>21002</v>
      </c>
      <c r="D2879" t="s">
        <v>31</v>
      </c>
      <c r="E2879">
        <v>4</v>
      </c>
      <c r="F2879" t="s">
        <v>2551</v>
      </c>
      <c r="G2879" s="8" t="s">
        <v>112</v>
      </c>
      <c r="H2879" t="s">
        <v>113</v>
      </c>
      <c r="I2879" s="1" t="s">
        <v>35</v>
      </c>
      <c r="J2879" t="s">
        <v>36</v>
      </c>
    </row>
    <row r="2880" spans="1:10" x14ac:dyDescent="0.2">
      <c r="A2880" s="7">
        <v>13864</v>
      </c>
      <c r="B2880" t="s">
        <v>4525</v>
      </c>
      <c r="C2880">
        <v>21002</v>
      </c>
      <c r="D2880" t="s">
        <v>31</v>
      </c>
      <c r="E2880">
        <v>3</v>
      </c>
      <c r="F2880" t="s">
        <v>2045</v>
      </c>
      <c r="G2880" s="8" t="s">
        <v>112</v>
      </c>
      <c r="H2880" t="s">
        <v>113</v>
      </c>
      <c r="I2880" s="1" t="s">
        <v>35</v>
      </c>
      <c r="J2880" t="s">
        <v>36</v>
      </c>
    </row>
    <row r="2881" spans="1:10" x14ac:dyDescent="0.2">
      <c r="A2881" s="7">
        <v>13865</v>
      </c>
      <c r="B2881" t="s">
        <v>4526</v>
      </c>
      <c r="C2881">
        <v>21002</v>
      </c>
      <c r="D2881" t="s">
        <v>31</v>
      </c>
      <c r="E2881">
        <v>3</v>
      </c>
      <c r="F2881" t="s">
        <v>2045</v>
      </c>
      <c r="G2881" s="8" t="s">
        <v>112</v>
      </c>
      <c r="H2881" t="s">
        <v>113</v>
      </c>
      <c r="I2881" s="1" t="s">
        <v>35</v>
      </c>
      <c r="J2881" t="s">
        <v>36</v>
      </c>
    </row>
    <row r="2882" spans="1:10" x14ac:dyDescent="0.2">
      <c r="A2882" s="7">
        <v>13866</v>
      </c>
      <c r="B2882" t="s">
        <v>4527</v>
      </c>
      <c r="C2882">
        <v>21002</v>
      </c>
      <c r="D2882" t="s">
        <v>31</v>
      </c>
      <c r="E2882">
        <v>3</v>
      </c>
      <c r="F2882" t="s">
        <v>2045</v>
      </c>
      <c r="G2882" s="8" t="s">
        <v>116</v>
      </c>
      <c r="H2882" t="s">
        <v>117</v>
      </c>
      <c r="I2882" s="1" t="s">
        <v>35</v>
      </c>
      <c r="J2882" t="s">
        <v>36</v>
      </c>
    </row>
    <row r="2883" spans="1:10" x14ac:dyDescent="0.2">
      <c r="A2883" s="7">
        <v>13867</v>
      </c>
      <c r="B2883" t="s">
        <v>4528</v>
      </c>
      <c r="C2883">
        <v>21002</v>
      </c>
      <c r="D2883" t="s">
        <v>31</v>
      </c>
      <c r="E2883">
        <v>3</v>
      </c>
      <c r="F2883" t="s">
        <v>2045</v>
      </c>
      <c r="G2883" s="8" t="s">
        <v>116</v>
      </c>
      <c r="H2883" t="s">
        <v>117</v>
      </c>
      <c r="I2883" s="1" t="s">
        <v>35</v>
      </c>
      <c r="J2883" t="s">
        <v>36</v>
      </c>
    </row>
    <row r="2884" spans="1:10" x14ac:dyDescent="0.2">
      <c r="A2884" s="7">
        <v>13868</v>
      </c>
      <c r="B2884" t="s">
        <v>4529</v>
      </c>
      <c r="C2884">
        <v>21002</v>
      </c>
      <c r="D2884" t="s">
        <v>31</v>
      </c>
      <c r="E2884">
        <v>3</v>
      </c>
      <c r="F2884" t="s">
        <v>2045</v>
      </c>
      <c r="G2884" s="8" t="s">
        <v>116</v>
      </c>
      <c r="H2884" t="s">
        <v>117</v>
      </c>
      <c r="I2884" s="1" t="s">
        <v>35</v>
      </c>
      <c r="J2884" t="s">
        <v>36</v>
      </c>
    </row>
    <row r="2885" spans="1:10" x14ac:dyDescent="0.2">
      <c r="A2885" s="7">
        <v>13870</v>
      </c>
      <c r="B2885" t="s">
        <v>4530</v>
      </c>
      <c r="C2885">
        <v>21002</v>
      </c>
      <c r="D2885" t="s">
        <v>31</v>
      </c>
      <c r="E2885">
        <v>3</v>
      </c>
      <c r="F2885" t="s">
        <v>2045</v>
      </c>
      <c r="G2885" s="8" t="s">
        <v>116</v>
      </c>
      <c r="H2885" t="s">
        <v>117</v>
      </c>
      <c r="I2885" s="1" t="s">
        <v>35</v>
      </c>
      <c r="J2885" t="s">
        <v>36</v>
      </c>
    </row>
    <row r="2886" spans="1:10" x14ac:dyDescent="0.2">
      <c r="A2886" s="7">
        <v>13871</v>
      </c>
      <c r="B2886" t="s">
        <v>4531</v>
      </c>
      <c r="C2886">
        <v>21002</v>
      </c>
      <c r="D2886" t="s">
        <v>31</v>
      </c>
      <c r="E2886">
        <v>3</v>
      </c>
      <c r="F2886" t="s">
        <v>2045</v>
      </c>
      <c r="G2886" s="8" t="s">
        <v>120</v>
      </c>
      <c r="H2886" s="1" t="s">
        <v>121</v>
      </c>
      <c r="I2886" s="1" t="s">
        <v>35</v>
      </c>
      <c r="J2886" t="s">
        <v>36</v>
      </c>
    </row>
    <row r="2887" spans="1:10" x14ac:dyDescent="0.2">
      <c r="A2887" s="7">
        <v>13872</v>
      </c>
      <c r="B2887" t="s">
        <v>4532</v>
      </c>
      <c r="C2887">
        <v>21002</v>
      </c>
      <c r="D2887" t="s">
        <v>31</v>
      </c>
      <c r="E2887">
        <v>3</v>
      </c>
      <c r="F2887" t="s">
        <v>2045</v>
      </c>
      <c r="G2887" s="8" t="s">
        <v>120</v>
      </c>
      <c r="H2887" s="1" t="s">
        <v>121</v>
      </c>
      <c r="I2887" s="1" t="s">
        <v>35</v>
      </c>
      <c r="J2887" t="s">
        <v>36</v>
      </c>
    </row>
    <row r="2888" spans="1:10" x14ac:dyDescent="0.2">
      <c r="A2888" s="7">
        <v>13873</v>
      </c>
      <c r="B2888" t="s">
        <v>4533</v>
      </c>
      <c r="C2888">
        <v>21002</v>
      </c>
      <c r="D2888" t="s">
        <v>31</v>
      </c>
      <c r="E2888">
        <v>3</v>
      </c>
      <c r="F2888" t="s">
        <v>2045</v>
      </c>
      <c r="G2888" s="8" t="s">
        <v>120</v>
      </c>
      <c r="H2888" s="1" t="s">
        <v>121</v>
      </c>
      <c r="I2888" s="1" t="s">
        <v>35</v>
      </c>
      <c r="J2888" t="s">
        <v>36</v>
      </c>
    </row>
    <row r="2889" spans="1:10" x14ac:dyDescent="0.2">
      <c r="A2889" s="7">
        <v>13874</v>
      </c>
      <c r="B2889" t="s">
        <v>4534</v>
      </c>
      <c r="C2889">
        <v>21002</v>
      </c>
      <c r="D2889" t="s">
        <v>31</v>
      </c>
      <c r="E2889">
        <v>3</v>
      </c>
      <c r="F2889" t="s">
        <v>2045</v>
      </c>
      <c r="G2889" s="8" t="s">
        <v>120</v>
      </c>
      <c r="H2889" s="1" t="s">
        <v>121</v>
      </c>
      <c r="I2889" s="1" t="s">
        <v>35</v>
      </c>
      <c r="J2889" t="s">
        <v>36</v>
      </c>
    </row>
    <row r="2890" spans="1:10" x14ac:dyDescent="0.2">
      <c r="A2890" s="7">
        <v>13875</v>
      </c>
      <c r="B2890" t="s">
        <v>4535</v>
      </c>
      <c r="C2890">
        <v>21002</v>
      </c>
      <c r="D2890" t="s">
        <v>31</v>
      </c>
      <c r="E2890">
        <v>3</v>
      </c>
      <c r="F2890" t="s">
        <v>2045</v>
      </c>
      <c r="G2890" s="8" t="s">
        <v>120</v>
      </c>
      <c r="H2890" s="1" t="s">
        <v>121</v>
      </c>
      <c r="I2890" s="1" t="s">
        <v>35</v>
      </c>
      <c r="J2890" t="s">
        <v>36</v>
      </c>
    </row>
    <row r="2891" spans="1:10" x14ac:dyDescent="0.2">
      <c r="A2891" s="7">
        <v>13876</v>
      </c>
      <c r="B2891" t="s">
        <v>4536</v>
      </c>
      <c r="C2891">
        <v>21002</v>
      </c>
      <c r="D2891" t="s">
        <v>31</v>
      </c>
      <c r="E2891">
        <v>3</v>
      </c>
      <c r="F2891" t="s">
        <v>2045</v>
      </c>
      <c r="G2891" s="8" t="s">
        <v>120</v>
      </c>
      <c r="H2891" s="1" t="s">
        <v>121</v>
      </c>
      <c r="I2891" s="1" t="s">
        <v>35</v>
      </c>
      <c r="J2891" t="s">
        <v>36</v>
      </c>
    </row>
    <row r="2892" spans="1:10" x14ac:dyDescent="0.2">
      <c r="A2892" s="7">
        <v>13877</v>
      </c>
      <c r="B2892" t="s">
        <v>4537</v>
      </c>
      <c r="C2892">
        <v>21002</v>
      </c>
      <c r="D2892" t="s">
        <v>31</v>
      </c>
      <c r="E2892">
        <v>3</v>
      </c>
      <c r="F2892" t="s">
        <v>2045</v>
      </c>
      <c r="G2892" s="8" t="s">
        <v>120</v>
      </c>
      <c r="H2892" s="1" t="s">
        <v>121</v>
      </c>
      <c r="I2892" s="1" t="s">
        <v>35</v>
      </c>
      <c r="J2892" t="s">
        <v>36</v>
      </c>
    </row>
    <row r="2893" spans="1:10" x14ac:dyDescent="0.2">
      <c r="A2893" s="7">
        <v>13878</v>
      </c>
      <c r="B2893" t="s">
        <v>4538</v>
      </c>
      <c r="C2893">
        <v>21002</v>
      </c>
      <c r="D2893" t="s">
        <v>31</v>
      </c>
      <c r="E2893">
        <v>3</v>
      </c>
      <c r="F2893" t="s">
        <v>2045</v>
      </c>
      <c r="G2893" s="8" t="s">
        <v>120</v>
      </c>
      <c r="H2893" s="1" t="s">
        <v>121</v>
      </c>
      <c r="I2893" s="1" t="s">
        <v>35</v>
      </c>
      <c r="J2893" t="s">
        <v>36</v>
      </c>
    </row>
    <row r="2894" spans="1:10" x14ac:dyDescent="0.2">
      <c r="A2894" s="7">
        <v>13880</v>
      </c>
      <c r="B2894" t="s">
        <v>4539</v>
      </c>
      <c r="C2894">
        <v>21002</v>
      </c>
      <c r="D2894" t="s">
        <v>31</v>
      </c>
      <c r="E2894">
        <v>3</v>
      </c>
      <c r="F2894" t="s">
        <v>2045</v>
      </c>
      <c r="G2894" s="8" t="s">
        <v>120</v>
      </c>
      <c r="H2894" s="1" t="s">
        <v>121</v>
      </c>
      <c r="I2894" s="1" t="s">
        <v>35</v>
      </c>
      <c r="J2894" t="s">
        <v>36</v>
      </c>
    </row>
    <row r="2895" spans="1:10" x14ac:dyDescent="0.2">
      <c r="A2895" s="7">
        <v>13881</v>
      </c>
      <c r="B2895" t="s">
        <v>4540</v>
      </c>
      <c r="C2895">
        <v>21002</v>
      </c>
      <c r="D2895" t="s">
        <v>31</v>
      </c>
      <c r="E2895">
        <v>3</v>
      </c>
      <c r="F2895" t="s">
        <v>2045</v>
      </c>
      <c r="G2895" s="8" t="s">
        <v>120</v>
      </c>
      <c r="H2895" s="1" t="s">
        <v>121</v>
      </c>
      <c r="I2895" s="1" t="s">
        <v>35</v>
      </c>
      <c r="J2895" t="s">
        <v>36</v>
      </c>
    </row>
    <row r="2896" spans="1:10" x14ac:dyDescent="0.2">
      <c r="A2896" s="7">
        <v>13882</v>
      </c>
      <c r="B2896" t="s">
        <v>4541</v>
      </c>
      <c r="C2896">
        <v>21002</v>
      </c>
      <c r="D2896" t="s">
        <v>31</v>
      </c>
      <c r="E2896">
        <v>3</v>
      </c>
      <c r="F2896" t="s">
        <v>2045</v>
      </c>
      <c r="G2896" s="8" t="s">
        <v>124</v>
      </c>
      <c r="H2896" t="s">
        <v>125</v>
      </c>
      <c r="I2896" s="1" t="s">
        <v>35</v>
      </c>
      <c r="J2896" t="s">
        <v>36</v>
      </c>
    </row>
    <row r="2897" spans="1:10" x14ac:dyDescent="0.2">
      <c r="A2897" s="7">
        <v>13883</v>
      </c>
      <c r="B2897" t="s">
        <v>4542</v>
      </c>
      <c r="C2897">
        <v>21002</v>
      </c>
      <c r="D2897" t="s">
        <v>31</v>
      </c>
      <c r="E2897">
        <v>3</v>
      </c>
      <c r="F2897" t="s">
        <v>2045</v>
      </c>
      <c r="G2897" s="8" t="s">
        <v>124</v>
      </c>
      <c r="H2897" t="s">
        <v>125</v>
      </c>
      <c r="I2897" s="1" t="s">
        <v>35</v>
      </c>
      <c r="J2897" t="s">
        <v>36</v>
      </c>
    </row>
    <row r="2898" spans="1:10" x14ac:dyDescent="0.2">
      <c r="A2898" s="7">
        <v>13884</v>
      </c>
      <c r="B2898" t="s">
        <v>4543</v>
      </c>
      <c r="C2898">
        <v>21002</v>
      </c>
      <c r="D2898" t="s">
        <v>31</v>
      </c>
      <c r="E2898">
        <v>3</v>
      </c>
      <c r="F2898" t="s">
        <v>2045</v>
      </c>
      <c r="G2898" s="8" t="s">
        <v>124</v>
      </c>
      <c r="H2898" t="s">
        <v>125</v>
      </c>
      <c r="I2898" s="1" t="s">
        <v>35</v>
      </c>
      <c r="J2898" t="s">
        <v>36</v>
      </c>
    </row>
    <row r="2899" spans="1:10" x14ac:dyDescent="0.2">
      <c r="A2899" s="7">
        <v>13885</v>
      </c>
      <c r="B2899" t="s">
        <v>4544</v>
      </c>
      <c r="C2899">
        <v>21002</v>
      </c>
      <c r="D2899" t="s">
        <v>31</v>
      </c>
      <c r="E2899">
        <v>3</v>
      </c>
      <c r="F2899" t="s">
        <v>2045</v>
      </c>
      <c r="G2899" s="8" t="s">
        <v>124</v>
      </c>
      <c r="H2899" t="s">
        <v>125</v>
      </c>
      <c r="I2899" s="1" t="s">
        <v>35</v>
      </c>
      <c r="J2899" t="s">
        <v>36</v>
      </c>
    </row>
    <row r="2900" spans="1:10" x14ac:dyDescent="0.2">
      <c r="A2900" s="7">
        <v>13886</v>
      </c>
      <c r="B2900" t="s">
        <v>4545</v>
      </c>
      <c r="C2900">
        <v>21002</v>
      </c>
      <c r="D2900" t="s">
        <v>31</v>
      </c>
      <c r="E2900">
        <v>3</v>
      </c>
      <c r="F2900" t="s">
        <v>2045</v>
      </c>
      <c r="G2900" s="8" t="s">
        <v>124</v>
      </c>
      <c r="H2900" t="s">
        <v>125</v>
      </c>
      <c r="I2900" s="1" t="s">
        <v>35</v>
      </c>
      <c r="J2900" t="s">
        <v>36</v>
      </c>
    </row>
    <row r="2901" spans="1:10" x14ac:dyDescent="0.2">
      <c r="A2901" s="7">
        <v>13887</v>
      </c>
      <c r="B2901" t="s">
        <v>4546</v>
      </c>
      <c r="C2901">
        <v>21002</v>
      </c>
      <c r="D2901" t="s">
        <v>31</v>
      </c>
      <c r="E2901">
        <v>3</v>
      </c>
      <c r="F2901" t="s">
        <v>2045</v>
      </c>
      <c r="G2901" s="8" t="s">
        <v>128</v>
      </c>
      <c r="H2901" t="s">
        <v>129</v>
      </c>
      <c r="I2901" s="1" t="s">
        <v>35</v>
      </c>
      <c r="J2901" t="s">
        <v>36</v>
      </c>
    </row>
    <row r="2902" spans="1:10" x14ac:dyDescent="0.2">
      <c r="A2902" s="7">
        <v>13888</v>
      </c>
      <c r="B2902" t="s">
        <v>4547</v>
      </c>
      <c r="C2902">
        <v>21002</v>
      </c>
      <c r="D2902" t="s">
        <v>31</v>
      </c>
      <c r="E2902">
        <v>3</v>
      </c>
      <c r="F2902" t="s">
        <v>2045</v>
      </c>
      <c r="G2902" s="8" t="s">
        <v>128</v>
      </c>
      <c r="H2902" t="s">
        <v>129</v>
      </c>
      <c r="I2902" s="1" t="s">
        <v>35</v>
      </c>
      <c r="J2902" t="s">
        <v>36</v>
      </c>
    </row>
    <row r="2903" spans="1:10" x14ac:dyDescent="0.2">
      <c r="A2903" s="7">
        <v>13889</v>
      </c>
      <c r="B2903" t="s">
        <v>4548</v>
      </c>
      <c r="C2903">
        <v>21002</v>
      </c>
      <c r="D2903" t="s">
        <v>31</v>
      </c>
      <c r="E2903">
        <v>3</v>
      </c>
      <c r="F2903" t="s">
        <v>2045</v>
      </c>
      <c r="G2903" s="8" t="s">
        <v>132</v>
      </c>
      <c r="H2903" t="s">
        <v>133</v>
      </c>
      <c r="I2903" s="1" t="s">
        <v>35</v>
      </c>
      <c r="J2903" t="s">
        <v>36</v>
      </c>
    </row>
    <row r="2904" spans="1:10" x14ac:dyDescent="0.2">
      <c r="A2904" s="7">
        <v>13890</v>
      </c>
      <c r="B2904" t="s">
        <v>4549</v>
      </c>
      <c r="C2904">
        <v>21002</v>
      </c>
      <c r="D2904" t="s">
        <v>31</v>
      </c>
      <c r="E2904">
        <v>3</v>
      </c>
      <c r="F2904" t="s">
        <v>2045</v>
      </c>
      <c r="G2904" s="8" t="s">
        <v>132</v>
      </c>
      <c r="H2904" t="s">
        <v>133</v>
      </c>
      <c r="I2904" s="1" t="s">
        <v>35</v>
      </c>
      <c r="J2904" t="s">
        <v>36</v>
      </c>
    </row>
    <row r="2905" spans="1:10" x14ac:dyDescent="0.2">
      <c r="A2905" s="7">
        <v>13891</v>
      </c>
      <c r="B2905" t="s">
        <v>4550</v>
      </c>
      <c r="C2905">
        <v>21002</v>
      </c>
      <c r="D2905" t="s">
        <v>31</v>
      </c>
      <c r="E2905">
        <v>3</v>
      </c>
      <c r="F2905" t="s">
        <v>2045</v>
      </c>
      <c r="G2905" s="8" t="s">
        <v>132</v>
      </c>
      <c r="H2905" t="s">
        <v>133</v>
      </c>
      <c r="I2905" s="1" t="s">
        <v>35</v>
      </c>
      <c r="J2905" t="s">
        <v>36</v>
      </c>
    </row>
    <row r="2906" spans="1:10" x14ac:dyDescent="0.2">
      <c r="A2906" s="7">
        <v>13892</v>
      </c>
      <c r="B2906" t="s">
        <v>4551</v>
      </c>
      <c r="C2906">
        <v>21002</v>
      </c>
      <c r="D2906" t="s">
        <v>31</v>
      </c>
      <c r="E2906">
        <v>3</v>
      </c>
      <c r="F2906" t="s">
        <v>2045</v>
      </c>
      <c r="G2906" s="8" t="s">
        <v>136</v>
      </c>
      <c r="H2906" s="1" t="s">
        <v>137</v>
      </c>
      <c r="I2906" s="1" t="s">
        <v>35</v>
      </c>
      <c r="J2906" t="s">
        <v>36</v>
      </c>
    </row>
    <row r="2907" spans="1:10" x14ac:dyDescent="0.2">
      <c r="A2907" s="7">
        <v>13893</v>
      </c>
      <c r="B2907" t="s">
        <v>4552</v>
      </c>
      <c r="C2907">
        <v>21002</v>
      </c>
      <c r="D2907" t="s">
        <v>31</v>
      </c>
      <c r="E2907">
        <v>3</v>
      </c>
      <c r="F2907" t="s">
        <v>2045</v>
      </c>
      <c r="G2907" s="8" t="s">
        <v>136</v>
      </c>
      <c r="H2907" s="1" t="s">
        <v>137</v>
      </c>
      <c r="I2907" s="1" t="s">
        <v>35</v>
      </c>
      <c r="J2907" t="s">
        <v>36</v>
      </c>
    </row>
    <row r="2908" spans="1:10" x14ac:dyDescent="0.2">
      <c r="A2908" s="7">
        <v>13895</v>
      </c>
      <c r="B2908" t="s">
        <v>4553</v>
      </c>
      <c r="C2908">
        <v>21002</v>
      </c>
      <c r="D2908" t="s">
        <v>31</v>
      </c>
      <c r="E2908">
        <v>3</v>
      </c>
      <c r="F2908" t="s">
        <v>2045</v>
      </c>
      <c r="G2908" s="8" t="s">
        <v>136</v>
      </c>
      <c r="H2908" s="1" t="s">
        <v>137</v>
      </c>
      <c r="I2908" s="1" t="s">
        <v>35</v>
      </c>
      <c r="J2908" t="s">
        <v>36</v>
      </c>
    </row>
    <row r="2909" spans="1:10" x14ac:dyDescent="0.2">
      <c r="A2909" s="7">
        <v>13896</v>
      </c>
      <c r="B2909" t="s">
        <v>4554</v>
      </c>
      <c r="C2909">
        <v>21002</v>
      </c>
      <c r="D2909" t="s">
        <v>31</v>
      </c>
      <c r="E2909">
        <v>3</v>
      </c>
      <c r="F2909" t="s">
        <v>2045</v>
      </c>
      <c r="G2909" s="8" t="s">
        <v>140</v>
      </c>
      <c r="H2909" t="s">
        <v>141</v>
      </c>
      <c r="I2909" s="1" t="s">
        <v>35</v>
      </c>
      <c r="J2909" t="s">
        <v>36</v>
      </c>
    </row>
    <row r="2910" spans="1:10" x14ac:dyDescent="0.2">
      <c r="A2910" s="7">
        <v>13897</v>
      </c>
      <c r="B2910" t="s">
        <v>4555</v>
      </c>
      <c r="C2910">
        <v>21002</v>
      </c>
      <c r="D2910" t="s">
        <v>31</v>
      </c>
      <c r="E2910">
        <v>3</v>
      </c>
      <c r="F2910" t="s">
        <v>2045</v>
      </c>
      <c r="G2910" s="8" t="s">
        <v>140</v>
      </c>
      <c r="H2910" t="s">
        <v>141</v>
      </c>
      <c r="I2910" s="1" t="s">
        <v>35</v>
      </c>
      <c r="J2910" t="s">
        <v>36</v>
      </c>
    </row>
    <row r="2911" spans="1:10" x14ac:dyDescent="0.2">
      <c r="A2911" s="7">
        <v>13898</v>
      </c>
      <c r="B2911" t="s">
        <v>4556</v>
      </c>
      <c r="C2911">
        <v>21002</v>
      </c>
      <c r="D2911" t="s">
        <v>31</v>
      </c>
      <c r="E2911">
        <v>3</v>
      </c>
      <c r="F2911" t="s">
        <v>2045</v>
      </c>
      <c r="G2911" s="8" t="s">
        <v>140</v>
      </c>
      <c r="H2911" t="s">
        <v>141</v>
      </c>
      <c r="I2911" s="1" t="s">
        <v>35</v>
      </c>
      <c r="J2911" t="s">
        <v>36</v>
      </c>
    </row>
    <row r="2912" spans="1:10" x14ac:dyDescent="0.2">
      <c r="A2912" s="7">
        <v>13900</v>
      </c>
      <c r="B2912" t="s">
        <v>4557</v>
      </c>
      <c r="C2912">
        <v>21002</v>
      </c>
      <c r="D2912" t="s">
        <v>31</v>
      </c>
      <c r="E2912">
        <v>3</v>
      </c>
      <c r="F2912" t="s">
        <v>2045</v>
      </c>
      <c r="G2912" s="8" t="s">
        <v>140</v>
      </c>
      <c r="H2912" t="s">
        <v>141</v>
      </c>
      <c r="I2912" s="1" t="s">
        <v>35</v>
      </c>
      <c r="J2912" t="s">
        <v>36</v>
      </c>
    </row>
    <row r="2913" spans="1:10" x14ac:dyDescent="0.2">
      <c r="A2913" s="7">
        <v>13901</v>
      </c>
      <c r="B2913" t="s">
        <v>4558</v>
      </c>
      <c r="C2913">
        <v>21002</v>
      </c>
      <c r="D2913" t="s">
        <v>31</v>
      </c>
      <c r="E2913">
        <v>3</v>
      </c>
      <c r="F2913" t="s">
        <v>2045</v>
      </c>
      <c r="G2913" s="8" t="s">
        <v>140</v>
      </c>
      <c r="H2913" t="s">
        <v>141</v>
      </c>
      <c r="I2913" s="1" t="s">
        <v>35</v>
      </c>
      <c r="J2913" t="s">
        <v>36</v>
      </c>
    </row>
    <row r="2914" spans="1:10" x14ac:dyDescent="0.2">
      <c r="A2914" s="7">
        <v>13902</v>
      </c>
      <c r="B2914" t="s">
        <v>4559</v>
      </c>
      <c r="C2914">
        <v>21002</v>
      </c>
      <c r="D2914" t="s">
        <v>31</v>
      </c>
      <c r="E2914">
        <v>3</v>
      </c>
      <c r="F2914" t="s">
        <v>2045</v>
      </c>
      <c r="G2914" s="8" t="s">
        <v>140</v>
      </c>
      <c r="H2914" t="s">
        <v>141</v>
      </c>
      <c r="I2914" s="1" t="s">
        <v>35</v>
      </c>
      <c r="J2914" t="s">
        <v>36</v>
      </c>
    </row>
    <row r="2915" spans="1:10" x14ac:dyDescent="0.2">
      <c r="A2915" s="7">
        <v>13903</v>
      </c>
      <c r="B2915" t="s">
        <v>4560</v>
      </c>
      <c r="C2915">
        <v>21002</v>
      </c>
      <c r="D2915" t="s">
        <v>31</v>
      </c>
      <c r="E2915">
        <v>3</v>
      </c>
      <c r="F2915" t="s">
        <v>2045</v>
      </c>
      <c r="G2915" s="8" t="s">
        <v>140</v>
      </c>
      <c r="H2915" t="s">
        <v>141</v>
      </c>
      <c r="I2915" s="1" t="s">
        <v>35</v>
      </c>
      <c r="J2915" t="s">
        <v>36</v>
      </c>
    </row>
    <row r="2916" spans="1:10" x14ac:dyDescent="0.2">
      <c r="A2916" s="7">
        <v>13904</v>
      </c>
      <c r="B2916" t="s">
        <v>4561</v>
      </c>
      <c r="C2916">
        <v>21002</v>
      </c>
      <c r="D2916" t="s">
        <v>31</v>
      </c>
      <c r="E2916">
        <v>3</v>
      </c>
      <c r="F2916" t="s">
        <v>2045</v>
      </c>
      <c r="G2916" s="8" t="s">
        <v>144</v>
      </c>
      <c r="H2916" t="s">
        <v>145</v>
      </c>
      <c r="I2916" s="1" t="s">
        <v>35</v>
      </c>
      <c r="J2916" t="s">
        <v>36</v>
      </c>
    </row>
    <row r="2917" spans="1:10" x14ac:dyDescent="0.2">
      <c r="A2917" s="7">
        <v>13905</v>
      </c>
      <c r="B2917" t="s">
        <v>4562</v>
      </c>
      <c r="C2917">
        <v>21002</v>
      </c>
      <c r="D2917" t="s">
        <v>31</v>
      </c>
      <c r="E2917">
        <v>3</v>
      </c>
      <c r="F2917" t="s">
        <v>2045</v>
      </c>
      <c r="G2917" s="8" t="s">
        <v>144</v>
      </c>
      <c r="H2917" t="s">
        <v>145</v>
      </c>
      <c r="I2917" s="1" t="s">
        <v>35</v>
      </c>
      <c r="J2917" t="s">
        <v>36</v>
      </c>
    </row>
    <row r="2918" spans="1:10" x14ac:dyDescent="0.2">
      <c r="A2918" s="7">
        <v>13906</v>
      </c>
      <c r="B2918" t="s">
        <v>4563</v>
      </c>
      <c r="C2918">
        <v>21002</v>
      </c>
      <c r="D2918" t="s">
        <v>31</v>
      </c>
      <c r="E2918">
        <v>3</v>
      </c>
      <c r="F2918" t="s">
        <v>2045</v>
      </c>
      <c r="G2918" s="8" t="s">
        <v>144</v>
      </c>
      <c r="H2918" t="s">
        <v>145</v>
      </c>
      <c r="I2918" s="1" t="s">
        <v>35</v>
      </c>
      <c r="J2918" t="s">
        <v>36</v>
      </c>
    </row>
    <row r="2919" spans="1:10" x14ac:dyDescent="0.2">
      <c r="A2919" s="7">
        <v>13907</v>
      </c>
      <c r="B2919" t="s">
        <v>4564</v>
      </c>
      <c r="C2919">
        <v>21002</v>
      </c>
      <c r="D2919" t="s">
        <v>31</v>
      </c>
      <c r="E2919">
        <v>3</v>
      </c>
      <c r="F2919" t="s">
        <v>2045</v>
      </c>
      <c r="G2919" s="8" t="s">
        <v>144</v>
      </c>
      <c r="H2919" t="s">
        <v>145</v>
      </c>
      <c r="I2919" s="1" t="s">
        <v>35</v>
      </c>
      <c r="J2919" t="s">
        <v>36</v>
      </c>
    </row>
    <row r="2920" spans="1:10" x14ac:dyDescent="0.2">
      <c r="A2920" s="7">
        <v>13908</v>
      </c>
      <c r="B2920" t="s">
        <v>4565</v>
      </c>
      <c r="C2920">
        <v>21002</v>
      </c>
      <c r="D2920" t="s">
        <v>31</v>
      </c>
      <c r="E2920">
        <v>3</v>
      </c>
      <c r="F2920" t="s">
        <v>2045</v>
      </c>
      <c r="G2920" s="8" t="s">
        <v>144</v>
      </c>
      <c r="H2920" t="s">
        <v>145</v>
      </c>
      <c r="I2920" s="1" t="s">
        <v>35</v>
      </c>
      <c r="J2920" t="s">
        <v>36</v>
      </c>
    </row>
    <row r="2921" spans="1:10" x14ac:dyDescent="0.2">
      <c r="A2921" s="7">
        <v>13909</v>
      </c>
      <c r="B2921" t="s">
        <v>4566</v>
      </c>
      <c r="C2921">
        <v>21002</v>
      </c>
      <c r="D2921" t="s">
        <v>31</v>
      </c>
      <c r="E2921">
        <v>3</v>
      </c>
      <c r="F2921" t="s">
        <v>2045</v>
      </c>
      <c r="G2921" s="8" t="s">
        <v>144</v>
      </c>
      <c r="H2921" t="s">
        <v>145</v>
      </c>
      <c r="I2921" s="1" t="s">
        <v>35</v>
      </c>
      <c r="J2921" t="s">
        <v>36</v>
      </c>
    </row>
    <row r="2922" spans="1:10" x14ac:dyDescent="0.2">
      <c r="A2922" s="7">
        <v>13910</v>
      </c>
      <c r="B2922" t="s">
        <v>4567</v>
      </c>
      <c r="C2922">
        <v>21002</v>
      </c>
      <c r="D2922" t="s">
        <v>31</v>
      </c>
      <c r="E2922">
        <v>3</v>
      </c>
      <c r="F2922" t="s">
        <v>2045</v>
      </c>
      <c r="G2922" s="8" t="s">
        <v>144</v>
      </c>
      <c r="H2922" t="s">
        <v>145</v>
      </c>
      <c r="I2922" s="1" t="s">
        <v>35</v>
      </c>
      <c r="J2922" t="s">
        <v>36</v>
      </c>
    </row>
    <row r="2923" spans="1:10" x14ac:dyDescent="0.2">
      <c r="A2923" s="7">
        <v>13911</v>
      </c>
      <c r="B2923" t="s">
        <v>4568</v>
      </c>
      <c r="C2923">
        <v>21002</v>
      </c>
      <c r="D2923" t="s">
        <v>31</v>
      </c>
      <c r="E2923">
        <v>3</v>
      </c>
      <c r="F2923" t="s">
        <v>2045</v>
      </c>
      <c r="G2923" s="8" t="s">
        <v>144</v>
      </c>
      <c r="H2923" t="s">
        <v>145</v>
      </c>
      <c r="I2923" s="1" t="s">
        <v>35</v>
      </c>
      <c r="J2923" t="s">
        <v>36</v>
      </c>
    </row>
    <row r="2924" spans="1:10" x14ac:dyDescent="0.2">
      <c r="A2924" s="7">
        <v>13913</v>
      </c>
      <c r="B2924" t="s">
        <v>4569</v>
      </c>
      <c r="C2924">
        <v>21002</v>
      </c>
      <c r="D2924" t="s">
        <v>31</v>
      </c>
      <c r="E2924">
        <v>3</v>
      </c>
      <c r="F2924" t="s">
        <v>2045</v>
      </c>
      <c r="G2924" s="8" t="s">
        <v>144</v>
      </c>
      <c r="H2924" t="s">
        <v>145</v>
      </c>
      <c r="I2924" s="1" t="s">
        <v>35</v>
      </c>
      <c r="J2924" t="s">
        <v>36</v>
      </c>
    </row>
    <row r="2925" spans="1:10" x14ac:dyDescent="0.2">
      <c r="A2925" s="7">
        <v>13914</v>
      </c>
      <c r="B2925" t="s">
        <v>4570</v>
      </c>
      <c r="C2925">
        <v>21002</v>
      </c>
      <c r="D2925" t="s">
        <v>31</v>
      </c>
      <c r="E2925">
        <v>3</v>
      </c>
      <c r="F2925" t="s">
        <v>2045</v>
      </c>
      <c r="G2925" s="8" t="s">
        <v>144</v>
      </c>
      <c r="H2925" t="s">
        <v>145</v>
      </c>
      <c r="I2925" s="1" t="s">
        <v>35</v>
      </c>
      <c r="J2925" t="s">
        <v>36</v>
      </c>
    </row>
    <row r="2926" spans="1:10" x14ac:dyDescent="0.2">
      <c r="A2926" s="7">
        <v>13915</v>
      </c>
      <c r="B2926" t="s">
        <v>4571</v>
      </c>
      <c r="C2926">
        <v>21002</v>
      </c>
      <c r="D2926" t="s">
        <v>31</v>
      </c>
      <c r="E2926">
        <v>3</v>
      </c>
      <c r="F2926" t="s">
        <v>2045</v>
      </c>
      <c r="G2926" s="8" t="s">
        <v>144</v>
      </c>
      <c r="H2926" t="s">
        <v>145</v>
      </c>
      <c r="I2926" s="1" t="s">
        <v>35</v>
      </c>
      <c r="J2926" t="s">
        <v>36</v>
      </c>
    </row>
    <row r="2927" spans="1:10" x14ac:dyDescent="0.2">
      <c r="A2927" s="7">
        <v>13916</v>
      </c>
      <c r="B2927" t="s">
        <v>4572</v>
      </c>
      <c r="C2927">
        <v>21002</v>
      </c>
      <c r="D2927" t="s">
        <v>31</v>
      </c>
      <c r="E2927">
        <v>3</v>
      </c>
      <c r="F2927" t="s">
        <v>2045</v>
      </c>
      <c r="G2927" s="8" t="s">
        <v>144</v>
      </c>
      <c r="H2927" t="s">
        <v>145</v>
      </c>
      <c r="I2927" s="1" t="s">
        <v>35</v>
      </c>
      <c r="J2927" t="s">
        <v>36</v>
      </c>
    </row>
    <row r="2928" spans="1:10" x14ac:dyDescent="0.2">
      <c r="A2928" s="7">
        <v>13917</v>
      </c>
      <c r="B2928" t="s">
        <v>4573</v>
      </c>
      <c r="C2928">
        <v>21002</v>
      </c>
      <c r="D2928" t="s">
        <v>31</v>
      </c>
      <c r="E2928">
        <v>3</v>
      </c>
      <c r="F2928" t="s">
        <v>2045</v>
      </c>
      <c r="G2928" s="8" t="s">
        <v>144</v>
      </c>
      <c r="H2928" t="s">
        <v>145</v>
      </c>
      <c r="I2928" s="1" t="s">
        <v>35</v>
      </c>
      <c r="J2928" t="s">
        <v>36</v>
      </c>
    </row>
    <row r="2929" spans="1:10" x14ac:dyDescent="0.2">
      <c r="A2929" s="7">
        <v>13918</v>
      </c>
      <c r="B2929" t="s">
        <v>4574</v>
      </c>
      <c r="C2929">
        <v>21002</v>
      </c>
      <c r="D2929" t="s">
        <v>31</v>
      </c>
      <c r="E2929">
        <v>3</v>
      </c>
      <c r="F2929" t="s">
        <v>2045</v>
      </c>
      <c r="G2929" s="8" t="s">
        <v>144</v>
      </c>
      <c r="H2929" t="s">
        <v>145</v>
      </c>
      <c r="I2929" s="1" t="s">
        <v>35</v>
      </c>
      <c r="J2929" t="s">
        <v>36</v>
      </c>
    </row>
    <row r="2930" spans="1:10" x14ac:dyDescent="0.2">
      <c r="A2930" s="7">
        <v>13919</v>
      </c>
      <c r="B2930" t="s">
        <v>4575</v>
      </c>
      <c r="C2930">
        <v>21002</v>
      </c>
      <c r="D2930" t="s">
        <v>31</v>
      </c>
      <c r="E2930">
        <v>3</v>
      </c>
      <c r="F2930" t="s">
        <v>2045</v>
      </c>
      <c r="G2930" s="8" t="s">
        <v>144</v>
      </c>
      <c r="H2930" t="s">
        <v>145</v>
      </c>
      <c r="I2930" s="1" t="s">
        <v>35</v>
      </c>
      <c r="J2930" t="s">
        <v>36</v>
      </c>
    </row>
    <row r="2931" spans="1:10" x14ac:dyDescent="0.2">
      <c r="A2931" s="7">
        <v>13921</v>
      </c>
      <c r="B2931" t="s">
        <v>4576</v>
      </c>
      <c r="C2931">
        <v>21002</v>
      </c>
      <c r="D2931" t="s">
        <v>31</v>
      </c>
      <c r="E2931">
        <v>3</v>
      </c>
      <c r="F2931" t="s">
        <v>2045</v>
      </c>
      <c r="G2931" s="8" t="s">
        <v>144</v>
      </c>
      <c r="H2931" t="s">
        <v>145</v>
      </c>
      <c r="I2931" s="1" t="s">
        <v>35</v>
      </c>
      <c r="J2931" t="s">
        <v>36</v>
      </c>
    </row>
    <row r="2932" spans="1:10" x14ac:dyDescent="0.2">
      <c r="A2932" s="7">
        <v>13922</v>
      </c>
      <c r="B2932" t="s">
        <v>4577</v>
      </c>
      <c r="C2932">
        <v>21002</v>
      </c>
      <c r="D2932" t="s">
        <v>31</v>
      </c>
      <c r="E2932">
        <v>3</v>
      </c>
      <c r="F2932" t="s">
        <v>2045</v>
      </c>
      <c r="G2932" s="8" t="s">
        <v>144</v>
      </c>
      <c r="H2932" t="s">
        <v>145</v>
      </c>
      <c r="I2932" s="1" t="s">
        <v>35</v>
      </c>
      <c r="J2932" t="s">
        <v>36</v>
      </c>
    </row>
    <row r="2933" spans="1:10" x14ac:dyDescent="0.2">
      <c r="A2933" s="7">
        <v>13924</v>
      </c>
      <c r="B2933" t="s">
        <v>4578</v>
      </c>
      <c r="C2933">
        <v>21002</v>
      </c>
      <c r="D2933" t="s">
        <v>31</v>
      </c>
      <c r="E2933">
        <v>3</v>
      </c>
      <c r="F2933" t="s">
        <v>2045</v>
      </c>
      <c r="G2933" s="8" t="s">
        <v>148</v>
      </c>
      <c r="H2933" t="s">
        <v>149</v>
      </c>
      <c r="I2933" s="1" t="s">
        <v>35</v>
      </c>
      <c r="J2933" t="s">
        <v>36</v>
      </c>
    </row>
    <row r="2934" spans="1:10" x14ac:dyDescent="0.2">
      <c r="A2934" s="7">
        <v>13925</v>
      </c>
      <c r="B2934" t="s">
        <v>4579</v>
      </c>
      <c r="C2934">
        <v>21002</v>
      </c>
      <c r="D2934" t="s">
        <v>31</v>
      </c>
      <c r="E2934">
        <v>3</v>
      </c>
      <c r="F2934" t="s">
        <v>2045</v>
      </c>
      <c r="G2934" s="8" t="s">
        <v>148</v>
      </c>
      <c r="H2934" t="s">
        <v>149</v>
      </c>
      <c r="I2934" s="1" t="s">
        <v>35</v>
      </c>
      <c r="J2934" t="s">
        <v>36</v>
      </c>
    </row>
    <row r="2935" spans="1:10" x14ac:dyDescent="0.2">
      <c r="A2935" s="7">
        <v>13926</v>
      </c>
      <c r="B2935" t="s">
        <v>4580</v>
      </c>
      <c r="C2935">
        <v>21002</v>
      </c>
      <c r="D2935" t="s">
        <v>31</v>
      </c>
      <c r="E2935">
        <v>3</v>
      </c>
      <c r="F2935" t="s">
        <v>2045</v>
      </c>
      <c r="G2935" s="8" t="s">
        <v>148</v>
      </c>
      <c r="H2935" t="s">
        <v>149</v>
      </c>
      <c r="I2935" s="1" t="s">
        <v>35</v>
      </c>
      <c r="J2935" t="s">
        <v>36</v>
      </c>
    </row>
    <row r="2936" spans="1:10" x14ac:dyDescent="0.2">
      <c r="A2936" s="7">
        <v>13927</v>
      </c>
      <c r="B2936" t="s">
        <v>4581</v>
      </c>
      <c r="C2936">
        <v>21002</v>
      </c>
      <c r="D2936" t="s">
        <v>31</v>
      </c>
      <c r="E2936">
        <v>3</v>
      </c>
      <c r="F2936" t="s">
        <v>2045</v>
      </c>
      <c r="G2936" s="8" t="s">
        <v>148</v>
      </c>
      <c r="H2936" t="s">
        <v>149</v>
      </c>
      <c r="I2936" s="1" t="s">
        <v>35</v>
      </c>
      <c r="J2936" t="s">
        <v>36</v>
      </c>
    </row>
    <row r="2937" spans="1:10" x14ac:dyDescent="0.2">
      <c r="A2937" s="7">
        <v>13928</v>
      </c>
      <c r="B2937" t="s">
        <v>4582</v>
      </c>
      <c r="C2937">
        <v>21002</v>
      </c>
      <c r="D2937" t="s">
        <v>31</v>
      </c>
      <c r="E2937">
        <v>3</v>
      </c>
      <c r="F2937" t="s">
        <v>2045</v>
      </c>
      <c r="G2937" s="8" t="s">
        <v>148</v>
      </c>
      <c r="H2937" t="s">
        <v>149</v>
      </c>
      <c r="I2937" s="1" t="s">
        <v>35</v>
      </c>
      <c r="J2937" t="s">
        <v>36</v>
      </c>
    </row>
    <row r="2938" spans="1:10" x14ac:dyDescent="0.2">
      <c r="A2938" s="7">
        <v>13929</v>
      </c>
      <c r="B2938" t="s">
        <v>4583</v>
      </c>
      <c r="C2938">
        <v>21002</v>
      </c>
      <c r="D2938" t="s">
        <v>31</v>
      </c>
      <c r="E2938">
        <v>3</v>
      </c>
      <c r="F2938" t="s">
        <v>2045</v>
      </c>
      <c r="G2938" s="8" t="s">
        <v>148</v>
      </c>
      <c r="H2938" t="s">
        <v>149</v>
      </c>
      <c r="I2938" s="1" t="s">
        <v>35</v>
      </c>
      <c r="J2938" t="s">
        <v>36</v>
      </c>
    </row>
    <row r="2939" spans="1:10" x14ac:dyDescent="0.2">
      <c r="A2939" s="7">
        <v>13930</v>
      </c>
      <c r="B2939" t="s">
        <v>4584</v>
      </c>
      <c r="C2939">
        <v>21002</v>
      </c>
      <c r="D2939" t="s">
        <v>31</v>
      </c>
      <c r="E2939">
        <v>3</v>
      </c>
      <c r="F2939" t="s">
        <v>2045</v>
      </c>
      <c r="G2939" s="8" t="s">
        <v>148</v>
      </c>
      <c r="H2939" t="s">
        <v>149</v>
      </c>
      <c r="I2939" s="1" t="s">
        <v>35</v>
      </c>
      <c r="J2939" t="s">
        <v>36</v>
      </c>
    </row>
    <row r="2940" spans="1:10" x14ac:dyDescent="0.2">
      <c r="A2940" s="7">
        <v>13932</v>
      </c>
      <c r="B2940" t="s">
        <v>4585</v>
      </c>
      <c r="C2940">
        <v>21002</v>
      </c>
      <c r="D2940" t="s">
        <v>31</v>
      </c>
      <c r="E2940">
        <v>3</v>
      </c>
      <c r="F2940" t="s">
        <v>2045</v>
      </c>
      <c r="G2940" s="8" t="s">
        <v>152</v>
      </c>
      <c r="H2940" t="s">
        <v>153</v>
      </c>
      <c r="I2940" s="1" t="s">
        <v>35</v>
      </c>
      <c r="J2940" t="s">
        <v>36</v>
      </c>
    </row>
    <row r="2941" spans="1:10" x14ac:dyDescent="0.2">
      <c r="A2941" s="7">
        <v>13933</v>
      </c>
      <c r="B2941" t="s">
        <v>4586</v>
      </c>
      <c r="C2941">
        <v>21002</v>
      </c>
      <c r="D2941" t="s">
        <v>31</v>
      </c>
      <c r="E2941">
        <v>3</v>
      </c>
      <c r="F2941" t="s">
        <v>2045</v>
      </c>
      <c r="G2941" s="8" t="s">
        <v>152</v>
      </c>
      <c r="H2941" t="s">
        <v>153</v>
      </c>
      <c r="I2941" s="1" t="s">
        <v>35</v>
      </c>
      <c r="J2941" t="s">
        <v>36</v>
      </c>
    </row>
    <row r="2942" spans="1:10" x14ac:dyDescent="0.2">
      <c r="A2942" s="7">
        <v>13934</v>
      </c>
      <c r="B2942" t="s">
        <v>4587</v>
      </c>
      <c r="C2942">
        <v>21002</v>
      </c>
      <c r="D2942" t="s">
        <v>31</v>
      </c>
      <c r="E2942">
        <v>3</v>
      </c>
      <c r="F2942" t="s">
        <v>2045</v>
      </c>
      <c r="G2942" s="8" t="s">
        <v>152</v>
      </c>
      <c r="H2942" t="s">
        <v>153</v>
      </c>
      <c r="I2942" s="1" t="s">
        <v>35</v>
      </c>
      <c r="J2942" t="s">
        <v>36</v>
      </c>
    </row>
    <row r="2943" spans="1:10" x14ac:dyDescent="0.2">
      <c r="A2943" s="7">
        <v>13935</v>
      </c>
      <c r="B2943" t="s">
        <v>4588</v>
      </c>
      <c r="C2943">
        <v>21002</v>
      </c>
      <c r="D2943" t="s">
        <v>31</v>
      </c>
      <c r="E2943">
        <v>3</v>
      </c>
      <c r="F2943" t="s">
        <v>2045</v>
      </c>
      <c r="G2943" s="8" t="s">
        <v>152</v>
      </c>
      <c r="H2943" t="s">
        <v>153</v>
      </c>
      <c r="I2943" s="1" t="s">
        <v>35</v>
      </c>
      <c r="J2943" t="s">
        <v>36</v>
      </c>
    </row>
    <row r="2944" spans="1:10" x14ac:dyDescent="0.2">
      <c r="A2944" s="7">
        <v>13936</v>
      </c>
      <c r="B2944" t="s">
        <v>4589</v>
      </c>
      <c r="C2944">
        <v>21002</v>
      </c>
      <c r="D2944" t="s">
        <v>31</v>
      </c>
      <c r="E2944">
        <v>3</v>
      </c>
      <c r="F2944" t="s">
        <v>2045</v>
      </c>
      <c r="G2944" s="8" t="s">
        <v>156</v>
      </c>
      <c r="H2944" t="s">
        <v>157</v>
      </c>
      <c r="I2944" s="1" t="s">
        <v>35</v>
      </c>
      <c r="J2944" t="s">
        <v>36</v>
      </c>
    </row>
    <row r="2945" spans="1:10" x14ac:dyDescent="0.2">
      <c r="A2945" s="7">
        <v>13937</v>
      </c>
      <c r="B2945" t="s">
        <v>4590</v>
      </c>
      <c r="C2945">
        <v>21002</v>
      </c>
      <c r="D2945" t="s">
        <v>31</v>
      </c>
      <c r="E2945">
        <v>3</v>
      </c>
      <c r="F2945" t="s">
        <v>2045</v>
      </c>
      <c r="G2945" s="8" t="s">
        <v>156</v>
      </c>
      <c r="H2945" t="s">
        <v>157</v>
      </c>
      <c r="I2945" s="1" t="s">
        <v>35</v>
      </c>
      <c r="J2945" t="s">
        <v>36</v>
      </c>
    </row>
    <row r="2946" spans="1:10" x14ac:dyDescent="0.2">
      <c r="A2946" s="7">
        <v>13938</v>
      </c>
      <c r="B2946" t="s">
        <v>4591</v>
      </c>
      <c r="C2946">
        <v>21002</v>
      </c>
      <c r="D2946" t="s">
        <v>31</v>
      </c>
      <c r="E2946">
        <v>3</v>
      </c>
      <c r="F2946" t="s">
        <v>2045</v>
      </c>
      <c r="G2946" s="8" t="s">
        <v>156</v>
      </c>
      <c r="H2946" t="s">
        <v>157</v>
      </c>
      <c r="I2946" s="1" t="s">
        <v>35</v>
      </c>
      <c r="J2946" t="s">
        <v>36</v>
      </c>
    </row>
    <row r="2947" spans="1:10" x14ac:dyDescent="0.2">
      <c r="A2947" s="7">
        <v>13940</v>
      </c>
      <c r="B2947" t="s">
        <v>4592</v>
      </c>
      <c r="C2947">
        <v>21002</v>
      </c>
      <c r="D2947" t="s">
        <v>31</v>
      </c>
      <c r="E2947">
        <v>3</v>
      </c>
      <c r="F2947" t="s">
        <v>2045</v>
      </c>
      <c r="G2947" s="8" t="s">
        <v>156</v>
      </c>
      <c r="H2947" t="s">
        <v>157</v>
      </c>
      <c r="I2947" s="1" t="s">
        <v>35</v>
      </c>
      <c r="J2947" t="s">
        <v>36</v>
      </c>
    </row>
    <row r="2948" spans="1:10" x14ac:dyDescent="0.2">
      <c r="A2948" s="7">
        <v>13941</v>
      </c>
      <c r="B2948" t="s">
        <v>4593</v>
      </c>
      <c r="C2948">
        <v>21002</v>
      </c>
      <c r="D2948" t="s">
        <v>31</v>
      </c>
      <c r="E2948">
        <v>3</v>
      </c>
      <c r="F2948" t="s">
        <v>2045</v>
      </c>
      <c r="G2948" s="8" t="s">
        <v>156</v>
      </c>
      <c r="H2948" t="s">
        <v>157</v>
      </c>
      <c r="I2948" s="1" t="s">
        <v>35</v>
      </c>
      <c r="J2948" t="s">
        <v>36</v>
      </c>
    </row>
    <row r="2949" spans="1:10" x14ac:dyDescent="0.2">
      <c r="A2949" s="7">
        <v>13943</v>
      </c>
      <c r="B2949" t="s">
        <v>4594</v>
      </c>
      <c r="C2949">
        <v>21002</v>
      </c>
      <c r="D2949" t="s">
        <v>31</v>
      </c>
      <c r="E2949">
        <v>3</v>
      </c>
      <c r="F2949" t="s">
        <v>2045</v>
      </c>
      <c r="G2949" s="8" t="s">
        <v>160</v>
      </c>
      <c r="H2949" t="s">
        <v>161</v>
      </c>
      <c r="I2949" s="1" t="s">
        <v>35</v>
      </c>
      <c r="J2949" t="s">
        <v>36</v>
      </c>
    </row>
    <row r="2950" spans="1:10" x14ac:dyDescent="0.2">
      <c r="A2950" s="7">
        <v>13944</v>
      </c>
      <c r="B2950" t="s">
        <v>4595</v>
      </c>
      <c r="C2950">
        <v>21002</v>
      </c>
      <c r="D2950" t="s">
        <v>31</v>
      </c>
      <c r="E2950">
        <v>3</v>
      </c>
      <c r="F2950" t="s">
        <v>2045</v>
      </c>
      <c r="G2950" s="8" t="s">
        <v>160</v>
      </c>
      <c r="H2950" t="s">
        <v>161</v>
      </c>
      <c r="I2950" s="1" t="s">
        <v>35</v>
      </c>
      <c r="J2950" t="s">
        <v>36</v>
      </c>
    </row>
    <row r="2951" spans="1:10" x14ac:dyDescent="0.2">
      <c r="A2951" s="7">
        <v>13945</v>
      </c>
      <c r="B2951" t="s">
        <v>4596</v>
      </c>
      <c r="C2951">
        <v>21002</v>
      </c>
      <c r="D2951" t="s">
        <v>31</v>
      </c>
      <c r="E2951">
        <v>3</v>
      </c>
      <c r="F2951" t="s">
        <v>2045</v>
      </c>
      <c r="G2951" s="8" t="s">
        <v>160</v>
      </c>
      <c r="H2951" t="s">
        <v>161</v>
      </c>
      <c r="I2951" s="1" t="s">
        <v>35</v>
      </c>
      <c r="J2951" t="s">
        <v>36</v>
      </c>
    </row>
    <row r="2952" spans="1:10" x14ac:dyDescent="0.2">
      <c r="A2952" s="7">
        <v>13946</v>
      </c>
      <c r="B2952" t="s">
        <v>4597</v>
      </c>
      <c r="C2952">
        <v>21002</v>
      </c>
      <c r="D2952" t="s">
        <v>31</v>
      </c>
      <c r="E2952">
        <v>3</v>
      </c>
      <c r="F2952" t="s">
        <v>2045</v>
      </c>
      <c r="G2952" s="8" t="s">
        <v>160</v>
      </c>
      <c r="H2952" t="s">
        <v>161</v>
      </c>
      <c r="I2952" s="1" t="s">
        <v>35</v>
      </c>
      <c r="J2952" t="s">
        <v>36</v>
      </c>
    </row>
    <row r="2953" spans="1:10" x14ac:dyDescent="0.2">
      <c r="A2953" s="7">
        <v>13947</v>
      </c>
      <c r="B2953" t="s">
        <v>4598</v>
      </c>
      <c r="C2953">
        <v>21002</v>
      </c>
      <c r="D2953" t="s">
        <v>31</v>
      </c>
      <c r="E2953">
        <v>3</v>
      </c>
      <c r="F2953" t="s">
        <v>2045</v>
      </c>
      <c r="G2953" s="8" t="s">
        <v>160</v>
      </c>
      <c r="H2953" t="s">
        <v>161</v>
      </c>
      <c r="I2953" s="1" t="s">
        <v>35</v>
      </c>
      <c r="J2953" t="s">
        <v>36</v>
      </c>
    </row>
    <row r="2954" spans="1:10" x14ac:dyDescent="0.2">
      <c r="A2954" s="7">
        <v>13948</v>
      </c>
      <c r="B2954" t="s">
        <v>4599</v>
      </c>
      <c r="C2954">
        <v>21002</v>
      </c>
      <c r="D2954" t="s">
        <v>31</v>
      </c>
      <c r="E2954">
        <v>3</v>
      </c>
      <c r="F2954" t="s">
        <v>2045</v>
      </c>
      <c r="G2954" s="8" t="s">
        <v>160</v>
      </c>
      <c r="H2954" t="s">
        <v>161</v>
      </c>
      <c r="I2954" s="1" t="s">
        <v>35</v>
      </c>
      <c r="J2954" t="s">
        <v>36</v>
      </c>
    </row>
    <row r="2955" spans="1:10" x14ac:dyDescent="0.2">
      <c r="A2955" s="7">
        <v>13949</v>
      </c>
      <c r="B2955" t="s">
        <v>4600</v>
      </c>
      <c r="C2955">
        <v>21002</v>
      </c>
      <c r="D2955" t="s">
        <v>31</v>
      </c>
      <c r="E2955">
        <v>3</v>
      </c>
      <c r="F2955" t="s">
        <v>2045</v>
      </c>
      <c r="G2955" s="8" t="s">
        <v>160</v>
      </c>
      <c r="H2955" t="s">
        <v>161</v>
      </c>
      <c r="I2955" s="1" t="s">
        <v>35</v>
      </c>
      <c r="J2955" t="s">
        <v>36</v>
      </c>
    </row>
    <row r="2956" spans="1:10" x14ac:dyDescent="0.2">
      <c r="A2956" s="7">
        <v>13951</v>
      </c>
      <c r="B2956" t="s">
        <v>4601</v>
      </c>
      <c r="C2956">
        <v>21002</v>
      </c>
      <c r="D2956" t="s">
        <v>31</v>
      </c>
      <c r="E2956">
        <v>3</v>
      </c>
      <c r="F2956" t="s">
        <v>2045</v>
      </c>
      <c r="G2956" s="8" t="s">
        <v>160</v>
      </c>
      <c r="H2956" t="s">
        <v>161</v>
      </c>
      <c r="I2956" s="1" t="s">
        <v>35</v>
      </c>
      <c r="J2956" t="s">
        <v>36</v>
      </c>
    </row>
    <row r="2957" spans="1:10" x14ac:dyDescent="0.2">
      <c r="A2957" s="7">
        <v>13952</v>
      </c>
      <c r="B2957" t="s">
        <v>4602</v>
      </c>
      <c r="C2957">
        <v>21002</v>
      </c>
      <c r="D2957" t="s">
        <v>31</v>
      </c>
      <c r="E2957">
        <v>3</v>
      </c>
      <c r="F2957" t="s">
        <v>2045</v>
      </c>
      <c r="G2957" s="8" t="s">
        <v>160</v>
      </c>
      <c r="H2957" t="s">
        <v>161</v>
      </c>
      <c r="I2957" s="1" t="s">
        <v>35</v>
      </c>
      <c r="J2957" t="s">
        <v>36</v>
      </c>
    </row>
    <row r="2958" spans="1:10" x14ac:dyDescent="0.2">
      <c r="A2958" s="7">
        <v>13953</v>
      </c>
      <c r="B2958" t="s">
        <v>4603</v>
      </c>
      <c r="C2958">
        <v>21002</v>
      </c>
      <c r="D2958" t="s">
        <v>31</v>
      </c>
      <c r="E2958">
        <v>3</v>
      </c>
      <c r="F2958" t="s">
        <v>2045</v>
      </c>
      <c r="G2958" s="8" t="s">
        <v>160</v>
      </c>
      <c r="H2958" t="s">
        <v>161</v>
      </c>
      <c r="I2958" s="1" t="s">
        <v>35</v>
      </c>
      <c r="J2958" t="s">
        <v>36</v>
      </c>
    </row>
    <row r="2959" spans="1:10" x14ac:dyDescent="0.2">
      <c r="A2959" s="7">
        <v>13954</v>
      </c>
      <c r="B2959" t="s">
        <v>4604</v>
      </c>
      <c r="C2959">
        <v>21002</v>
      </c>
      <c r="D2959" t="s">
        <v>31</v>
      </c>
      <c r="E2959">
        <v>3</v>
      </c>
      <c r="F2959" t="s">
        <v>2045</v>
      </c>
      <c r="G2959" s="8" t="s">
        <v>160</v>
      </c>
      <c r="H2959" t="s">
        <v>161</v>
      </c>
      <c r="I2959" s="1" t="s">
        <v>35</v>
      </c>
      <c r="J2959" t="s">
        <v>36</v>
      </c>
    </row>
    <row r="2960" spans="1:10" x14ac:dyDescent="0.2">
      <c r="A2960" s="7">
        <v>13955</v>
      </c>
      <c r="B2960" t="s">
        <v>4605</v>
      </c>
      <c r="C2960">
        <v>21002</v>
      </c>
      <c r="D2960" t="s">
        <v>31</v>
      </c>
      <c r="E2960">
        <v>3</v>
      </c>
      <c r="F2960" t="s">
        <v>2045</v>
      </c>
      <c r="G2960" s="8" t="s">
        <v>160</v>
      </c>
      <c r="H2960" t="s">
        <v>161</v>
      </c>
      <c r="I2960" s="1" t="s">
        <v>35</v>
      </c>
      <c r="J2960" t="s">
        <v>36</v>
      </c>
    </row>
    <row r="2961" spans="1:10" x14ac:dyDescent="0.2">
      <c r="A2961" s="7">
        <v>13956</v>
      </c>
      <c r="B2961" t="s">
        <v>4606</v>
      </c>
      <c r="C2961">
        <v>21002</v>
      </c>
      <c r="D2961" t="s">
        <v>31</v>
      </c>
      <c r="E2961">
        <v>3</v>
      </c>
      <c r="F2961" t="s">
        <v>2045</v>
      </c>
      <c r="G2961" s="8" t="s">
        <v>160</v>
      </c>
      <c r="H2961" t="s">
        <v>161</v>
      </c>
      <c r="I2961" s="1" t="s">
        <v>35</v>
      </c>
      <c r="J2961" t="s">
        <v>36</v>
      </c>
    </row>
    <row r="2962" spans="1:10" x14ac:dyDescent="0.2">
      <c r="A2962" s="7">
        <v>13957</v>
      </c>
      <c r="B2962" t="s">
        <v>4607</v>
      </c>
      <c r="C2962">
        <v>21002</v>
      </c>
      <c r="D2962" t="s">
        <v>31</v>
      </c>
      <c r="E2962">
        <v>3</v>
      </c>
      <c r="F2962" t="s">
        <v>2045</v>
      </c>
      <c r="G2962" s="8" t="s">
        <v>160</v>
      </c>
      <c r="H2962" t="s">
        <v>161</v>
      </c>
      <c r="I2962" s="1" t="s">
        <v>35</v>
      </c>
      <c r="J2962" t="s">
        <v>36</v>
      </c>
    </row>
    <row r="2963" spans="1:10" x14ac:dyDescent="0.2">
      <c r="A2963" s="7">
        <v>13958</v>
      </c>
      <c r="B2963" t="s">
        <v>4608</v>
      </c>
      <c r="C2963">
        <v>21002</v>
      </c>
      <c r="D2963" t="s">
        <v>31</v>
      </c>
      <c r="E2963">
        <v>3</v>
      </c>
      <c r="F2963" t="s">
        <v>2045</v>
      </c>
      <c r="G2963" s="8" t="s">
        <v>160</v>
      </c>
      <c r="H2963" t="s">
        <v>161</v>
      </c>
      <c r="I2963" s="1" t="s">
        <v>35</v>
      </c>
      <c r="J2963" t="s">
        <v>36</v>
      </c>
    </row>
    <row r="2964" spans="1:10" x14ac:dyDescent="0.2">
      <c r="A2964" s="7">
        <v>13959</v>
      </c>
      <c r="B2964" t="s">
        <v>4609</v>
      </c>
      <c r="C2964">
        <v>21002</v>
      </c>
      <c r="D2964" t="s">
        <v>31</v>
      </c>
      <c r="E2964">
        <v>3</v>
      </c>
      <c r="F2964" t="s">
        <v>2045</v>
      </c>
      <c r="G2964" s="8" t="s">
        <v>160</v>
      </c>
      <c r="H2964" t="s">
        <v>161</v>
      </c>
      <c r="I2964" s="1" t="s">
        <v>35</v>
      </c>
      <c r="J2964" t="s">
        <v>36</v>
      </c>
    </row>
    <row r="2965" spans="1:10" x14ac:dyDescent="0.2">
      <c r="A2965" s="7">
        <v>13960</v>
      </c>
      <c r="B2965" t="s">
        <v>4610</v>
      </c>
      <c r="C2965">
        <v>21002</v>
      </c>
      <c r="D2965" t="s">
        <v>31</v>
      </c>
      <c r="E2965">
        <v>3</v>
      </c>
      <c r="F2965" t="s">
        <v>2045</v>
      </c>
      <c r="G2965" s="8" t="s">
        <v>160</v>
      </c>
      <c r="H2965" t="s">
        <v>161</v>
      </c>
      <c r="I2965" s="1" t="s">
        <v>35</v>
      </c>
      <c r="J2965" t="s">
        <v>36</v>
      </c>
    </row>
    <row r="2966" spans="1:10" x14ac:dyDescent="0.2">
      <c r="A2966" s="7">
        <v>13961</v>
      </c>
      <c r="B2966" t="s">
        <v>4611</v>
      </c>
      <c r="C2966">
        <v>21002</v>
      </c>
      <c r="D2966" t="s">
        <v>31</v>
      </c>
      <c r="E2966">
        <v>3</v>
      </c>
      <c r="F2966" t="s">
        <v>2045</v>
      </c>
      <c r="G2966" s="8" t="s">
        <v>160</v>
      </c>
      <c r="H2966" t="s">
        <v>161</v>
      </c>
      <c r="I2966" s="1" t="s">
        <v>35</v>
      </c>
      <c r="J2966" t="s">
        <v>36</v>
      </c>
    </row>
    <row r="2967" spans="1:10" x14ac:dyDescent="0.2">
      <c r="A2967" s="7">
        <v>13962</v>
      </c>
      <c r="B2967" t="s">
        <v>4612</v>
      </c>
      <c r="C2967">
        <v>21002</v>
      </c>
      <c r="D2967" t="s">
        <v>31</v>
      </c>
      <c r="E2967">
        <v>3</v>
      </c>
      <c r="F2967" t="s">
        <v>2045</v>
      </c>
      <c r="G2967" s="8" t="s">
        <v>160</v>
      </c>
      <c r="H2967" t="s">
        <v>161</v>
      </c>
      <c r="I2967" s="1" t="s">
        <v>35</v>
      </c>
      <c r="J2967" t="s">
        <v>36</v>
      </c>
    </row>
    <row r="2968" spans="1:10" x14ac:dyDescent="0.2">
      <c r="A2968" s="7">
        <v>13963</v>
      </c>
      <c r="B2968" t="s">
        <v>4613</v>
      </c>
      <c r="C2968">
        <v>21002</v>
      </c>
      <c r="D2968" t="s">
        <v>31</v>
      </c>
      <c r="E2968">
        <v>3</v>
      </c>
      <c r="F2968" t="s">
        <v>2045</v>
      </c>
      <c r="G2968" s="8" t="s">
        <v>164</v>
      </c>
      <c r="H2968" t="s">
        <v>165</v>
      </c>
      <c r="I2968" s="1" t="s">
        <v>35</v>
      </c>
      <c r="J2968" t="s">
        <v>36</v>
      </c>
    </row>
    <row r="2969" spans="1:10" x14ac:dyDescent="0.2">
      <c r="A2969" s="7">
        <v>13964</v>
      </c>
      <c r="B2969" t="s">
        <v>4614</v>
      </c>
      <c r="C2969">
        <v>21002</v>
      </c>
      <c r="D2969" t="s">
        <v>31</v>
      </c>
      <c r="E2969">
        <v>3</v>
      </c>
      <c r="F2969" t="s">
        <v>2045</v>
      </c>
      <c r="G2969" s="8" t="s">
        <v>164</v>
      </c>
      <c r="H2969" t="s">
        <v>165</v>
      </c>
      <c r="I2969" s="1" t="s">
        <v>35</v>
      </c>
      <c r="J2969" t="s">
        <v>36</v>
      </c>
    </row>
    <row r="2970" spans="1:10" x14ac:dyDescent="0.2">
      <c r="A2970" s="7">
        <v>13966</v>
      </c>
      <c r="B2970" t="s">
        <v>4615</v>
      </c>
      <c r="C2970">
        <v>21002</v>
      </c>
      <c r="D2970" t="s">
        <v>31</v>
      </c>
      <c r="E2970">
        <v>3</v>
      </c>
      <c r="F2970" t="s">
        <v>2045</v>
      </c>
      <c r="G2970" s="8" t="s">
        <v>164</v>
      </c>
      <c r="H2970" t="s">
        <v>165</v>
      </c>
      <c r="I2970" s="1" t="s">
        <v>35</v>
      </c>
      <c r="J2970" t="s">
        <v>36</v>
      </c>
    </row>
    <row r="2971" spans="1:10" x14ac:dyDescent="0.2">
      <c r="A2971" s="7">
        <v>13967</v>
      </c>
      <c r="B2971" t="s">
        <v>4616</v>
      </c>
      <c r="C2971">
        <v>21002</v>
      </c>
      <c r="D2971" t="s">
        <v>31</v>
      </c>
      <c r="E2971">
        <v>3</v>
      </c>
      <c r="F2971" t="s">
        <v>2045</v>
      </c>
      <c r="G2971" s="8" t="s">
        <v>168</v>
      </c>
      <c r="H2971" t="s">
        <v>169</v>
      </c>
      <c r="I2971" s="1" t="s">
        <v>35</v>
      </c>
      <c r="J2971" t="s">
        <v>36</v>
      </c>
    </row>
    <row r="2972" spans="1:10" x14ac:dyDescent="0.2">
      <c r="A2972" s="7">
        <v>13968</v>
      </c>
      <c r="B2972" t="s">
        <v>4617</v>
      </c>
      <c r="C2972">
        <v>21002</v>
      </c>
      <c r="D2972" t="s">
        <v>31</v>
      </c>
      <c r="E2972">
        <v>3</v>
      </c>
      <c r="F2972" t="s">
        <v>2045</v>
      </c>
      <c r="G2972" s="8" t="s">
        <v>168</v>
      </c>
      <c r="H2972" t="s">
        <v>169</v>
      </c>
      <c r="I2972" s="1" t="s">
        <v>35</v>
      </c>
      <c r="J2972" t="s">
        <v>36</v>
      </c>
    </row>
    <row r="2973" spans="1:10" x14ac:dyDescent="0.2">
      <c r="A2973" s="7">
        <v>13969</v>
      </c>
      <c r="B2973" t="s">
        <v>4618</v>
      </c>
      <c r="C2973">
        <v>21002</v>
      </c>
      <c r="D2973" t="s">
        <v>31</v>
      </c>
      <c r="E2973">
        <v>3</v>
      </c>
      <c r="F2973" t="s">
        <v>2045</v>
      </c>
      <c r="G2973" s="8" t="s">
        <v>168</v>
      </c>
      <c r="H2973" t="s">
        <v>169</v>
      </c>
      <c r="I2973" s="1" t="s">
        <v>35</v>
      </c>
      <c r="J2973" t="s">
        <v>36</v>
      </c>
    </row>
    <row r="2974" spans="1:10" x14ac:dyDescent="0.2">
      <c r="A2974" s="7">
        <v>13970</v>
      </c>
      <c r="B2974" t="s">
        <v>4619</v>
      </c>
      <c r="C2974">
        <v>21002</v>
      </c>
      <c r="D2974" t="s">
        <v>31</v>
      </c>
      <c r="E2974">
        <v>3</v>
      </c>
      <c r="F2974" t="s">
        <v>2045</v>
      </c>
      <c r="G2974" s="8" t="s">
        <v>168</v>
      </c>
      <c r="H2974" t="s">
        <v>169</v>
      </c>
      <c r="I2974" s="1" t="s">
        <v>35</v>
      </c>
      <c r="J2974" t="s">
        <v>36</v>
      </c>
    </row>
    <row r="2975" spans="1:10" x14ac:dyDescent="0.2">
      <c r="A2975" s="7">
        <v>13971</v>
      </c>
      <c r="B2975" t="s">
        <v>4620</v>
      </c>
      <c r="C2975">
        <v>21002</v>
      </c>
      <c r="D2975" t="s">
        <v>31</v>
      </c>
      <c r="E2975">
        <v>3</v>
      </c>
      <c r="F2975" t="s">
        <v>2045</v>
      </c>
      <c r="G2975" s="8" t="s">
        <v>168</v>
      </c>
      <c r="H2975" t="s">
        <v>169</v>
      </c>
      <c r="I2975" s="1" t="s">
        <v>35</v>
      </c>
      <c r="J2975" t="s">
        <v>36</v>
      </c>
    </row>
    <row r="2976" spans="1:10" x14ac:dyDescent="0.2">
      <c r="A2976" s="7">
        <v>13972</v>
      </c>
      <c r="B2976" t="s">
        <v>4621</v>
      </c>
      <c r="C2976">
        <v>21002</v>
      </c>
      <c r="D2976" t="s">
        <v>31</v>
      </c>
      <c r="E2976">
        <v>3</v>
      </c>
      <c r="F2976" t="s">
        <v>2045</v>
      </c>
      <c r="G2976" s="8" t="s">
        <v>168</v>
      </c>
      <c r="H2976" t="s">
        <v>169</v>
      </c>
      <c r="I2976" s="1" t="s">
        <v>35</v>
      </c>
      <c r="J2976" t="s">
        <v>36</v>
      </c>
    </row>
    <row r="2977" spans="1:10" x14ac:dyDescent="0.2">
      <c r="A2977" s="7">
        <v>13973</v>
      </c>
      <c r="B2977" t="s">
        <v>4622</v>
      </c>
      <c r="C2977">
        <v>21002</v>
      </c>
      <c r="D2977" t="s">
        <v>31</v>
      </c>
      <c r="E2977">
        <v>3</v>
      </c>
      <c r="F2977" t="s">
        <v>2045</v>
      </c>
      <c r="G2977" s="8" t="s">
        <v>168</v>
      </c>
      <c r="H2977" t="s">
        <v>169</v>
      </c>
      <c r="I2977" s="1" t="s">
        <v>35</v>
      </c>
      <c r="J2977" t="s">
        <v>36</v>
      </c>
    </row>
    <row r="2978" spans="1:10" x14ac:dyDescent="0.2">
      <c r="A2978" s="7">
        <v>13975</v>
      </c>
      <c r="B2978" t="s">
        <v>4623</v>
      </c>
      <c r="C2978">
        <v>21002</v>
      </c>
      <c r="D2978" t="s">
        <v>31</v>
      </c>
      <c r="E2978">
        <v>3</v>
      </c>
      <c r="F2978" t="s">
        <v>2045</v>
      </c>
      <c r="G2978" s="8" t="s">
        <v>168</v>
      </c>
      <c r="H2978" t="s">
        <v>169</v>
      </c>
      <c r="I2978" s="1" t="s">
        <v>35</v>
      </c>
      <c r="J2978" t="s">
        <v>36</v>
      </c>
    </row>
    <row r="2979" spans="1:10" x14ac:dyDescent="0.2">
      <c r="A2979" s="7">
        <v>13976</v>
      </c>
      <c r="B2979" t="s">
        <v>4624</v>
      </c>
      <c r="C2979">
        <v>21002</v>
      </c>
      <c r="D2979" t="s">
        <v>31</v>
      </c>
      <c r="E2979">
        <v>3</v>
      </c>
      <c r="F2979" t="s">
        <v>2045</v>
      </c>
      <c r="G2979" s="8" t="s">
        <v>168</v>
      </c>
      <c r="H2979" t="s">
        <v>169</v>
      </c>
      <c r="I2979" s="1" t="s">
        <v>35</v>
      </c>
      <c r="J2979" t="s">
        <v>36</v>
      </c>
    </row>
    <row r="2980" spans="1:10" x14ac:dyDescent="0.2">
      <c r="A2980" s="7">
        <v>13977</v>
      </c>
      <c r="B2980" t="s">
        <v>4625</v>
      </c>
      <c r="C2980">
        <v>21002</v>
      </c>
      <c r="D2980" t="s">
        <v>31</v>
      </c>
      <c r="E2980">
        <v>3</v>
      </c>
      <c r="F2980" t="s">
        <v>2045</v>
      </c>
      <c r="G2980" s="8" t="s">
        <v>168</v>
      </c>
      <c r="H2980" t="s">
        <v>169</v>
      </c>
      <c r="I2980" s="1" t="s">
        <v>35</v>
      </c>
      <c r="J2980" t="s">
        <v>36</v>
      </c>
    </row>
    <row r="2981" spans="1:10" x14ac:dyDescent="0.2">
      <c r="A2981" s="7">
        <v>13979</v>
      </c>
      <c r="B2981" t="s">
        <v>4626</v>
      </c>
      <c r="C2981">
        <v>21002</v>
      </c>
      <c r="D2981" t="s">
        <v>31</v>
      </c>
      <c r="E2981">
        <v>3</v>
      </c>
      <c r="F2981" t="s">
        <v>2045</v>
      </c>
      <c r="G2981" s="8" t="s">
        <v>172</v>
      </c>
      <c r="H2981" t="s">
        <v>173</v>
      </c>
      <c r="I2981" s="1" t="s">
        <v>35</v>
      </c>
      <c r="J2981" t="s">
        <v>36</v>
      </c>
    </row>
    <row r="2982" spans="1:10" x14ac:dyDescent="0.2">
      <c r="A2982" s="7">
        <v>13980</v>
      </c>
      <c r="B2982" t="s">
        <v>4627</v>
      </c>
      <c r="C2982">
        <v>21002</v>
      </c>
      <c r="D2982" t="s">
        <v>31</v>
      </c>
      <c r="E2982">
        <v>3</v>
      </c>
      <c r="F2982" t="s">
        <v>2045</v>
      </c>
      <c r="G2982" s="8" t="s">
        <v>172</v>
      </c>
      <c r="H2982" t="s">
        <v>173</v>
      </c>
      <c r="I2982" s="1" t="s">
        <v>35</v>
      </c>
      <c r="J2982" t="s">
        <v>36</v>
      </c>
    </row>
    <row r="2983" spans="1:10" x14ac:dyDescent="0.2">
      <c r="A2983" s="7">
        <v>13981</v>
      </c>
      <c r="B2983" t="s">
        <v>4628</v>
      </c>
      <c r="C2983">
        <v>21002</v>
      </c>
      <c r="D2983" t="s">
        <v>31</v>
      </c>
      <c r="E2983">
        <v>3</v>
      </c>
      <c r="F2983" t="s">
        <v>2045</v>
      </c>
      <c r="G2983" s="8" t="s">
        <v>172</v>
      </c>
      <c r="H2983" t="s">
        <v>173</v>
      </c>
      <c r="I2983" s="1" t="s">
        <v>35</v>
      </c>
      <c r="J2983" t="s">
        <v>36</v>
      </c>
    </row>
    <row r="2984" spans="1:10" x14ac:dyDescent="0.2">
      <c r="A2984" s="7">
        <v>13982</v>
      </c>
      <c r="B2984" t="s">
        <v>4629</v>
      </c>
      <c r="C2984">
        <v>21002</v>
      </c>
      <c r="D2984" t="s">
        <v>31</v>
      </c>
      <c r="E2984">
        <v>3</v>
      </c>
      <c r="F2984" t="s">
        <v>2045</v>
      </c>
      <c r="G2984" s="8" t="s">
        <v>172</v>
      </c>
      <c r="H2984" t="s">
        <v>173</v>
      </c>
      <c r="I2984" s="1" t="s">
        <v>35</v>
      </c>
      <c r="J2984" t="s">
        <v>36</v>
      </c>
    </row>
    <row r="2985" spans="1:10" x14ac:dyDescent="0.2">
      <c r="A2985" s="7">
        <v>13983</v>
      </c>
      <c r="B2985" t="s">
        <v>4630</v>
      </c>
      <c r="C2985">
        <v>21002</v>
      </c>
      <c r="D2985" t="s">
        <v>31</v>
      </c>
      <c r="E2985">
        <v>3</v>
      </c>
      <c r="F2985" t="s">
        <v>2045</v>
      </c>
      <c r="G2985" s="8" t="s">
        <v>172</v>
      </c>
      <c r="H2985" t="s">
        <v>173</v>
      </c>
      <c r="I2985" s="1" t="s">
        <v>35</v>
      </c>
      <c r="J2985" t="s">
        <v>36</v>
      </c>
    </row>
    <row r="2986" spans="1:10" x14ac:dyDescent="0.2">
      <c r="A2986" s="7">
        <v>13984</v>
      </c>
      <c r="B2986" t="s">
        <v>4631</v>
      </c>
      <c r="C2986">
        <v>21002</v>
      </c>
      <c r="D2986" t="s">
        <v>31</v>
      </c>
      <c r="E2986">
        <v>3</v>
      </c>
      <c r="F2986" t="s">
        <v>2045</v>
      </c>
      <c r="G2986" s="8" t="s">
        <v>176</v>
      </c>
      <c r="H2986" t="s">
        <v>177</v>
      </c>
      <c r="I2986" s="1" t="s">
        <v>35</v>
      </c>
      <c r="J2986" t="s">
        <v>36</v>
      </c>
    </row>
    <row r="2987" spans="1:10" x14ac:dyDescent="0.2">
      <c r="A2987" s="7">
        <v>13985</v>
      </c>
      <c r="B2987" t="s">
        <v>4632</v>
      </c>
      <c r="C2987">
        <v>21002</v>
      </c>
      <c r="D2987" t="s">
        <v>31</v>
      </c>
      <c r="E2987">
        <v>3</v>
      </c>
      <c r="F2987" t="s">
        <v>2045</v>
      </c>
      <c r="G2987" s="8" t="s">
        <v>176</v>
      </c>
      <c r="H2987" t="s">
        <v>177</v>
      </c>
      <c r="I2987" s="1" t="s">
        <v>35</v>
      </c>
      <c r="J2987" t="s">
        <v>36</v>
      </c>
    </row>
    <row r="2988" spans="1:10" x14ac:dyDescent="0.2">
      <c r="A2988" s="7">
        <v>13986</v>
      </c>
      <c r="B2988" t="s">
        <v>4633</v>
      </c>
      <c r="C2988">
        <v>21002</v>
      </c>
      <c r="D2988" t="s">
        <v>31</v>
      </c>
      <c r="E2988">
        <v>3</v>
      </c>
      <c r="F2988" t="s">
        <v>2045</v>
      </c>
      <c r="G2988" s="8" t="s">
        <v>180</v>
      </c>
      <c r="H2988" t="s">
        <v>181</v>
      </c>
      <c r="I2988" s="1" t="s">
        <v>35</v>
      </c>
      <c r="J2988" t="s">
        <v>36</v>
      </c>
    </row>
    <row r="2989" spans="1:10" x14ac:dyDescent="0.2">
      <c r="A2989" s="7">
        <v>13987</v>
      </c>
      <c r="B2989" t="s">
        <v>4634</v>
      </c>
      <c r="C2989">
        <v>21002</v>
      </c>
      <c r="D2989" t="s">
        <v>31</v>
      </c>
      <c r="E2989">
        <v>3</v>
      </c>
      <c r="F2989" t="s">
        <v>2045</v>
      </c>
      <c r="G2989" s="8" t="s">
        <v>180</v>
      </c>
      <c r="H2989" t="s">
        <v>181</v>
      </c>
      <c r="I2989" s="1" t="s">
        <v>35</v>
      </c>
      <c r="J2989" t="s">
        <v>36</v>
      </c>
    </row>
    <row r="2990" spans="1:10" x14ac:dyDescent="0.2">
      <c r="A2990" s="7">
        <v>13988</v>
      </c>
      <c r="B2990" t="s">
        <v>4635</v>
      </c>
      <c r="C2990">
        <v>21002</v>
      </c>
      <c r="D2990" t="s">
        <v>31</v>
      </c>
      <c r="E2990">
        <v>3</v>
      </c>
      <c r="F2990" t="s">
        <v>2045</v>
      </c>
      <c r="G2990" s="8" t="s">
        <v>180</v>
      </c>
      <c r="H2990" t="s">
        <v>181</v>
      </c>
      <c r="I2990" s="1" t="s">
        <v>35</v>
      </c>
      <c r="J2990" t="s">
        <v>36</v>
      </c>
    </row>
    <row r="2991" spans="1:10" x14ac:dyDescent="0.2">
      <c r="A2991" s="7">
        <v>13989</v>
      </c>
      <c r="B2991" t="s">
        <v>4636</v>
      </c>
      <c r="C2991">
        <v>21002</v>
      </c>
      <c r="D2991" t="s">
        <v>31</v>
      </c>
      <c r="E2991">
        <v>3</v>
      </c>
      <c r="F2991" t="s">
        <v>2045</v>
      </c>
      <c r="G2991" s="8" t="s">
        <v>180</v>
      </c>
      <c r="H2991" t="s">
        <v>181</v>
      </c>
      <c r="I2991" s="1" t="s">
        <v>35</v>
      </c>
      <c r="J2991" t="s">
        <v>36</v>
      </c>
    </row>
    <row r="2992" spans="1:10" x14ac:dyDescent="0.2">
      <c r="A2992" s="7">
        <v>13990</v>
      </c>
      <c r="B2992" t="s">
        <v>4637</v>
      </c>
      <c r="C2992">
        <v>21002</v>
      </c>
      <c r="D2992" t="s">
        <v>31</v>
      </c>
      <c r="E2992">
        <v>3</v>
      </c>
      <c r="F2992" t="s">
        <v>2045</v>
      </c>
      <c r="G2992" s="8" t="s">
        <v>180</v>
      </c>
      <c r="H2992" t="s">
        <v>181</v>
      </c>
      <c r="I2992" s="1" t="s">
        <v>35</v>
      </c>
      <c r="J2992" t="s">
        <v>36</v>
      </c>
    </row>
    <row r="2993" spans="1:10" x14ac:dyDescent="0.2">
      <c r="A2993" s="7">
        <v>13991</v>
      </c>
      <c r="B2993" t="s">
        <v>4638</v>
      </c>
      <c r="C2993">
        <v>21002</v>
      </c>
      <c r="D2993" t="s">
        <v>31</v>
      </c>
      <c r="E2993">
        <v>3</v>
      </c>
      <c r="F2993" t="s">
        <v>2045</v>
      </c>
      <c r="G2993" s="8" t="s">
        <v>180</v>
      </c>
      <c r="H2993" t="s">
        <v>181</v>
      </c>
      <c r="I2993" s="1" t="s">
        <v>35</v>
      </c>
      <c r="J2993" t="s">
        <v>36</v>
      </c>
    </row>
    <row r="2994" spans="1:10" x14ac:dyDescent="0.2">
      <c r="A2994" s="7">
        <v>13992</v>
      </c>
      <c r="B2994" t="s">
        <v>4639</v>
      </c>
      <c r="C2994">
        <v>21002</v>
      </c>
      <c r="D2994" t="s">
        <v>31</v>
      </c>
      <c r="E2994">
        <v>3</v>
      </c>
      <c r="F2994" t="s">
        <v>2045</v>
      </c>
      <c r="G2994" s="8" t="s">
        <v>180</v>
      </c>
      <c r="H2994" t="s">
        <v>181</v>
      </c>
      <c r="I2994" s="1" t="s">
        <v>35</v>
      </c>
      <c r="J2994" t="s">
        <v>36</v>
      </c>
    </row>
    <row r="2995" spans="1:10" x14ac:dyDescent="0.2">
      <c r="A2995" s="7">
        <v>13993</v>
      </c>
      <c r="B2995" t="s">
        <v>4640</v>
      </c>
      <c r="C2995">
        <v>21002</v>
      </c>
      <c r="D2995" t="s">
        <v>31</v>
      </c>
      <c r="E2995">
        <v>3</v>
      </c>
      <c r="F2995" t="s">
        <v>2045</v>
      </c>
      <c r="G2995" s="8" t="s">
        <v>180</v>
      </c>
      <c r="H2995" t="s">
        <v>181</v>
      </c>
      <c r="I2995" s="1" t="s">
        <v>35</v>
      </c>
      <c r="J2995" t="s">
        <v>36</v>
      </c>
    </row>
    <row r="2996" spans="1:10" x14ac:dyDescent="0.2">
      <c r="A2996" s="7">
        <v>13994</v>
      </c>
      <c r="B2996" t="s">
        <v>4641</v>
      </c>
      <c r="C2996">
        <v>21002</v>
      </c>
      <c r="D2996" t="s">
        <v>31</v>
      </c>
      <c r="E2996">
        <v>3</v>
      </c>
      <c r="F2996" t="s">
        <v>2045</v>
      </c>
      <c r="G2996" s="8" t="s">
        <v>180</v>
      </c>
      <c r="H2996" t="s">
        <v>181</v>
      </c>
      <c r="I2996" s="1" t="s">
        <v>35</v>
      </c>
      <c r="J2996" t="s">
        <v>36</v>
      </c>
    </row>
    <row r="2997" spans="1:10" x14ac:dyDescent="0.2">
      <c r="A2997" s="7">
        <v>13995</v>
      </c>
      <c r="B2997" t="s">
        <v>4642</v>
      </c>
      <c r="C2997">
        <v>21002</v>
      </c>
      <c r="D2997" t="s">
        <v>31</v>
      </c>
      <c r="E2997">
        <v>3</v>
      </c>
      <c r="F2997" t="s">
        <v>2045</v>
      </c>
      <c r="G2997" s="8" t="s">
        <v>180</v>
      </c>
      <c r="H2997" t="s">
        <v>181</v>
      </c>
      <c r="I2997" s="1" t="s">
        <v>35</v>
      </c>
      <c r="J2997" t="s">
        <v>36</v>
      </c>
    </row>
    <row r="2998" spans="1:10" x14ac:dyDescent="0.2">
      <c r="A2998" s="7">
        <v>13996</v>
      </c>
      <c r="B2998" t="s">
        <v>4643</v>
      </c>
      <c r="C2998">
        <v>21002</v>
      </c>
      <c r="D2998" t="s">
        <v>31</v>
      </c>
      <c r="E2998">
        <v>3</v>
      </c>
      <c r="F2998" t="s">
        <v>2045</v>
      </c>
      <c r="G2998" s="8" t="s">
        <v>180</v>
      </c>
      <c r="H2998" t="s">
        <v>181</v>
      </c>
      <c r="I2998" s="1" t="s">
        <v>35</v>
      </c>
      <c r="J2998" t="s">
        <v>36</v>
      </c>
    </row>
    <row r="2999" spans="1:10" x14ac:dyDescent="0.2">
      <c r="A2999" s="7">
        <v>13997</v>
      </c>
      <c r="B2999" t="s">
        <v>4644</v>
      </c>
      <c r="C2999">
        <v>21002</v>
      </c>
      <c r="D2999" t="s">
        <v>31</v>
      </c>
      <c r="E2999">
        <v>3</v>
      </c>
      <c r="F2999" t="s">
        <v>2045</v>
      </c>
      <c r="G2999" s="8" t="s">
        <v>180</v>
      </c>
      <c r="H2999" t="s">
        <v>181</v>
      </c>
      <c r="I2999" s="1" t="s">
        <v>35</v>
      </c>
      <c r="J2999" t="s">
        <v>36</v>
      </c>
    </row>
    <row r="3000" spans="1:10" x14ac:dyDescent="0.2">
      <c r="A3000" s="7">
        <v>13998</v>
      </c>
      <c r="B3000" t="s">
        <v>4645</v>
      </c>
      <c r="C3000">
        <v>21002</v>
      </c>
      <c r="D3000" t="s">
        <v>31</v>
      </c>
      <c r="E3000">
        <v>3</v>
      </c>
      <c r="F3000" t="s">
        <v>2045</v>
      </c>
      <c r="G3000" s="8" t="s">
        <v>184</v>
      </c>
      <c r="H3000" t="s">
        <v>185</v>
      </c>
      <c r="I3000" s="1" t="s">
        <v>35</v>
      </c>
      <c r="J3000" t="s">
        <v>36</v>
      </c>
    </row>
    <row r="3001" spans="1:10" x14ac:dyDescent="0.2">
      <c r="A3001" s="7">
        <v>13999</v>
      </c>
      <c r="B3001" t="s">
        <v>4646</v>
      </c>
      <c r="C3001">
        <v>21002</v>
      </c>
      <c r="D3001" t="s">
        <v>31</v>
      </c>
      <c r="E3001">
        <v>3</v>
      </c>
      <c r="F3001" t="s">
        <v>2045</v>
      </c>
      <c r="G3001" s="8" t="s">
        <v>184</v>
      </c>
      <c r="H3001" t="s">
        <v>185</v>
      </c>
      <c r="I3001" s="1" t="s">
        <v>35</v>
      </c>
      <c r="J3001" t="s">
        <v>36</v>
      </c>
    </row>
    <row r="3002" spans="1:10" x14ac:dyDescent="0.2">
      <c r="A3002" s="7">
        <v>14000</v>
      </c>
      <c r="B3002" t="s">
        <v>4647</v>
      </c>
      <c r="C3002">
        <v>21002</v>
      </c>
      <c r="D3002" t="s">
        <v>31</v>
      </c>
      <c r="E3002">
        <v>3</v>
      </c>
      <c r="F3002" t="s">
        <v>2045</v>
      </c>
      <c r="G3002" s="8" t="s">
        <v>184</v>
      </c>
      <c r="H3002" t="s">
        <v>185</v>
      </c>
      <c r="I3002" s="1" t="s">
        <v>35</v>
      </c>
      <c r="J3002" t="s">
        <v>36</v>
      </c>
    </row>
    <row r="3003" spans="1:10" x14ac:dyDescent="0.2">
      <c r="A3003" s="7">
        <v>14001</v>
      </c>
      <c r="B3003" t="s">
        <v>4648</v>
      </c>
      <c r="C3003">
        <v>21002</v>
      </c>
      <c r="D3003" t="s">
        <v>31</v>
      </c>
      <c r="E3003">
        <v>3</v>
      </c>
      <c r="F3003" t="s">
        <v>2045</v>
      </c>
      <c r="G3003" s="8" t="s">
        <v>188</v>
      </c>
      <c r="H3003" t="s">
        <v>189</v>
      </c>
      <c r="I3003" s="1" t="s">
        <v>35</v>
      </c>
      <c r="J3003" t="s">
        <v>36</v>
      </c>
    </row>
    <row r="3004" spans="1:10" x14ac:dyDescent="0.2">
      <c r="A3004" s="7">
        <v>14003</v>
      </c>
      <c r="B3004" t="s">
        <v>4649</v>
      </c>
      <c r="C3004">
        <v>21002</v>
      </c>
      <c r="D3004" t="s">
        <v>31</v>
      </c>
      <c r="E3004">
        <v>3</v>
      </c>
      <c r="F3004" t="s">
        <v>2045</v>
      </c>
      <c r="G3004" s="8" t="s">
        <v>188</v>
      </c>
      <c r="H3004" t="s">
        <v>189</v>
      </c>
      <c r="I3004" s="1" t="s">
        <v>35</v>
      </c>
      <c r="J3004" t="s">
        <v>36</v>
      </c>
    </row>
    <row r="3005" spans="1:10" x14ac:dyDescent="0.2">
      <c r="A3005" s="7">
        <v>14004</v>
      </c>
      <c r="B3005" t="s">
        <v>4650</v>
      </c>
      <c r="C3005">
        <v>21002</v>
      </c>
      <c r="D3005" t="s">
        <v>31</v>
      </c>
      <c r="E3005">
        <v>3</v>
      </c>
      <c r="F3005" t="s">
        <v>2045</v>
      </c>
      <c r="G3005" s="8" t="s">
        <v>188</v>
      </c>
      <c r="H3005" t="s">
        <v>189</v>
      </c>
      <c r="I3005" s="1" t="s">
        <v>35</v>
      </c>
      <c r="J3005" t="s">
        <v>36</v>
      </c>
    </row>
    <row r="3006" spans="1:10" x14ac:dyDescent="0.2">
      <c r="A3006" s="7">
        <v>14005</v>
      </c>
      <c r="B3006" t="s">
        <v>4651</v>
      </c>
      <c r="C3006">
        <v>21002</v>
      </c>
      <c r="D3006" t="s">
        <v>31</v>
      </c>
      <c r="E3006">
        <v>3</v>
      </c>
      <c r="F3006" t="s">
        <v>2045</v>
      </c>
      <c r="G3006" s="8" t="s">
        <v>192</v>
      </c>
      <c r="H3006" t="s">
        <v>193</v>
      </c>
      <c r="I3006" s="1" t="s">
        <v>35</v>
      </c>
      <c r="J3006" t="s">
        <v>36</v>
      </c>
    </row>
    <row r="3007" spans="1:10" x14ac:dyDescent="0.2">
      <c r="A3007" s="7">
        <v>14006</v>
      </c>
      <c r="B3007" t="s">
        <v>4652</v>
      </c>
      <c r="C3007">
        <v>21002</v>
      </c>
      <c r="D3007" t="s">
        <v>31</v>
      </c>
      <c r="E3007">
        <v>3</v>
      </c>
      <c r="F3007" t="s">
        <v>2045</v>
      </c>
      <c r="G3007" s="8" t="s">
        <v>192</v>
      </c>
      <c r="H3007" t="s">
        <v>193</v>
      </c>
      <c r="I3007" s="1" t="s">
        <v>35</v>
      </c>
      <c r="J3007" t="s">
        <v>36</v>
      </c>
    </row>
    <row r="3008" spans="1:10" x14ac:dyDescent="0.2">
      <c r="A3008" s="7">
        <v>14007</v>
      </c>
      <c r="B3008" t="s">
        <v>4653</v>
      </c>
      <c r="C3008">
        <v>21002</v>
      </c>
      <c r="D3008" t="s">
        <v>31</v>
      </c>
      <c r="E3008">
        <v>3</v>
      </c>
      <c r="F3008" t="s">
        <v>2045</v>
      </c>
      <c r="G3008" s="8" t="s">
        <v>192</v>
      </c>
      <c r="H3008" t="s">
        <v>193</v>
      </c>
      <c r="I3008" s="1" t="s">
        <v>35</v>
      </c>
      <c r="J3008" t="s">
        <v>36</v>
      </c>
    </row>
    <row r="3009" spans="1:10" x14ac:dyDescent="0.2">
      <c r="A3009" s="7">
        <v>14009</v>
      </c>
      <c r="B3009" t="s">
        <v>4654</v>
      </c>
      <c r="C3009">
        <v>21002</v>
      </c>
      <c r="D3009" t="s">
        <v>31</v>
      </c>
      <c r="E3009">
        <v>3</v>
      </c>
      <c r="F3009" t="s">
        <v>2045</v>
      </c>
      <c r="G3009" s="8" t="s">
        <v>196</v>
      </c>
      <c r="H3009" t="s">
        <v>197</v>
      </c>
      <c r="I3009" s="1" t="s">
        <v>35</v>
      </c>
      <c r="J3009" t="s">
        <v>36</v>
      </c>
    </row>
    <row r="3010" spans="1:10" x14ac:dyDescent="0.2">
      <c r="A3010" s="7">
        <v>14010</v>
      </c>
      <c r="B3010" t="s">
        <v>4655</v>
      </c>
      <c r="C3010">
        <v>21002</v>
      </c>
      <c r="D3010" t="s">
        <v>31</v>
      </c>
      <c r="E3010">
        <v>3</v>
      </c>
      <c r="F3010" t="s">
        <v>2045</v>
      </c>
      <c r="G3010" s="8" t="s">
        <v>196</v>
      </c>
      <c r="H3010" t="s">
        <v>197</v>
      </c>
      <c r="I3010" s="1" t="s">
        <v>35</v>
      </c>
      <c r="J3010" t="s">
        <v>36</v>
      </c>
    </row>
    <row r="3011" spans="1:10" x14ac:dyDescent="0.2">
      <c r="A3011" s="7">
        <v>14011</v>
      </c>
      <c r="B3011" t="s">
        <v>4656</v>
      </c>
      <c r="C3011">
        <v>21002</v>
      </c>
      <c r="D3011" t="s">
        <v>31</v>
      </c>
      <c r="E3011">
        <v>3</v>
      </c>
      <c r="F3011" t="s">
        <v>2045</v>
      </c>
      <c r="G3011" s="8" t="s">
        <v>196</v>
      </c>
      <c r="H3011" t="s">
        <v>197</v>
      </c>
      <c r="I3011" s="1" t="s">
        <v>35</v>
      </c>
      <c r="J3011" t="s">
        <v>36</v>
      </c>
    </row>
    <row r="3012" spans="1:10" x14ac:dyDescent="0.2">
      <c r="A3012" s="7">
        <v>14012</v>
      </c>
      <c r="B3012" t="s">
        <v>4657</v>
      </c>
      <c r="C3012">
        <v>21002</v>
      </c>
      <c r="D3012" t="s">
        <v>31</v>
      </c>
      <c r="E3012">
        <v>3</v>
      </c>
      <c r="F3012" t="s">
        <v>2045</v>
      </c>
      <c r="G3012" s="8" t="s">
        <v>200</v>
      </c>
      <c r="H3012" t="s">
        <v>201</v>
      </c>
      <c r="I3012" s="1" t="s">
        <v>35</v>
      </c>
      <c r="J3012" t="s">
        <v>36</v>
      </c>
    </row>
    <row r="3013" spans="1:10" x14ac:dyDescent="0.2">
      <c r="A3013" s="7">
        <v>14013</v>
      </c>
      <c r="B3013" t="s">
        <v>4658</v>
      </c>
      <c r="C3013">
        <v>21002</v>
      </c>
      <c r="D3013" t="s">
        <v>31</v>
      </c>
      <c r="E3013">
        <v>3</v>
      </c>
      <c r="F3013" t="s">
        <v>2045</v>
      </c>
      <c r="G3013" s="8" t="s">
        <v>200</v>
      </c>
      <c r="H3013" t="s">
        <v>201</v>
      </c>
      <c r="I3013" s="1" t="s">
        <v>35</v>
      </c>
      <c r="J3013" t="s">
        <v>36</v>
      </c>
    </row>
    <row r="3014" spans="1:10" x14ac:dyDescent="0.2">
      <c r="A3014" s="7">
        <v>14014</v>
      </c>
      <c r="B3014" t="s">
        <v>4659</v>
      </c>
      <c r="C3014">
        <v>21002</v>
      </c>
      <c r="D3014" t="s">
        <v>31</v>
      </c>
      <c r="E3014">
        <v>3</v>
      </c>
      <c r="F3014" t="s">
        <v>2045</v>
      </c>
      <c r="G3014" s="8" t="s">
        <v>200</v>
      </c>
      <c r="H3014" t="s">
        <v>201</v>
      </c>
      <c r="I3014" s="1" t="s">
        <v>35</v>
      </c>
      <c r="J3014" t="s">
        <v>36</v>
      </c>
    </row>
    <row r="3015" spans="1:10" x14ac:dyDescent="0.2">
      <c r="A3015" s="7">
        <v>14015</v>
      </c>
      <c r="B3015" t="s">
        <v>4660</v>
      </c>
      <c r="C3015">
        <v>21002</v>
      </c>
      <c r="D3015" t="s">
        <v>31</v>
      </c>
      <c r="E3015">
        <v>3</v>
      </c>
      <c r="F3015" t="s">
        <v>2045</v>
      </c>
      <c r="G3015" s="8" t="s">
        <v>200</v>
      </c>
      <c r="H3015" t="s">
        <v>201</v>
      </c>
      <c r="I3015" s="1" t="s">
        <v>35</v>
      </c>
      <c r="J3015" t="s">
        <v>36</v>
      </c>
    </row>
    <row r="3016" spans="1:10" x14ac:dyDescent="0.2">
      <c r="A3016" s="7">
        <v>14016</v>
      </c>
      <c r="B3016" t="s">
        <v>4661</v>
      </c>
      <c r="C3016">
        <v>21002</v>
      </c>
      <c r="D3016" t="s">
        <v>31</v>
      </c>
      <c r="E3016">
        <v>3</v>
      </c>
      <c r="F3016" t="s">
        <v>2045</v>
      </c>
      <c r="G3016" s="8" t="s">
        <v>200</v>
      </c>
      <c r="H3016" t="s">
        <v>201</v>
      </c>
      <c r="I3016" s="1" t="s">
        <v>35</v>
      </c>
      <c r="J3016" t="s">
        <v>36</v>
      </c>
    </row>
    <row r="3017" spans="1:10" x14ac:dyDescent="0.2">
      <c r="A3017" s="7">
        <v>14017</v>
      </c>
      <c r="B3017" t="s">
        <v>4662</v>
      </c>
      <c r="C3017">
        <v>21002</v>
      </c>
      <c r="D3017" t="s">
        <v>31</v>
      </c>
      <c r="E3017">
        <v>3</v>
      </c>
      <c r="F3017" t="s">
        <v>2045</v>
      </c>
      <c r="G3017" s="8" t="s">
        <v>204</v>
      </c>
      <c r="H3017" t="s">
        <v>205</v>
      </c>
      <c r="I3017" s="1" t="s">
        <v>35</v>
      </c>
      <c r="J3017" t="s">
        <v>36</v>
      </c>
    </row>
    <row r="3018" spans="1:10" x14ac:dyDescent="0.2">
      <c r="A3018" s="7">
        <v>14018</v>
      </c>
      <c r="B3018" t="s">
        <v>4663</v>
      </c>
      <c r="C3018">
        <v>21002</v>
      </c>
      <c r="D3018" t="s">
        <v>31</v>
      </c>
      <c r="E3018">
        <v>3</v>
      </c>
      <c r="F3018" t="s">
        <v>2045</v>
      </c>
      <c r="G3018" s="8" t="s">
        <v>208</v>
      </c>
      <c r="H3018" t="s">
        <v>209</v>
      </c>
      <c r="I3018" s="1" t="s">
        <v>35</v>
      </c>
      <c r="J3018" t="s">
        <v>36</v>
      </c>
    </row>
    <row r="3019" spans="1:10" x14ac:dyDescent="0.2">
      <c r="A3019" s="7">
        <v>14019</v>
      </c>
      <c r="B3019" t="s">
        <v>4664</v>
      </c>
      <c r="C3019">
        <v>21002</v>
      </c>
      <c r="D3019" t="s">
        <v>31</v>
      </c>
      <c r="E3019">
        <v>3</v>
      </c>
      <c r="F3019" t="s">
        <v>2045</v>
      </c>
      <c r="G3019" s="8" t="s">
        <v>208</v>
      </c>
      <c r="H3019" t="s">
        <v>209</v>
      </c>
      <c r="I3019" s="1" t="s">
        <v>35</v>
      </c>
      <c r="J3019" t="s">
        <v>36</v>
      </c>
    </row>
    <row r="3020" spans="1:10" x14ac:dyDescent="0.2">
      <c r="A3020" s="7">
        <v>14020</v>
      </c>
      <c r="B3020" t="s">
        <v>4665</v>
      </c>
      <c r="C3020">
        <v>21002</v>
      </c>
      <c r="D3020" t="s">
        <v>31</v>
      </c>
      <c r="E3020">
        <v>3</v>
      </c>
      <c r="F3020" t="s">
        <v>2045</v>
      </c>
      <c r="G3020" s="8" t="s">
        <v>208</v>
      </c>
      <c r="H3020" t="s">
        <v>209</v>
      </c>
      <c r="I3020" s="1" t="s">
        <v>35</v>
      </c>
      <c r="J3020" t="s">
        <v>36</v>
      </c>
    </row>
    <row r="3021" spans="1:10" x14ac:dyDescent="0.2">
      <c r="A3021" s="7">
        <v>14021</v>
      </c>
      <c r="B3021" t="s">
        <v>4666</v>
      </c>
      <c r="C3021">
        <v>21002</v>
      </c>
      <c r="D3021" t="s">
        <v>31</v>
      </c>
      <c r="E3021">
        <v>3</v>
      </c>
      <c r="F3021" t="s">
        <v>2045</v>
      </c>
      <c r="G3021" s="8" t="s">
        <v>208</v>
      </c>
      <c r="H3021" t="s">
        <v>209</v>
      </c>
      <c r="I3021" s="1" t="s">
        <v>35</v>
      </c>
      <c r="J3021" t="s">
        <v>36</v>
      </c>
    </row>
    <row r="3022" spans="1:10" x14ac:dyDescent="0.2">
      <c r="A3022" s="7">
        <v>14023</v>
      </c>
      <c r="B3022" t="s">
        <v>4667</v>
      </c>
      <c r="C3022">
        <v>21002</v>
      </c>
      <c r="D3022" t="s">
        <v>31</v>
      </c>
      <c r="E3022">
        <v>3</v>
      </c>
      <c r="F3022" t="s">
        <v>2045</v>
      </c>
      <c r="G3022" s="8" t="s">
        <v>208</v>
      </c>
      <c r="H3022" t="s">
        <v>209</v>
      </c>
      <c r="I3022" s="1" t="s">
        <v>35</v>
      </c>
      <c r="J3022" t="s">
        <v>36</v>
      </c>
    </row>
    <row r="3023" spans="1:10" x14ac:dyDescent="0.2">
      <c r="A3023" s="7">
        <v>14027</v>
      </c>
      <c r="B3023" t="s">
        <v>4668</v>
      </c>
      <c r="C3023">
        <v>21002</v>
      </c>
      <c r="D3023" t="s">
        <v>31</v>
      </c>
      <c r="E3023">
        <v>3</v>
      </c>
      <c r="F3023" t="s">
        <v>2045</v>
      </c>
      <c r="G3023" s="8" t="s">
        <v>212</v>
      </c>
      <c r="H3023" t="s">
        <v>213</v>
      </c>
      <c r="I3023" s="1" t="s">
        <v>35</v>
      </c>
      <c r="J3023" t="s">
        <v>36</v>
      </c>
    </row>
    <row r="3024" spans="1:10" x14ac:dyDescent="0.2">
      <c r="A3024" s="7">
        <v>14028</v>
      </c>
      <c r="B3024" t="s">
        <v>4669</v>
      </c>
      <c r="C3024">
        <v>21002</v>
      </c>
      <c r="D3024" t="s">
        <v>31</v>
      </c>
      <c r="E3024">
        <v>3</v>
      </c>
      <c r="F3024" t="s">
        <v>2045</v>
      </c>
      <c r="G3024" s="8" t="s">
        <v>212</v>
      </c>
      <c r="H3024" t="s">
        <v>213</v>
      </c>
      <c r="I3024" s="1" t="s">
        <v>35</v>
      </c>
      <c r="J3024" t="s">
        <v>36</v>
      </c>
    </row>
    <row r="3025" spans="1:10" x14ac:dyDescent="0.2">
      <c r="A3025" s="7">
        <v>14029</v>
      </c>
      <c r="B3025" t="s">
        <v>4670</v>
      </c>
      <c r="C3025">
        <v>21002</v>
      </c>
      <c r="D3025" t="s">
        <v>31</v>
      </c>
      <c r="E3025">
        <v>3</v>
      </c>
      <c r="F3025" t="s">
        <v>2045</v>
      </c>
      <c r="G3025" s="8" t="s">
        <v>216</v>
      </c>
      <c r="H3025" t="s">
        <v>217</v>
      </c>
      <c r="I3025" s="1" t="s">
        <v>35</v>
      </c>
      <c r="J3025" t="s">
        <v>36</v>
      </c>
    </row>
    <row r="3026" spans="1:10" x14ac:dyDescent="0.2">
      <c r="A3026" s="7">
        <v>14030</v>
      </c>
      <c r="B3026" t="s">
        <v>4671</v>
      </c>
      <c r="C3026">
        <v>21002</v>
      </c>
      <c r="D3026" t="s">
        <v>31</v>
      </c>
      <c r="E3026">
        <v>3</v>
      </c>
      <c r="F3026" t="s">
        <v>2045</v>
      </c>
      <c r="G3026" s="8" t="s">
        <v>216</v>
      </c>
      <c r="H3026" t="s">
        <v>217</v>
      </c>
      <c r="I3026" s="1" t="s">
        <v>35</v>
      </c>
      <c r="J3026" t="s">
        <v>36</v>
      </c>
    </row>
    <row r="3027" spans="1:10" x14ac:dyDescent="0.2">
      <c r="A3027" s="7">
        <v>14031</v>
      </c>
      <c r="B3027" t="s">
        <v>4672</v>
      </c>
      <c r="C3027">
        <v>21002</v>
      </c>
      <c r="D3027" t="s">
        <v>31</v>
      </c>
      <c r="E3027">
        <v>3</v>
      </c>
      <c r="F3027" t="s">
        <v>2045</v>
      </c>
      <c r="G3027" s="8" t="s">
        <v>216</v>
      </c>
      <c r="H3027" t="s">
        <v>217</v>
      </c>
      <c r="I3027" s="1" t="s">
        <v>35</v>
      </c>
      <c r="J3027" t="s">
        <v>36</v>
      </c>
    </row>
    <row r="3028" spans="1:10" x14ac:dyDescent="0.2">
      <c r="A3028" s="7">
        <v>14032</v>
      </c>
      <c r="B3028" t="s">
        <v>4673</v>
      </c>
      <c r="C3028">
        <v>21002</v>
      </c>
      <c r="D3028" t="s">
        <v>31</v>
      </c>
      <c r="E3028">
        <v>3</v>
      </c>
      <c r="F3028" t="s">
        <v>2045</v>
      </c>
      <c r="G3028" s="8" t="s">
        <v>216</v>
      </c>
      <c r="H3028" t="s">
        <v>217</v>
      </c>
      <c r="I3028" s="1" t="s">
        <v>35</v>
      </c>
      <c r="J3028" t="s">
        <v>36</v>
      </c>
    </row>
    <row r="3029" spans="1:10" x14ac:dyDescent="0.2">
      <c r="A3029" s="7">
        <v>14033</v>
      </c>
      <c r="B3029" t="s">
        <v>4674</v>
      </c>
      <c r="C3029">
        <v>21002</v>
      </c>
      <c r="D3029" t="s">
        <v>31</v>
      </c>
      <c r="E3029">
        <v>3</v>
      </c>
      <c r="F3029" t="s">
        <v>2045</v>
      </c>
      <c r="G3029" s="8" t="s">
        <v>220</v>
      </c>
      <c r="H3029" t="s">
        <v>221</v>
      </c>
      <c r="I3029" s="1" t="s">
        <v>35</v>
      </c>
      <c r="J3029" t="s">
        <v>36</v>
      </c>
    </row>
    <row r="3030" spans="1:10" x14ac:dyDescent="0.2">
      <c r="A3030" s="7">
        <v>14034</v>
      </c>
      <c r="B3030" t="s">
        <v>4675</v>
      </c>
      <c r="C3030">
        <v>21002</v>
      </c>
      <c r="D3030" t="s">
        <v>31</v>
      </c>
      <c r="E3030">
        <v>3</v>
      </c>
      <c r="F3030" t="s">
        <v>2045</v>
      </c>
      <c r="G3030" s="8" t="s">
        <v>220</v>
      </c>
      <c r="H3030" t="s">
        <v>221</v>
      </c>
      <c r="I3030" s="1" t="s">
        <v>35</v>
      </c>
      <c r="J3030" t="s">
        <v>36</v>
      </c>
    </row>
    <row r="3031" spans="1:10" x14ac:dyDescent="0.2">
      <c r="A3031" s="7">
        <v>14035</v>
      </c>
      <c r="B3031" t="s">
        <v>4676</v>
      </c>
      <c r="C3031">
        <v>21002</v>
      </c>
      <c r="D3031" t="s">
        <v>31</v>
      </c>
      <c r="E3031">
        <v>3</v>
      </c>
      <c r="F3031" t="s">
        <v>2045</v>
      </c>
      <c r="G3031" s="8" t="s">
        <v>220</v>
      </c>
      <c r="H3031" t="s">
        <v>221</v>
      </c>
      <c r="I3031" s="1" t="s">
        <v>35</v>
      </c>
      <c r="J3031" t="s">
        <v>36</v>
      </c>
    </row>
    <row r="3032" spans="1:10" x14ac:dyDescent="0.2">
      <c r="A3032" s="7">
        <v>14036</v>
      </c>
      <c r="B3032" t="s">
        <v>4677</v>
      </c>
      <c r="C3032">
        <v>21002</v>
      </c>
      <c r="D3032" t="s">
        <v>31</v>
      </c>
      <c r="E3032">
        <v>3</v>
      </c>
      <c r="F3032" t="s">
        <v>2045</v>
      </c>
      <c r="G3032" s="8" t="s">
        <v>220</v>
      </c>
      <c r="H3032" t="s">
        <v>221</v>
      </c>
      <c r="I3032" s="1" t="s">
        <v>35</v>
      </c>
      <c r="J3032" t="s">
        <v>36</v>
      </c>
    </row>
    <row r="3033" spans="1:10" x14ac:dyDescent="0.2">
      <c r="A3033" s="7">
        <v>14037</v>
      </c>
      <c r="B3033" t="s">
        <v>4678</v>
      </c>
      <c r="C3033">
        <v>21002</v>
      </c>
      <c r="D3033" t="s">
        <v>31</v>
      </c>
      <c r="E3033">
        <v>3</v>
      </c>
      <c r="F3033" t="s">
        <v>2045</v>
      </c>
      <c r="G3033" s="8" t="s">
        <v>220</v>
      </c>
      <c r="H3033" t="s">
        <v>221</v>
      </c>
      <c r="I3033" s="1" t="s">
        <v>35</v>
      </c>
      <c r="J3033" t="s">
        <v>36</v>
      </c>
    </row>
    <row r="3034" spans="1:10" x14ac:dyDescent="0.2">
      <c r="A3034" s="7">
        <v>14038</v>
      </c>
      <c r="B3034" t="s">
        <v>4679</v>
      </c>
      <c r="C3034">
        <v>21002</v>
      </c>
      <c r="D3034" t="s">
        <v>31</v>
      </c>
      <c r="E3034">
        <v>3</v>
      </c>
      <c r="F3034" t="s">
        <v>2045</v>
      </c>
      <c r="G3034" s="8" t="s">
        <v>220</v>
      </c>
      <c r="H3034" t="s">
        <v>221</v>
      </c>
      <c r="I3034" s="1" t="s">
        <v>35</v>
      </c>
      <c r="J3034" t="s">
        <v>36</v>
      </c>
    </row>
    <row r="3035" spans="1:10" x14ac:dyDescent="0.2">
      <c r="A3035" s="7">
        <v>14039</v>
      </c>
      <c r="B3035" t="s">
        <v>4680</v>
      </c>
      <c r="C3035">
        <v>21002</v>
      </c>
      <c r="D3035" t="s">
        <v>31</v>
      </c>
      <c r="E3035">
        <v>3</v>
      </c>
      <c r="F3035" t="s">
        <v>2045</v>
      </c>
      <c r="G3035" s="8" t="s">
        <v>224</v>
      </c>
      <c r="H3035" t="s">
        <v>225</v>
      </c>
      <c r="I3035" s="1" t="s">
        <v>35</v>
      </c>
      <c r="J3035" t="s">
        <v>36</v>
      </c>
    </row>
    <row r="3036" spans="1:10" x14ac:dyDescent="0.2">
      <c r="A3036" s="7">
        <v>14040</v>
      </c>
      <c r="B3036" t="s">
        <v>4681</v>
      </c>
      <c r="C3036">
        <v>21002</v>
      </c>
      <c r="D3036" t="s">
        <v>31</v>
      </c>
      <c r="E3036">
        <v>3</v>
      </c>
      <c r="F3036" t="s">
        <v>2045</v>
      </c>
      <c r="G3036" s="8" t="s">
        <v>224</v>
      </c>
      <c r="H3036" t="s">
        <v>225</v>
      </c>
      <c r="I3036" s="1" t="s">
        <v>35</v>
      </c>
      <c r="J3036" t="s">
        <v>36</v>
      </c>
    </row>
    <row r="3037" spans="1:10" x14ac:dyDescent="0.2">
      <c r="A3037" s="7">
        <v>14041</v>
      </c>
      <c r="B3037" t="s">
        <v>4682</v>
      </c>
      <c r="C3037">
        <v>21002</v>
      </c>
      <c r="D3037" t="s">
        <v>31</v>
      </c>
      <c r="E3037">
        <v>3</v>
      </c>
      <c r="F3037" t="s">
        <v>2045</v>
      </c>
      <c r="G3037" s="8" t="s">
        <v>224</v>
      </c>
      <c r="H3037" t="s">
        <v>225</v>
      </c>
      <c r="I3037" s="1" t="s">
        <v>35</v>
      </c>
      <c r="J3037" t="s">
        <v>36</v>
      </c>
    </row>
    <row r="3038" spans="1:10" x14ac:dyDescent="0.2">
      <c r="A3038" s="7">
        <v>14042</v>
      </c>
      <c r="B3038" t="s">
        <v>4683</v>
      </c>
      <c r="C3038">
        <v>21002</v>
      </c>
      <c r="D3038" t="s">
        <v>31</v>
      </c>
      <c r="E3038">
        <v>3</v>
      </c>
      <c r="F3038" t="s">
        <v>2045</v>
      </c>
      <c r="G3038" s="8" t="s">
        <v>228</v>
      </c>
      <c r="H3038" t="s">
        <v>229</v>
      </c>
      <c r="I3038" s="1" t="s">
        <v>35</v>
      </c>
      <c r="J3038" t="s">
        <v>36</v>
      </c>
    </row>
    <row r="3039" spans="1:10" x14ac:dyDescent="0.2">
      <c r="A3039" s="7">
        <v>14043</v>
      </c>
      <c r="B3039" t="s">
        <v>4684</v>
      </c>
      <c r="C3039">
        <v>21002</v>
      </c>
      <c r="D3039" t="s">
        <v>31</v>
      </c>
      <c r="E3039">
        <v>3</v>
      </c>
      <c r="F3039" t="s">
        <v>2045</v>
      </c>
      <c r="G3039" s="8" t="s">
        <v>228</v>
      </c>
      <c r="H3039" t="s">
        <v>229</v>
      </c>
      <c r="I3039" s="1" t="s">
        <v>35</v>
      </c>
      <c r="J3039" t="s">
        <v>36</v>
      </c>
    </row>
    <row r="3040" spans="1:10" x14ac:dyDescent="0.2">
      <c r="A3040" s="7">
        <v>14044</v>
      </c>
      <c r="B3040" t="s">
        <v>4685</v>
      </c>
      <c r="C3040">
        <v>21002</v>
      </c>
      <c r="D3040" t="s">
        <v>31</v>
      </c>
      <c r="E3040">
        <v>3</v>
      </c>
      <c r="F3040" t="s">
        <v>2045</v>
      </c>
      <c r="G3040" s="8" t="s">
        <v>228</v>
      </c>
      <c r="H3040" t="s">
        <v>229</v>
      </c>
      <c r="I3040" s="1" t="s">
        <v>35</v>
      </c>
      <c r="J3040" t="s">
        <v>36</v>
      </c>
    </row>
    <row r="3041" spans="1:10" x14ac:dyDescent="0.2">
      <c r="A3041" s="7">
        <v>14045</v>
      </c>
      <c r="B3041" t="s">
        <v>4686</v>
      </c>
      <c r="C3041">
        <v>21002</v>
      </c>
      <c r="D3041" t="s">
        <v>31</v>
      </c>
      <c r="E3041">
        <v>3</v>
      </c>
      <c r="F3041" t="s">
        <v>2045</v>
      </c>
      <c r="G3041" s="8" t="s">
        <v>228</v>
      </c>
      <c r="H3041" t="s">
        <v>229</v>
      </c>
      <c r="I3041" s="1" t="s">
        <v>35</v>
      </c>
      <c r="J3041" t="s">
        <v>36</v>
      </c>
    </row>
    <row r="3042" spans="1:10" x14ac:dyDescent="0.2">
      <c r="A3042" s="7">
        <v>14046</v>
      </c>
      <c r="B3042" t="s">
        <v>4687</v>
      </c>
      <c r="C3042">
        <v>21002</v>
      </c>
      <c r="D3042" t="s">
        <v>31</v>
      </c>
      <c r="E3042">
        <v>3</v>
      </c>
      <c r="F3042" t="s">
        <v>2045</v>
      </c>
      <c r="G3042" s="8" t="s">
        <v>228</v>
      </c>
      <c r="H3042" t="s">
        <v>229</v>
      </c>
      <c r="I3042" s="1" t="s">
        <v>35</v>
      </c>
      <c r="J3042" t="s">
        <v>36</v>
      </c>
    </row>
    <row r="3043" spans="1:10" x14ac:dyDescent="0.2">
      <c r="A3043" s="7">
        <v>14047</v>
      </c>
      <c r="B3043" t="s">
        <v>4688</v>
      </c>
      <c r="C3043">
        <v>21002</v>
      </c>
      <c r="D3043" t="s">
        <v>31</v>
      </c>
      <c r="E3043">
        <v>3</v>
      </c>
      <c r="F3043" t="s">
        <v>2045</v>
      </c>
      <c r="G3043" s="8" t="s">
        <v>232</v>
      </c>
      <c r="H3043" t="s">
        <v>233</v>
      </c>
      <c r="I3043" s="1" t="s">
        <v>35</v>
      </c>
      <c r="J3043" t="s">
        <v>36</v>
      </c>
    </row>
    <row r="3044" spans="1:10" x14ac:dyDescent="0.2">
      <c r="A3044" s="7">
        <v>14048</v>
      </c>
      <c r="B3044" t="s">
        <v>4689</v>
      </c>
      <c r="C3044">
        <v>21002</v>
      </c>
      <c r="D3044" t="s">
        <v>31</v>
      </c>
      <c r="E3044">
        <v>3</v>
      </c>
      <c r="F3044" t="s">
        <v>2045</v>
      </c>
      <c r="G3044" s="8" t="s">
        <v>232</v>
      </c>
      <c r="H3044" t="s">
        <v>233</v>
      </c>
      <c r="I3044" s="1" t="s">
        <v>35</v>
      </c>
      <c r="J3044" t="s">
        <v>36</v>
      </c>
    </row>
    <row r="3045" spans="1:10" x14ac:dyDescent="0.2">
      <c r="A3045" s="7">
        <v>14049</v>
      </c>
      <c r="B3045" t="s">
        <v>4690</v>
      </c>
      <c r="C3045">
        <v>21002</v>
      </c>
      <c r="D3045" t="s">
        <v>31</v>
      </c>
      <c r="E3045">
        <v>3</v>
      </c>
      <c r="F3045" t="s">
        <v>2045</v>
      </c>
      <c r="G3045" s="8" t="s">
        <v>232</v>
      </c>
      <c r="H3045" t="s">
        <v>233</v>
      </c>
      <c r="I3045" s="1" t="s">
        <v>35</v>
      </c>
      <c r="J3045" t="s">
        <v>36</v>
      </c>
    </row>
    <row r="3046" spans="1:10" x14ac:dyDescent="0.2">
      <c r="A3046" s="7">
        <v>14050</v>
      </c>
      <c r="B3046" t="s">
        <v>4691</v>
      </c>
      <c r="C3046">
        <v>21002</v>
      </c>
      <c r="D3046" t="s">
        <v>31</v>
      </c>
      <c r="E3046">
        <v>3</v>
      </c>
      <c r="F3046" t="s">
        <v>2045</v>
      </c>
      <c r="G3046" s="8" t="s">
        <v>232</v>
      </c>
      <c r="H3046" t="s">
        <v>233</v>
      </c>
      <c r="I3046" s="1" t="s">
        <v>35</v>
      </c>
      <c r="J3046" t="s">
        <v>36</v>
      </c>
    </row>
    <row r="3047" spans="1:10" x14ac:dyDescent="0.2">
      <c r="A3047" s="7">
        <v>14051</v>
      </c>
      <c r="B3047" t="s">
        <v>4692</v>
      </c>
      <c r="C3047">
        <v>21002</v>
      </c>
      <c r="D3047" t="s">
        <v>31</v>
      </c>
      <c r="E3047">
        <v>3</v>
      </c>
      <c r="F3047" t="s">
        <v>2045</v>
      </c>
      <c r="G3047" s="8" t="s">
        <v>232</v>
      </c>
      <c r="H3047" t="s">
        <v>233</v>
      </c>
      <c r="I3047" s="1" t="s">
        <v>35</v>
      </c>
      <c r="J3047" t="s">
        <v>36</v>
      </c>
    </row>
    <row r="3048" spans="1:10" x14ac:dyDescent="0.2">
      <c r="A3048" s="7">
        <v>14052</v>
      </c>
      <c r="B3048" t="s">
        <v>4693</v>
      </c>
      <c r="C3048">
        <v>21002</v>
      </c>
      <c r="D3048" t="s">
        <v>31</v>
      </c>
      <c r="E3048">
        <v>3</v>
      </c>
      <c r="F3048" t="s">
        <v>2045</v>
      </c>
      <c r="G3048" s="8" t="s">
        <v>232</v>
      </c>
      <c r="H3048" t="s">
        <v>233</v>
      </c>
      <c r="I3048" s="1" t="s">
        <v>35</v>
      </c>
      <c r="J3048" t="s">
        <v>36</v>
      </c>
    </row>
    <row r="3049" spans="1:10" x14ac:dyDescent="0.2">
      <c r="A3049" s="7">
        <v>14053</v>
      </c>
      <c r="B3049" t="s">
        <v>4694</v>
      </c>
      <c r="C3049">
        <v>21002</v>
      </c>
      <c r="D3049" t="s">
        <v>31</v>
      </c>
      <c r="E3049">
        <v>3</v>
      </c>
      <c r="F3049" t="s">
        <v>2045</v>
      </c>
      <c r="G3049" s="8" t="s">
        <v>232</v>
      </c>
      <c r="H3049" t="s">
        <v>233</v>
      </c>
      <c r="I3049" s="1" t="s">
        <v>35</v>
      </c>
      <c r="J3049" t="s">
        <v>36</v>
      </c>
    </row>
    <row r="3050" spans="1:10" x14ac:dyDescent="0.2">
      <c r="A3050" s="7">
        <v>14054</v>
      </c>
      <c r="B3050" t="s">
        <v>4695</v>
      </c>
      <c r="C3050">
        <v>21002</v>
      </c>
      <c r="D3050" t="s">
        <v>31</v>
      </c>
      <c r="E3050">
        <v>3</v>
      </c>
      <c r="F3050" t="s">
        <v>2045</v>
      </c>
      <c r="G3050" s="8" t="s">
        <v>232</v>
      </c>
      <c r="H3050" t="s">
        <v>233</v>
      </c>
      <c r="I3050" s="1" t="s">
        <v>35</v>
      </c>
      <c r="J3050" t="s">
        <v>36</v>
      </c>
    </row>
    <row r="3051" spans="1:10" x14ac:dyDescent="0.2">
      <c r="A3051" s="7">
        <v>14055</v>
      </c>
      <c r="B3051" t="s">
        <v>4696</v>
      </c>
      <c r="C3051">
        <v>21002</v>
      </c>
      <c r="D3051" t="s">
        <v>31</v>
      </c>
      <c r="E3051">
        <v>3</v>
      </c>
      <c r="F3051" t="s">
        <v>2045</v>
      </c>
      <c r="G3051" s="8" t="s">
        <v>236</v>
      </c>
      <c r="H3051" t="s">
        <v>237</v>
      </c>
      <c r="I3051" s="1" t="s">
        <v>35</v>
      </c>
      <c r="J3051" t="s">
        <v>36</v>
      </c>
    </row>
    <row r="3052" spans="1:10" x14ac:dyDescent="0.2">
      <c r="A3052" s="7">
        <v>14056</v>
      </c>
      <c r="B3052" t="s">
        <v>4697</v>
      </c>
      <c r="C3052">
        <v>21002</v>
      </c>
      <c r="D3052" t="s">
        <v>31</v>
      </c>
      <c r="E3052">
        <v>3</v>
      </c>
      <c r="F3052" t="s">
        <v>2045</v>
      </c>
      <c r="G3052" s="8" t="s">
        <v>236</v>
      </c>
      <c r="H3052" t="s">
        <v>237</v>
      </c>
      <c r="I3052" s="1" t="s">
        <v>35</v>
      </c>
      <c r="J3052" t="s">
        <v>36</v>
      </c>
    </row>
    <row r="3053" spans="1:10" x14ac:dyDescent="0.2">
      <c r="A3053" s="7">
        <v>14057</v>
      </c>
      <c r="B3053" t="s">
        <v>4698</v>
      </c>
      <c r="C3053">
        <v>21002</v>
      </c>
      <c r="D3053" t="s">
        <v>31</v>
      </c>
      <c r="E3053">
        <v>3</v>
      </c>
      <c r="F3053" t="s">
        <v>2045</v>
      </c>
      <c r="G3053" s="8" t="s">
        <v>236</v>
      </c>
      <c r="H3053" t="s">
        <v>237</v>
      </c>
      <c r="I3053" s="1" t="s">
        <v>35</v>
      </c>
      <c r="J3053" t="s">
        <v>36</v>
      </c>
    </row>
    <row r="3054" spans="1:10" x14ac:dyDescent="0.2">
      <c r="A3054" s="7">
        <v>14058</v>
      </c>
      <c r="B3054" t="s">
        <v>4699</v>
      </c>
      <c r="C3054">
        <v>21002</v>
      </c>
      <c r="D3054" t="s">
        <v>31</v>
      </c>
      <c r="E3054">
        <v>3</v>
      </c>
      <c r="F3054" t="s">
        <v>2045</v>
      </c>
      <c r="G3054" s="8" t="s">
        <v>236</v>
      </c>
      <c r="H3054" t="s">
        <v>237</v>
      </c>
      <c r="I3054" s="1" t="s">
        <v>35</v>
      </c>
      <c r="J3054" t="s">
        <v>36</v>
      </c>
    </row>
    <row r="3055" spans="1:10" x14ac:dyDescent="0.2">
      <c r="A3055" s="7">
        <v>14059</v>
      </c>
      <c r="B3055" t="s">
        <v>4700</v>
      </c>
      <c r="C3055">
        <v>21002</v>
      </c>
      <c r="D3055" t="s">
        <v>31</v>
      </c>
      <c r="E3055">
        <v>3</v>
      </c>
      <c r="F3055" t="s">
        <v>2045</v>
      </c>
      <c r="G3055" s="8" t="s">
        <v>236</v>
      </c>
      <c r="H3055" t="s">
        <v>237</v>
      </c>
      <c r="I3055" s="1" t="s">
        <v>35</v>
      </c>
      <c r="J3055" t="s">
        <v>36</v>
      </c>
    </row>
    <row r="3056" spans="1:10" x14ac:dyDescent="0.2">
      <c r="A3056" s="7">
        <v>14060</v>
      </c>
      <c r="B3056" t="s">
        <v>4701</v>
      </c>
      <c r="C3056">
        <v>21002</v>
      </c>
      <c r="D3056" t="s">
        <v>31</v>
      </c>
      <c r="E3056">
        <v>3</v>
      </c>
      <c r="F3056" t="s">
        <v>2045</v>
      </c>
      <c r="G3056" s="8" t="s">
        <v>236</v>
      </c>
      <c r="H3056" t="s">
        <v>237</v>
      </c>
      <c r="I3056" s="1" t="s">
        <v>35</v>
      </c>
      <c r="J3056" t="s">
        <v>36</v>
      </c>
    </row>
    <row r="3057" spans="1:10" x14ac:dyDescent="0.2">
      <c r="A3057" s="7">
        <v>14061</v>
      </c>
      <c r="B3057" t="s">
        <v>4702</v>
      </c>
      <c r="C3057">
        <v>21002</v>
      </c>
      <c r="D3057" t="s">
        <v>31</v>
      </c>
      <c r="E3057">
        <v>3</v>
      </c>
      <c r="F3057" t="s">
        <v>2045</v>
      </c>
      <c r="G3057" s="8" t="s">
        <v>236</v>
      </c>
      <c r="H3057" t="s">
        <v>237</v>
      </c>
      <c r="I3057" s="1" t="s">
        <v>35</v>
      </c>
      <c r="J3057" t="s">
        <v>36</v>
      </c>
    </row>
    <row r="3058" spans="1:10" x14ac:dyDescent="0.2">
      <c r="A3058" s="7">
        <v>14062</v>
      </c>
      <c r="B3058" t="s">
        <v>4703</v>
      </c>
      <c r="C3058">
        <v>21002</v>
      </c>
      <c r="D3058" t="s">
        <v>31</v>
      </c>
      <c r="E3058">
        <v>3</v>
      </c>
      <c r="F3058" t="s">
        <v>2045</v>
      </c>
      <c r="G3058" s="8" t="s">
        <v>240</v>
      </c>
      <c r="H3058" t="s">
        <v>241</v>
      </c>
      <c r="I3058" s="1" t="s">
        <v>35</v>
      </c>
      <c r="J3058" t="s">
        <v>36</v>
      </c>
    </row>
    <row r="3059" spans="1:10" x14ac:dyDescent="0.2">
      <c r="A3059" s="7">
        <v>14063</v>
      </c>
      <c r="B3059" t="s">
        <v>4704</v>
      </c>
      <c r="C3059">
        <v>21002</v>
      </c>
      <c r="D3059" t="s">
        <v>31</v>
      </c>
      <c r="E3059">
        <v>3</v>
      </c>
      <c r="F3059" t="s">
        <v>2045</v>
      </c>
      <c r="G3059" s="8" t="s">
        <v>240</v>
      </c>
      <c r="H3059" t="s">
        <v>241</v>
      </c>
      <c r="I3059" s="1" t="s">
        <v>35</v>
      </c>
      <c r="J3059" t="s">
        <v>36</v>
      </c>
    </row>
    <row r="3060" spans="1:10" x14ac:dyDescent="0.2">
      <c r="A3060" s="7">
        <v>14064</v>
      </c>
      <c r="B3060" t="s">
        <v>4705</v>
      </c>
      <c r="C3060">
        <v>21002</v>
      </c>
      <c r="D3060" t="s">
        <v>31</v>
      </c>
      <c r="E3060">
        <v>3</v>
      </c>
      <c r="F3060" t="s">
        <v>2045</v>
      </c>
      <c r="G3060" s="8" t="s">
        <v>240</v>
      </c>
      <c r="H3060" t="s">
        <v>241</v>
      </c>
      <c r="I3060" s="1" t="s">
        <v>35</v>
      </c>
      <c r="J3060" t="s">
        <v>36</v>
      </c>
    </row>
    <row r="3061" spans="1:10" x14ac:dyDescent="0.2">
      <c r="A3061" s="7">
        <v>14065</v>
      </c>
      <c r="B3061" t="s">
        <v>4706</v>
      </c>
      <c r="C3061">
        <v>21002</v>
      </c>
      <c r="D3061" t="s">
        <v>31</v>
      </c>
      <c r="E3061">
        <v>3</v>
      </c>
      <c r="F3061" t="s">
        <v>2045</v>
      </c>
      <c r="G3061" s="8" t="s">
        <v>240</v>
      </c>
      <c r="H3061" t="s">
        <v>241</v>
      </c>
      <c r="I3061" s="1" t="s">
        <v>35</v>
      </c>
      <c r="J3061" t="s">
        <v>36</v>
      </c>
    </row>
    <row r="3062" spans="1:10" x14ac:dyDescent="0.2">
      <c r="A3062" s="7">
        <v>14066</v>
      </c>
      <c r="B3062" t="s">
        <v>4707</v>
      </c>
      <c r="C3062">
        <v>21002</v>
      </c>
      <c r="D3062" t="s">
        <v>31</v>
      </c>
      <c r="E3062">
        <v>3</v>
      </c>
      <c r="F3062" t="s">
        <v>2045</v>
      </c>
      <c r="G3062" s="8" t="s">
        <v>244</v>
      </c>
      <c r="H3062" t="s">
        <v>245</v>
      </c>
      <c r="I3062" s="1" t="s">
        <v>35</v>
      </c>
      <c r="J3062" t="s">
        <v>36</v>
      </c>
    </row>
    <row r="3063" spans="1:10" x14ac:dyDescent="0.2">
      <c r="A3063" s="7">
        <v>14067</v>
      </c>
      <c r="B3063" t="s">
        <v>4708</v>
      </c>
      <c r="C3063">
        <v>21002</v>
      </c>
      <c r="D3063" t="s">
        <v>31</v>
      </c>
      <c r="E3063">
        <v>3</v>
      </c>
      <c r="F3063" t="s">
        <v>2045</v>
      </c>
      <c r="G3063" s="8" t="s">
        <v>244</v>
      </c>
      <c r="H3063" t="s">
        <v>245</v>
      </c>
      <c r="I3063" s="1" t="s">
        <v>35</v>
      </c>
      <c r="J3063" t="s">
        <v>36</v>
      </c>
    </row>
    <row r="3064" spans="1:10" x14ac:dyDescent="0.2">
      <c r="A3064" s="7">
        <v>14068</v>
      </c>
      <c r="B3064" t="s">
        <v>4709</v>
      </c>
      <c r="C3064">
        <v>21002</v>
      </c>
      <c r="D3064" t="s">
        <v>31</v>
      </c>
      <c r="E3064">
        <v>3</v>
      </c>
      <c r="F3064" t="s">
        <v>2045</v>
      </c>
      <c r="G3064" s="8" t="s">
        <v>244</v>
      </c>
      <c r="H3064" t="s">
        <v>245</v>
      </c>
      <c r="I3064" s="1" t="s">
        <v>35</v>
      </c>
      <c r="J3064" t="s">
        <v>36</v>
      </c>
    </row>
    <row r="3065" spans="1:10" x14ac:dyDescent="0.2">
      <c r="A3065" s="7">
        <v>14069</v>
      </c>
      <c r="B3065" t="s">
        <v>4710</v>
      </c>
      <c r="C3065">
        <v>21002</v>
      </c>
      <c r="D3065" t="s">
        <v>31</v>
      </c>
      <c r="E3065">
        <v>3</v>
      </c>
      <c r="F3065" t="s">
        <v>2045</v>
      </c>
      <c r="G3065" s="8" t="s">
        <v>244</v>
      </c>
      <c r="H3065" t="s">
        <v>245</v>
      </c>
      <c r="I3065" s="1" t="s">
        <v>35</v>
      </c>
      <c r="J3065" t="s">
        <v>36</v>
      </c>
    </row>
    <row r="3066" spans="1:10" x14ac:dyDescent="0.2">
      <c r="A3066" s="7">
        <v>14070</v>
      </c>
      <c r="B3066" t="s">
        <v>4711</v>
      </c>
      <c r="C3066">
        <v>21002</v>
      </c>
      <c r="D3066" t="s">
        <v>31</v>
      </c>
      <c r="E3066">
        <v>3</v>
      </c>
      <c r="F3066" t="s">
        <v>2045</v>
      </c>
      <c r="G3066" s="8" t="s">
        <v>244</v>
      </c>
      <c r="H3066" t="s">
        <v>245</v>
      </c>
      <c r="I3066" s="1" t="s">
        <v>35</v>
      </c>
      <c r="J3066" t="s">
        <v>36</v>
      </c>
    </row>
    <row r="3067" spans="1:10" x14ac:dyDescent="0.2">
      <c r="A3067" s="7">
        <v>14071</v>
      </c>
      <c r="B3067" t="s">
        <v>4712</v>
      </c>
      <c r="C3067">
        <v>21002</v>
      </c>
      <c r="D3067" t="s">
        <v>31</v>
      </c>
      <c r="E3067">
        <v>3</v>
      </c>
      <c r="F3067" t="s">
        <v>2045</v>
      </c>
      <c r="G3067" s="8" t="s">
        <v>244</v>
      </c>
      <c r="H3067" t="s">
        <v>245</v>
      </c>
      <c r="I3067" s="1" t="s">
        <v>35</v>
      </c>
      <c r="J3067" t="s">
        <v>36</v>
      </c>
    </row>
    <row r="3068" spans="1:10" x14ac:dyDescent="0.2">
      <c r="A3068" s="7">
        <v>14074</v>
      </c>
      <c r="B3068" t="s">
        <v>4713</v>
      </c>
      <c r="C3068">
        <v>21002</v>
      </c>
      <c r="D3068" t="s">
        <v>31</v>
      </c>
      <c r="E3068">
        <v>3</v>
      </c>
      <c r="F3068" t="s">
        <v>2045</v>
      </c>
      <c r="G3068" s="8" t="s">
        <v>264</v>
      </c>
      <c r="H3068" t="s">
        <v>265</v>
      </c>
      <c r="I3068" s="1" t="s">
        <v>35</v>
      </c>
      <c r="J3068" t="s">
        <v>36</v>
      </c>
    </row>
    <row r="3069" spans="1:10" x14ac:dyDescent="0.2">
      <c r="A3069" s="7">
        <v>14075</v>
      </c>
      <c r="B3069" t="s">
        <v>4714</v>
      </c>
      <c r="C3069">
        <v>21002</v>
      </c>
      <c r="D3069" t="s">
        <v>31</v>
      </c>
      <c r="E3069">
        <v>3</v>
      </c>
      <c r="F3069" t="s">
        <v>2045</v>
      </c>
      <c r="G3069" s="8" t="s">
        <v>280</v>
      </c>
      <c r="H3069" t="s">
        <v>281</v>
      </c>
      <c r="I3069" s="1" t="s">
        <v>35</v>
      </c>
      <c r="J3069" t="s">
        <v>36</v>
      </c>
    </row>
    <row r="3070" spans="1:10" x14ac:dyDescent="0.2">
      <c r="A3070" s="7">
        <v>14078</v>
      </c>
      <c r="B3070" t="s">
        <v>4715</v>
      </c>
      <c r="C3070">
        <v>21002</v>
      </c>
      <c r="D3070" t="s">
        <v>31</v>
      </c>
      <c r="E3070">
        <v>3</v>
      </c>
      <c r="F3070" t="s">
        <v>2045</v>
      </c>
      <c r="G3070" s="8" t="s">
        <v>280</v>
      </c>
      <c r="H3070" t="s">
        <v>281</v>
      </c>
      <c r="I3070" s="1" t="s">
        <v>35</v>
      </c>
      <c r="J3070" t="s">
        <v>36</v>
      </c>
    </row>
    <row r="3071" spans="1:10" x14ac:dyDescent="0.2">
      <c r="A3071" s="7">
        <v>14079</v>
      </c>
      <c r="B3071" t="s">
        <v>4716</v>
      </c>
      <c r="C3071">
        <v>21002</v>
      </c>
      <c r="D3071" t="s">
        <v>31</v>
      </c>
      <c r="E3071">
        <v>3</v>
      </c>
      <c r="F3071" t="s">
        <v>2045</v>
      </c>
      <c r="G3071" s="8" t="s">
        <v>280</v>
      </c>
      <c r="H3071" t="s">
        <v>281</v>
      </c>
      <c r="I3071" s="1" t="s">
        <v>35</v>
      </c>
      <c r="J3071" t="s">
        <v>36</v>
      </c>
    </row>
    <row r="3072" spans="1:10" x14ac:dyDescent="0.2">
      <c r="A3072" s="7">
        <v>14080</v>
      </c>
      <c r="B3072" t="s">
        <v>4717</v>
      </c>
      <c r="C3072">
        <v>21002</v>
      </c>
      <c r="D3072" t="s">
        <v>31</v>
      </c>
      <c r="E3072">
        <v>3</v>
      </c>
      <c r="F3072" t="s">
        <v>2045</v>
      </c>
      <c r="G3072" s="8" t="s">
        <v>280</v>
      </c>
      <c r="H3072" t="s">
        <v>281</v>
      </c>
      <c r="I3072" s="1" t="s">
        <v>35</v>
      </c>
      <c r="J3072" t="s">
        <v>36</v>
      </c>
    </row>
    <row r="3073" spans="1:10" x14ac:dyDescent="0.2">
      <c r="A3073" s="7">
        <v>14081</v>
      </c>
      <c r="B3073" t="s">
        <v>4718</v>
      </c>
      <c r="C3073">
        <v>21002</v>
      </c>
      <c r="D3073" t="s">
        <v>31</v>
      </c>
      <c r="E3073">
        <v>3</v>
      </c>
      <c r="F3073" t="s">
        <v>2045</v>
      </c>
      <c r="G3073" s="8" t="s">
        <v>280</v>
      </c>
      <c r="H3073" t="s">
        <v>281</v>
      </c>
      <c r="I3073" s="1" t="s">
        <v>35</v>
      </c>
      <c r="J3073" t="s">
        <v>36</v>
      </c>
    </row>
    <row r="3074" spans="1:10" x14ac:dyDescent="0.2">
      <c r="A3074" s="7">
        <v>14082</v>
      </c>
      <c r="B3074" t="s">
        <v>4719</v>
      </c>
      <c r="C3074">
        <v>21002</v>
      </c>
      <c r="D3074" t="s">
        <v>31</v>
      </c>
      <c r="E3074">
        <v>3</v>
      </c>
      <c r="F3074" t="s">
        <v>2045</v>
      </c>
      <c r="G3074" s="8" t="s">
        <v>280</v>
      </c>
      <c r="H3074" t="s">
        <v>281</v>
      </c>
      <c r="I3074" s="1" t="s">
        <v>35</v>
      </c>
      <c r="J3074" t="s">
        <v>36</v>
      </c>
    </row>
    <row r="3075" spans="1:10" x14ac:dyDescent="0.2">
      <c r="A3075" s="7">
        <v>14083</v>
      </c>
      <c r="B3075" t="s">
        <v>4720</v>
      </c>
      <c r="C3075">
        <v>21002</v>
      </c>
      <c r="D3075" t="s">
        <v>31</v>
      </c>
      <c r="E3075">
        <v>3</v>
      </c>
      <c r="F3075" t="s">
        <v>2045</v>
      </c>
      <c r="G3075" s="8" t="s">
        <v>280</v>
      </c>
      <c r="H3075" t="s">
        <v>281</v>
      </c>
      <c r="I3075" s="1" t="s">
        <v>35</v>
      </c>
      <c r="J3075" t="s">
        <v>36</v>
      </c>
    </row>
    <row r="3076" spans="1:10" x14ac:dyDescent="0.2">
      <c r="A3076" s="7">
        <v>14084</v>
      </c>
      <c r="B3076" t="s">
        <v>4721</v>
      </c>
      <c r="C3076">
        <v>21002</v>
      </c>
      <c r="D3076" t="s">
        <v>31</v>
      </c>
      <c r="E3076">
        <v>3</v>
      </c>
      <c r="F3076" t="s">
        <v>2045</v>
      </c>
      <c r="G3076" s="8" t="s">
        <v>280</v>
      </c>
      <c r="H3076" t="s">
        <v>281</v>
      </c>
      <c r="I3076" s="1" t="s">
        <v>35</v>
      </c>
      <c r="J3076" t="s">
        <v>36</v>
      </c>
    </row>
    <row r="3077" spans="1:10" x14ac:dyDescent="0.2">
      <c r="A3077" s="7">
        <v>14086</v>
      </c>
      <c r="B3077" t="s">
        <v>4722</v>
      </c>
      <c r="C3077">
        <v>21002</v>
      </c>
      <c r="D3077" t="s">
        <v>31</v>
      </c>
      <c r="E3077">
        <v>3</v>
      </c>
      <c r="F3077" t="s">
        <v>2045</v>
      </c>
      <c r="G3077" s="8" t="s">
        <v>280</v>
      </c>
      <c r="H3077" t="s">
        <v>281</v>
      </c>
      <c r="I3077" s="1" t="s">
        <v>35</v>
      </c>
      <c r="J3077" t="s">
        <v>36</v>
      </c>
    </row>
    <row r="3078" spans="1:10" x14ac:dyDescent="0.2">
      <c r="A3078" s="7">
        <v>14087</v>
      </c>
      <c r="B3078" t="s">
        <v>4723</v>
      </c>
      <c r="C3078">
        <v>21002</v>
      </c>
      <c r="D3078" t="s">
        <v>31</v>
      </c>
      <c r="E3078">
        <v>3</v>
      </c>
      <c r="F3078" t="s">
        <v>2045</v>
      </c>
      <c r="G3078" s="8" t="s">
        <v>280</v>
      </c>
      <c r="H3078" t="s">
        <v>281</v>
      </c>
      <c r="I3078" s="1" t="s">
        <v>35</v>
      </c>
      <c r="J3078" t="s">
        <v>36</v>
      </c>
    </row>
    <row r="3079" spans="1:10" x14ac:dyDescent="0.2">
      <c r="A3079" s="7">
        <v>14088</v>
      </c>
      <c r="B3079" t="s">
        <v>4724</v>
      </c>
      <c r="C3079">
        <v>21002</v>
      </c>
      <c r="D3079" t="s">
        <v>31</v>
      </c>
      <c r="E3079">
        <v>3</v>
      </c>
      <c r="F3079" t="s">
        <v>2045</v>
      </c>
      <c r="G3079" s="8" t="s">
        <v>296</v>
      </c>
      <c r="H3079" t="s">
        <v>297</v>
      </c>
      <c r="I3079" s="1" t="s">
        <v>35</v>
      </c>
      <c r="J3079" t="s">
        <v>36</v>
      </c>
    </row>
    <row r="3080" spans="1:10" x14ac:dyDescent="0.2">
      <c r="A3080" s="7">
        <v>14089</v>
      </c>
      <c r="B3080" t="s">
        <v>4725</v>
      </c>
      <c r="C3080">
        <v>21002</v>
      </c>
      <c r="D3080" t="s">
        <v>31</v>
      </c>
      <c r="E3080">
        <v>3</v>
      </c>
      <c r="F3080" t="s">
        <v>2045</v>
      </c>
      <c r="G3080" s="8" t="s">
        <v>296</v>
      </c>
      <c r="H3080" t="s">
        <v>297</v>
      </c>
      <c r="I3080" s="1" t="s">
        <v>35</v>
      </c>
      <c r="J3080" t="s">
        <v>36</v>
      </c>
    </row>
    <row r="3081" spans="1:10" x14ac:dyDescent="0.2">
      <c r="A3081" s="7">
        <v>14091</v>
      </c>
      <c r="B3081" t="s">
        <v>4726</v>
      </c>
      <c r="C3081">
        <v>21002</v>
      </c>
      <c r="D3081" t="s">
        <v>31</v>
      </c>
      <c r="E3081">
        <v>3</v>
      </c>
      <c r="F3081" t="s">
        <v>2045</v>
      </c>
      <c r="G3081" s="8" t="s">
        <v>304</v>
      </c>
      <c r="H3081" t="s">
        <v>305</v>
      </c>
      <c r="I3081" s="1" t="s">
        <v>35</v>
      </c>
      <c r="J3081" t="s">
        <v>36</v>
      </c>
    </row>
    <row r="3082" spans="1:10" x14ac:dyDescent="0.2">
      <c r="A3082" s="7">
        <v>14092</v>
      </c>
      <c r="B3082" t="s">
        <v>4727</v>
      </c>
      <c r="C3082">
        <v>21002</v>
      </c>
      <c r="D3082" t="s">
        <v>31</v>
      </c>
      <c r="E3082">
        <v>3</v>
      </c>
      <c r="F3082" t="s">
        <v>2045</v>
      </c>
      <c r="G3082" s="8" t="s">
        <v>304</v>
      </c>
      <c r="H3082" t="s">
        <v>305</v>
      </c>
      <c r="I3082" s="1" t="s">
        <v>35</v>
      </c>
      <c r="J3082" t="s">
        <v>36</v>
      </c>
    </row>
    <row r="3083" spans="1:10" x14ac:dyDescent="0.2">
      <c r="A3083" s="7">
        <v>14093</v>
      </c>
      <c r="B3083" t="s">
        <v>4728</v>
      </c>
      <c r="C3083">
        <v>21002</v>
      </c>
      <c r="D3083" t="s">
        <v>31</v>
      </c>
      <c r="E3083">
        <v>3</v>
      </c>
      <c r="F3083" t="s">
        <v>2045</v>
      </c>
      <c r="G3083" s="8" t="s">
        <v>304</v>
      </c>
      <c r="H3083" t="s">
        <v>305</v>
      </c>
      <c r="I3083" s="1" t="s">
        <v>35</v>
      </c>
      <c r="J3083" t="s">
        <v>36</v>
      </c>
    </row>
    <row r="3084" spans="1:10" x14ac:dyDescent="0.2">
      <c r="A3084" s="7">
        <v>14094</v>
      </c>
      <c r="B3084" t="s">
        <v>4729</v>
      </c>
      <c r="C3084">
        <v>21002</v>
      </c>
      <c r="D3084" t="s">
        <v>31</v>
      </c>
      <c r="E3084">
        <v>3</v>
      </c>
      <c r="F3084" t="s">
        <v>2045</v>
      </c>
      <c r="G3084" s="8" t="s">
        <v>304</v>
      </c>
      <c r="H3084" t="s">
        <v>305</v>
      </c>
      <c r="I3084" s="1" t="s">
        <v>35</v>
      </c>
      <c r="J3084" t="s">
        <v>36</v>
      </c>
    </row>
    <row r="3085" spans="1:10" x14ac:dyDescent="0.2">
      <c r="A3085" s="7">
        <v>14096</v>
      </c>
      <c r="B3085" t="s">
        <v>4730</v>
      </c>
      <c r="C3085">
        <v>21002</v>
      </c>
      <c r="D3085" t="s">
        <v>31</v>
      </c>
      <c r="E3085">
        <v>3</v>
      </c>
      <c r="F3085" t="s">
        <v>2045</v>
      </c>
      <c r="G3085" s="8" t="s">
        <v>312</v>
      </c>
      <c r="H3085" t="s">
        <v>313</v>
      </c>
      <c r="I3085" s="1" t="s">
        <v>35</v>
      </c>
      <c r="J3085" t="s">
        <v>36</v>
      </c>
    </row>
    <row r="3086" spans="1:10" x14ac:dyDescent="0.2">
      <c r="A3086" s="7">
        <v>14097</v>
      </c>
      <c r="B3086" t="s">
        <v>4731</v>
      </c>
      <c r="C3086">
        <v>21002</v>
      </c>
      <c r="D3086" t="s">
        <v>31</v>
      </c>
      <c r="E3086">
        <v>3</v>
      </c>
      <c r="F3086" t="s">
        <v>2045</v>
      </c>
      <c r="G3086" s="8" t="s">
        <v>312</v>
      </c>
      <c r="H3086" t="s">
        <v>313</v>
      </c>
      <c r="I3086" s="1" t="s">
        <v>35</v>
      </c>
      <c r="J3086" t="s">
        <v>36</v>
      </c>
    </row>
    <row r="3087" spans="1:10" x14ac:dyDescent="0.2">
      <c r="A3087" s="7">
        <v>14098</v>
      </c>
      <c r="B3087" t="s">
        <v>4732</v>
      </c>
      <c r="C3087">
        <v>21002</v>
      </c>
      <c r="D3087" t="s">
        <v>31</v>
      </c>
      <c r="E3087">
        <v>3</v>
      </c>
      <c r="F3087" t="s">
        <v>2045</v>
      </c>
      <c r="G3087" s="8" t="s">
        <v>312</v>
      </c>
      <c r="H3087" t="s">
        <v>313</v>
      </c>
      <c r="I3087" s="1" t="s">
        <v>35</v>
      </c>
      <c r="J3087" t="s">
        <v>36</v>
      </c>
    </row>
    <row r="3088" spans="1:10" x14ac:dyDescent="0.2">
      <c r="A3088" s="7">
        <v>14099</v>
      </c>
      <c r="B3088" t="s">
        <v>4733</v>
      </c>
      <c r="C3088">
        <v>21002</v>
      </c>
      <c r="D3088" t="s">
        <v>31</v>
      </c>
      <c r="E3088">
        <v>3</v>
      </c>
      <c r="F3088" t="s">
        <v>2045</v>
      </c>
      <c r="G3088" s="8" t="s">
        <v>316</v>
      </c>
      <c r="H3088" t="s">
        <v>317</v>
      </c>
      <c r="I3088" s="1" t="s">
        <v>35</v>
      </c>
      <c r="J3088" t="s">
        <v>36</v>
      </c>
    </row>
    <row r="3089" spans="1:10" x14ac:dyDescent="0.2">
      <c r="A3089" s="7">
        <v>14100</v>
      </c>
      <c r="B3089" t="s">
        <v>4734</v>
      </c>
      <c r="C3089">
        <v>21002</v>
      </c>
      <c r="D3089" t="s">
        <v>31</v>
      </c>
      <c r="E3089">
        <v>3</v>
      </c>
      <c r="F3089" t="s">
        <v>2045</v>
      </c>
      <c r="G3089" s="8" t="s">
        <v>316</v>
      </c>
      <c r="H3089" t="s">
        <v>317</v>
      </c>
      <c r="I3089" s="1" t="s">
        <v>35</v>
      </c>
      <c r="J3089" t="s">
        <v>36</v>
      </c>
    </row>
    <row r="3090" spans="1:10" x14ac:dyDescent="0.2">
      <c r="A3090" s="7">
        <v>14101</v>
      </c>
      <c r="B3090" t="s">
        <v>4735</v>
      </c>
      <c r="C3090">
        <v>21002</v>
      </c>
      <c r="D3090" t="s">
        <v>31</v>
      </c>
      <c r="E3090">
        <v>3</v>
      </c>
      <c r="F3090" t="s">
        <v>2045</v>
      </c>
      <c r="G3090" s="8" t="s">
        <v>316</v>
      </c>
      <c r="H3090" t="s">
        <v>317</v>
      </c>
      <c r="I3090" s="1" t="s">
        <v>35</v>
      </c>
      <c r="J3090" t="s">
        <v>36</v>
      </c>
    </row>
    <row r="3091" spans="1:10" x14ac:dyDescent="0.2">
      <c r="A3091" s="7">
        <v>14102</v>
      </c>
      <c r="B3091" t="s">
        <v>4736</v>
      </c>
      <c r="C3091">
        <v>21002</v>
      </c>
      <c r="D3091" t="s">
        <v>31</v>
      </c>
      <c r="E3091">
        <v>3</v>
      </c>
      <c r="F3091" t="s">
        <v>2045</v>
      </c>
      <c r="G3091" s="8" t="s">
        <v>316</v>
      </c>
      <c r="H3091" t="s">
        <v>317</v>
      </c>
      <c r="I3091" s="1" t="s">
        <v>35</v>
      </c>
      <c r="J3091" t="s">
        <v>36</v>
      </c>
    </row>
    <row r="3092" spans="1:10" x14ac:dyDescent="0.2">
      <c r="A3092" s="7">
        <v>14103</v>
      </c>
      <c r="B3092" t="s">
        <v>4737</v>
      </c>
      <c r="C3092">
        <v>21002</v>
      </c>
      <c r="D3092" t="s">
        <v>31</v>
      </c>
      <c r="E3092">
        <v>3</v>
      </c>
      <c r="F3092" t="s">
        <v>2045</v>
      </c>
      <c r="G3092" s="8" t="s">
        <v>316</v>
      </c>
      <c r="H3092" t="s">
        <v>317</v>
      </c>
      <c r="I3092" s="1" t="s">
        <v>35</v>
      </c>
      <c r="J3092" t="s">
        <v>36</v>
      </c>
    </row>
    <row r="3093" spans="1:10" x14ac:dyDescent="0.2">
      <c r="A3093" s="7">
        <v>14104</v>
      </c>
      <c r="B3093" t="s">
        <v>4738</v>
      </c>
      <c r="C3093">
        <v>21002</v>
      </c>
      <c r="D3093" t="s">
        <v>31</v>
      </c>
      <c r="E3093">
        <v>3</v>
      </c>
      <c r="F3093" t="s">
        <v>2045</v>
      </c>
      <c r="G3093" s="8" t="s">
        <v>320</v>
      </c>
      <c r="H3093" t="s">
        <v>321</v>
      </c>
      <c r="I3093" s="1" t="s">
        <v>35</v>
      </c>
      <c r="J3093" t="s">
        <v>36</v>
      </c>
    </row>
    <row r="3094" spans="1:10" x14ac:dyDescent="0.2">
      <c r="A3094" s="7">
        <v>14105</v>
      </c>
      <c r="B3094" t="s">
        <v>4739</v>
      </c>
      <c r="C3094">
        <v>21002</v>
      </c>
      <c r="D3094" t="s">
        <v>31</v>
      </c>
      <c r="E3094">
        <v>3</v>
      </c>
      <c r="F3094" t="s">
        <v>2045</v>
      </c>
      <c r="G3094" s="8" t="s">
        <v>320</v>
      </c>
      <c r="H3094" t="s">
        <v>321</v>
      </c>
      <c r="I3094" s="1" t="s">
        <v>35</v>
      </c>
      <c r="J3094" t="s">
        <v>36</v>
      </c>
    </row>
    <row r="3095" spans="1:10" x14ac:dyDescent="0.2">
      <c r="A3095" s="7">
        <v>14106</v>
      </c>
      <c r="B3095" t="s">
        <v>4740</v>
      </c>
      <c r="C3095">
        <v>21002</v>
      </c>
      <c r="D3095" t="s">
        <v>31</v>
      </c>
      <c r="E3095">
        <v>3</v>
      </c>
      <c r="F3095" t="s">
        <v>2045</v>
      </c>
      <c r="G3095" s="8" t="s">
        <v>324</v>
      </c>
      <c r="H3095" t="s">
        <v>325</v>
      </c>
      <c r="I3095" s="1" t="s">
        <v>35</v>
      </c>
      <c r="J3095" t="s">
        <v>36</v>
      </c>
    </row>
    <row r="3096" spans="1:10" x14ac:dyDescent="0.2">
      <c r="A3096" s="7">
        <v>14107</v>
      </c>
      <c r="B3096" t="s">
        <v>4741</v>
      </c>
      <c r="C3096">
        <v>21002</v>
      </c>
      <c r="D3096" t="s">
        <v>31</v>
      </c>
      <c r="E3096">
        <v>3</v>
      </c>
      <c r="F3096" t="s">
        <v>2045</v>
      </c>
      <c r="G3096" s="8" t="s">
        <v>324</v>
      </c>
      <c r="H3096" t="s">
        <v>325</v>
      </c>
      <c r="I3096" s="1" t="s">
        <v>35</v>
      </c>
      <c r="J3096" t="s">
        <v>36</v>
      </c>
    </row>
    <row r="3097" spans="1:10" x14ac:dyDescent="0.2">
      <c r="A3097" s="7">
        <v>14108</v>
      </c>
      <c r="B3097" t="s">
        <v>4742</v>
      </c>
      <c r="C3097">
        <v>21002</v>
      </c>
      <c r="D3097" t="s">
        <v>31</v>
      </c>
      <c r="E3097">
        <v>3</v>
      </c>
      <c r="F3097" t="s">
        <v>2045</v>
      </c>
      <c r="G3097" s="8" t="s">
        <v>328</v>
      </c>
      <c r="H3097" t="s">
        <v>329</v>
      </c>
      <c r="I3097" s="1" t="s">
        <v>35</v>
      </c>
      <c r="J3097" t="s">
        <v>36</v>
      </c>
    </row>
    <row r="3098" spans="1:10" x14ac:dyDescent="0.2">
      <c r="A3098" s="7">
        <v>14109</v>
      </c>
      <c r="B3098" t="s">
        <v>4743</v>
      </c>
      <c r="C3098">
        <v>21002</v>
      </c>
      <c r="D3098" t="s">
        <v>31</v>
      </c>
      <c r="E3098">
        <v>3</v>
      </c>
      <c r="F3098" t="s">
        <v>2045</v>
      </c>
      <c r="G3098" s="8" t="s">
        <v>328</v>
      </c>
      <c r="H3098" t="s">
        <v>329</v>
      </c>
      <c r="I3098" s="1" t="s">
        <v>35</v>
      </c>
      <c r="J3098" t="s">
        <v>36</v>
      </c>
    </row>
    <row r="3099" spans="1:10" x14ac:dyDescent="0.2">
      <c r="A3099" s="7">
        <v>14110</v>
      </c>
      <c r="B3099" t="s">
        <v>4744</v>
      </c>
      <c r="C3099">
        <v>21002</v>
      </c>
      <c r="D3099" t="s">
        <v>31</v>
      </c>
      <c r="E3099">
        <v>3</v>
      </c>
      <c r="F3099" t="s">
        <v>2045</v>
      </c>
      <c r="G3099" s="8" t="s">
        <v>328</v>
      </c>
      <c r="H3099" t="s">
        <v>329</v>
      </c>
      <c r="I3099" s="1" t="s">
        <v>35</v>
      </c>
      <c r="J3099" t="s">
        <v>36</v>
      </c>
    </row>
    <row r="3100" spans="1:10" x14ac:dyDescent="0.2">
      <c r="A3100" s="7">
        <v>14111</v>
      </c>
      <c r="B3100" t="s">
        <v>4745</v>
      </c>
      <c r="C3100">
        <v>21002</v>
      </c>
      <c r="D3100" t="s">
        <v>31</v>
      </c>
      <c r="E3100">
        <v>3</v>
      </c>
      <c r="F3100" t="s">
        <v>2045</v>
      </c>
      <c r="G3100" s="8" t="s">
        <v>332</v>
      </c>
      <c r="H3100" t="s">
        <v>333</v>
      </c>
      <c r="I3100" s="1" t="s">
        <v>35</v>
      </c>
      <c r="J3100" t="s">
        <v>36</v>
      </c>
    </row>
    <row r="3101" spans="1:10" x14ac:dyDescent="0.2">
      <c r="A3101" s="7">
        <v>14112</v>
      </c>
      <c r="B3101" t="s">
        <v>4746</v>
      </c>
      <c r="C3101">
        <v>21002</v>
      </c>
      <c r="D3101" t="s">
        <v>31</v>
      </c>
      <c r="E3101">
        <v>3</v>
      </c>
      <c r="F3101" t="s">
        <v>2045</v>
      </c>
      <c r="G3101" s="8" t="s">
        <v>332</v>
      </c>
      <c r="H3101" t="s">
        <v>333</v>
      </c>
      <c r="I3101" s="1" t="s">
        <v>35</v>
      </c>
      <c r="J3101" t="s">
        <v>36</v>
      </c>
    </row>
    <row r="3102" spans="1:10" x14ac:dyDescent="0.2">
      <c r="A3102" s="7">
        <v>14113</v>
      </c>
      <c r="B3102" t="s">
        <v>4747</v>
      </c>
      <c r="C3102">
        <v>21002</v>
      </c>
      <c r="D3102" t="s">
        <v>31</v>
      </c>
      <c r="E3102">
        <v>3</v>
      </c>
      <c r="F3102" t="s">
        <v>2045</v>
      </c>
      <c r="G3102" s="8" t="s">
        <v>332</v>
      </c>
      <c r="H3102" t="s">
        <v>333</v>
      </c>
      <c r="I3102" s="1" t="s">
        <v>35</v>
      </c>
      <c r="J3102" t="s">
        <v>36</v>
      </c>
    </row>
    <row r="3103" spans="1:10" x14ac:dyDescent="0.2">
      <c r="A3103" s="7">
        <v>14114</v>
      </c>
      <c r="B3103" t="s">
        <v>4748</v>
      </c>
      <c r="C3103">
        <v>21002</v>
      </c>
      <c r="D3103" t="s">
        <v>31</v>
      </c>
      <c r="E3103">
        <v>3</v>
      </c>
      <c r="F3103" t="s">
        <v>2045</v>
      </c>
      <c r="G3103" s="8" t="s">
        <v>332</v>
      </c>
      <c r="H3103" t="s">
        <v>333</v>
      </c>
      <c r="I3103" s="1" t="s">
        <v>35</v>
      </c>
      <c r="J3103" t="s">
        <v>36</v>
      </c>
    </row>
    <row r="3104" spans="1:10" x14ac:dyDescent="0.2">
      <c r="A3104" s="7">
        <v>14115</v>
      </c>
      <c r="B3104" t="s">
        <v>4749</v>
      </c>
      <c r="C3104">
        <v>21002</v>
      </c>
      <c r="D3104" t="s">
        <v>31</v>
      </c>
      <c r="E3104">
        <v>3</v>
      </c>
      <c r="F3104" t="s">
        <v>2045</v>
      </c>
      <c r="G3104" s="8" t="s">
        <v>332</v>
      </c>
      <c r="H3104" t="s">
        <v>333</v>
      </c>
      <c r="I3104" s="1" t="s">
        <v>35</v>
      </c>
      <c r="J3104" t="s">
        <v>36</v>
      </c>
    </row>
    <row r="3105" spans="1:10" x14ac:dyDescent="0.2">
      <c r="A3105" s="7">
        <v>14116</v>
      </c>
      <c r="B3105" t="s">
        <v>4750</v>
      </c>
      <c r="C3105">
        <v>21002</v>
      </c>
      <c r="D3105" t="s">
        <v>31</v>
      </c>
      <c r="E3105">
        <v>3</v>
      </c>
      <c r="F3105" t="s">
        <v>2045</v>
      </c>
      <c r="G3105" s="8" t="s">
        <v>332</v>
      </c>
      <c r="H3105" t="s">
        <v>333</v>
      </c>
      <c r="I3105" s="1" t="s">
        <v>35</v>
      </c>
      <c r="J3105" t="s">
        <v>36</v>
      </c>
    </row>
    <row r="3106" spans="1:10" x14ac:dyDescent="0.2">
      <c r="A3106" s="7">
        <v>14118</v>
      </c>
      <c r="B3106" t="s">
        <v>4751</v>
      </c>
      <c r="C3106">
        <v>21002</v>
      </c>
      <c r="D3106" t="s">
        <v>31</v>
      </c>
      <c r="E3106">
        <v>3</v>
      </c>
      <c r="F3106" t="s">
        <v>2045</v>
      </c>
      <c r="G3106" s="8" t="s">
        <v>332</v>
      </c>
      <c r="H3106" t="s">
        <v>333</v>
      </c>
      <c r="I3106" s="1" t="s">
        <v>35</v>
      </c>
      <c r="J3106" t="s">
        <v>36</v>
      </c>
    </row>
    <row r="3107" spans="1:10" x14ac:dyDescent="0.2">
      <c r="A3107" s="12" t="s">
        <v>4752</v>
      </c>
      <c r="B3107" t="s">
        <v>4753</v>
      </c>
      <c r="C3107">
        <v>21002</v>
      </c>
      <c r="D3107" t="s">
        <v>31</v>
      </c>
      <c r="E3107">
        <v>3</v>
      </c>
      <c r="F3107" t="s">
        <v>2045</v>
      </c>
      <c r="G3107" s="8" t="s">
        <v>332</v>
      </c>
      <c r="H3107" t="s">
        <v>333</v>
      </c>
      <c r="I3107" s="1" t="s">
        <v>35</v>
      </c>
      <c r="J3107" t="s">
        <v>36</v>
      </c>
    </row>
    <row r="3108" spans="1:10" x14ac:dyDescent="0.2">
      <c r="A3108" s="7">
        <v>14123</v>
      </c>
      <c r="B3108" t="s">
        <v>4754</v>
      </c>
      <c r="C3108">
        <v>21002</v>
      </c>
      <c r="D3108" t="s">
        <v>31</v>
      </c>
      <c r="E3108">
        <v>3</v>
      </c>
      <c r="F3108" t="s">
        <v>2045</v>
      </c>
      <c r="G3108" s="8" t="s">
        <v>200</v>
      </c>
      <c r="H3108" t="s">
        <v>201</v>
      </c>
      <c r="I3108" s="1" t="s">
        <v>35</v>
      </c>
      <c r="J3108" t="s">
        <v>36</v>
      </c>
    </row>
    <row r="3109" spans="1:10" x14ac:dyDescent="0.2">
      <c r="A3109" s="7">
        <v>14126</v>
      </c>
      <c r="B3109" t="s">
        <v>4755</v>
      </c>
      <c r="C3109">
        <v>21002</v>
      </c>
      <c r="D3109" t="s">
        <v>31</v>
      </c>
      <c r="E3109">
        <v>3</v>
      </c>
      <c r="F3109" t="s">
        <v>2045</v>
      </c>
      <c r="G3109" s="8" t="s">
        <v>220</v>
      </c>
      <c r="H3109" t="s">
        <v>221</v>
      </c>
      <c r="I3109" s="1" t="s">
        <v>35</v>
      </c>
      <c r="J3109" t="s">
        <v>36</v>
      </c>
    </row>
    <row r="3110" spans="1:10" x14ac:dyDescent="0.2">
      <c r="A3110" s="7">
        <v>14127</v>
      </c>
      <c r="B3110" t="s">
        <v>4756</v>
      </c>
      <c r="C3110">
        <v>21002</v>
      </c>
      <c r="D3110" t="s">
        <v>31</v>
      </c>
      <c r="E3110">
        <v>4</v>
      </c>
      <c r="F3110" t="s">
        <v>2551</v>
      </c>
      <c r="G3110" s="8" t="s">
        <v>228</v>
      </c>
      <c r="H3110" t="s">
        <v>229</v>
      </c>
      <c r="I3110" s="1" t="s">
        <v>35</v>
      </c>
      <c r="J3110" t="s">
        <v>36</v>
      </c>
    </row>
    <row r="3111" spans="1:10" x14ac:dyDescent="0.2">
      <c r="A3111" s="7">
        <v>14128</v>
      </c>
      <c r="B3111" t="s">
        <v>4757</v>
      </c>
      <c r="C3111">
        <v>21002</v>
      </c>
      <c r="D3111" t="s">
        <v>31</v>
      </c>
      <c r="E3111">
        <v>4</v>
      </c>
      <c r="F3111" t="s">
        <v>2551</v>
      </c>
      <c r="G3111" s="8" t="s">
        <v>228</v>
      </c>
      <c r="H3111" t="s">
        <v>229</v>
      </c>
      <c r="I3111" s="1" t="s">
        <v>35</v>
      </c>
      <c r="J3111" t="s">
        <v>36</v>
      </c>
    </row>
    <row r="3112" spans="1:10" x14ac:dyDescent="0.2">
      <c r="A3112" s="7">
        <v>14129</v>
      </c>
      <c r="B3112" t="s">
        <v>4758</v>
      </c>
      <c r="C3112">
        <v>21002</v>
      </c>
      <c r="D3112" t="s">
        <v>31</v>
      </c>
      <c r="E3112">
        <v>4</v>
      </c>
      <c r="F3112" t="s">
        <v>2551</v>
      </c>
      <c r="G3112" s="8" t="s">
        <v>228</v>
      </c>
      <c r="H3112" t="s">
        <v>229</v>
      </c>
      <c r="I3112" s="1" t="s">
        <v>35</v>
      </c>
      <c r="J3112" t="s">
        <v>36</v>
      </c>
    </row>
    <row r="3113" spans="1:10" x14ac:dyDescent="0.2">
      <c r="A3113" s="7">
        <v>14130</v>
      </c>
      <c r="B3113" t="s">
        <v>4759</v>
      </c>
      <c r="C3113">
        <v>21002</v>
      </c>
      <c r="D3113" t="s">
        <v>31</v>
      </c>
      <c r="E3113">
        <v>4</v>
      </c>
      <c r="F3113" t="s">
        <v>2551</v>
      </c>
      <c r="G3113" s="8" t="s">
        <v>228</v>
      </c>
      <c r="H3113" t="s">
        <v>229</v>
      </c>
      <c r="I3113" s="1" t="s">
        <v>35</v>
      </c>
      <c r="J3113" t="s">
        <v>36</v>
      </c>
    </row>
    <row r="3114" spans="1:10" x14ac:dyDescent="0.2">
      <c r="A3114" s="7">
        <v>14131</v>
      </c>
      <c r="B3114" t="s">
        <v>4760</v>
      </c>
      <c r="C3114">
        <v>2000</v>
      </c>
      <c r="D3114" t="s">
        <v>3794</v>
      </c>
      <c r="E3114">
        <v>13</v>
      </c>
      <c r="F3114" t="s">
        <v>2804</v>
      </c>
      <c r="G3114" s="8" t="s">
        <v>3849</v>
      </c>
      <c r="H3114" t="s">
        <v>3850</v>
      </c>
      <c r="I3114" s="1" t="s">
        <v>35</v>
      </c>
      <c r="J3114" t="s">
        <v>36</v>
      </c>
    </row>
    <row r="3115" spans="1:10" x14ac:dyDescent="0.2">
      <c r="A3115" s="7">
        <v>14132</v>
      </c>
      <c r="B3115" t="s">
        <v>4761</v>
      </c>
      <c r="C3115">
        <v>21002</v>
      </c>
      <c r="D3115" t="s">
        <v>31</v>
      </c>
      <c r="E3115">
        <v>7</v>
      </c>
      <c r="F3115" t="s">
        <v>3026</v>
      </c>
      <c r="G3115" s="8" t="s">
        <v>140</v>
      </c>
      <c r="H3115" t="s">
        <v>141</v>
      </c>
      <c r="I3115" s="1" t="s">
        <v>35</v>
      </c>
      <c r="J3115" t="s">
        <v>36</v>
      </c>
    </row>
    <row r="3116" spans="1:10" x14ac:dyDescent="0.2">
      <c r="A3116" s="7">
        <v>14133</v>
      </c>
      <c r="B3116" t="s">
        <v>4762</v>
      </c>
      <c r="C3116">
        <v>21002</v>
      </c>
      <c r="D3116" t="s">
        <v>31</v>
      </c>
      <c r="E3116">
        <v>7</v>
      </c>
      <c r="F3116" t="s">
        <v>3026</v>
      </c>
      <c r="G3116" s="8" t="s">
        <v>148</v>
      </c>
      <c r="H3116" t="s">
        <v>149</v>
      </c>
      <c r="I3116" s="1" t="s">
        <v>35</v>
      </c>
      <c r="J3116" t="s">
        <v>36</v>
      </c>
    </row>
    <row r="3117" spans="1:10" x14ac:dyDescent="0.2">
      <c r="A3117" s="7">
        <v>14135</v>
      </c>
      <c r="B3117" t="s">
        <v>4763</v>
      </c>
      <c r="C3117">
        <v>21002</v>
      </c>
      <c r="D3117" t="s">
        <v>31</v>
      </c>
      <c r="E3117">
        <v>7</v>
      </c>
      <c r="F3117" t="s">
        <v>3026</v>
      </c>
      <c r="G3117" s="8" t="s">
        <v>224</v>
      </c>
      <c r="H3117" t="s">
        <v>225</v>
      </c>
      <c r="I3117" s="1" t="s">
        <v>35</v>
      </c>
      <c r="J3117" t="s">
        <v>36</v>
      </c>
    </row>
    <row r="3118" spans="1:10" x14ac:dyDescent="0.2">
      <c r="A3118" s="7">
        <v>14136</v>
      </c>
      <c r="B3118" t="s">
        <v>4764</v>
      </c>
      <c r="C3118">
        <v>21002</v>
      </c>
      <c r="D3118" t="s">
        <v>31</v>
      </c>
      <c r="E3118">
        <v>7</v>
      </c>
      <c r="F3118" t="s">
        <v>3026</v>
      </c>
      <c r="G3118" s="8" t="s">
        <v>252</v>
      </c>
      <c r="H3118" t="s">
        <v>253</v>
      </c>
      <c r="I3118" s="1" t="s">
        <v>35</v>
      </c>
      <c r="J3118" t="s">
        <v>36</v>
      </c>
    </row>
    <row r="3119" spans="1:10" x14ac:dyDescent="0.2">
      <c r="A3119" s="7">
        <v>14138</v>
      </c>
      <c r="B3119" t="s">
        <v>4765</v>
      </c>
      <c r="C3119">
        <v>21002</v>
      </c>
      <c r="D3119" t="s">
        <v>31</v>
      </c>
      <c r="E3119">
        <v>7</v>
      </c>
      <c r="F3119" t="s">
        <v>3026</v>
      </c>
      <c r="G3119" s="8" t="s">
        <v>296</v>
      </c>
      <c r="H3119" t="s">
        <v>297</v>
      </c>
      <c r="I3119" s="1" t="s">
        <v>35</v>
      </c>
      <c r="J3119" t="s">
        <v>36</v>
      </c>
    </row>
    <row r="3120" spans="1:10" x14ac:dyDescent="0.2">
      <c r="A3120" s="7">
        <v>14139</v>
      </c>
      <c r="B3120" t="s">
        <v>4766</v>
      </c>
      <c r="C3120">
        <v>21002</v>
      </c>
      <c r="D3120" t="s">
        <v>31</v>
      </c>
      <c r="E3120">
        <v>7</v>
      </c>
      <c r="F3120" t="s">
        <v>3026</v>
      </c>
      <c r="G3120" s="8" t="s">
        <v>316</v>
      </c>
      <c r="H3120" t="s">
        <v>317</v>
      </c>
      <c r="I3120" s="1" t="s">
        <v>35</v>
      </c>
      <c r="J3120" t="s">
        <v>36</v>
      </c>
    </row>
    <row r="3121" spans="1:10" x14ac:dyDescent="0.2">
      <c r="A3121" s="7">
        <v>14141</v>
      </c>
      <c r="B3121" t="s">
        <v>4767</v>
      </c>
      <c r="C3121">
        <v>21002</v>
      </c>
      <c r="D3121" t="s">
        <v>31</v>
      </c>
      <c r="E3121">
        <v>2</v>
      </c>
      <c r="F3121" t="s">
        <v>336</v>
      </c>
      <c r="G3121" s="8" t="s">
        <v>104</v>
      </c>
      <c r="H3121" t="s">
        <v>105</v>
      </c>
      <c r="I3121" s="1" t="s">
        <v>35</v>
      </c>
      <c r="J3121" t="s">
        <v>36</v>
      </c>
    </row>
    <row r="3122" spans="1:10" x14ac:dyDescent="0.2">
      <c r="A3122" s="7">
        <v>14142</v>
      </c>
      <c r="B3122" t="s">
        <v>4768</v>
      </c>
      <c r="C3122">
        <v>21002</v>
      </c>
      <c r="D3122" t="s">
        <v>31</v>
      </c>
      <c r="E3122">
        <v>2</v>
      </c>
      <c r="F3122" t="s">
        <v>336</v>
      </c>
      <c r="G3122" s="8" t="s">
        <v>104</v>
      </c>
      <c r="H3122" t="s">
        <v>105</v>
      </c>
      <c r="I3122" s="1" t="s">
        <v>35</v>
      </c>
      <c r="J3122" t="s">
        <v>36</v>
      </c>
    </row>
    <row r="3123" spans="1:10" x14ac:dyDescent="0.2">
      <c r="A3123" s="7">
        <v>14143</v>
      </c>
      <c r="B3123" t="s">
        <v>4769</v>
      </c>
      <c r="C3123">
        <v>21002</v>
      </c>
      <c r="D3123" t="s">
        <v>31</v>
      </c>
      <c r="E3123">
        <v>2</v>
      </c>
      <c r="F3123" t="s">
        <v>336</v>
      </c>
      <c r="G3123" s="8" t="s">
        <v>108</v>
      </c>
      <c r="H3123" t="s">
        <v>109</v>
      </c>
      <c r="I3123" s="1" t="s">
        <v>35</v>
      </c>
      <c r="J3123" t="s">
        <v>36</v>
      </c>
    </row>
    <row r="3124" spans="1:10" x14ac:dyDescent="0.2">
      <c r="A3124" s="7">
        <v>14144</v>
      </c>
      <c r="B3124" t="s">
        <v>4770</v>
      </c>
      <c r="C3124">
        <v>21002</v>
      </c>
      <c r="D3124" t="s">
        <v>31</v>
      </c>
      <c r="E3124">
        <v>2</v>
      </c>
      <c r="F3124" t="s">
        <v>336</v>
      </c>
      <c r="G3124" s="8" t="s">
        <v>112</v>
      </c>
      <c r="H3124" t="s">
        <v>113</v>
      </c>
      <c r="I3124" s="1" t="s">
        <v>35</v>
      </c>
      <c r="J3124" t="s">
        <v>36</v>
      </c>
    </row>
    <row r="3125" spans="1:10" x14ac:dyDescent="0.2">
      <c r="A3125" s="7">
        <v>14145</v>
      </c>
      <c r="B3125" t="s">
        <v>4771</v>
      </c>
      <c r="C3125">
        <v>21002</v>
      </c>
      <c r="D3125" t="s">
        <v>31</v>
      </c>
      <c r="E3125">
        <v>2</v>
      </c>
      <c r="F3125" t="s">
        <v>336</v>
      </c>
      <c r="G3125" s="8" t="s">
        <v>116</v>
      </c>
      <c r="H3125" t="s">
        <v>117</v>
      </c>
      <c r="I3125" s="1" t="s">
        <v>35</v>
      </c>
      <c r="J3125" t="s">
        <v>36</v>
      </c>
    </row>
    <row r="3126" spans="1:10" x14ac:dyDescent="0.2">
      <c r="A3126" s="7">
        <v>14146</v>
      </c>
      <c r="B3126" t="s">
        <v>4772</v>
      </c>
      <c r="C3126">
        <v>21002</v>
      </c>
      <c r="D3126" t="s">
        <v>31</v>
      </c>
      <c r="E3126">
        <v>2</v>
      </c>
      <c r="F3126" t="s">
        <v>336</v>
      </c>
      <c r="G3126" s="8" t="s">
        <v>128</v>
      </c>
      <c r="H3126" t="s">
        <v>129</v>
      </c>
      <c r="I3126" s="1" t="s">
        <v>35</v>
      </c>
      <c r="J3126" t="s">
        <v>36</v>
      </c>
    </row>
    <row r="3127" spans="1:10" x14ac:dyDescent="0.2">
      <c r="A3127" s="7">
        <v>14147</v>
      </c>
      <c r="B3127" t="s">
        <v>4773</v>
      </c>
      <c r="C3127">
        <v>21002</v>
      </c>
      <c r="D3127" t="s">
        <v>31</v>
      </c>
      <c r="E3127">
        <v>2</v>
      </c>
      <c r="F3127" t="s">
        <v>336</v>
      </c>
      <c r="G3127" s="8" t="s">
        <v>140</v>
      </c>
      <c r="H3127" t="s">
        <v>141</v>
      </c>
      <c r="I3127" s="1" t="s">
        <v>35</v>
      </c>
      <c r="J3127" t="s">
        <v>36</v>
      </c>
    </row>
    <row r="3128" spans="1:10" x14ac:dyDescent="0.2">
      <c r="A3128" s="7">
        <v>14148</v>
      </c>
      <c r="B3128" t="s">
        <v>4774</v>
      </c>
      <c r="C3128">
        <v>21002</v>
      </c>
      <c r="D3128" t="s">
        <v>31</v>
      </c>
      <c r="E3128">
        <v>2</v>
      </c>
      <c r="F3128" t="s">
        <v>336</v>
      </c>
      <c r="G3128" s="8" t="s">
        <v>144</v>
      </c>
      <c r="H3128" t="s">
        <v>145</v>
      </c>
      <c r="I3128" s="1" t="s">
        <v>35</v>
      </c>
      <c r="J3128" t="s">
        <v>36</v>
      </c>
    </row>
    <row r="3129" spans="1:10" x14ac:dyDescent="0.2">
      <c r="A3129" s="7">
        <v>14149</v>
      </c>
      <c r="B3129" t="s">
        <v>4775</v>
      </c>
      <c r="C3129">
        <v>21002</v>
      </c>
      <c r="D3129" t="s">
        <v>31</v>
      </c>
      <c r="E3129">
        <v>2</v>
      </c>
      <c r="F3129" t="s">
        <v>336</v>
      </c>
      <c r="G3129" s="8" t="s">
        <v>148</v>
      </c>
      <c r="H3129" t="s">
        <v>149</v>
      </c>
      <c r="I3129" s="1" t="s">
        <v>35</v>
      </c>
      <c r="J3129" t="s">
        <v>36</v>
      </c>
    </row>
    <row r="3130" spans="1:10" x14ac:dyDescent="0.2">
      <c r="A3130" s="7">
        <v>14150</v>
      </c>
      <c r="B3130" t="s">
        <v>4776</v>
      </c>
      <c r="C3130">
        <v>21002</v>
      </c>
      <c r="D3130" t="s">
        <v>31</v>
      </c>
      <c r="E3130">
        <v>2</v>
      </c>
      <c r="F3130" t="s">
        <v>336</v>
      </c>
      <c r="G3130" s="8" t="s">
        <v>152</v>
      </c>
      <c r="H3130" t="s">
        <v>153</v>
      </c>
      <c r="I3130" s="1" t="s">
        <v>35</v>
      </c>
      <c r="J3130" t="s">
        <v>36</v>
      </c>
    </row>
    <row r="3131" spans="1:10" x14ac:dyDescent="0.2">
      <c r="A3131" s="7">
        <v>14151</v>
      </c>
      <c r="B3131" t="s">
        <v>4777</v>
      </c>
      <c r="C3131">
        <v>21002</v>
      </c>
      <c r="D3131" t="s">
        <v>31</v>
      </c>
      <c r="E3131">
        <v>2</v>
      </c>
      <c r="F3131" t="s">
        <v>336</v>
      </c>
      <c r="G3131" s="8" t="s">
        <v>156</v>
      </c>
      <c r="H3131" t="s">
        <v>157</v>
      </c>
      <c r="I3131" s="1" t="s">
        <v>35</v>
      </c>
      <c r="J3131" t="s">
        <v>36</v>
      </c>
    </row>
    <row r="3132" spans="1:10" x14ac:dyDescent="0.2">
      <c r="A3132" s="7">
        <v>14152</v>
      </c>
      <c r="B3132" t="s">
        <v>4778</v>
      </c>
      <c r="C3132">
        <v>21002</v>
      </c>
      <c r="D3132" t="s">
        <v>31</v>
      </c>
      <c r="E3132">
        <v>2</v>
      </c>
      <c r="F3132" t="s">
        <v>336</v>
      </c>
      <c r="G3132" s="8" t="s">
        <v>160</v>
      </c>
      <c r="H3132" t="s">
        <v>161</v>
      </c>
      <c r="I3132" s="1" t="s">
        <v>35</v>
      </c>
      <c r="J3132" t="s">
        <v>36</v>
      </c>
    </row>
    <row r="3133" spans="1:10" x14ac:dyDescent="0.2">
      <c r="A3133" s="7">
        <v>14153</v>
      </c>
      <c r="B3133" t="s">
        <v>4779</v>
      </c>
      <c r="C3133">
        <v>21002</v>
      </c>
      <c r="D3133" t="s">
        <v>31</v>
      </c>
      <c r="E3133">
        <v>2</v>
      </c>
      <c r="F3133" t="s">
        <v>336</v>
      </c>
      <c r="G3133" s="8" t="s">
        <v>164</v>
      </c>
      <c r="H3133" t="s">
        <v>165</v>
      </c>
      <c r="I3133" s="1" t="s">
        <v>35</v>
      </c>
      <c r="J3133" t="s">
        <v>36</v>
      </c>
    </row>
    <row r="3134" spans="1:10" x14ac:dyDescent="0.2">
      <c r="A3134" s="7">
        <v>14154</v>
      </c>
      <c r="B3134" t="s">
        <v>4780</v>
      </c>
      <c r="C3134">
        <v>21002</v>
      </c>
      <c r="D3134" t="s">
        <v>31</v>
      </c>
      <c r="E3134">
        <v>2</v>
      </c>
      <c r="F3134" t="s">
        <v>336</v>
      </c>
      <c r="G3134" s="8" t="s">
        <v>172</v>
      </c>
      <c r="H3134" t="s">
        <v>173</v>
      </c>
      <c r="I3134" s="1" t="s">
        <v>35</v>
      </c>
      <c r="J3134" t="s">
        <v>36</v>
      </c>
    </row>
    <row r="3135" spans="1:10" x14ac:dyDescent="0.2">
      <c r="A3135" s="7">
        <v>14156</v>
      </c>
      <c r="B3135" t="s">
        <v>4781</v>
      </c>
      <c r="C3135">
        <v>21002</v>
      </c>
      <c r="D3135" t="s">
        <v>31</v>
      </c>
      <c r="E3135">
        <v>2</v>
      </c>
      <c r="F3135" t="s">
        <v>336</v>
      </c>
      <c r="G3135" s="8" t="s">
        <v>204</v>
      </c>
      <c r="H3135" t="s">
        <v>205</v>
      </c>
      <c r="I3135" s="1" t="s">
        <v>35</v>
      </c>
      <c r="J3135" t="s">
        <v>36</v>
      </c>
    </row>
    <row r="3136" spans="1:10" x14ac:dyDescent="0.2">
      <c r="A3136" s="7">
        <v>14157</v>
      </c>
      <c r="B3136" t="s">
        <v>4782</v>
      </c>
      <c r="C3136">
        <v>21002</v>
      </c>
      <c r="D3136" t="s">
        <v>31</v>
      </c>
      <c r="E3136">
        <v>2</v>
      </c>
      <c r="F3136" t="s">
        <v>336</v>
      </c>
      <c r="G3136" s="8" t="s">
        <v>216</v>
      </c>
      <c r="H3136" t="s">
        <v>217</v>
      </c>
      <c r="I3136" s="1" t="s">
        <v>35</v>
      </c>
      <c r="J3136" t="s">
        <v>36</v>
      </c>
    </row>
    <row r="3137" spans="1:10" x14ac:dyDescent="0.2">
      <c r="A3137" s="7">
        <v>14158</v>
      </c>
      <c r="B3137" t="s">
        <v>4783</v>
      </c>
      <c r="C3137">
        <v>21002</v>
      </c>
      <c r="D3137" t="s">
        <v>31</v>
      </c>
      <c r="E3137">
        <v>2</v>
      </c>
      <c r="F3137" t="s">
        <v>336</v>
      </c>
      <c r="G3137" s="8" t="s">
        <v>228</v>
      </c>
      <c r="H3137" t="s">
        <v>229</v>
      </c>
      <c r="I3137" s="1" t="s">
        <v>35</v>
      </c>
      <c r="J3137" t="s">
        <v>36</v>
      </c>
    </row>
    <row r="3138" spans="1:10" x14ac:dyDescent="0.2">
      <c r="A3138" s="7">
        <v>14160</v>
      </c>
      <c r="B3138" t="s">
        <v>4784</v>
      </c>
      <c r="C3138">
        <v>2000</v>
      </c>
      <c r="D3138" t="s">
        <v>3794</v>
      </c>
      <c r="E3138">
        <v>12</v>
      </c>
      <c r="F3138" t="s">
        <v>3633</v>
      </c>
      <c r="G3138" s="8" t="s">
        <v>76</v>
      </c>
      <c r="H3138" t="s">
        <v>77</v>
      </c>
      <c r="I3138" s="1" t="s">
        <v>35</v>
      </c>
      <c r="J3138" t="s">
        <v>36</v>
      </c>
    </row>
    <row r="3139" spans="1:10" x14ac:dyDescent="0.2">
      <c r="A3139" s="7">
        <v>14161</v>
      </c>
      <c r="B3139" t="s">
        <v>4785</v>
      </c>
      <c r="C3139">
        <v>2000</v>
      </c>
      <c r="D3139" t="s">
        <v>3794</v>
      </c>
      <c r="E3139">
        <v>12</v>
      </c>
      <c r="F3139" t="s">
        <v>3633</v>
      </c>
      <c r="G3139" s="8" t="s">
        <v>104</v>
      </c>
      <c r="H3139" t="s">
        <v>105</v>
      </c>
      <c r="I3139" s="1" t="s">
        <v>35</v>
      </c>
      <c r="J3139" t="s">
        <v>36</v>
      </c>
    </row>
    <row r="3140" spans="1:10" x14ac:dyDescent="0.2">
      <c r="A3140" s="7">
        <v>14163</v>
      </c>
      <c r="B3140" t="s">
        <v>4786</v>
      </c>
      <c r="C3140">
        <v>21002</v>
      </c>
      <c r="D3140" t="s">
        <v>31</v>
      </c>
      <c r="E3140">
        <v>3</v>
      </c>
      <c r="F3140" t="s">
        <v>2045</v>
      </c>
      <c r="G3140" s="8" t="s">
        <v>180</v>
      </c>
      <c r="H3140" t="s">
        <v>181</v>
      </c>
      <c r="I3140" s="1" t="s">
        <v>35</v>
      </c>
      <c r="J3140" t="s">
        <v>36</v>
      </c>
    </row>
    <row r="3141" spans="1:10" x14ac:dyDescent="0.2">
      <c r="A3141" s="7">
        <v>14165</v>
      </c>
      <c r="B3141" t="s">
        <v>4787</v>
      </c>
      <c r="C3141">
        <v>21002</v>
      </c>
      <c r="D3141" t="s">
        <v>31</v>
      </c>
      <c r="E3141">
        <v>10</v>
      </c>
      <c r="F3141" t="s">
        <v>4210</v>
      </c>
      <c r="G3141" s="8" t="s">
        <v>39</v>
      </c>
      <c r="H3141" t="s">
        <v>40</v>
      </c>
      <c r="I3141" t="s">
        <v>41</v>
      </c>
      <c r="J3141" t="s">
        <v>36</v>
      </c>
    </row>
    <row r="3142" spans="1:10" x14ac:dyDescent="0.2">
      <c r="A3142" s="7">
        <v>14171</v>
      </c>
      <c r="B3142" t="s">
        <v>4788</v>
      </c>
      <c r="C3142">
        <v>21008</v>
      </c>
      <c r="D3142" t="s">
        <v>3873</v>
      </c>
      <c r="E3142">
        <v>11</v>
      </c>
      <c r="F3142" t="s">
        <v>3792</v>
      </c>
      <c r="G3142" s="8" t="s">
        <v>216</v>
      </c>
      <c r="H3142" t="s">
        <v>217</v>
      </c>
      <c r="I3142" s="1" t="s">
        <v>35</v>
      </c>
      <c r="J3142" t="s">
        <v>36</v>
      </c>
    </row>
    <row r="3143" spans="1:10" x14ac:dyDescent="0.2">
      <c r="A3143" s="12" t="s">
        <v>4789</v>
      </c>
      <c r="B3143" t="s">
        <v>4790</v>
      </c>
      <c r="C3143">
        <v>1000</v>
      </c>
      <c r="D3143" t="s">
        <v>4090</v>
      </c>
      <c r="E3143">
        <v>12</v>
      </c>
      <c r="F3143" t="s">
        <v>3633</v>
      </c>
      <c r="G3143" s="8" t="s">
        <v>3849</v>
      </c>
      <c r="H3143" t="s">
        <v>3850</v>
      </c>
      <c r="I3143" s="1" t="s">
        <v>35</v>
      </c>
      <c r="J3143" t="s">
        <v>36</v>
      </c>
    </row>
    <row r="3144" spans="1:10" x14ac:dyDescent="0.2">
      <c r="A3144" s="7">
        <v>14174</v>
      </c>
      <c r="B3144" t="s">
        <v>4791</v>
      </c>
      <c r="C3144">
        <v>16000</v>
      </c>
      <c r="D3144" t="s">
        <v>4792</v>
      </c>
      <c r="E3144">
        <v>13</v>
      </c>
      <c r="F3144" t="s">
        <v>2804</v>
      </c>
      <c r="G3144" s="8" t="s">
        <v>3849</v>
      </c>
      <c r="H3144" t="s">
        <v>3850</v>
      </c>
      <c r="I3144" s="1" t="s">
        <v>35</v>
      </c>
      <c r="J3144" t="s">
        <v>36</v>
      </c>
    </row>
    <row r="3145" spans="1:10" x14ac:dyDescent="0.2">
      <c r="A3145" s="7">
        <v>14182</v>
      </c>
      <c r="B3145" t="s">
        <v>4793</v>
      </c>
      <c r="C3145">
        <v>21002</v>
      </c>
      <c r="D3145" t="s">
        <v>31</v>
      </c>
      <c r="E3145">
        <v>3</v>
      </c>
      <c r="F3145" t="s">
        <v>2045</v>
      </c>
      <c r="G3145" s="8" t="s">
        <v>152</v>
      </c>
      <c r="H3145" t="s">
        <v>153</v>
      </c>
      <c r="I3145" s="1" t="s">
        <v>35</v>
      </c>
      <c r="J3145" t="s">
        <v>36</v>
      </c>
    </row>
    <row r="3146" spans="1:10" x14ac:dyDescent="0.2">
      <c r="A3146" s="7">
        <v>14184</v>
      </c>
      <c r="B3146" t="s">
        <v>4794</v>
      </c>
      <c r="C3146">
        <v>21002</v>
      </c>
      <c r="D3146" t="s">
        <v>31</v>
      </c>
      <c r="E3146">
        <v>3</v>
      </c>
      <c r="F3146" t="s">
        <v>2045</v>
      </c>
      <c r="G3146" s="8" t="s">
        <v>152</v>
      </c>
      <c r="H3146" t="s">
        <v>153</v>
      </c>
      <c r="I3146" s="1" t="s">
        <v>35</v>
      </c>
      <c r="J3146" t="s">
        <v>36</v>
      </c>
    </row>
    <row r="3147" spans="1:10" x14ac:dyDescent="0.2">
      <c r="A3147" s="7">
        <v>14186</v>
      </c>
      <c r="B3147" t="s">
        <v>4795</v>
      </c>
      <c r="C3147">
        <v>21003</v>
      </c>
      <c r="D3147" t="s">
        <v>3791</v>
      </c>
      <c r="E3147">
        <v>10</v>
      </c>
      <c r="F3147" t="s">
        <v>4210</v>
      </c>
      <c r="G3147" s="8" t="s">
        <v>39</v>
      </c>
      <c r="H3147" t="s">
        <v>40</v>
      </c>
      <c r="I3147" t="s">
        <v>41</v>
      </c>
      <c r="J3147" t="s">
        <v>36</v>
      </c>
    </row>
    <row r="3148" spans="1:10" x14ac:dyDescent="0.2">
      <c r="A3148" s="7">
        <v>14187</v>
      </c>
      <c r="B3148" t="s">
        <v>4796</v>
      </c>
      <c r="C3148">
        <v>21006</v>
      </c>
      <c r="D3148" t="s">
        <v>4452</v>
      </c>
      <c r="E3148">
        <v>13</v>
      </c>
      <c r="F3148" t="s">
        <v>2804</v>
      </c>
      <c r="G3148" s="8" t="s">
        <v>39</v>
      </c>
      <c r="H3148" t="s">
        <v>40</v>
      </c>
      <c r="I3148" t="s">
        <v>41</v>
      </c>
      <c r="J3148" t="s">
        <v>36</v>
      </c>
    </row>
    <row r="3149" spans="1:10" x14ac:dyDescent="0.2">
      <c r="A3149" s="7">
        <v>14188</v>
      </c>
      <c r="B3149" t="s">
        <v>4797</v>
      </c>
      <c r="C3149">
        <v>21009</v>
      </c>
      <c r="D3149" t="s">
        <v>4200</v>
      </c>
      <c r="E3149">
        <v>10</v>
      </c>
      <c r="F3149" t="s">
        <v>4210</v>
      </c>
      <c r="G3149" s="8" t="s">
        <v>39</v>
      </c>
      <c r="H3149" t="s">
        <v>40</v>
      </c>
      <c r="I3149" t="s">
        <v>41</v>
      </c>
      <c r="J3149" t="s">
        <v>36</v>
      </c>
    </row>
    <row r="3150" spans="1:10" x14ac:dyDescent="0.2">
      <c r="A3150" s="7">
        <v>14189</v>
      </c>
      <c r="B3150" t="s">
        <v>4798</v>
      </c>
      <c r="C3150">
        <v>21004</v>
      </c>
      <c r="D3150" t="s">
        <v>4208</v>
      </c>
      <c r="E3150">
        <v>13</v>
      </c>
      <c r="F3150" t="s">
        <v>2804</v>
      </c>
      <c r="G3150" s="8" t="s">
        <v>3849</v>
      </c>
      <c r="H3150" t="s">
        <v>3850</v>
      </c>
      <c r="I3150" s="1" t="s">
        <v>35</v>
      </c>
      <c r="J3150" t="s">
        <v>36</v>
      </c>
    </row>
    <row r="3151" spans="1:10" x14ac:dyDescent="0.2">
      <c r="A3151" s="7">
        <v>14190</v>
      </c>
      <c r="B3151" t="s">
        <v>4799</v>
      </c>
      <c r="C3151">
        <v>21010</v>
      </c>
      <c r="D3151" t="s">
        <v>4800</v>
      </c>
      <c r="E3151">
        <v>10</v>
      </c>
      <c r="F3151" t="s">
        <v>4210</v>
      </c>
      <c r="G3151" s="8" t="s">
        <v>39</v>
      </c>
      <c r="H3151" t="s">
        <v>40</v>
      </c>
      <c r="I3151" t="s">
        <v>41</v>
      </c>
      <c r="J3151" t="s">
        <v>36</v>
      </c>
    </row>
    <row r="3152" spans="1:10" x14ac:dyDescent="0.2">
      <c r="A3152" s="7">
        <v>14194</v>
      </c>
      <c r="B3152" t="s">
        <v>4801</v>
      </c>
      <c r="C3152">
        <v>21003</v>
      </c>
      <c r="D3152" t="s">
        <v>3791</v>
      </c>
      <c r="E3152">
        <v>11</v>
      </c>
      <c r="F3152" t="s">
        <v>3792</v>
      </c>
      <c r="G3152" s="8" t="s">
        <v>308</v>
      </c>
      <c r="H3152" t="s">
        <v>309</v>
      </c>
      <c r="I3152" s="1" t="s">
        <v>35</v>
      </c>
      <c r="J3152" t="s">
        <v>36</v>
      </c>
    </row>
    <row r="3153" spans="1:10" x14ac:dyDescent="0.2">
      <c r="A3153" s="7">
        <v>14195</v>
      </c>
      <c r="B3153" t="s">
        <v>4802</v>
      </c>
      <c r="C3153">
        <v>21003</v>
      </c>
      <c r="D3153" t="s">
        <v>3791</v>
      </c>
      <c r="E3153">
        <v>11</v>
      </c>
      <c r="F3153" t="s">
        <v>3792</v>
      </c>
      <c r="G3153" s="8" t="s">
        <v>324</v>
      </c>
      <c r="H3153" t="s">
        <v>325</v>
      </c>
      <c r="I3153" s="1" t="s">
        <v>35</v>
      </c>
      <c r="J3153" t="s">
        <v>36</v>
      </c>
    </row>
    <row r="3154" spans="1:10" x14ac:dyDescent="0.2">
      <c r="A3154" s="7">
        <v>14196</v>
      </c>
      <c r="B3154" t="s">
        <v>4803</v>
      </c>
      <c r="C3154">
        <v>21003</v>
      </c>
      <c r="D3154" t="s">
        <v>3791</v>
      </c>
      <c r="E3154">
        <v>11</v>
      </c>
      <c r="F3154" t="s">
        <v>3792</v>
      </c>
      <c r="G3154" s="8" t="s">
        <v>140</v>
      </c>
      <c r="H3154" t="s">
        <v>141</v>
      </c>
      <c r="I3154" s="1" t="s">
        <v>35</v>
      </c>
      <c r="J3154" t="s">
        <v>36</v>
      </c>
    </row>
    <row r="3155" spans="1:10" x14ac:dyDescent="0.2">
      <c r="A3155" s="7">
        <v>14197</v>
      </c>
      <c r="B3155" t="s">
        <v>4804</v>
      </c>
      <c r="C3155">
        <v>21003</v>
      </c>
      <c r="D3155" t="s">
        <v>3791</v>
      </c>
      <c r="E3155">
        <v>11</v>
      </c>
      <c r="F3155" t="s">
        <v>3792</v>
      </c>
      <c r="G3155" s="8" t="s">
        <v>212</v>
      </c>
      <c r="H3155" t="s">
        <v>213</v>
      </c>
      <c r="I3155" s="1" t="s">
        <v>35</v>
      </c>
      <c r="J3155" t="s">
        <v>36</v>
      </c>
    </row>
    <row r="3156" spans="1:10" x14ac:dyDescent="0.2">
      <c r="A3156" s="12" t="s">
        <v>4805</v>
      </c>
      <c r="B3156" t="s">
        <v>4806</v>
      </c>
      <c r="C3156">
        <v>21003</v>
      </c>
      <c r="D3156" t="s">
        <v>3791</v>
      </c>
      <c r="E3156">
        <v>11</v>
      </c>
      <c r="F3156" t="s">
        <v>3792</v>
      </c>
      <c r="G3156" s="8" t="s">
        <v>56</v>
      </c>
      <c r="H3156" t="s">
        <v>57</v>
      </c>
      <c r="I3156" t="s">
        <v>41</v>
      </c>
      <c r="J3156" t="s">
        <v>36</v>
      </c>
    </row>
    <row r="3157" spans="1:10" x14ac:dyDescent="0.2">
      <c r="A3157" s="7">
        <v>14201</v>
      </c>
      <c r="B3157" t="s">
        <v>4807</v>
      </c>
      <c r="C3157">
        <v>21003</v>
      </c>
      <c r="D3157" t="s">
        <v>3791</v>
      </c>
      <c r="E3157">
        <v>11</v>
      </c>
      <c r="F3157" t="s">
        <v>3792</v>
      </c>
      <c r="G3157" s="8" t="s">
        <v>120</v>
      </c>
      <c r="H3157" s="1" t="s">
        <v>121</v>
      </c>
      <c r="I3157" s="1" t="s">
        <v>35</v>
      </c>
      <c r="J3157" t="s">
        <v>36</v>
      </c>
    </row>
    <row r="3158" spans="1:10" x14ac:dyDescent="0.2">
      <c r="A3158" s="7">
        <v>14203</v>
      </c>
      <c r="B3158" t="s">
        <v>4808</v>
      </c>
      <c r="C3158">
        <v>21003</v>
      </c>
      <c r="D3158" t="s">
        <v>3791</v>
      </c>
      <c r="E3158">
        <v>11</v>
      </c>
      <c r="F3158" t="s">
        <v>3792</v>
      </c>
      <c r="G3158" s="8" t="s">
        <v>296</v>
      </c>
      <c r="H3158" t="s">
        <v>297</v>
      </c>
      <c r="I3158" s="1" t="s">
        <v>35</v>
      </c>
      <c r="J3158" t="s">
        <v>36</v>
      </c>
    </row>
    <row r="3159" spans="1:10" x14ac:dyDescent="0.2">
      <c r="A3159" s="7">
        <v>14204</v>
      </c>
      <c r="B3159" t="s">
        <v>4809</v>
      </c>
      <c r="C3159">
        <v>21002</v>
      </c>
      <c r="D3159" t="s">
        <v>31</v>
      </c>
      <c r="E3159">
        <v>3</v>
      </c>
      <c r="F3159" t="s">
        <v>2045</v>
      </c>
      <c r="G3159" s="8" t="s">
        <v>296</v>
      </c>
      <c r="H3159" t="s">
        <v>297</v>
      </c>
      <c r="I3159" s="1" t="s">
        <v>35</v>
      </c>
      <c r="J3159" t="s">
        <v>36</v>
      </c>
    </row>
    <row r="3160" spans="1:10" x14ac:dyDescent="0.2">
      <c r="A3160" s="7">
        <v>14205</v>
      </c>
      <c r="B3160" t="s">
        <v>4810</v>
      </c>
      <c r="C3160">
        <v>21002</v>
      </c>
      <c r="D3160" t="s">
        <v>31</v>
      </c>
      <c r="E3160">
        <v>3</v>
      </c>
      <c r="F3160" t="s">
        <v>2045</v>
      </c>
      <c r="G3160" s="8" t="s">
        <v>52</v>
      </c>
      <c r="H3160" t="s">
        <v>53</v>
      </c>
      <c r="I3160" t="s">
        <v>41</v>
      </c>
      <c r="J3160" t="s">
        <v>36</v>
      </c>
    </row>
    <row r="3161" spans="1:10" x14ac:dyDescent="0.2">
      <c r="A3161" s="7">
        <v>14208</v>
      </c>
      <c r="B3161" t="s">
        <v>4811</v>
      </c>
      <c r="C3161">
        <v>21002</v>
      </c>
      <c r="D3161" t="s">
        <v>31</v>
      </c>
      <c r="E3161">
        <v>3</v>
      </c>
      <c r="F3161" t="s">
        <v>2045</v>
      </c>
      <c r="G3161" s="8" t="s">
        <v>320</v>
      </c>
      <c r="H3161" t="s">
        <v>321</v>
      </c>
      <c r="I3161" s="1" t="s">
        <v>35</v>
      </c>
      <c r="J3161" t="s">
        <v>36</v>
      </c>
    </row>
    <row r="3162" spans="1:10" x14ac:dyDescent="0.2">
      <c r="A3162" s="7">
        <v>14209</v>
      </c>
      <c r="B3162" t="s">
        <v>4812</v>
      </c>
      <c r="C3162">
        <v>21002</v>
      </c>
      <c r="D3162" t="s">
        <v>31</v>
      </c>
      <c r="E3162">
        <v>3</v>
      </c>
      <c r="F3162" t="s">
        <v>2045</v>
      </c>
      <c r="G3162" s="8" t="s">
        <v>320</v>
      </c>
      <c r="H3162" t="s">
        <v>321</v>
      </c>
      <c r="I3162" s="1" t="s">
        <v>35</v>
      </c>
      <c r="J3162" t="s">
        <v>36</v>
      </c>
    </row>
    <row r="3163" spans="1:10" x14ac:dyDescent="0.2">
      <c r="A3163" s="7">
        <v>14210</v>
      </c>
      <c r="B3163" t="s">
        <v>4813</v>
      </c>
      <c r="C3163">
        <v>21002</v>
      </c>
      <c r="D3163" t="s">
        <v>31</v>
      </c>
      <c r="E3163">
        <v>3</v>
      </c>
      <c r="F3163" t="s">
        <v>2045</v>
      </c>
      <c r="G3163" s="8" t="s">
        <v>324</v>
      </c>
      <c r="H3163" t="s">
        <v>325</v>
      </c>
      <c r="I3163" s="1" t="s">
        <v>35</v>
      </c>
      <c r="J3163" t="s">
        <v>36</v>
      </c>
    </row>
    <row r="3164" spans="1:10" x14ac:dyDescent="0.2">
      <c r="A3164" s="7">
        <v>14211</v>
      </c>
      <c r="B3164" t="s">
        <v>4814</v>
      </c>
      <c r="C3164">
        <v>21002</v>
      </c>
      <c r="D3164" t="s">
        <v>31</v>
      </c>
      <c r="E3164">
        <v>3</v>
      </c>
      <c r="F3164" t="s">
        <v>2045</v>
      </c>
      <c r="G3164" s="8" t="s">
        <v>328</v>
      </c>
      <c r="H3164" t="s">
        <v>329</v>
      </c>
      <c r="I3164" s="1" t="s">
        <v>35</v>
      </c>
      <c r="J3164" t="s">
        <v>36</v>
      </c>
    </row>
    <row r="3165" spans="1:10" x14ac:dyDescent="0.2">
      <c r="A3165" s="7">
        <v>14212</v>
      </c>
      <c r="B3165" t="s">
        <v>4815</v>
      </c>
      <c r="C3165">
        <v>21002</v>
      </c>
      <c r="D3165" t="s">
        <v>31</v>
      </c>
      <c r="E3165">
        <v>3</v>
      </c>
      <c r="F3165" t="s">
        <v>2045</v>
      </c>
      <c r="G3165" s="8" t="s">
        <v>276</v>
      </c>
      <c r="H3165" t="s">
        <v>277</v>
      </c>
      <c r="I3165" s="1" t="s">
        <v>35</v>
      </c>
      <c r="J3165" t="s">
        <v>36</v>
      </c>
    </row>
    <row r="3166" spans="1:10" x14ac:dyDescent="0.2">
      <c r="A3166" s="7">
        <v>14216</v>
      </c>
      <c r="B3166" t="s">
        <v>4816</v>
      </c>
      <c r="C3166">
        <v>21002</v>
      </c>
      <c r="D3166" t="s">
        <v>31</v>
      </c>
      <c r="E3166">
        <v>3</v>
      </c>
      <c r="F3166" t="s">
        <v>2045</v>
      </c>
      <c r="G3166" s="8" t="s">
        <v>276</v>
      </c>
      <c r="H3166" t="s">
        <v>277</v>
      </c>
      <c r="I3166" s="1" t="s">
        <v>35</v>
      </c>
      <c r="J3166" t="s">
        <v>36</v>
      </c>
    </row>
    <row r="3167" spans="1:10" x14ac:dyDescent="0.2">
      <c r="A3167" s="7">
        <v>14217</v>
      </c>
      <c r="B3167" t="s">
        <v>4817</v>
      </c>
      <c r="C3167">
        <v>21002</v>
      </c>
      <c r="D3167" t="s">
        <v>31</v>
      </c>
      <c r="E3167">
        <v>3</v>
      </c>
      <c r="F3167" t="s">
        <v>2045</v>
      </c>
      <c r="G3167" s="8" t="s">
        <v>276</v>
      </c>
      <c r="H3167" t="s">
        <v>277</v>
      </c>
      <c r="I3167" s="1" t="s">
        <v>35</v>
      </c>
      <c r="J3167" t="s">
        <v>36</v>
      </c>
    </row>
    <row r="3168" spans="1:10" x14ac:dyDescent="0.2">
      <c r="A3168" s="7">
        <v>14218</v>
      </c>
      <c r="B3168" t="s">
        <v>4818</v>
      </c>
      <c r="C3168">
        <v>21002</v>
      </c>
      <c r="D3168" t="s">
        <v>31</v>
      </c>
      <c r="E3168">
        <v>3</v>
      </c>
      <c r="F3168" t="s">
        <v>2045</v>
      </c>
      <c r="G3168" s="8" t="s">
        <v>284</v>
      </c>
      <c r="H3168" t="s">
        <v>285</v>
      </c>
      <c r="I3168" s="1" t="s">
        <v>35</v>
      </c>
      <c r="J3168" t="s">
        <v>36</v>
      </c>
    </row>
    <row r="3169" spans="1:10" x14ac:dyDescent="0.2">
      <c r="A3169" s="7">
        <v>14220</v>
      </c>
      <c r="B3169" t="s">
        <v>4819</v>
      </c>
      <c r="C3169">
        <v>21002</v>
      </c>
      <c r="D3169" t="s">
        <v>31</v>
      </c>
      <c r="E3169">
        <v>3</v>
      </c>
      <c r="F3169" t="s">
        <v>2045</v>
      </c>
      <c r="G3169" s="8" t="s">
        <v>248</v>
      </c>
      <c r="H3169" t="s">
        <v>249</v>
      </c>
      <c r="I3169" s="1" t="s">
        <v>35</v>
      </c>
      <c r="J3169" t="s">
        <v>36</v>
      </c>
    </row>
    <row r="3170" spans="1:10" x14ac:dyDescent="0.2">
      <c r="A3170" s="7">
        <v>14221</v>
      </c>
      <c r="B3170" t="s">
        <v>4820</v>
      </c>
      <c r="C3170">
        <v>21002</v>
      </c>
      <c r="D3170" t="s">
        <v>31</v>
      </c>
      <c r="E3170">
        <v>3</v>
      </c>
      <c r="F3170" t="s">
        <v>2045</v>
      </c>
      <c r="G3170" s="8" t="s">
        <v>248</v>
      </c>
      <c r="H3170" t="s">
        <v>249</v>
      </c>
      <c r="I3170" s="1" t="s">
        <v>35</v>
      </c>
      <c r="J3170" t="s">
        <v>36</v>
      </c>
    </row>
    <row r="3171" spans="1:10" x14ac:dyDescent="0.2">
      <c r="A3171" s="7">
        <v>14223</v>
      </c>
      <c r="B3171" t="s">
        <v>4821</v>
      </c>
      <c r="C3171">
        <v>21002</v>
      </c>
      <c r="D3171" t="s">
        <v>31</v>
      </c>
      <c r="E3171">
        <v>3</v>
      </c>
      <c r="F3171" t="s">
        <v>2045</v>
      </c>
      <c r="G3171" s="8" t="s">
        <v>232</v>
      </c>
      <c r="H3171" t="s">
        <v>233</v>
      </c>
      <c r="I3171" s="1" t="s">
        <v>35</v>
      </c>
      <c r="J3171" t="s">
        <v>36</v>
      </c>
    </row>
    <row r="3172" spans="1:10" x14ac:dyDescent="0.2">
      <c r="A3172" s="7">
        <v>14224</v>
      </c>
      <c r="B3172" t="s">
        <v>4822</v>
      </c>
      <c r="C3172">
        <v>21002</v>
      </c>
      <c r="D3172" t="s">
        <v>31</v>
      </c>
      <c r="E3172">
        <v>3</v>
      </c>
      <c r="F3172" t="s">
        <v>2045</v>
      </c>
      <c r="G3172" s="8" t="s">
        <v>248</v>
      </c>
      <c r="H3172" t="s">
        <v>249</v>
      </c>
      <c r="I3172" s="1" t="s">
        <v>35</v>
      </c>
      <c r="J3172" t="s">
        <v>36</v>
      </c>
    </row>
    <row r="3173" spans="1:10" x14ac:dyDescent="0.2">
      <c r="A3173" s="7">
        <v>14225</v>
      </c>
      <c r="B3173" t="s">
        <v>4823</v>
      </c>
      <c r="C3173">
        <v>21002</v>
      </c>
      <c r="D3173" t="s">
        <v>31</v>
      </c>
      <c r="E3173">
        <v>3</v>
      </c>
      <c r="F3173" t="s">
        <v>2045</v>
      </c>
      <c r="G3173" s="8" t="s">
        <v>248</v>
      </c>
      <c r="H3173" t="s">
        <v>249</v>
      </c>
      <c r="I3173" s="1" t="s">
        <v>35</v>
      </c>
      <c r="J3173" t="s">
        <v>36</v>
      </c>
    </row>
    <row r="3174" spans="1:10" x14ac:dyDescent="0.2">
      <c r="A3174" s="7">
        <v>14238</v>
      </c>
      <c r="B3174" t="s">
        <v>4824</v>
      </c>
      <c r="C3174">
        <v>21002</v>
      </c>
      <c r="D3174" t="s">
        <v>31</v>
      </c>
      <c r="E3174">
        <v>3</v>
      </c>
      <c r="F3174" t="s">
        <v>2045</v>
      </c>
      <c r="G3174" s="8" t="s">
        <v>180</v>
      </c>
      <c r="H3174" t="s">
        <v>181</v>
      </c>
      <c r="I3174" s="1" t="s">
        <v>35</v>
      </c>
      <c r="J3174" t="s">
        <v>36</v>
      </c>
    </row>
    <row r="3175" spans="1:10" x14ac:dyDescent="0.2">
      <c r="A3175" s="7">
        <v>14239</v>
      </c>
      <c r="B3175" t="s">
        <v>4825</v>
      </c>
      <c r="C3175">
        <v>21002</v>
      </c>
      <c r="D3175" t="s">
        <v>31</v>
      </c>
      <c r="E3175">
        <v>3</v>
      </c>
      <c r="F3175" t="s">
        <v>2045</v>
      </c>
      <c r="G3175" s="8" t="s">
        <v>180</v>
      </c>
      <c r="H3175" t="s">
        <v>181</v>
      </c>
      <c r="I3175" s="1" t="s">
        <v>35</v>
      </c>
      <c r="J3175" t="s">
        <v>36</v>
      </c>
    </row>
    <row r="3176" spans="1:10" x14ac:dyDescent="0.2">
      <c r="A3176" s="7">
        <v>14245</v>
      </c>
      <c r="B3176" t="s">
        <v>4826</v>
      </c>
      <c r="C3176">
        <v>21002</v>
      </c>
      <c r="D3176" t="s">
        <v>31</v>
      </c>
      <c r="E3176">
        <v>3</v>
      </c>
      <c r="F3176" t="s">
        <v>2045</v>
      </c>
      <c r="G3176" s="8" t="s">
        <v>144</v>
      </c>
      <c r="H3176" t="s">
        <v>145</v>
      </c>
      <c r="I3176" s="1" t="s">
        <v>35</v>
      </c>
      <c r="J3176" t="s">
        <v>36</v>
      </c>
    </row>
    <row r="3177" spans="1:10" x14ac:dyDescent="0.2">
      <c r="A3177" s="7">
        <v>14246</v>
      </c>
      <c r="B3177" t="s">
        <v>4827</v>
      </c>
      <c r="C3177">
        <v>21002</v>
      </c>
      <c r="D3177" t="s">
        <v>31</v>
      </c>
      <c r="E3177">
        <v>3</v>
      </c>
      <c r="F3177" t="s">
        <v>2045</v>
      </c>
      <c r="G3177" s="8" t="s">
        <v>144</v>
      </c>
      <c r="H3177" t="s">
        <v>145</v>
      </c>
      <c r="I3177" s="1" t="s">
        <v>35</v>
      </c>
      <c r="J3177" t="s">
        <v>36</v>
      </c>
    </row>
    <row r="3178" spans="1:10" x14ac:dyDescent="0.2">
      <c r="A3178" s="7">
        <v>14247</v>
      </c>
      <c r="B3178" t="s">
        <v>4828</v>
      </c>
      <c r="C3178">
        <v>21002</v>
      </c>
      <c r="D3178" t="s">
        <v>31</v>
      </c>
      <c r="E3178">
        <v>3</v>
      </c>
      <c r="F3178" t="s">
        <v>2045</v>
      </c>
      <c r="G3178" s="8" t="s">
        <v>144</v>
      </c>
      <c r="H3178" t="s">
        <v>145</v>
      </c>
      <c r="I3178" s="1" t="s">
        <v>35</v>
      </c>
      <c r="J3178" t="s">
        <v>36</v>
      </c>
    </row>
    <row r="3179" spans="1:10" x14ac:dyDescent="0.2">
      <c r="A3179" s="7">
        <v>14248</v>
      </c>
      <c r="B3179" t="s">
        <v>4829</v>
      </c>
      <c r="C3179">
        <v>21002</v>
      </c>
      <c r="D3179" t="s">
        <v>31</v>
      </c>
      <c r="E3179">
        <v>3</v>
      </c>
      <c r="F3179" t="s">
        <v>2045</v>
      </c>
      <c r="G3179" s="8" t="s">
        <v>144</v>
      </c>
      <c r="H3179" t="s">
        <v>145</v>
      </c>
      <c r="I3179" s="1" t="s">
        <v>35</v>
      </c>
      <c r="J3179" t="s">
        <v>36</v>
      </c>
    </row>
    <row r="3180" spans="1:10" x14ac:dyDescent="0.2">
      <c r="A3180" s="7">
        <v>14249</v>
      </c>
      <c r="B3180" t="s">
        <v>4830</v>
      </c>
      <c r="C3180">
        <v>21002</v>
      </c>
      <c r="D3180" t="s">
        <v>31</v>
      </c>
      <c r="E3180">
        <v>3</v>
      </c>
      <c r="F3180" t="s">
        <v>2045</v>
      </c>
      <c r="G3180" s="8" t="s">
        <v>104</v>
      </c>
      <c r="H3180" t="s">
        <v>105</v>
      </c>
      <c r="I3180" s="1" t="s">
        <v>35</v>
      </c>
      <c r="J3180" t="s">
        <v>36</v>
      </c>
    </row>
    <row r="3181" spans="1:10" x14ac:dyDescent="0.2">
      <c r="A3181" s="7">
        <v>14250</v>
      </c>
      <c r="B3181" t="s">
        <v>4831</v>
      </c>
      <c r="C3181">
        <v>21002</v>
      </c>
      <c r="D3181" t="s">
        <v>31</v>
      </c>
      <c r="E3181">
        <v>3</v>
      </c>
      <c r="F3181" t="s">
        <v>2045</v>
      </c>
      <c r="G3181" s="8" t="s">
        <v>120</v>
      </c>
      <c r="H3181" s="1" t="s">
        <v>121</v>
      </c>
      <c r="I3181" s="1" t="s">
        <v>35</v>
      </c>
      <c r="J3181" t="s">
        <v>36</v>
      </c>
    </row>
    <row r="3182" spans="1:10" x14ac:dyDescent="0.2">
      <c r="A3182" s="7">
        <v>14251</v>
      </c>
      <c r="B3182" t="s">
        <v>4832</v>
      </c>
      <c r="C3182">
        <v>21002</v>
      </c>
      <c r="D3182" t="s">
        <v>31</v>
      </c>
      <c r="E3182">
        <v>3</v>
      </c>
      <c r="F3182" t="s">
        <v>2045</v>
      </c>
      <c r="G3182" s="8" t="s">
        <v>120</v>
      </c>
      <c r="H3182" s="1" t="s">
        <v>121</v>
      </c>
      <c r="I3182" s="1" t="s">
        <v>35</v>
      </c>
      <c r="J3182" t="s">
        <v>36</v>
      </c>
    </row>
    <row r="3183" spans="1:10" x14ac:dyDescent="0.2">
      <c r="A3183" s="7">
        <v>14252</v>
      </c>
      <c r="B3183" t="s">
        <v>4833</v>
      </c>
      <c r="C3183">
        <v>21002</v>
      </c>
      <c r="D3183" t="s">
        <v>31</v>
      </c>
      <c r="E3183">
        <v>3</v>
      </c>
      <c r="F3183" t="s">
        <v>2045</v>
      </c>
      <c r="G3183" s="8" t="s">
        <v>120</v>
      </c>
      <c r="H3183" s="1" t="s">
        <v>121</v>
      </c>
      <c r="I3183" s="1" t="s">
        <v>35</v>
      </c>
      <c r="J3183" t="s">
        <v>36</v>
      </c>
    </row>
    <row r="3184" spans="1:10" x14ac:dyDescent="0.2">
      <c r="A3184" s="7">
        <v>14253</v>
      </c>
      <c r="B3184" t="s">
        <v>4834</v>
      </c>
      <c r="C3184">
        <v>21002</v>
      </c>
      <c r="D3184" t="s">
        <v>31</v>
      </c>
      <c r="E3184">
        <v>3</v>
      </c>
      <c r="F3184" t="s">
        <v>2045</v>
      </c>
      <c r="G3184" s="8" t="s">
        <v>120</v>
      </c>
      <c r="H3184" s="1" t="s">
        <v>121</v>
      </c>
      <c r="I3184" s="1" t="s">
        <v>35</v>
      </c>
      <c r="J3184" t="s">
        <v>36</v>
      </c>
    </row>
    <row r="3185" spans="1:10" x14ac:dyDescent="0.2">
      <c r="A3185" s="7">
        <v>14256</v>
      </c>
      <c r="B3185" t="s">
        <v>4835</v>
      </c>
      <c r="C3185">
        <v>21002</v>
      </c>
      <c r="D3185" t="s">
        <v>31</v>
      </c>
      <c r="E3185">
        <v>3</v>
      </c>
      <c r="F3185" t="s">
        <v>2045</v>
      </c>
      <c r="G3185" s="8" t="s">
        <v>120</v>
      </c>
      <c r="H3185" s="1" t="s">
        <v>121</v>
      </c>
      <c r="I3185" s="1" t="s">
        <v>35</v>
      </c>
      <c r="J3185" t="s">
        <v>36</v>
      </c>
    </row>
    <row r="3186" spans="1:10" x14ac:dyDescent="0.2">
      <c r="A3186" s="7">
        <v>14257</v>
      </c>
      <c r="B3186" t="s">
        <v>4836</v>
      </c>
      <c r="C3186">
        <v>21002</v>
      </c>
      <c r="D3186" t="s">
        <v>31</v>
      </c>
      <c r="E3186">
        <v>3</v>
      </c>
      <c r="F3186" t="s">
        <v>2045</v>
      </c>
      <c r="G3186" s="8" t="s">
        <v>120</v>
      </c>
      <c r="H3186" s="1" t="s">
        <v>121</v>
      </c>
      <c r="I3186" s="1" t="s">
        <v>35</v>
      </c>
      <c r="J3186" t="s">
        <v>36</v>
      </c>
    </row>
    <row r="3187" spans="1:10" x14ac:dyDescent="0.2">
      <c r="A3187" s="7">
        <v>14258</v>
      </c>
      <c r="B3187" t="s">
        <v>4837</v>
      </c>
      <c r="C3187">
        <v>21002</v>
      </c>
      <c r="D3187" t="s">
        <v>31</v>
      </c>
      <c r="E3187">
        <v>3</v>
      </c>
      <c r="F3187" t="s">
        <v>2045</v>
      </c>
      <c r="G3187" s="8" t="s">
        <v>120</v>
      </c>
      <c r="H3187" s="1" t="s">
        <v>121</v>
      </c>
      <c r="I3187" s="1" t="s">
        <v>35</v>
      </c>
      <c r="J3187" t="s">
        <v>36</v>
      </c>
    </row>
    <row r="3188" spans="1:10" x14ac:dyDescent="0.2">
      <c r="A3188" s="7">
        <v>14261</v>
      </c>
      <c r="B3188" t="s">
        <v>4838</v>
      </c>
      <c r="C3188">
        <v>21002</v>
      </c>
      <c r="D3188" t="s">
        <v>31</v>
      </c>
      <c r="E3188">
        <v>3</v>
      </c>
      <c r="F3188" t="s">
        <v>2045</v>
      </c>
      <c r="G3188" s="8" t="s">
        <v>120</v>
      </c>
      <c r="H3188" s="1" t="s">
        <v>121</v>
      </c>
      <c r="I3188" s="1" t="s">
        <v>35</v>
      </c>
      <c r="J3188" t="s">
        <v>36</v>
      </c>
    </row>
    <row r="3189" spans="1:10" x14ac:dyDescent="0.2">
      <c r="A3189" s="7">
        <v>14264</v>
      </c>
      <c r="B3189" t="s">
        <v>4839</v>
      </c>
      <c r="C3189">
        <v>21002</v>
      </c>
      <c r="D3189" t="s">
        <v>31</v>
      </c>
      <c r="E3189">
        <v>3</v>
      </c>
      <c r="F3189" t="s">
        <v>2045</v>
      </c>
      <c r="G3189" s="8" t="s">
        <v>120</v>
      </c>
      <c r="H3189" s="1" t="s">
        <v>121</v>
      </c>
      <c r="I3189" s="1" t="s">
        <v>35</v>
      </c>
      <c r="J3189" t="s">
        <v>36</v>
      </c>
    </row>
    <row r="3190" spans="1:10" x14ac:dyDescent="0.2">
      <c r="A3190" s="7">
        <v>14266</v>
      </c>
      <c r="B3190" t="s">
        <v>4840</v>
      </c>
      <c r="C3190">
        <v>21002</v>
      </c>
      <c r="D3190" t="s">
        <v>31</v>
      </c>
      <c r="E3190">
        <v>3</v>
      </c>
      <c r="F3190" t="s">
        <v>2045</v>
      </c>
      <c r="G3190" s="8" t="s">
        <v>120</v>
      </c>
      <c r="H3190" s="1" t="s">
        <v>121</v>
      </c>
      <c r="I3190" s="1" t="s">
        <v>35</v>
      </c>
      <c r="J3190" t="s">
        <v>36</v>
      </c>
    </row>
    <row r="3191" spans="1:10" x14ac:dyDescent="0.2">
      <c r="A3191" s="7">
        <v>14267</v>
      </c>
      <c r="B3191" t="s">
        <v>4841</v>
      </c>
      <c r="C3191">
        <v>21002</v>
      </c>
      <c r="D3191" t="s">
        <v>31</v>
      </c>
      <c r="E3191">
        <v>3</v>
      </c>
      <c r="F3191" t="s">
        <v>2045</v>
      </c>
      <c r="G3191" s="8" t="s">
        <v>120</v>
      </c>
      <c r="H3191" s="1" t="s">
        <v>121</v>
      </c>
      <c r="I3191" s="1" t="s">
        <v>35</v>
      </c>
      <c r="J3191" t="s">
        <v>36</v>
      </c>
    </row>
    <row r="3192" spans="1:10" x14ac:dyDescent="0.2">
      <c r="A3192" s="7">
        <v>14269</v>
      </c>
      <c r="B3192" t="s">
        <v>4842</v>
      </c>
      <c r="C3192">
        <v>21002</v>
      </c>
      <c r="D3192" t="s">
        <v>31</v>
      </c>
      <c r="E3192">
        <v>3</v>
      </c>
      <c r="F3192" t="s">
        <v>2045</v>
      </c>
      <c r="G3192" s="8" t="s">
        <v>56</v>
      </c>
      <c r="H3192" t="s">
        <v>57</v>
      </c>
      <c r="I3192" t="s">
        <v>41</v>
      </c>
      <c r="J3192" t="s">
        <v>36</v>
      </c>
    </row>
    <row r="3193" spans="1:10" x14ac:dyDescent="0.2">
      <c r="A3193" s="7">
        <v>14270</v>
      </c>
      <c r="B3193" t="s">
        <v>4843</v>
      </c>
      <c r="C3193">
        <v>21002</v>
      </c>
      <c r="D3193" t="s">
        <v>31</v>
      </c>
      <c r="E3193">
        <v>3</v>
      </c>
      <c r="F3193" t="s">
        <v>2045</v>
      </c>
      <c r="G3193" s="8" t="s">
        <v>56</v>
      </c>
      <c r="H3193" t="s">
        <v>57</v>
      </c>
      <c r="I3193" t="s">
        <v>41</v>
      </c>
      <c r="J3193" t="s">
        <v>36</v>
      </c>
    </row>
    <row r="3194" spans="1:10" x14ac:dyDescent="0.2">
      <c r="A3194" s="7">
        <v>14271</v>
      </c>
      <c r="B3194" t="s">
        <v>4844</v>
      </c>
      <c r="C3194">
        <v>21002</v>
      </c>
      <c r="D3194" t="s">
        <v>31</v>
      </c>
      <c r="E3194">
        <v>3</v>
      </c>
      <c r="F3194" t="s">
        <v>2045</v>
      </c>
      <c r="G3194" s="8" t="s">
        <v>320</v>
      </c>
      <c r="H3194" t="s">
        <v>321</v>
      </c>
      <c r="I3194" s="1" t="s">
        <v>35</v>
      </c>
      <c r="J3194" t="s">
        <v>36</v>
      </c>
    </row>
    <row r="3195" spans="1:10" x14ac:dyDescent="0.2">
      <c r="A3195" s="7">
        <v>14272</v>
      </c>
      <c r="B3195" t="s">
        <v>4845</v>
      </c>
      <c r="C3195">
        <v>21002</v>
      </c>
      <c r="D3195" t="s">
        <v>31</v>
      </c>
      <c r="E3195">
        <v>3</v>
      </c>
      <c r="F3195" t="s">
        <v>2045</v>
      </c>
      <c r="G3195" s="8" t="s">
        <v>220</v>
      </c>
      <c r="H3195" t="s">
        <v>221</v>
      </c>
      <c r="I3195" s="1" t="s">
        <v>35</v>
      </c>
      <c r="J3195" t="s">
        <v>36</v>
      </c>
    </row>
    <row r="3196" spans="1:10" x14ac:dyDescent="0.2">
      <c r="A3196" s="7">
        <v>14273</v>
      </c>
      <c r="B3196" t="s">
        <v>4846</v>
      </c>
      <c r="C3196">
        <v>21002</v>
      </c>
      <c r="D3196" t="s">
        <v>31</v>
      </c>
      <c r="E3196">
        <v>3</v>
      </c>
      <c r="F3196" t="s">
        <v>2045</v>
      </c>
      <c r="G3196" s="8" t="s">
        <v>220</v>
      </c>
      <c r="H3196" t="s">
        <v>221</v>
      </c>
      <c r="I3196" s="1" t="s">
        <v>35</v>
      </c>
      <c r="J3196" t="s">
        <v>36</v>
      </c>
    </row>
    <row r="3197" spans="1:10" x14ac:dyDescent="0.2">
      <c r="A3197" s="7">
        <v>14274</v>
      </c>
      <c r="B3197" t="s">
        <v>4847</v>
      </c>
      <c r="C3197">
        <v>21002</v>
      </c>
      <c r="D3197" t="s">
        <v>31</v>
      </c>
      <c r="E3197">
        <v>3</v>
      </c>
      <c r="F3197" t="s">
        <v>2045</v>
      </c>
      <c r="G3197" s="8" t="s">
        <v>308</v>
      </c>
      <c r="H3197" t="s">
        <v>309</v>
      </c>
      <c r="I3197" s="1" t="s">
        <v>35</v>
      </c>
      <c r="J3197" t="s">
        <v>36</v>
      </c>
    </row>
    <row r="3198" spans="1:10" x14ac:dyDescent="0.2">
      <c r="A3198" s="7">
        <v>14275</v>
      </c>
      <c r="B3198" t="s">
        <v>4848</v>
      </c>
      <c r="C3198">
        <v>21002</v>
      </c>
      <c r="D3198" t="s">
        <v>31</v>
      </c>
      <c r="E3198">
        <v>3</v>
      </c>
      <c r="F3198" t="s">
        <v>2045</v>
      </c>
      <c r="G3198" s="8" t="s">
        <v>108</v>
      </c>
      <c r="H3198" t="s">
        <v>109</v>
      </c>
      <c r="I3198" s="1" t="s">
        <v>35</v>
      </c>
      <c r="J3198" t="s">
        <v>36</v>
      </c>
    </row>
    <row r="3199" spans="1:10" x14ac:dyDescent="0.2">
      <c r="A3199" s="7">
        <v>14277</v>
      </c>
      <c r="B3199" t="s">
        <v>4849</v>
      </c>
      <c r="C3199">
        <v>21002</v>
      </c>
      <c r="D3199" t="s">
        <v>31</v>
      </c>
      <c r="E3199">
        <v>3</v>
      </c>
      <c r="F3199" t="s">
        <v>2045</v>
      </c>
      <c r="G3199" s="8" t="s">
        <v>172</v>
      </c>
      <c r="H3199" t="s">
        <v>173</v>
      </c>
      <c r="I3199" s="1" t="s">
        <v>35</v>
      </c>
      <c r="J3199" t="s">
        <v>36</v>
      </c>
    </row>
    <row r="3200" spans="1:10" x14ac:dyDescent="0.2">
      <c r="A3200" s="7">
        <v>14278</v>
      </c>
      <c r="B3200" t="s">
        <v>4850</v>
      </c>
      <c r="C3200">
        <v>21002</v>
      </c>
      <c r="D3200" t="s">
        <v>31</v>
      </c>
      <c r="E3200">
        <v>3</v>
      </c>
      <c r="F3200" t="s">
        <v>2045</v>
      </c>
      <c r="G3200" s="8" t="s">
        <v>172</v>
      </c>
      <c r="H3200" t="s">
        <v>173</v>
      </c>
      <c r="I3200" s="1" t="s">
        <v>35</v>
      </c>
      <c r="J3200" t="s">
        <v>36</v>
      </c>
    </row>
    <row r="3201" spans="1:10" x14ac:dyDescent="0.2">
      <c r="A3201" s="7">
        <v>14280</v>
      </c>
      <c r="B3201" t="s">
        <v>4851</v>
      </c>
      <c r="C3201">
        <v>21002</v>
      </c>
      <c r="D3201" t="s">
        <v>31</v>
      </c>
      <c r="E3201">
        <v>3</v>
      </c>
      <c r="F3201" t="s">
        <v>2045</v>
      </c>
      <c r="G3201" s="8" t="s">
        <v>192</v>
      </c>
      <c r="H3201" t="s">
        <v>193</v>
      </c>
      <c r="I3201" s="1" t="s">
        <v>35</v>
      </c>
      <c r="J3201" t="s">
        <v>36</v>
      </c>
    </row>
    <row r="3202" spans="1:10" x14ac:dyDescent="0.2">
      <c r="A3202" s="7">
        <v>14283</v>
      </c>
      <c r="B3202" t="s">
        <v>4852</v>
      </c>
      <c r="C3202">
        <v>23000</v>
      </c>
      <c r="D3202" t="s">
        <v>2803</v>
      </c>
      <c r="E3202">
        <v>13</v>
      </c>
      <c r="F3202" t="s">
        <v>2804</v>
      </c>
      <c r="G3202" s="8" t="s">
        <v>272</v>
      </c>
      <c r="H3202" t="s">
        <v>273</v>
      </c>
      <c r="I3202" s="1" t="s">
        <v>35</v>
      </c>
      <c r="J3202" t="s">
        <v>36</v>
      </c>
    </row>
    <row r="3203" spans="1:10" x14ac:dyDescent="0.2">
      <c r="A3203" s="7">
        <v>14284</v>
      </c>
      <c r="B3203" t="s">
        <v>4853</v>
      </c>
      <c r="C3203">
        <v>21002</v>
      </c>
      <c r="D3203" t="s">
        <v>31</v>
      </c>
      <c r="E3203">
        <v>3</v>
      </c>
      <c r="F3203" t="s">
        <v>2045</v>
      </c>
      <c r="G3203" s="8" t="s">
        <v>164</v>
      </c>
      <c r="H3203" t="s">
        <v>165</v>
      </c>
      <c r="I3203" s="1" t="s">
        <v>35</v>
      </c>
      <c r="J3203" t="s">
        <v>36</v>
      </c>
    </row>
    <row r="3204" spans="1:10" x14ac:dyDescent="0.2">
      <c r="A3204" s="7">
        <v>14285</v>
      </c>
      <c r="B3204" t="s">
        <v>4854</v>
      </c>
      <c r="C3204">
        <v>21002</v>
      </c>
      <c r="D3204" t="s">
        <v>31</v>
      </c>
      <c r="E3204">
        <v>3</v>
      </c>
      <c r="F3204" t="s">
        <v>2045</v>
      </c>
      <c r="G3204" s="8" t="s">
        <v>272</v>
      </c>
      <c r="H3204" t="s">
        <v>273</v>
      </c>
      <c r="I3204" s="1" t="s">
        <v>35</v>
      </c>
      <c r="J3204" t="s">
        <v>36</v>
      </c>
    </row>
    <row r="3205" spans="1:10" x14ac:dyDescent="0.2">
      <c r="A3205" s="7">
        <v>14286</v>
      </c>
      <c r="B3205" t="s">
        <v>4855</v>
      </c>
      <c r="C3205">
        <v>21002</v>
      </c>
      <c r="D3205" t="s">
        <v>31</v>
      </c>
      <c r="E3205">
        <v>3</v>
      </c>
      <c r="F3205" t="s">
        <v>2045</v>
      </c>
      <c r="G3205" s="8" t="s">
        <v>116</v>
      </c>
      <c r="H3205" t="s">
        <v>117</v>
      </c>
      <c r="I3205" s="1" t="s">
        <v>35</v>
      </c>
      <c r="J3205" t="s">
        <v>36</v>
      </c>
    </row>
    <row r="3206" spans="1:10" x14ac:dyDescent="0.2">
      <c r="A3206" s="7">
        <v>14287</v>
      </c>
      <c r="B3206" t="s">
        <v>4856</v>
      </c>
      <c r="C3206">
        <v>21002</v>
      </c>
      <c r="D3206" t="s">
        <v>31</v>
      </c>
      <c r="E3206">
        <v>3</v>
      </c>
      <c r="F3206" t="s">
        <v>2045</v>
      </c>
      <c r="G3206" s="8" t="s">
        <v>116</v>
      </c>
      <c r="H3206" t="s">
        <v>117</v>
      </c>
      <c r="I3206" s="1" t="s">
        <v>35</v>
      </c>
      <c r="J3206" t="s">
        <v>36</v>
      </c>
    </row>
    <row r="3207" spans="1:10" x14ac:dyDescent="0.2">
      <c r="A3207" s="7">
        <v>14288</v>
      </c>
      <c r="B3207" t="s">
        <v>4857</v>
      </c>
      <c r="C3207">
        <v>21002</v>
      </c>
      <c r="D3207" t="s">
        <v>31</v>
      </c>
      <c r="E3207">
        <v>3</v>
      </c>
      <c r="F3207" t="s">
        <v>2045</v>
      </c>
      <c r="G3207" s="8" t="s">
        <v>72</v>
      </c>
      <c r="H3207" t="s">
        <v>73</v>
      </c>
      <c r="I3207" s="1" t="s">
        <v>35</v>
      </c>
      <c r="J3207" t="s">
        <v>36</v>
      </c>
    </row>
    <row r="3208" spans="1:10" x14ac:dyDescent="0.2">
      <c r="A3208" s="7">
        <v>14289</v>
      </c>
      <c r="B3208" t="s">
        <v>4858</v>
      </c>
      <c r="C3208">
        <v>21002</v>
      </c>
      <c r="D3208" t="s">
        <v>31</v>
      </c>
      <c r="E3208">
        <v>3</v>
      </c>
      <c r="F3208" t="s">
        <v>2045</v>
      </c>
      <c r="G3208" s="8" t="s">
        <v>72</v>
      </c>
      <c r="H3208" t="s">
        <v>73</v>
      </c>
      <c r="I3208" s="1" t="s">
        <v>35</v>
      </c>
      <c r="J3208" t="s">
        <v>36</v>
      </c>
    </row>
    <row r="3209" spans="1:10" x14ac:dyDescent="0.2">
      <c r="A3209" s="7">
        <v>14290</v>
      </c>
      <c r="B3209" t="s">
        <v>4859</v>
      </c>
      <c r="C3209">
        <v>21002</v>
      </c>
      <c r="D3209" t="s">
        <v>31</v>
      </c>
      <c r="E3209">
        <v>3</v>
      </c>
      <c r="F3209" t="s">
        <v>2045</v>
      </c>
      <c r="G3209" s="8" t="s">
        <v>72</v>
      </c>
      <c r="H3209" t="s">
        <v>73</v>
      </c>
      <c r="I3209" s="1" t="s">
        <v>35</v>
      </c>
      <c r="J3209" t="s">
        <v>36</v>
      </c>
    </row>
    <row r="3210" spans="1:10" x14ac:dyDescent="0.2">
      <c r="A3210" s="7">
        <v>14291</v>
      </c>
      <c r="B3210" t="s">
        <v>4860</v>
      </c>
      <c r="C3210">
        <v>23000</v>
      </c>
      <c r="D3210" t="s">
        <v>2803</v>
      </c>
      <c r="E3210">
        <v>13</v>
      </c>
      <c r="F3210" t="s">
        <v>2804</v>
      </c>
      <c r="G3210" s="8" t="s">
        <v>72</v>
      </c>
      <c r="H3210" t="s">
        <v>73</v>
      </c>
      <c r="I3210" s="1" t="s">
        <v>35</v>
      </c>
      <c r="J3210" t="s">
        <v>36</v>
      </c>
    </row>
    <row r="3211" spans="1:10" x14ac:dyDescent="0.2">
      <c r="A3211" s="7">
        <v>14292</v>
      </c>
      <c r="B3211" t="s">
        <v>4861</v>
      </c>
      <c r="C3211">
        <v>23000</v>
      </c>
      <c r="D3211" t="s">
        <v>2803</v>
      </c>
      <c r="E3211">
        <v>13</v>
      </c>
      <c r="F3211" t="s">
        <v>2804</v>
      </c>
      <c r="G3211" s="8" t="s">
        <v>72</v>
      </c>
      <c r="H3211" t="s">
        <v>73</v>
      </c>
      <c r="I3211" s="1" t="s">
        <v>35</v>
      </c>
      <c r="J3211" t="s">
        <v>36</v>
      </c>
    </row>
    <row r="3212" spans="1:10" x14ac:dyDescent="0.2">
      <c r="A3212" s="7">
        <v>14293</v>
      </c>
      <c r="B3212" t="s">
        <v>4862</v>
      </c>
      <c r="C3212">
        <v>23000</v>
      </c>
      <c r="D3212" t="s">
        <v>2803</v>
      </c>
      <c r="E3212">
        <v>13</v>
      </c>
      <c r="F3212" t="s">
        <v>2804</v>
      </c>
      <c r="G3212" s="8" t="s">
        <v>72</v>
      </c>
      <c r="H3212" t="s">
        <v>73</v>
      </c>
      <c r="I3212" s="1" t="s">
        <v>35</v>
      </c>
      <c r="J3212" t="s">
        <v>36</v>
      </c>
    </row>
    <row r="3213" spans="1:10" x14ac:dyDescent="0.2">
      <c r="A3213" s="7">
        <v>14294</v>
      </c>
      <c r="B3213" t="s">
        <v>4863</v>
      </c>
      <c r="C3213">
        <v>23000</v>
      </c>
      <c r="D3213" t="s">
        <v>2803</v>
      </c>
      <c r="E3213">
        <v>13</v>
      </c>
      <c r="F3213" t="s">
        <v>2804</v>
      </c>
      <c r="G3213" s="8" t="s">
        <v>72</v>
      </c>
      <c r="H3213" t="s">
        <v>73</v>
      </c>
      <c r="I3213" s="1" t="s">
        <v>35</v>
      </c>
      <c r="J3213" t="s">
        <v>36</v>
      </c>
    </row>
    <row r="3214" spans="1:10" x14ac:dyDescent="0.2">
      <c r="A3214" s="7">
        <v>14297</v>
      </c>
      <c r="B3214" t="s">
        <v>4864</v>
      </c>
      <c r="C3214">
        <v>23000</v>
      </c>
      <c r="D3214" t="s">
        <v>2803</v>
      </c>
      <c r="E3214">
        <v>13</v>
      </c>
      <c r="F3214" t="s">
        <v>2804</v>
      </c>
      <c r="G3214" s="8" t="s">
        <v>72</v>
      </c>
      <c r="H3214" t="s">
        <v>73</v>
      </c>
      <c r="I3214" s="1" t="s">
        <v>35</v>
      </c>
      <c r="J3214" t="s">
        <v>36</v>
      </c>
    </row>
    <row r="3215" spans="1:10" x14ac:dyDescent="0.2">
      <c r="A3215" s="7">
        <v>14298</v>
      </c>
      <c r="B3215" t="s">
        <v>4865</v>
      </c>
      <c r="C3215">
        <v>21002</v>
      </c>
      <c r="D3215" t="s">
        <v>31</v>
      </c>
      <c r="E3215">
        <v>3</v>
      </c>
      <c r="F3215" t="s">
        <v>2045</v>
      </c>
      <c r="G3215" s="8" t="s">
        <v>144</v>
      </c>
      <c r="H3215" t="s">
        <v>145</v>
      </c>
      <c r="I3215" s="1" t="s">
        <v>35</v>
      </c>
      <c r="J3215" t="s">
        <v>36</v>
      </c>
    </row>
    <row r="3216" spans="1:10" x14ac:dyDescent="0.2">
      <c r="A3216" s="7">
        <v>14301</v>
      </c>
      <c r="B3216" t="s">
        <v>4866</v>
      </c>
      <c r="C3216">
        <v>23000</v>
      </c>
      <c r="D3216" t="s">
        <v>2803</v>
      </c>
      <c r="E3216">
        <v>13</v>
      </c>
      <c r="F3216" t="s">
        <v>2804</v>
      </c>
      <c r="G3216" s="8" t="s">
        <v>96</v>
      </c>
      <c r="H3216" t="s">
        <v>97</v>
      </c>
      <c r="I3216" t="s">
        <v>41</v>
      </c>
      <c r="J3216" t="s">
        <v>36</v>
      </c>
    </row>
    <row r="3217" spans="1:10" x14ac:dyDescent="0.2">
      <c r="A3217" s="7">
        <v>14302</v>
      </c>
      <c r="B3217" t="s">
        <v>4867</v>
      </c>
      <c r="C3217">
        <v>21002</v>
      </c>
      <c r="D3217" t="s">
        <v>31</v>
      </c>
      <c r="E3217">
        <v>3</v>
      </c>
      <c r="F3217" t="s">
        <v>2045</v>
      </c>
      <c r="G3217" s="8" t="s">
        <v>96</v>
      </c>
      <c r="H3217" t="s">
        <v>97</v>
      </c>
      <c r="I3217" t="s">
        <v>41</v>
      </c>
      <c r="J3217" t="s">
        <v>36</v>
      </c>
    </row>
    <row r="3218" spans="1:10" x14ac:dyDescent="0.2">
      <c r="A3218" s="7">
        <v>14304</v>
      </c>
      <c r="B3218" t="s">
        <v>4868</v>
      </c>
      <c r="C3218">
        <v>21002</v>
      </c>
      <c r="D3218" t="s">
        <v>31</v>
      </c>
      <c r="E3218">
        <v>3</v>
      </c>
      <c r="F3218" t="s">
        <v>2045</v>
      </c>
      <c r="G3218" s="8" t="s">
        <v>196</v>
      </c>
      <c r="H3218" t="s">
        <v>197</v>
      </c>
      <c r="I3218" s="1" t="s">
        <v>35</v>
      </c>
      <c r="J3218" t="s">
        <v>36</v>
      </c>
    </row>
    <row r="3219" spans="1:10" x14ac:dyDescent="0.2">
      <c r="A3219" s="7">
        <v>14305</v>
      </c>
      <c r="B3219" t="s">
        <v>4869</v>
      </c>
      <c r="C3219">
        <v>23000</v>
      </c>
      <c r="D3219" t="s">
        <v>2803</v>
      </c>
      <c r="E3219">
        <v>13</v>
      </c>
      <c r="F3219" t="s">
        <v>2804</v>
      </c>
      <c r="G3219" s="8" t="s">
        <v>200</v>
      </c>
      <c r="H3219" t="s">
        <v>201</v>
      </c>
      <c r="I3219" s="1" t="s">
        <v>35</v>
      </c>
      <c r="J3219" t="s">
        <v>36</v>
      </c>
    </row>
    <row r="3220" spans="1:10" x14ac:dyDescent="0.2">
      <c r="A3220" s="7">
        <v>14307</v>
      </c>
      <c r="B3220" t="s">
        <v>4870</v>
      </c>
      <c r="C3220">
        <v>21002</v>
      </c>
      <c r="D3220" t="s">
        <v>31</v>
      </c>
      <c r="E3220">
        <v>3</v>
      </c>
      <c r="F3220" t="s">
        <v>2045</v>
      </c>
      <c r="G3220" s="8" t="s">
        <v>200</v>
      </c>
      <c r="H3220" t="s">
        <v>201</v>
      </c>
      <c r="I3220" s="1" t="s">
        <v>35</v>
      </c>
      <c r="J3220" t="s">
        <v>36</v>
      </c>
    </row>
    <row r="3221" spans="1:10" x14ac:dyDescent="0.2">
      <c r="A3221" s="7">
        <v>14308</v>
      </c>
      <c r="B3221" t="s">
        <v>4871</v>
      </c>
      <c r="C3221">
        <v>21002</v>
      </c>
      <c r="D3221" t="s">
        <v>31</v>
      </c>
      <c r="E3221">
        <v>3</v>
      </c>
      <c r="F3221" t="s">
        <v>2045</v>
      </c>
      <c r="G3221" s="8" t="s">
        <v>200</v>
      </c>
      <c r="H3221" t="s">
        <v>201</v>
      </c>
      <c r="I3221" s="1" t="s">
        <v>35</v>
      </c>
      <c r="J3221" t="s">
        <v>36</v>
      </c>
    </row>
    <row r="3222" spans="1:10" x14ac:dyDescent="0.2">
      <c r="A3222" s="7">
        <v>14310</v>
      </c>
      <c r="B3222" t="s">
        <v>4872</v>
      </c>
      <c r="C3222">
        <v>23000</v>
      </c>
      <c r="D3222" t="s">
        <v>2803</v>
      </c>
      <c r="E3222">
        <v>13</v>
      </c>
      <c r="F3222" t="s">
        <v>2804</v>
      </c>
      <c r="G3222" s="8" t="s">
        <v>308</v>
      </c>
      <c r="H3222" t="s">
        <v>309</v>
      </c>
      <c r="I3222" s="1" t="s">
        <v>35</v>
      </c>
      <c r="J3222" t="s">
        <v>36</v>
      </c>
    </row>
    <row r="3223" spans="1:10" x14ac:dyDescent="0.2">
      <c r="A3223" s="7">
        <v>14311</v>
      </c>
      <c r="B3223" t="s">
        <v>4873</v>
      </c>
      <c r="C3223">
        <v>23000</v>
      </c>
      <c r="D3223" t="s">
        <v>2803</v>
      </c>
      <c r="E3223">
        <v>13</v>
      </c>
      <c r="F3223" t="s">
        <v>2804</v>
      </c>
      <c r="G3223" s="8" t="s">
        <v>308</v>
      </c>
      <c r="H3223" t="s">
        <v>309</v>
      </c>
      <c r="I3223" s="1" t="s">
        <v>35</v>
      </c>
      <c r="J3223" t="s">
        <v>36</v>
      </c>
    </row>
    <row r="3224" spans="1:10" x14ac:dyDescent="0.2">
      <c r="A3224" s="7">
        <v>14312</v>
      </c>
      <c r="B3224" t="s">
        <v>4874</v>
      </c>
      <c r="C3224">
        <v>23000</v>
      </c>
      <c r="D3224" t="s">
        <v>2803</v>
      </c>
      <c r="E3224">
        <v>13</v>
      </c>
      <c r="F3224" t="s">
        <v>2804</v>
      </c>
      <c r="G3224" s="8" t="s">
        <v>308</v>
      </c>
      <c r="H3224" t="s">
        <v>309</v>
      </c>
      <c r="I3224" s="1" t="s">
        <v>35</v>
      </c>
      <c r="J3224" t="s">
        <v>36</v>
      </c>
    </row>
    <row r="3225" spans="1:10" x14ac:dyDescent="0.2">
      <c r="A3225" s="7">
        <v>14313</v>
      </c>
      <c r="B3225" t="s">
        <v>4875</v>
      </c>
      <c r="C3225">
        <v>23000</v>
      </c>
      <c r="D3225" t="s">
        <v>3492</v>
      </c>
      <c r="E3225">
        <v>13</v>
      </c>
      <c r="F3225" t="s">
        <v>2804</v>
      </c>
      <c r="G3225" s="8" t="s">
        <v>308</v>
      </c>
      <c r="H3225" t="s">
        <v>309</v>
      </c>
      <c r="I3225" s="1" t="s">
        <v>35</v>
      </c>
      <c r="J3225" t="s">
        <v>36</v>
      </c>
    </row>
    <row r="3226" spans="1:10" x14ac:dyDescent="0.2">
      <c r="A3226" s="7">
        <v>14315</v>
      </c>
      <c r="B3226" t="s">
        <v>4876</v>
      </c>
      <c r="C3226">
        <v>21002</v>
      </c>
      <c r="D3226" t="s">
        <v>31</v>
      </c>
      <c r="E3226">
        <v>3</v>
      </c>
      <c r="F3226" t="s">
        <v>2045</v>
      </c>
      <c r="G3226" s="8" t="s">
        <v>248</v>
      </c>
      <c r="H3226" t="s">
        <v>249</v>
      </c>
      <c r="I3226" s="1" t="s">
        <v>35</v>
      </c>
      <c r="J3226" t="s">
        <v>36</v>
      </c>
    </row>
    <row r="3227" spans="1:10" x14ac:dyDescent="0.2">
      <c r="A3227" s="7">
        <v>14316</v>
      </c>
      <c r="B3227" t="s">
        <v>4877</v>
      </c>
      <c r="C3227">
        <v>21002</v>
      </c>
      <c r="D3227" t="s">
        <v>31</v>
      </c>
      <c r="E3227">
        <v>3</v>
      </c>
      <c r="F3227" t="s">
        <v>2045</v>
      </c>
      <c r="G3227" s="8" t="s">
        <v>248</v>
      </c>
      <c r="H3227" t="s">
        <v>249</v>
      </c>
      <c r="I3227" s="1" t="s">
        <v>35</v>
      </c>
      <c r="J3227" t="s">
        <v>36</v>
      </c>
    </row>
    <row r="3228" spans="1:10" x14ac:dyDescent="0.2">
      <c r="A3228" s="7">
        <v>14317</v>
      </c>
      <c r="B3228" t="s">
        <v>4878</v>
      </c>
      <c r="C3228">
        <v>21002</v>
      </c>
      <c r="D3228" t="s">
        <v>31</v>
      </c>
      <c r="E3228">
        <v>3</v>
      </c>
      <c r="F3228" t="s">
        <v>2045</v>
      </c>
      <c r="G3228" s="8" t="s">
        <v>248</v>
      </c>
      <c r="H3228" t="s">
        <v>249</v>
      </c>
      <c r="I3228" s="1" t="s">
        <v>35</v>
      </c>
      <c r="J3228" t="s">
        <v>36</v>
      </c>
    </row>
    <row r="3229" spans="1:10" x14ac:dyDescent="0.2">
      <c r="A3229" s="7">
        <v>14318</v>
      </c>
      <c r="B3229" t="s">
        <v>4879</v>
      </c>
      <c r="C3229">
        <v>21002</v>
      </c>
      <c r="D3229" t="s">
        <v>31</v>
      </c>
      <c r="E3229">
        <v>3</v>
      </c>
      <c r="F3229" t="s">
        <v>2045</v>
      </c>
      <c r="G3229" s="8" t="s">
        <v>188</v>
      </c>
      <c r="H3229" t="s">
        <v>189</v>
      </c>
      <c r="I3229" s="1" t="s">
        <v>35</v>
      </c>
      <c r="J3229" t="s">
        <v>36</v>
      </c>
    </row>
    <row r="3230" spans="1:10" x14ac:dyDescent="0.2">
      <c r="A3230" s="7">
        <v>14319</v>
      </c>
      <c r="B3230" t="s">
        <v>4880</v>
      </c>
      <c r="C3230">
        <v>21002</v>
      </c>
      <c r="D3230" t="s">
        <v>31</v>
      </c>
      <c r="E3230">
        <v>3</v>
      </c>
      <c r="F3230" t="s">
        <v>2045</v>
      </c>
      <c r="G3230" s="8" t="s">
        <v>188</v>
      </c>
      <c r="H3230" t="s">
        <v>189</v>
      </c>
      <c r="I3230" s="1" t="s">
        <v>35</v>
      </c>
      <c r="J3230" t="s">
        <v>36</v>
      </c>
    </row>
    <row r="3231" spans="1:10" x14ac:dyDescent="0.2">
      <c r="A3231" s="7">
        <v>14322</v>
      </c>
      <c r="B3231" t="s">
        <v>4881</v>
      </c>
      <c r="C3231">
        <v>21002</v>
      </c>
      <c r="D3231" t="s">
        <v>31</v>
      </c>
      <c r="E3231">
        <v>3</v>
      </c>
      <c r="F3231" t="s">
        <v>2045</v>
      </c>
      <c r="G3231" s="8" t="s">
        <v>188</v>
      </c>
      <c r="H3231" t="s">
        <v>189</v>
      </c>
      <c r="I3231" s="1" t="s">
        <v>35</v>
      </c>
      <c r="J3231" t="s">
        <v>36</v>
      </c>
    </row>
    <row r="3232" spans="1:10" x14ac:dyDescent="0.2">
      <c r="A3232" s="7">
        <v>14326</v>
      </c>
      <c r="B3232" t="s">
        <v>4882</v>
      </c>
      <c r="C3232">
        <v>21002</v>
      </c>
      <c r="D3232" t="s">
        <v>31</v>
      </c>
      <c r="E3232">
        <v>4</v>
      </c>
      <c r="F3232" t="s">
        <v>2551</v>
      </c>
      <c r="G3232" s="8" t="s">
        <v>188</v>
      </c>
      <c r="H3232" t="s">
        <v>189</v>
      </c>
      <c r="I3232" s="1" t="s">
        <v>35</v>
      </c>
      <c r="J3232" t="s">
        <v>36</v>
      </c>
    </row>
    <row r="3233" spans="1:10" x14ac:dyDescent="0.2">
      <c r="A3233" s="7">
        <v>14328</v>
      </c>
      <c r="B3233" t="s">
        <v>4883</v>
      </c>
      <c r="C3233">
        <v>21002</v>
      </c>
      <c r="D3233" t="s">
        <v>31</v>
      </c>
      <c r="E3233">
        <v>3</v>
      </c>
      <c r="F3233" t="s">
        <v>2045</v>
      </c>
      <c r="G3233" s="8" t="s">
        <v>72</v>
      </c>
      <c r="H3233" t="s">
        <v>73</v>
      </c>
      <c r="I3233" s="1" t="s">
        <v>35</v>
      </c>
      <c r="J3233" t="s">
        <v>36</v>
      </c>
    </row>
    <row r="3234" spans="1:10" x14ac:dyDescent="0.2">
      <c r="A3234" s="7">
        <v>14330</v>
      </c>
      <c r="B3234" t="s">
        <v>4884</v>
      </c>
      <c r="C3234">
        <v>21002</v>
      </c>
      <c r="D3234" t="s">
        <v>31</v>
      </c>
      <c r="E3234">
        <v>3</v>
      </c>
      <c r="F3234" t="s">
        <v>2045</v>
      </c>
      <c r="G3234" s="8" t="s">
        <v>280</v>
      </c>
      <c r="H3234" t="s">
        <v>281</v>
      </c>
      <c r="I3234" s="1" t="s">
        <v>35</v>
      </c>
      <c r="J3234" t="s">
        <v>36</v>
      </c>
    </row>
    <row r="3235" spans="1:10" x14ac:dyDescent="0.2">
      <c r="A3235" s="7">
        <v>14331</v>
      </c>
      <c r="B3235" t="s">
        <v>4885</v>
      </c>
      <c r="C3235">
        <v>23000</v>
      </c>
      <c r="D3235" t="s">
        <v>2803</v>
      </c>
      <c r="E3235">
        <v>13</v>
      </c>
      <c r="F3235" t="s">
        <v>2804</v>
      </c>
      <c r="G3235" s="8" t="s">
        <v>260</v>
      </c>
      <c r="H3235" t="s">
        <v>261</v>
      </c>
      <c r="I3235" s="1" t="s">
        <v>35</v>
      </c>
      <c r="J3235" t="s">
        <v>36</v>
      </c>
    </row>
    <row r="3236" spans="1:10" x14ac:dyDescent="0.2">
      <c r="A3236" s="7">
        <v>14332</v>
      </c>
      <c r="B3236" t="s">
        <v>4886</v>
      </c>
      <c r="C3236">
        <v>23000</v>
      </c>
      <c r="D3236" t="s">
        <v>2803</v>
      </c>
      <c r="E3236">
        <v>13</v>
      </c>
      <c r="F3236" t="s">
        <v>2804</v>
      </c>
      <c r="G3236" s="8" t="s">
        <v>216</v>
      </c>
      <c r="H3236" t="s">
        <v>217</v>
      </c>
      <c r="I3236" s="1" t="s">
        <v>35</v>
      </c>
      <c r="J3236" t="s">
        <v>36</v>
      </c>
    </row>
    <row r="3237" spans="1:10" x14ac:dyDescent="0.2">
      <c r="A3237" s="7">
        <v>14333</v>
      </c>
      <c r="B3237" t="s">
        <v>4887</v>
      </c>
      <c r="C3237">
        <v>21002</v>
      </c>
      <c r="D3237" t="s">
        <v>31</v>
      </c>
      <c r="E3237">
        <v>9</v>
      </c>
      <c r="F3237" t="s">
        <v>4270</v>
      </c>
      <c r="G3237" s="8" t="s">
        <v>216</v>
      </c>
      <c r="H3237" t="s">
        <v>217</v>
      </c>
      <c r="I3237" s="1" t="s">
        <v>35</v>
      </c>
      <c r="J3237" t="s">
        <v>36</v>
      </c>
    </row>
    <row r="3238" spans="1:10" x14ac:dyDescent="0.2">
      <c r="A3238" s="7">
        <v>14334</v>
      </c>
      <c r="B3238" t="s">
        <v>4888</v>
      </c>
      <c r="C3238">
        <v>21002</v>
      </c>
      <c r="D3238" t="s">
        <v>31</v>
      </c>
      <c r="E3238">
        <v>9</v>
      </c>
      <c r="F3238" t="s">
        <v>4270</v>
      </c>
      <c r="G3238" s="8" t="s">
        <v>216</v>
      </c>
      <c r="H3238" t="s">
        <v>217</v>
      </c>
      <c r="I3238" s="1" t="s">
        <v>35</v>
      </c>
      <c r="J3238" t="s">
        <v>36</v>
      </c>
    </row>
    <row r="3239" spans="1:10" x14ac:dyDescent="0.2">
      <c r="A3239" s="7">
        <v>14335</v>
      </c>
      <c r="B3239" t="s">
        <v>4889</v>
      </c>
      <c r="C3239">
        <v>23000</v>
      </c>
      <c r="D3239" t="s">
        <v>3492</v>
      </c>
      <c r="E3239">
        <v>13</v>
      </c>
      <c r="F3239" t="s">
        <v>2804</v>
      </c>
      <c r="G3239" s="8" t="s">
        <v>216</v>
      </c>
      <c r="H3239" t="s">
        <v>217</v>
      </c>
      <c r="I3239" s="1" t="s">
        <v>35</v>
      </c>
      <c r="J3239" t="s">
        <v>36</v>
      </c>
    </row>
    <row r="3240" spans="1:10" x14ac:dyDescent="0.2">
      <c r="A3240" s="7">
        <v>14336</v>
      </c>
      <c r="B3240" t="s">
        <v>4890</v>
      </c>
      <c r="C3240">
        <v>23000</v>
      </c>
      <c r="D3240" t="s">
        <v>2803</v>
      </c>
      <c r="E3240">
        <v>13</v>
      </c>
      <c r="F3240" t="s">
        <v>2804</v>
      </c>
      <c r="G3240" s="8" t="s">
        <v>216</v>
      </c>
      <c r="H3240" t="s">
        <v>217</v>
      </c>
      <c r="I3240" s="1" t="s">
        <v>35</v>
      </c>
      <c r="J3240" t="s">
        <v>36</v>
      </c>
    </row>
    <row r="3241" spans="1:10" x14ac:dyDescent="0.2">
      <c r="A3241" s="7">
        <v>14337</v>
      </c>
      <c r="B3241" t="s">
        <v>4891</v>
      </c>
      <c r="C3241">
        <v>21002</v>
      </c>
      <c r="D3241" t="s">
        <v>31</v>
      </c>
      <c r="E3241">
        <v>3</v>
      </c>
      <c r="F3241" t="s">
        <v>2045</v>
      </c>
      <c r="G3241" s="8" t="s">
        <v>216</v>
      </c>
      <c r="H3241" t="s">
        <v>217</v>
      </c>
      <c r="I3241" s="1" t="s">
        <v>35</v>
      </c>
      <c r="J3241" t="s">
        <v>36</v>
      </c>
    </row>
    <row r="3242" spans="1:10" x14ac:dyDescent="0.2">
      <c r="A3242" s="7">
        <v>14338</v>
      </c>
      <c r="B3242" t="s">
        <v>4892</v>
      </c>
      <c r="C3242">
        <v>23000</v>
      </c>
      <c r="D3242" t="s">
        <v>2803</v>
      </c>
      <c r="E3242">
        <v>13</v>
      </c>
      <c r="F3242" t="s">
        <v>2804</v>
      </c>
      <c r="G3242" s="8" t="s">
        <v>248</v>
      </c>
      <c r="H3242" t="s">
        <v>249</v>
      </c>
      <c r="I3242" s="1" t="s">
        <v>35</v>
      </c>
      <c r="J3242" t="s">
        <v>36</v>
      </c>
    </row>
    <row r="3243" spans="1:10" x14ac:dyDescent="0.2">
      <c r="A3243" s="7">
        <v>14339</v>
      </c>
      <c r="B3243" t="s">
        <v>4893</v>
      </c>
      <c r="C3243">
        <v>23000</v>
      </c>
      <c r="D3243" t="s">
        <v>2803</v>
      </c>
      <c r="E3243">
        <v>13</v>
      </c>
      <c r="F3243" t="s">
        <v>2804</v>
      </c>
      <c r="G3243" s="8" t="s">
        <v>248</v>
      </c>
      <c r="H3243" t="s">
        <v>249</v>
      </c>
      <c r="I3243" s="1" t="s">
        <v>35</v>
      </c>
      <c r="J3243" t="s">
        <v>36</v>
      </c>
    </row>
    <row r="3244" spans="1:10" x14ac:dyDescent="0.2">
      <c r="A3244" s="7">
        <v>14340</v>
      </c>
      <c r="B3244" t="s">
        <v>4894</v>
      </c>
      <c r="C3244">
        <v>23000</v>
      </c>
      <c r="D3244" t="s">
        <v>2803</v>
      </c>
      <c r="E3244">
        <v>13</v>
      </c>
      <c r="F3244" t="s">
        <v>2804</v>
      </c>
      <c r="G3244" s="8" t="s">
        <v>248</v>
      </c>
      <c r="H3244" t="s">
        <v>249</v>
      </c>
      <c r="I3244" s="1" t="s">
        <v>35</v>
      </c>
      <c r="J3244" t="s">
        <v>36</v>
      </c>
    </row>
    <row r="3245" spans="1:10" x14ac:dyDescent="0.2">
      <c r="A3245" s="7">
        <v>14341</v>
      </c>
      <c r="B3245" t="s">
        <v>4895</v>
      </c>
      <c r="C3245">
        <v>23000</v>
      </c>
      <c r="D3245" t="s">
        <v>2803</v>
      </c>
      <c r="E3245">
        <v>13</v>
      </c>
      <c r="F3245" t="s">
        <v>2804</v>
      </c>
      <c r="G3245" s="8" t="s">
        <v>224</v>
      </c>
      <c r="H3245" t="s">
        <v>225</v>
      </c>
      <c r="I3245" s="1" t="s">
        <v>35</v>
      </c>
      <c r="J3245" t="s">
        <v>36</v>
      </c>
    </row>
    <row r="3246" spans="1:10" x14ac:dyDescent="0.2">
      <c r="A3246" s="7">
        <v>14342</v>
      </c>
      <c r="B3246" t="s">
        <v>4896</v>
      </c>
      <c r="C3246">
        <v>23000</v>
      </c>
      <c r="D3246" t="s">
        <v>2803</v>
      </c>
      <c r="E3246">
        <v>13</v>
      </c>
      <c r="F3246" t="s">
        <v>2804</v>
      </c>
      <c r="G3246" s="8" t="s">
        <v>44</v>
      </c>
      <c r="H3246" t="s">
        <v>45</v>
      </c>
      <c r="I3246" t="s">
        <v>41</v>
      </c>
      <c r="J3246" t="s">
        <v>36</v>
      </c>
    </row>
    <row r="3247" spans="1:10" x14ac:dyDescent="0.2">
      <c r="A3247" s="7">
        <v>14343</v>
      </c>
      <c r="B3247" t="s">
        <v>4897</v>
      </c>
      <c r="C3247">
        <v>23000</v>
      </c>
      <c r="D3247" t="s">
        <v>2803</v>
      </c>
      <c r="E3247">
        <v>13</v>
      </c>
      <c r="F3247" t="s">
        <v>2804</v>
      </c>
      <c r="G3247" s="8" t="s">
        <v>44</v>
      </c>
      <c r="H3247" t="s">
        <v>45</v>
      </c>
      <c r="I3247" t="s">
        <v>41</v>
      </c>
      <c r="J3247" t="s">
        <v>36</v>
      </c>
    </row>
    <row r="3248" spans="1:10" x14ac:dyDescent="0.2">
      <c r="A3248" s="7">
        <v>14344</v>
      </c>
      <c r="B3248" t="s">
        <v>4898</v>
      </c>
      <c r="C3248">
        <v>23000</v>
      </c>
      <c r="D3248" t="s">
        <v>2803</v>
      </c>
      <c r="E3248">
        <v>13</v>
      </c>
      <c r="F3248" t="s">
        <v>2804</v>
      </c>
      <c r="G3248" s="8" t="s">
        <v>44</v>
      </c>
      <c r="H3248" t="s">
        <v>45</v>
      </c>
      <c r="I3248" t="s">
        <v>41</v>
      </c>
      <c r="J3248" t="s">
        <v>36</v>
      </c>
    </row>
    <row r="3249" spans="1:10" x14ac:dyDescent="0.2">
      <c r="A3249" s="7">
        <v>14345</v>
      </c>
      <c r="B3249" t="s">
        <v>4899</v>
      </c>
      <c r="C3249">
        <v>23000</v>
      </c>
      <c r="D3249" t="s">
        <v>2803</v>
      </c>
      <c r="E3249">
        <v>13</v>
      </c>
      <c r="F3249" t="s">
        <v>2804</v>
      </c>
      <c r="G3249" s="8" t="s">
        <v>44</v>
      </c>
      <c r="H3249" t="s">
        <v>45</v>
      </c>
      <c r="I3249" t="s">
        <v>41</v>
      </c>
      <c r="J3249" t="s">
        <v>36</v>
      </c>
    </row>
    <row r="3250" spans="1:10" x14ac:dyDescent="0.2">
      <c r="A3250" s="7">
        <v>14346</v>
      </c>
      <c r="B3250" t="s">
        <v>4900</v>
      </c>
      <c r="C3250">
        <v>23000</v>
      </c>
      <c r="D3250" t="s">
        <v>2803</v>
      </c>
      <c r="E3250">
        <v>13</v>
      </c>
      <c r="F3250" t="s">
        <v>2804</v>
      </c>
      <c r="G3250" s="8" t="s">
        <v>44</v>
      </c>
      <c r="H3250" t="s">
        <v>45</v>
      </c>
      <c r="I3250" t="s">
        <v>41</v>
      </c>
      <c r="J3250" t="s">
        <v>36</v>
      </c>
    </row>
    <row r="3251" spans="1:10" x14ac:dyDescent="0.2">
      <c r="A3251" s="7">
        <v>14347</v>
      </c>
      <c r="B3251" t="s">
        <v>4901</v>
      </c>
      <c r="C3251">
        <v>23000</v>
      </c>
      <c r="D3251" t="s">
        <v>2803</v>
      </c>
      <c r="E3251">
        <v>13</v>
      </c>
      <c r="F3251" t="s">
        <v>2804</v>
      </c>
      <c r="G3251" s="8" t="s">
        <v>164</v>
      </c>
      <c r="H3251" t="s">
        <v>165</v>
      </c>
      <c r="I3251" s="1" t="s">
        <v>35</v>
      </c>
      <c r="J3251" t="s">
        <v>36</v>
      </c>
    </row>
    <row r="3252" spans="1:10" x14ac:dyDescent="0.2">
      <c r="A3252" s="7">
        <v>14351</v>
      </c>
      <c r="B3252" t="s">
        <v>4902</v>
      </c>
      <c r="C3252">
        <v>23000</v>
      </c>
      <c r="D3252" t="s">
        <v>2803</v>
      </c>
      <c r="E3252">
        <v>13</v>
      </c>
      <c r="F3252" t="s">
        <v>2804</v>
      </c>
      <c r="G3252" s="8" t="s">
        <v>332</v>
      </c>
      <c r="H3252" t="s">
        <v>333</v>
      </c>
      <c r="I3252" s="1" t="s">
        <v>35</v>
      </c>
      <c r="J3252" t="s">
        <v>36</v>
      </c>
    </row>
    <row r="3253" spans="1:10" x14ac:dyDescent="0.2">
      <c r="A3253" s="7">
        <v>14352</v>
      </c>
      <c r="B3253" t="s">
        <v>4903</v>
      </c>
      <c r="C3253">
        <v>21002</v>
      </c>
      <c r="D3253" t="s">
        <v>31</v>
      </c>
      <c r="E3253">
        <v>3</v>
      </c>
      <c r="F3253" t="s">
        <v>2045</v>
      </c>
      <c r="G3253" s="8" t="s">
        <v>148</v>
      </c>
      <c r="H3253" t="s">
        <v>149</v>
      </c>
      <c r="I3253" s="1" t="s">
        <v>35</v>
      </c>
      <c r="J3253" t="s">
        <v>36</v>
      </c>
    </row>
    <row r="3254" spans="1:10" x14ac:dyDescent="0.2">
      <c r="A3254" s="7">
        <v>14353</v>
      </c>
      <c r="B3254" t="s">
        <v>4904</v>
      </c>
      <c r="C3254">
        <v>21002</v>
      </c>
      <c r="D3254" t="s">
        <v>31</v>
      </c>
      <c r="E3254">
        <v>3</v>
      </c>
      <c r="F3254" t="s">
        <v>2045</v>
      </c>
      <c r="G3254" s="8" t="s">
        <v>148</v>
      </c>
      <c r="H3254" t="s">
        <v>149</v>
      </c>
      <c r="I3254" s="1" t="s">
        <v>35</v>
      </c>
      <c r="J3254" t="s">
        <v>36</v>
      </c>
    </row>
    <row r="3255" spans="1:10" x14ac:dyDescent="0.2">
      <c r="A3255" s="12" t="s">
        <v>4905</v>
      </c>
      <c r="B3255" t="s">
        <v>4906</v>
      </c>
      <c r="C3255">
        <v>29000</v>
      </c>
      <c r="D3255" t="s">
        <v>3634</v>
      </c>
      <c r="E3255">
        <v>15</v>
      </c>
      <c r="F3255" t="s">
        <v>3848</v>
      </c>
      <c r="G3255" s="8" t="s">
        <v>44</v>
      </c>
      <c r="H3255" t="s">
        <v>45</v>
      </c>
      <c r="I3255" t="s">
        <v>41</v>
      </c>
      <c r="J3255" t="s">
        <v>3634</v>
      </c>
    </row>
    <row r="3256" spans="1:10" x14ac:dyDescent="0.2">
      <c r="A3256" s="7">
        <v>14355</v>
      </c>
      <c r="B3256" t="s">
        <v>4907</v>
      </c>
      <c r="C3256">
        <v>21002</v>
      </c>
      <c r="D3256" t="s">
        <v>31</v>
      </c>
      <c r="E3256">
        <v>3</v>
      </c>
      <c r="F3256" t="s">
        <v>2045</v>
      </c>
      <c r="G3256" s="8" t="s">
        <v>148</v>
      </c>
      <c r="H3256" t="s">
        <v>149</v>
      </c>
      <c r="I3256" s="1" t="s">
        <v>35</v>
      </c>
      <c r="J3256" t="s">
        <v>36</v>
      </c>
    </row>
    <row r="3257" spans="1:10" x14ac:dyDescent="0.2">
      <c r="A3257" s="7">
        <v>14356</v>
      </c>
      <c r="B3257" t="s">
        <v>4908</v>
      </c>
      <c r="C3257">
        <v>21002</v>
      </c>
      <c r="D3257" t="s">
        <v>31</v>
      </c>
      <c r="E3257">
        <v>3</v>
      </c>
      <c r="F3257" t="s">
        <v>2045</v>
      </c>
      <c r="G3257" s="8" t="s">
        <v>148</v>
      </c>
      <c r="H3257" t="s">
        <v>149</v>
      </c>
      <c r="I3257" s="1" t="s">
        <v>35</v>
      </c>
      <c r="J3257" t="s">
        <v>36</v>
      </c>
    </row>
    <row r="3258" spans="1:10" x14ac:dyDescent="0.2">
      <c r="A3258" s="7">
        <v>14357</v>
      </c>
      <c r="B3258" t="s">
        <v>4909</v>
      </c>
      <c r="C3258">
        <v>21002</v>
      </c>
      <c r="D3258" t="s">
        <v>31</v>
      </c>
      <c r="E3258">
        <v>3</v>
      </c>
      <c r="F3258" t="s">
        <v>2045</v>
      </c>
      <c r="G3258" s="8" t="s">
        <v>184</v>
      </c>
      <c r="H3258" t="s">
        <v>185</v>
      </c>
      <c r="I3258" s="1" t="s">
        <v>35</v>
      </c>
      <c r="J3258" t="s">
        <v>36</v>
      </c>
    </row>
    <row r="3259" spans="1:10" x14ac:dyDescent="0.2">
      <c r="A3259" s="7">
        <v>14358</v>
      </c>
      <c r="B3259" t="s">
        <v>4910</v>
      </c>
      <c r="C3259">
        <v>23000</v>
      </c>
      <c r="D3259" t="s">
        <v>3492</v>
      </c>
      <c r="E3259">
        <v>13</v>
      </c>
      <c r="F3259" t="s">
        <v>2804</v>
      </c>
      <c r="G3259" s="8" t="s">
        <v>332</v>
      </c>
      <c r="H3259" t="s">
        <v>333</v>
      </c>
      <c r="I3259" s="1" t="s">
        <v>35</v>
      </c>
      <c r="J3259" t="s">
        <v>36</v>
      </c>
    </row>
    <row r="3260" spans="1:10" x14ac:dyDescent="0.2">
      <c r="A3260" s="7">
        <v>14359</v>
      </c>
      <c r="B3260" t="s">
        <v>4911</v>
      </c>
      <c r="C3260">
        <v>21002</v>
      </c>
      <c r="D3260" t="s">
        <v>31</v>
      </c>
      <c r="E3260">
        <v>2</v>
      </c>
      <c r="F3260" t="s">
        <v>336</v>
      </c>
      <c r="G3260" s="8" t="s">
        <v>200</v>
      </c>
      <c r="H3260" t="s">
        <v>201</v>
      </c>
      <c r="I3260" s="1" t="s">
        <v>35</v>
      </c>
      <c r="J3260" t="s">
        <v>36</v>
      </c>
    </row>
    <row r="3261" spans="1:10" x14ac:dyDescent="0.2">
      <c r="A3261" s="7">
        <v>14360</v>
      </c>
      <c r="B3261" t="s">
        <v>4912</v>
      </c>
      <c r="C3261">
        <v>21002</v>
      </c>
      <c r="D3261" t="s">
        <v>31</v>
      </c>
      <c r="E3261">
        <v>3</v>
      </c>
      <c r="F3261" t="s">
        <v>2045</v>
      </c>
      <c r="G3261" s="8" t="s">
        <v>200</v>
      </c>
      <c r="H3261" t="s">
        <v>201</v>
      </c>
      <c r="I3261" s="1" t="s">
        <v>35</v>
      </c>
      <c r="J3261" t="s">
        <v>36</v>
      </c>
    </row>
    <row r="3262" spans="1:10" x14ac:dyDescent="0.2">
      <c r="A3262" s="7">
        <v>14361</v>
      </c>
      <c r="B3262" t="s">
        <v>4913</v>
      </c>
      <c r="C3262">
        <v>21002</v>
      </c>
      <c r="D3262" t="s">
        <v>31</v>
      </c>
      <c r="E3262">
        <v>3</v>
      </c>
      <c r="F3262" t="s">
        <v>2045</v>
      </c>
      <c r="G3262" s="8" t="s">
        <v>200</v>
      </c>
      <c r="H3262" t="s">
        <v>201</v>
      </c>
      <c r="I3262" s="1" t="s">
        <v>35</v>
      </c>
      <c r="J3262" t="s">
        <v>36</v>
      </c>
    </row>
    <row r="3263" spans="1:10" x14ac:dyDescent="0.2">
      <c r="A3263" s="7">
        <v>14362</v>
      </c>
      <c r="B3263" t="s">
        <v>4914</v>
      </c>
      <c r="C3263">
        <v>21002</v>
      </c>
      <c r="D3263" t="s">
        <v>31</v>
      </c>
      <c r="E3263">
        <v>3</v>
      </c>
      <c r="F3263" t="s">
        <v>2045</v>
      </c>
      <c r="G3263" s="8" t="s">
        <v>324</v>
      </c>
      <c r="H3263" t="s">
        <v>325</v>
      </c>
      <c r="I3263" s="1" t="s">
        <v>35</v>
      </c>
      <c r="J3263" t="s">
        <v>36</v>
      </c>
    </row>
    <row r="3264" spans="1:10" x14ac:dyDescent="0.2">
      <c r="A3264" s="7">
        <v>14363</v>
      </c>
      <c r="B3264" t="s">
        <v>4915</v>
      </c>
      <c r="C3264">
        <v>23000</v>
      </c>
      <c r="D3264" t="s">
        <v>3492</v>
      </c>
      <c r="E3264">
        <v>13</v>
      </c>
      <c r="F3264" t="s">
        <v>2804</v>
      </c>
      <c r="G3264" s="8" t="s">
        <v>324</v>
      </c>
      <c r="H3264" t="s">
        <v>325</v>
      </c>
      <c r="I3264" s="1" t="s">
        <v>35</v>
      </c>
      <c r="J3264" t="s">
        <v>36</v>
      </c>
    </row>
    <row r="3265" spans="1:10" x14ac:dyDescent="0.2">
      <c r="A3265" s="7">
        <v>14364</v>
      </c>
      <c r="B3265" t="s">
        <v>4916</v>
      </c>
      <c r="C3265">
        <v>23000</v>
      </c>
      <c r="D3265" t="s">
        <v>4917</v>
      </c>
      <c r="E3265">
        <v>14</v>
      </c>
      <c r="F3265" t="s">
        <v>4918</v>
      </c>
      <c r="G3265" s="8" t="s">
        <v>324</v>
      </c>
      <c r="H3265" t="s">
        <v>325</v>
      </c>
      <c r="I3265" s="1" t="s">
        <v>35</v>
      </c>
      <c r="J3265" t="s">
        <v>36</v>
      </c>
    </row>
    <row r="3266" spans="1:10" x14ac:dyDescent="0.2">
      <c r="A3266" s="7">
        <v>14365</v>
      </c>
      <c r="B3266" t="s">
        <v>4919</v>
      </c>
      <c r="C3266">
        <v>21002</v>
      </c>
      <c r="D3266" t="s">
        <v>31</v>
      </c>
      <c r="E3266">
        <v>3</v>
      </c>
      <c r="F3266" t="s">
        <v>2045</v>
      </c>
      <c r="G3266" s="8" t="s">
        <v>300</v>
      </c>
      <c r="H3266" t="s">
        <v>301</v>
      </c>
      <c r="I3266" s="1" t="s">
        <v>35</v>
      </c>
      <c r="J3266" t="s">
        <v>36</v>
      </c>
    </row>
    <row r="3267" spans="1:10" x14ac:dyDescent="0.2">
      <c r="A3267" s="7">
        <v>14366</v>
      </c>
      <c r="B3267" t="s">
        <v>4920</v>
      </c>
      <c r="C3267">
        <v>21002</v>
      </c>
      <c r="D3267" t="s">
        <v>31</v>
      </c>
      <c r="E3267">
        <v>3</v>
      </c>
      <c r="F3267" t="s">
        <v>2045</v>
      </c>
      <c r="G3267" s="8" t="s">
        <v>300</v>
      </c>
      <c r="H3267" t="s">
        <v>301</v>
      </c>
      <c r="I3267" s="1" t="s">
        <v>35</v>
      </c>
      <c r="J3267" t="s">
        <v>36</v>
      </c>
    </row>
    <row r="3268" spans="1:10" x14ac:dyDescent="0.2">
      <c r="A3268" s="7">
        <v>14367</v>
      </c>
      <c r="B3268" t="s">
        <v>4921</v>
      </c>
      <c r="C3268">
        <v>21002</v>
      </c>
      <c r="D3268" t="s">
        <v>31</v>
      </c>
      <c r="E3268">
        <v>3</v>
      </c>
      <c r="F3268" t="s">
        <v>2045</v>
      </c>
      <c r="G3268" s="8" t="s">
        <v>300</v>
      </c>
      <c r="H3268" t="s">
        <v>301</v>
      </c>
      <c r="I3268" s="1" t="s">
        <v>35</v>
      </c>
      <c r="J3268" t="s">
        <v>36</v>
      </c>
    </row>
    <row r="3269" spans="1:10" x14ac:dyDescent="0.2">
      <c r="A3269" s="7">
        <v>14368</v>
      </c>
      <c r="B3269" t="s">
        <v>4922</v>
      </c>
      <c r="C3269">
        <v>21002</v>
      </c>
      <c r="D3269" t="s">
        <v>31</v>
      </c>
      <c r="E3269">
        <v>3</v>
      </c>
      <c r="F3269" t="s">
        <v>2045</v>
      </c>
      <c r="G3269" s="8" t="s">
        <v>300</v>
      </c>
      <c r="H3269" t="s">
        <v>301</v>
      </c>
      <c r="I3269" s="1" t="s">
        <v>35</v>
      </c>
      <c r="J3269" t="s">
        <v>36</v>
      </c>
    </row>
    <row r="3270" spans="1:10" x14ac:dyDescent="0.2">
      <c r="A3270" s="7">
        <v>14369</v>
      </c>
      <c r="B3270" t="s">
        <v>4923</v>
      </c>
      <c r="C3270">
        <v>21002</v>
      </c>
      <c r="D3270" t="s">
        <v>31</v>
      </c>
      <c r="E3270">
        <v>3</v>
      </c>
      <c r="F3270" t="s">
        <v>2045</v>
      </c>
      <c r="G3270" s="8" t="s">
        <v>300</v>
      </c>
      <c r="H3270" t="s">
        <v>301</v>
      </c>
      <c r="I3270" s="1" t="s">
        <v>35</v>
      </c>
      <c r="J3270" t="s">
        <v>36</v>
      </c>
    </row>
    <row r="3271" spans="1:10" x14ac:dyDescent="0.2">
      <c r="A3271" s="7">
        <v>14373</v>
      </c>
      <c r="B3271" t="s">
        <v>4924</v>
      </c>
      <c r="C3271">
        <v>21002</v>
      </c>
      <c r="D3271" t="s">
        <v>31</v>
      </c>
      <c r="E3271">
        <v>3</v>
      </c>
      <c r="F3271" t="s">
        <v>2045</v>
      </c>
      <c r="G3271" s="8" t="s">
        <v>280</v>
      </c>
      <c r="H3271" t="s">
        <v>281</v>
      </c>
      <c r="I3271" s="1" t="s">
        <v>35</v>
      </c>
      <c r="J3271" t="s">
        <v>36</v>
      </c>
    </row>
    <row r="3272" spans="1:10" x14ac:dyDescent="0.2">
      <c r="A3272" s="7">
        <v>14374</v>
      </c>
      <c r="B3272" t="s">
        <v>4925</v>
      </c>
      <c r="C3272">
        <v>29000</v>
      </c>
      <c r="D3272" t="s">
        <v>3847</v>
      </c>
      <c r="E3272">
        <v>15</v>
      </c>
      <c r="F3272" t="s">
        <v>3848</v>
      </c>
      <c r="G3272" s="8" t="s">
        <v>33</v>
      </c>
      <c r="H3272" s="1" t="s">
        <v>34</v>
      </c>
      <c r="I3272" s="1" t="s">
        <v>35</v>
      </c>
      <c r="J3272" t="s">
        <v>3634</v>
      </c>
    </row>
    <row r="3273" spans="1:10" x14ac:dyDescent="0.2">
      <c r="A3273" s="7">
        <v>14377</v>
      </c>
      <c r="B3273" t="s">
        <v>4926</v>
      </c>
      <c r="C3273">
        <v>21002</v>
      </c>
      <c r="D3273" t="s">
        <v>31</v>
      </c>
      <c r="E3273">
        <v>3</v>
      </c>
      <c r="F3273" t="s">
        <v>2045</v>
      </c>
      <c r="G3273" s="8" t="s">
        <v>200</v>
      </c>
      <c r="H3273" t="s">
        <v>201</v>
      </c>
      <c r="I3273" s="1" t="s">
        <v>35</v>
      </c>
      <c r="J3273" t="s">
        <v>36</v>
      </c>
    </row>
    <row r="3274" spans="1:10" x14ac:dyDescent="0.2">
      <c r="A3274" s="7">
        <v>14378</v>
      </c>
      <c r="B3274" t="s">
        <v>4927</v>
      </c>
      <c r="C3274">
        <v>21002</v>
      </c>
      <c r="D3274" t="s">
        <v>31</v>
      </c>
      <c r="E3274">
        <v>3</v>
      </c>
      <c r="F3274" t="s">
        <v>2045</v>
      </c>
      <c r="G3274" s="8" t="s">
        <v>280</v>
      </c>
      <c r="H3274" t="s">
        <v>281</v>
      </c>
      <c r="I3274" s="1" t="s">
        <v>35</v>
      </c>
      <c r="J3274" t="s">
        <v>36</v>
      </c>
    </row>
    <row r="3275" spans="1:10" x14ac:dyDescent="0.2">
      <c r="A3275" s="7">
        <v>14385</v>
      </c>
      <c r="B3275" t="s">
        <v>4928</v>
      </c>
      <c r="C3275">
        <v>23000</v>
      </c>
      <c r="D3275" t="s">
        <v>2803</v>
      </c>
      <c r="E3275">
        <v>13</v>
      </c>
      <c r="F3275" t="s">
        <v>2804</v>
      </c>
      <c r="G3275" s="8" t="s">
        <v>76</v>
      </c>
      <c r="H3275" t="s">
        <v>77</v>
      </c>
      <c r="I3275" s="1" t="s">
        <v>35</v>
      </c>
      <c r="J3275" t="s">
        <v>36</v>
      </c>
    </row>
    <row r="3276" spans="1:10" x14ac:dyDescent="0.2">
      <c r="A3276" s="7">
        <v>14414</v>
      </c>
      <c r="B3276" t="s">
        <v>4929</v>
      </c>
      <c r="C3276">
        <v>23000</v>
      </c>
      <c r="D3276" t="s">
        <v>2803</v>
      </c>
      <c r="E3276">
        <v>13</v>
      </c>
      <c r="F3276" t="s">
        <v>2804</v>
      </c>
      <c r="G3276" s="8" t="s">
        <v>39</v>
      </c>
      <c r="H3276" t="s">
        <v>40</v>
      </c>
      <c r="I3276" t="s">
        <v>41</v>
      </c>
      <c r="J3276" t="s">
        <v>36</v>
      </c>
    </row>
    <row r="3277" spans="1:10" x14ac:dyDescent="0.2">
      <c r="A3277" s="7">
        <v>14415</v>
      </c>
      <c r="B3277" t="s">
        <v>4930</v>
      </c>
      <c r="C3277">
        <v>23000</v>
      </c>
      <c r="D3277" t="s">
        <v>2803</v>
      </c>
      <c r="E3277">
        <v>13</v>
      </c>
      <c r="F3277" t="s">
        <v>2804</v>
      </c>
      <c r="G3277" s="8" t="s">
        <v>48</v>
      </c>
      <c r="H3277" t="s">
        <v>49</v>
      </c>
      <c r="I3277" t="s">
        <v>41</v>
      </c>
      <c r="J3277" t="s">
        <v>36</v>
      </c>
    </row>
    <row r="3278" spans="1:10" x14ac:dyDescent="0.2">
      <c r="A3278" s="7">
        <v>14416</v>
      </c>
      <c r="B3278" t="s">
        <v>4931</v>
      </c>
      <c r="C3278">
        <v>23000</v>
      </c>
      <c r="D3278" t="s">
        <v>2803</v>
      </c>
      <c r="E3278">
        <v>13</v>
      </c>
      <c r="F3278" t="s">
        <v>2804</v>
      </c>
      <c r="G3278" s="8" t="s">
        <v>52</v>
      </c>
      <c r="H3278" t="s">
        <v>53</v>
      </c>
      <c r="I3278" t="s">
        <v>41</v>
      </c>
      <c r="J3278" t="s">
        <v>36</v>
      </c>
    </row>
    <row r="3279" spans="1:10" x14ac:dyDescent="0.2">
      <c r="A3279" s="7">
        <v>14417</v>
      </c>
      <c r="B3279" t="s">
        <v>4932</v>
      </c>
      <c r="C3279">
        <v>23000</v>
      </c>
      <c r="D3279" t="s">
        <v>2803</v>
      </c>
      <c r="E3279">
        <v>13</v>
      </c>
      <c r="F3279" t="s">
        <v>2804</v>
      </c>
      <c r="G3279" s="8" t="s">
        <v>56</v>
      </c>
      <c r="H3279" t="s">
        <v>57</v>
      </c>
      <c r="I3279" t="s">
        <v>41</v>
      </c>
      <c r="J3279" t="s">
        <v>36</v>
      </c>
    </row>
    <row r="3280" spans="1:10" x14ac:dyDescent="0.2">
      <c r="A3280" s="7">
        <v>14418</v>
      </c>
      <c r="B3280" t="s">
        <v>4933</v>
      </c>
      <c r="C3280">
        <v>23000</v>
      </c>
      <c r="D3280" t="s">
        <v>2803</v>
      </c>
      <c r="E3280">
        <v>13</v>
      </c>
      <c r="F3280" t="s">
        <v>2804</v>
      </c>
      <c r="G3280" s="8" t="s">
        <v>64</v>
      </c>
      <c r="H3280" t="s">
        <v>65</v>
      </c>
      <c r="I3280" s="1" t="s">
        <v>35</v>
      </c>
      <c r="J3280" t="s">
        <v>36</v>
      </c>
    </row>
    <row r="3281" spans="1:10" x14ac:dyDescent="0.2">
      <c r="A3281" s="7">
        <v>14419</v>
      </c>
      <c r="B3281" t="s">
        <v>4934</v>
      </c>
      <c r="C3281">
        <v>23000</v>
      </c>
      <c r="D3281" t="s">
        <v>3492</v>
      </c>
      <c r="E3281">
        <v>13</v>
      </c>
      <c r="F3281" t="s">
        <v>2804</v>
      </c>
      <c r="G3281" s="8" t="s">
        <v>92</v>
      </c>
      <c r="H3281" t="s">
        <v>93</v>
      </c>
      <c r="I3281" s="1" t="s">
        <v>35</v>
      </c>
      <c r="J3281" t="s">
        <v>36</v>
      </c>
    </row>
    <row r="3282" spans="1:10" x14ac:dyDescent="0.2">
      <c r="A3282" s="7">
        <v>14420</v>
      </c>
      <c r="B3282" t="s">
        <v>4935</v>
      </c>
      <c r="C3282">
        <v>23000</v>
      </c>
      <c r="D3282" t="s">
        <v>2803</v>
      </c>
      <c r="E3282">
        <v>13</v>
      </c>
      <c r="F3282" t="s">
        <v>2804</v>
      </c>
      <c r="G3282" s="8" t="s">
        <v>100</v>
      </c>
      <c r="H3282" t="s">
        <v>101</v>
      </c>
      <c r="I3282" s="1" t="s">
        <v>35</v>
      </c>
      <c r="J3282" t="s">
        <v>36</v>
      </c>
    </row>
    <row r="3283" spans="1:10" x14ac:dyDescent="0.2">
      <c r="A3283" s="7">
        <v>14421</v>
      </c>
      <c r="B3283" t="s">
        <v>4936</v>
      </c>
      <c r="C3283">
        <v>23000</v>
      </c>
      <c r="D3283" t="s">
        <v>2803</v>
      </c>
      <c r="E3283">
        <v>13</v>
      </c>
      <c r="F3283" t="s">
        <v>2804</v>
      </c>
      <c r="G3283" s="8" t="s">
        <v>104</v>
      </c>
      <c r="H3283" t="s">
        <v>105</v>
      </c>
      <c r="I3283" s="1" t="s">
        <v>35</v>
      </c>
      <c r="J3283" t="s">
        <v>36</v>
      </c>
    </row>
    <row r="3284" spans="1:10" x14ac:dyDescent="0.2">
      <c r="A3284" s="7">
        <v>14422</v>
      </c>
      <c r="B3284" t="s">
        <v>4937</v>
      </c>
      <c r="C3284">
        <v>23000</v>
      </c>
      <c r="D3284" t="s">
        <v>2803</v>
      </c>
      <c r="E3284">
        <v>13</v>
      </c>
      <c r="F3284" t="s">
        <v>2804</v>
      </c>
      <c r="G3284" s="8" t="s">
        <v>116</v>
      </c>
      <c r="H3284" t="s">
        <v>117</v>
      </c>
      <c r="I3284" s="1" t="s">
        <v>35</v>
      </c>
      <c r="J3284" t="s">
        <v>36</v>
      </c>
    </row>
    <row r="3285" spans="1:10" x14ac:dyDescent="0.2">
      <c r="A3285" s="7">
        <v>14423</v>
      </c>
      <c r="B3285" t="s">
        <v>4938</v>
      </c>
      <c r="C3285">
        <v>23000</v>
      </c>
      <c r="D3285" t="s">
        <v>2803</v>
      </c>
      <c r="E3285">
        <v>13</v>
      </c>
      <c r="F3285" t="s">
        <v>2804</v>
      </c>
      <c r="G3285" s="8" t="s">
        <v>120</v>
      </c>
      <c r="H3285" s="1" t="s">
        <v>121</v>
      </c>
      <c r="I3285" s="1" t="s">
        <v>35</v>
      </c>
      <c r="J3285" t="s">
        <v>36</v>
      </c>
    </row>
    <row r="3286" spans="1:10" x14ac:dyDescent="0.2">
      <c r="A3286" s="7">
        <v>14424</v>
      </c>
      <c r="B3286" t="s">
        <v>4939</v>
      </c>
      <c r="C3286">
        <v>23000</v>
      </c>
      <c r="D3286" t="s">
        <v>3492</v>
      </c>
      <c r="E3286">
        <v>13</v>
      </c>
      <c r="F3286" t="s">
        <v>2804</v>
      </c>
      <c r="G3286" s="8" t="s">
        <v>124</v>
      </c>
      <c r="H3286" t="s">
        <v>125</v>
      </c>
      <c r="I3286" s="1" t="s">
        <v>35</v>
      </c>
      <c r="J3286" t="s">
        <v>36</v>
      </c>
    </row>
    <row r="3287" spans="1:10" x14ac:dyDescent="0.2">
      <c r="A3287" s="7">
        <v>14425</v>
      </c>
      <c r="B3287" t="s">
        <v>4940</v>
      </c>
      <c r="C3287">
        <v>23000</v>
      </c>
      <c r="D3287" t="s">
        <v>2803</v>
      </c>
      <c r="E3287">
        <v>13</v>
      </c>
      <c r="F3287" t="s">
        <v>2804</v>
      </c>
      <c r="G3287" s="8" t="s">
        <v>128</v>
      </c>
      <c r="H3287" t="s">
        <v>129</v>
      </c>
      <c r="I3287" s="1" t="s">
        <v>35</v>
      </c>
      <c r="J3287" t="s">
        <v>36</v>
      </c>
    </row>
    <row r="3288" spans="1:10" x14ac:dyDescent="0.2">
      <c r="A3288" s="7">
        <v>14426</v>
      </c>
      <c r="B3288" t="s">
        <v>4941</v>
      </c>
      <c r="C3288">
        <v>23000</v>
      </c>
      <c r="D3288" t="s">
        <v>2803</v>
      </c>
      <c r="E3288">
        <v>13</v>
      </c>
      <c r="F3288" t="s">
        <v>2804</v>
      </c>
      <c r="G3288" s="8" t="s">
        <v>136</v>
      </c>
      <c r="H3288" s="1" t="s">
        <v>137</v>
      </c>
      <c r="I3288" s="1" t="s">
        <v>35</v>
      </c>
      <c r="J3288" t="s">
        <v>36</v>
      </c>
    </row>
    <row r="3289" spans="1:10" x14ac:dyDescent="0.2">
      <c r="A3289" s="7">
        <v>14427</v>
      </c>
      <c r="B3289" t="s">
        <v>4942</v>
      </c>
      <c r="C3289">
        <v>23000</v>
      </c>
      <c r="D3289" t="s">
        <v>2803</v>
      </c>
      <c r="E3289">
        <v>13</v>
      </c>
      <c r="F3289" t="s">
        <v>2804</v>
      </c>
      <c r="G3289" s="8" t="s">
        <v>148</v>
      </c>
      <c r="H3289" t="s">
        <v>149</v>
      </c>
      <c r="I3289" s="1" t="s">
        <v>35</v>
      </c>
      <c r="J3289" t="s">
        <v>36</v>
      </c>
    </row>
    <row r="3290" spans="1:10" x14ac:dyDescent="0.2">
      <c r="A3290" s="7">
        <v>14428</v>
      </c>
      <c r="B3290" t="s">
        <v>4943</v>
      </c>
      <c r="C3290">
        <v>23000</v>
      </c>
      <c r="D3290" t="s">
        <v>2803</v>
      </c>
      <c r="E3290">
        <v>13</v>
      </c>
      <c r="F3290" t="s">
        <v>2804</v>
      </c>
      <c r="G3290" s="8" t="s">
        <v>156</v>
      </c>
      <c r="H3290" t="s">
        <v>157</v>
      </c>
      <c r="I3290" s="1" t="s">
        <v>35</v>
      </c>
      <c r="J3290" t="s">
        <v>36</v>
      </c>
    </row>
    <row r="3291" spans="1:10" x14ac:dyDescent="0.2">
      <c r="A3291" s="7">
        <v>14429</v>
      </c>
      <c r="B3291" t="s">
        <v>4944</v>
      </c>
      <c r="C3291">
        <v>23000</v>
      </c>
      <c r="D3291" t="s">
        <v>3492</v>
      </c>
      <c r="E3291">
        <v>13</v>
      </c>
      <c r="F3291" t="s">
        <v>2804</v>
      </c>
      <c r="G3291" s="8" t="s">
        <v>160</v>
      </c>
      <c r="H3291" t="s">
        <v>161</v>
      </c>
      <c r="I3291" s="1" t="s">
        <v>35</v>
      </c>
      <c r="J3291" t="s">
        <v>36</v>
      </c>
    </row>
    <row r="3292" spans="1:10" x14ac:dyDescent="0.2">
      <c r="A3292" s="7">
        <v>14430</v>
      </c>
      <c r="B3292" t="s">
        <v>4945</v>
      </c>
      <c r="C3292">
        <v>23000</v>
      </c>
      <c r="D3292" t="s">
        <v>2803</v>
      </c>
      <c r="E3292">
        <v>13</v>
      </c>
      <c r="F3292" t="s">
        <v>2804</v>
      </c>
      <c r="G3292" s="8" t="s">
        <v>172</v>
      </c>
      <c r="H3292" t="s">
        <v>173</v>
      </c>
      <c r="I3292" s="1" t="s">
        <v>35</v>
      </c>
      <c r="J3292" t="s">
        <v>36</v>
      </c>
    </row>
    <row r="3293" spans="1:10" x14ac:dyDescent="0.2">
      <c r="A3293" s="7">
        <v>14431</v>
      </c>
      <c r="B3293" t="s">
        <v>4946</v>
      </c>
      <c r="C3293">
        <v>23000</v>
      </c>
      <c r="D3293" t="s">
        <v>2803</v>
      </c>
      <c r="E3293">
        <v>13</v>
      </c>
      <c r="F3293" t="s">
        <v>2804</v>
      </c>
      <c r="G3293" s="8" t="s">
        <v>176</v>
      </c>
      <c r="H3293" t="s">
        <v>177</v>
      </c>
      <c r="I3293" s="1" t="s">
        <v>35</v>
      </c>
      <c r="J3293" t="s">
        <v>36</v>
      </c>
    </row>
    <row r="3294" spans="1:10" x14ac:dyDescent="0.2">
      <c r="A3294" s="7">
        <v>14433</v>
      </c>
      <c r="B3294" t="s">
        <v>4947</v>
      </c>
      <c r="C3294">
        <v>23000</v>
      </c>
      <c r="D3294" t="s">
        <v>3492</v>
      </c>
      <c r="E3294">
        <v>13</v>
      </c>
      <c r="F3294" t="s">
        <v>2804</v>
      </c>
      <c r="G3294" s="8" t="s">
        <v>184</v>
      </c>
      <c r="H3294" t="s">
        <v>185</v>
      </c>
      <c r="I3294" s="1" t="s">
        <v>35</v>
      </c>
      <c r="J3294" t="s">
        <v>36</v>
      </c>
    </row>
    <row r="3295" spans="1:10" x14ac:dyDescent="0.2">
      <c r="A3295" s="7">
        <v>14434</v>
      </c>
      <c r="B3295" t="s">
        <v>4948</v>
      </c>
      <c r="C3295">
        <v>23000</v>
      </c>
      <c r="D3295" t="s">
        <v>2803</v>
      </c>
      <c r="E3295">
        <v>13</v>
      </c>
      <c r="F3295" t="s">
        <v>2804</v>
      </c>
      <c r="G3295" s="8" t="s">
        <v>188</v>
      </c>
      <c r="H3295" t="s">
        <v>189</v>
      </c>
      <c r="I3295" s="1" t="s">
        <v>35</v>
      </c>
      <c r="J3295" t="s">
        <v>36</v>
      </c>
    </row>
    <row r="3296" spans="1:10" x14ac:dyDescent="0.2">
      <c r="A3296" s="7">
        <v>14435</v>
      </c>
      <c r="B3296" t="s">
        <v>4949</v>
      </c>
      <c r="C3296">
        <v>23000</v>
      </c>
      <c r="D3296" t="s">
        <v>3492</v>
      </c>
      <c r="E3296">
        <v>13</v>
      </c>
      <c r="F3296" t="s">
        <v>2804</v>
      </c>
      <c r="G3296" s="8" t="s">
        <v>192</v>
      </c>
      <c r="H3296" t="s">
        <v>193</v>
      </c>
      <c r="I3296" s="1" t="s">
        <v>35</v>
      </c>
      <c r="J3296" t="s">
        <v>36</v>
      </c>
    </row>
    <row r="3297" spans="1:10" x14ac:dyDescent="0.2">
      <c r="A3297" s="7">
        <v>14436</v>
      </c>
      <c r="B3297" t="s">
        <v>4950</v>
      </c>
      <c r="C3297">
        <v>23000</v>
      </c>
      <c r="D3297" t="s">
        <v>2803</v>
      </c>
      <c r="E3297">
        <v>13</v>
      </c>
      <c r="F3297" t="s">
        <v>2804</v>
      </c>
      <c r="G3297" s="8" t="s">
        <v>196</v>
      </c>
      <c r="H3297" t="s">
        <v>197</v>
      </c>
      <c r="I3297" s="1" t="s">
        <v>35</v>
      </c>
      <c r="J3297" t="s">
        <v>36</v>
      </c>
    </row>
    <row r="3298" spans="1:10" x14ac:dyDescent="0.2">
      <c r="A3298" s="7">
        <v>14437</v>
      </c>
      <c r="B3298" t="s">
        <v>4951</v>
      </c>
      <c r="C3298">
        <v>23000</v>
      </c>
      <c r="D3298" t="s">
        <v>2803</v>
      </c>
      <c r="E3298">
        <v>13</v>
      </c>
      <c r="F3298" t="s">
        <v>2804</v>
      </c>
      <c r="G3298" s="8" t="s">
        <v>204</v>
      </c>
      <c r="H3298" t="s">
        <v>205</v>
      </c>
      <c r="I3298" s="1" t="s">
        <v>35</v>
      </c>
      <c r="J3298" t="s">
        <v>36</v>
      </c>
    </row>
    <row r="3299" spans="1:10" x14ac:dyDescent="0.2">
      <c r="A3299" s="7">
        <v>14438</v>
      </c>
      <c r="B3299" t="s">
        <v>4952</v>
      </c>
      <c r="C3299">
        <v>23000</v>
      </c>
      <c r="D3299" t="s">
        <v>3492</v>
      </c>
      <c r="E3299">
        <v>13</v>
      </c>
      <c r="F3299" t="s">
        <v>2804</v>
      </c>
      <c r="G3299" s="8" t="s">
        <v>208</v>
      </c>
      <c r="H3299" t="s">
        <v>209</v>
      </c>
      <c r="I3299" s="1" t="s">
        <v>35</v>
      </c>
      <c r="J3299" t="s">
        <v>36</v>
      </c>
    </row>
    <row r="3300" spans="1:10" x14ac:dyDescent="0.2">
      <c r="A3300" s="7">
        <v>14439</v>
      </c>
      <c r="B3300" t="s">
        <v>4953</v>
      </c>
      <c r="C3300">
        <v>23000</v>
      </c>
      <c r="D3300" t="s">
        <v>2803</v>
      </c>
      <c r="E3300">
        <v>13</v>
      </c>
      <c r="F3300" t="s">
        <v>2804</v>
      </c>
      <c r="G3300" s="8" t="s">
        <v>212</v>
      </c>
      <c r="H3300" t="s">
        <v>213</v>
      </c>
      <c r="I3300" s="1" t="s">
        <v>35</v>
      </c>
      <c r="J3300" t="s">
        <v>36</v>
      </c>
    </row>
    <row r="3301" spans="1:10" x14ac:dyDescent="0.2">
      <c r="A3301" s="7">
        <v>14440</v>
      </c>
      <c r="B3301" t="s">
        <v>4954</v>
      </c>
      <c r="C3301">
        <v>23000</v>
      </c>
      <c r="D3301" t="s">
        <v>2803</v>
      </c>
      <c r="E3301">
        <v>13</v>
      </c>
      <c r="F3301" t="s">
        <v>2804</v>
      </c>
      <c r="G3301" s="8" t="s">
        <v>228</v>
      </c>
      <c r="H3301" t="s">
        <v>229</v>
      </c>
      <c r="I3301" s="1" t="s">
        <v>35</v>
      </c>
      <c r="J3301" t="s">
        <v>36</v>
      </c>
    </row>
    <row r="3302" spans="1:10" x14ac:dyDescent="0.2">
      <c r="A3302" s="7">
        <v>14441</v>
      </c>
      <c r="B3302" t="s">
        <v>4955</v>
      </c>
      <c r="C3302">
        <v>23000</v>
      </c>
      <c r="D3302" t="s">
        <v>2803</v>
      </c>
      <c r="E3302">
        <v>13</v>
      </c>
      <c r="F3302" t="s">
        <v>2804</v>
      </c>
      <c r="G3302" s="8" t="s">
        <v>168</v>
      </c>
      <c r="H3302" t="s">
        <v>169</v>
      </c>
      <c r="I3302" s="1" t="s">
        <v>35</v>
      </c>
      <c r="J3302" t="s">
        <v>36</v>
      </c>
    </row>
    <row r="3303" spans="1:10" x14ac:dyDescent="0.2">
      <c r="A3303" s="7">
        <v>14442</v>
      </c>
      <c r="B3303" t="s">
        <v>4956</v>
      </c>
      <c r="C3303">
        <v>23000</v>
      </c>
      <c r="D3303" t="s">
        <v>2803</v>
      </c>
      <c r="E3303">
        <v>13</v>
      </c>
      <c r="F3303" t="s">
        <v>2804</v>
      </c>
      <c r="G3303" s="8" t="s">
        <v>232</v>
      </c>
      <c r="H3303" t="s">
        <v>233</v>
      </c>
      <c r="I3303" s="1" t="s">
        <v>35</v>
      </c>
      <c r="J3303" t="s">
        <v>36</v>
      </c>
    </row>
    <row r="3304" spans="1:10" x14ac:dyDescent="0.2">
      <c r="A3304" s="7">
        <v>14443</v>
      </c>
      <c r="B3304" t="s">
        <v>4957</v>
      </c>
      <c r="C3304">
        <v>23000</v>
      </c>
      <c r="D3304" t="s">
        <v>2803</v>
      </c>
      <c r="E3304">
        <v>13</v>
      </c>
      <c r="F3304" t="s">
        <v>2804</v>
      </c>
      <c r="G3304" s="8" t="s">
        <v>240</v>
      </c>
      <c r="H3304" t="s">
        <v>241</v>
      </c>
      <c r="I3304" s="1" t="s">
        <v>35</v>
      </c>
      <c r="J3304" t="s">
        <v>36</v>
      </c>
    </row>
    <row r="3305" spans="1:10" x14ac:dyDescent="0.2">
      <c r="A3305" s="7">
        <v>14444</v>
      </c>
      <c r="B3305" t="s">
        <v>4958</v>
      </c>
      <c r="C3305">
        <v>23000</v>
      </c>
      <c r="D3305" t="s">
        <v>2803</v>
      </c>
      <c r="E3305">
        <v>13</v>
      </c>
      <c r="F3305" t="s">
        <v>2804</v>
      </c>
      <c r="G3305" s="8" t="s">
        <v>244</v>
      </c>
      <c r="H3305" t="s">
        <v>245</v>
      </c>
      <c r="I3305" s="1" t="s">
        <v>35</v>
      </c>
      <c r="J3305" t="s">
        <v>36</v>
      </c>
    </row>
    <row r="3306" spans="1:10" x14ac:dyDescent="0.2">
      <c r="A3306" s="7">
        <v>14445</v>
      </c>
      <c r="B3306" t="s">
        <v>4959</v>
      </c>
      <c r="C3306">
        <v>23000</v>
      </c>
      <c r="D3306" t="s">
        <v>2803</v>
      </c>
      <c r="E3306">
        <v>13</v>
      </c>
      <c r="F3306" t="s">
        <v>2804</v>
      </c>
      <c r="G3306" s="8" t="s">
        <v>252</v>
      </c>
      <c r="H3306" t="s">
        <v>253</v>
      </c>
      <c r="I3306" s="1" t="s">
        <v>35</v>
      </c>
      <c r="J3306" t="s">
        <v>36</v>
      </c>
    </row>
    <row r="3307" spans="1:10" x14ac:dyDescent="0.2">
      <c r="A3307" s="7">
        <v>14446</v>
      </c>
      <c r="B3307" t="s">
        <v>4960</v>
      </c>
      <c r="C3307">
        <v>23000</v>
      </c>
      <c r="D3307" t="s">
        <v>2803</v>
      </c>
      <c r="E3307">
        <v>13</v>
      </c>
      <c r="F3307" t="s">
        <v>2804</v>
      </c>
      <c r="G3307" s="8" t="s">
        <v>256</v>
      </c>
      <c r="H3307" t="s">
        <v>257</v>
      </c>
      <c r="I3307" s="1" t="s">
        <v>35</v>
      </c>
      <c r="J3307" t="s">
        <v>36</v>
      </c>
    </row>
    <row r="3308" spans="1:10" x14ac:dyDescent="0.2">
      <c r="A3308" s="7">
        <v>14447</v>
      </c>
      <c r="B3308" t="s">
        <v>4961</v>
      </c>
      <c r="C3308">
        <v>23000</v>
      </c>
      <c r="D3308" t="s">
        <v>2803</v>
      </c>
      <c r="E3308">
        <v>13</v>
      </c>
      <c r="F3308" t="s">
        <v>2804</v>
      </c>
      <c r="G3308" s="8" t="s">
        <v>264</v>
      </c>
      <c r="H3308" t="s">
        <v>265</v>
      </c>
      <c r="I3308" s="1" t="s">
        <v>35</v>
      </c>
      <c r="J3308" t="s">
        <v>36</v>
      </c>
    </row>
    <row r="3309" spans="1:10" x14ac:dyDescent="0.2">
      <c r="A3309" s="7">
        <v>14448</v>
      </c>
      <c r="B3309" t="s">
        <v>4962</v>
      </c>
      <c r="C3309">
        <v>23000</v>
      </c>
      <c r="D3309" t="s">
        <v>2803</v>
      </c>
      <c r="E3309">
        <v>13</v>
      </c>
      <c r="F3309" t="s">
        <v>2804</v>
      </c>
      <c r="G3309" s="8" t="s">
        <v>276</v>
      </c>
      <c r="H3309" t="s">
        <v>277</v>
      </c>
      <c r="I3309" s="1" t="s">
        <v>35</v>
      </c>
      <c r="J3309" t="s">
        <v>36</v>
      </c>
    </row>
    <row r="3310" spans="1:10" x14ac:dyDescent="0.2">
      <c r="A3310" s="7">
        <v>14449</v>
      </c>
      <c r="B3310" t="s">
        <v>4963</v>
      </c>
      <c r="C3310">
        <v>23000</v>
      </c>
      <c r="D3310" t="s">
        <v>2803</v>
      </c>
      <c r="E3310">
        <v>13</v>
      </c>
      <c r="F3310" t="s">
        <v>2804</v>
      </c>
      <c r="G3310" s="8" t="s">
        <v>288</v>
      </c>
      <c r="H3310" t="s">
        <v>289</v>
      </c>
      <c r="I3310" s="1" t="s">
        <v>35</v>
      </c>
      <c r="J3310" t="s">
        <v>36</v>
      </c>
    </row>
    <row r="3311" spans="1:10" x14ac:dyDescent="0.2">
      <c r="A3311" s="7">
        <v>14450</v>
      </c>
      <c r="B3311" t="s">
        <v>4964</v>
      </c>
      <c r="C3311">
        <v>23000</v>
      </c>
      <c r="D3311" t="s">
        <v>3492</v>
      </c>
      <c r="E3311">
        <v>13</v>
      </c>
      <c r="F3311" t="s">
        <v>2804</v>
      </c>
      <c r="G3311" s="8" t="s">
        <v>296</v>
      </c>
      <c r="H3311" t="s">
        <v>297</v>
      </c>
      <c r="I3311" s="1" t="s">
        <v>35</v>
      </c>
      <c r="J3311" t="s">
        <v>36</v>
      </c>
    </row>
    <row r="3312" spans="1:10" x14ac:dyDescent="0.2">
      <c r="A3312" s="7">
        <v>14451</v>
      </c>
      <c r="B3312" t="s">
        <v>4965</v>
      </c>
      <c r="C3312">
        <v>23000</v>
      </c>
      <c r="D3312" t="s">
        <v>2803</v>
      </c>
      <c r="E3312">
        <v>13</v>
      </c>
      <c r="F3312" t="s">
        <v>2804</v>
      </c>
      <c r="G3312" s="8" t="s">
        <v>300</v>
      </c>
      <c r="H3312" t="s">
        <v>301</v>
      </c>
      <c r="I3312" s="1" t="s">
        <v>35</v>
      </c>
      <c r="J3312" t="s">
        <v>36</v>
      </c>
    </row>
    <row r="3313" spans="1:10" x14ac:dyDescent="0.2">
      <c r="A3313" s="7">
        <v>14452</v>
      </c>
      <c r="B3313" t="s">
        <v>4966</v>
      </c>
      <c r="C3313">
        <v>23000</v>
      </c>
      <c r="D3313" t="s">
        <v>2803</v>
      </c>
      <c r="E3313">
        <v>13</v>
      </c>
      <c r="F3313" t="s">
        <v>2804</v>
      </c>
      <c r="G3313" s="8" t="s">
        <v>304</v>
      </c>
      <c r="H3313" t="s">
        <v>305</v>
      </c>
      <c r="I3313" s="1" t="s">
        <v>35</v>
      </c>
      <c r="J3313" t="s">
        <v>36</v>
      </c>
    </row>
    <row r="3314" spans="1:10" x14ac:dyDescent="0.2">
      <c r="A3314" s="7">
        <v>14453</v>
      </c>
      <c r="B3314" t="s">
        <v>4967</v>
      </c>
      <c r="C3314">
        <v>23000</v>
      </c>
      <c r="D3314" t="s">
        <v>2803</v>
      </c>
      <c r="E3314">
        <v>13</v>
      </c>
      <c r="F3314" t="s">
        <v>2804</v>
      </c>
      <c r="G3314" s="8" t="s">
        <v>312</v>
      </c>
      <c r="H3314" t="s">
        <v>313</v>
      </c>
      <c r="I3314" s="1" t="s">
        <v>35</v>
      </c>
      <c r="J3314" t="s">
        <v>36</v>
      </c>
    </row>
    <row r="3315" spans="1:10" x14ac:dyDescent="0.2">
      <c r="A3315" s="7">
        <v>14455</v>
      </c>
      <c r="B3315" t="s">
        <v>4968</v>
      </c>
      <c r="C3315">
        <v>21002</v>
      </c>
      <c r="D3315" t="s">
        <v>31</v>
      </c>
      <c r="E3315">
        <v>3</v>
      </c>
      <c r="F3315" t="s">
        <v>2045</v>
      </c>
      <c r="G3315" s="8" t="s">
        <v>92</v>
      </c>
      <c r="H3315" t="s">
        <v>93</v>
      </c>
      <c r="I3315" s="1" t="s">
        <v>35</v>
      </c>
      <c r="J3315" t="s">
        <v>36</v>
      </c>
    </row>
    <row r="3316" spans="1:10" x14ac:dyDescent="0.2">
      <c r="A3316" s="7">
        <v>14456</v>
      </c>
      <c r="B3316" t="s">
        <v>4969</v>
      </c>
      <c r="C3316">
        <v>21002</v>
      </c>
      <c r="D3316" t="s">
        <v>31</v>
      </c>
      <c r="E3316">
        <v>3</v>
      </c>
      <c r="F3316" t="s">
        <v>2045</v>
      </c>
      <c r="G3316" s="8" t="s">
        <v>92</v>
      </c>
      <c r="H3316" t="s">
        <v>93</v>
      </c>
      <c r="I3316" s="1" t="s">
        <v>35</v>
      </c>
      <c r="J3316" t="s">
        <v>36</v>
      </c>
    </row>
    <row r="3317" spans="1:10" x14ac:dyDescent="0.2">
      <c r="A3317" s="7">
        <v>14457</v>
      </c>
      <c r="B3317" t="s">
        <v>4970</v>
      </c>
      <c r="C3317">
        <v>23000</v>
      </c>
      <c r="D3317" t="s">
        <v>2803</v>
      </c>
      <c r="E3317">
        <v>13</v>
      </c>
      <c r="F3317" t="s">
        <v>2804</v>
      </c>
      <c r="G3317" s="8" t="s">
        <v>92</v>
      </c>
      <c r="H3317" t="s">
        <v>93</v>
      </c>
      <c r="I3317" s="1" t="s">
        <v>35</v>
      </c>
      <c r="J3317" t="s">
        <v>36</v>
      </c>
    </row>
    <row r="3318" spans="1:10" x14ac:dyDescent="0.2">
      <c r="A3318" s="7">
        <v>14458</v>
      </c>
      <c r="B3318" t="s">
        <v>4971</v>
      </c>
      <c r="C3318">
        <v>21002</v>
      </c>
      <c r="D3318" t="s">
        <v>31</v>
      </c>
      <c r="E3318">
        <v>3</v>
      </c>
      <c r="F3318" t="s">
        <v>2045</v>
      </c>
      <c r="G3318" s="8" t="s">
        <v>39</v>
      </c>
      <c r="H3318" t="s">
        <v>40</v>
      </c>
      <c r="I3318" t="s">
        <v>41</v>
      </c>
      <c r="J3318" t="s">
        <v>36</v>
      </c>
    </row>
    <row r="3319" spans="1:10" x14ac:dyDescent="0.2">
      <c r="A3319" s="7">
        <v>14459</v>
      </c>
      <c r="B3319" t="s">
        <v>4972</v>
      </c>
      <c r="C3319">
        <v>21002</v>
      </c>
      <c r="D3319" t="s">
        <v>31</v>
      </c>
      <c r="E3319">
        <v>3</v>
      </c>
      <c r="F3319" t="s">
        <v>2045</v>
      </c>
      <c r="G3319" s="8" t="s">
        <v>216</v>
      </c>
      <c r="H3319" t="s">
        <v>217</v>
      </c>
      <c r="I3319" s="1" t="s">
        <v>35</v>
      </c>
      <c r="J3319" t="s">
        <v>36</v>
      </c>
    </row>
    <row r="3320" spans="1:10" x14ac:dyDescent="0.2">
      <c r="A3320" s="7">
        <v>14460</v>
      </c>
      <c r="B3320" t="s">
        <v>4973</v>
      </c>
      <c r="C3320">
        <v>21002</v>
      </c>
      <c r="D3320" t="s">
        <v>31</v>
      </c>
      <c r="E3320">
        <v>3</v>
      </c>
      <c r="F3320" t="s">
        <v>2045</v>
      </c>
      <c r="G3320" s="8" t="s">
        <v>272</v>
      </c>
      <c r="H3320" t="s">
        <v>273</v>
      </c>
      <c r="I3320" s="1" t="s">
        <v>35</v>
      </c>
      <c r="J3320" t="s">
        <v>36</v>
      </c>
    </row>
    <row r="3321" spans="1:10" x14ac:dyDescent="0.2">
      <c r="A3321" s="7">
        <v>14461</v>
      </c>
      <c r="B3321" t="s">
        <v>4974</v>
      </c>
      <c r="C3321">
        <v>21002</v>
      </c>
      <c r="D3321" t="s">
        <v>31</v>
      </c>
      <c r="E3321">
        <v>3</v>
      </c>
      <c r="F3321" t="s">
        <v>2045</v>
      </c>
      <c r="G3321" s="8" t="s">
        <v>180</v>
      </c>
      <c r="H3321" t="s">
        <v>181</v>
      </c>
      <c r="I3321" s="1" t="s">
        <v>35</v>
      </c>
      <c r="J3321" t="s">
        <v>36</v>
      </c>
    </row>
    <row r="3322" spans="1:10" x14ac:dyDescent="0.2">
      <c r="A3322" s="7">
        <v>14462</v>
      </c>
      <c r="B3322" t="s">
        <v>4975</v>
      </c>
      <c r="C3322">
        <v>21002</v>
      </c>
      <c r="D3322" t="s">
        <v>31</v>
      </c>
      <c r="E3322">
        <v>3</v>
      </c>
      <c r="F3322" t="s">
        <v>2045</v>
      </c>
      <c r="G3322" s="8" t="s">
        <v>180</v>
      </c>
      <c r="H3322" t="s">
        <v>181</v>
      </c>
      <c r="I3322" s="1" t="s">
        <v>35</v>
      </c>
      <c r="J3322" t="s">
        <v>36</v>
      </c>
    </row>
    <row r="3323" spans="1:10" x14ac:dyDescent="0.2">
      <c r="A3323" s="7">
        <v>14463</v>
      </c>
      <c r="B3323" t="s">
        <v>4976</v>
      </c>
      <c r="C3323">
        <v>21002</v>
      </c>
      <c r="D3323" t="s">
        <v>31</v>
      </c>
      <c r="E3323">
        <v>3</v>
      </c>
      <c r="F3323" t="s">
        <v>2045</v>
      </c>
      <c r="G3323" s="8" t="s">
        <v>148</v>
      </c>
      <c r="H3323" t="s">
        <v>149</v>
      </c>
      <c r="I3323" s="1" t="s">
        <v>35</v>
      </c>
      <c r="J3323" t="s">
        <v>36</v>
      </c>
    </row>
    <row r="3324" spans="1:10" x14ac:dyDescent="0.2">
      <c r="A3324" s="7">
        <v>14464</v>
      </c>
      <c r="B3324" t="s">
        <v>4977</v>
      </c>
      <c r="C3324">
        <v>21002</v>
      </c>
      <c r="D3324" t="s">
        <v>31</v>
      </c>
      <c r="E3324">
        <v>3</v>
      </c>
      <c r="F3324" t="s">
        <v>2045</v>
      </c>
      <c r="G3324" s="8" t="s">
        <v>148</v>
      </c>
      <c r="H3324" t="s">
        <v>149</v>
      </c>
      <c r="I3324" s="1" t="s">
        <v>35</v>
      </c>
      <c r="J3324" t="s">
        <v>36</v>
      </c>
    </row>
    <row r="3325" spans="1:10" x14ac:dyDescent="0.2">
      <c r="A3325" s="7">
        <v>14465</v>
      </c>
      <c r="B3325" t="s">
        <v>4978</v>
      </c>
      <c r="C3325">
        <v>23000</v>
      </c>
      <c r="D3325" t="s">
        <v>3492</v>
      </c>
      <c r="E3325">
        <v>12</v>
      </c>
      <c r="F3325" t="s">
        <v>3633</v>
      </c>
      <c r="G3325" s="8" t="s">
        <v>180</v>
      </c>
      <c r="H3325" t="s">
        <v>181</v>
      </c>
      <c r="I3325" s="1" t="s">
        <v>35</v>
      </c>
      <c r="J3325" t="s">
        <v>36</v>
      </c>
    </row>
    <row r="3326" spans="1:10" x14ac:dyDescent="0.2">
      <c r="A3326" s="7">
        <v>14470</v>
      </c>
      <c r="B3326" t="s">
        <v>4979</v>
      </c>
      <c r="C3326">
        <v>23000</v>
      </c>
      <c r="D3326" t="s">
        <v>2803</v>
      </c>
      <c r="E3326">
        <v>13</v>
      </c>
      <c r="F3326" t="s">
        <v>2804</v>
      </c>
      <c r="G3326" s="8" t="s">
        <v>180</v>
      </c>
      <c r="H3326" t="s">
        <v>181</v>
      </c>
      <c r="I3326" s="1" t="s">
        <v>35</v>
      </c>
      <c r="J3326" t="s">
        <v>36</v>
      </c>
    </row>
    <row r="3327" spans="1:10" x14ac:dyDescent="0.2">
      <c r="A3327" s="7">
        <v>14528</v>
      </c>
      <c r="B3327" t="s">
        <v>4980</v>
      </c>
      <c r="C3327">
        <v>23000</v>
      </c>
      <c r="D3327" t="s">
        <v>2803</v>
      </c>
      <c r="E3327">
        <v>13</v>
      </c>
      <c r="F3327" t="s">
        <v>2804</v>
      </c>
      <c r="G3327" s="8" t="s">
        <v>316</v>
      </c>
      <c r="H3327" t="s">
        <v>317</v>
      </c>
      <c r="I3327" s="1" t="s">
        <v>35</v>
      </c>
      <c r="J3327" t="s">
        <v>36</v>
      </c>
    </row>
    <row r="3328" spans="1:10" x14ac:dyDescent="0.2">
      <c r="A3328" s="7">
        <v>14529</v>
      </c>
      <c r="B3328" t="s">
        <v>4981</v>
      </c>
      <c r="C3328">
        <v>23000</v>
      </c>
      <c r="D3328" t="s">
        <v>2803</v>
      </c>
      <c r="E3328">
        <v>13</v>
      </c>
      <c r="F3328" t="s">
        <v>2804</v>
      </c>
      <c r="G3328" s="8" t="s">
        <v>72</v>
      </c>
      <c r="H3328" t="s">
        <v>73</v>
      </c>
      <c r="I3328" s="1" t="s">
        <v>35</v>
      </c>
      <c r="J3328" t="s">
        <v>36</v>
      </c>
    </row>
    <row r="3329" spans="1:10" x14ac:dyDescent="0.2">
      <c r="A3329" s="7">
        <v>14534</v>
      </c>
      <c r="B3329" t="s">
        <v>4982</v>
      </c>
      <c r="C3329">
        <v>29000</v>
      </c>
      <c r="D3329" t="s">
        <v>3634</v>
      </c>
      <c r="E3329">
        <v>15</v>
      </c>
      <c r="F3329" t="s">
        <v>3848</v>
      </c>
      <c r="G3329" s="8" t="s">
        <v>304</v>
      </c>
      <c r="H3329" t="s">
        <v>305</v>
      </c>
      <c r="I3329" s="1" t="s">
        <v>35</v>
      </c>
      <c r="J3329" t="s">
        <v>3634</v>
      </c>
    </row>
    <row r="3330" spans="1:10" x14ac:dyDescent="0.2">
      <c r="A3330" s="7">
        <v>14536</v>
      </c>
      <c r="B3330" t="s">
        <v>4983</v>
      </c>
      <c r="C3330">
        <v>29000</v>
      </c>
      <c r="D3330" t="s">
        <v>3847</v>
      </c>
      <c r="E3330">
        <v>15</v>
      </c>
      <c r="F3330" t="s">
        <v>3848</v>
      </c>
      <c r="G3330" s="8" t="s">
        <v>300</v>
      </c>
      <c r="H3330" t="s">
        <v>301</v>
      </c>
      <c r="I3330" s="1" t="s">
        <v>35</v>
      </c>
      <c r="J3330" t="s">
        <v>3634</v>
      </c>
    </row>
    <row r="3331" spans="1:10" x14ac:dyDescent="0.2">
      <c r="A3331" s="7">
        <v>14541</v>
      </c>
      <c r="B3331" t="s">
        <v>4984</v>
      </c>
      <c r="C3331">
        <v>29000</v>
      </c>
      <c r="D3331" t="s">
        <v>3847</v>
      </c>
      <c r="E3331">
        <v>16</v>
      </c>
      <c r="F3331" t="s">
        <v>3918</v>
      </c>
      <c r="G3331" s="8" t="s">
        <v>312</v>
      </c>
      <c r="H3331" t="s">
        <v>313</v>
      </c>
      <c r="I3331" s="1" t="s">
        <v>35</v>
      </c>
      <c r="J3331" t="s">
        <v>3634</v>
      </c>
    </row>
    <row r="3332" spans="1:10" x14ac:dyDescent="0.2">
      <c r="A3332" s="7">
        <v>14550</v>
      </c>
      <c r="B3332" t="s">
        <v>4985</v>
      </c>
      <c r="C3332">
        <v>29000</v>
      </c>
      <c r="D3332" t="s">
        <v>3847</v>
      </c>
      <c r="E3332">
        <v>15</v>
      </c>
      <c r="F3332" t="s">
        <v>3848</v>
      </c>
      <c r="G3332" s="8" t="s">
        <v>180</v>
      </c>
      <c r="H3332" t="s">
        <v>181</v>
      </c>
      <c r="I3332" s="1" t="s">
        <v>35</v>
      </c>
      <c r="J3332" t="s">
        <v>3634</v>
      </c>
    </row>
    <row r="3333" spans="1:10" x14ac:dyDescent="0.2">
      <c r="A3333" s="7">
        <v>14551</v>
      </c>
      <c r="B3333" t="s">
        <v>4986</v>
      </c>
      <c r="C3333">
        <v>29000</v>
      </c>
      <c r="D3333" t="s">
        <v>3634</v>
      </c>
      <c r="E3333">
        <v>15</v>
      </c>
      <c r="F3333" t="s">
        <v>3848</v>
      </c>
      <c r="G3333" s="8" t="s">
        <v>180</v>
      </c>
      <c r="H3333" t="s">
        <v>181</v>
      </c>
      <c r="I3333" s="1" t="s">
        <v>35</v>
      </c>
      <c r="J3333" t="s">
        <v>3634</v>
      </c>
    </row>
    <row r="3334" spans="1:10" x14ac:dyDescent="0.2">
      <c r="A3334" s="7">
        <v>14555</v>
      </c>
      <c r="B3334" t="s">
        <v>4987</v>
      </c>
      <c r="C3334">
        <v>29000</v>
      </c>
      <c r="D3334" t="s">
        <v>3847</v>
      </c>
      <c r="E3334">
        <v>15</v>
      </c>
      <c r="F3334" t="s">
        <v>3848</v>
      </c>
      <c r="G3334" s="8" t="s">
        <v>184</v>
      </c>
      <c r="H3334" t="s">
        <v>185</v>
      </c>
      <c r="I3334" s="1" t="s">
        <v>35</v>
      </c>
      <c r="J3334" t="s">
        <v>3634</v>
      </c>
    </row>
    <row r="3335" spans="1:10" x14ac:dyDescent="0.2">
      <c r="A3335" s="7">
        <v>14556</v>
      </c>
      <c r="B3335" t="s">
        <v>4988</v>
      </c>
      <c r="C3335">
        <v>29000</v>
      </c>
      <c r="D3335" t="s">
        <v>3847</v>
      </c>
      <c r="E3335">
        <v>15</v>
      </c>
      <c r="F3335" t="s">
        <v>3848</v>
      </c>
      <c r="G3335" s="8" t="s">
        <v>104</v>
      </c>
      <c r="H3335" t="s">
        <v>105</v>
      </c>
      <c r="I3335" s="1" t="s">
        <v>35</v>
      </c>
      <c r="J3335" t="s">
        <v>3634</v>
      </c>
    </row>
    <row r="3336" spans="1:10" x14ac:dyDescent="0.2">
      <c r="A3336" s="7">
        <v>14557</v>
      </c>
      <c r="B3336" t="s">
        <v>4989</v>
      </c>
      <c r="C3336">
        <v>23000</v>
      </c>
      <c r="D3336" t="s">
        <v>2803</v>
      </c>
      <c r="E3336">
        <v>13</v>
      </c>
      <c r="F3336" t="s">
        <v>2804</v>
      </c>
      <c r="G3336" s="8" t="s">
        <v>316</v>
      </c>
      <c r="H3336" t="s">
        <v>317</v>
      </c>
      <c r="I3336" s="1" t="s">
        <v>35</v>
      </c>
      <c r="J3336" t="s">
        <v>36</v>
      </c>
    </row>
    <row r="3337" spans="1:10" x14ac:dyDescent="0.2">
      <c r="A3337" s="7">
        <v>14558</v>
      </c>
      <c r="B3337" t="s">
        <v>4990</v>
      </c>
      <c r="C3337">
        <v>29000</v>
      </c>
      <c r="D3337" t="s">
        <v>3847</v>
      </c>
      <c r="E3337">
        <v>15</v>
      </c>
      <c r="F3337" t="s">
        <v>3848</v>
      </c>
      <c r="G3337" s="8" t="s">
        <v>152</v>
      </c>
      <c r="H3337" t="s">
        <v>153</v>
      </c>
      <c r="I3337" s="1" t="s">
        <v>35</v>
      </c>
      <c r="J3337" t="s">
        <v>3634</v>
      </c>
    </row>
    <row r="3338" spans="1:10" x14ac:dyDescent="0.2">
      <c r="A3338" s="7">
        <v>14572</v>
      </c>
      <c r="B3338" t="s">
        <v>4991</v>
      </c>
      <c r="C3338">
        <v>29000</v>
      </c>
      <c r="D3338" t="s">
        <v>3847</v>
      </c>
      <c r="E3338">
        <v>15</v>
      </c>
      <c r="F3338" t="s">
        <v>3848</v>
      </c>
      <c r="G3338" s="8" t="s">
        <v>3849</v>
      </c>
      <c r="H3338" t="s">
        <v>3850</v>
      </c>
      <c r="I3338" s="1" t="s">
        <v>35</v>
      </c>
      <c r="J3338" t="s">
        <v>3634</v>
      </c>
    </row>
    <row r="3339" spans="1:10" x14ac:dyDescent="0.2">
      <c r="A3339" s="7">
        <v>14574</v>
      </c>
      <c r="B3339" t="s">
        <v>4992</v>
      </c>
      <c r="C3339">
        <v>29000</v>
      </c>
      <c r="D3339" t="s">
        <v>3847</v>
      </c>
      <c r="E3339">
        <v>15</v>
      </c>
      <c r="F3339" t="s">
        <v>3848</v>
      </c>
      <c r="G3339" s="8" t="s">
        <v>3849</v>
      </c>
      <c r="H3339" t="s">
        <v>3850</v>
      </c>
      <c r="I3339" s="1" t="s">
        <v>35</v>
      </c>
      <c r="J3339" t="s">
        <v>3634</v>
      </c>
    </row>
    <row r="3340" spans="1:10" x14ac:dyDescent="0.2">
      <c r="A3340" s="7">
        <v>14577</v>
      </c>
      <c r="B3340" t="s">
        <v>4993</v>
      </c>
      <c r="C3340">
        <v>29000</v>
      </c>
      <c r="D3340" t="s">
        <v>3634</v>
      </c>
      <c r="E3340">
        <v>15</v>
      </c>
      <c r="F3340" t="s">
        <v>3848</v>
      </c>
      <c r="G3340" s="8" t="s">
        <v>3849</v>
      </c>
      <c r="H3340" t="s">
        <v>3850</v>
      </c>
      <c r="I3340" s="1" t="s">
        <v>35</v>
      </c>
      <c r="J3340" t="s">
        <v>3634</v>
      </c>
    </row>
    <row r="3341" spans="1:10" x14ac:dyDescent="0.2">
      <c r="A3341" s="7">
        <v>14578</v>
      </c>
      <c r="B3341" t="s">
        <v>4994</v>
      </c>
      <c r="C3341">
        <v>29000</v>
      </c>
      <c r="D3341" t="s">
        <v>3847</v>
      </c>
      <c r="E3341">
        <v>15</v>
      </c>
      <c r="F3341" t="s">
        <v>3848</v>
      </c>
      <c r="G3341" s="8" t="s">
        <v>3849</v>
      </c>
      <c r="H3341" t="s">
        <v>3850</v>
      </c>
      <c r="I3341" s="1" t="s">
        <v>35</v>
      </c>
      <c r="J3341" t="s">
        <v>3634</v>
      </c>
    </row>
    <row r="3342" spans="1:10" x14ac:dyDescent="0.2">
      <c r="A3342" s="7">
        <v>14582</v>
      </c>
      <c r="B3342" t="s">
        <v>4995</v>
      </c>
      <c r="C3342">
        <v>21002</v>
      </c>
      <c r="D3342" t="s">
        <v>31</v>
      </c>
      <c r="E3342">
        <v>3</v>
      </c>
      <c r="F3342" t="s">
        <v>2045</v>
      </c>
      <c r="G3342" s="8" t="s">
        <v>284</v>
      </c>
      <c r="H3342" t="s">
        <v>285</v>
      </c>
      <c r="I3342" s="1" t="s">
        <v>35</v>
      </c>
      <c r="J3342" t="s">
        <v>36</v>
      </c>
    </row>
    <row r="3343" spans="1:10" x14ac:dyDescent="0.2">
      <c r="A3343" s="12" t="s">
        <v>4996</v>
      </c>
      <c r="B3343" t="s">
        <v>4997</v>
      </c>
      <c r="C3343">
        <v>20000</v>
      </c>
      <c r="D3343" t="s">
        <v>4443</v>
      </c>
      <c r="E3343">
        <v>12</v>
      </c>
      <c r="F3343" t="s">
        <v>3633</v>
      </c>
      <c r="G3343" s="8" t="s">
        <v>140</v>
      </c>
      <c r="H3343" t="s">
        <v>141</v>
      </c>
      <c r="I3343" s="1" t="s">
        <v>35</v>
      </c>
      <c r="J3343" t="s">
        <v>36</v>
      </c>
    </row>
    <row r="3344" spans="1:10" x14ac:dyDescent="0.2">
      <c r="A3344" s="12" t="s">
        <v>4998</v>
      </c>
      <c r="B3344" t="s">
        <v>4999</v>
      </c>
      <c r="C3344">
        <v>29000</v>
      </c>
      <c r="D3344" t="s">
        <v>3634</v>
      </c>
      <c r="E3344">
        <v>15</v>
      </c>
      <c r="F3344" t="s">
        <v>3848</v>
      </c>
      <c r="G3344" s="8" t="s">
        <v>48</v>
      </c>
      <c r="H3344" t="s">
        <v>49</v>
      </c>
      <c r="I3344" t="s">
        <v>41</v>
      </c>
      <c r="J3344" t="s">
        <v>3634</v>
      </c>
    </row>
    <row r="3345" spans="1:10" x14ac:dyDescent="0.2">
      <c r="A3345" s="7">
        <v>14590</v>
      </c>
      <c r="B3345" t="s">
        <v>5000</v>
      </c>
      <c r="C3345">
        <v>29000</v>
      </c>
      <c r="D3345" t="s">
        <v>3634</v>
      </c>
      <c r="E3345">
        <v>15</v>
      </c>
      <c r="F3345" t="s">
        <v>3848</v>
      </c>
      <c r="G3345" s="8" t="s">
        <v>33</v>
      </c>
      <c r="H3345" s="1" t="s">
        <v>34</v>
      </c>
      <c r="I3345" s="1" t="s">
        <v>35</v>
      </c>
      <c r="J3345" t="s">
        <v>3634</v>
      </c>
    </row>
    <row r="3346" spans="1:10" x14ac:dyDescent="0.2">
      <c r="A3346" s="7">
        <v>14591</v>
      </c>
      <c r="B3346" t="s">
        <v>3282</v>
      </c>
      <c r="C3346">
        <v>29000</v>
      </c>
      <c r="D3346" t="s">
        <v>3847</v>
      </c>
      <c r="E3346">
        <v>15</v>
      </c>
      <c r="F3346" t="s">
        <v>3848</v>
      </c>
      <c r="G3346" s="8" t="s">
        <v>33</v>
      </c>
      <c r="H3346" s="1" t="s">
        <v>34</v>
      </c>
      <c r="I3346" s="1" t="s">
        <v>35</v>
      </c>
      <c r="J3346" t="s">
        <v>3634</v>
      </c>
    </row>
    <row r="3347" spans="1:10" x14ac:dyDescent="0.2">
      <c r="A3347" s="12" t="s">
        <v>5001</v>
      </c>
      <c r="B3347" t="s">
        <v>5002</v>
      </c>
      <c r="C3347">
        <v>29000</v>
      </c>
      <c r="D3347" t="s">
        <v>3634</v>
      </c>
      <c r="E3347">
        <v>15</v>
      </c>
      <c r="F3347" t="s">
        <v>3848</v>
      </c>
      <c r="G3347" s="8" t="s">
        <v>256</v>
      </c>
      <c r="H3347" t="s">
        <v>257</v>
      </c>
      <c r="I3347" s="1" t="s">
        <v>35</v>
      </c>
      <c r="J3347" t="s">
        <v>3634</v>
      </c>
    </row>
    <row r="3348" spans="1:10" x14ac:dyDescent="0.2">
      <c r="A3348" s="7">
        <v>14607</v>
      </c>
      <c r="B3348" t="s">
        <v>5003</v>
      </c>
      <c r="C3348">
        <v>29000</v>
      </c>
      <c r="D3348" t="s">
        <v>3634</v>
      </c>
      <c r="E3348">
        <v>15</v>
      </c>
      <c r="F3348" t="s">
        <v>3848</v>
      </c>
      <c r="G3348" s="8" t="s">
        <v>76</v>
      </c>
      <c r="H3348" t="s">
        <v>77</v>
      </c>
      <c r="I3348" s="1" t="s">
        <v>35</v>
      </c>
      <c r="J3348" t="s">
        <v>3634</v>
      </c>
    </row>
    <row r="3349" spans="1:10" x14ac:dyDescent="0.2">
      <c r="A3349" s="7">
        <v>14609</v>
      </c>
      <c r="B3349" t="s">
        <v>5004</v>
      </c>
      <c r="C3349">
        <v>29000</v>
      </c>
      <c r="D3349" t="s">
        <v>3847</v>
      </c>
      <c r="E3349">
        <v>15</v>
      </c>
      <c r="F3349" t="s">
        <v>3848</v>
      </c>
      <c r="G3349" s="8" t="s">
        <v>248</v>
      </c>
      <c r="H3349" t="s">
        <v>249</v>
      </c>
      <c r="I3349" s="1" t="s">
        <v>35</v>
      </c>
      <c r="J3349" t="s">
        <v>3634</v>
      </c>
    </row>
    <row r="3350" spans="1:10" x14ac:dyDescent="0.2">
      <c r="A3350" s="7">
        <v>14617</v>
      </c>
      <c r="B3350" t="s">
        <v>5005</v>
      </c>
      <c r="C3350">
        <v>29000</v>
      </c>
      <c r="D3350" t="s">
        <v>3847</v>
      </c>
      <c r="E3350">
        <v>15</v>
      </c>
      <c r="F3350" t="s">
        <v>3848</v>
      </c>
      <c r="G3350" s="8" t="s">
        <v>276</v>
      </c>
      <c r="H3350" t="s">
        <v>277</v>
      </c>
      <c r="I3350" s="1" t="s">
        <v>35</v>
      </c>
      <c r="J3350" t="s">
        <v>3634</v>
      </c>
    </row>
    <row r="3351" spans="1:10" x14ac:dyDescent="0.2">
      <c r="A3351" s="7">
        <v>14619</v>
      </c>
      <c r="B3351" t="s">
        <v>5006</v>
      </c>
      <c r="C3351">
        <v>21006</v>
      </c>
      <c r="D3351" t="s">
        <v>4452</v>
      </c>
      <c r="E3351">
        <v>13</v>
      </c>
      <c r="F3351" t="s">
        <v>2804</v>
      </c>
      <c r="G3351" s="8" t="s">
        <v>308</v>
      </c>
      <c r="H3351" t="s">
        <v>309</v>
      </c>
      <c r="I3351" s="1" t="s">
        <v>35</v>
      </c>
      <c r="J3351" t="s">
        <v>36</v>
      </c>
    </row>
    <row r="3352" spans="1:10" x14ac:dyDescent="0.2">
      <c r="A3352" s="7">
        <v>14620</v>
      </c>
      <c r="B3352" t="s">
        <v>5007</v>
      </c>
      <c r="C3352">
        <v>21006</v>
      </c>
      <c r="D3352" t="s">
        <v>4452</v>
      </c>
      <c r="E3352">
        <v>13</v>
      </c>
      <c r="F3352" t="s">
        <v>2804</v>
      </c>
      <c r="G3352" s="8" t="s">
        <v>104</v>
      </c>
      <c r="H3352" t="s">
        <v>105</v>
      </c>
      <c r="I3352" s="1" t="s">
        <v>35</v>
      </c>
      <c r="J3352" t="s">
        <v>36</v>
      </c>
    </row>
    <row r="3353" spans="1:10" x14ac:dyDescent="0.2">
      <c r="A3353" s="7">
        <v>14621</v>
      </c>
      <c r="B3353" t="s">
        <v>5008</v>
      </c>
      <c r="C3353">
        <v>21006</v>
      </c>
      <c r="D3353" t="s">
        <v>4452</v>
      </c>
      <c r="E3353">
        <v>13</v>
      </c>
      <c r="F3353" t="s">
        <v>2804</v>
      </c>
      <c r="G3353" s="8" t="s">
        <v>140</v>
      </c>
      <c r="H3353" t="s">
        <v>141</v>
      </c>
      <c r="I3353" s="1" t="s">
        <v>35</v>
      </c>
      <c r="J3353" t="s">
        <v>36</v>
      </c>
    </row>
    <row r="3354" spans="1:10" x14ac:dyDescent="0.2">
      <c r="A3354" s="7">
        <v>14622</v>
      </c>
      <c r="B3354" t="s">
        <v>5009</v>
      </c>
      <c r="C3354">
        <v>21006</v>
      </c>
      <c r="D3354" t="s">
        <v>4452</v>
      </c>
      <c r="E3354">
        <v>13</v>
      </c>
      <c r="F3354" t="s">
        <v>2804</v>
      </c>
      <c r="G3354" s="8" t="s">
        <v>120</v>
      </c>
      <c r="H3354" s="1" t="s">
        <v>121</v>
      </c>
      <c r="I3354" s="1" t="s">
        <v>35</v>
      </c>
      <c r="J3354" t="s">
        <v>36</v>
      </c>
    </row>
    <row r="3355" spans="1:10" x14ac:dyDescent="0.2">
      <c r="A3355" s="7">
        <v>14623</v>
      </c>
      <c r="B3355" t="s">
        <v>5010</v>
      </c>
      <c r="C3355">
        <v>21006</v>
      </c>
      <c r="D3355" t="s">
        <v>4452</v>
      </c>
      <c r="E3355">
        <v>13</v>
      </c>
      <c r="F3355" t="s">
        <v>2804</v>
      </c>
      <c r="G3355" s="8" t="s">
        <v>316</v>
      </c>
      <c r="H3355" t="s">
        <v>317</v>
      </c>
      <c r="I3355" s="1" t="s">
        <v>35</v>
      </c>
      <c r="J3355" t="s">
        <v>36</v>
      </c>
    </row>
    <row r="3356" spans="1:10" x14ac:dyDescent="0.2">
      <c r="A3356" s="7">
        <v>14624</v>
      </c>
      <c r="B3356" t="s">
        <v>5011</v>
      </c>
      <c r="C3356">
        <v>21006</v>
      </c>
      <c r="D3356" t="s">
        <v>4452</v>
      </c>
      <c r="E3356">
        <v>13</v>
      </c>
      <c r="F3356" t="s">
        <v>2804</v>
      </c>
      <c r="G3356" s="8" t="s">
        <v>208</v>
      </c>
      <c r="H3356" t="s">
        <v>209</v>
      </c>
      <c r="I3356" s="1" t="s">
        <v>35</v>
      </c>
      <c r="J3356" t="s">
        <v>36</v>
      </c>
    </row>
    <row r="3357" spans="1:10" x14ac:dyDescent="0.2">
      <c r="A3357" s="7">
        <v>14625</v>
      </c>
      <c r="B3357" t="s">
        <v>5012</v>
      </c>
      <c r="C3357">
        <v>21006</v>
      </c>
      <c r="D3357" t="s">
        <v>4452</v>
      </c>
      <c r="E3357">
        <v>10</v>
      </c>
      <c r="F3357" t="s">
        <v>4210</v>
      </c>
      <c r="G3357" s="8" t="s">
        <v>268</v>
      </c>
      <c r="H3357" s="1" t="s">
        <v>269</v>
      </c>
      <c r="I3357" s="1" t="s">
        <v>35</v>
      </c>
      <c r="J3357" t="s">
        <v>36</v>
      </c>
    </row>
    <row r="3358" spans="1:10" x14ac:dyDescent="0.2">
      <c r="A3358" s="7">
        <v>14626</v>
      </c>
      <c r="B3358" t="s">
        <v>5013</v>
      </c>
      <c r="C3358">
        <v>21006</v>
      </c>
      <c r="D3358" t="s">
        <v>4452</v>
      </c>
      <c r="E3358">
        <v>10</v>
      </c>
      <c r="F3358" t="s">
        <v>4210</v>
      </c>
      <c r="G3358" s="8" t="s">
        <v>236</v>
      </c>
      <c r="H3358" t="s">
        <v>237</v>
      </c>
      <c r="I3358" s="1" t="s">
        <v>35</v>
      </c>
      <c r="J3358" t="s">
        <v>36</v>
      </c>
    </row>
    <row r="3359" spans="1:10" x14ac:dyDescent="0.2">
      <c r="A3359" s="7">
        <v>14627</v>
      </c>
      <c r="B3359" t="s">
        <v>5014</v>
      </c>
      <c r="C3359">
        <v>21006</v>
      </c>
      <c r="D3359" t="s">
        <v>4452</v>
      </c>
      <c r="E3359">
        <v>10</v>
      </c>
      <c r="F3359" t="s">
        <v>4210</v>
      </c>
      <c r="G3359" s="8" t="s">
        <v>296</v>
      </c>
      <c r="H3359" t="s">
        <v>297</v>
      </c>
      <c r="I3359" s="1" t="s">
        <v>35</v>
      </c>
      <c r="J3359" t="s">
        <v>36</v>
      </c>
    </row>
    <row r="3360" spans="1:10" x14ac:dyDescent="0.2">
      <c r="A3360" s="7">
        <v>14630</v>
      </c>
      <c r="B3360" t="s">
        <v>5015</v>
      </c>
      <c r="C3360">
        <v>29000</v>
      </c>
      <c r="D3360" t="s">
        <v>3847</v>
      </c>
      <c r="E3360">
        <v>15</v>
      </c>
      <c r="F3360" t="s">
        <v>3848</v>
      </c>
      <c r="G3360" s="8" t="s">
        <v>104</v>
      </c>
      <c r="H3360" t="s">
        <v>105</v>
      </c>
      <c r="I3360" s="1" t="s">
        <v>35</v>
      </c>
      <c r="J3360" t="s">
        <v>3634</v>
      </c>
    </row>
    <row r="3361" spans="1:10" x14ac:dyDescent="0.2">
      <c r="A3361" s="7">
        <v>14631</v>
      </c>
      <c r="B3361" t="s">
        <v>5016</v>
      </c>
      <c r="C3361">
        <v>21004</v>
      </c>
      <c r="D3361" t="s">
        <v>4208</v>
      </c>
      <c r="E3361">
        <v>13</v>
      </c>
      <c r="F3361" t="s">
        <v>2804</v>
      </c>
      <c r="G3361" s="8" t="s">
        <v>104</v>
      </c>
      <c r="H3361" t="s">
        <v>105</v>
      </c>
      <c r="I3361" s="1" t="s">
        <v>35</v>
      </c>
      <c r="J3361" t="s">
        <v>36</v>
      </c>
    </row>
    <row r="3362" spans="1:10" x14ac:dyDescent="0.2">
      <c r="A3362" s="7">
        <v>14632</v>
      </c>
      <c r="B3362" t="s">
        <v>5017</v>
      </c>
      <c r="C3362">
        <v>21004</v>
      </c>
      <c r="D3362" t="s">
        <v>4208</v>
      </c>
      <c r="E3362">
        <v>13</v>
      </c>
      <c r="F3362" t="s">
        <v>2804</v>
      </c>
      <c r="G3362" s="8" t="s">
        <v>120</v>
      </c>
      <c r="H3362" s="1" t="s">
        <v>121</v>
      </c>
      <c r="I3362" s="1" t="s">
        <v>35</v>
      </c>
      <c r="J3362" t="s">
        <v>36</v>
      </c>
    </row>
    <row r="3363" spans="1:10" x14ac:dyDescent="0.2">
      <c r="A3363" s="7">
        <v>14633</v>
      </c>
      <c r="B3363" t="s">
        <v>5018</v>
      </c>
      <c r="C3363">
        <v>21004</v>
      </c>
      <c r="D3363" t="s">
        <v>4208</v>
      </c>
      <c r="E3363">
        <v>10</v>
      </c>
      <c r="F3363" t="s">
        <v>4210</v>
      </c>
      <c r="G3363" s="8" t="s">
        <v>236</v>
      </c>
      <c r="H3363" t="s">
        <v>237</v>
      </c>
      <c r="I3363" s="1" t="s">
        <v>35</v>
      </c>
      <c r="J3363" t="s">
        <v>36</v>
      </c>
    </row>
    <row r="3364" spans="1:10" x14ac:dyDescent="0.2">
      <c r="A3364" s="7">
        <v>14635</v>
      </c>
      <c r="B3364" t="s">
        <v>5019</v>
      </c>
      <c r="C3364">
        <v>21004</v>
      </c>
      <c r="D3364" t="s">
        <v>4208</v>
      </c>
      <c r="E3364">
        <v>13</v>
      </c>
      <c r="F3364" t="s">
        <v>2804</v>
      </c>
      <c r="G3364" s="8" t="s">
        <v>39</v>
      </c>
      <c r="H3364" t="s">
        <v>40</v>
      </c>
      <c r="I3364" t="s">
        <v>41</v>
      </c>
      <c r="J3364" t="s">
        <v>36</v>
      </c>
    </row>
    <row r="3365" spans="1:10" x14ac:dyDescent="0.2">
      <c r="A3365" s="7">
        <v>14636</v>
      </c>
      <c r="B3365" t="s">
        <v>5020</v>
      </c>
      <c r="C3365">
        <v>29000</v>
      </c>
      <c r="D3365" t="s">
        <v>3634</v>
      </c>
      <c r="E3365">
        <v>15</v>
      </c>
      <c r="F3365" t="s">
        <v>3848</v>
      </c>
      <c r="G3365" s="8" t="s">
        <v>180</v>
      </c>
      <c r="H3365" t="s">
        <v>181</v>
      </c>
      <c r="I3365" s="1" t="s">
        <v>35</v>
      </c>
      <c r="J3365" t="s">
        <v>3634</v>
      </c>
    </row>
    <row r="3366" spans="1:10" x14ac:dyDescent="0.2">
      <c r="A3366" s="7">
        <v>14637</v>
      </c>
      <c r="B3366" t="s">
        <v>5021</v>
      </c>
      <c r="C3366">
        <v>21004</v>
      </c>
      <c r="D3366" t="s">
        <v>4208</v>
      </c>
      <c r="E3366">
        <v>13</v>
      </c>
      <c r="F3366" t="s">
        <v>2804</v>
      </c>
      <c r="G3366" s="8" t="s">
        <v>248</v>
      </c>
      <c r="H3366" t="s">
        <v>249</v>
      </c>
      <c r="I3366" s="1" t="s">
        <v>35</v>
      </c>
      <c r="J3366" t="s">
        <v>36</v>
      </c>
    </row>
    <row r="3367" spans="1:10" x14ac:dyDescent="0.2">
      <c r="A3367" s="7">
        <v>14638</v>
      </c>
      <c r="B3367" t="s">
        <v>5022</v>
      </c>
      <c r="C3367">
        <v>21004</v>
      </c>
      <c r="D3367" t="s">
        <v>4208</v>
      </c>
      <c r="E3367">
        <v>13</v>
      </c>
      <c r="F3367" t="s">
        <v>2804</v>
      </c>
      <c r="G3367" s="8" t="s">
        <v>140</v>
      </c>
      <c r="H3367" t="s">
        <v>141</v>
      </c>
      <c r="I3367" s="1" t="s">
        <v>35</v>
      </c>
      <c r="J3367" t="s">
        <v>36</v>
      </c>
    </row>
    <row r="3368" spans="1:10" x14ac:dyDescent="0.2">
      <c r="A3368" s="7">
        <v>14639</v>
      </c>
      <c r="B3368" t="s">
        <v>5023</v>
      </c>
      <c r="C3368">
        <v>21004</v>
      </c>
      <c r="D3368" t="s">
        <v>4208</v>
      </c>
      <c r="E3368">
        <v>13</v>
      </c>
      <c r="F3368" t="s">
        <v>2804</v>
      </c>
      <c r="G3368" s="8" t="s">
        <v>216</v>
      </c>
      <c r="H3368" t="s">
        <v>217</v>
      </c>
      <c r="I3368" s="1" t="s">
        <v>35</v>
      </c>
      <c r="J3368" t="s">
        <v>36</v>
      </c>
    </row>
    <row r="3369" spans="1:10" x14ac:dyDescent="0.2">
      <c r="A3369" s="7">
        <v>14641</v>
      </c>
      <c r="B3369" t="s">
        <v>5024</v>
      </c>
      <c r="C3369">
        <v>24000</v>
      </c>
      <c r="D3369" t="s">
        <v>4337</v>
      </c>
      <c r="E3369">
        <v>12</v>
      </c>
      <c r="F3369" t="s">
        <v>3633</v>
      </c>
      <c r="G3369" s="8" t="s">
        <v>3849</v>
      </c>
      <c r="H3369" t="s">
        <v>3850</v>
      </c>
      <c r="I3369" s="1" t="s">
        <v>35</v>
      </c>
      <c r="J3369" t="s">
        <v>36</v>
      </c>
    </row>
    <row r="3370" spans="1:10" x14ac:dyDescent="0.2">
      <c r="A3370" s="7">
        <v>14644</v>
      </c>
      <c r="B3370" t="s">
        <v>5025</v>
      </c>
      <c r="C3370">
        <v>21008</v>
      </c>
      <c r="D3370" t="s">
        <v>3873</v>
      </c>
      <c r="E3370">
        <v>11</v>
      </c>
      <c r="F3370" t="s">
        <v>3792</v>
      </c>
      <c r="G3370" s="8" t="s">
        <v>148</v>
      </c>
      <c r="H3370" t="s">
        <v>149</v>
      </c>
      <c r="I3370" s="1" t="s">
        <v>35</v>
      </c>
      <c r="J3370" t="s">
        <v>36</v>
      </c>
    </row>
    <row r="3371" spans="1:10" x14ac:dyDescent="0.2">
      <c r="A3371" s="7">
        <v>14647</v>
      </c>
      <c r="B3371" t="s">
        <v>5026</v>
      </c>
      <c r="C3371">
        <v>21008</v>
      </c>
      <c r="D3371" t="s">
        <v>3873</v>
      </c>
      <c r="E3371">
        <v>13</v>
      </c>
      <c r="F3371" t="s">
        <v>2804</v>
      </c>
      <c r="G3371" s="8" t="s">
        <v>39</v>
      </c>
      <c r="H3371" t="s">
        <v>40</v>
      </c>
      <c r="I3371" t="s">
        <v>41</v>
      </c>
      <c r="J3371" t="s">
        <v>36</v>
      </c>
    </row>
    <row r="3372" spans="1:10" x14ac:dyDescent="0.2">
      <c r="A3372" s="7">
        <v>14648</v>
      </c>
      <c r="B3372" t="s">
        <v>5027</v>
      </c>
      <c r="C3372">
        <v>21008</v>
      </c>
      <c r="D3372" t="s">
        <v>3873</v>
      </c>
      <c r="E3372">
        <v>13</v>
      </c>
      <c r="F3372" t="s">
        <v>2804</v>
      </c>
      <c r="G3372" s="8" t="s">
        <v>39</v>
      </c>
      <c r="H3372" t="s">
        <v>40</v>
      </c>
      <c r="I3372" t="s">
        <v>41</v>
      </c>
      <c r="J3372" t="s">
        <v>36</v>
      </c>
    </row>
    <row r="3373" spans="1:10" x14ac:dyDescent="0.2">
      <c r="A3373" s="7">
        <v>14649</v>
      </c>
      <c r="B3373" t="s">
        <v>5028</v>
      </c>
      <c r="C3373">
        <v>21008</v>
      </c>
      <c r="D3373" t="s">
        <v>3873</v>
      </c>
      <c r="E3373">
        <v>13</v>
      </c>
      <c r="F3373" t="s">
        <v>2804</v>
      </c>
      <c r="G3373" s="8" t="s">
        <v>39</v>
      </c>
      <c r="H3373" t="s">
        <v>40</v>
      </c>
      <c r="I3373" t="s">
        <v>41</v>
      </c>
      <c r="J3373" t="s">
        <v>36</v>
      </c>
    </row>
    <row r="3374" spans="1:10" x14ac:dyDescent="0.2">
      <c r="A3374" s="7">
        <v>14650</v>
      </c>
      <c r="B3374" t="s">
        <v>5029</v>
      </c>
      <c r="C3374">
        <v>21008</v>
      </c>
      <c r="D3374" t="s">
        <v>3873</v>
      </c>
      <c r="E3374">
        <v>13</v>
      </c>
      <c r="F3374" t="s">
        <v>2804</v>
      </c>
      <c r="G3374" s="8" t="s">
        <v>104</v>
      </c>
      <c r="H3374" t="s">
        <v>105</v>
      </c>
      <c r="I3374" s="1" t="s">
        <v>35</v>
      </c>
      <c r="J3374" t="s">
        <v>36</v>
      </c>
    </row>
    <row r="3375" spans="1:10" x14ac:dyDescent="0.2">
      <c r="A3375" s="7">
        <v>14655</v>
      </c>
      <c r="B3375" t="s">
        <v>5030</v>
      </c>
      <c r="C3375">
        <v>21008</v>
      </c>
      <c r="D3375" t="s">
        <v>3873</v>
      </c>
      <c r="E3375">
        <v>13</v>
      </c>
      <c r="F3375" t="s">
        <v>2804</v>
      </c>
      <c r="G3375" s="8" t="s">
        <v>180</v>
      </c>
      <c r="H3375" t="s">
        <v>181</v>
      </c>
      <c r="I3375" s="1" t="s">
        <v>35</v>
      </c>
      <c r="J3375" t="s">
        <v>36</v>
      </c>
    </row>
    <row r="3376" spans="1:10" x14ac:dyDescent="0.2">
      <c r="A3376" s="7">
        <v>14656</v>
      </c>
      <c r="B3376" t="s">
        <v>5031</v>
      </c>
      <c r="C3376">
        <v>21008</v>
      </c>
      <c r="D3376" t="s">
        <v>3873</v>
      </c>
      <c r="E3376">
        <v>13</v>
      </c>
      <c r="F3376" t="s">
        <v>2804</v>
      </c>
      <c r="G3376" s="8" t="s">
        <v>296</v>
      </c>
      <c r="H3376" t="s">
        <v>297</v>
      </c>
      <c r="I3376" s="1" t="s">
        <v>35</v>
      </c>
      <c r="J3376" t="s">
        <v>36</v>
      </c>
    </row>
    <row r="3377" spans="1:10" x14ac:dyDescent="0.2">
      <c r="A3377" s="7">
        <v>14657</v>
      </c>
      <c r="B3377" t="s">
        <v>5032</v>
      </c>
      <c r="C3377">
        <v>21008</v>
      </c>
      <c r="D3377" t="s">
        <v>3873</v>
      </c>
      <c r="E3377">
        <v>13</v>
      </c>
      <c r="F3377" t="s">
        <v>2804</v>
      </c>
      <c r="G3377" s="8" t="s">
        <v>308</v>
      </c>
      <c r="H3377" t="s">
        <v>309</v>
      </c>
      <c r="I3377" s="1" t="s">
        <v>35</v>
      </c>
      <c r="J3377" t="s">
        <v>36</v>
      </c>
    </row>
    <row r="3378" spans="1:10" x14ac:dyDescent="0.2">
      <c r="A3378" s="7">
        <v>14658</v>
      </c>
      <c r="B3378" t="s">
        <v>5033</v>
      </c>
      <c r="C3378">
        <v>21008</v>
      </c>
      <c r="D3378" t="s">
        <v>3873</v>
      </c>
      <c r="E3378">
        <v>13</v>
      </c>
      <c r="F3378" t="s">
        <v>2804</v>
      </c>
      <c r="G3378" s="8" t="s">
        <v>39</v>
      </c>
      <c r="H3378" t="s">
        <v>40</v>
      </c>
      <c r="I3378" t="s">
        <v>41</v>
      </c>
      <c r="J3378" t="s">
        <v>36</v>
      </c>
    </row>
    <row r="3379" spans="1:10" x14ac:dyDescent="0.2">
      <c r="A3379" s="7">
        <v>14662</v>
      </c>
      <c r="B3379" t="s">
        <v>5034</v>
      </c>
      <c r="C3379">
        <v>21009</v>
      </c>
      <c r="D3379" t="s">
        <v>4200</v>
      </c>
      <c r="E3379">
        <v>13</v>
      </c>
      <c r="F3379" t="s">
        <v>2804</v>
      </c>
      <c r="G3379" s="8" t="s">
        <v>236</v>
      </c>
      <c r="H3379" t="s">
        <v>237</v>
      </c>
      <c r="I3379" s="1" t="s">
        <v>35</v>
      </c>
      <c r="J3379" t="s">
        <v>36</v>
      </c>
    </row>
    <row r="3380" spans="1:10" x14ac:dyDescent="0.2">
      <c r="A3380" s="7">
        <v>14663</v>
      </c>
      <c r="B3380" t="s">
        <v>5035</v>
      </c>
      <c r="C3380">
        <v>21009</v>
      </c>
      <c r="D3380" t="s">
        <v>4200</v>
      </c>
      <c r="E3380">
        <v>11</v>
      </c>
      <c r="F3380" t="s">
        <v>3792</v>
      </c>
      <c r="G3380" s="8" t="s">
        <v>328</v>
      </c>
      <c r="H3380" t="s">
        <v>329</v>
      </c>
      <c r="I3380" s="1" t="s">
        <v>35</v>
      </c>
      <c r="J3380" t="s">
        <v>36</v>
      </c>
    </row>
    <row r="3381" spans="1:10" x14ac:dyDescent="0.2">
      <c r="A3381" s="7">
        <v>14668</v>
      </c>
      <c r="B3381" t="s">
        <v>5036</v>
      </c>
      <c r="C3381">
        <v>30000</v>
      </c>
      <c r="D3381" t="s">
        <v>4322</v>
      </c>
      <c r="E3381">
        <v>10</v>
      </c>
      <c r="F3381" t="s">
        <v>4210</v>
      </c>
      <c r="G3381" s="8" t="s">
        <v>39</v>
      </c>
      <c r="H3381" t="s">
        <v>40</v>
      </c>
      <c r="I3381" t="s">
        <v>41</v>
      </c>
      <c r="J3381" t="s">
        <v>36</v>
      </c>
    </row>
    <row r="3382" spans="1:10" x14ac:dyDescent="0.2">
      <c r="A3382" s="7">
        <v>14671</v>
      </c>
      <c r="B3382" t="s">
        <v>5037</v>
      </c>
      <c r="C3382">
        <v>30000</v>
      </c>
      <c r="D3382" t="s">
        <v>4322</v>
      </c>
      <c r="E3382">
        <v>13</v>
      </c>
      <c r="F3382" t="s">
        <v>2804</v>
      </c>
      <c r="G3382" s="8" t="s">
        <v>104</v>
      </c>
      <c r="H3382" t="s">
        <v>105</v>
      </c>
      <c r="I3382" s="1" t="s">
        <v>35</v>
      </c>
      <c r="J3382" t="s">
        <v>36</v>
      </c>
    </row>
    <row r="3383" spans="1:10" x14ac:dyDescent="0.2">
      <c r="A3383" s="7">
        <v>14682</v>
      </c>
      <c r="B3383" t="s">
        <v>5038</v>
      </c>
      <c r="C3383">
        <v>29000</v>
      </c>
      <c r="D3383" t="s">
        <v>3634</v>
      </c>
      <c r="E3383">
        <v>15</v>
      </c>
      <c r="F3383" t="s">
        <v>3848</v>
      </c>
      <c r="G3383" s="8" t="s">
        <v>296</v>
      </c>
      <c r="H3383" t="s">
        <v>297</v>
      </c>
      <c r="I3383" s="1" t="s">
        <v>35</v>
      </c>
      <c r="J3383" t="s">
        <v>3634</v>
      </c>
    </row>
    <row r="3384" spans="1:10" x14ac:dyDescent="0.2">
      <c r="A3384" s="12" t="s">
        <v>5039</v>
      </c>
      <c r="B3384" t="s">
        <v>5040</v>
      </c>
      <c r="C3384">
        <v>29000</v>
      </c>
      <c r="D3384" t="s">
        <v>3847</v>
      </c>
      <c r="E3384">
        <v>15</v>
      </c>
      <c r="F3384" t="s">
        <v>3848</v>
      </c>
      <c r="G3384" s="8" t="s">
        <v>44</v>
      </c>
      <c r="H3384" t="s">
        <v>45</v>
      </c>
      <c r="I3384" t="s">
        <v>41</v>
      </c>
      <c r="J3384" t="s">
        <v>3634</v>
      </c>
    </row>
    <row r="3385" spans="1:10" x14ac:dyDescent="0.2">
      <c r="A3385" s="7">
        <v>14684</v>
      </c>
      <c r="B3385" t="s">
        <v>5041</v>
      </c>
      <c r="C3385">
        <v>21002</v>
      </c>
      <c r="D3385" t="s">
        <v>31</v>
      </c>
      <c r="E3385">
        <v>10</v>
      </c>
      <c r="F3385" t="s">
        <v>4210</v>
      </c>
      <c r="G3385" s="8" t="s">
        <v>39</v>
      </c>
      <c r="H3385" t="s">
        <v>40</v>
      </c>
      <c r="I3385" t="s">
        <v>41</v>
      </c>
      <c r="J3385" t="s">
        <v>36</v>
      </c>
    </row>
    <row r="3386" spans="1:10" x14ac:dyDescent="0.2">
      <c r="A3386" s="7">
        <v>14686</v>
      </c>
      <c r="B3386" t="s">
        <v>5042</v>
      </c>
      <c r="C3386">
        <v>21002</v>
      </c>
      <c r="D3386" t="s">
        <v>31</v>
      </c>
      <c r="E3386">
        <v>3</v>
      </c>
      <c r="F3386" t="s">
        <v>2045</v>
      </c>
      <c r="G3386" s="8" t="s">
        <v>88</v>
      </c>
      <c r="H3386" t="s">
        <v>89</v>
      </c>
      <c r="I3386" s="1" t="s">
        <v>35</v>
      </c>
      <c r="J3386" t="s">
        <v>36</v>
      </c>
    </row>
    <row r="3387" spans="1:10" x14ac:dyDescent="0.2">
      <c r="A3387" s="7">
        <v>14689</v>
      </c>
      <c r="B3387" t="s">
        <v>5043</v>
      </c>
      <c r="C3387">
        <v>2000</v>
      </c>
      <c r="D3387" t="s">
        <v>3794</v>
      </c>
      <c r="E3387">
        <v>12</v>
      </c>
      <c r="F3387" t="s">
        <v>3633</v>
      </c>
      <c r="G3387" s="8" t="s">
        <v>100</v>
      </c>
      <c r="H3387" t="s">
        <v>101</v>
      </c>
      <c r="I3387" s="1" t="s">
        <v>35</v>
      </c>
      <c r="J3387" t="s">
        <v>36</v>
      </c>
    </row>
    <row r="3388" spans="1:10" x14ac:dyDescent="0.2">
      <c r="A3388" s="7">
        <v>14690</v>
      </c>
      <c r="B3388" t="s">
        <v>5044</v>
      </c>
      <c r="C3388">
        <v>21002</v>
      </c>
      <c r="D3388" t="s">
        <v>31</v>
      </c>
      <c r="E3388">
        <v>9</v>
      </c>
      <c r="F3388" t="s">
        <v>4270</v>
      </c>
      <c r="G3388" s="8" t="s">
        <v>104</v>
      </c>
      <c r="H3388" t="s">
        <v>105</v>
      </c>
      <c r="I3388" s="1" t="s">
        <v>35</v>
      </c>
      <c r="J3388" t="s">
        <v>36</v>
      </c>
    </row>
    <row r="3389" spans="1:10" x14ac:dyDescent="0.2">
      <c r="A3389" s="7">
        <v>14691</v>
      </c>
      <c r="B3389" t="s">
        <v>5045</v>
      </c>
      <c r="C3389">
        <v>21002</v>
      </c>
      <c r="D3389" t="s">
        <v>31</v>
      </c>
      <c r="E3389">
        <v>9</v>
      </c>
      <c r="F3389" t="s">
        <v>4270</v>
      </c>
      <c r="G3389" s="8" t="s">
        <v>104</v>
      </c>
      <c r="H3389" t="s">
        <v>105</v>
      </c>
      <c r="I3389" s="1" t="s">
        <v>35</v>
      </c>
      <c r="J3389" t="s">
        <v>36</v>
      </c>
    </row>
    <row r="3390" spans="1:10" x14ac:dyDescent="0.2">
      <c r="A3390" s="7">
        <v>14692</v>
      </c>
      <c r="B3390" t="s">
        <v>5046</v>
      </c>
      <c r="C3390">
        <v>21002</v>
      </c>
      <c r="D3390" t="s">
        <v>31</v>
      </c>
      <c r="E3390">
        <v>10</v>
      </c>
      <c r="F3390" t="s">
        <v>4210</v>
      </c>
      <c r="G3390" s="8" t="s">
        <v>256</v>
      </c>
      <c r="H3390" t="s">
        <v>257</v>
      </c>
      <c r="I3390" s="1" t="s">
        <v>35</v>
      </c>
      <c r="J3390" t="s">
        <v>36</v>
      </c>
    </row>
    <row r="3391" spans="1:10" x14ac:dyDescent="0.2">
      <c r="A3391" s="7">
        <v>14693</v>
      </c>
      <c r="B3391" t="s">
        <v>5047</v>
      </c>
      <c r="C3391">
        <v>21002</v>
      </c>
      <c r="D3391" t="s">
        <v>31</v>
      </c>
      <c r="E3391">
        <v>9</v>
      </c>
      <c r="F3391" t="s">
        <v>4270</v>
      </c>
      <c r="G3391" s="8" t="s">
        <v>104</v>
      </c>
      <c r="H3391" t="s">
        <v>105</v>
      </c>
      <c r="I3391" s="1" t="s">
        <v>35</v>
      </c>
      <c r="J3391" t="s">
        <v>36</v>
      </c>
    </row>
    <row r="3392" spans="1:10" x14ac:dyDescent="0.2">
      <c r="A3392" s="7">
        <v>14695</v>
      </c>
      <c r="B3392" t="s">
        <v>5048</v>
      </c>
      <c r="C3392">
        <v>21002</v>
      </c>
      <c r="D3392" t="s">
        <v>31</v>
      </c>
      <c r="E3392">
        <v>9</v>
      </c>
      <c r="F3392" t="s">
        <v>4270</v>
      </c>
      <c r="G3392" s="8" t="s">
        <v>104</v>
      </c>
      <c r="H3392" t="s">
        <v>105</v>
      </c>
      <c r="I3392" s="1" t="s">
        <v>35</v>
      </c>
      <c r="J3392" t="s">
        <v>36</v>
      </c>
    </row>
    <row r="3393" spans="1:10" x14ac:dyDescent="0.2">
      <c r="A3393" s="7">
        <v>14696</v>
      </c>
      <c r="B3393" t="s">
        <v>5049</v>
      </c>
      <c r="C3393">
        <v>21002</v>
      </c>
      <c r="D3393" t="s">
        <v>31</v>
      </c>
      <c r="E3393">
        <v>9</v>
      </c>
      <c r="F3393" t="s">
        <v>4270</v>
      </c>
      <c r="G3393" s="8" t="s">
        <v>104</v>
      </c>
      <c r="H3393" t="s">
        <v>105</v>
      </c>
      <c r="I3393" s="1" t="s">
        <v>35</v>
      </c>
      <c r="J3393" t="s">
        <v>36</v>
      </c>
    </row>
    <row r="3394" spans="1:10" x14ac:dyDescent="0.2">
      <c r="A3394" s="7">
        <v>14697</v>
      </c>
      <c r="B3394" t="s">
        <v>5050</v>
      </c>
      <c r="C3394">
        <v>21002</v>
      </c>
      <c r="D3394" t="s">
        <v>31</v>
      </c>
      <c r="E3394">
        <v>9</v>
      </c>
      <c r="F3394" t="s">
        <v>4270</v>
      </c>
      <c r="G3394" s="8" t="s">
        <v>104</v>
      </c>
      <c r="H3394" t="s">
        <v>105</v>
      </c>
      <c r="I3394" s="1" t="s">
        <v>35</v>
      </c>
      <c r="J3394" t="s">
        <v>36</v>
      </c>
    </row>
    <row r="3395" spans="1:10" x14ac:dyDescent="0.2">
      <c r="A3395" s="7">
        <v>14699</v>
      </c>
      <c r="B3395" t="s">
        <v>5051</v>
      </c>
      <c r="C3395">
        <v>21002</v>
      </c>
      <c r="D3395" t="s">
        <v>31</v>
      </c>
      <c r="E3395">
        <v>3</v>
      </c>
      <c r="F3395" t="s">
        <v>2045</v>
      </c>
      <c r="G3395" s="8" t="s">
        <v>104</v>
      </c>
      <c r="H3395" t="s">
        <v>105</v>
      </c>
      <c r="I3395" s="1" t="s">
        <v>35</v>
      </c>
      <c r="J3395" t="s">
        <v>36</v>
      </c>
    </row>
    <row r="3396" spans="1:10" x14ac:dyDescent="0.2">
      <c r="A3396" s="7">
        <v>14700</v>
      </c>
      <c r="B3396" t="s">
        <v>5052</v>
      </c>
      <c r="C3396">
        <v>23000</v>
      </c>
      <c r="D3396" t="s">
        <v>2803</v>
      </c>
      <c r="E3396">
        <v>13</v>
      </c>
      <c r="F3396" t="s">
        <v>2804</v>
      </c>
      <c r="G3396" s="8" t="s">
        <v>240</v>
      </c>
      <c r="H3396" t="s">
        <v>241</v>
      </c>
      <c r="I3396" s="1" t="s">
        <v>35</v>
      </c>
      <c r="J3396" t="s">
        <v>36</v>
      </c>
    </row>
    <row r="3397" spans="1:10" x14ac:dyDescent="0.2">
      <c r="A3397" s="7">
        <v>14709</v>
      </c>
      <c r="B3397" t="s">
        <v>5053</v>
      </c>
      <c r="C3397">
        <v>21004</v>
      </c>
      <c r="D3397" t="s">
        <v>4208</v>
      </c>
      <c r="E3397">
        <v>13</v>
      </c>
      <c r="F3397" t="s">
        <v>2804</v>
      </c>
      <c r="G3397" s="8" t="s">
        <v>104</v>
      </c>
      <c r="H3397" t="s">
        <v>105</v>
      </c>
      <c r="I3397" s="1" t="s">
        <v>35</v>
      </c>
      <c r="J3397" t="s">
        <v>36</v>
      </c>
    </row>
    <row r="3398" spans="1:10" x14ac:dyDescent="0.2">
      <c r="A3398" s="7">
        <v>14710</v>
      </c>
      <c r="B3398" t="s">
        <v>5054</v>
      </c>
      <c r="C3398">
        <v>21002</v>
      </c>
      <c r="D3398" t="s">
        <v>31</v>
      </c>
      <c r="E3398">
        <v>13</v>
      </c>
      <c r="F3398" t="s">
        <v>2804</v>
      </c>
      <c r="G3398" s="8" t="s">
        <v>104</v>
      </c>
      <c r="H3398" t="s">
        <v>105</v>
      </c>
      <c r="I3398" s="1" t="s">
        <v>35</v>
      </c>
      <c r="J3398" t="s">
        <v>36</v>
      </c>
    </row>
    <row r="3399" spans="1:10" x14ac:dyDescent="0.2">
      <c r="A3399" s="7">
        <v>14712</v>
      </c>
      <c r="B3399" t="s">
        <v>5055</v>
      </c>
      <c r="C3399">
        <v>23000</v>
      </c>
      <c r="D3399" t="s">
        <v>2803</v>
      </c>
      <c r="E3399">
        <v>13</v>
      </c>
      <c r="F3399" t="s">
        <v>2804</v>
      </c>
      <c r="G3399" s="8" t="s">
        <v>264</v>
      </c>
      <c r="H3399" t="s">
        <v>265</v>
      </c>
      <c r="I3399" s="1" t="s">
        <v>35</v>
      </c>
      <c r="J3399" t="s">
        <v>36</v>
      </c>
    </row>
    <row r="3400" spans="1:10" x14ac:dyDescent="0.2">
      <c r="A3400" s="7">
        <v>14713</v>
      </c>
      <c r="B3400" t="s">
        <v>5056</v>
      </c>
      <c r="C3400">
        <v>23000</v>
      </c>
      <c r="D3400" t="s">
        <v>2803</v>
      </c>
      <c r="E3400">
        <v>13</v>
      </c>
      <c r="F3400" t="s">
        <v>2804</v>
      </c>
      <c r="G3400" s="8" t="s">
        <v>264</v>
      </c>
      <c r="H3400" t="s">
        <v>265</v>
      </c>
      <c r="I3400" s="1" t="s">
        <v>35</v>
      </c>
      <c r="J3400" t="s">
        <v>36</v>
      </c>
    </row>
    <row r="3401" spans="1:10" x14ac:dyDescent="0.2">
      <c r="A3401" s="7">
        <v>14715</v>
      </c>
      <c r="B3401" t="s">
        <v>5057</v>
      </c>
      <c r="C3401">
        <v>21002</v>
      </c>
      <c r="D3401" t="s">
        <v>31</v>
      </c>
      <c r="E3401">
        <v>3</v>
      </c>
      <c r="F3401" t="s">
        <v>2045</v>
      </c>
      <c r="G3401" s="8" t="s">
        <v>312</v>
      </c>
      <c r="H3401" t="s">
        <v>313</v>
      </c>
      <c r="I3401" s="1" t="s">
        <v>35</v>
      </c>
      <c r="J3401" t="s">
        <v>36</v>
      </c>
    </row>
    <row r="3402" spans="1:10" x14ac:dyDescent="0.2">
      <c r="A3402" s="7">
        <v>14717</v>
      </c>
      <c r="B3402" t="s">
        <v>5058</v>
      </c>
      <c r="C3402">
        <v>21008</v>
      </c>
      <c r="D3402" t="s">
        <v>3873</v>
      </c>
      <c r="E3402">
        <v>11</v>
      </c>
      <c r="F3402" t="s">
        <v>3792</v>
      </c>
      <c r="G3402" s="8" t="s">
        <v>100</v>
      </c>
      <c r="H3402" t="s">
        <v>101</v>
      </c>
      <c r="I3402" s="1" t="s">
        <v>35</v>
      </c>
      <c r="J3402" t="s">
        <v>36</v>
      </c>
    </row>
    <row r="3403" spans="1:10" x14ac:dyDescent="0.2">
      <c r="A3403" s="7">
        <v>14719</v>
      </c>
      <c r="B3403" t="s">
        <v>5059</v>
      </c>
      <c r="C3403">
        <v>21002</v>
      </c>
      <c r="D3403" t="s">
        <v>31</v>
      </c>
      <c r="E3403">
        <v>3</v>
      </c>
      <c r="F3403" t="s">
        <v>2045</v>
      </c>
      <c r="G3403" s="8" t="s">
        <v>196</v>
      </c>
      <c r="H3403" t="s">
        <v>197</v>
      </c>
      <c r="I3403" s="1" t="s">
        <v>35</v>
      </c>
      <c r="J3403" t="s">
        <v>36</v>
      </c>
    </row>
    <row r="3404" spans="1:10" x14ac:dyDescent="0.2">
      <c r="A3404" s="7">
        <v>14720</v>
      </c>
      <c r="B3404" t="s">
        <v>5060</v>
      </c>
      <c r="C3404">
        <v>21002</v>
      </c>
      <c r="D3404" t="s">
        <v>31</v>
      </c>
      <c r="E3404">
        <v>3</v>
      </c>
      <c r="F3404" t="s">
        <v>2045</v>
      </c>
      <c r="G3404" s="8" t="s">
        <v>196</v>
      </c>
      <c r="H3404" t="s">
        <v>197</v>
      </c>
      <c r="I3404" s="1" t="s">
        <v>35</v>
      </c>
      <c r="J3404" t="s">
        <v>36</v>
      </c>
    </row>
    <row r="3405" spans="1:10" x14ac:dyDescent="0.2">
      <c r="A3405" s="7">
        <v>14721</v>
      </c>
      <c r="B3405" t="s">
        <v>5061</v>
      </c>
      <c r="C3405">
        <v>21002</v>
      </c>
      <c r="D3405" t="s">
        <v>31</v>
      </c>
      <c r="E3405">
        <v>3</v>
      </c>
      <c r="F3405" t="s">
        <v>2045</v>
      </c>
      <c r="G3405" s="8" t="s">
        <v>168</v>
      </c>
      <c r="H3405" t="s">
        <v>169</v>
      </c>
      <c r="I3405" s="1" t="s">
        <v>35</v>
      </c>
      <c r="J3405" t="s">
        <v>36</v>
      </c>
    </row>
    <row r="3406" spans="1:10" x14ac:dyDescent="0.2">
      <c r="A3406" s="7">
        <v>14746</v>
      </c>
      <c r="B3406" t="s">
        <v>5062</v>
      </c>
      <c r="C3406">
        <v>21002</v>
      </c>
      <c r="D3406" t="s">
        <v>31</v>
      </c>
      <c r="E3406">
        <v>3</v>
      </c>
      <c r="F3406" t="s">
        <v>2045</v>
      </c>
      <c r="G3406" s="8" t="s">
        <v>248</v>
      </c>
      <c r="H3406" t="s">
        <v>249</v>
      </c>
      <c r="I3406" s="1" t="s">
        <v>35</v>
      </c>
      <c r="J3406" t="s">
        <v>36</v>
      </c>
    </row>
    <row r="3407" spans="1:10" x14ac:dyDescent="0.2">
      <c r="A3407" s="7">
        <v>14775</v>
      </c>
      <c r="B3407" t="s">
        <v>5063</v>
      </c>
      <c r="C3407">
        <v>23000</v>
      </c>
      <c r="D3407" t="s">
        <v>2803</v>
      </c>
      <c r="E3407">
        <v>13</v>
      </c>
      <c r="F3407" t="s">
        <v>2804</v>
      </c>
      <c r="G3407" s="8" t="s">
        <v>140</v>
      </c>
      <c r="H3407" t="s">
        <v>141</v>
      </c>
      <c r="I3407" s="1" t="s">
        <v>35</v>
      </c>
      <c r="J3407" t="s">
        <v>36</v>
      </c>
    </row>
    <row r="3408" spans="1:10" x14ac:dyDescent="0.2">
      <c r="A3408" s="7">
        <v>14803</v>
      </c>
      <c r="B3408" t="s">
        <v>5064</v>
      </c>
      <c r="C3408">
        <v>23000</v>
      </c>
      <c r="D3408" t="s">
        <v>2803</v>
      </c>
      <c r="E3408">
        <v>13</v>
      </c>
      <c r="F3408" t="s">
        <v>2804</v>
      </c>
      <c r="G3408" s="8" t="s">
        <v>44</v>
      </c>
      <c r="H3408" t="s">
        <v>45</v>
      </c>
      <c r="I3408" t="s">
        <v>41</v>
      </c>
      <c r="J3408" t="s">
        <v>36</v>
      </c>
    </row>
    <row r="3409" spans="1:10" x14ac:dyDescent="0.2">
      <c r="A3409" s="7">
        <v>14804</v>
      </c>
      <c r="B3409" t="s">
        <v>5065</v>
      </c>
      <c r="C3409">
        <v>23000</v>
      </c>
      <c r="D3409" t="s">
        <v>2803</v>
      </c>
      <c r="E3409">
        <v>13</v>
      </c>
      <c r="F3409" t="s">
        <v>2804</v>
      </c>
      <c r="G3409" s="8" t="s">
        <v>44</v>
      </c>
      <c r="H3409" t="s">
        <v>45</v>
      </c>
      <c r="I3409" t="s">
        <v>41</v>
      </c>
      <c r="J3409" t="s">
        <v>36</v>
      </c>
    </row>
    <row r="3410" spans="1:10" x14ac:dyDescent="0.2">
      <c r="A3410" s="7">
        <v>14805</v>
      </c>
      <c r="B3410" t="s">
        <v>5066</v>
      </c>
      <c r="C3410">
        <v>23000</v>
      </c>
      <c r="D3410" t="s">
        <v>2803</v>
      </c>
      <c r="E3410">
        <v>13</v>
      </c>
      <c r="F3410" t="s">
        <v>2804</v>
      </c>
      <c r="G3410" s="8" t="s">
        <v>44</v>
      </c>
      <c r="H3410" t="s">
        <v>45</v>
      </c>
      <c r="I3410" t="s">
        <v>41</v>
      </c>
      <c r="J3410" t="s">
        <v>36</v>
      </c>
    </row>
    <row r="3411" spans="1:10" x14ac:dyDescent="0.2">
      <c r="A3411" s="7">
        <v>14806</v>
      </c>
      <c r="B3411" t="s">
        <v>5067</v>
      </c>
      <c r="C3411">
        <v>23000</v>
      </c>
      <c r="D3411" t="s">
        <v>2803</v>
      </c>
      <c r="E3411">
        <v>13</v>
      </c>
      <c r="F3411" t="s">
        <v>2804</v>
      </c>
      <c r="G3411" s="8" t="s">
        <v>44</v>
      </c>
      <c r="H3411" t="s">
        <v>45</v>
      </c>
      <c r="I3411" t="s">
        <v>41</v>
      </c>
      <c r="J3411" t="s">
        <v>36</v>
      </c>
    </row>
    <row r="3412" spans="1:10" x14ac:dyDescent="0.2">
      <c r="A3412" s="7">
        <v>14807</v>
      </c>
      <c r="B3412" t="s">
        <v>5068</v>
      </c>
      <c r="C3412">
        <v>23000</v>
      </c>
      <c r="D3412" t="s">
        <v>2803</v>
      </c>
      <c r="E3412">
        <v>13</v>
      </c>
      <c r="F3412" t="s">
        <v>2804</v>
      </c>
      <c r="G3412" s="8" t="s">
        <v>44</v>
      </c>
      <c r="H3412" t="s">
        <v>45</v>
      </c>
      <c r="I3412" t="s">
        <v>41</v>
      </c>
      <c r="J3412" t="s">
        <v>36</v>
      </c>
    </row>
    <row r="3413" spans="1:10" x14ac:dyDescent="0.2">
      <c r="A3413" s="7">
        <v>14808</v>
      </c>
      <c r="B3413" t="s">
        <v>5069</v>
      </c>
      <c r="C3413">
        <v>23000</v>
      </c>
      <c r="D3413" t="s">
        <v>2803</v>
      </c>
      <c r="E3413">
        <v>13</v>
      </c>
      <c r="F3413" t="s">
        <v>2804</v>
      </c>
      <c r="G3413" s="8" t="s">
        <v>44</v>
      </c>
      <c r="H3413" t="s">
        <v>45</v>
      </c>
      <c r="I3413" t="s">
        <v>41</v>
      </c>
      <c r="J3413" t="s">
        <v>36</v>
      </c>
    </row>
    <row r="3414" spans="1:10" x14ac:dyDescent="0.2">
      <c r="A3414" s="7">
        <v>14809</v>
      </c>
      <c r="B3414" t="s">
        <v>5070</v>
      </c>
      <c r="C3414">
        <v>23000</v>
      </c>
      <c r="D3414" t="s">
        <v>2803</v>
      </c>
      <c r="E3414">
        <v>13</v>
      </c>
      <c r="F3414" t="s">
        <v>2804</v>
      </c>
      <c r="G3414" s="8" t="s">
        <v>44</v>
      </c>
      <c r="H3414" t="s">
        <v>45</v>
      </c>
      <c r="I3414" t="s">
        <v>41</v>
      </c>
      <c r="J3414" t="s">
        <v>36</v>
      </c>
    </row>
    <row r="3415" spans="1:10" x14ac:dyDescent="0.2">
      <c r="A3415" s="7">
        <v>14810</v>
      </c>
      <c r="B3415" t="s">
        <v>5071</v>
      </c>
      <c r="C3415">
        <v>23000</v>
      </c>
      <c r="D3415" t="s">
        <v>2803</v>
      </c>
      <c r="E3415">
        <v>13</v>
      </c>
      <c r="F3415" t="s">
        <v>2804</v>
      </c>
      <c r="G3415" s="8" t="s">
        <v>44</v>
      </c>
      <c r="H3415" t="s">
        <v>45</v>
      </c>
      <c r="I3415" t="s">
        <v>41</v>
      </c>
      <c r="J3415" t="s">
        <v>36</v>
      </c>
    </row>
    <row r="3416" spans="1:10" x14ac:dyDescent="0.2">
      <c r="A3416" s="7">
        <v>14811</v>
      </c>
      <c r="B3416" t="s">
        <v>5072</v>
      </c>
      <c r="C3416">
        <v>23000</v>
      </c>
      <c r="D3416" t="s">
        <v>2803</v>
      </c>
      <c r="E3416">
        <v>13</v>
      </c>
      <c r="F3416" t="s">
        <v>2804</v>
      </c>
      <c r="G3416" s="8" t="s">
        <v>44</v>
      </c>
      <c r="H3416" t="s">
        <v>45</v>
      </c>
      <c r="I3416" t="s">
        <v>41</v>
      </c>
      <c r="J3416" t="s">
        <v>36</v>
      </c>
    </row>
    <row r="3417" spans="1:10" x14ac:dyDescent="0.2">
      <c r="A3417" s="7">
        <v>14812</v>
      </c>
      <c r="B3417" t="s">
        <v>5073</v>
      </c>
      <c r="C3417">
        <v>23000</v>
      </c>
      <c r="D3417" t="s">
        <v>2803</v>
      </c>
      <c r="E3417">
        <v>13</v>
      </c>
      <c r="F3417" t="s">
        <v>2804</v>
      </c>
      <c r="G3417" s="8" t="s">
        <v>52</v>
      </c>
      <c r="H3417" t="s">
        <v>53</v>
      </c>
      <c r="I3417" t="s">
        <v>41</v>
      </c>
      <c r="J3417" t="s">
        <v>36</v>
      </c>
    </row>
    <row r="3418" spans="1:10" x14ac:dyDescent="0.2">
      <c r="A3418" s="7">
        <v>14817</v>
      </c>
      <c r="B3418" t="s">
        <v>5074</v>
      </c>
      <c r="C3418">
        <v>23000</v>
      </c>
      <c r="D3418" t="s">
        <v>2803</v>
      </c>
      <c r="E3418">
        <v>13</v>
      </c>
      <c r="F3418" t="s">
        <v>2804</v>
      </c>
      <c r="G3418" s="8" t="s">
        <v>33</v>
      </c>
      <c r="H3418" s="1" t="s">
        <v>34</v>
      </c>
      <c r="I3418" s="1" t="s">
        <v>35</v>
      </c>
      <c r="J3418" t="s">
        <v>36</v>
      </c>
    </row>
    <row r="3419" spans="1:10" x14ac:dyDescent="0.2">
      <c r="A3419" s="7">
        <v>14818</v>
      </c>
      <c r="B3419" t="s">
        <v>5075</v>
      </c>
      <c r="C3419">
        <v>24000</v>
      </c>
      <c r="D3419" t="s">
        <v>4341</v>
      </c>
      <c r="E3419">
        <v>13</v>
      </c>
      <c r="F3419" t="s">
        <v>2804</v>
      </c>
      <c r="G3419" s="8" t="s">
        <v>3849</v>
      </c>
      <c r="H3419" t="s">
        <v>3850</v>
      </c>
      <c r="I3419" s="1" t="s">
        <v>35</v>
      </c>
      <c r="J3419" t="s">
        <v>36</v>
      </c>
    </row>
    <row r="3420" spans="1:10" x14ac:dyDescent="0.2">
      <c r="A3420" s="7">
        <v>14819</v>
      </c>
      <c r="B3420" t="s">
        <v>5076</v>
      </c>
      <c r="C3420">
        <v>23000</v>
      </c>
      <c r="D3420" t="s">
        <v>4917</v>
      </c>
      <c r="E3420">
        <v>14</v>
      </c>
      <c r="F3420" t="s">
        <v>4918</v>
      </c>
      <c r="G3420" s="8" t="s">
        <v>276</v>
      </c>
      <c r="H3420" t="s">
        <v>277</v>
      </c>
      <c r="I3420" s="1" t="s">
        <v>35</v>
      </c>
      <c r="J3420" t="s">
        <v>36</v>
      </c>
    </row>
    <row r="3421" spans="1:10" x14ac:dyDescent="0.2">
      <c r="A3421" s="7">
        <v>14820</v>
      </c>
      <c r="B3421" t="s">
        <v>5077</v>
      </c>
      <c r="C3421">
        <v>23000</v>
      </c>
      <c r="D3421" t="s">
        <v>4917</v>
      </c>
      <c r="E3421">
        <v>14</v>
      </c>
      <c r="F3421" t="s">
        <v>4918</v>
      </c>
      <c r="G3421" s="8" t="s">
        <v>276</v>
      </c>
      <c r="H3421" t="s">
        <v>277</v>
      </c>
      <c r="I3421" s="1" t="s">
        <v>35</v>
      </c>
      <c r="J3421" t="s">
        <v>36</v>
      </c>
    </row>
    <row r="3422" spans="1:10" x14ac:dyDescent="0.2">
      <c r="A3422" s="7">
        <v>14821</v>
      </c>
      <c r="B3422" t="s">
        <v>5078</v>
      </c>
      <c r="C3422">
        <v>23000</v>
      </c>
      <c r="D3422" t="s">
        <v>3492</v>
      </c>
      <c r="E3422">
        <v>13</v>
      </c>
      <c r="F3422" t="s">
        <v>2804</v>
      </c>
      <c r="G3422" s="8" t="s">
        <v>252</v>
      </c>
      <c r="H3422" t="s">
        <v>253</v>
      </c>
      <c r="I3422" s="1" t="s">
        <v>35</v>
      </c>
      <c r="J3422" t="s">
        <v>36</v>
      </c>
    </row>
    <row r="3423" spans="1:10" x14ac:dyDescent="0.2">
      <c r="A3423" s="7">
        <v>14822</v>
      </c>
      <c r="B3423" t="s">
        <v>5079</v>
      </c>
      <c r="C3423">
        <v>23000</v>
      </c>
      <c r="D3423" t="s">
        <v>2803</v>
      </c>
      <c r="E3423">
        <v>13</v>
      </c>
      <c r="F3423" t="s">
        <v>2804</v>
      </c>
      <c r="G3423" s="8" t="s">
        <v>256</v>
      </c>
      <c r="H3423" t="s">
        <v>257</v>
      </c>
      <c r="I3423" s="1" t="s">
        <v>35</v>
      </c>
      <c r="J3423" t="s">
        <v>36</v>
      </c>
    </row>
    <row r="3424" spans="1:10" x14ac:dyDescent="0.2">
      <c r="A3424" s="7">
        <v>14824</v>
      </c>
      <c r="B3424" t="s">
        <v>5080</v>
      </c>
      <c r="C3424">
        <v>23000</v>
      </c>
      <c r="D3424" t="s">
        <v>2803</v>
      </c>
      <c r="E3424">
        <v>13</v>
      </c>
      <c r="F3424" t="s">
        <v>2804</v>
      </c>
      <c r="G3424" s="8" t="s">
        <v>192</v>
      </c>
      <c r="H3424" t="s">
        <v>193</v>
      </c>
      <c r="I3424" s="1" t="s">
        <v>35</v>
      </c>
      <c r="J3424" t="s">
        <v>36</v>
      </c>
    </row>
    <row r="3425" spans="1:10" x14ac:dyDescent="0.2">
      <c r="A3425" s="7">
        <v>14826</v>
      </c>
      <c r="B3425" t="s">
        <v>5081</v>
      </c>
      <c r="C3425">
        <v>23000</v>
      </c>
      <c r="D3425" t="s">
        <v>2803</v>
      </c>
      <c r="E3425">
        <v>13</v>
      </c>
      <c r="F3425" t="s">
        <v>2804</v>
      </c>
      <c r="G3425" s="8" t="s">
        <v>104</v>
      </c>
      <c r="H3425" t="s">
        <v>105</v>
      </c>
      <c r="I3425" s="1" t="s">
        <v>35</v>
      </c>
      <c r="J3425" t="s">
        <v>36</v>
      </c>
    </row>
    <row r="3426" spans="1:10" x14ac:dyDescent="0.2">
      <c r="A3426" s="7">
        <v>14827</v>
      </c>
      <c r="B3426" t="s">
        <v>5082</v>
      </c>
      <c r="C3426">
        <v>23000</v>
      </c>
      <c r="D3426" t="s">
        <v>2803</v>
      </c>
      <c r="E3426">
        <v>13</v>
      </c>
      <c r="F3426" t="s">
        <v>2804</v>
      </c>
      <c r="G3426" s="8" t="s">
        <v>104</v>
      </c>
      <c r="H3426" t="s">
        <v>105</v>
      </c>
      <c r="I3426" s="1" t="s">
        <v>35</v>
      </c>
      <c r="J3426" t="s">
        <v>36</v>
      </c>
    </row>
    <row r="3427" spans="1:10" x14ac:dyDescent="0.2">
      <c r="A3427" s="7">
        <v>14828</v>
      </c>
      <c r="B3427" t="s">
        <v>5083</v>
      </c>
      <c r="C3427">
        <v>23000</v>
      </c>
      <c r="D3427" t="s">
        <v>2803</v>
      </c>
      <c r="E3427">
        <v>13</v>
      </c>
      <c r="F3427" t="s">
        <v>2804</v>
      </c>
      <c r="G3427" s="8" t="s">
        <v>104</v>
      </c>
      <c r="H3427" t="s">
        <v>105</v>
      </c>
      <c r="I3427" s="1" t="s">
        <v>35</v>
      </c>
      <c r="J3427" t="s">
        <v>36</v>
      </c>
    </row>
    <row r="3428" spans="1:10" x14ac:dyDescent="0.2">
      <c r="A3428" s="7">
        <v>14829</v>
      </c>
      <c r="B3428" t="s">
        <v>5084</v>
      </c>
      <c r="C3428">
        <v>23000</v>
      </c>
      <c r="D3428" t="s">
        <v>2803</v>
      </c>
      <c r="E3428">
        <v>13</v>
      </c>
      <c r="F3428" t="s">
        <v>2804</v>
      </c>
      <c r="G3428" s="8" t="s">
        <v>104</v>
      </c>
      <c r="H3428" t="s">
        <v>105</v>
      </c>
      <c r="I3428" s="1" t="s">
        <v>35</v>
      </c>
      <c r="J3428" t="s">
        <v>36</v>
      </c>
    </row>
    <row r="3429" spans="1:10" x14ac:dyDescent="0.2">
      <c r="A3429" s="7">
        <v>14831</v>
      </c>
      <c r="B3429" t="s">
        <v>5085</v>
      </c>
      <c r="C3429">
        <v>23000</v>
      </c>
      <c r="D3429" t="s">
        <v>2803</v>
      </c>
      <c r="E3429">
        <v>13</v>
      </c>
      <c r="F3429" t="s">
        <v>2804</v>
      </c>
      <c r="G3429" s="8" t="s">
        <v>104</v>
      </c>
      <c r="H3429" t="s">
        <v>105</v>
      </c>
      <c r="I3429" s="1" t="s">
        <v>35</v>
      </c>
      <c r="J3429" t="s">
        <v>36</v>
      </c>
    </row>
    <row r="3430" spans="1:10" x14ac:dyDescent="0.2">
      <c r="A3430" s="7">
        <v>14832</v>
      </c>
      <c r="B3430" t="s">
        <v>5086</v>
      </c>
      <c r="C3430">
        <v>23000</v>
      </c>
      <c r="D3430" t="s">
        <v>2803</v>
      </c>
      <c r="E3430">
        <v>13</v>
      </c>
      <c r="F3430" t="s">
        <v>2804</v>
      </c>
      <c r="G3430" s="8" t="s">
        <v>120</v>
      </c>
      <c r="H3430" s="1" t="s">
        <v>121</v>
      </c>
      <c r="I3430" s="1" t="s">
        <v>35</v>
      </c>
      <c r="J3430" t="s">
        <v>36</v>
      </c>
    </row>
    <row r="3431" spans="1:10" x14ac:dyDescent="0.2">
      <c r="A3431" s="7">
        <v>14833</v>
      </c>
      <c r="B3431" t="s">
        <v>5087</v>
      </c>
      <c r="C3431">
        <v>23000</v>
      </c>
      <c r="D3431" t="s">
        <v>2803</v>
      </c>
      <c r="E3431">
        <v>13</v>
      </c>
      <c r="F3431" t="s">
        <v>2804</v>
      </c>
      <c r="G3431" s="8" t="s">
        <v>120</v>
      </c>
      <c r="H3431" s="1" t="s">
        <v>121</v>
      </c>
      <c r="I3431" s="1" t="s">
        <v>35</v>
      </c>
      <c r="J3431" t="s">
        <v>36</v>
      </c>
    </row>
    <row r="3432" spans="1:10" x14ac:dyDescent="0.2">
      <c r="A3432" s="7">
        <v>14834</v>
      </c>
      <c r="B3432" t="s">
        <v>5088</v>
      </c>
      <c r="C3432">
        <v>21002</v>
      </c>
      <c r="D3432" t="s">
        <v>31</v>
      </c>
      <c r="E3432">
        <v>9</v>
      </c>
      <c r="F3432" t="s">
        <v>4270</v>
      </c>
      <c r="G3432" s="8" t="s">
        <v>104</v>
      </c>
      <c r="H3432" t="s">
        <v>105</v>
      </c>
      <c r="I3432" s="1" t="s">
        <v>35</v>
      </c>
      <c r="J3432" t="s">
        <v>36</v>
      </c>
    </row>
    <row r="3433" spans="1:10" x14ac:dyDescent="0.2">
      <c r="A3433" s="7">
        <v>14835</v>
      </c>
      <c r="B3433" t="s">
        <v>5089</v>
      </c>
      <c r="C3433">
        <v>21002</v>
      </c>
      <c r="D3433" t="s">
        <v>31</v>
      </c>
      <c r="E3433">
        <v>9</v>
      </c>
      <c r="F3433" t="s">
        <v>4270</v>
      </c>
      <c r="G3433" s="8" t="s">
        <v>104</v>
      </c>
      <c r="H3433" t="s">
        <v>105</v>
      </c>
      <c r="I3433" s="1" t="s">
        <v>35</v>
      </c>
      <c r="J3433" t="s">
        <v>36</v>
      </c>
    </row>
    <row r="3434" spans="1:10" x14ac:dyDescent="0.2">
      <c r="A3434" s="7">
        <v>14836</v>
      </c>
      <c r="B3434" t="s">
        <v>5090</v>
      </c>
      <c r="C3434">
        <v>21002</v>
      </c>
      <c r="D3434" t="s">
        <v>31</v>
      </c>
      <c r="E3434">
        <v>9</v>
      </c>
      <c r="F3434" t="s">
        <v>4270</v>
      </c>
      <c r="G3434" s="8" t="s">
        <v>104</v>
      </c>
      <c r="H3434" t="s">
        <v>105</v>
      </c>
      <c r="I3434" s="1" t="s">
        <v>35</v>
      </c>
      <c r="J3434" t="s">
        <v>36</v>
      </c>
    </row>
    <row r="3435" spans="1:10" x14ac:dyDescent="0.2">
      <c r="A3435" s="7">
        <v>14838</v>
      </c>
      <c r="B3435" t="s">
        <v>5091</v>
      </c>
      <c r="C3435">
        <v>23000</v>
      </c>
      <c r="D3435" t="s">
        <v>2803</v>
      </c>
      <c r="E3435">
        <v>13</v>
      </c>
      <c r="F3435" t="s">
        <v>2804</v>
      </c>
      <c r="G3435" s="8" t="s">
        <v>288</v>
      </c>
      <c r="H3435" t="s">
        <v>289</v>
      </c>
      <c r="I3435" s="1" t="s">
        <v>35</v>
      </c>
      <c r="J3435" t="s">
        <v>36</v>
      </c>
    </row>
    <row r="3436" spans="1:10" x14ac:dyDescent="0.2">
      <c r="A3436" s="7">
        <v>14839</v>
      </c>
      <c r="B3436" t="s">
        <v>5092</v>
      </c>
      <c r="C3436">
        <v>23000</v>
      </c>
      <c r="D3436" t="s">
        <v>3492</v>
      </c>
      <c r="E3436">
        <v>13</v>
      </c>
      <c r="F3436" t="s">
        <v>2804</v>
      </c>
      <c r="G3436" s="8" t="s">
        <v>296</v>
      </c>
      <c r="H3436" t="s">
        <v>297</v>
      </c>
      <c r="I3436" s="1" t="s">
        <v>35</v>
      </c>
      <c r="J3436" t="s">
        <v>36</v>
      </c>
    </row>
    <row r="3437" spans="1:10" x14ac:dyDescent="0.2">
      <c r="A3437" s="7">
        <v>14842</v>
      </c>
      <c r="B3437" t="s">
        <v>5093</v>
      </c>
      <c r="C3437">
        <v>21002</v>
      </c>
      <c r="D3437" t="s">
        <v>31</v>
      </c>
      <c r="E3437">
        <v>3</v>
      </c>
      <c r="F3437" t="s">
        <v>2045</v>
      </c>
      <c r="G3437" s="8" t="s">
        <v>160</v>
      </c>
      <c r="H3437" t="s">
        <v>161</v>
      </c>
      <c r="I3437" s="1" t="s">
        <v>35</v>
      </c>
      <c r="J3437" t="s">
        <v>36</v>
      </c>
    </row>
    <row r="3438" spans="1:10" x14ac:dyDescent="0.2">
      <c r="A3438" s="7">
        <v>14843</v>
      </c>
      <c r="B3438" t="s">
        <v>5094</v>
      </c>
      <c r="C3438">
        <v>21002</v>
      </c>
      <c r="D3438" t="s">
        <v>31</v>
      </c>
      <c r="E3438">
        <v>3</v>
      </c>
      <c r="F3438" t="s">
        <v>2045</v>
      </c>
      <c r="G3438" s="8" t="s">
        <v>160</v>
      </c>
      <c r="H3438" t="s">
        <v>161</v>
      </c>
      <c r="I3438" s="1" t="s">
        <v>35</v>
      </c>
      <c r="J3438" t="s">
        <v>36</v>
      </c>
    </row>
    <row r="3439" spans="1:10" x14ac:dyDescent="0.2">
      <c r="A3439" s="7">
        <v>14844</v>
      </c>
      <c r="B3439" t="s">
        <v>5095</v>
      </c>
      <c r="C3439">
        <v>21002</v>
      </c>
      <c r="D3439" t="s">
        <v>31</v>
      </c>
      <c r="E3439">
        <v>3</v>
      </c>
      <c r="F3439" t="s">
        <v>2045</v>
      </c>
      <c r="G3439" s="8" t="s">
        <v>160</v>
      </c>
      <c r="H3439" t="s">
        <v>161</v>
      </c>
      <c r="I3439" s="1" t="s">
        <v>35</v>
      </c>
      <c r="J3439" t="s">
        <v>36</v>
      </c>
    </row>
    <row r="3440" spans="1:10" x14ac:dyDescent="0.2">
      <c r="A3440" s="7">
        <v>14845</v>
      </c>
      <c r="B3440" t="s">
        <v>5096</v>
      </c>
      <c r="C3440">
        <v>21002</v>
      </c>
      <c r="D3440" t="s">
        <v>31</v>
      </c>
      <c r="E3440">
        <v>3</v>
      </c>
      <c r="F3440" t="s">
        <v>2045</v>
      </c>
      <c r="G3440" s="8" t="s">
        <v>144</v>
      </c>
      <c r="H3440" t="s">
        <v>145</v>
      </c>
      <c r="I3440" s="1" t="s">
        <v>35</v>
      </c>
      <c r="J3440" t="s">
        <v>36</v>
      </c>
    </row>
    <row r="3441" spans="1:10" x14ac:dyDescent="0.2">
      <c r="A3441" s="7">
        <v>14846</v>
      </c>
      <c r="B3441" t="s">
        <v>5097</v>
      </c>
      <c r="C3441">
        <v>21002</v>
      </c>
      <c r="D3441" t="s">
        <v>31</v>
      </c>
      <c r="E3441">
        <v>3</v>
      </c>
      <c r="F3441" t="s">
        <v>2045</v>
      </c>
      <c r="G3441" s="8" t="s">
        <v>144</v>
      </c>
      <c r="H3441" t="s">
        <v>145</v>
      </c>
      <c r="I3441" s="1" t="s">
        <v>35</v>
      </c>
      <c r="J3441" t="s">
        <v>36</v>
      </c>
    </row>
    <row r="3442" spans="1:10" x14ac:dyDescent="0.2">
      <c r="A3442" s="7">
        <v>14847</v>
      </c>
      <c r="B3442" t="s">
        <v>5098</v>
      </c>
      <c r="C3442">
        <v>21002</v>
      </c>
      <c r="D3442" t="s">
        <v>31</v>
      </c>
      <c r="E3442">
        <v>3</v>
      </c>
      <c r="F3442" t="s">
        <v>2045</v>
      </c>
      <c r="G3442" s="8" t="s">
        <v>144</v>
      </c>
      <c r="H3442" t="s">
        <v>145</v>
      </c>
      <c r="I3442" s="1" t="s">
        <v>35</v>
      </c>
      <c r="J3442" t="s">
        <v>36</v>
      </c>
    </row>
    <row r="3443" spans="1:10" x14ac:dyDescent="0.2">
      <c r="A3443" s="7">
        <v>14848</v>
      </c>
      <c r="B3443" t="s">
        <v>5099</v>
      </c>
      <c r="C3443">
        <v>21002</v>
      </c>
      <c r="D3443" t="s">
        <v>31</v>
      </c>
      <c r="E3443">
        <v>3</v>
      </c>
      <c r="F3443" t="s">
        <v>2045</v>
      </c>
      <c r="G3443" s="8" t="s">
        <v>144</v>
      </c>
      <c r="H3443" t="s">
        <v>145</v>
      </c>
      <c r="I3443" s="1" t="s">
        <v>35</v>
      </c>
      <c r="J3443" t="s">
        <v>36</v>
      </c>
    </row>
    <row r="3444" spans="1:10" x14ac:dyDescent="0.2">
      <c r="A3444" s="7">
        <v>14849</v>
      </c>
      <c r="B3444" t="s">
        <v>5100</v>
      </c>
      <c r="C3444">
        <v>21002</v>
      </c>
      <c r="D3444" t="s">
        <v>31</v>
      </c>
      <c r="E3444">
        <v>3</v>
      </c>
      <c r="F3444" t="s">
        <v>2045</v>
      </c>
      <c r="G3444" s="8" t="s">
        <v>144</v>
      </c>
      <c r="H3444" t="s">
        <v>145</v>
      </c>
      <c r="I3444" s="1" t="s">
        <v>35</v>
      </c>
      <c r="J3444" t="s">
        <v>36</v>
      </c>
    </row>
    <row r="3445" spans="1:10" x14ac:dyDescent="0.2">
      <c r="A3445" s="7">
        <v>14850</v>
      </c>
      <c r="B3445" t="s">
        <v>5101</v>
      </c>
      <c r="C3445">
        <v>21002</v>
      </c>
      <c r="D3445" t="s">
        <v>31</v>
      </c>
      <c r="E3445">
        <v>3</v>
      </c>
      <c r="F3445" t="s">
        <v>2045</v>
      </c>
      <c r="G3445" s="8" t="s">
        <v>120</v>
      </c>
      <c r="H3445" s="1" t="s">
        <v>121</v>
      </c>
      <c r="I3445" s="1" t="s">
        <v>35</v>
      </c>
      <c r="J3445" t="s">
        <v>36</v>
      </c>
    </row>
    <row r="3446" spans="1:10" x14ac:dyDescent="0.2">
      <c r="A3446" s="7">
        <v>14851</v>
      </c>
      <c r="B3446" t="s">
        <v>5102</v>
      </c>
      <c r="C3446">
        <v>21002</v>
      </c>
      <c r="D3446" t="s">
        <v>31</v>
      </c>
      <c r="E3446">
        <v>3</v>
      </c>
      <c r="F3446" t="s">
        <v>2045</v>
      </c>
      <c r="G3446" s="8" t="s">
        <v>120</v>
      </c>
      <c r="H3446" s="1" t="s">
        <v>121</v>
      </c>
      <c r="I3446" s="1" t="s">
        <v>35</v>
      </c>
      <c r="J3446" t="s">
        <v>36</v>
      </c>
    </row>
    <row r="3447" spans="1:10" x14ac:dyDescent="0.2">
      <c r="A3447" s="7">
        <v>14857</v>
      </c>
      <c r="B3447" t="s">
        <v>5103</v>
      </c>
      <c r="C3447">
        <v>23000</v>
      </c>
      <c r="D3447" t="s">
        <v>3492</v>
      </c>
      <c r="E3447">
        <v>13</v>
      </c>
      <c r="F3447" t="s">
        <v>2804</v>
      </c>
      <c r="G3447" s="8" t="s">
        <v>232</v>
      </c>
      <c r="H3447" t="s">
        <v>233</v>
      </c>
      <c r="I3447" s="1" t="s">
        <v>35</v>
      </c>
      <c r="J3447" t="s">
        <v>36</v>
      </c>
    </row>
    <row r="3448" spans="1:10" x14ac:dyDescent="0.2">
      <c r="A3448" s="7">
        <v>14858</v>
      </c>
      <c r="B3448" t="s">
        <v>5104</v>
      </c>
      <c r="C3448">
        <v>23000</v>
      </c>
      <c r="D3448" t="s">
        <v>3492</v>
      </c>
      <c r="E3448">
        <v>13</v>
      </c>
      <c r="F3448" t="s">
        <v>2804</v>
      </c>
      <c r="G3448" s="8" t="s">
        <v>232</v>
      </c>
      <c r="H3448" t="s">
        <v>233</v>
      </c>
      <c r="I3448" s="1" t="s">
        <v>35</v>
      </c>
      <c r="J3448" t="s">
        <v>36</v>
      </c>
    </row>
    <row r="3449" spans="1:10" x14ac:dyDescent="0.2">
      <c r="A3449" s="7">
        <v>14859</v>
      </c>
      <c r="B3449" t="s">
        <v>5105</v>
      </c>
      <c r="C3449">
        <v>23000</v>
      </c>
      <c r="D3449" t="s">
        <v>2803</v>
      </c>
      <c r="E3449">
        <v>13</v>
      </c>
      <c r="F3449" t="s">
        <v>2804</v>
      </c>
      <c r="G3449" s="8" t="s">
        <v>140</v>
      </c>
      <c r="H3449" t="s">
        <v>141</v>
      </c>
      <c r="I3449" s="1" t="s">
        <v>35</v>
      </c>
      <c r="J3449" t="s">
        <v>36</v>
      </c>
    </row>
    <row r="3450" spans="1:10" x14ac:dyDescent="0.2">
      <c r="A3450" s="7">
        <v>14860</v>
      </c>
      <c r="B3450" t="s">
        <v>5106</v>
      </c>
      <c r="C3450">
        <v>21002</v>
      </c>
      <c r="D3450" t="s">
        <v>31</v>
      </c>
      <c r="E3450">
        <v>8</v>
      </c>
      <c r="F3450" t="s">
        <v>2801</v>
      </c>
      <c r="G3450" s="8" t="s">
        <v>140</v>
      </c>
      <c r="H3450" t="s">
        <v>141</v>
      </c>
      <c r="I3450" s="1" t="s">
        <v>35</v>
      </c>
      <c r="J3450" t="s">
        <v>36</v>
      </c>
    </row>
    <row r="3451" spans="1:10" x14ac:dyDescent="0.2">
      <c r="A3451" s="7">
        <v>14861</v>
      </c>
      <c r="B3451" t="s">
        <v>5107</v>
      </c>
      <c r="C3451">
        <v>21002</v>
      </c>
      <c r="D3451" t="s">
        <v>31</v>
      </c>
      <c r="E3451">
        <v>8</v>
      </c>
      <c r="F3451" t="s">
        <v>2801</v>
      </c>
      <c r="G3451" s="8" t="s">
        <v>140</v>
      </c>
      <c r="H3451" t="s">
        <v>141</v>
      </c>
      <c r="I3451" s="1" t="s">
        <v>35</v>
      </c>
      <c r="J3451" t="s">
        <v>36</v>
      </c>
    </row>
    <row r="3452" spans="1:10" x14ac:dyDescent="0.2">
      <c r="A3452" s="7">
        <v>14862</v>
      </c>
      <c r="B3452" t="s">
        <v>5108</v>
      </c>
      <c r="C3452">
        <v>2000</v>
      </c>
      <c r="D3452" t="s">
        <v>3794</v>
      </c>
      <c r="E3452">
        <v>12</v>
      </c>
      <c r="F3452" t="s">
        <v>3633</v>
      </c>
      <c r="G3452" s="8" t="s">
        <v>296</v>
      </c>
      <c r="H3452" t="s">
        <v>297</v>
      </c>
      <c r="I3452" s="1" t="s">
        <v>35</v>
      </c>
      <c r="J3452" t="s">
        <v>36</v>
      </c>
    </row>
    <row r="3453" spans="1:10" x14ac:dyDescent="0.2">
      <c r="A3453" s="7">
        <v>14863</v>
      </c>
      <c r="B3453" t="s">
        <v>5109</v>
      </c>
      <c r="C3453">
        <v>21002</v>
      </c>
      <c r="D3453" t="s">
        <v>31</v>
      </c>
      <c r="E3453">
        <v>2</v>
      </c>
      <c r="F3453" t="s">
        <v>336</v>
      </c>
      <c r="G3453" s="8" t="s">
        <v>100</v>
      </c>
      <c r="H3453" t="s">
        <v>101</v>
      </c>
      <c r="I3453" s="1" t="s">
        <v>35</v>
      </c>
      <c r="J3453" t="s">
        <v>36</v>
      </c>
    </row>
    <row r="3454" spans="1:10" x14ac:dyDescent="0.2">
      <c r="A3454" s="7">
        <v>14864</v>
      </c>
      <c r="B3454" t="s">
        <v>5110</v>
      </c>
      <c r="C3454">
        <v>21002</v>
      </c>
      <c r="D3454" t="s">
        <v>31</v>
      </c>
      <c r="E3454">
        <v>3</v>
      </c>
      <c r="F3454" t="s">
        <v>2045</v>
      </c>
      <c r="G3454" s="8" t="s">
        <v>136</v>
      </c>
      <c r="H3454" s="1" t="s">
        <v>137</v>
      </c>
      <c r="I3454" s="1" t="s">
        <v>35</v>
      </c>
      <c r="J3454" t="s">
        <v>36</v>
      </c>
    </row>
    <row r="3455" spans="1:10" x14ac:dyDescent="0.2">
      <c r="A3455" s="7">
        <v>14867</v>
      </c>
      <c r="B3455" t="s">
        <v>5111</v>
      </c>
      <c r="C3455">
        <v>21002</v>
      </c>
      <c r="D3455" t="s">
        <v>31</v>
      </c>
      <c r="E3455">
        <v>3</v>
      </c>
      <c r="F3455" t="s">
        <v>2045</v>
      </c>
      <c r="G3455" s="8" t="s">
        <v>260</v>
      </c>
      <c r="H3455" t="s">
        <v>261</v>
      </c>
      <c r="I3455" s="1" t="s">
        <v>35</v>
      </c>
      <c r="J3455" t="s">
        <v>36</v>
      </c>
    </row>
    <row r="3456" spans="1:10" x14ac:dyDescent="0.2">
      <c r="A3456" s="7">
        <v>14868</v>
      </c>
      <c r="B3456" t="s">
        <v>5112</v>
      </c>
      <c r="C3456">
        <v>21002</v>
      </c>
      <c r="D3456" t="s">
        <v>31</v>
      </c>
      <c r="E3456">
        <v>3</v>
      </c>
      <c r="F3456" t="s">
        <v>2045</v>
      </c>
      <c r="G3456" s="8" t="s">
        <v>64</v>
      </c>
      <c r="H3456" t="s">
        <v>65</v>
      </c>
      <c r="I3456" s="1" t="s">
        <v>35</v>
      </c>
      <c r="J3456" t="s">
        <v>36</v>
      </c>
    </row>
    <row r="3457" spans="1:10" x14ac:dyDescent="0.2">
      <c r="A3457" s="7">
        <v>14869</v>
      </c>
      <c r="B3457" t="s">
        <v>5113</v>
      </c>
      <c r="C3457">
        <v>21002</v>
      </c>
      <c r="D3457" t="s">
        <v>31</v>
      </c>
      <c r="E3457">
        <v>3</v>
      </c>
      <c r="F3457" t="s">
        <v>2045</v>
      </c>
      <c r="G3457" s="8" t="s">
        <v>252</v>
      </c>
      <c r="H3457" t="s">
        <v>253</v>
      </c>
      <c r="I3457" s="1" t="s">
        <v>35</v>
      </c>
      <c r="J3457" t="s">
        <v>36</v>
      </c>
    </row>
    <row r="3458" spans="1:10" x14ac:dyDescent="0.2">
      <c r="A3458" s="7">
        <v>14870</v>
      </c>
      <c r="B3458" t="s">
        <v>5114</v>
      </c>
      <c r="C3458">
        <v>21002</v>
      </c>
      <c r="D3458" t="s">
        <v>31</v>
      </c>
      <c r="E3458">
        <v>3</v>
      </c>
      <c r="F3458" t="s">
        <v>2045</v>
      </c>
      <c r="G3458" s="8" t="s">
        <v>260</v>
      </c>
      <c r="H3458" t="s">
        <v>261</v>
      </c>
      <c r="I3458" s="1" t="s">
        <v>35</v>
      </c>
      <c r="J3458" t="s">
        <v>36</v>
      </c>
    </row>
    <row r="3459" spans="1:10" x14ac:dyDescent="0.2">
      <c r="A3459" s="7">
        <v>14873</v>
      </c>
      <c r="B3459" t="s">
        <v>5115</v>
      </c>
      <c r="C3459">
        <v>21002</v>
      </c>
      <c r="D3459" t="s">
        <v>31</v>
      </c>
      <c r="E3459">
        <v>3</v>
      </c>
      <c r="F3459" t="s">
        <v>2045</v>
      </c>
      <c r="G3459" s="8" t="s">
        <v>268</v>
      </c>
      <c r="H3459" s="1" t="s">
        <v>269</v>
      </c>
      <c r="I3459" s="1" t="s">
        <v>35</v>
      </c>
      <c r="J3459" t="s">
        <v>36</v>
      </c>
    </row>
    <row r="3460" spans="1:10" x14ac:dyDescent="0.2">
      <c r="A3460" s="7">
        <v>14876</v>
      </c>
      <c r="B3460" t="s">
        <v>5116</v>
      </c>
      <c r="C3460">
        <v>21002</v>
      </c>
      <c r="D3460" t="s">
        <v>31</v>
      </c>
      <c r="E3460">
        <v>3</v>
      </c>
      <c r="F3460" t="s">
        <v>2045</v>
      </c>
      <c r="G3460" s="8" t="s">
        <v>112</v>
      </c>
      <c r="H3460" t="s">
        <v>113</v>
      </c>
      <c r="I3460" s="1" t="s">
        <v>35</v>
      </c>
      <c r="J3460" t="s">
        <v>36</v>
      </c>
    </row>
    <row r="3461" spans="1:10" x14ac:dyDescent="0.2">
      <c r="A3461" s="7">
        <v>14877</v>
      </c>
      <c r="B3461" t="s">
        <v>5117</v>
      </c>
      <c r="C3461">
        <v>21002</v>
      </c>
      <c r="D3461" t="s">
        <v>31</v>
      </c>
      <c r="E3461">
        <v>3</v>
      </c>
      <c r="F3461" t="s">
        <v>2045</v>
      </c>
      <c r="G3461" s="8" t="s">
        <v>208</v>
      </c>
      <c r="H3461" t="s">
        <v>209</v>
      </c>
      <c r="I3461" s="1" t="s">
        <v>35</v>
      </c>
      <c r="J3461" t="s">
        <v>36</v>
      </c>
    </row>
    <row r="3462" spans="1:10" x14ac:dyDescent="0.2">
      <c r="A3462" s="7">
        <v>14878</v>
      </c>
      <c r="B3462" t="s">
        <v>5118</v>
      </c>
      <c r="C3462">
        <v>21002</v>
      </c>
      <c r="D3462" t="s">
        <v>31</v>
      </c>
      <c r="E3462">
        <v>3</v>
      </c>
      <c r="F3462" t="s">
        <v>2045</v>
      </c>
      <c r="G3462" s="8" t="s">
        <v>112</v>
      </c>
      <c r="H3462" t="s">
        <v>113</v>
      </c>
      <c r="I3462" s="1" t="s">
        <v>35</v>
      </c>
      <c r="J3462" t="s">
        <v>36</v>
      </c>
    </row>
    <row r="3463" spans="1:10" x14ac:dyDescent="0.2">
      <c r="A3463" s="7">
        <v>14879</v>
      </c>
      <c r="B3463" t="s">
        <v>5119</v>
      </c>
      <c r="C3463">
        <v>21002</v>
      </c>
      <c r="D3463" t="s">
        <v>31</v>
      </c>
      <c r="E3463">
        <v>3</v>
      </c>
      <c r="F3463" t="s">
        <v>2045</v>
      </c>
      <c r="G3463" s="8" t="s">
        <v>176</v>
      </c>
      <c r="H3463" t="s">
        <v>177</v>
      </c>
      <c r="I3463" s="1" t="s">
        <v>35</v>
      </c>
      <c r="J3463" t="s">
        <v>36</v>
      </c>
    </row>
    <row r="3464" spans="1:10" x14ac:dyDescent="0.2">
      <c r="A3464" s="7">
        <v>14881</v>
      </c>
      <c r="B3464" t="s">
        <v>5120</v>
      </c>
      <c r="C3464">
        <v>21002</v>
      </c>
      <c r="D3464" t="s">
        <v>31</v>
      </c>
      <c r="E3464">
        <v>3</v>
      </c>
      <c r="F3464" t="s">
        <v>2045</v>
      </c>
      <c r="G3464" s="8" t="s">
        <v>140</v>
      </c>
      <c r="H3464" t="s">
        <v>141</v>
      </c>
      <c r="I3464" s="1" t="s">
        <v>35</v>
      </c>
      <c r="J3464" t="s">
        <v>36</v>
      </c>
    </row>
    <row r="3465" spans="1:10" x14ac:dyDescent="0.2">
      <c r="A3465" s="7">
        <v>14882</v>
      </c>
      <c r="B3465" t="s">
        <v>5121</v>
      </c>
      <c r="C3465">
        <v>21002</v>
      </c>
      <c r="D3465" t="s">
        <v>31</v>
      </c>
      <c r="E3465">
        <v>3</v>
      </c>
      <c r="F3465" t="s">
        <v>2045</v>
      </c>
      <c r="G3465" s="8" t="s">
        <v>140</v>
      </c>
      <c r="H3465" t="s">
        <v>141</v>
      </c>
      <c r="I3465" s="1" t="s">
        <v>35</v>
      </c>
      <c r="J3465" t="s">
        <v>36</v>
      </c>
    </row>
    <row r="3466" spans="1:10" x14ac:dyDescent="0.2">
      <c r="A3466" s="7">
        <v>14883</v>
      </c>
      <c r="B3466" t="s">
        <v>5122</v>
      </c>
      <c r="C3466">
        <v>21002</v>
      </c>
      <c r="D3466" t="s">
        <v>31</v>
      </c>
      <c r="E3466">
        <v>3</v>
      </c>
      <c r="F3466" t="s">
        <v>2045</v>
      </c>
      <c r="G3466" s="8" t="s">
        <v>140</v>
      </c>
      <c r="H3466" t="s">
        <v>141</v>
      </c>
      <c r="I3466" s="1" t="s">
        <v>35</v>
      </c>
      <c r="J3466" t="s">
        <v>36</v>
      </c>
    </row>
    <row r="3467" spans="1:10" x14ac:dyDescent="0.2">
      <c r="A3467" s="7">
        <v>14884</v>
      </c>
      <c r="B3467" t="s">
        <v>5123</v>
      </c>
      <c r="C3467">
        <v>21002</v>
      </c>
      <c r="D3467" t="s">
        <v>31</v>
      </c>
      <c r="E3467">
        <v>3</v>
      </c>
      <c r="F3467" t="s">
        <v>2045</v>
      </c>
      <c r="G3467" s="8" t="s">
        <v>140</v>
      </c>
      <c r="H3467" t="s">
        <v>141</v>
      </c>
      <c r="I3467" s="1" t="s">
        <v>35</v>
      </c>
      <c r="J3467" t="s">
        <v>36</v>
      </c>
    </row>
    <row r="3468" spans="1:10" x14ac:dyDescent="0.2">
      <c r="A3468" s="7">
        <v>14885</v>
      </c>
      <c r="B3468" t="s">
        <v>5124</v>
      </c>
      <c r="C3468">
        <v>21002</v>
      </c>
      <c r="D3468" t="s">
        <v>31</v>
      </c>
      <c r="E3468">
        <v>3</v>
      </c>
      <c r="F3468" t="s">
        <v>2045</v>
      </c>
      <c r="G3468" s="8" t="s">
        <v>140</v>
      </c>
      <c r="H3468" t="s">
        <v>141</v>
      </c>
      <c r="I3468" s="1" t="s">
        <v>35</v>
      </c>
      <c r="J3468" t="s">
        <v>36</v>
      </c>
    </row>
    <row r="3469" spans="1:10" x14ac:dyDescent="0.2">
      <c r="A3469" s="7">
        <v>14887</v>
      </c>
      <c r="B3469" t="s">
        <v>5125</v>
      </c>
      <c r="C3469">
        <v>21002</v>
      </c>
      <c r="D3469" t="s">
        <v>31</v>
      </c>
      <c r="E3469">
        <v>3</v>
      </c>
      <c r="F3469" t="s">
        <v>2045</v>
      </c>
      <c r="G3469" s="8" t="s">
        <v>168</v>
      </c>
      <c r="H3469" t="s">
        <v>169</v>
      </c>
      <c r="I3469" s="1" t="s">
        <v>35</v>
      </c>
      <c r="J3469" t="s">
        <v>36</v>
      </c>
    </row>
    <row r="3470" spans="1:10" x14ac:dyDescent="0.2">
      <c r="A3470" s="7">
        <v>14888</v>
      </c>
      <c r="B3470" t="s">
        <v>5126</v>
      </c>
      <c r="C3470">
        <v>21002</v>
      </c>
      <c r="D3470" t="s">
        <v>31</v>
      </c>
      <c r="E3470">
        <v>3</v>
      </c>
      <c r="F3470" t="s">
        <v>2045</v>
      </c>
      <c r="G3470" s="8" t="s">
        <v>80</v>
      </c>
      <c r="H3470" t="s">
        <v>81</v>
      </c>
      <c r="I3470" s="1" t="s">
        <v>35</v>
      </c>
      <c r="J3470" t="s">
        <v>36</v>
      </c>
    </row>
    <row r="3471" spans="1:10" x14ac:dyDescent="0.2">
      <c r="A3471" s="7">
        <v>14889</v>
      </c>
      <c r="B3471" t="s">
        <v>5127</v>
      </c>
      <c r="C3471">
        <v>21002</v>
      </c>
      <c r="D3471" t="s">
        <v>31</v>
      </c>
      <c r="E3471">
        <v>3</v>
      </c>
      <c r="F3471" t="s">
        <v>2045</v>
      </c>
      <c r="G3471" s="8" t="s">
        <v>284</v>
      </c>
      <c r="H3471" t="s">
        <v>285</v>
      </c>
      <c r="I3471" s="1" t="s">
        <v>35</v>
      </c>
      <c r="J3471" t="s">
        <v>36</v>
      </c>
    </row>
    <row r="3472" spans="1:10" x14ac:dyDescent="0.2">
      <c r="A3472" s="7">
        <v>14890</v>
      </c>
      <c r="B3472" t="s">
        <v>5128</v>
      </c>
      <c r="C3472">
        <v>21002</v>
      </c>
      <c r="D3472" t="s">
        <v>31</v>
      </c>
      <c r="E3472">
        <v>3</v>
      </c>
      <c r="F3472" t="s">
        <v>2045</v>
      </c>
      <c r="G3472" s="8" t="s">
        <v>208</v>
      </c>
      <c r="H3472" t="s">
        <v>209</v>
      </c>
      <c r="I3472" s="1" t="s">
        <v>35</v>
      </c>
      <c r="J3472" t="s">
        <v>36</v>
      </c>
    </row>
    <row r="3473" spans="1:10" x14ac:dyDescent="0.2">
      <c r="A3473" s="7">
        <v>14891</v>
      </c>
      <c r="B3473" t="s">
        <v>5129</v>
      </c>
      <c r="C3473">
        <v>21002</v>
      </c>
      <c r="D3473" t="s">
        <v>31</v>
      </c>
      <c r="E3473">
        <v>3</v>
      </c>
      <c r="F3473" t="s">
        <v>2045</v>
      </c>
      <c r="G3473" s="8" t="s">
        <v>168</v>
      </c>
      <c r="H3473" t="s">
        <v>169</v>
      </c>
      <c r="I3473" s="1" t="s">
        <v>35</v>
      </c>
      <c r="J3473" t="s">
        <v>36</v>
      </c>
    </row>
    <row r="3474" spans="1:10" x14ac:dyDescent="0.2">
      <c r="A3474" s="7">
        <v>14893</v>
      </c>
      <c r="B3474" t="s">
        <v>5130</v>
      </c>
      <c r="C3474">
        <v>21002</v>
      </c>
      <c r="D3474" t="s">
        <v>31</v>
      </c>
      <c r="E3474">
        <v>3</v>
      </c>
      <c r="F3474" t="s">
        <v>2045</v>
      </c>
      <c r="G3474" s="8" t="s">
        <v>176</v>
      </c>
      <c r="H3474" t="s">
        <v>177</v>
      </c>
      <c r="I3474" s="1" t="s">
        <v>35</v>
      </c>
      <c r="J3474" t="s">
        <v>36</v>
      </c>
    </row>
    <row r="3475" spans="1:10" x14ac:dyDescent="0.2">
      <c r="A3475" s="7">
        <v>14899</v>
      </c>
      <c r="B3475" t="s">
        <v>5131</v>
      </c>
      <c r="C3475">
        <v>21002</v>
      </c>
      <c r="D3475" t="s">
        <v>31</v>
      </c>
      <c r="E3475">
        <v>2</v>
      </c>
      <c r="F3475" t="s">
        <v>336</v>
      </c>
      <c r="G3475" s="8" t="s">
        <v>240</v>
      </c>
      <c r="H3475" t="s">
        <v>241</v>
      </c>
      <c r="I3475" s="1" t="s">
        <v>35</v>
      </c>
      <c r="J3475" t="s">
        <v>36</v>
      </c>
    </row>
    <row r="3476" spans="1:10" x14ac:dyDescent="0.2">
      <c r="A3476" s="7">
        <v>14900</v>
      </c>
      <c r="B3476" t="s">
        <v>5132</v>
      </c>
      <c r="C3476">
        <v>21002</v>
      </c>
      <c r="D3476" t="s">
        <v>31</v>
      </c>
      <c r="E3476">
        <v>3</v>
      </c>
      <c r="F3476" t="s">
        <v>2045</v>
      </c>
      <c r="G3476" s="8" t="s">
        <v>220</v>
      </c>
      <c r="H3476" t="s">
        <v>221</v>
      </c>
      <c r="I3476" s="1" t="s">
        <v>35</v>
      </c>
      <c r="J3476" t="s">
        <v>36</v>
      </c>
    </row>
    <row r="3477" spans="1:10" x14ac:dyDescent="0.2">
      <c r="A3477" s="7">
        <v>14901</v>
      </c>
      <c r="B3477" t="s">
        <v>5133</v>
      </c>
      <c r="C3477">
        <v>2000</v>
      </c>
      <c r="D3477" t="s">
        <v>3794</v>
      </c>
      <c r="E3477">
        <v>12</v>
      </c>
      <c r="F3477" t="s">
        <v>3633</v>
      </c>
      <c r="G3477" s="8" t="s">
        <v>296</v>
      </c>
      <c r="H3477" t="s">
        <v>297</v>
      </c>
      <c r="I3477" s="1" t="s">
        <v>35</v>
      </c>
      <c r="J3477" t="s">
        <v>36</v>
      </c>
    </row>
    <row r="3478" spans="1:10" x14ac:dyDescent="0.2">
      <c r="A3478" s="7">
        <v>14902</v>
      </c>
      <c r="B3478" t="s">
        <v>5134</v>
      </c>
      <c r="C3478">
        <v>21002</v>
      </c>
      <c r="D3478" t="s">
        <v>31</v>
      </c>
      <c r="E3478">
        <v>3</v>
      </c>
      <c r="F3478" t="s">
        <v>2045</v>
      </c>
      <c r="G3478" s="8" t="s">
        <v>280</v>
      </c>
      <c r="H3478" t="s">
        <v>281</v>
      </c>
      <c r="I3478" s="1" t="s">
        <v>35</v>
      </c>
      <c r="J3478" t="s">
        <v>36</v>
      </c>
    </row>
    <row r="3479" spans="1:10" x14ac:dyDescent="0.2">
      <c r="A3479" s="7">
        <v>14903</v>
      </c>
      <c r="B3479" t="s">
        <v>5135</v>
      </c>
      <c r="C3479">
        <v>23000</v>
      </c>
      <c r="D3479" t="s">
        <v>2803</v>
      </c>
      <c r="E3479">
        <v>13</v>
      </c>
      <c r="F3479" t="s">
        <v>2804</v>
      </c>
      <c r="G3479" s="8" t="s">
        <v>280</v>
      </c>
      <c r="H3479" t="s">
        <v>281</v>
      </c>
      <c r="I3479" s="1" t="s">
        <v>35</v>
      </c>
      <c r="J3479" t="s">
        <v>36</v>
      </c>
    </row>
    <row r="3480" spans="1:10" x14ac:dyDescent="0.2">
      <c r="A3480" s="12" t="s">
        <v>5136</v>
      </c>
      <c r="B3480" t="s">
        <v>5137</v>
      </c>
      <c r="C3480">
        <v>20000</v>
      </c>
      <c r="D3480" t="s">
        <v>3998</v>
      </c>
      <c r="E3480">
        <v>12</v>
      </c>
      <c r="F3480" t="s">
        <v>3633</v>
      </c>
      <c r="G3480" s="8" t="s">
        <v>96</v>
      </c>
      <c r="H3480" t="s">
        <v>97</v>
      </c>
      <c r="I3480" t="s">
        <v>41</v>
      </c>
      <c r="J3480" t="s">
        <v>36</v>
      </c>
    </row>
    <row r="3481" spans="1:10" x14ac:dyDescent="0.2">
      <c r="A3481" s="7">
        <v>14906</v>
      </c>
      <c r="B3481" t="s">
        <v>5138</v>
      </c>
      <c r="C3481">
        <v>21004</v>
      </c>
      <c r="D3481" t="s">
        <v>4208</v>
      </c>
      <c r="E3481">
        <v>13</v>
      </c>
      <c r="F3481" t="s">
        <v>2804</v>
      </c>
      <c r="G3481" s="8" t="s">
        <v>308</v>
      </c>
      <c r="H3481" t="s">
        <v>309</v>
      </c>
      <c r="I3481" s="1" t="s">
        <v>35</v>
      </c>
      <c r="J3481" t="s">
        <v>36</v>
      </c>
    </row>
    <row r="3482" spans="1:10" x14ac:dyDescent="0.2">
      <c r="A3482" s="7">
        <v>14908</v>
      </c>
      <c r="B3482" t="s">
        <v>5139</v>
      </c>
      <c r="C3482">
        <v>29000</v>
      </c>
      <c r="D3482" t="s">
        <v>3634</v>
      </c>
      <c r="E3482">
        <v>15</v>
      </c>
      <c r="F3482" t="s">
        <v>3848</v>
      </c>
      <c r="G3482" s="8" t="s">
        <v>3849</v>
      </c>
      <c r="H3482" t="s">
        <v>3850</v>
      </c>
      <c r="I3482" s="1" t="s">
        <v>35</v>
      </c>
      <c r="J3482" t="s">
        <v>3634</v>
      </c>
    </row>
    <row r="3483" spans="1:10" x14ac:dyDescent="0.2">
      <c r="A3483" s="7">
        <v>14910</v>
      </c>
      <c r="B3483" t="s">
        <v>5140</v>
      </c>
      <c r="C3483">
        <v>23000</v>
      </c>
      <c r="D3483" t="s">
        <v>2803</v>
      </c>
      <c r="E3483">
        <v>13</v>
      </c>
      <c r="F3483" t="s">
        <v>2804</v>
      </c>
      <c r="G3483" s="8" t="s">
        <v>144</v>
      </c>
      <c r="H3483" t="s">
        <v>145</v>
      </c>
      <c r="I3483" s="1" t="s">
        <v>35</v>
      </c>
      <c r="J3483" t="s">
        <v>36</v>
      </c>
    </row>
    <row r="3484" spans="1:10" x14ac:dyDescent="0.2">
      <c r="A3484" s="7">
        <v>14913</v>
      </c>
      <c r="B3484" t="s">
        <v>5141</v>
      </c>
      <c r="C3484">
        <v>21002</v>
      </c>
      <c r="D3484" t="s">
        <v>31</v>
      </c>
      <c r="E3484">
        <v>3</v>
      </c>
      <c r="F3484" t="s">
        <v>2045</v>
      </c>
      <c r="G3484" s="8" t="s">
        <v>304</v>
      </c>
      <c r="H3484" t="s">
        <v>305</v>
      </c>
      <c r="I3484" s="1" t="s">
        <v>35</v>
      </c>
      <c r="J3484" t="s">
        <v>36</v>
      </c>
    </row>
    <row r="3485" spans="1:10" x14ac:dyDescent="0.2">
      <c r="A3485" s="7">
        <v>14914</v>
      </c>
      <c r="B3485" t="s">
        <v>5142</v>
      </c>
      <c r="C3485">
        <v>21002</v>
      </c>
      <c r="D3485" t="s">
        <v>31</v>
      </c>
      <c r="E3485">
        <v>3</v>
      </c>
      <c r="F3485" t="s">
        <v>2045</v>
      </c>
      <c r="G3485" s="8" t="s">
        <v>304</v>
      </c>
      <c r="H3485" t="s">
        <v>305</v>
      </c>
      <c r="I3485" s="1" t="s">
        <v>35</v>
      </c>
      <c r="J3485" t="s">
        <v>36</v>
      </c>
    </row>
    <row r="3486" spans="1:10" x14ac:dyDescent="0.2">
      <c r="A3486" s="7">
        <v>14915</v>
      </c>
      <c r="B3486" t="s">
        <v>5143</v>
      </c>
      <c r="C3486">
        <v>21002</v>
      </c>
      <c r="D3486" t="s">
        <v>31</v>
      </c>
      <c r="E3486">
        <v>3</v>
      </c>
      <c r="F3486" t="s">
        <v>2045</v>
      </c>
      <c r="G3486" s="8" t="s">
        <v>48</v>
      </c>
      <c r="H3486" t="s">
        <v>49</v>
      </c>
      <c r="I3486" t="s">
        <v>41</v>
      </c>
      <c r="J3486" t="s">
        <v>36</v>
      </c>
    </row>
    <row r="3487" spans="1:10" x14ac:dyDescent="0.2">
      <c r="A3487" s="7">
        <v>14916</v>
      </c>
      <c r="B3487" t="s">
        <v>5144</v>
      </c>
      <c r="C3487">
        <v>29000</v>
      </c>
      <c r="D3487" t="s">
        <v>3847</v>
      </c>
      <c r="E3487">
        <v>15</v>
      </c>
      <c r="F3487" t="s">
        <v>3848</v>
      </c>
      <c r="G3487" s="8" t="s">
        <v>180</v>
      </c>
      <c r="H3487" t="s">
        <v>181</v>
      </c>
      <c r="I3487" s="1" t="s">
        <v>35</v>
      </c>
      <c r="J3487" t="s">
        <v>3634</v>
      </c>
    </row>
    <row r="3488" spans="1:10" x14ac:dyDescent="0.2">
      <c r="A3488" s="7">
        <v>14918</v>
      </c>
      <c r="B3488" t="s">
        <v>5145</v>
      </c>
      <c r="C3488">
        <v>2000</v>
      </c>
      <c r="D3488" t="s">
        <v>3794</v>
      </c>
      <c r="E3488">
        <v>12</v>
      </c>
      <c r="F3488" t="s">
        <v>3633</v>
      </c>
      <c r="G3488" s="8" t="s">
        <v>280</v>
      </c>
      <c r="H3488" t="s">
        <v>281</v>
      </c>
      <c r="I3488" s="1" t="s">
        <v>35</v>
      </c>
      <c r="J3488" t="s">
        <v>36</v>
      </c>
    </row>
    <row r="3489" spans="1:10" x14ac:dyDescent="0.2">
      <c r="A3489" s="7">
        <v>14919</v>
      </c>
      <c r="B3489" t="s">
        <v>5146</v>
      </c>
      <c r="C3489">
        <v>2000</v>
      </c>
      <c r="D3489" t="s">
        <v>3794</v>
      </c>
      <c r="E3489">
        <v>12</v>
      </c>
      <c r="F3489" t="s">
        <v>3633</v>
      </c>
      <c r="G3489" s="8" t="s">
        <v>288</v>
      </c>
      <c r="H3489" t="s">
        <v>289</v>
      </c>
      <c r="I3489" s="1" t="s">
        <v>35</v>
      </c>
      <c r="J3489" t="s">
        <v>36</v>
      </c>
    </row>
    <row r="3490" spans="1:10" x14ac:dyDescent="0.2">
      <c r="A3490" s="7">
        <v>14922</v>
      </c>
      <c r="B3490" t="s">
        <v>5147</v>
      </c>
      <c r="C3490">
        <v>20000</v>
      </c>
      <c r="D3490" t="s">
        <v>4443</v>
      </c>
      <c r="E3490">
        <v>13</v>
      </c>
      <c r="F3490" t="s">
        <v>2804</v>
      </c>
      <c r="G3490" s="8" t="s">
        <v>180</v>
      </c>
      <c r="H3490" t="s">
        <v>181</v>
      </c>
      <c r="I3490" s="1" t="s">
        <v>35</v>
      </c>
      <c r="J3490" t="s">
        <v>36</v>
      </c>
    </row>
    <row r="3491" spans="1:10" x14ac:dyDescent="0.2">
      <c r="A3491" s="12" t="s">
        <v>5148</v>
      </c>
      <c r="B3491" t="s">
        <v>5149</v>
      </c>
      <c r="C3491">
        <v>21003</v>
      </c>
      <c r="D3491" t="s">
        <v>3791</v>
      </c>
      <c r="E3491">
        <v>11</v>
      </c>
      <c r="F3491" t="s">
        <v>3792</v>
      </c>
      <c r="G3491" s="8" t="s">
        <v>44</v>
      </c>
      <c r="H3491" t="s">
        <v>45</v>
      </c>
      <c r="I3491" t="s">
        <v>41</v>
      </c>
      <c r="J3491" t="s">
        <v>36</v>
      </c>
    </row>
    <row r="3492" spans="1:10" x14ac:dyDescent="0.2">
      <c r="A3492" s="12" t="s">
        <v>5150</v>
      </c>
      <c r="B3492" t="s">
        <v>5151</v>
      </c>
      <c r="C3492">
        <v>29000</v>
      </c>
      <c r="D3492" t="s">
        <v>3847</v>
      </c>
      <c r="E3492">
        <v>15</v>
      </c>
      <c r="F3492" t="s">
        <v>3848</v>
      </c>
      <c r="G3492" s="8" t="s">
        <v>68</v>
      </c>
      <c r="H3492" t="s">
        <v>69</v>
      </c>
      <c r="I3492" t="s">
        <v>41</v>
      </c>
      <c r="J3492" t="s">
        <v>3634</v>
      </c>
    </row>
    <row r="3493" spans="1:10" x14ac:dyDescent="0.2">
      <c r="A3493" s="12" t="s">
        <v>5152</v>
      </c>
      <c r="B3493" t="s">
        <v>5153</v>
      </c>
      <c r="C3493">
        <v>2000</v>
      </c>
      <c r="D3493" t="s">
        <v>3794</v>
      </c>
      <c r="E3493">
        <v>12</v>
      </c>
      <c r="F3493" t="s">
        <v>3633</v>
      </c>
      <c r="G3493" s="8" t="s">
        <v>56</v>
      </c>
      <c r="H3493" t="s">
        <v>57</v>
      </c>
      <c r="I3493" t="s">
        <v>41</v>
      </c>
      <c r="J3493" t="s">
        <v>36</v>
      </c>
    </row>
    <row r="3494" spans="1:10" x14ac:dyDescent="0.2">
      <c r="A3494" s="7">
        <v>14929</v>
      </c>
      <c r="B3494" t="s">
        <v>5154</v>
      </c>
      <c r="C3494">
        <v>23000</v>
      </c>
      <c r="D3494" t="s">
        <v>2803</v>
      </c>
      <c r="E3494">
        <v>13</v>
      </c>
      <c r="F3494" t="s">
        <v>2804</v>
      </c>
      <c r="G3494" s="8" t="s">
        <v>228</v>
      </c>
      <c r="H3494" t="s">
        <v>229</v>
      </c>
      <c r="I3494" s="1" t="s">
        <v>35</v>
      </c>
      <c r="J3494" t="s">
        <v>36</v>
      </c>
    </row>
    <row r="3495" spans="1:10" x14ac:dyDescent="0.2">
      <c r="A3495" s="7">
        <v>14930</v>
      </c>
      <c r="B3495" t="s">
        <v>5155</v>
      </c>
      <c r="C3495">
        <v>23000</v>
      </c>
      <c r="D3495" t="s">
        <v>2803</v>
      </c>
      <c r="E3495">
        <v>13</v>
      </c>
      <c r="F3495" t="s">
        <v>2804</v>
      </c>
      <c r="G3495" s="8" t="s">
        <v>39</v>
      </c>
      <c r="H3495" t="s">
        <v>40</v>
      </c>
      <c r="I3495" t="s">
        <v>41</v>
      </c>
      <c r="J3495" t="s">
        <v>36</v>
      </c>
    </row>
    <row r="3496" spans="1:10" x14ac:dyDescent="0.2">
      <c r="A3496" s="7">
        <v>14933</v>
      </c>
      <c r="B3496" t="s">
        <v>5156</v>
      </c>
      <c r="C3496">
        <v>2000</v>
      </c>
      <c r="D3496" t="s">
        <v>3794</v>
      </c>
      <c r="E3496">
        <v>12</v>
      </c>
      <c r="F3496" t="s">
        <v>3633</v>
      </c>
      <c r="G3496" s="8" t="s">
        <v>208</v>
      </c>
      <c r="H3496" t="s">
        <v>209</v>
      </c>
      <c r="I3496" s="1" t="s">
        <v>35</v>
      </c>
      <c r="J3496" t="s">
        <v>36</v>
      </c>
    </row>
    <row r="3497" spans="1:10" x14ac:dyDescent="0.2">
      <c r="A3497" s="7">
        <v>14947</v>
      </c>
      <c r="B3497" t="s">
        <v>5157</v>
      </c>
      <c r="C3497">
        <v>30002</v>
      </c>
      <c r="D3497" t="s">
        <v>4309</v>
      </c>
      <c r="E3497">
        <v>13</v>
      </c>
      <c r="F3497" t="s">
        <v>2804</v>
      </c>
      <c r="G3497" s="8" t="s">
        <v>3849</v>
      </c>
      <c r="H3497" t="s">
        <v>3850</v>
      </c>
      <c r="I3497" s="1" t="s">
        <v>35</v>
      </c>
      <c r="J3497" t="s">
        <v>36</v>
      </c>
    </row>
    <row r="3498" spans="1:10" x14ac:dyDescent="0.2">
      <c r="A3498" s="12" t="s">
        <v>5158</v>
      </c>
      <c r="B3498" t="s">
        <v>5159</v>
      </c>
      <c r="C3498">
        <v>29000</v>
      </c>
      <c r="D3498" t="s">
        <v>3634</v>
      </c>
      <c r="E3498">
        <v>15</v>
      </c>
      <c r="F3498" t="s">
        <v>3848</v>
      </c>
      <c r="G3498" s="8" t="s">
        <v>56</v>
      </c>
      <c r="H3498" t="s">
        <v>57</v>
      </c>
      <c r="I3498" t="s">
        <v>41</v>
      </c>
      <c r="J3498" t="s">
        <v>3634</v>
      </c>
    </row>
    <row r="3499" spans="1:10" x14ac:dyDescent="0.2">
      <c r="A3499" s="7">
        <v>14953</v>
      </c>
      <c r="B3499" t="s">
        <v>5160</v>
      </c>
      <c r="C3499">
        <v>30002</v>
      </c>
      <c r="D3499" t="s">
        <v>4299</v>
      </c>
      <c r="E3499">
        <v>12</v>
      </c>
      <c r="F3499" t="s">
        <v>3633</v>
      </c>
      <c r="G3499" s="8" t="s">
        <v>3849</v>
      </c>
      <c r="H3499" t="s">
        <v>3850</v>
      </c>
      <c r="I3499" s="1" t="s">
        <v>35</v>
      </c>
      <c r="J3499" t="s">
        <v>36</v>
      </c>
    </row>
    <row r="3500" spans="1:10" x14ac:dyDescent="0.2">
      <c r="A3500" s="7">
        <v>14955</v>
      </c>
      <c r="B3500" t="s">
        <v>5161</v>
      </c>
      <c r="C3500">
        <v>21008</v>
      </c>
      <c r="D3500" t="s">
        <v>3873</v>
      </c>
      <c r="E3500">
        <v>13</v>
      </c>
      <c r="F3500" t="s">
        <v>2804</v>
      </c>
      <c r="G3500" s="8" t="s">
        <v>3849</v>
      </c>
      <c r="H3500" t="s">
        <v>3850</v>
      </c>
      <c r="I3500" s="1" t="s">
        <v>35</v>
      </c>
      <c r="J3500" t="s">
        <v>36</v>
      </c>
    </row>
    <row r="3501" spans="1:10" x14ac:dyDescent="0.2">
      <c r="A3501" s="7">
        <v>14957</v>
      </c>
      <c r="B3501" t="s">
        <v>5162</v>
      </c>
      <c r="C3501">
        <v>7000</v>
      </c>
      <c r="D3501" t="s">
        <v>5163</v>
      </c>
      <c r="E3501">
        <v>13</v>
      </c>
      <c r="F3501" t="s">
        <v>2804</v>
      </c>
      <c r="G3501" s="8" t="s">
        <v>296</v>
      </c>
      <c r="H3501" t="s">
        <v>297</v>
      </c>
      <c r="I3501" s="1" t="s">
        <v>35</v>
      </c>
      <c r="J3501" t="s">
        <v>36</v>
      </c>
    </row>
    <row r="3502" spans="1:10" x14ac:dyDescent="0.2">
      <c r="A3502" s="7">
        <v>14958</v>
      </c>
      <c r="B3502" t="s">
        <v>5164</v>
      </c>
      <c r="C3502">
        <v>23000</v>
      </c>
      <c r="D3502" t="s">
        <v>2803</v>
      </c>
      <c r="E3502">
        <v>13</v>
      </c>
      <c r="F3502" t="s">
        <v>2804</v>
      </c>
      <c r="G3502" s="8" t="s">
        <v>56</v>
      </c>
      <c r="H3502" t="s">
        <v>57</v>
      </c>
      <c r="I3502" t="s">
        <v>41</v>
      </c>
      <c r="J3502" t="s">
        <v>36</v>
      </c>
    </row>
    <row r="3503" spans="1:10" x14ac:dyDescent="0.2">
      <c r="A3503" s="7">
        <v>14961</v>
      </c>
      <c r="B3503" t="s">
        <v>5165</v>
      </c>
      <c r="C3503">
        <v>29000</v>
      </c>
      <c r="D3503" t="s">
        <v>3634</v>
      </c>
      <c r="E3503">
        <v>15</v>
      </c>
      <c r="F3503" t="s">
        <v>3848</v>
      </c>
      <c r="G3503" s="8" t="s">
        <v>272</v>
      </c>
      <c r="H3503" t="s">
        <v>273</v>
      </c>
      <c r="I3503" s="1" t="s">
        <v>35</v>
      </c>
      <c r="J3503" t="s">
        <v>3634</v>
      </c>
    </row>
    <row r="3504" spans="1:10" x14ac:dyDescent="0.2">
      <c r="A3504" s="7">
        <v>14965</v>
      </c>
      <c r="B3504" t="s">
        <v>5166</v>
      </c>
      <c r="C3504">
        <v>2000</v>
      </c>
      <c r="D3504" t="s">
        <v>3794</v>
      </c>
      <c r="E3504">
        <v>13</v>
      </c>
      <c r="F3504" t="s">
        <v>2804</v>
      </c>
      <c r="G3504" s="8" t="s">
        <v>3849</v>
      </c>
      <c r="H3504" t="s">
        <v>3850</v>
      </c>
      <c r="I3504" s="1" t="s">
        <v>35</v>
      </c>
      <c r="J3504" t="s">
        <v>36</v>
      </c>
    </row>
    <row r="3505" spans="1:10" x14ac:dyDescent="0.2">
      <c r="A3505" s="7">
        <v>14966</v>
      </c>
      <c r="B3505" t="s">
        <v>5167</v>
      </c>
      <c r="C3505">
        <v>2000</v>
      </c>
      <c r="D3505" t="s">
        <v>3794</v>
      </c>
      <c r="E3505">
        <v>13</v>
      </c>
      <c r="F3505" t="s">
        <v>2804</v>
      </c>
      <c r="G3505" s="8" t="s">
        <v>3849</v>
      </c>
      <c r="H3505" t="s">
        <v>3850</v>
      </c>
      <c r="I3505" s="1" t="s">
        <v>35</v>
      </c>
      <c r="J3505" t="s">
        <v>36</v>
      </c>
    </row>
    <row r="3506" spans="1:10" x14ac:dyDescent="0.2">
      <c r="A3506" s="7">
        <v>14967</v>
      </c>
      <c r="B3506" t="s">
        <v>5168</v>
      </c>
      <c r="C3506">
        <v>2000</v>
      </c>
      <c r="D3506" t="s">
        <v>3794</v>
      </c>
      <c r="E3506">
        <v>13</v>
      </c>
      <c r="F3506" t="s">
        <v>2804</v>
      </c>
      <c r="G3506" s="8" t="s">
        <v>3849</v>
      </c>
      <c r="H3506" t="s">
        <v>3850</v>
      </c>
      <c r="I3506" s="1" t="s">
        <v>35</v>
      </c>
      <c r="J3506" t="s">
        <v>36</v>
      </c>
    </row>
    <row r="3507" spans="1:10" x14ac:dyDescent="0.2">
      <c r="A3507" s="7">
        <v>14968</v>
      </c>
      <c r="B3507" t="s">
        <v>5169</v>
      </c>
      <c r="C3507">
        <v>2000</v>
      </c>
      <c r="D3507" t="s">
        <v>3794</v>
      </c>
      <c r="E3507">
        <v>13</v>
      </c>
      <c r="F3507" t="s">
        <v>2804</v>
      </c>
      <c r="G3507" s="8" t="s">
        <v>3849</v>
      </c>
      <c r="H3507" t="s">
        <v>3850</v>
      </c>
      <c r="I3507" s="1" t="s">
        <v>35</v>
      </c>
      <c r="J3507" t="s">
        <v>36</v>
      </c>
    </row>
    <row r="3508" spans="1:10" x14ac:dyDescent="0.2">
      <c r="A3508" s="7">
        <v>14971</v>
      </c>
      <c r="B3508" t="s">
        <v>5170</v>
      </c>
      <c r="C3508">
        <v>20000</v>
      </c>
      <c r="D3508" t="s">
        <v>5171</v>
      </c>
      <c r="E3508">
        <v>8</v>
      </c>
      <c r="F3508" t="s">
        <v>2801</v>
      </c>
      <c r="G3508" s="8" t="s">
        <v>3849</v>
      </c>
      <c r="H3508" t="s">
        <v>3850</v>
      </c>
      <c r="I3508" s="1" t="s">
        <v>35</v>
      </c>
      <c r="J3508" t="s">
        <v>36</v>
      </c>
    </row>
    <row r="3509" spans="1:10" x14ac:dyDescent="0.2">
      <c r="A3509" s="7">
        <v>14972</v>
      </c>
      <c r="B3509" t="s">
        <v>5172</v>
      </c>
      <c r="C3509">
        <v>20000</v>
      </c>
      <c r="D3509" t="s">
        <v>3998</v>
      </c>
      <c r="E3509">
        <v>12</v>
      </c>
      <c r="F3509" t="s">
        <v>3633</v>
      </c>
      <c r="G3509" s="8" t="s">
        <v>236</v>
      </c>
      <c r="H3509" t="s">
        <v>237</v>
      </c>
      <c r="I3509" s="1" t="s">
        <v>35</v>
      </c>
      <c r="J3509" t="s">
        <v>36</v>
      </c>
    </row>
    <row r="3510" spans="1:10" x14ac:dyDescent="0.2">
      <c r="A3510" s="7">
        <v>14991</v>
      </c>
      <c r="B3510" t="s">
        <v>5173</v>
      </c>
      <c r="C3510">
        <v>21002</v>
      </c>
      <c r="D3510" t="s">
        <v>31</v>
      </c>
      <c r="E3510">
        <v>3</v>
      </c>
      <c r="F3510" t="s">
        <v>2045</v>
      </c>
      <c r="G3510" s="8" t="s">
        <v>244</v>
      </c>
      <c r="H3510" t="s">
        <v>245</v>
      </c>
      <c r="I3510" s="1" t="s">
        <v>35</v>
      </c>
      <c r="J3510" t="s">
        <v>36</v>
      </c>
    </row>
    <row r="3511" spans="1:10" x14ac:dyDescent="0.2">
      <c r="A3511" s="7">
        <v>14992</v>
      </c>
      <c r="B3511" t="s">
        <v>5174</v>
      </c>
      <c r="C3511">
        <v>21002</v>
      </c>
      <c r="D3511" t="s">
        <v>31</v>
      </c>
      <c r="E3511">
        <v>3</v>
      </c>
      <c r="F3511" t="s">
        <v>2045</v>
      </c>
      <c r="G3511" s="8" t="s">
        <v>328</v>
      </c>
      <c r="H3511" t="s">
        <v>329</v>
      </c>
      <c r="I3511" s="1" t="s">
        <v>35</v>
      </c>
      <c r="J3511" t="s">
        <v>36</v>
      </c>
    </row>
    <row r="3512" spans="1:10" x14ac:dyDescent="0.2">
      <c r="A3512" s="7">
        <v>14993</v>
      </c>
      <c r="B3512" t="s">
        <v>5175</v>
      </c>
      <c r="C3512">
        <v>21002</v>
      </c>
      <c r="D3512" t="s">
        <v>31</v>
      </c>
      <c r="E3512">
        <v>3</v>
      </c>
      <c r="F3512" t="s">
        <v>2045</v>
      </c>
      <c r="G3512" s="8" t="s">
        <v>328</v>
      </c>
      <c r="H3512" t="s">
        <v>329</v>
      </c>
      <c r="I3512" s="1" t="s">
        <v>35</v>
      </c>
      <c r="J3512" t="s">
        <v>36</v>
      </c>
    </row>
    <row r="3513" spans="1:10" x14ac:dyDescent="0.2">
      <c r="A3513" s="7">
        <v>14994</v>
      </c>
      <c r="B3513" t="s">
        <v>5176</v>
      </c>
      <c r="C3513">
        <v>21002</v>
      </c>
      <c r="D3513" t="s">
        <v>31</v>
      </c>
      <c r="E3513">
        <v>3</v>
      </c>
      <c r="F3513" t="s">
        <v>2045</v>
      </c>
      <c r="G3513" s="8" t="s">
        <v>92</v>
      </c>
      <c r="H3513" t="s">
        <v>93</v>
      </c>
      <c r="I3513" s="1" t="s">
        <v>35</v>
      </c>
      <c r="J3513" t="s">
        <v>36</v>
      </c>
    </row>
    <row r="3514" spans="1:10" x14ac:dyDescent="0.2">
      <c r="A3514" s="7">
        <v>14998</v>
      </c>
      <c r="B3514" t="s">
        <v>5177</v>
      </c>
      <c r="C3514">
        <v>21002</v>
      </c>
      <c r="D3514" t="s">
        <v>31</v>
      </c>
      <c r="E3514">
        <v>3</v>
      </c>
      <c r="F3514" t="s">
        <v>2045</v>
      </c>
      <c r="G3514" s="8" t="s">
        <v>200</v>
      </c>
      <c r="H3514" t="s">
        <v>201</v>
      </c>
      <c r="I3514" s="1" t="s">
        <v>35</v>
      </c>
      <c r="J3514" t="s">
        <v>36</v>
      </c>
    </row>
    <row r="3515" spans="1:10" x14ac:dyDescent="0.2">
      <c r="A3515" s="7">
        <v>14999</v>
      </c>
      <c r="B3515" t="s">
        <v>5178</v>
      </c>
      <c r="C3515">
        <v>21002</v>
      </c>
      <c r="D3515" t="s">
        <v>31</v>
      </c>
      <c r="E3515">
        <v>3</v>
      </c>
      <c r="F3515" t="s">
        <v>2045</v>
      </c>
      <c r="G3515" s="8" t="s">
        <v>208</v>
      </c>
      <c r="H3515" t="s">
        <v>209</v>
      </c>
      <c r="I3515" s="1" t="s">
        <v>35</v>
      </c>
      <c r="J3515" t="s">
        <v>36</v>
      </c>
    </row>
    <row r="3516" spans="1:10" x14ac:dyDescent="0.2">
      <c r="A3516" s="7">
        <v>15000</v>
      </c>
      <c r="B3516" t="s">
        <v>5179</v>
      </c>
      <c r="C3516">
        <v>21002</v>
      </c>
      <c r="D3516" t="s">
        <v>31</v>
      </c>
      <c r="E3516">
        <v>3</v>
      </c>
      <c r="F3516" t="s">
        <v>2045</v>
      </c>
      <c r="G3516" s="8" t="s">
        <v>208</v>
      </c>
      <c r="H3516" t="s">
        <v>209</v>
      </c>
      <c r="I3516" s="1" t="s">
        <v>35</v>
      </c>
      <c r="J3516" t="s">
        <v>36</v>
      </c>
    </row>
    <row r="3517" spans="1:10" x14ac:dyDescent="0.2">
      <c r="A3517" s="7">
        <v>15001</v>
      </c>
      <c r="B3517" t="s">
        <v>5180</v>
      </c>
      <c r="C3517">
        <v>21002</v>
      </c>
      <c r="D3517" t="s">
        <v>31</v>
      </c>
      <c r="E3517">
        <v>3</v>
      </c>
      <c r="F3517" t="s">
        <v>2045</v>
      </c>
      <c r="G3517" s="8" t="s">
        <v>208</v>
      </c>
      <c r="H3517" t="s">
        <v>209</v>
      </c>
      <c r="I3517" s="1" t="s">
        <v>35</v>
      </c>
      <c r="J3517" t="s">
        <v>36</v>
      </c>
    </row>
    <row r="3518" spans="1:10" x14ac:dyDescent="0.2">
      <c r="A3518" s="7">
        <v>15003</v>
      </c>
      <c r="B3518" t="s">
        <v>5181</v>
      </c>
      <c r="C3518">
        <v>21002</v>
      </c>
      <c r="D3518" t="s">
        <v>31</v>
      </c>
      <c r="E3518">
        <v>3</v>
      </c>
      <c r="F3518" t="s">
        <v>2045</v>
      </c>
      <c r="G3518" s="8" t="s">
        <v>208</v>
      </c>
      <c r="H3518" t="s">
        <v>209</v>
      </c>
      <c r="I3518" s="1" t="s">
        <v>35</v>
      </c>
      <c r="J3518" t="s">
        <v>36</v>
      </c>
    </row>
    <row r="3519" spans="1:10" x14ac:dyDescent="0.2">
      <c r="A3519" s="7">
        <v>15004</v>
      </c>
      <c r="B3519" t="s">
        <v>5182</v>
      </c>
      <c r="C3519">
        <v>21002</v>
      </c>
      <c r="D3519" t="s">
        <v>31</v>
      </c>
      <c r="E3519">
        <v>3</v>
      </c>
      <c r="F3519" t="s">
        <v>2045</v>
      </c>
      <c r="G3519" s="8" t="s">
        <v>208</v>
      </c>
      <c r="H3519" t="s">
        <v>209</v>
      </c>
      <c r="I3519" s="1" t="s">
        <v>35</v>
      </c>
      <c r="J3519" t="s">
        <v>36</v>
      </c>
    </row>
    <row r="3520" spans="1:10" x14ac:dyDescent="0.2">
      <c r="A3520" s="7">
        <v>15005</v>
      </c>
      <c r="B3520" t="s">
        <v>5183</v>
      </c>
      <c r="C3520">
        <v>23000</v>
      </c>
      <c r="D3520" t="s">
        <v>2803</v>
      </c>
      <c r="E3520">
        <v>3</v>
      </c>
      <c r="F3520" t="s">
        <v>2045</v>
      </c>
      <c r="G3520" s="8" t="s">
        <v>296</v>
      </c>
      <c r="H3520" t="s">
        <v>297</v>
      </c>
      <c r="I3520" s="1" t="s">
        <v>35</v>
      </c>
      <c r="J3520" t="s">
        <v>36</v>
      </c>
    </row>
    <row r="3521" spans="1:10" x14ac:dyDescent="0.2">
      <c r="A3521" s="7">
        <v>15006</v>
      </c>
      <c r="B3521" t="s">
        <v>5184</v>
      </c>
      <c r="C3521">
        <v>21002</v>
      </c>
      <c r="D3521" t="s">
        <v>31</v>
      </c>
      <c r="E3521">
        <v>3</v>
      </c>
      <c r="F3521" t="s">
        <v>2045</v>
      </c>
      <c r="G3521" s="8" t="s">
        <v>140</v>
      </c>
      <c r="H3521" t="s">
        <v>141</v>
      </c>
      <c r="I3521" s="1" t="s">
        <v>35</v>
      </c>
      <c r="J3521" t="s">
        <v>36</v>
      </c>
    </row>
    <row r="3522" spans="1:10" x14ac:dyDescent="0.2">
      <c r="A3522" s="7">
        <v>15007</v>
      </c>
      <c r="B3522" t="s">
        <v>5185</v>
      </c>
      <c r="C3522">
        <v>21002</v>
      </c>
      <c r="D3522" t="s">
        <v>31</v>
      </c>
      <c r="E3522">
        <v>3</v>
      </c>
      <c r="F3522" t="s">
        <v>2045</v>
      </c>
      <c r="G3522" s="8" t="s">
        <v>140</v>
      </c>
      <c r="H3522" t="s">
        <v>141</v>
      </c>
      <c r="I3522" s="1" t="s">
        <v>35</v>
      </c>
      <c r="J3522" t="s">
        <v>36</v>
      </c>
    </row>
    <row r="3523" spans="1:10" x14ac:dyDescent="0.2">
      <c r="A3523" s="7">
        <v>15009</v>
      </c>
      <c r="B3523" t="s">
        <v>5186</v>
      </c>
      <c r="C3523">
        <v>21002</v>
      </c>
      <c r="D3523" t="s">
        <v>31</v>
      </c>
      <c r="E3523">
        <v>3</v>
      </c>
      <c r="F3523" t="s">
        <v>2045</v>
      </c>
      <c r="G3523" s="8" t="s">
        <v>176</v>
      </c>
      <c r="H3523" t="s">
        <v>177</v>
      </c>
      <c r="I3523" s="1" t="s">
        <v>35</v>
      </c>
      <c r="J3523" t="s">
        <v>36</v>
      </c>
    </row>
    <row r="3524" spans="1:10" x14ac:dyDescent="0.2">
      <c r="A3524" s="7">
        <v>15010</v>
      </c>
      <c r="B3524" t="s">
        <v>5187</v>
      </c>
      <c r="C3524">
        <v>21002</v>
      </c>
      <c r="D3524" t="s">
        <v>31</v>
      </c>
      <c r="E3524">
        <v>7</v>
      </c>
      <c r="F3524" t="s">
        <v>3026</v>
      </c>
      <c r="G3524" s="8" t="s">
        <v>332</v>
      </c>
      <c r="H3524" t="s">
        <v>333</v>
      </c>
      <c r="I3524" s="1" t="s">
        <v>35</v>
      </c>
      <c r="J3524" t="s">
        <v>36</v>
      </c>
    </row>
    <row r="3525" spans="1:10" x14ac:dyDescent="0.2">
      <c r="A3525" s="7">
        <v>15011</v>
      </c>
      <c r="B3525" t="s">
        <v>5188</v>
      </c>
      <c r="C3525">
        <v>21002</v>
      </c>
      <c r="D3525" t="s">
        <v>31</v>
      </c>
      <c r="E3525">
        <v>3</v>
      </c>
      <c r="F3525" t="s">
        <v>2045</v>
      </c>
      <c r="G3525" s="8" t="s">
        <v>140</v>
      </c>
      <c r="H3525" t="s">
        <v>141</v>
      </c>
      <c r="I3525" s="1" t="s">
        <v>35</v>
      </c>
      <c r="J3525" t="s">
        <v>36</v>
      </c>
    </row>
    <row r="3526" spans="1:10" x14ac:dyDescent="0.2">
      <c r="A3526" s="7">
        <v>15012</v>
      </c>
      <c r="B3526" t="s">
        <v>5189</v>
      </c>
      <c r="C3526">
        <v>21002</v>
      </c>
      <c r="D3526" t="s">
        <v>31</v>
      </c>
      <c r="E3526">
        <v>7</v>
      </c>
      <c r="F3526" t="s">
        <v>3026</v>
      </c>
      <c r="G3526" s="8" t="s">
        <v>208</v>
      </c>
      <c r="H3526" t="s">
        <v>209</v>
      </c>
      <c r="I3526" s="1" t="s">
        <v>35</v>
      </c>
      <c r="J3526" t="s">
        <v>36</v>
      </c>
    </row>
    <row r="3527" spans="1:10" x14ac:dyDescent="0.2">
      <c r="A3527" s="7">
        <v>15015</v>
      </c>
      <c r="B3527" t="s">
        <v>5190</v>
      </c>
      <c r="C3527">
        <v>21002</v>
      </c>
      <c r="D3527" t="s">
        <v>31</v>
      </c>
      <c r="E3527">
        <v>3</v>
      </c>
      <c r="F3527" t="s">
        <v>2045</v>
      </c>
      <c r="G3527" s="8" t="s">
        <v>228</v>
      </c>
      <c r="H3527" t="s">
        <v>229</v>
      </c>
      <c r="I3527" s="1" t="s">
        <v>35</v>
      </c>
      <c r="J3527" t="s">
        <v>36</v>
      </c>
    </row>
    <row r="3528" spans="1:10" x14ac:dyDescent="0.2">
      <c r="A3528" s="7">
        <v>15016</v>
      </c>
      <c r="B3528" t="s">
        <v>5191</v>
      </c>
      <c r="C3528">
        <v>21002</v>
      </c>
      <c r="D3528" t="s">
        <v>31</v>
      </c>
      <c r="E3528">
        <v>3</v>
      </c>
      <c r="F3528" t="s">
        <v>2045</v>
      </c>
      <c r="G3528" s="8" t="s">
        <v>216</v>
      </c>
      <c r="H3528" t="s">
        <v>217</v>
      </c>
      <c r="I3528" s="1" t="s">
        <v>35</v>
      </c>
      <c r="J3528" t="s">
        <v>36</v>
      </c>
    </row>
    <row r="3529" spans="1:10" x14ac:dyDescent="0.2">
      <c r="A3529" s="7">
        <v>15017</v>
      </c>
      <c r="B3529" t="s">
        <v>5192</v>
      </c>
      <c r="C3529">
        <v>21002</v>
      </c>
      <c r="D3529" t="s">
        <v>31</v>
      </c>
      <c r="E3529">
        <v>3</v>
      </c>
      <c r="F3529" t="s">
        <v>2045</v>
      </c>
      <c r="G3529" s="8" t="s">
        <v>204</v>
      </c>
      <c r="H3529" t="s">
        <v>205</v>
      </c>
      <c r="I3529" s="1" t="s">
        <v>35</v>
      </c>
      <c r="J3529" t="s">
        <v>36</v>
      </c>
    </row>
    <row r="3530" spans="1:10" x14ac:dyDescent="0.2">
      <c r="A3530" s="7">
        <v>15019</v>
      </c>
      <c r="B3530" t="s">
        <v>5193</v>
      </c>
      <c r="C3530">
        <v>21002</v>
      </c>
      <c r="D3530" t="s">
        <v>31</v>
      </c>
      <c r="E3530">
        <v>3</v>
      </c>
      <c r="F3530" t="s">
        <v>2045</v>
      </c>
      <c r="G3530" s="8" t="s">
        <v>224</v>
      </c>
      <c r="H3530" t="s">
        <v>225</v>
      </c>
      <c r="I3530" s="1" t="s">
        <v>35</v>
      </c>
      <c r="J3530" t="s">
        <v>36</v>
      </c>
    </row>
    <row r="3531" spans="1:10" x14ac:dyDescent="0.2">
      <c r="A3531" s="7">
        <v>15020</v>
      </c>
      <c r="B3531" t="s">
        <v>5194</v>
      </c>
      <c r="C3531">
        <v>21002</v>
      </c>
      <c r="D3531" t="s">
        <v>31</v>
      </c>
      <c r="E3531">
        <v>3</v>
      </c>
      <c r="F3531" t="s">
        <v>2045</v>
      </c>
      <c r="G3531" s="8" t="s">
        <v>252</v>
      </c>
      <c r="H3531" t="s">
        <v>253</v>
      </c>
      <c r="I3531" s="1" t="s">
        <v>35</v>
      </c>
      <c r="J3531" t="s">
        <v>36</v>
      </c>
    </row>
    <row r="3532" spans="1:10" x14ac:dyDescent="0.2">
      <c r="A3532" s="7">
        <v>15023</v>
      </c>
      <c r="B3532" t="s">
        <v>5195</v>
      </c>
      <c r="C3532">
        <v>23000</v>
      </c>
      <c r="D3532" t="s">
        <v>2803</v>
      </c>
      <c r="E3532">
        <v>13</v>
      </c>
      <c r="F3532" t="s">
        <v>2804</v>
      </c>
      <c r="G3532" s="8" t="s">
        <v>88</v>
      </c>
      <c r="H3532" t="s">
        <v>89</v>
      </c>
      <c r="I3532" s="1" t="s">
        <v>35</v>
      </c>
      <c r="J3532" t="s">
        <v>36</v>
      </c>
    </row>
    <row r="3533" spans="1:10" x14ac:dyDescent="0.2">
      <c r="A3533" s="7">
        <v>15024</v>
      </c>
      <c r="B3533" t="s">
        <v>5196</v>
      </c>
      <c r="C3533">
        <v>23000</v>
      </c>
      <c r="D3533" t="s">
        <v>2803</v>
      </c>
      <c r="E3533">
        <v>13</v>
      </c>
      <c r="F3533" t="s">
        <v>2804</v>
      </c>
      <c r="G3533" s="8" t="s">
        <v>88</v>
      </c>
      <c r="H3533" t="s">
        <v>89</v>
      </c>
      <c r="I3533" s="1" t="s">
        <v>35</v>
      </c>
      <c r="J3533" t="s">
        <v>36</v>
      </c>
    </row>
    <row r="3534" spans="1:10" x14ac:dyDescent="0.2">
      <c r="A3534" s="7">
        <v>15025</v>
      </c>
      <c r="B3534" t="s">
        <v>5197</v>
      </c>
      <c r="C3534">
        <v>23000</v>
      </c>
      <c r="D3534" t="s">
        <v>2803</v>
      </c>
      <c r="E3534">
        <v>13</v>
      </c>
      <c r="F3534" t="s">
        <v>2804</v>
      </c>
      <c r="G3534" s="8" t="s">
        <v>88</v>
      </c>
      <c r="H3534" t="s">
        <v>89</v>
      </c>
      <c r="I3534" s="1" t="s">
        <v>35</v>
      </c>
      <c r="J3534" t="s">
        <v>36</v>
      </c>
    </row>
    <row r="3535" spans="1:10" x14ac:dyDescent="0.2">
      <c r="A3535" s="7">
        <v>15026</v>
      </c>
      <c r="B3535" t="s">
        <v>5198</v>
      </c>
      <c r="C3535">
        <v>23000</v>
      </c>
      <c r="D3535" t="s">
        <v>3492</v>
      </c>
      <c r="E3535">
        <v>13</v>
      </c>
      <c r="F3535" t="s">
        <v>2804</v>
      </c>
      <c r="G3535" s="8" t="s">
        <v>88</v>
      </c>
      <c r="H3535" t="s">
        <v>89</v>
      </c>
      <c r="I3535" s="1" t="s">
        <v>35</v>
      </c>
      <c r="J3535" t="s">
        <v>36</v>
      </c>
    </row>
    <row r="3536" spans="1:10" x14ac:dyDescent="0.2">
      <c r="A3536" s="7">
        <v>15027</v>
      </c>
      <c r="B3536" t="s">
        <v>5199</v>
      </c>
      <c r="C3536">
        <v>23000</v>
      </c>
      <c r="D3536" t="s">
        <v>2803</v>
      </c>
      <c r="E3536">
        <v>13</v>
      </c>
      <c r="F3536" t="s">
        <v>2804</v>
      </c>
      <c r="G3536" s="8" t="s">
        <v>88</v>
      </c>
      <c r="H3536" t="s">
        <v>89</v>
      </c>
      <c r="I3536" s="1" t="s">
        <v>35</v>
      </c>
      <c r="J3536" t="s">
        <v>36</v>
      </c>
    </row>
    <row r="3537" spans="1:10" x14ac:dyDescent="0.2">
      <c r="A3537" s="7">
        <v>15028</v>
      </c>
      <c r="B3537" t="s">
        <v>5200</v>
      </c>
      <c r="C3537">
        <v>23000</v>
      </c>
      <c r="D3537" t="s">
        <v>2803</v>
      </c>
      <c r="E3537">
        <v>13</v>
      </c>
      <c r="F3537" t="s">
        <v>2804</v>
      </c>
      <c r="G3537" s="8" t="s">
        <v>88</v>
      </c>
      <c r="H3537" t="s">
        <v>89</v>
      </c>
      <c r="I3537" s="1" t="s">
        <v>35</v>
      </c>
      <c r="J3537" t="s">
        <v>36</v>
      </c>
    </row>
    <row r="3538" spans="1:10" x14ac:dyDescent="0.2">
      <c r="A3538" s="7">
        <v>15029</v>
      </c>
      <c r="B3538" t="s">
        <v>5201</v>
      </c>
      <c r="C3538">
        <v>23000</v>
      </c>
      <c r="D3538" t="s">
        <v>2803</v>
      </c>
      <c r="E3538">
        <v>13</v>
      </c>
      <c r="F3538" t="s">
        <v>2804</v>
      </c>
      <c r="G3538" s="8" t="s">
        <v>88</v>
      </c>
      <c r="H3538" t="s">
        <v>89</v>
      </c>
      <c r="I3538" s="1" t="s">
        <v>35</v>
      </c>
      <c r="J3538" t="s">
        <v>36</v>
      </c>
    </row>
    <row r="3539" spans="1:10" x14ac:dyDescent="0.2">
      <c r="A3539" s="7">
        <v>15030</v>
      </c>
      <c r="B3539" t="s">
        <v>5202</v>
      </c>
      <c r="C3539">
        <v>23000</v>
      </c>
      <c r="D3539" t="s">
        <v>2803</v>
      </c>
      <c r="E3539">
        <v>13</v>
      </c>
      <c r="F3539" t="s">
        <v>2804</v>
      </c>
      <c r="G3539" s="8" t="s">
        <v>88</v>
      </c>
      <c r="H3539" t="s">
        <v>89</v>
      </c>
      <c r="I3539" s="1" t="s">
        <v>35</v>
      </c>
      <c r="J3539" t="s">
        <v>36</v>
      </c>
    </row>
    <row r="3540" spans="1:10" x14ac:dyDescent="0.2">
      <c r="A3540" s="7">
        <v>15031</v>
      </c>
      <c r="B3540" t="s">
        <v>5203</v>
      </c>
      <c r="C3540">
        <v>23000</v>
      </c>
      <c r="D3540" t="s">
        <v>2803</v>
      </c>
      <c r="E3540">
        <v>13</v>
      </c>
      <c r="F3540" t="s">
        <v>2804</v>
      </c>
      <c r="G3540" s="8" t="s">
        <v>88</v>
      </c>
      <c r="H3540" t="s">
        <v>89</v>
      </c>
      <c r="I3540" s="1" t="s">
        <v>35</v>
      </c>
      <c r="J3540" t="s">
        <v>36</v>
      </c>
    </row>
    <row r="3541" spans="1:10" x14ac:dyDescent="0.2">
      <c r="A3541" s="7">
        <v>15032</v>
      </c>
      <c r="B3541" t="s">
        <v>5204</v>
      </c>
      <c r="C3541">
        <v>23000</v>
      </c>
      <c r="D3541" t="s">
        <v>2803</v>
      </c>
      <c r="E3541">
        <v>13</v>
      </c>
      <c r="F3541" t="s">
        <v>2804</v>
      </c>
      <c r="G3541" s="8" t="s">
        <v>88</v>
      </c>
      <c r="H3541" t="s">
        <v>89</v>
      </c>
      <c r="I3541" s="1" t="s">
        <v>35</v>
      </c>
      <c r="J3541" t="s">
        <v>36</v>
      </c>
    </row>
    <row r="3542" spans="1:10" x14ac:dyDescent="0.2">
      <c r="A3542" s="7">
        <v>15033</v>
      </c>
      <c r="B3542" t="s">
        <v>5205</v>
      </c>
      <c r="C3542">
        <v>23000</v>
      </c>
      <c r="D3542" t="s">
        <v>2803</v>
      </c>
      <c r="E3542">
        <v>13</v>
      </c>
      <c r="F3542" t="s">
        <v>2804</v>
      </c>
      <c r="G3542" s="8" t="s">
        <v>88</v>
      </c>
      <c r="H3542" t="s">
        <v>89</v>
      </c>
      <c r="I3542" s="1" t="s">
        <v>35</v>
      </c>
      <c r="J3542" t="s">
        <v>36</v>
      </c>
    </row>
    <row r="3543" spans="1:10" x14ac:dyDescent="0.2">
      <c r="A3543" s="7">
        <v>15034</v>
      </c>
      <c r="B3543" t="s">
        <v>5206</v>
      </c>
      <c r="C3543">
        <v>23000</v>
      </c>
      <c r="D3543" t="s">
        <v>2803</v>
      </c>
      <c r="E3543">
        <v>13</v>
      </c>
      <c r="F3543" t="s">
        <v>2804</v>
      </c>
      <c r="G3543" s="8" t="s">
        <v>88</v>
      </c>
      <c r="H3543" t="s">
        <v>89</v>
      </c>
      <c r="I3543" s="1" t="s">
        <v>35</v>
      </c>
      <c r="J3543" t="s">
        <v>36</v>
      </c>
    </row>
    <row r="3544" spans="1:10" x14ac:dyDescent="0.2">
      <c r="A3544" s="7">
        <v>15035</v>
      </c>
      <c r="B3544" t="s">
        <v>5207</v>
      </c>
      <c r="C3544">
        <v>23000</v>
      </c>
      <c r="D3544" t="s">
        <v>2803</v>
      </c>
      <c r="E3544">
        <v>13</v>
      </c>
      <c r="F3544" t="s">
        <v>2804</v>
      </c>
      <c r="G3544" s="8" t="s">
        <v>88</v>
      </c>
      <c r="H3544" t="s">
        <v>89</v>
      </c>
      <c r="I3544" s="1" t="s">
        <v>35</v>
      </c>
      <c r="J3544" t="s">
        <v>36</v>
      </c>
    </row>
    <row r="3545" spans="1:10" x14ac:dyDescent="0.2">
      <c r="A3545" s="7">
        <v>15036</v>
      </c>
      <c r="B3545" t="s">
        <v>5208</v>
      </c>
      <c r="C3545">
        <v>23000</v>
      </c>
      <c r="D3545" t="s">
        <v>2803</v>
      </c>
      <c r="E3545">
        <v>13</v>
      </c>
      <c r="F3545" t="s">
        <v>2804</v>
      </c>
      <c r="G3545" s="8" t="s">
        <v>88</v>
      </c>
      <c r="H3545" t="s">
        <v>89</v>
      </c>
      <c r="I3545" s="1" t="s">
        <v>35</v>
      </c>
      <c r="J3545" t="s">
        <v>36</v>
      </c>
    </row>
    <row r="3546" spans="1:10" x14ac:dyDescent="0.2">
      <c r="A3546" s="7">
        <v>15037</v>
      </c>
      <c r="B3546" t="s">
        <v>5209</v>
      </c>
      <c r="C3546">
        <v>23000</v>
      </c>
      <c r="D3546" t="s">
        <v>2803</v>
      </c>
      <c r="E3546">
        <v>13</v>
      </c>
      <c r="F3546" t="s">
        <v>2804</v>
      </c>
      <c r="G3546" s="8" t="s">
        <v>88</v>
      </c>
      <c r="H3546" t="s">
        <v>89</v>
      </c>
      <c r="I3546" s="1" t="s">
        <v>35</v>
      </c>
      <c r="J3546" t="s">
        <v>36</v>
      </c>
    </row>
    <row r="3547" spans="1:10" x14ac:dyDescent="0.2">
      <c r="A3547" s="7">
        <v>15038</v>
      </c>
      <c r="B3547" t="s">
        <v>5210</v>
      </c>
      <c r="C3547">
        <v>23000</v>
      </c>
      <c r="D3547" t="s">
        <v>2803</v>
      </c>
      <c r="E3547">
        <v>13</v>
      </c>
      <c r="F3547" t="s">
        <v>2804</v>
      </c>
      <c r="G3547" s="8" t="s">
        <v>88</v>
      </c>
      <c r="H3547" t="s">
        <v>89</v>
      </c>
      <c r="I3547" s="1" t="s">
        <v>35</v>
      </c>
      <c r="J3547" t="s">
        <v>36</v>
      </c>
    </row>
    <row r="3548" spans="1:10" x14ac:dyDescent="0.2">
      <c r="A3548" s="7">
        <v>15039</v>
      </c>
      <c r="B3548" t="s">
        <v>5211</v>
      </c>
      <c r="C3548">
        <v>23000</v>
      </c>
      <c r="D3548" t="s">
        <v>3492</v>
      </c>
      <c r="E3548">
        <v>13</v>
      </c>
      <c r="F3548" t="s">
        <v>2804</v>
      </c>
      <c r="G3548" s="8" t="s">
        <v>88</v>
      </c>
      <c r="H3548" t="s">
        <v>89</v>
      </c>
      <c r="I3548" s="1" t="s">
        <v>35</v>
      </c>
      <c r="J3548" t="s">
        <v>36</v>
      </c>
    </row>
    <row r="3549" spans="1:10" x14ac:dyDescent="0.2">
      <c r="A3549" s="7">
        <v>15040</v>
      </c>
      <c r="B3549" t="s">
        <v>5212</v>
      </c>
      <c r="C3549">
        <v>23000</v>
      </c>
      <c r="D3549" t="s">
        <v>2803</v>
      </c>
      <c r="E3549">
        <v>13</v>
      </c>
      <c r="F3549" t="s">
        <v>2804</v>
      </c>
      <c r="G3549" s="8" t="s">
        <v>88</v>
      </c>
      <c r="H3549" t="s">
        <v>89</v>
      </c>
      <c r="I3549" s="1" t="s">
        <v>35</v>
      </c>
      <c r="J3549" t="s">
        <v>36</v>
      </c>
    </row>
    <row r="3550" spans="1:10" x14ac:dyDescent="0.2">
      <c r="A3550" s="7">
        <v>15041</v>
      </c>
      <c r="B3550" t="s">
        <v>5213</v>
      </c>
      <c r="C3550">
        <v>23000</v>
      </c>
      <c r="D3550" t="s">
        <v>2803</v>
      </c>
      <c r="E3550">
        <v>13</v>
      </c>
      <c r="F3550" t="s">
        <v>2804</v>
      </c>
      <c r="G3550" s="8" t="s">
        <v>88</v>
      </c>
      <c r="H3550" t="s">
        <v>89</v>
      </c>
      <c r="I3550" s="1" t="s">
        <v>35</v>
      </c>
      <c r="J3550" t="s">
        <v>36</v>
      </c>
    </row>
    <row r="3551" spans="1:10" x14ac:dyDescent="0.2">
      <c r="A3551" s="7">
        <v>15042</v>
      </c>
      <c r="B3551" t="s">
        <v>5214</v>
      </c>
      <c r="C3551">
        <v>23000</v>
      </c>
      <c r="D3551" t="s">
        <v>2803</v>
      </c>
      <c r="E3551">
        <v>13</v>
      </c>
      <c r="F3551" t="s">
        <v>2804</v>
      </c>
      <c r="G3551" s="8" t="s">
        <v>88</v>
      </c>
      <c r="H3551" t="s">
        <v>89</v>
      </c>
      <c r="I3551" s="1" t="s">
        <v>35</v>
      </c>
      <c r="J3551" t="s">
        <v>36</v>
      </c>
    </row>
    <row r="3552" spans="1:10" x14ac:dyDescent="0.2">
      <c r="A3552" s="7">
        <v>15046</v>
      </c>
      <c r="B3552" t="s">
        <v>5215</v>
      </c>
      <c r="C3552">
        <v>23000</v>
      </c>
      <c r="D3552" t="s">
        <v>2803</v>
      </c>
      <c r="E3552">
        <v>13</v>
      </c>
      <c r="F3552" t="s">
        <v>2804</v>
      </c>
      <c r="G3552" s="8" t="s">
        <v>304</v>
      </c>
      <c r="H3552" t="s">
        <v>305</v>
      </c>
      <c r="I3552" s="1" t="s">
        <v>35</v>
      </c>
      <c r="J3552" t="s">
        <v>36</v>
      </c>
    </row>
    <row r="3553" spans="1:10" x14ac:dyDescent="0.2">
      <c r="A3553" s="7">
        <v>15048</v>
      </c>
      <c r="B3553" t="s">
        <v>5216</v>
      </c>
      <c r="C3553">
        <v>21002</v>
      </c>
      <c r="D3553" t="s">
        <v>31</v>
      </c>
      <c r="E3553">
        <v>8</v>
      </c>
      <c r="F3553" t="s">
        <v>2801</v>
      </c>
      <c r="G3553" s="8" t="s">
        <v>33</v>
      </c>
      <c r="H3553" s="1" t="s">
        <v>34</v>
      </c>
      <c r="I3553" s="1" t="s">
        <v>35</v>
      </c>
      <c r="J3553" t="s">
        <v>36</v>
      </c>
    </row>
    <row r="3554" spans="1:10" x14ac:dyDescent="0.2">
      <c r="A3554" s="7">
        <v>15049</v>
      </c>
      <c r="B3554" t="s">
        <v>3284</v>
      </c>
      <c r="C3554">
        <v>24000</v>
      </c>
      <c r="D3554" t="s">
        <v>4337</v>
      </c>
      <c r="E3554">
        <v>12</v>
      </c>
      <c r="F3554" t="s">
        <v>3633</v>
      </c>
      <c r="G3554" s="8" t="s">
        <v>3849</v>
      </c>
      <c r="H3554" t="s">
        <v>3850</v>
      </c>
      <c r="I3554" s="1" t="s">
        <v>35</v>
      </c>
      <c r="J3554" t="s">
        <v>36</v>
      </c>
    </row>
    <row r="3555" spans="1:10" x14ac:dyDescent="0.2">
      <c r="A3555" s="7">
        <v>15055</v>
      </c>
      <c r="B3555" t="s">
        <v>5217</v>
      </c>
      <c r="C3555">
        <v>23000</v>
      </c>
      <c r="D3555" t="s">
        <v>2803</v>
      </c>
      <c r="E3555">
        <v>13</v>
      </c>
      <c r="F3555" t="s">
        <v>2804</v>
      </c>
      <c r="G3555" s="8" t="s">
        <v>72</v>
      </c>
      <c r="H3555" t="s">
        <v>73</v>
      </c>
      <c r="I3555" s="1" t="s">
        <v>35</v>
      </c>
      <c r="J3555" t="s">
        <v>36</v>
      </c>
    </row>
    <row r="3556" spans="1:10" x14ac:dyDescent="0.2">
      <c r="A3556" s="7">
        <v>15056</v>
      </c>
      <c r="B3556" t="s">
        <v>5218</v>
      </c>
      <c r="C3556">
        <v>23000</v>
      </c>
      <c r="D3556" t="s">
        <v>2803</v>
      </c>
      <c r="E3556">
        <v>13</v>
      </c>
      <c r="F3556" t="s">
        <v>2804</v>
      </c>
      <c r="G3556" s="8" t="s">
        <v>76</v>
      </c>
      <c r="H3556" t="s">
        <v>77</v>
      </c>
      <c r="I3556" s="1" t="s">
        <v>35</v>
      </c>
      <c r="J3556" t="s">
        <v>36</v>
      </c>
    </row>
    <row r="3557" spans="1:10" x14ac:dyDescent="0.2">
      <c r="A3557" s="7">
        <v>15057</v>
      </c>
      <c r="B3557" t="s">
        <v>5219</v>
      </c>
      <c r="C3557">
        <v>23000</v>
      </c>
      <c r="D3557" t="s">
        <v>2803</v>
      </c>
      <c r="E3557">
        <v>13</v>
      </c>
      <c r="F3557" t="s">
        <v>2804</v>
      </c>
      <c r="G3557" s="8" t="s">
        <v>76</v>
      </c>
      <c r="H3557" t="s">
        <v>77</v>
      </c>
      <c r="I3557" s="1" t="s">
        <v>35</v>
      </c>
      <c r="J3557" t="s">
        <v>36</v>
      </c>
    </row>
    <row r="3558" spans="1:10" x14ac:dyDescent="0.2">
      <c r="A3558" s="7">
        <v>15058</v>
      </c>
      <c r="B3558" t="s">
        <v>5220</v>
      </c>
      <c r="C3558">
        <v>23000</v>
      </c>
      <c r="D3558" t="s">
        <v>2803</v>
      </c>
      <c r="E3558">
        <v>13</v>
      </c>
      <c r="F3558" t="s">
        <v>2804</v>
      </c>
      <c r="G3558" s="8" t="s">
        <v>76</v>
      </c>
      <c r="H3558" t="s">
        <v>77</v>
      </c>
      <c r="I3558" s="1" t="s">
        <v>35</v>
      </c>
      <c r="J3558" t="s">
        <v>36</v>
      </c>
    </row>
    <row r="3559" spans="1:10" x14ac:dyDescent="0.2">
      <c r="A3559" s="7">
        <v>15059</v>
      </c>
      <c r="B3559" t="s">
        <v>5221</v>
      </c>
      <c r="C3559">
        <v>23000</v>
      </c>
      <c r="D3559" t="s">
        <v>2803</v>
      </c>
      <c r="E3559">
        <v>13</v>
      </c>
      <c r="F3559" t="s">
        <v>2804</v>
      </c>
      <c r="G3559" s="8" t="s">
        <v>72</v>
      </c>
      <c r="H3559" t="s">
        <v>73</v>
      </c>
      <c r="I3559" s="1" t="s">
        <v>35</v>
      </c>
      <c r="J3559" t="s">
        <v>36</v>
      </c>
    </row>
    <row r="3560" spans="1:10" x14ac:dyDescent="0.2">
      <c r="A3560" s="7">
        <v>15060</v>
      </c>
      <c r="B3560" t="s">
        <v>5222</v>
      </c>
      <c r="C3560">
        <v>21002</v>
      </c>
      <c r="D3560" t="s">
        <v>31</v>
      </c>
      <c r="E3560">
        <v>13</v>
      </c>
      <c r="F3560" t="s">
        <v>2804</v>
      </c>
      <c r="G3560" s="8" t="s">
        <v>104</v>
      </c>
      <c r="H3560" t="s">
        <v>105</v>
      </c>
      <c r="I3560" s="1" t="s">
        <v>35</v>
      </c>
      <c r="J3560" t="s">
        <v>36</v>
      </c>
    </row>
    <row r="3561" spans="1:10" x14ac:dyDescent="0.2">
      <c r="A3561" s="7">
        <v>15061</v>
      </c>
      <c r="B3561" t="s">
        <v>5223</v>
      </c>
      <c r="C3561">
        <v>21002</v>
      </c>
      <c r="D3561" t="s">
        <v>31</v>
      </c>
      <c r="E3561">
        <v>9</v>
      </c>
      <c r="F3561" t="s">
        <v>4270</v>
      </c>
      <c r="G3561" s="8" t="s">
        <v>104</v>
      </c>
      <c r="H3561" t="s">
        <v>105</v>
      </c>
      <c r="I3561" s="1" t="s">
        <v>35</v>
      </c>
      <c r="J3561" t="s">
        <v>36</v>
      </c>
    </row>
    <row r="3562" spans="1:10" x14ac:dyDescent="0.2">
      <c r="A3562" s="7">
        <v>15064</v>
      </c>
      <c r="B3562" t="s">
        <v>5224</v>
      </c>
      <c r="C3562">
        <v>29000</v>
      </c>
      <c r="D3562" t="s">
        <v>3634</v>
      </c>
      <c r="E3562">
        <v>16</v>
      </c>
      <c r="F3562" t="s">
        <v>3918</v>
      </c>
      <c r="G3562" s="8" t="s">
        <v>200</v>
      </c>
      <c r="H3562" t="s">
        <v>201</v>
      </c>
      <c r="I3562" s="1" t="s">
        <v>35</v>
      </c>
      <c r="J3562" t="s">
        <v>3634</v>
      </c>
    </row>
    <row r="3563" spans="1:10" x14ac:dyDescent="0.2">
      <c r="A3563" s="7">
        <v>15065</v>
      </c>
      <c r="B3563" t="s">
        <v>5225</v>
      </c>
      <c r="C3563">
        <v>29000</v>
      </c>
      <c r="D3563" t="s">
        <v>3634</v>
      </c>
      <c r="E3563">
        <v>16</v>
      </c>
      <c r="F3563" t="s">
        <v>3918</v>
      </c>
      <c r="G3563" s="8" t="s">
        <v>200</v>
      </c>
      <c r="H3563" t="s">
        <v>201</v>
      </c>
      <c r="I3563" s="1" t="s">
        <v>35</v>
      </c>
      <c r="J3563" t="s">
        <v>3634</v>
      </c>
    </row>
    <row r="3564" spans="1:10" x14ac:dyDescent="0.2">
      <c r="A3564" s="7">
        <v>15066</v>
      </c>
      <c r="B3564" t="s">
        <v>5226</v>
      </c>
      <c r="C3564">
        <v>29000</v>
      </c>
      <c r="D3564" t="s">
        <v>3634</v>
      </c>
      <c r="E3564">
        <v>16</v>
      </c>
      <c r="F3564" t="s">
        <v>3918</v>
      </c>
      <c r="G3564" s="8" t="s">
        <v>104</v>
      </c>
      <c r="H3564" t="s">
        <v>105</v>
      </c>
      <c r="I3564" s="1" t="s">
        <v>35</v>
      </c>
      <c r="J3564" t="s">
        <v>3634</v>
      </c>
    </row>
    <row r="3565" spans="1:10" x14ac:dyDescent="0.2">
      <c r="A3565" s="7">
        <v>15068</v>
      </c>
      <c r="B3565" t="s">
        <v>5227</v>
      </c>
      <c r="C3565">
        <v>29000</v>
      </c>
      <c r="D3565" t="s">
        <v>3634</v>
      </c>
      <c r="E3565">
        <v>16</v>
      </c>
      <c r="F3565" t="s">
        <v>3918</v>
      </c>
      <c r="G3565" s="8" t="s">
        <v>200</v>
      </c>
      <c r="H3565" t="s">
        <v>201</v>
      </c>
      <c r="I3565" s="1" t="s">
        <v>35</v>
      </c>
      <c r="J3565" t="s">
        <v>3634</v>
      </c>
    </row>
    <row r="3566" spans="1:10" x14ac:dyDescent="0.2">
      <c r="A3566" s="7">
        <v>15069</v>
      </c>
      <c r="B3566" t="s">
        <v>5228</v>
      </c>
      <c r="C3566">
        <v>29000</v>
      </c>
      <c r="D3566" t="s">
        <v>3634</v>
      </c>
      <c r="E3566">
        <v>16</v>
      </c>
      <c r="F3566" t="s">
        <v>3918</v>
      </c>
      <c r="G3566" s="8" t="s">
        <v>200</v>
      </c>
      <c r="H3566" t="s">
        <v>201</v>
      </c>
      <c r="I3566" s="1" t="s">
        <v>35</v>
      </c>
      <c r="J3566" t="s">
        <v>3634</v>
      </c>
    </row>
    <row r="3567" spans="1:10" x14ac:dyDescent="0.2">
      <c r="A3567" s="7">
        <v>15070</v>
      </c>
      <c r="B3567" t="s">
        <v>5229</v>
      </c>
      <c r="C3567">
        <v>29000</v>
      </c>
      <c r="D3567" t="s">
        <v>3634</v>
      </c>
      <c r="E3567">
        <v>16</v>
      </c>
      <c r="F3567" t="s">
        <v>3918</v>
      </c>
      <c r="G3567" s="8" t="s">
        <v>200</v>
      </c>
      <c r="H3567" t="s">
        <v>201</v>
      </c>
      <c r="I3567" s="1" t="s">
        <v>35</v>
      </c>
      <c r="J3567" t="s">
        <v>3634</v>
      </c>
    </row>
    <row r="3568" spans="1:10" x14ac:dyDescent="0.2">
      <c r="A3568" s="7">
        <v>15071</v>
      </c>
      <c r="B3568" t="s">
        <v>5230</v>
      </c>
      <c r="C3568">
        <v>29000</v>
      </c>
      <c r="D3568" t="s">
        <v>3634</v>
      </c>
      <c r="E3568">
        <v>16</v>
      </c>
      <c r="F3568" t="s">
        <v>3918</v>
      </c>
      <c r="G3568" s="8" t="s">
        <v>200</v>
      </c>
      <c r="H3568" t="s">
        <v>201</v>
      </c>
      <c r="I3568" s="1" t="s">
        <v>35</v>
      </c>
      <c r="J3568" t="s">
        <v>3634</v>
      </c>
    </row>
    <row r="3569" spans="1:10" x14ac:dyDescent="0.2">
      <c r="A3569" s="7">
        <v>15073</v>
      </c>
      <c r="B3569" t="s">
        <v>5231</v>
      </c>
      <c r="C3569">
        <v>21002</v>
      </c>
      <c r="D3569" t="s">
        <v>31</v>
      </c>
      <c r="E3569">
        <v>13</v>
      </c>
      <c r="F3569" t="s">
        <v>2804</v>
      </c>
      <c r="G3569" s="8" t="s">
        <v>72</v>
      </c>
      <c r="H3569" t="s">
        <v>73</v>
      </c>
      <c r="I3569" s="1" t="s">
        <v>35</v>
      </c>
      <c r="J3569" t="s">
        <v>36</v>
      </c>
    </row>
    <row r="3570" spans="1:10" x14ac:dyDescent="0.2">
      <c r="A3570" s="7">
        <v>15075</v>
      </c>
      <c r="B3570" t="s">
        <v>5232</v>
      </c>
      <c r="C3570">
        <v>23000</v>
      </c>
      <c r="D3570" t="s">
        <v>2803</v>
      </c>
      <c r="E3570">
        <v>13</v>
      </c>
      <c r="F3570" t="s">
        <v>2804</v>
      </c>
      <c r="G3570" s="8" t="s">
        <v>72</v>
      </c>
      <c r="H3570" t="s">
        <v>73</v>
      </c>
      <c r="I3570" s="1" t="s">
        <v>35</v>
      </c>
      <c r="J3570" t="s">
        <v>36</v>
      </c>
    </row>
    <row r="3571" spans="1:10" x14ac:dyDescent="0.2">
      <c r="A3571" s="7">
        <v>15076</v>
      </c>
      <c r="B3571" t="s">
        <v>5233</v>
      </c>
      <c r="C3571">
        <v>23000</v>
      </c>
      <c r="D3571" t="s">
        <v>2803</v>
      </c>
      <c r="E3571">
        <v>13</v>
      </c>
      <c r="F3571" t="s">
        <v>2804</v>
      </c>
      <c r="G3571" s="8" t="s">
        <v>56</v>
      </c>
      <c r="H3571" t="s">
        <v>57</v>
      </c>
      <c r="I3571" t="s">
        <v>41</v>
      </c>
      <c r="J3571" t="s">
        <v>36</v>
      </c>
    </row>
    <row r="3572" spans="1:10" x14ac:dyDescent="0.2">
      <c r="A3572" s="7">
        <v>15078</v>
      </c>
      <c r="B3572" t="s">
        <v>5234</v>
      </c>
      <c r="C3572">
        <v>20000</v>
      </c>
      <c r="D3572" t="s">
        <v>4443</v>
      </c>
      <c r="E3572">
        <v>13</v>
      </c>
      <c r="F3572" t="s">
        <v>2804</v>
      </c>
      <c r="G3572" s="8" t="s">
        <v>120</v>
      </c>
      <c r="H3572" s="1" t="s">
        <v>121</v>
      </c>
      <c r="I3572" s="1" t="s">
        <v>35</v>
      </c>
      <c r="J3572" t="s">
        <v>36</v>
      </c>
    </row>
    <row r="3573" spans="1:10" x14ac:dyDescent="0.2">
      <c r="A3573" s="7">
        <v>15079</v>
      </c>
      <c r="B3573" t="s">
        <v>5235</v>
      </c>
      <c r="C3573">
        <v>21002</v>
      </c>
      <c r="D3573" t="s">
        <v>31</v>
      </c>
      <c r="E3573">
        <v>9</v>
      </c>
      <c r="F3573" t="s">
        <v>4270</v>
      </c>
      <c r="G3573" s="8" t="s">
        <v>216</v>
      </c>
      <c r="H3573" t="s">
        <v>217</v>
      </c>
      <c r="I3573" s="1" t="s">
        <v>35</v>
      </c>
      <c r="J3573" t="s">
        <v>36</v>
      </c>
    </row>
    <row r="3574" spans="1:10" x14ac:dyDescent="0.2">
      <c r="A3574" s="7">
        <v>15080</v>
      </c>
      <c r="B3574" t="s">
        <v>5236</v>
      </c>
      <c r="C3574">
        <v>21002</v>
      </c>
      <c r="D3574" t="s">
        <v>31</v>
      </c>
      <c r="E3574">
        <v>9</v>
      </c>
      <c r="F3574" t="s">
        <v>4270</v>
      </c>
      <c r="G3574" s="8" t="s">
        <v>216</v>
      </c>
      <c r="H3574" t="s">
        <v>217</v>
      </c>
      <c r="I3574" s="1" t="s">
        <v>35</v>
      </c>
      <c r="J3574" t="s">
        <v>36</v>
      </c>
    </row>
    <row r="3575" spans="1:10" x14ac:dyDescent="0.2">
      <c r="A3575" s="7">
        <v>15081</v>
      </c>
      <c r="B3575" t="s">
        <v>5237</v>
      </c>
      <c r="C3575">
        <v>23000</v>
      </c>
      <c r="D3575" t="s">
        <v>2803</v>
      </c>
      <c r="E3575">
        <v>13</v>
      </c>
      <c r="F3575" t="s">
        <v>2804</v>
      </c>
      <c r="G3575" s="8" t="s">
        <v>296</v>
      </c>
      <c r="H3575" t="s">
        <v>297</v>
      </c>
      <c r="I3575" s="1" t="s">
        <v>35</v>
      </c>
      <c r="J3575" t="s">
        <v>36</v>
      </c>
    </row>
    <row r="3576" spans="1:10" x14ac:dyDescent="0.2">
      <c r="A3576" s="7">
        <v>15082</v>
      </c>
      <c r="B3576" t="s">
        <v>5238</v>
      </c>
      <c r="C3576">
        <v>21002</v>
      </c>
      <c r="D3576" t="s">
        <v>31</v>
      </c>
      <c r="E3576">
        <v>3</v>
      </c>
      <c r="F3576" t="s">
        <v>2045</v>
      </c>
      <c r="G3576" s="8" t="s">
        <v>300</v>
      </c>
      <c r="H3576" t="s">
        <v>301</v>
      </c>
      <c r="I3576" s="1" t="s">
        <v>35</v>
      </c>
      <c r="J3576" t="s">
        <v>36</v>
      </c>
    </row>
    <row r="3577" spans="1:10" x14ac:dyDescent="0.2">
      <c r="A3577" s="7">
        <v>15087</v>
      </c>
      <c r="B3577" t="s">
        <v>5239</v>
      </c>
      <c r="C3577">
        <v>21002</v>
      </c>
      <c r="D3577" t="s">
        <v>31</v>
      </c>
      <c r="E3577">
        <v>9</v>
      </c>
      <c r="F3577" t="s">
        <v>4270</v>
      </c>
      <c r="G3577" s="8" t="s">
        <v>308</v>
      </c>
      <c r="H3577" t="s">
        <v>309</v>
      </c>
      <c r="I3577" s="1" t="s">
        <v>35</v>
      </c>
      <c r="J3577" t="s">
        <v>36</v>
      </c>
    </row>
    <row r="3578" spans="1:10" x14ac:dyDescent="0.2">
      <c r="A3578" s="7">
        <v>15090</v>
      </c>
      <c r="B3578" t="s">
        <v>5240</v>
      </c>
      <c r="C3578">
        <v>21002</v>
      </c>
      <c r="D3578" t="s">
        <v>31</v>
      </c>
      <c r="E3578">
        <v>3</v>
      </c>
      <c r="F3578" t="s">
        <v>2045</v>
      </c>
      <c r="G3578" s="8" t="s">
        <v>108</v>
      </c>
      <c r="H3578" t="s">
        <v>109</v>
      </c>
      <c r="I3578" s="1" t="s">
        <v>35</v>
      </c>
      <c r="J3578" t="s">
        <v>36</v>
      </c>
    </row>
    <row r="3579" spans="1:10" x14ac:dyDescent="0.2">
      <c r="A3579" s="7">
        <v>15095</v>
      </c>
      <c r="B3579" t="s">
        <v>5241</v>
      </c>
      <c r="C3579">
        <v>21002</v>
      </c>
      <c r="D3579" t="s">
        <v>31</v>
      </c>
      <c r="E3579">
        <v>3</v>
      </c>
      <c r="F3579" t="s">
        <v>2045</v>
      </c>
      <c r="G3579" s="8" t="s">
        <v>116</v>
      </c>
      <c r="H3579" t="s">
        <v>117</v>
      </c>
      <c r="I3579" s="1" t="s">
        <v>35</v>
      </c>
      <c r="J3579" t="s">
        <v>36</v>
      </c>
    </row>
    <row r="3580" spans="1:10" x14ac:dyDescent="0.2">
      <c r="A3580" s="12" t="s">
        <v>5242</v>
      </c>
      <c r="B3580" t="s">
        <v>5243</v>
      </c>
      <c r="C3580">
        <v>29000</v>
      </c>
      <c r="D3580" t="s">
        <v>3847</v>
      </c>
      <c r="E3580">
        <v>15</v>
      </c>
      <c r="F3580" t="s">
        <v>3848</v>
      </c>
      <c r="G3580" s="8" t="s">
        <v>48</v>
      </c>
      <c r="H3580" t="s">
        <v>49</v>
      </c>
      <c r="I3580" t="s">
        <v>41</v>
      </c>
      <c r="J3580" t="s">
        <v>3634</v>
      </c>
    </row>
    <row r="3581" spans="1:10" x14ac:dyDescent="0.2">
      <c r="A3581" s="7">
        <v>15097</v>
      </c>
      <c r="B3581" t="s">
        <v>5244</v>
      </c>
      <c r="C3581">
        <v>21002</v>
      </c>
      <c r="D3581" t="s">
        <v>31</v>
      </c>
      <c r="E3581">
        <v>3</v>
      </c>
      <c r="F3581" t="s">
        <v>2045</v>
      </c>
      <c r="G3581" s="8" t="s">
        <v>180</v>
      </c>
      <c r="H3581" t="s">
        <v>181</v>
      </c>
      <c r="I3581" s="1" t="s">
        <v>35</v>
      </c>
      <c r="J3581" t="s">
        <v>36</v>
      </c>
    </row>
    <row r="3582" spans="1:10" x14ac:dyDescent="0.2">
      <c r="A3582" s="7">
        <v>15100</v>
      </c>
      <c r="B3582" t="s">
        <v>5245</v>
      </c>
      <c r="C3582">
        <v>21002</v>
      </c>
      <c r="D3582" t="s">
        <v>31</v>
      </c>
      <c r="E3582">
        <v>9</v>
      </c>
      <c r="F3582" t="s">
        <v>4270</v>
      </c>
      <c r="G3582" s="8" t="s">
        <v>296</v>
      </c>
      <c r="H3582" t="s">
        <v>297</v>
      </c>
      <c r="I3582" s="1" t="s">
        <v>35</v>
      </c>
      <c r="J3582" t="s">
        <v>36</v>
      </c>
    </row>
    <row r="3583" spans="1:10" x14ac:dyDescent="0.2">
      <c r="A3583" s="7">
        <v>15101</v>
      </c>
      <c r="B3583" t="s">
        <v>5246</v>
      </c>
      <c r="C3583">
        <v>21002</v>
      </c>
      <c r="D3583" t="s">
        <v>31</v>
      </c>
      <c r="E3583">
        <v>9</v>
      </c>
      <c r="F3583" t="s">
        <v>4270</v>
      </c>
      <c r="G3583" s="8" t="s">
        <v>296</v>
      </c>
      <c r="H3583" t="s">
        <v>297</v>
      </c>
      <c r="I3583" s="1" t="s">
        <v>35</v>
      </c>
      <c r="J3583" t="s">
        <v>36</v>
      </c>
    </row>
    <row r="3584" spans="1:10" x14ac:dyDescent="0.2">
      <c r="A3584" s="7">
        <v>15102</v>
      </c>
      <c r="B3584" t="s">
        <v>5247</v>
      </c>
      <c r="C3584">
        <v>21002</v>
      </c>
      <c r="D3584" t="s">
        <v>31</v>
      </c>
      <c r="E3584">
        <v>8</v>
      </c>
      <c r="F3584" t="s">
        <v>2801</v>
      </c>
      <c r="G3584" s="8" t="s">
        <v>296</v>
      </c>
      <c r="H3584" t="s">
        <v>297</v>
      </c>
      <c r="I3584" s="1" t="s">
        <v>35</v>
      </c>
      <c r="J3584" t="s">
        <v>36</v>
      </c>
    </row>
    <row r="3585" spans="1:10" x14ac:dyDescent="0.2">
      <c r="A3585" s="7">
        <v>15104</v>
      </c>
      <c r="B3585" t="s">
        <v>5248</v>
      </c>
      <c r="C3585">
        <v>21002</v>
      </c>
      <c r="D3585" t="s">
        <v>31</v>
      </c>
      <c r="E3585">
        <v>8</v>
      </c>
      <c r="F3585" t="s">
        <v>2801</v>
      </c>
      <c r="G3585" s="8" t="s">
        <v>176</v>
      </c>
      <c r="H3585" t="s">
        <v>177</v>
      </c>
      <c r="I3585" s="1" t="s">
        <v>35</v>
      </c>
      <c r="J3585" t="s">
        <v>36</v>
      </c>
    </row>
    <row r="3586" spans="1:10" x14ac:dyDescent="0.2">
      <c r="A3586" s="7">
        <v>15105</v>
      </c>
      <c r="B3586" t="s">
        <v>5249</v>
      </c>
      <c r="C3586">
        <v>21008</v>
      </c>
      <c r="D3586" t="s">
        <v>3873</v>
      </c>
      <c r="E3586">
        <v>13</v>
      </c>
      <c r="F3586" t="s">
        <v>2804</v>
      </c>
      <c r="G3586" s="8" t="s">
        <v>216</v>
      </c>
      <c r="H3586" t="s">
        <v>217</v>
      </c>
      <c r="I3586" s="1" t="s">
        <v>35</v>
      </c>
      <c r="J3586" t="s">
        <v>36</v>
      </c>
    </row>
    <row r="3587" spans="1:10" x14ac:dyDescent="0.2">
      <c r="A3587" s="7">
        <v>15106</v>
      </c>
      <c r="B3587" t="s">
        <v>5250</v>
      </c>
      <c r="C3587">
        <v>21008</v>
      </c>
      <c r="D3587" t="s">
        <v>3873</v>
      </c>
      <c r="E3587">
        <v>13</v>
      </c>
      <c r="F3587" t="s">
        <v>2804</v>
      </c>
      <c r="G3587" s="8" t="s">
        <v>216</v>
      </c>
      <c r="H3587" t="s">
        <v>217</v>
      </c>
      <c r="I3587" s="1" t="s">
        <v>35</v>
      </c>
      <c r="J3587" t="s">
        <v>36</v>
      </c>
    </row>
    <row r="3588" spans="1:10" x14ac:dyDescent="0.2">
      <c r="A3588" s="7">
        <v>15107</v>
      </c>
      <c r="B3588" t="s">
        <v>5251</v>
      </c>
      <c r="C3588">
        <v>21002</v>
      </c>
      <c r="D3588" t="s">
        <v>31</v>
      </c>
      <c r="E3588">
        <v>9</v>
      </c>
      <c r="F3588" t="s">
        <v>4270</v>
      </c>
      <c r="G3588" s="8" t="s">
        <v>308</v>
      </c>
      <c r="H3588" t="s">
        <v>309</v>
      </c>
      <c r="I3588" s="1" t="s">
        <v>35</v>
      </c>
      <c r="J3588" t="s">
        <v>36</v>
      </c>
    </row>
    <row r="3589" spans="1:10" x14ac:dyDescent="0.2">
      <c r="A3589" s="7">
        <v>15108</v>
      </c>
      <c r="B3589" t="s">
        <v>5252</v>
      </c>
      <c r="C3589">
        <v>21002</v>
      </c>
      <c r="D3589" t="s">
        <v>31</v>
      </c>
      <c r="E3589">
        <v>9</v>
      </c>
      <c r="F3589" t="s">
        <v>4270</v>
      </c>
      <c r="G3589" s="8" t="s">
        <v>308</v>
      </c>
      <c r="H3589" t="s">
        <v>309</v>
      </c>
      <c r="I3589" s="1" t="s">
        <v>35</v>
      </c>
      <c r="J3589" t="s">
        <v>36</v>
      </c>
    </row>
    <row r="3590" spans="1:10" x14ac:dyDescent="0.2">
      <c r="A3590" s="7">
        <v>15109</v>
      </c>
      <c r="B3590" t="s">
        <v>5253</v>
      </c>
      <c r="C3590">
        <v>21002</v>
      </c>
      <c r="D3590" t="s">
        <v>31</v>
      </c>
      <c r="E3590">
        <v>9</v>
      </c>
      <c r="F3590" t="s">
        <v>4270</v>
      </c>
      <c r="G3590" s="8" t="s">
        <v>308</v>
      </c>
      <c r="H3590" t="s">
        <v>309</v>
      </c>
      <c r="I3590" s="1" t="s">
        <v>35</v>
      </c>
      <c r="J3590" t="s">
        <v>36</v>
      </c>
    </row>
    <row r="3591" spans="1:10" x14ac:dyDescent="0.2">
      <c r="A3591" s="7">
        <v>15110</v>
      </c>
      <c r="B3591" t="s">
        <v>5254</v>
      </c>
      <c r="C3591">
        <v>21002</v>
      </c>
      <c r="D3591" t="s">
        <v>31</v>
      </c>
      <c r="E3591">
        <v>9</v>
      </c>
      <c r="F3591" t="s">
        <v>4270</v>
      </c>
      <c r="G3591" s="8" t="s">
        <v>308</v>
      </c>
      <c r="H3591" t="s">
        <v>309</v>
      </c>
      <c r="I3591" s="1" t="s">
        <v>35</v>
      </c>
      <c r="J3591" t="s">
        <v>36</v>
      </c>
    </row>
    <row r="3592" spans="1:10" x14ac:dyDescent="0.2">
      <c r="A3592" s="7">
        <v>15111</v>
      </c>
      <c r="B3592" t="s">
        <v>5255</v>
      </c>
      <c r="C3592">
        <v>23000</v>
      </c>
      <c r="D3592" t="s">
        <v>2803</v>
      </c>
      <c r="E3592">
        <v>13</v>
      </c>
      <c r="F3592" t="s">
        <v>2804</v>
      </c>
      <c r="G3592" s="8" t="s">
        <v>308</v>
      </c>
      <c r="H3592" t="s">
        <v>309</v>
      </c>
      <c r="I3592" s="1" t="s">
        <v>35</v>
      </c>
      <c r="J3592" t="s">
        <v>36</v>
      </c>
    </row>
    <row r="3593" spans="1:10" x14ac:dyDescent="0.2">
      <c r="A3593" s="7">
        <v>15112</v>
      </c>
      <c r="B3593" t="s">
        <v>5256</v>
      </c>
      <c r="C3593">
        <v>23000</v>
      </c>
      <c r="D3593" t="s">
        <v>3492</v>
      </c>
      <c r="E3593">
        <v>13</v>
      </c>
      <c r="F3593" t="s">
        <v>2804</v>
      </c>
      <c r="G3593" s="8" t="s">
        <v>308</v>
      </c>
      <c r="H3593" t="s">
        <v>309</v>
      </c>
      <c r="I3593" s="1" t="s">
        <v>35</v>
      </c>
      <c r="J3593" t="s">
        <v>36</v>
      </c>
    </row>
    <row r="3594" spans="1:10" x14ac:dyDescent="0.2">
      <c r="A3594" s="7">
        <v>15113</v>
      </c>
      <c r="B3594" t="s">
        <v>5257</v>
      </c>
      <c r="C3594">
        <v>21002</v>
      </c>
      <c r="D3594" t="s">
        <v>31</v>
      </c>
      <c r="E3594">
        <v>9</v>
      </c>
      <c r="F3594" t="s">
        <v>4270</v>
      </c>
      <c r="G3594" s="8" t="s">
        <v>304</v>
      </c>
      <c r="H3594" t="s">
        <v>305</v>
      </c>
      <c r="I3594" s="1" t="s">
        <v>35</v>
      </c>
      <c r="J3594" t="s">
        <v>36</v>
      </c>
    </row>
    <row r="3595" spans="1:10" x14ac:dyDescent="0.2">
      <c r="A3595" s="7">
        <v>15116</v>
      </c>
      <c r="B3595" t="s">
        <v>5258</v>
      </c>
      <c r="C3595">
        <v>21002</v>
      </c>
      <c r="D3595" t="s">
        <v>31</v>
      </c>
      <c r="E3595">
        <v>3</v>
      </c>
      <c r="F3595" t="s">
        <v>2045</v>
      </c>
      <c r="G3595" s="8" t="s">
        <v>180</v>
      </c>
      <c r="H3595" t="s">
        <v>181</v>
      </c>
      <c r="I3595" s="1" t="s">
        <v>35</v>
      </c>
      <c r="J3595" t="s">
        <v>36</v>
      </c>
    </row>
    <row r="3596" spans="1:10" x14ac:dyDescent="0.2">
      <c r="A3596" s="7">
        <v>15117</v>
      </c>
      <c r="B3596" t="s">
        <v>5259</v>
      </c>
      <c r="C3596">
        <v>16000</v>
      </c>
      <c r="D3596" t="s">
        <v>4792</v>
      </c>
      <c r="E3596">
        <v>13</v>
      </c>
      <c r="F3596" t="s">
        <v>2804</v>
      </c>
      <c r="G3596" s="8" t="s">
        <v>3849</v>
      </c>
      <c r="H3596" t="s">
        <v>3850</v>
      </c>
      <c r="I3596" s="1" t="s">
        <v>35</v>
      </c>
      <c r="J3596" t="s">
        <v>36</v>
      </c>
    </row>
    <row r="3597" spans="1:10" x14ac:dyDescent="0.2">
      <c r="A3597" s="7">
        <v>15119</v>
      </c>
      <c r="B3597" t="s">
        <v>5260</v>
      </c>
      <c r="C3597">
        <v>16000</v>
      </c>
      <c r="D3597" t="s">
        <v>4792</v>
      </c>
      <c r="E3597">
        <v>13</v>
      </c>
      <c r="F3597" t="s">
        <v>2804</v>
      </c>
      <c r="G3597" s="8" t="s">
        <v>3849</v>
      </c>
      <c r="H3597" t="s">
        <v>3850</v>
      </c>
      <c r="I3597" s="1" t="s">
        <v>35</v>
      </c>
      <c r="J3597" t="s">
        <v>36</v>
      </c>
    </row>
    <row r="3598" spans="1:10" x14ac:dyDescent="0.2">
      <c r="A3598" s="7">
        <v>15120</v>
      </c>
      <c r="B3598" t="s">
        <v>5261</v>
      </c>
      <c r="C3598">
        <v>16000</v>
      </c>
      <c r="D3598" t="s">
        <v>4792</v>
      </c>
      <c r="E3598">
        <v>13</v>
      </c>
      <c r="F3598" t="s">
        <v>2804</v>
      </c>
      <c r="G3598" s="8" t="s">
        <v>3849</v>
      </c>
      <c r="H3598" t="s">
        <v>3850</v>
      </c>
      <c r="I3598" s="1" t="s">
        <v>35</v>
      </c>
      <c r="J3598" t="s">
        <v>36</v>
      </c>
    </row>
    <row r="3599" spans="1:10" x14ac:dyDescent="0.2">
      <c r="A3599" s="7">
        <v>15122</v>
      </c>
      <c r="B3599" t="s">
        <v>5262</v>
      </c>
      <c r="C3599">
        <v>16000</v>
      </c>
      <c r="D3599" t="s">
        <v>4792</v>
      </c>
      <c r="E3599">
        <v>13</v>
      </c>
      <c r="F3599" t="s">
        <v>2804</v>
      </c>
      <c r="G3599" s="8" t="s">
        <v>3849</v>
      </c>
      <c r="H3599" t="s">
        <v>3850</v>
      </c>
      <c r="I3599" s="1" t="s">
        <v>35</v>
      </c>
      <c r="J3599" t="s">
        <v>36</v>
      </c>
    </row>
    <row r="3600" spans="1:10" x14ac:dyDescent="0.2">
      <c r="A3600" s="7">
        <v>15127</v>
      </c>
      <c r="B3600" t="s">
        <v>5263</v>
      </c>
      <c r="C3600">
        <v>21002</v>
      </c>
      <c r="D3600" t="s">
        <v>31</v>
      </c>
      <c r="E3600">
        <v>9</v>
      </c>
      <c r="F3600" t="s">
        <v>4270</v>
      </c>
      <c r="G3600" s="8" t="s">
        <v>72</v>
      </c>
      <c r="H3600" t="s">
        <v>73</v>
      </c>
      <c r="I3600" s="1" t="s">
        <v>35</v>
      </c>
      <c r="J3600" t="s">
        <v>36</v>
      </c>
    </row>
    <row r="3601" spans="1:10" x14ac:dyDescent="0.2">
      <c r="A3601" s="7">
        <v>15128</v>
      </c>
      <c r="B3601" t="s">
        <v>5264</v>
      </c>
      <c r="C3601">
        <v>21002</v>
      </c>
      <c r="D3601" t="s">
        <v>31</v>
      </c>
      <c r="E3601">
        <v>9</v>
      </c>
      <c r="F3601" t="s">
        <v>4270</v>
      </c>
      <c r="G3601" s="8" t="s">
        <v>72</v>
      </c>
      <c r="H3601" t="s">
        <v>73</v>
      </c>
      <c r="I3601" s="1" t="s">
        <v>35</v>
      </c>
      <c r="J3601" t="s">
        <v>36</v>
      </c>
    </row>
    <row r="3602" spans="1:10" x14ac:dyDescent="0.2">
      <c r="A3602" s="7">
        <v>15129</v>
      </c>
      <c r="B3602" t="s">
        <v>5265</v>
      </c>
      <c r="C3602">
        <v>21002</v>
      </c>
      <c r="D3602" t="s">
        <v>31</v>
      </c>
      <c r="E3602">
        <v>9</v>
      </c>
      <c r="F3602" t="s">
        <v>4270</v>
      </c>
      <c r="G3602" s="8" t="s">
        <v>72</v>
      </c>
      <c r="H3602" t="s">
        <v>73</v>
      </c>
      <c r="I3602" s="1" t="s">
        <v>35</v>
      </c>
      <c r="J3602" t="s">
        <v>36</v>
      </c>
    </row>
    <row r="3603" spans="1:10" x14ac:dyDescent="0.2">
      <c r="A3603" s="7">
        <v>15131</v>
      </c>
      <c r="B3603" t="s">
        <v>5266</v>
      </c>
      <c r="C3603">
        <v>21002</v>
      </c>
      <c r="D3603" t="s">
        <v>31</v>
      </c>
      <c r="E3603">
        <v>3</v>
      </c>
      <c r="F3603" t="s">
        <v>2045</v>
      </c>
      <c r="G3603" s="8" t="s">
        <v>216</v>
      </c>
      <c r="H3603" t="s">
        <v>217</v>
      </c>
      <c r="I3603" s="1" t="s">
        <v>35</v>
      </c>
      <c r="J3603" t="s">
        <v>36</v>
      </c>
    </row>
    <row r="3604" spans="1:10" x14ac:dyDescent="0.2">
      <c r="A3604" s="7">
        <v>15132</v>
      </c>
      <c r="B3604" t="s">
        <v>5267</v>
      </c>
      <c r="C3604">
        <v>21002</v>
      </c>
      <c r="D3604" t="s">
        <v>31</v>
      </c>
      <c r="E3604">
        <v>3</v>
      </c>
      <c r="F3604" t="s">
        <v>2045</v>
      </c>
      <c r="G3604" s="8" t="s">
        <v>216</v>
      </c>
      <c r="H3604" t="s">
        <v>217</v>
      </c>
      <c r="I3604" s="1" t="s">
        <v>35</v>
      </c>
      <c r="J3604" t="s">
        <v>36</v>
      </c>
    </row>
    <row r="3605" spans="1:10" x14ac:dyDescent="0.2">
      <c r="A3605" s="7">
        <v>15133</v>
      </c>
      <c r="B3605" t="s">
        <v>5268</v>
      </c>
      <c r="C3605">
        <v>21002</v>
      </c>
      <c r="D3605" t="s">
        <v>31</v>
      </c>
      <c r="E3605">
        <v>3</v>
      </c>
      <c r="F3605" t="s">
        <v>2045</v>
      </c>
      <c r="G3605" s="8" t="s">
        <v>216</v>
      </c>
      <c r="H3605" t="s">
        <v>217</v>
      </c>
      <c r="I3605" s="1" t="s">
        <v>35</v>
      </c>
      <c r="J3605" t="s">
        <v>36</v>
      </c>
    </row>
    <row r="3606" spans="1:10" x14ac:dyDescent="0.2">
      <c r="A3606" s="7">
        <v>15134</v>
      </c>
      <c r="B3606" t="s">
        <v>5269</v>
      </c>
      <c r="C3606">
        <v>21002</v>
      </c>
      <c r="D3606" t="s">
        <v>31</v>
      </c>
      <c r="E3606">
        <v>3</v>
      </c>
      <c r="F3606" t="s">
        <v>2045</v>
      </c>
      <c r="G3606" s="8" t="s">
        <v>216</v>
      </c>
      <c r="H3606" t="s">
        <v>217</v>
      </c>
      <c r="I3606" s="1" t="s">
        <v>35</v>
      </c>
      <c r="J3606" t="s">
        <v>36</v>
      </c>
    </row>
    <row r="3607" spans="1:10" x14ac:dyDescent="0.2">
      <c r="A3607" s="7">
        <v>15135</v>
      </c>
      <c r="B3607" t="s">
        <v>5270</v>
      </c>
      <c r="C3607">
        <v>29000</v>
      </c>
      <c r="D3607" t="s">
        <v>3847</v>
      </c>
      <c r="E3607">
        <v>16</v>
      </c>
      <c r="F3607" t="s">
        <v>3918</v>
      </c>
      <c r="G3607" s="8" t="s">
        <v>33</v>
      </c>
      <c r="H3607" s="1" t="s">
        <v>34</v>
      </c>
      <c r="I3607" s="1" t="s">
        <v>35</v>
      </c>
      <c r="J3607" t="s">
        <v>3634</v>
      </c>
    </row>
    <row r="3608" spans="1:10" x14ac:dyDescent="0.2">
      <c r="A3608" s="7">
        <v>15136</v>
      </c>
      <c r="B3608" t="s">
        <v>5271</v>
      </c>
      <c r="C3608">
        <v>29000</v>
      </c>
      <c r="D3608" t="s">
        <v>3847</v>
      </c>
      <c r="E3608">
        <v>16</v>
      </c>
      <c r="F3608" t="s">
        <v>3918</v>
      </c>
      <c r="G3608" s="8" t="s">
        <v>33</v>
      </c>
      <c r="H3608" s="1" t="s">
        <v>34</v>
      </c>
      <c r="I3608" s="1" t="s">
        <v>35</v>
      </c>
      <c r="J3608" t="s">
        <v>3634</v>
      </c>
    </row>
    <row r="3609" spans="1:10" x14ac:dyDescent="0.2">
      <c r="A3609" s="7">
        <v>15138</v>
      </c>
      <c r="B3609" t="s">
        <v>5272</v>
      </c>
      <c r="C3609">
        <v>29000</v>
      </c>
      <c r="D3609" t="s">
        <v>3847</v>
      </c>
      <c r="E3609">
        <v>16</v>
      </c>
      <c r="F3609" t="s">
        <v>3918</v>
      </c>
      <c r="G3609" s="8" t="s">
        <v>33</v>
      </c>
      <c r="H3609" s="1" t="s">
        <v>34</v>
      </c>
      <c r="I3609" s="1" t="s">
        <v>35</v>
      </c>
      <c r="J3609" t="s">
        <v>3634</v>
      </c>
    </row>
    <row r="3610" spans="1:10" x14ac:dyDescent="0.2">
      <c r="A3610" s="7">
        <v>15139</v>
      </c>
      <c r="B3610" t="s">
        <v>5273</v>
      </c>
      <c r="C3610">
        <v>29000</v>
      </c>
      <c r="D3610" t="s">
        <v>3847</v>
      </c>
      <c r="E3610">
        <v>16</v>
      </c>
      <c r="F3610" t="s">
        <v>3918</v>
      </c>
      <c r="G3610" s="8" t="s">
        <v>260</v>
      </c>
      <c r="H3610" t="s">
        <v>261</v>
      </c>
      <c r="I3610" s="1" t="s">
        <v>35</v>
      </c>
      <c r="J3610" t="s">
        <v>3634</v>
      </c>
    </row>
    <row r="3611" spans="1:10" x14ac:dyDescent="0.2">
      <c r="A3611" s="7">
        <v>15140</v>
      </c>
      <c r="B3611" t="s">
        <v>5274</v>
      </c>
      <c r="C3611">
        <v>2000</v>
      </c>
      <c r="D3611" t="s">
        <v>3794</v>
      </c>
      <c r="E3611">
        <v>12</v>
      </c>
      <c r="F3611" t="s">
        <v>3633</v>
      </c>
      <c r="G3611" s="8" t="s">
        <v>204</v>
      </c>
      <c r="H3611" t="s">
        <v>205</v>
      </c>
      <c r="I3611" s="1" t="s">
        <v>35</v>
      </c>
      <c r="J3611" t="s">
        <v>36</v>
      </c>
    </row>
    <row r="3612" spans="1:10" x14ac:dyDescent="0.2">
      <c r="A3612" s="7">
        <v>15141</v>
      </c>
      <c r="B3612" t="s">
        <v>5275</v>
      </c>
      <c r="C3612">
        <v>29000</v>
      </c>
      <c r="D3612" t="s">
        <v>3634</v>
      </c>
      <c r="E3612">
        <v>16</v>
      </c>
      <c r="F3612" t="s">
        <v>3918</v>
      </c>
      <c r="G3612" s="8" t="s">
        <v>3849</v>
      </c>
      <c r="H3612" t="s">
        <v>3850</v>
      </c>
      <c r="I3612" s="1" t="s">
        <v>35</v>
      </c>
      <c r="J3612" t="s">
        <v>3634</v>
      </c>
    </row>
    <row r="3613" spans="1:10" x14ac:dyDescent="0.2">
      <c r="A3613" s="7">
        <v>15142</v>
      </c>
      <c r="B3613" t="s">
        <v>5276</v>
      </c>
      <c r="C3613">
        <v>29000</v>
      </c>
      <c r="D3613" t="s">
        <v>3634</v>
      </c>
      <c r="E3613">
        <v>16</v>
      </c>
      <c r="F3613" t="s">
        <v>3918</v>
      </c>
      <c r="G3613" s="8" t="s">
        <v>3849</v>
      </c>
      <c r="H3613" t="s">
        <v>3850</v>
      </c>
      <c r="I3613" s="1" t="s">
        <v>35</v>
      </c>
      <c r="J3613" t="s">
        <v>3634</v>
      </c>
    </row>
    <row r="3614" spans="1:10" x14ac:dyDescent="0.2">
      <c r="A3614" s="7">
        <v>15143</v>
      </c>
      <c r="B3614" t="s">
        <v>5277</v>
      </c>
      <c r="C3614">
        <v>29000</v>
      </c>
      <c r="D3614" t="s">
        <v>3634</v>
      </c>
      <c r="E3614">
        <v>16</v>
      </c>
      <c r="F3614" t="s">
        <v>3918</v>
      </c>
      <c r="G3614" s="8" t="s">
        <v>3849</v>
      </c>
      <c r="H3614" t="s">
        <v>3850</v>
      </c>
      <c r="I3614" s="1" t="s">
        <v>35</v>
      </c>
      <c r="J3614" t="s">
        <v>3634</v>
      </c>
    </row>
    <row r="3615" spans="1:10" x14ac:dyDescent="0.2">
      <c r="A3615" s="7">
        <v>15144</v>
      </c>
      <c r="B3615" t="s">
        <v>5278</v>
      </c>
      <c r="C3615">
        <v>29000</v>
      </c>
      <c r="D3615" t="s">
        <v>3634</v>
      </c>
      <c r="E3615">
        <v>16</v>
      </c>
      <c r="F3615" t="s">
        <v>3918</v>
      </c>
      <c r="G3615" s="8" t="s">
        <v>3849</v>
      </c>
      <c r="H3615" t="s">
        <v>3850</v>
      </c>
      <c r="I3615" s="1" t="s">
        <v>35</v>
      </c>
      <c r="J3615" t="s">
        <v>3634</v>
      </c>
    </row>
    <row r="3616" spans="1:10" x14ac:dyDescent="0.2">
      <c r="A3616" s="7">
        <v>15145</v>
      </c>
      <c r="B3616" t="s">
        <v>5279</v>
      </c>
      <c r="C3616">
        <v>29000</v>
      </c>
      <c r="D3616" t="s">
        <v>3634</v>
      </c>
      <c r="E3616">
        <v>16</v>
      </c>
      <c r="F3616" t="s">
        <v>3918</v>
      </c>
      <c r="G3616" s="8" t="s">
        <v>3849</v>
      </c>
      <c r="H3616" t="s">
        <v>3850</v>
      </c>
      <c r="I3616" s="1" t="s">
        <v>35</v>
      </c>
      <c r="J3616" t="s">
        <v>3634</v>
      </c>
    </row>
    <row r="3617" spans="1:10" x14ac:dyDescent="0.2">
      <c r="A3617" s="7">
        <v>15146</v>
      </c>
      <c r="B3617" t="s">
        <v>5280</v>
      </c>
      <c r="C3617">
        <v>29000</v>
      </c>
      <c r="D3617" t="s">
        <v>3634</v>
      </c>
      <c r="E3617">
        <v>16</v>
      </c>
      <c r="F3617" t="s">
        <v>3918</v>
      </c>
      <c r="G3617" s="8" t="s">
        <v>3849</v>
      </c>
      <c r="H3617" t="s">
        <v>3850</v>
      </c>
      <c r="I3617" s="1" t="s">
        <v>35</v>
      </c>
      <c r="J3617" t="s">
        <v>3634</v>
      </c>
    </row>
    <row r="3618" spans="1:10" x14ac:dyDescent="0.2">
      <c r="A3618" s="7">
        <v>15147</v>
      </c>
      <c r="B3618" t="s">
        <v>5281</v>
      </c>
      <c r="C3618">
        <v>29000</v>
      </c>
      <c r="D3618" t="s">
        <v>3847</v>
      </c>
      <c r="E3618">
        <v>15</v>
      </c>
      <c r="F3618" t="s">
        <v>3848</v>
      </c>
      <c r="G3618" s="8" t="s">
        <v>3849</v>
      </c>
      <c r="H3618" t="s">
        <v>3850</v>
      </c>
      <c r="I3618" s="1" t="s">
        <v>35</v>
      </c>
      <c r="J3618" t="s">
        <v>3634</v>
      </c>
    </row>
    <row r="3619" spans="1:10" x14ac:dyDescent="0.2">
      <c r="A3619" s="7">
        <v>15148</v>
      </c>
      <c r="B3619" t="s">
        <v>5282</v>
      </c>
      <c r="C3619">
        <v>29000</v>
      </c>
      <c r="D3619" t="s">
        <v>3847</v>
      </c>
      <c r="E3619">
        <v>16</v>
      </c>
      <c r="F3619" t="s">
        <v>3918</v>
      </c>
      <c r="G3619" s="8" t="s">
        <v>3849</v>
      </c>
      <c r="H3619" t="s">
        <v>3850</v>
      </c>
      <c r="I3619" s="1" t="s">
        <v>35</v>
      </c>
      <c r="J3619" t="s">
        <v>3634</v>
      </c>
    </row>
    <row r="3620" spans="1:10" x14ac:dyDescent="0.2">
      <c r="A3620" s="7">
        <v>15149</v>
      </c>
      <c r="B3620" t="s">
        <v>5283</v>
      </c>
      <c r="C3620">
        <v>29000</v>
      </c>
      <c r="D3620" t="s">
        <v>3634</v>
      </c>
      <c r="E3620">
        <v>16</v>
      </c>
      <c r="F3620" t="s">
        <v>3918</v>
      </c>
      <c r="G3620" s="8" t="s">
        <v>3849</v>
      </c>
      <c r="H3620" t="s">
        <v>3850</v>
      </c>
      <c r="I3620" s="1" t="s">
        <v>35</v>
      </c>
      <c r="J3620" t="s">
        <v>3634</v>
      </c>
    </row>
    <row r="3621" spans="1:10" x14ac:dyDescent="0.2">
      <c r="A3621" s="7">
        <v>15150</v>
      </c>
      <c r="B3621" t="s">
        <v>5284</v>
      </c>
      <c r="C3621">
        <v>29000</v>
      </c>
      <c r="D3621" t="s">
        <v>3634</v>
      </c>
      <c r="E3621">
        <v>16</v>
      </c>
      <c r="F3621" t="s">
        <v>3918</v>
      </c>
      <c r="G3621" s="8" t="s">
        <v>3849</v>
      </c>
      <c r="H3621" t="s">
        <v>3850</v>
      </c>
      <c r="I3621" s="1" t="s">
        <v>35</v>
      </c>
      <c r="J3621" t="s">
        <v>3634</v>
      </c>
    </row>
    <row r="3622" spans="1:10" x14ac:dyDescent="0.2">
      <c r="A3622" s="7">
        <v>15151</v>
      </c>
      <c r="B3622" t="s">
        <v>5285</v>
      </c>
      <c r="C3622">
        <v>29000</v>
      </c>
      <c r="D3622" t="s">
        <v>3634</v>
      </c>
      <c r="E3622">
        <v>16</v>
      </c>
      <c r="F3622" t="s">
        <v>3918</v>
      </c>
      <c r="G3622" s="8" t="s">
        <v>3849</v>
      </c>
      <c r="H3622" t="s">
        <v>3850</v>
      </c>
      <c r="I3622" s="1" t="s">
        <v>35</v>
      </c>
      <c r="J3622" t="s">
        <v>3634</v>
      </c>
    </row>
    <row r="3623" spans="1:10" x14ac:dyDescent="0.2">
      <c r="A3623" s="7">
        <v>15152</v>
      </c>
      <c r="B3623" t="s">
        <v>5286</v>
      </c>
      <c r="C3623">
        <v>29000</v>
      </c>
      <c r="D3623" t="s">
        <v>3634</v>
      </c>
      <c r="E3623">
        <v>16</v>
      </c>
      <c r="F3623" t="s">
        <v>3918</v>
      </c>
      <c r="G3623" s="8" t="s">
        <v>3849</v>
      </c>
      <c r="H3623" t="s">
        <v>3850</v>
      </c>
      <c r="I3623" s="1" t="s">
        <v>35</v>
      </c>
      <c r="J3623" t="s">
        <v>3634</v>
      </c>
    </row>
    <row r="3624" spans="1:10" x14ac:dyDescent="0.2">
      <c r="A3624" s="7">
        <v>15153</v>
      </c>
      <c r="B3624" t="s">
        <v>5287</v>
      </c>
      <c r="C3624">
        <v>29000</v>
      </c>
      <c r="D3624" t="s">
        <v>3634</v>
      </c>
      <c r="E3624">
        <v>16</v>
      </c>
      <c r="F3624" t="s">
        <v>3918</v>
      </c>
      <c r="G3624" s="8" t="s">
        <v>3849</v>
      </c>
      <c r="H3624" t="s">
        <v>3850</v>
      </c>
      <c r="I3624" s="1" t="s">
        <v>35</v>
      </c>
      <c r="J3624" t="s">
        <v>3634</v>
      </c>
    </row>
    <row r="3625" spans="1:10" x14ac:dyDescent="0.2">
      <c r="A3625" s="7">
        <v>15154</v>
      </c>
      <c r="B3625" t="s">
        <v>5288</v>
      </c>
      <c r="C3625">
        <v>29000</v>
      </c>
      <c r="D3625" t="s">
        <v>3634</v>
      </c>
      <c r="E3625">
        <v>16</v>
      </c>
      <c r="F3625" t="s">
        <v>3918</v>
      </c>
      <c r="G3625" s="8" t="s">
        <v>3849</v>
      </c>
      <c r="H3625" t="s">
        <v>3850</v>
      </c>
      <c r="I3625" s="1" t="s">
        <v>35</v>
      </c>
      <c r="J3625" t="s">
        <v>3634</v>
      </c>
    </row>
    <row r="3626" spans="1:10" x14ac:dyDescent="0.2">
      <c r="A3626" s="7">
        <v>15155</v>
      </c>
      <c r="B3626" t="s">
        <v>5289</v>
      </c>
      <c r="C3626">
        <v>29000</v>
      </c>
      <c r="D3626" t="s">
        <v>3634</v>
      </c>
      <c r="E3626">
        <v>16</v>
      </c>
      <c r="F3626" t="s">
        <v>3918</v>
      </c>
      <c r="G3626" s="8" t="s">
        <v>3849</v>
      </c>
      <c r="H3626" t="s">
        <v>3850</v>
      </c>
      <c r="I3626" s="1" t="s">
        <v>35</v>
      </c>
      <c r="J3626" t="s">
        <v>3634</v>
      </c>
    </row>
    <row r="3627" spans="1:10" x14ac:dyDescent="0.2">
      <c r="A3627" s="7">
        <v>15156</v>
      </c>
      <c r="B3627" t="s">
        <v>5290</v>
      </c>
      <c r="C3627">
        <v>29000</v>
      </c>
      <c r="D3627" t="s">
        <v>3634</v>
      </c>
      <c r="E3627">
        <v>16</v>
      </c>
      <c r="F3627" t="s">
        <v>3918</v>
      </c>
      <c r="G3627" s="8" t="s">
        <v>3849</v>
      </c>
      <c r="H3627" t="s">
        <v>3850</v>
      </c>
      <c r="I3627" s="1" t="s">
        <v>35</v>
      </c>
      <c r="J3627" t="s">
        <v>3634</v>
      </c>
    </row>
    <row r="3628" spans="1:10" x14ac:dyDescent="0.2">
      <c r="A3628" s="7">
        <v>15157</v>
      </c>
      <c r="B3628" t="s">
        <v>5291</v>
      </c>
      <c r="C3628">
        <v>29000</v>
      </c>
      <c r="D3628" t="s">
        <v>3634</v>
      </c>
      <c r="E3628">
        <v>16</v>
      </c>
      <c r="F3628" t="s">
        <v>3918</v>
      </c>
      <c r="G3628" s="8" t="s">
        <v>3849</v>
      </c>
      <c r="H3628" t="s">
        <v>3850</v>
      </c>
      <c r="I3628" s="1" t="s">
        <v>35</v>
      </c>
      <c r="J3628" t="s">
        <v>3634</v>
      </c>
    </row>
    <row r="3629" spans="1:10" x14ac:dyDescent="0.2">
      <c r="A3629" s="7">
        <v>15158</v>
      </c>
      <c r="B3629" t="s">
        <v>5292</v>
      </c>
      <c r="C3629">
        <v>29000</v>
      </c>
      <c r="D3629" t="s">
        <v>3634</v>
      </c>
      <c r="E3629">
        <v>16</v>
      </c>
      <c r="F3629" t="s">
        <v>3918</v>
      </c>
      <c r="G3629" s="8" t="s">
        <v>3849</v>
      </c>
      <c r="H3629" t="s">
        <v>3850</v>
      </c>
      <c r="I3629" s="1" t="s">
        <v>35</v>
      </c>
      <c r="J3629" t="s">
        <v>3634</v>
      </c>
    </row>
    <row r="3630" spans="1:10" x14ac:dyDescent="0.2">
      <c r="A3630" s="7">
        <v>15159</v>
      </c>
      <c r="B3630" t="s">
        <v>5293</v>
      </c>
      <c r="C3630">
        <v>29000</v>
      </c>
      <c r="D3630" t="s">
        <v>3634</v>
      </c>
      <c r="E3630">
        <v>16</v>
      </c>
      <c r="F3630" t="s">
        <v>3918</v>
      </c>
      <c r="G3630" s="8" t="s">
        <v>3849</v>
      </c>
      <c r="H3630" t="s">
        <v>3850</v>
      </c>
      <c r="I3630" s="1" t="s">
        <v>35</v>
      </c>
      <c r="J3630" t="s">
        <v>3634</v>
      </c>
    </row>
    <row r="3631" spans="1:10" x14ac:dyDescent="0.2">
      <c r="A3631" s="7">
        <v>15160</v>
      </c>
      <c r="B3631" t="s">
        <v>5294</v>
      </c>
      <c r="C3631">
        <v>29000</v>
      </c>
      <c r="D3631" t="s">
        <v>3634</v>
      </c>
      <c r="E3631">
        <v>16</v>
      </c>
      <c r="F3631" t="s">
        <v>3918</v>
      </c>
      <c r="G3631" s="8" t="s">
        <v>3849</v>
      </c>
      <c r="H3631" t="s">
        <v>3850</v>
      </c>
      <c r="I3631" s="1" t="s">
        <v>35</v>
      </c>
      <c r="J3631" t="s">
        <v>3634</v>
      </c>
    </row>
    <row r="3632" spans="1:10" x14ac:dyDescent="0.2">
      <c r="A3632" s="7">
        <v>15161</v>
      </c>
      <c r="B3632" t="s">
        <v>5295</v>
      </c>
      <c r="C3632">
        <v>29000</v>
      </c>
      <c r="D3632" t="s">
        <v>3847</v>
      </c>
      <c r="E3632">
        <v>16</v>
      </c>
      <c r="F3632" t="s">
        <v>3918</v>
      </c>
      <c r="G3632" s="8" t="s">
        <v>3849</v>
      </c>
      <c r="H3632" t="s">
        <v>3850</v>
      </c>
      <c r="I3632" s="1" t="s">
        <v>35</v>
      </c>
      <c r="J3632" t="s">
        <v>3634</v>
      </c>
    </row>
    <row r="3633" spans="1:10" x14ac:dyDescent="0.2">
      <c r="A3633" s="7">
        <v>15162</v>
      </c>
      <c r="B3633" t="s">
        <v>5296</v>
      </c>
      <c r="C3633">
        <v>29000</v>
      </c>
      <c r="D3633" t="s">
        <v>3634</v>
      </c>
      <c r="E3633">
        <v>16</v>
      </c>
      <c r="F3633" t="s">
        <v>3918</v>
      </c>
      <c r="G3633" s="8" t="s">
        <v>3849</v>
      </c>
      <c r="H3633" t="s">
        <v>3850</v>
      </c>
      <c r="I3633" s="1" t="s">
        <v>35</v>
      </c>
      <c r="J3633" t="s">
        <v>3634</v>
      </c>
    </row>
    <row r="3634" spans="1:10" x14ac:dyDescent="0.2">
      <c r="A3634" s="7">
        <v>15163</v>
      </c>
      <c r="B3634" t="s">
        <v>5297</v>
      </c>
      <c r="C3634">
        <v>29000</v>
      </c>
      <c r="D3634" t="s">
        <v>3634</v>
      </c>
      <c r="E3634">
        <v>16</v>
      </c>
      <c r="F3634" t="s">
        <v>3918</v>
      </c>
      <c r="G3634" s="8" t="s">
        <v>3849</v>
      </c>
      <c r="H3634" t="s">
        <v>3850</v>
      </c>
      <c r="I3634" s="1" t="s">
        <v>35</v>
      </c>
      <c r="J3634" t="s">
        <v>3634</v>
      </c>
    </row>
    <row r="3635" spans="1:10" x14ac:dyDescent="0.2">
      <c r="A3635" s="7">
        <v>15164</v>
      </c>
      <c r="B3635" t="s">
        <v>5298</v>
      </c>
      <c r="C3635">
        <v>29000</v>
      </c>
      <c r="D3635" t="s">
        <v>3634</v>
      </c>
      <c r="E3635">
        <v>16</v>
      </c>
      <c r="F3635" t="s">
        <v>3918</v>
      </c>
      <c r="G3635" s="8" t="s">
        <v>3849</v>
      </c>
      <c r="H3635" t="s">
        <v>3850</v>
      </c>
      <c r="I3635" s="1" t="s">
        <v>35</v>
      </c>
      <c r="J3635" t="s">
        <v>3634</v>
      </c>
    </row>
    <row r="3636" spans="1:10" x14ac:dyDescent="0.2">
      <c r="A3636" s="7">
        <v>15165</v>
      </c>
      <c r="B3636" t="s">
        <v>5299</v>
      </c>
      <c r="C3636">
        <v>29000</v>
      </c>
      <c r="D3636" t="s">
        <v>3634</v>
      </c>
      <c r="E3636">
        <v>16</v>
      </c>
      <c r="F3636" t="s">
        <v>3918</v>
      </c>
      <c r="G3636" s="8" t="s">
        <v>3849</v>
      </c>
      <c r="H3636" t="s">
        <v>3850</v>
      </c>
      <c r="I3636" s="1" t="s">
        <v>35</v>
      </c>
      <c r="J3636" t="s">
        <v>3634</v>
      </c>
    </row>
    <row r="3637" spans="1:10" x14ac:dyDescent="0.2">
      <c r="A3637" s="7">
        <v>15166</v>
      </c>
      <c r="B3637" t="s">
        <v>5300</v>
      </c>
      <c r="C3637">
        <v>21002</v>
      </c>
      <c r="D3637" t="s">
        <v>31</v>
      </c>
      <c r="E3637">
        <v>9</v>
      </c>
      <c r="F3637" t="s">
        <v>4270</v>
      </c>
      <c r="G3637" s="8" t="s">
        <v>140</v>
      </c>
      <c r="H3637" t="s">
        <v>141</v>
      </c>
      <c r="I3637" s="1" t="s">
        <v>35</v>
      </c>
      <c r="J3637" t="s">
        <v>36</v>
      </c>
    </row>
    <row r="3638" spans="1:10" x14ac:dyDescent="0.2">
      <c r="A3638" s="7">
        <v>15167</v>
      </c>
      <c r="B3638" t="s">
        <v>5301</v>
      </c>
      <c r="C3638">
        <v>29000</v>
      </c>
      <c r="D3638" t="s">
        <v>3634</v>
      </c>
      <c r="E3638">
        <v>16</v>
      </c>
      <c r="F3638" t="s">
        <v>3918</v>
      </c>
      <c r="G3638" s="8" t="s">
        <v>3849</v>
      </c>
      <c r="H3638" t="s">
        <v>3850</v>
      </c>
      <c r="I3638" s="1" t="s">
        <v>35</v>
      </c>
      <c r="J3638" t="s">
        <v>3634</v>
      </c>
    </row>
    <row r="3639" spans="1:10" x14ac:dyDescent="0.2">
      <c r="A3639" s="7">
        <v>15168</v>
      </c>
      <c r="B3639" t="s">
        <v>5302</v>
      </c>
      <c r="C3639">
        <v>29000</v>
      </c>
      <c r="D3639" t="s">
        <v>3634</v>
      </c>
      <c r="E3639">
        <v>16</v>
      </c>
      <c r="F3639" t="s">
        <v>3918</v>
      </c>
      <c r="G3639" s="8" t="s">
        <v>3849</v>
      </c>
      <c r="H3639" t="s">
        <v>3850</v>
      </c>
      <c r="I3639" s="1" t="s">
        <v>35</v>
      </c>
      <c r="J3639" t="s">
        <v>3634</v>
      </c>
    </row>
    <row r="3640" spans="1:10" x14ac:dyDescent="0.2">
      <c r="A3640" s="7">
        <v>15169</v>
      </c>
      <c r="B3640" t="s">
        <v>5303</v>
      </c>
      <c r="C3640">
        <v>29000</v>
      </c>
      <c r="D3640" t="s">
        <v>3634</v>
      </c>
      <c r="E3640">
        <v>16</v>
      </c>
      <c r="F3640" t="s">
        <v>3918</v>
      </c>
      <c r="G3640" s="8" t="s">
        <v>3849</v>
      </c>
      <c r="H3640" t="s">
        <v>3850</v>
      </c>
      <c r="I3640" s="1" t="s">
        <v>35</v>
      </c>
      <c r="J3640" t="s">
        <v>3634</v>
      </c>
    </row>
    <row r="3641" spans="1:10" x14ac:dyDescent="0.2">
      <c r="A3641" s="7">
        <v>15170</v>
      </c>
      <c r="B3641" t="s">
        <v>5304</v>
      </c>
      <c r="C3641">
        <v>29000</v>
      </c>
      <c r="D3641" t="s">
        <v>3634</v>
      </c>
      <c r="E3641">
        <v>16</v>
      </c>
      <c r="F3641" t="s">
        <v>3918</v>
      </c>
      <c r="G3641" s="8" t="s">
        <v>3849</v>
      </c>
      <c r="H3641" t="s">
        <v>3850</v>
      </c>
      <c r="I3641" s="1" t="s">
        <v>35</v>
      </c>
      <c r="J3641" t="s">
        <v>3634</v>
      </c>
    </row>
    <row r="3642" spans="1:10" x14ac:dyDescent="0.2">
      <c r="A3642" s="7">
        <v>15171</v>
      </c>
      <c r="B3642" t="s">
        <v>5305</v>
      </c>
      <c r="C3642">
        <v>29000</v>
      </c>
      <c r="D3642" t="s">
        <v>3634</v>
      </c>
      <c r="E3642">
        <v>16</v>
      </c>
      <c r="F3642" t="s">
        <v>3918</v>
      </c>
      <c r="G3642" s="8" t="s">
        <v>3849</v>
      </c>
      <c r="H3642" t="s">
        <v>3850</v>
      </c>
      <c r="I3642" s="1" t="s">
        <v>35</v>
      </c>
      <c r="J3642" t="s">
        <v>3634</v>
      </c>
    </row>
    <row r="3643" spans="1:10" x14ac:dyDescent="0.2">
      <c r="A3643" s="7">
        <v>15172</v>
      </c>
      <c r="B3643" t="s">
        <v>5306</v>
      </c>
      <c r="C3643">
        <v>29000</v>
      </c>
      <c r="D3643" t="s">
        <v>3634</v>
      </c>
      <c r="E3643">
        <v>16</v>
      </c>
      <c r="F3643" t="s">
        <v>3918</v>
      </c>
      <c r="G3643" s="8" t="s">
        <v>3849</v>
      </c>
      <c r="H3643" t="s">
        <v>3850</v>
      </c>
      <c r="I3643" s="1" t="s">
        <v>35</v>
      </c>
      <c r="J3643" t="s">
        <v>3634</v>
      </c>
    </row>
    <row r="3644" spans="1:10" x14ac:dyDescent="0.2">
      <c r="A3644" s="7">
        <v>15173</v>
      </c>
      <c r="B3644" t="s">
        <v>5307</v>
      </c>
      <c r="C3644">
        <v>29000</v>
      </c>
      <c r="D3644" t="s">
        <v>3634</v>
      </c>
      <c r="E3644">
        <v>16</v>
      </c>
      <c r="F3644" t="s">
        <v>3918</v>
      </c>
      <c r="G3644" s="8" t="s">
        <v>3849</v>
      </c>
      <c r="H3644" t="s">
        <v>3850</v>
      </c>
      <c r="I3644" s="1" t="s">
        <v>35</v>
      </c>
      <c r="J3644" t="s">
        <v>3634</v>
      </c>
    </row>
    <row r="3645" spans="1:10" x14ac:dyDescent="0.2">
      <c r="A3645" s="7">
        <v>15174</v>
      </c>
      <c r="B3645" t="s">
        <v>5308</v>
      </c>
      <c r="C3645">
        <v>29000</v>
      </c>
      <c r="D3645" t="s">
        <v>3847</v>
      </c>
      <c r="E3645">
        <v>16</v>
      </c>
      <c r="F3645" t="s">
        <v>3918</v>
      </c>
      <c r="G3645" s="8" t="s">
        <v>3849</v>
      </c>
      <c r="H3645" t="s">
        <v>3850</v>
      </c>
      <c r="I3645" s="1" t="s">
        <v>35</v>
      </c>
      <c r="J3645" t="s">
        <v>3634</v>
      </c>
    </row>
    <row r="3646" spans="1:10" x14ac:dyDescent="0.2">
      <c r="A3646" s="7">
        <v>15175</v>
      </c>
      <c r="B3646" t="s">
        <v>5309</v>
      </c>
      <c r="C3646">
        <v>29000</v>
      </c>
      <c r="D3646" t="s">
        <v>3634</v>
      </c>
      <c r="E3646">
        <v>16</v>
      </c>
      <c r="F3646" t="s">
        <v>3918</v>
      </c>
      <c r="G3646" s="8" t="s">
        <v>3849</v>
      </c>
      <c r="H3646" t="s">
        <v>3850</v>
      </c>
      <c r="I3646" s="1" t="s">
        <v>35</v>
      </c>
      <c r="J3646" t="s">
        <v>3634</v>
      </c>
    </row>
    <row r="3647" spans="1:10" x14ac:dyDescent="0.2">
      <c r="A3647" s="7">
        <v>15176</v>
      </c>
      <c r="B3647" t="s">
        <v>5310</v>
      </c>
      <c r="C3647">
        <v>29000</v>
      </c>
      <c r="D3647" t="s">
        <v>3634</v>
      </c>
      <c r="E3647">
        <v>16</v>
      </c>
      <c r="F3647" t="s">
        <v>3918</v>
      </c>
      <c r="G3647" s="8" t="s">
        <v>3849</v>
      </c>
      <c r="H3647" t="s">
        <v>3850</v>
      </c>
      <c r="I3647" s="1" t="s">
        <v>35</v>
      </c>
      <c r="J3647" t="s">
        <v>3634</v>
      </c>
    </row>
    <row r="3648" spans="1:10" x14ac:dyDescent="0.2">
      <c r="A3648" s="7">
        <v>15177</v>
      </c>
      <c r="B3648" t="s">
        <v>5311</v>
      </c>
      <c r="C3648">
        <v>29000</v>
      </c>
      <c r="D3648" t="s">
        <v>3634</v>
      </c>
      <c r="E3648">
        <v>16</v>
      </c>
      <c r="F3648" t="s">
        <v>3918</v>
      </c>
      <c r="G3648" s="8" t="s">
        <v>3849</v>
      </c>
      <c r="H3648" t="s">
        <v>3850</v>
      </c>
      <c r="I3648" s="1" t="s">
        <v>35</v>
      </c>
      <c r="J3648" t="s">
        <v>3634</v>
      </c>
    </row>
    <row r="3649" spans="1:10" x14ac:dyDescent="0.2">
      <c r="A3649" s="7">
        <v>15179</v>
      </c>
      <c r="B3649" t="s">
        <v>5312</v>
      </c>
      <c r="C3649">
        <v>29000</v>
      </c>
      <c r="D3649" t="s">
        <v>3634</v>
      </c>
      <c r="E3649">
        <v>16</v>
      </c>
      <c r="F3649" t="s">
        <v>3918</v>
      </c>
      <c r="G3649" s="8" t="s">
        <v>3849</v>
      </c>
      <c r="H3649" t="s">
        <v>3850</v>
      </c>
      <c r="I3649" s="1" t="s">
        <v>35</v>
      </c>
      <c r="J3649" t="s">
        <v>3634</v>
      </c>
    </row>
    <row r="3650" spans="1:10" x14ac:dyDescent="0.2">
      <c r="A3650" s="7">
        <v>15180</v>
      </c>
      <c r="B3650" t="s">
        <v>5313</v>
      </c>
      <c r="C3650">
        <v>29000</v>
      </c>
      <c r="D3650" t="s">
        <v>3634</v>
      </c>
      <c r="E3650">
        <v>16</v>
      </c>
      <c r="F3650" t="s">
        <v>3918</v>
      </c>
      <c r="G3650" s="8" t="s">
        <v>3849</v>
      </c>
      <c r="H3650" t="s">
        <v>3850</v>
      </c>
      <c r="I3650" s="1" t="s">
        <v>35</v>
      </c>
      <c r="J3650" t="s">
        <v>3634</v>
      </c>
    </row>
    <row r="3651" spans="1:10" x14ac:dyDescent="0.2">
      <c r="A3651" s="7">
        <v>15181</v>
      </c>
      <c r="B3651" t="s">
        <v>5314</v>
      </c>
      <c r="C3651">
        <v>29000</v>
      </c>
      <c r="D3651" t="s">
        <v>3847</v>
      </c>
      <c r="E3651">
        <v>16</v>
      </c>
      <c r="F3651" t="s">
        <v>3918</v>
      </c>
      <c r="G3651" s="8" t="s">
        <v>3849</v>
      </c>
      <c r="H3651" t="s">
        <v>3850</v>
      </c>
      <c r="I3651" s="1" t="s">
        <v>35</v>
      </c>
      <c r="J3651" t="s">
        <v>3634</v>
      </c>
    </row>
    <row r="3652" spans="1:10" x14ac:dyDescent="0.2">
      <c r="A3652" s="7">
        <v>15182</v>
      </c>
      <c r="B3652" t="s">
        <v>5315</v>
      </c>
      <c r="C3652">
        <v>29000</v>
      </c>
      <c r="D3652" t="s">
        <v>3634</v>
      </c>
      <c r="E3652">
        <v>15</v>
      </c>
      <c r="F3652" t="s">
        <v>3848</v>
      </c>
      <c r="G3652" s="8" t="s">
        <v>3849</v>
      </c>
      <c r="H3652" t="s">
        <v>3850</v>
      </c>
      <c r="I3652" s="1" t="s">
        <v>35</v>
      </c>
      <c r="J3652" t="s">
        <v>3634</v>
      </c>
    </row>
    <row r="3653" spans="1:10" x14ac:dyDescent="0.2">
      <c r="A3653" s="7">
        <v>15184</v>
      </c>
      <c r="B3653" t="s">
        <v>5316</v>
      </c>
      <c r="C3653">
        <v>29000</v>
      </c>
      <c r="D3653" t="s">
        <v>3634</v>
      </c>
      <c r="E3653">
        <v>16</v>
      </c>
      <c r="F3653" t="s">
        <v>3918</v>
      </c>
      <c r="G3653" s="8" t="s">
        <v>3849</v>
      </c>
      <c r="H3653" t="s">
        <v>3850</v>
      </c>
      <c r="I3653" s="1" t="s">
        <v>35</v>
      </c>
      <c r="J3653" t="s">
        <v>3634</v>
      </c>
    </row>
    <row r="3654" spans="1:10" x14ac:dyDescent="0.2">
      <c r="A3654" s="7">
        <v>15185</v>
      </c>
      <c r="B3654" t="s">
        <v>5317</v>
      </c>
      <c r="C3654">
        <v>29000</v>
      </c>
      <c r="D3654" t="s">
        <v>3634</v>
      </c>
      <c r="E3654">
        <v>16</v>
      </c>
      <c r="F3654" t="s">
        <v>3918</v>
      </c>
      <c r="G3654" s="8" t="s">
        <v>3849</v>
      </c>
      <c r="H3654" t="s">
        <v>3850</v>
      </c>
      <c r="I3654" s="1" t="s">
        <v>35</v>
      </c>
      <c r="J3654" t="s">
        <v>3634</v>
      </c>
    </row>
    <row r="3655" spans="1:10" x14ac:dyDescent="0.2">
      <c r="A3655" s="7">
        <v>15186</v>
      </c>
      <c r="B3655" t="s">
        <v>5318</v>
      </c>
      <c r="C3655">
        <v>29000</v>
      </c>
      <c r="D3655" t="s">
        <v>3847</v>
      </c>
      <c r="E3655">
        <v>16</v>
      </c>
      <c r="F3655" t="s">
        <v>3918</v>
      </c>
      <c r="G3655" s="8" t="s">
        <v>3849</v>
      </c>
      <c r="H3655" t="s">
        <v>3850</v>
      </c>
      <c r="I3655" s="1" t="s">
        <v>35</v>
      </c>
      <c r="J3655" t="s">
        <v>3634</v>
      </c>
    </row>
    <row r="3656" spans="1:10" x14ac:dyDescent="0.2">
      <c r="A3656" s="7">
        <v>15187</v>
      </c>
      <c r="B3656" t="s">
        <v>5319</v>
      </c>
      <c r="C3656">
        <v>29000</v>
      </c>
      <c r="D3656" t="s">
        <v>3634</v>
      </c>
      <c r="E3656">
        <v>16</v>
      </c>
      <c r="F3656" t="s">
        <v>3918</v>
      </c>
      <c r="G3656" s="8" t="s">
        <v>3849</v>
      </c>
      <c r="H3656" t="s">
        <v>3850</v>
      </c>
      <c r="I3656" s="1" t="s">
        <v>35</v>
      </c>
      <c r="J3656" t="s">
        <v>3634</v>
      </c>
    </row>
    <row r="3657" spans="1:10" x14ac:dyDescent="0.2">
      <c r="A3657" s="7">
        <v>15188</v>
      </c>
      <c r="B3657" t="s">
        <v>5320</v>
      </c>
      <c r="C3657">
        <v>29000</v>
      </c>
      <c r="D3657" t="s">
        <v>3634</v>
      </c>
      <c r="E3657">
        <v>16</v>
      </c>
      <c r="F3657" t="s">
        <v>3918</v>
      </c>
      <c r="G3657" s="8" t="s">
        <v>3849</v>
      </c>
      <c r="H3657" t="s">
        <v>3850</v>
      </c>
      <c r="I3657" s="1" t="s">
        <v>35</v>
      </c>
      <c r="J3657" t="s">
        <v>3634</v>
      </c>
    </row>
    <row r="3658" spans="1:10" x14ac:dyDescent="0.2">
      <c r="A3658" s="7">
        <v>15189</v>
      </c>
      <c r="B3658" t="s">
        <v>5321</v>
      </c>
      <c r="C3658">
        <v>29000</v>
      </c>
      <c r="D3658" t="s">
        <v>3634</v>
      </c>
      <c r="E3658">
        <v>16</v>
      </c>
      <c r="F3658" t="s">
        <v>3918</v>
      </c>
      <c r="G3658" s="8" t="s">
        <v>3849</v>
      </c>
      <c r="H3658" t="s">
        <v>3850</v>
      </c>
      <c r="I3658" s="1" t="s">
        <v>35</v>
      </c>
      <c r="J3658" t="s">
        <v>3634</v>
      </c>
    </row>
    <row r="3659" spans="1:10" x14ac:dyDescent="0.2">
      <c r="A3659" s="7">
        <v>15190</v>
      </c>
      <c r="B3659" t="s">
        <v>5322</v>
      </c>
      <c r="C3659">
        <v>29000</v>
      </c>
      <c r="D3659" t="s">
        <v>3847</v>
      </c>
      <c r="E3659">
        <v>16</v>
      </c>
      <c r="F3659" t="s">
        <v>3918</v>
      </c>
      <c r="G3659" s="8" t="s">
        <v>3849</v>
      </c>
      <c r="H3659" t="s">
        <v>3850</v>
      </c>
      <c r="I3659" s="1" t="s">
        <v>35</v>
      </c>
      <c r="J3659" t="s">
        <v>3634</v>
      </c>
    </row>
    <row r="3660" spans="1:10" x14ac:dyDescent="0.2">
      <c r="A3660" s="7">
        <v>15191</v>
      </c>
      <c r="B3660" t="s">
        <v>5323</v>
      </c>
      <c r="C3660">
        <v>29000</v>
      </c>
      <c r="D3660" t="s">
        <v>3634</v>
      </c>
      <c r="E3660">
        <v>16</v>
      </c>
      <c r="F3660" t="s">
        <v>3918</v>
      </c>
      <c r="G3660" s="8" t="s">
        <v>3849</v>
      </c>
      <c r="H3660" t="s">
        <v>3850</v>
      </c>
      <c r="I3660" s="1" t="s">
        <v>35</v>
      </c>
      <c r="J3660" t="s">
        <v>3634</v>
      </c>
    </row>
    <row r="3661" spans="1:10" x14ac:dyDescent="0.2">
      <c r="A3661" s="7">
        <v>15193</v>
      </c>
      <c r="B3661" t="s">
        <v>5324</v>
      </c>
      <c r="C3661">
        <v>29000</v>
      </c>
      <c r="D3661" t="s">
        <v>3634</v>
      </c>
      <c r="E3661">
        <v>16</v>
      </c>
      <c r="F3661" t="s">
        <v>3918</v>
      </c>
      <c r="G3661" s="8" t="s">
        <v>3849</v>
      </c>
      <c r="H3661" t="s">
        <v>3850</v>
      </c>
      <c r="I3661" s="1" t="s">
        <v>35</v>
      </c>
      <c r="J3661" t="s">
        <v>3634</v>
      </c>
    </row>
    <row r="3662" spans="1:10" x14ac:dyDescent="0.2">
      <c r="A3662" s="7">
        <v>15194</v>
      </c>
      <c r="B3662" t="s">
        <v>5325</v>
      </c>
      <c r="C3662">
        <v>29000</v>
      </c>
      <c r="D3662" t="s">
        <v>3634</v>
      </c>
      <c r="E3662">
        <v>16</v>
      </c>
      <c r="F3662" t="s">
        <v>3918</v>
      </c>
      <c r="G3662" s="8" t="s">
        <v>3849</v>
      </c>
      <c r="H3662" t="s">
        <v>3850</v>
      </c>
      <c r="I3662" s="1" t="s">
        <v>35</v>
      </c>
      <c r="J3662" t="s">
        <v>3634</v>
      </c>
    </row>
    <row r="3663" spans="1:10" x14ac:dyDescent="0.2">
      <c r="A3663" s="7">
        <v>15195</v>
      </c>
      <c r="B3663" t="s">
        <v>5326</v>
      </c>
      <c r="C3663">
        <v>29000</v>
      </c>
      <c r="D3663" t="s">
        <v>3634</v>
      </c>
      <c r="E3663">
        <v>16</v>
      </c>
      <c r="F3663" t="s">
        <v>3918</v>
      </c>
      <c r="G3663" s="8" t="s">
        <v>3849</v>
      </c>
      <c r="H3663" t="s">
        <v>3850</v>
      </c>
      <c r="I3663" s="1" t="s">
        <v>35</v>
      </c>
      <c r="J3663" t="s">
        <v>3634</v>
      </c>
    </row>
    <row r="3664" spans="1:10" x14ac:dyDescent="0.2">
      <c r="A3664" s="7">
        <v>15196</v>
      </c>
      <c r="B3664" t="s">
        <v>5327</v>
      </c>
      <c r="C3664">
        <v>29000</v>
      </c>
      <c r="D3664" t="s">
        <v>3634</v>
      </c>
      <c r="E3664">
        <v>16</v>
      </c>
      <c r="F3664" t="s">
        <v>3918</v>
      </c>
      <c r="G3664" s="8" t="s">
        <v>3849</v>
      </c>
      <c r="H3664" t="s">
        <v>3850</v>
      </c>
      <c r="I3664" s="1" t="s">
        <v>35</v>
      </c>
      <c r="J3664" t="s">
        <v>3634</v>
      </c>
    </row>
    <row r="3665" spans="1:10" x14ac:dyDescent="0.2">
      <c r="A3665" s="7">
        <v>15198</v>
      </c>
      <c r="B3665" t="s">
        <v>5328</v>
      </c>
      <c r="C3665">
        <v>30002</v>
      </c>
      <c r="D3665" t="s">
        <v>4309</v>
      </c>
      <c r="E3665">
        <v>12</v>
      </c>
      <c r="F3665" t="s">
        <v>3633</v>
      </c>
      <c r="G3665" s="8" t="s">
        <v>33</v>
      </c>
      <c r="H3665" s="1" t="s">
        <v>34</v>
      </c>
      <c r="I3665" s="1" t="s">
        <v>35</v>
      </c>
      <c r="J3665" t="s">
        <v>36</v>
      </c>
    </row>
    <row r="3666" spans="1:10" x14ac:dyDescent="0.2">
      <c r="A3666" s="7">
        <v>15199</v>
      </c>
      <c r="B3666" t="s">
        <v>5329</v>
      </c>
      <c r="C3666">
        <v>30002</v>
      </c>
      <c r="D3666" t="s">
        <v>4309</v>
      </c>
      <c r="E3666">
        <v>12</v>
      </c>
      <c r="F3666" t="s">
        <v>3633</v>
      </c>
      <c r="G3666" s="8" t="s">
        <v>3849</v>
      </c>
      <c r="H3666" t="s">
        <v>3850</v>
      </c>
      <c r="I3666" s="1" t="s">
        <v>35</v>
      </c>
      <c r="J3666" t="s">
        <v>36</v>
      </c>
    </row>
    <row r="3667" spans="1:10" x14ac:dyDescent="0.2">
      <c r="A3667" s="7">
        <v>15200</v>
      </c>
      <c r="B3667" t="s">
        <v>5330</v>
      </c>
      <c r="C3667">
        <v>29000</v>
      </c>
      <c r="D3667" t="s">
        <v>3634</v>
      </c>
      <c r="E3667">
        <v>16</v>
      </c>
      <c r="F3667" t="s">
        <v>3918</v>
      </c>
      <c r="G3667" s="8" t="s">
        <v>3849</v>
      </c>
      <c r="H3667" t="s">
        <v>3850</v>
      </c>
      <c r="I3667" s="1" t="s">
        <v>35</v>
      </c>
      <c r="J3667" t="s">
        <v>3634</v>
      </c>
    </row>
    <row r="3668" spans="1:10" x14ac:dyDescent="0.2">
      <c r="A3668" s="7">
        <v>15201</v>
      </c>
      <c r="B3668" t="s">
        <v>5331</v>
      </c>
      <c r="C3668">
        <v>29000</v>
      </c>
      <c r="D3668" t="s">
        <v>3847</v>
      </c>
      <c r="E3668">
        <v>16</v>
      </c>
      <c r="F3668" t="s">
        <v>3918</v>
      </c>
      <c r="G3668" s="8" t="s">
        <v>3849</v>
      </c>
      <c r="H3668" t="s">
        <v>3850</v>
      </c>
      <c r="I3668" s="1" t="s">
        <v>35</v>
      </c>
      <c r="J3668" t="s">
        <v>3634</v>
      </c>
    </row>
    <row r="3669" spans="1:10" x14ac:dyDescent="0.2">
      <c r="A3669" s="7">
        <v>15202</v>
      </c>
      <c r="B3669" t="s">
        <v>5332</v>
      </c>
      <c r="C3669">
        <v>29000</v>
      </c>
      <c r="D3669" t="s">
        <v>3634</v>
      </c>
      <c r="E3669">
        <v>16</v>
      </c>
      <c r="F3669" t="s">
        <v>3918</v>
      </c>
      <c r="G3669" s="8" t="s">
        <v>3849</v>
      </c>
      <c r="H3669" t="s">
        <v>3850</v>
      </c>
      <c r="I3669" s="1" t="s">
        <v>35</v>
      </c>
      <c r="J3669" t="s">
        <v>3634</v>
      </c>
    </row>
    <row r="3670" spans="1:10" x14ac:dyDescent="0.2">
      <c r="A3670" s="7">
        <v>15204</v>
      </c>
      <c r="B3670" t="s">
        <v>5333</v>
      </c>
      <c r="C3670">
        <v>23000</v>
      </c>
      <c r="D3670" t="s">
        <v>2803</v>
      </c>
      <c r="E3670">
        <v>13</v>
      </c>
      <c r="F3670" t="s">
        <v>2804</v>
      </c>
      <c r="G3670" s="8" t="s">
        <v>116</v>
      </c>
      <c r="H3670" t="s">
        <v>117</v>
      </c>
      <c r="I3670" s="1" t="s">
        <v>35</v>
      </c>
      <c r="J3670" t="s">
        <v>36</v>
      </c>
    </row>
    <row r="3671" spans="1:10" x14ac:dyDescent="0.2">
      <c r="A3671" s="7">
        <v>15207</v>
      </c>
      <c r="B3671" t="s">
        <v>5334</v>
      </c>
      <c r="C3671">
        <v>23000</v>
      </c>
      <c r="D3671" t="s">
        <v>2803</v>
      </c>
      <c r="E3671">
        <v>13</v>
      </c>
      <c r="F3671" t="s">
        <v>2804</v>
      </c>
      <c r="G3671" s="8" t="s">
        <v>48</v>
      </c>
      <c r="H3671" t="s">
        <v>49</v>
      </c>
      <c r="I3671" t="s">
        <v>41</v>
      </c>
      <c r="J3671" t="s">
        <v>36</v>
      </c>
    </row>
    <row r="3672" spans="1:10" x14ac:dyDescent="0.2">
      <c r="A3672" s="7">
        <v>15212</v>
      </c>
      <c r="B3672" t="s">
        <v>5335</v>
      </c>
      <c r="C3672">
        <v>23000</v>
      </c>
      <c r="D3672" t="s">
        <v>2803</v>
      </c>
      <c r="E3672">
        <v>13</v>
      </c>
      <c r="F3672" t="s">
        <v>2804</v>
      </c>
      <c r="G3672" s="8" t="s">
        <v>72</v>
      </c>
      <c r="H3672" t="s">
        <v>73</v>
      </c>
      <c r="I3672" s="1" t="s">
        <v>35</v>
      </c>
      <c r="J3672" t="s">
        <v>36</v>
      </c>
    </row>
    <row r="3673" spans="1:10" x14ac:dyDescent="0.2">
      <c r="A3673" s="7">
        <v>15213</v>
      </c>
      <c r="B3673" t="s">
        <v>5336</v>
      </c>
      <c r="C3673">
        <v>21002</v>
      </c>
      <c r="D3673" t="s">
        <v>31</v>
      </c>
      <c r="E3673">
        <v>9</v>
      </c>
      <c r="F3673" t="s">
        <v>4270</v>
      </c>
      <c r="G3673" s="8" t="s">
        <v>308</v>
      </c>
      <c r="H3673" t="s">
        <v>309</v>
      </c>
      <c r="I3673" s="1" t="s">
        <v>35</v>
      </c>
      <c r="J3673" t="s">
        <v>36</v>
      </c>
    </row>
    <row r="3674" spans="1:10" x14ac:dyDescent="0.2">
      <c r="A3674" s="7">
        <v>15214</v>
      </c>
      <c r="B3674" t="s">
        <v>5337</v>
      </c>
      <c r="C3674">
        <v>21007</v>
      </c>
      <c r="D3674" t="s">
        <v>5338</v>
      </c>
      <c r="E3674">
        <v>10</v>
      </c>
      <c r="F3674" t="s">
        <v>4210</v>
      </c>
      <c r="G3674" s="8" t="s">
        <v>39</v>
      </c>
      <c r="H3674" t="s">
        <v>40</v>
      </c>
      <c r="I3674" t="s">
        <v>41</v>
      </c>
      <c r="J3674" t="s">
        <v>36</v>
      </c>
    </row>
    <row r="3675" spans="1:10" x14ac:dyDescent="0.2">
      <c r="A3675" s="7">
        <v>15219</v>
      </c>
      <c r="B3675" t="s">
        <v>5339</v>
      </c>
      <c r="C3675">
        <v>29000</v>
      </c>
      <c r="D3675" t="s">
        <v>3847</v>
      </c>
      <c r="E3675">
        <v>15</v>
      </c>
      <c r="F3675" t="s">
        <v>3848</v>
      </c>
      <c r="G3675" s="8" t="s">
        <v>76</v>
      </c>
      <c r="H3675" t="s">
        <v>77</v>
      </c>
      <c r="I3675" s="1" t="s">
        <v>35</v>
      </c>
      <c r="J3675" t="s">
        <v>3634</v>
      </c>
    </row>
    <row r="3676" spans="1:10" x14ac:dyDescent="0.2">
      <c r="A3676" s="7">
        <v>15221</v>
      </c>
      <c r="B3676" t="s">
        <v>5340</v>
      </c>
      <c r="C3676">
        <v>21002</v>
      </c>
      <c r="D3676" t="s">
        <v>31</v>
      </c>
      <c r="E3676">
        <v>3</v>
      </c>
      <c r="F3676" t="s">
        <v>2045</v>
      </c>
      <c r="G3676" s="8" t="s">
        <v>144</v>
      </c>
      <c r="H3676" t="s">
        <v>145</v>
      </c>
      <c r="I3676" s="1" t="s">
        <v>35</v>
      </c>
      <c r="J3676" t="s">
        <v>36</v>
      </c>
    </row>
    <row r="3677" spans="1:10" x14ac:dyDescent="0.2">
      <c r="A3677" s="7">
        <v>15223</v>
      </c>
      <c r="B3677" t="s">
        <v>5341</v>
      </c>
      <c r="C3677">
        <v>21002</v>
      </c>
      <c r="D3677" t="s">
        <v>31</v>
      </c>
      <c r="E3677">
        <v>3</v>
      </c>
      <c r="F3677" t="s">
        <v>2045</v>
      </c>
      <c r="G3677" s="8" t="s">
        <v>108</v>
      </c>
      <c r="H3677" t="s">
        <v>109</v>
      </c>
      <c r="I3677" s="1" t="s">
        <v>35</v>
      </c>
      <c r="J3677" t="s">
        <v>36</v>
      </c>
    </row>
    <row r="3678" spans="1:10" x14ac:dyDescent="0.2">
      <c r="A3678" s="7">
        <v>15224</v>
      </c>
      <c r="B3678" t="s">
        <v>5342</v>
      </c>
      <c r="C3678">
        <v>21002</v>
      </c>
      <c r="D3678" t="s">
        <v>31</v>
      </c>
      <c r="E3678">
        <v>3</v>
      </c>
      <c r="F3678" t="s">
        <v>2045</v>
      </c>
      <c r="G3678" s="8" t="s">
        <v>108</v>
      </c>
      <c r="H3678" t="s">
        <v>109</v>
      </c>
      <c r="I3678" s="1" t="s">
        <v>35</v>
      </c>
      <c r="J3678" t="s">
        <v>36</v>
      </c>
    </row>
    <row r="3679" spans="1:10" x14ac:dyDescent="0.2">
      <c r="A3679" s="7">
        <v>15226</v>
      </c>
      <c r="B3679" t="s">
        <v>5343</v>
      </c>
      <c r="C3679">
        <v>21002</v>
      </c>
      <c r="D3679" t="s">
        <v>31</v>
      </c>
      <c r="E3679">
        <v>9</v>
      </c>
      <c r="F3679" t="s">
        <v>4270</v>
      </c>
      <c r="G3679" s="8" t="s">
        <v>328</v>
      </c>
      <c r="H3679" t="s">
        <v>329</v>
      </c>
      <c r="I3679" s="1" t="s">
        <v>35</v>
      </c>
      <c r="J3679" t="s">
        <v>36</v>
      </c>
    </row>
    <row r="3680" spans="1:10" x14ac:dyDescent="0.2">
      <c r="A3680" s="7">
        <v>15227</v>
      </c>
      <c r="B3680" t="s">
        <v>5344</v>
      </c>
      <c r="C3680">
        <v>21002</v>
      </c>
      <c r="D3680" t="s">
        <v>31</v>
      </c>
      <c r="E3680">
        <v>9</v>
      </c>
      <c r="F3680" t="s">
        <v>4270</v>
      </c>
      <c r="G3680" s="8" t="s">
        <v>328</v>
      </c>
      <c r="H3680" t="s">
        <v>329</v>
      </c>
      <c r="I3680" s="1" t="s">
        <v>35</v>
      </c>
      <c r="J3680" t="s">
        <v>36</v>
      </c>
    </row>
    <row r="3681" spans="1:10" x14ac:dyDescent="0.2">
      <c r="A3681" s="7">
        <v>15228</v>
      </c>
      <c r="B3681" t="s">
        <v>5345</v>
      </c>
      <c r="C3681">
        <v>23000</v>
      </c>
      <c r="D3681" t="s">
        <v>2803</v>
      </c>
      <c r="E3681">
        <v>13</v>
      </c>
      <c r="F3681" t="s">
        <v>2804</v>
      </c>
      <c r="G3681" s="8" t="s">
        <v>44</v>
      </c>
      <c r="H3681" t="s">
        <v>45</v>
      </c>
      <c r="I3681" t="s">
        <v>41</v>
      </c>
      <c r="J3681" t="s">
        <v>36</v>
      </c>
    </row>
    <row r="3682" spans="1:10" x14ac:dyDescent="0.2">
      <c r="A3682" s="7">
        <v>15229</v>
      </c>
      <c r="B3682" t="s">
        <v>5346</v>
      </c>
      <c r="C3682">
        <v>2000</v>
      </c>
      <c r="D3682" t="s">
        <v>3794</v>
      </c>
      <c r="E3682">
        <v>12</v>
      </c>
      <c r="F3682" t="s">
        <v>3633</v>
      </c>
      <c r="G3682" s="8" t="s">
        <v>33</v>
      </c>
      <c r="H3682" s="1" t="s">
        <v>34</v>
      </c>
      <c r="I3682" s="1" t="s">
        <v>35</v>
      </c>
      <c r="J3682" t="s">
        <v>36</v>
      </c>
    </row>
    <row r="3683" spans="1:10" x14ac:dyDescent="0.2">
      <c r="A3683" s="7">
        <v>15230</v>
      </c>
      <c r="B3683" t="s">
        <v>5347</v>
      </c>
      <c r="C3683">
        <v>21002</v>
      </c>
      <c r="D3683" t="s">
        <v>31</v>
      </c>
      <c r="E3683">
        <v>9</v>
      </c>
      <c r="F3683" t="s">
        <v>4270</v>
      </c>
      <c r="G3683" s="8" t="s">
        <v>140</v>
      </c>
      <c r="H3683" t="s">
        <v>141</v>
      </c>
      <c r="I3683" s="1" t="s">
        <v>35</v>
      </c>
      <c r="J3683" t="s">
        <v>36</v>
      </c>
    </row>
    <row r="3684" spans="1:10" x14ac:dyDescent="0.2">
      <c r="A3684" s="7">
        <v>15232</v>
      </c>
      <c r="B3684" t="s">
        <v>5348</v>
      </c>
      <c r="C3684">
        <v>21002</v>
      </c>
      <c r="D3684" t="s">
        <v>31</v>
      </c>
      <c r="E3684">
        <v>9</v>
      </c>
      <c r="F3684" t="s">
        <v>4270</v>
      </c>
      <c r="G3684" s="8" t="s">
        <v>140</v>
      </c>
      <c r="H3684" t="s">
        <v>141</v>
      </c>
      <c r="I3684" s="1" t="s">
        <v>35</v>
      </c>
      <c r="J3684" t="s">
        <v>36</v>
      </c>
    </row>
    <row r="3685" spans="1:10" x14ac:dyDescent="0.2">
      <c r="A3685" s="7">
        <v>15233</v>
      </c>
      <c r="B3685" t="s">
        <v>5349</v>
      </c>
      <c r="C3685">
        <v>21002</v>
      </c>
      <c r="D3685" t="s">
        <v>31</v>
      </c>
      <c r="E3685">
        <v>9</v>
      </c>
      <c r="F3685" t="s">
        <v>4270</v>
      </c>
      <c r="G3685" s="8" t="s">
        <v>140</v>
      </c>
      <c r="H3685" t="s">
        <v>141</v>
      </c>
      <c r="I3685" s="1" t="s">
        <v>35</v>
      </c>
      <c r="J3685" t="s">
        <v>36</v>
      </c>
    </row>
    <row r="3686" spans="1:10" x14ac:dyDescent="0.2">
      <c r="A3686" s="7">
        <v>15234</v>
      </c>
      <c r="B3686" t="s">
        <v>5350</v>
      </c>
      <c r="C3686">
        <v>23000</v>
      </c>
      <c r="D3686" t="s">
        <v>4917</v>
      </c>
      <c r="E3686">
        <v>14</v>
      </c>
      <c r="F3686" t="s">
        <v>4918</v>
      </c>
      <c r="G3686" s="8" t="s">
        <v>140</v>
      </c>
      <c r="H3686" t="s">
        <v>141</v>
      </c>
      <c r="I3686" s="1" t="s">
        <v>35</v>
      </c>
      <c r="J3686" t="s">
        <v>36</v>
      </c>
    </row>
    <row r="3687" spans="1:10" x14ac:dyDescent="0.2">
      <c r="A3687" s="7">
        <v>15235</v>
      </c>
      <c r="B3687" t="s">
        <v>5351</v>
      </c>
      <c r="C3687">
        <v>21002</v>
      </c>
      <c r="D3687" t="s">
        <v>31</v>
      </c>
      <c r="E3687">
        <v>3</v>
      </c>
      <c r="F3687" t="s">
        <v>2045</v>
      </c>
      <c r="G3687" s="8" t="s">
        <v>256</v>
      </c>
      <c r="H3687" t="s">
        <v>257</v>
      </c>
      <c r="I3687" s="1" t="s">
        <v>35</v>
      </c>
      <c r="J3687" t="s">
        <v>36</v>
      </c>
    </row>
    <row r="3688" spans="1:10" x14ac:dyDescent="0.2">
      <c r="A3688" s="7">
        <v>15237</v>
      </c>
      <c r="B3688" t="s">
        <v>5352</v>
      </c>
      <c r="C3688">
        <v>23000</v>
      </c>
      <c r="D3688" t="s">
        <v>2803</v>
      </c>
      <c r="E3688">
        <v>13</v>
      </c>
      <c r="F3688" t="s">
        <v>2804</v>
      </c>
      <c r="G3688" s="8" t="s">
        <v>39</v>
      </c>
      <c r="H3688" t="s">
        <v>40</v>
      </c>
      <c r="I3688" t="s">
        <v>41</v>
      </c>
      <c r="J3688" t="s">
        <v>36</v>
      </c>
    </row>
    <row r="3689" spans="1:10" x14ac:dyDescent="0.2">
      <c r="A3689" s="7">
        <v>15238</v>
      </c>
      <c r="B3689" t="s">
        <v>5353</v>
      </c>
      <c r="C3689">
        <v>23000</v>
      </c>
      <c r="D3689" t="s">
        <v>2803</v>
      </c>
      <c r="E3689">
        <v>13</v>
      </c>
      <c r="F3689" t="s">
        <v>2804</v>
      </c>
      <c r="G3689" s="8" t="s">
        <v>39</v>
      </c>
      <c r="H3689" t="s">
        <v>40</v>
      </c>
      <c r="I3689" t="s">
        <v>41</v>
      </c>
      <c r="J3689" t="s">
        <v>36</v>
      </c>
    </row>
    <row r="3690" spans="1:10" x14ac:dyDescent="0.2">
      <c r="A3690" s="7">
        <v>15239</v>
      </c>
      <c r="B3690" t="s">
        <v>5354</v>
      </c>
      <c r="C3690">
        <v>23000</v>
      </c>
      <c r="D3690" t="s">
        <v>2803</v>
      </c>
      <c r="E3690">
        <v>13</v>
      </c>
      <c r="F3690" t="s">
        <v>2804</v>
      </c>
      <c r="G3690" s="8" t="s">
        <v>39</v>
      </c>
      <c r="H3690" t="s">
        <v>40</v>
      </c>
      <c r="I3690" t="s">
        <v>41</v>
      </c>
      <c r="J3690" t="s">
        <v>36</v>
      </c>
    </row>
    <row r="3691" spans="1:10" x14ac:dyDescent="0.2">
      <c r="A3691" s="7">
        <v>15240</v>
      </c>
      <c r="B3691" t="s">
        <v>5355</v>
      </c>
      <c r="C3691">
        <v>23000</v>
      </c>
      <c r="D3691" t="s">
        <v>2803</v>
      </c>
      <c r="E3691">
        <v>13</v>
      </c>
      <c r="F3691" t="s">
        <v>2804</v>
      </c>
      <c r="G3691" s="8" t="s">
        <v>39</v>
      </c>
      <c r="H3691" t="s">
        <v>40</v>
      </c>
      <c r="I3691" t="s">
        <v>41</v>
      </c>
      <c r="J3691" t="s">
        <v>36</v>
      </c>
    </row>
    <row r="3692" spans="1:10" x14ac:dyDescent="0.2">
      <c r="A3692" s="7">
        <v>15241</v>
      </c>
      <c r="B3692" t="s">
        <v>5356</v>
      </c>
      <c r="C3692">
        <v>21002</v>
      </c>
      <c r="D3692" t="s">
        <v>31</v>
      </c>
      <c r="E3692">
        <v>13</v>
      </c>
      <c r="F3692" t="s">
        <v>2804</v>
      </c>
      <c r="G3692" s="8" t="s">
        <v>39</v>
      </c>
      <c r="H3692" t="s">
        <v>40</v>
      </c>
      <c r="I3692" t="s">
        <v>41</v>
      </c>
      <c r="J3692" t="s">
        <v>36</v>
      </c>
    </row>
    <row r="3693" spans="1:10" x14ac:dyDescent="0.2">
      <c r="A3693" s="7">
        <v>15242</v>
      </c>
      <c r="B3693" t="s">
        <v>5357</v>
      </c>
      <c r="C3693">
        <v>21002</v>
      </c>
      <c r="D3693" t="s">
        <v>31</v>
      </c>
      <c r="E3693">
        <v>13</v>
      </c>
      <c r="F3693" t="s">
        <v>2804</v>
      </c>
      <c r="G3693" s="8" t="s">
        <v>39</v>
      </c>
      <c r="H3693" t="s">
        <v>40</v>
      </c>
      <c r="I3693" t="s">
        <v>41</v>
      </c>
      <c r="J3693" t="s">
        <v>36</v>
      </c>
    </row>
    <row r="3694" spans="1:10" x14ac:dyDescent="0.2">
      <c r="A3694" s="7">
        <v>15243</v>
      </c>
      <c r="B3694" t="s">
        <v>5358</v>
      </c>
      <c r="C3694">
        <v>21002</v>
      </c>
      <c r="D3694" t="s">
        <v>31</v>
      </c>
      <c r="E3694">
        <v>13</v>
      </c>
      <c r="F3694" t="s">
        <v>2804</v>
      </c>
      <c r="G3694" s="8" t="s">
        <v>39</v>
      </c>
      <c r="H3694" t="s">
        <v>40</v>
      </c>
      <c r="I3694" t="s">
        <v>41</v>
      </c>
      <c r="J3694" t="s">
        <v>36</v>
      </c>
    </row>
    <row r="3695" spans="1:10" x14ac:dyDescent="0.2">
      <c r="A3695" s="7">
        <v>15244</v>
      </c>
      <c r="B3695" t="s">
        <v>5359</v>
      </c>
      <c r="C3695">
        <v>21002</v>
      </c>
      <c r="D3695" t="s">
        <v>31</v>
      </c>
      <c r="E3695">
        <v>13</v>
      </c>
      <c r="F3695" t="s">
        <v>2804</v>
      </c>
      <c r="G3695" s="8" t="s">
        <v>39</v>
      </c>
      <c r="H3695" t="s">
        <v>40</v>
      </c>
      <c r="I3695" t="s">
        <v>41</v>
      </c>
      <c r="J3695" t="s">
        <v>36</v>
      </c>
    </row>
    <row r="3696" spans="1:10" x14ac:dyDescent="0.2">
      <c r="A3696" s="7">
        <v>15245</v>
      </c>
      <c r="B3696" t="s">
        <v>5360</v>
      </c>
      <c r="C3696">
        <v>21002</v>
      </c>
      <c r="D3696" t="s">
        <v>31</v>
      </c>
      <c r="E3696">
        <v>9</v>
      </c>
      <c r="F3696" t="s">
        <v>4270</v>
      </c>
      <c r="G3696" s="8" t="s">
        <v>120</v>
      </c>
      <c r="H3696" s="1" t="s">
        <v>121</v>
      </c>
      <c r="I3696" s="1" t="s">
        <v>35</v>
      </c>
      <c r="J3696" t="s">
        <v>36</v>
      </c>
    </row>
    <row r="3697" spans="1:10" x14ac:dyDescent="0.2">
      <c r="A3697" s="7">
        <v>15246</v>
      </c>
      <c r="B3697" t="s">
        <v>5361</v>
      </c>
      <c r="C3697">
        <v>21002</v>
      </c>
      <c r="D3697" t="s">
        <v>31</v>
      </c>
      <c r="E3697">
        <v>9</v>
      </c>
      <c r="F3697" t="s">
        <v>4270</v>
      </c>
      <c r="G3697" s="8" t="s">
        <v>120</v>
      </c>
      <c r="H3697" s="1" t="s">
        <v>121</v>
      </c>
      <c r="I3697" s="1" t="s">
        <v>35</v>
      </c>
      <c r="J3697" t="s">
        <v>36</v>
      </c>
    </row>
    <row r="3698" spans="1:10" x14ac:dyDescent="0.2">
      <c r="A3698" s="7">
        <v>15247</v>
      </c>
      <c r="B3698" t="s">
        <v>5362</v>
      </c>
      <c r="C3698">
        <v>21002</v>
      </c>
      <c r="D3698" t="s">
        <v>31</v>
      </c>
      <c r="E3698">
        <v>9</v>
      </c>
      <c r="F3698" t="s">
        <v>4270</v>
      </c>
      <c r="G3698" s="8" t="s">
        <v>120</v>
      </c>
      <c r="H3698" s="1" t="s">
        <v>121</v>
      </c>
      <c r="I3698" s="1" t="s">
        <v>35</v>
      </c>
      <c r="J3698" t="s">
        <v>36</v>
      </c>
    </row>
    <row r="3699" spans="1:10" x14ac:dyDescent="0.2">
      <c r="A3699" s="7">
        <v>15248</v>
      </c>
      <c r="B3699" t="s">
        <v>5363</v>
      </c>
      <c r="C3699">
        <v>21002</v>
      </c>
      <c r="D3699" t="s">
        <v>31</v>
      </c>
      <c r="E3699">
        <v>9</v>
      </c>
      <c r="F3699" t="s">
        <v>4270</v>
      </c>
      <c r="G3699" s="8" t="s">
        <v>120</v>
      </c>
      <c r="H3699" s="1" t="s">
        <v>121</v>
      </c>
      <c r="I3699" s="1" t="s">
        <v>35</v>
      </c>
      <c r="J3699" t="s">
        <v>36</v>
      </c>
    </row>
    <row r="3700" spans="1:10" x14ac:dyDescent="0.2">
      <c r="A3700" s="7">
        <v>15249</v>
      </c>
      <c r="B3700" t="s">
        <v>5364</v>
      </c>
      <c r="C3700">
        <v>21002</v>
      </c>
      <c r="D3700" t="s">
        <v>31</v>
      </c>
      <c r="E3700">
        <v>9</v>
      </c>
      <c r="F3700" t="s">
        <v>4270</v>
      </c>
      <c r="G3700" s="8" t="s">
        <v>268</v>
      </c>
      <c r="H3700" s="1" t="s">
        <v>269</v>
      </c>
      <c r="I3700" s="1" t="s">
        <v>35</v>
      </c>
      <c r="J3700" t="s">
        <v>36</v>
      </c>
    </row>
    <row r="3701" spans="1:10" x14ac:dyDescent="0.2">
      <c r="A3701" s="7">
        <v>15250</v>
      </c>
      <c r="B3701" t="s">
        <v>5365</v>
      </c>
      <c r="C3701">
        <v>21002</v>
      </c>
      <c r="D3701" t="s">
        <v>31</v>
      </c>
      <c r="E3701">
        <v>9</v>
      </c>
      <c r="F3701" t="s">
        <v>4270</v>
      </c>
      <c r="G3701" s="8" t="s">
        <v>268</v>
      </c>
      <c r="H3701" s="1" t="s">
        <v>269</v>
      </c>
      <c r="I3701" s="1" t="s">
        <v>35</v>
      </c>
      <c r="J3701" t="s">
        <v>36</v>
      </c>
    </row>
    <row r="3702" spans="1:10" x14ac:dyDescent="0.2">
      <c r="A3702" s="7">
        <v>15251</v>
      </c>
      <c r="B3702" t="s">
        <v>5366</v>
      </c>
      <c r="C3702">
        <v>27000</v>
      </c>
      <c r="D3702" t="s">
        <v>3632</v>
      </c>
      <c r="E3702">
        <v>10</v>
      </c>
      <c r="F3702" t="s">
        <v>4210</v>
      </c>
      <c r="G3702" s="8" t="s">
        <v>39</v>
      </c>
      <c r="H3702" t="s">
        <v>40</v>
      </c>
      <c r="I3702" t="s">
        <v>41</v>
      </c>
      <c r="J3702" s="1" t="s">
        <v>3634</v>
      </c>
    </row>
    <row r="3703" spans="1:10" x14ac:dyDescent="0.2">
      <c r="A3703" s="7">
        <v>15252</v>
      </c>
      <c r="B3703" t="s">
        <v>5367</v>
      </c>
      <c r="C3703">
        <v>21002</v>
      </c>
      <c r="D3703" t="s">
        <v>31</v>
      </c>
      <c r="E3703">
        <v>9</v>
      </c>
      <c r="F3703" t="s">
        <v>4270</v>
      </c>
      <c r="G3703" s="8" t="s">
        <v>140</v>
      </c>
      <c r="H3703" t="s">
        <v>141</v>
      </c>
      <c r="I3703" s="1" t="s">
        <v>35</v>
      </c>
      <c r="J3703" t="s">
        <v>36</v>
      </c>
    </row>
    <row r="3704" spans="1:10" x14ac:dyDescent="0.2">
      <c r="A3704" s="7">
        <v>15253</v>
      </c>
      <c r="B3704" t="s">
        <v>5368</v>
      </c>
      <c r="C3704">
        <v>21002</v>
      </c>
      <c r="D3704" t="s">
        <v>31</v>
      </c>
      <c r="E3704">
        <v>9</v>
      </c>
      <c r="F3704" t="s">
        <v>4270</v>
      </c>
      <c r="G3704" s="8" t="s">
        <v>140</v>
      </c>
      <c r="H3704" t="s">
        <v>141</v>
      </c>
      <c r="I3704" s="1" t="s">
        <v>35</v>
      </c>
      <c r="J3704" t="s">
        <v>36</v>
      </c>
    </row>
    <row r="3705" spans="1:10" x14ac:dyDescent="0.2">
      <c r="A3705" s="7">
        <v>15260</v>
      </c>
      <c r="B3705" t="s">
        <v>5369</v>
      </c>
      <c r="C3705">
        <v>29000</v>
      </c>
      <c r="D3705" t="s">
        <v>3847</v>
      </c>
      <c r="E3705">
        <v>15</v>
      </c>
      <c r="F3705" t="s">
        <v>3848</v>
      </c>
      <c r="G3705" s="8" t="s">
        <v>3849</v>
      </c>
      <c r="H3705" t="s">
        <v>3850</v>
      </c>
      <c r="I3705" s="1" t="s">
        <v>35</v>
      </c>
      <c r="J3705" t="s">
        <v>3634</v>
      </c>
    </row>
    <row r="3706" spans="1:10" x14ac:dyDescent="0.2">
      <c r="A3706" s="7">
        <v>15269</v>
      </c>
      <c r="B3706" t="s">
        <v>5370</v>
      </c>
      <c r="C3706">
        <v>21002</v>
      </c>
      <c r="D3706" t="s">
        <v>31</v>
      </c>
      <c r="E3706">
        <v>3</v>
      </c>
      <c r="F3706" t="s">
        <v>2045</v>
      </c>
      <c r="G3706" s="8" t="s">
        <v>56</v>
      </c>
      <c r="H3706" t="s">
        <v>57</v>
      </c>
      <c r="I3706" t="s">
        <v>41</v>
      </c>
      <c r="J3706" t="s">
        <v>36</v>
      </c>
    </row>
    <row r="3707" spans="1:10" x14ac:dyDescent="0.2">
      <c r="A3707" s="7">
        <v>15270</v>
      </c>
      <c r="B3707" t="s">
        <v>5371</v>
      </c>
      <c r="C3707">
        <v>20000</v>
      </c>
      <c r="D3707" t="s">
        <v>4443</v>
      </c>
      <c r="E3707">
        <v>13</v>
      </c>
      <c r="F3707" t="s">
        <v>2804</v>
      </c>
      <c r="G3707" s="8" t="s">
        <v>140</v>
      </c>
      <c r="H3707" t="s">
        <v>141</v>
      </c>
      <c r="I3707" s="1" t="s">
        <v>35</v>
      </c>
      <c r="J3707" t="s">
        <v>36</v>
      </c>
    </row>
    <row r="3708" spans="1:10" x14ac:dyDescent="0.2">
      <c r="A3708" s="7">
        <v>15271</v>
      </c>
      <c r="B3708" t="s">
        <v>5372</v>
      </c>
      <c r="C3708">
        <v>21002</v>
      </c>
      <c r="D3708" t="s">
        <v>31</v>
      </c>
      <c r="E3708">
        <v>9</v>
      </c>
      <c r="F3708" t="s">
        <v>4270</v>
      </c>
      <c r="G3708" s="8" t="s">
        <v>308</v>
      </c>
      <c r="H3708" t="s">
        <v>309</v>
      </c>
      <c r="I3708" s="1" t="s">
        <v>35</v>
      </c>
      <c r="J3708" t="s">
        <v>36</v>
      </c>
    </row>
    <row r="3709" spans="1:10" x14ac:dyDescent="0.2">
      <c r="A3709" s="7">
        <v>15272</v>
      </c>
      <c r="B3709" t="s">
        <v>5373</v>
      </c>
      <c r="C3709">
        <v>21002</v>
      </c>
      <c r="D3709" t="s">
        <v>31</v>
      </c>
      <c r="E3709">
        <v>9</v>
      </c>
      <c r="F3709" t="s">
        <v>4270</v>
      </c>
      <c r="G3709" s="8" t="s">
        <v>236</v>
      </c>
      <c r="H3709" t="s">
        <v>237</v>
      </c>
      <c r="I3709" s="1" t="s">
        <v>35</v>
      </c>
      <c r="J3709" t="s">
        <v>36</v>
      </c>
    </row>
    <row r="3710" spans="1:10" x14ac:dyDescent="0.2">
      <c r="A3710" s="7">
        <v>15273</v>
      </c>
      <c r="B3710" t="s">
        <v>5374</v>
      </c>
      <c r="C3710">
        <v>21002</v>
      </c>
      <c r="D3710" t="s">
        <v>31</v>
      </c>
      <c r="E3710">
        <v>9</v>
      </c>
      <c r="F3710" t="s">
        <v>4270</v>
      </c>
      <c r="G3710" s="8" t="s">
        <v>236</v>
      </c>
      <c r="H3710" t="s">
        <v>237</v>
      </c>
      <c r="I3710" s="1" t="s">
        <v>35</v>
      </c>
      <c r="J3710" t="s">
        <v>36</v>
      </c>
    </row>
    <row r="3711" spans="1:10" x14ac:dyDescent="0.2">
      <c r="A3711" s="7">
        <v>15274</v>
      </c>
      <c r="B3711" t="s">
        <v>5375</v>
      </c>
      <c r="C3711">
        <v>21002</v>
      </c>
      <c r="D3711" t="s">
        <v>31</v>
      </c>
      <c r="E3711">
        <v>9</v>
      </c>
      <c r="F3711" t="s">
        <v>4270</v>
      </c>
      <c r="G3711" s="8" t="s">
        <v>236</v>
      </c>
      <c r="H3711" t="s">
        <v>237</v>
      </c>
      <c r="I3711" s="1" t="s">
        <v>35</v>
      </c>
      <c r="J3711" t="s">
        <v>36</v>
      </c>
    </row>
    <row r="3712" spans="1:10" x14ac:dyDescent="0.2">
      <c r="A3712" s="7">
        <v>15280</v>
      </c>
      <c r="B3712" t="s">
        <v>5376</v>
      </c>
      <c r="C3712">
        <v>21002</v>
      </c>
      <c r="D3712" t="s">
        <v>31</v>
      </c>
      <c r="E3712">
        <v>9</v>
      </c>
      <c r="F3712" t="s">
        <v>4270</v>
      </c>
      <c r="G3712" s="8" t="s">
        <v>236</v>
      </c>
      <c r="H3712" t="s">
        <v>237</v>
      </c>
      <c r="I3712" s="1" t="s">
        <v>35</v>
      </c>
      <c r="J3712" t="s">
        <v>36</v>
      </c>
    </row>
    <row r="3713" spans="1:10" x14ac:dyDescent="0.2">
      <c r="A3713" s="7">
        <v>15281</v>
      </c>
      <c r="B3713" t="s">
        <v>5377</v>
      </c>
      <c r="C3713">
        <v>21002</v>
      </c>
      <c r="D3713" t="s">
        <v>31</v>
      </c>
      <c r="E3713">
        <v>9</v>
      </c>
      <c r="F3713" t="s">
        <v>4270</v>
      </c>
      <c r="G3713" s="8" t="s">
        <v>236</v>
      </c>
      <c r="H3713" t="s">
        <v>237</v>
      </c>
      <c r="I3713" s="1" t="s">
        <v>35</v>
      </c>
      <c r="J3713" t="s">
        <v>36</v>
      </c>
    </row>
    <row r="3714" spans="1:10" x14ac:dyDescent="0.2">
      <c r="A3714" s="7">
        <v>15282</v>
      </c>
      <c r="B3714" t="s">
        <v>5378</v>
      </c>
      <c r="C3714">
        <v>21002</v>
      </c>
      <c r="D3714" t="s">
        <v>31</v>
      </c>
      <c r="E3714">
        <v>9</v>
      </c>
      <c r="F3714" t="s">
        <v>4270</v>
      </c>
      <c r="G3714" s="8" t="s">
        <v>236</v>
      </c>
      <c r="H3714" t="s">
        <v>237</v>
      </c>
      <c r="I3714" s="1" t="s">
        <v>35</v>
      </c>
      <c r="J3714" t="s">
        <v>36</v>
      </c>
    </row>
    <row r="3715" spans="1:10" x14ac:dyDescent="0.2">
      <c r="A3715" s="7">
        <v>15298</v>
      </c>
      <c r="B3715" t="s">
        <v>5379</v>
      </c>
      <c r="C3715">
        <v>29000</v>
      </c>
      <c r="D3715" t="s">
        <v>3634</v>
      </c>
      <c r="E3715">
        <v>16</v>
      </c>
      <c r="F3715" t="s">
        <v>3918</v>
      </c>
      <c r="G3715" s="8" t="s">
        <v>3849</v>
      </c>
      <c r="H3715" t="s">
        <v>3850</v>
      </c>
      <c r="I3715" s="1" t="s">
        <v>35</v>
      </c>
      <c r="J3715" t="s">
        <v>3634</v>
      </c>
    </row>
    <row r="3716" spans="1:10" x14ac:dyDescent="0.2">
      <c r="A3716" s="7">
        <v>15375</v>
      </c>
      <c r="B3716" t="s">
        <v>5380</v>
      </c>
      <c r="C3716">
        <v>29000</v>
      </c>
      <c r="D3716" t="s">
        <v>3634</v>
      </c>
      <c r="E3716">
        <v>16</v>
      </c>
      <c r="F3716" t="s">
        <v>3918</v>
      </c>
      <c r="G3716" s="8" t="s">
        <v>3849</v>
      </c>
      <c r="H3716" t="s">
        <v>3850</v>
      </c>
      <c r="I3716" s="1" t="s">
        <v>35</v>
      </c>
      <c r="J3716" t="s">
        <v>3634</v>
      </c>
    </row>
    <row r="3717" spans="1:10" x14ac:dyDescent="0.2">
      <c r="A3717" s="7">
        <v>15393</v>
      </c>
      <c r="B3717" t="s">
        <v>5381</v>
      </c>
      <c r="C3717">
        <v>29000</v>
      </c>
      <c r="D3717" t="s">
        <v>3634</v>
      </c>
      <c r="E3717">
        <v>16</v>
      </c>
      <c r="F3717" t="s">
        <v>3918</v>
      </c>
      <c r="G3717" s="8" t="s">
        <v>3849</v>
      </c>
      <c r="H3717" t="s">
        <v>3850</v>
      </c>
      <c r="I3717" s="1" t="s">
        <v>35</v>
      </c>
      <c r="J3717" t="s">
        <v>3634</v>
      </c>
    </row>
    <row r="3718" spans="1:10" x14ac:dyDescent="0.2">
      <c r="A3718" s="7">
        <v>15411</v>
      </c>
      <c r="B3718" t="s">
        <v>5382</v>
      </c>
      <c r="C3718">
        <v>29000</v>
      </c>
      <c r="D3718" t="s">
        <v>3634</v>
      </c>
      <c r="E3718">
        <v>16</v>
      </c>
      <c r="F3718" t="s">
        <v>3918</v>
      </c>
      <c r="G3718" s="8" t="s">
        <v>3849</v>
      </c>
      <c r="H3718" t="s">
        <v>3850</v>
      </c>
      <c r="I3718" s="1" t="s">
        <v>35</v>
      </c>
      <c r="J3718" t="s">
        <v>3634</v>
      </c>
    </row>
    <row r="3719" spans="1:10" x14ac:dyDescent="0.2">
      <c r="A3719" s="7">
        <v>15416</v>
      </c>
      <c r="B3719" t="s">
        <v>5383</v>
      </c>
      <c r="C3719">
        <v>29000</v>
      </c>
      <c r="D3719" t="s">
        <v>3634</v>
      </c>
      <c r="E3719">
        <v>16</v>
      </c>
      <c r="F3719" t="s">
        <v>3918</v>
      </c>
      <c r="G3719" s="8" t="s">
        <v>3849</v>
      </c>
      <c r="H3719" t="s">
        <v>3850</v>
      </c>
      <c r="I3719" s="1" t="s">
        <v>35</v>
      </c>
      <c r="J3719" t="s">
        <v>3634</v>
      </c>
    </row>
    <row r="3720" spans="1:10" x14ac:dyDescent="0.2">
      <c r="A3720" s="7">
        <v>15476</v>
      </c>
      <c r="B3720" t="s">
        <v>5384</v>
      </c>
      <c r="C3720">
        <v>29000</v>
      </c>
      <c r="D3720" t="s">
        <v>3634</v>
      </c>
      <c r="E3720">
        <v>16</v>
      </c>
      <c r="F3720" t="s">
        <v>3918</v>
      </c>
      <c r="G3720" s="8" t="s">
        <v>3849</v>
      </c>
      <c r="H3720" t="s">
        <v>3850</v>
      </c>
      <c r="I3720" s="1" t="s">
        <v>35</v>
      </c>
      <c r="J3720" t="s">
        <v>3634</v>
      </c>
    </row>
    <row r="3721" spans="1:10" x14ac:dyDescent="0.2">
      <c r="A3721" s="7">
        <v>15489</v>
      </c>
      <c r="B3721" t="s">
        <v>5385</v>
      </c>
      <c r="C3721">
        <v>29000</v>
      </c>
      <c r="D3721" t="s">
        <v>3634</v>
      </c>
      <c r="E3721">
        <v>16</v>
      </c>
      <c r="F3721" t="s">
        <v>3918</v>
      </c>
      <c r="G3721" s="8" t="s">
        <v>3849</v>
      </c>
      <c r="H3721" t="s">
        <v>3850</v>
      </c>
      <c r="I3721" s="1" t="s">
        <v>35</v>
      </c>
      <c r="J3721" t="s">
        <v>3634</v>
      </c>
    </row>
    <row r="3722" spans="1:10" x14ac:dyDescent="0.2">
      <c r="A3722" s="7">
        <v>15625</v>
      </c>
      <c r="B3722" t="s">
        <v>5386</v>
      </c>
      <c r="E3722">
        <v>16</v>
      </c>
      <c r="F3722" t="s">
        <v>3918</v>
      </c>
      <c r="G3722" s="8" t="s">
        <v>3849</v>
      </c>
      <c r="H3722" t="s">
        <v>3850</v>
      </c>
      <c r="I3722" s="1" t="s">
        <v>35</v>
      </c>
      <c r="J3722" t="s">
        <v>36</v>
      </c>
    </row>
    <row r="3723" spans="1:10" x14ac:dyDescent="0.2">
      <c r="A3723" s="7">
        <v>15642</v>
      </c>
      <c r="B3723" t="s">
        <v>5387</v>
      </c>
      <c r="C3723">
        <v>29000</v>
      </c>
      <c r="D3723" t="s">
        <v>3634</v>
      </c>
      <c r="E3723">
        <v>16</v>
      </c>
      <c r="F3723" t="s">
        <v>3918</v>
      </c>
      <c r="G3723" s="8" t="s">
        <v>3849</v>
      </c>
      <c r="H3723" t="s">
        <v>3850</v>
      </c>
      <c r="I3723" s="1" t="s">
        <v>35</v>
      </c>
      <c r="J3723" t="s">
        <v>3634</v>
      </c>
    </row>
    <row r="3724" spans="1:10" x14ac:dyDescent="0.2">
      <c r="A3724" s="7">
        <v>15677</v>
      </c>
      <c r="B3724" t="s">
        <v>5388</v>
      </c>
      <c r="C3724">
        <v>29000</v>
      </c>
      <c r="D3724" t="s">
        <v>3634</v>
      </c>
      <c r="E3724">
        <v>16</v>
      </c>
      <c r="F3724" t="s">
        <v>3918</v>
      </c>
      <c r="G3724" s="8" t="s">
        <v>3849</v>
      </c>
      <c r="H3724" t="s">
        <v>3850</v>
      </c>
      <c r="I3724" s="1" t="s">
        <v>35</v>
      </c>
      <c r="J3724" t="s">
        <v>3634</v>
      </c>
    </row>
    <row r="3725" spans="1:10" x14ac:dyDescent="0.2">
      <c r="A3725" s="7">
        <v>15709</v>
      </c>
      <c r="B3725" t="s">
        <v>5389</v>
      </c>
      <c r="C3725">
        <v>29000</v>
      </c>
      <c r="D3725" t="s">
        <v>3634</v>
      </c>
      <c r="E3725">
        <v>16</v>
      </c>
      <c r="F3725" t="s">
        <v>3918</v>
      </c>
      <c r="G3725" s="8" t="s">
        <v>3849</v>
      </c>
      <c r="H3725" t="s">
        <v>3850</v>
      </c>
      <c r="I3725" s="1" t="s">
        <v>35</v>
      </c>
      <c r="J3725" t="s">
        <v>3634</v>
      </c>
    </row>
    <row r="3726" spans="1:10" x14ac:dyDescent="0.2">
      <c r="A3726" s="7">
        <v>15726</v>
      </c>
      <c r="B3726" t="s">
        <v>5390</v>
      </c>
      <c r="C3726">
        <v>29000</v>
      </c>
      <c r="D3726" t="s">
        <v>3634</v>
      </c>
      <c r="E3726">
        <v>16</v>
      </c>
      <c r="F3726" t="s">
        <v>3918</v>
      </c>
      <c r="G3726" s="8" t="s">
        <v>3849</v>
      </c>
      <c r="H3726" t="s">
        <v>3850</v>
      </c>
      <c r="I3726" s="1" t="s">
        <v>35</v>
      </c>
      <c r="J3726" t="s">
        <v>3634</v>
      </c>
    </row>
    <row r="3727" spans="1:10" x14ac:dyDescent="0.2">
      <c r="A3727" s="7">
        <v>15749</v>
      </c>
      <c r="B3727" t="s">
        <v>5391</v>
      </c>
      <c r="C3727">
        <v>29000</v>
      </c>
      <c r="D3727" t="s">
        <v>3634</v>
      </c>
      <c r="E3727">
        <v>16</v>
      </c>
      <c r="F3727" t="s">
        <v>3918</v>
      </c>
      <c r="G3727" s="8" t="s">
        <v>3849</v>
      </c>
      <c r="H3727" t="s">
        <v>3850</v>
      </c>
      <c r="I3727" s="1" t="s">
        <v>35</v>
      </c>
      <c r="J3727" t="s">
        <v>3634</v>
      </c>
    </row>
    <row r="3728" spans="1:10" x14ac:dyDescent="0.2">
      <c r="A3728" s="7">
        <v>15772</v>
      </c>
      <c r="B3728" t="s">
        <v>5392</v>
      </c>
      <c r="C3728">
        <v>29000</v>
      </c>
      <c r="D3728" t="s">
        <v>3634</v>
      </c>
      <c r="E3728">
        <v>16</v>
      </c>
      <c r="F3728" t="s">
        <v>3918</v>
      </c>
      <c r="G3728" s="8" t="s">
        <v>3849</v>
      </c>
      <c r="H3728" t="s">
        <v>3850</v>
      </c>
      <c r="I3728" s="1" t="s">
        <v>35</v>
      </c>
      <c r="J3728" t="s">
        <v>3634</v>
      </c>
    </row>
    <row r="3729" spans="1:10" x14ac:dyDescent="0.2">
      <c r="A3729" s="7">
        <v>15779</v>
      </c>
      <c r="B3729" t="s">
        <v>5393</v>
      </c>
      <c r="C3729">
        <v>29000</v>
      </c>
      <c r="D3729" t="s">
        <v>3634</v>
      </c>
      <c r="E3729">
        <v>16</v>
      </c>
      <c r="F3729" t="s">
        <v>3918</v>
      </c>
      <c r="G3729" s="8" t="s">
        <v>3849</v>
      </c>
      <c r="H3729" t="s">
        <v>3850</v>
      </c>
      <c r="I3729" s="1" t="s">
        <v>35</v>
      </c>
      <c r="J3729" t="s">
        <v>3634</v>
      </c>
    </row>
    <row r="3730" spans="1:10" x14ac:dyDescent="0.2">
      <c r="A3730" s="7">
        <v>15780</v>
      </c>
      <c r="B3730" t="s">
        <v>5394</v>
      </c>
      <c r="C3730">
        <v>29000</v>
      </c>
      <c r="D3730" t="s">
        <v>3634</v>
      </c>
      <c r="E3730">
        <v>16</v>
      </c>
      <c r="F3730" t="s">
        <v>3918</v>
      </c>
      <c r="G3730" s="8" t="s">
        <v>3849</v>
      </c>
      <c r="H3730" t="s">
        <v>3850</v>
      </c>
      <c r="I3730" s="1" t="s">
        <v>35</v>
      </c>
      <c r="J3730" t="s">
        <v>3634</v>
      </c>
    </row>
    <row r="3731" spans="1:10" x14ac:dyDescent="0.2">
      <c r="A3731" s="7">
        <v>15799</v>
      </c>
      <c r="B3731" t="s">
        <v>5395</v>
      </c>
      <c r="C3731">
        <v>29000</v>
      </c>
      <c r="D3731" t="s">
        <v>3634</v>
      </c>
      <c r="E3731">
        <v>16</v>
      </c>
      <c r="F3731" t="s">
        <v>3918</v>
      </c>
      <c r="G3731" s="8" t="s">
        <v>3849</v>
      </c>
      <c r="H3731" t="s">
        <v>3850</v>
      </c>
      <c r="I3731" s="1" t="s">
        <v>35</v>
      </c>
      <c r="J3731" t="s">
        <v>3634</v>
      </c>
    </row>
    <row r="3732" spans="1:10" x14ac:dyDescent="0.2">
      <c r="A3732" s="7">
        <v>15857</v>
      </c>
      <c r="B3732" t="s">
        <v>5396</v>
      </c>
      <c r="C3732">
        <v>29000</v>
      </c>
      <c r="D3732" t="s">
        <v>3634</v>
      </c>
      <c r="E3732">
        <v>16</v>
      </c>
      <c r="F3732" t="s">
        <v>3918</v>
      </c>
      <c r="G3732" s="8" t="s">
        <v>3849</v>
      </c>
      <c r="H3732" t="s">
        <v>3850</v>
      </c>
      <c r="I3732" s="1" t="s">
        <v>35</v>
      </c>
      <c r="J3732" t="s">
        <v>3634</v>
      </c>
    </row>
    <row r="3733" spans="1:10" x14ac:dyDescent="0.2">
      <c r="A3733" s="7">
        <v>15858</v>
      </c>
      <c r="B3733" t="s">
        <v>5397</v>
      </c>
      <c r="C3733">
        <v>29000</v>
      </c>
      <c r="D3733" t="s">
        <v>3634</v>
      </c>
      <c r="E3733">
        <v>16</v>
      </c>
      <c r="F3733" t="s">
        <v>3918</v>
      </c>
      <c r="G3733" s="8" t="s">
        <v>3849</v>
      </c>
      <c r="H3733" t="s">
        <v>3850</v>
      </c>
      <c r="I3733" s="1" t="s">
        <v>35</v>
      </c>
      <c r="J3733" t="s">
        <v>3634</v>
      </c>
    </row>
    <row r="3734" spans="1:10" x14ac:dyDescent="0.2">
      <c r="A3734" s="7">
        <v>15957</v>
      </c>
      <c r="B3734" t="s">
        <v>5398</v>
      </c>
      <c r="C3734">
        <v>29000</v>
      </c>
      <c r="D3734" t="s">
        <v>3634</v>
      </c>
      <c r="E3734">
        <v>16</v>
      </c>
      <c r="F3734" t="s">
        <v>3918</v>
      </c>
      <c r="G3734" s="8" t="s">
        <v>3849</v>
      </c>
      <c r="H3734" t="s">
        <v>3850</v>
      </c>
      <c r="I3734" s="1" t="s">
        <v>35</v>
      </c>
      <c r="J3734" t="s">
        <v>3634</v>
      </c>
    </row>
    <row r="3735" spans="1:10" x14ac:dyDescent="0.2">
      <c r="A3735" s="7">
        <v>15981</v>
      </c>
      <c r="B3735" t="s">
        <v>5399</v>
      </c>
      <c r="C3735">
        <v>29000</v>
      </c>
      <c r="D3735" t="s">
        <v>3634</v>
      </c>
      <c r="E3735">
        <v>16</v>
      </c>
      <c r="F3735" t="s">
        <v>3918</v>
      </c>
      <c r="G3735" s="8" t="s">
        <v>3849</v>
      </c>
      <c r="H3735" t="s">
        <v>3850</v>
      </c>
      <c r="I3735" s="1" t="s">
        <v>35</v>
      </c>
      <c r="J3735" t="s">
        <v>3634</v>
      </c>
    </row>
    <row r="3736" spans="1:10" x14ac:dyDescent="0.2">
      <c r="A3736" s="7">
        <v>15984</v>
      </c>
      <c r="B3736" t="s">
        <v>5400</v>
      </c>
      <c r="C3736">
        <v>29000</v>
      </c>
      <c r="D3736" t="s">
        <v>3634</v>
      </c>
      <c r="E3736">
        <v>16</v>
      </c>
      <c r="F3736" t="s">
        <v>3918</v>
      </c>
      <c r="G3736" s="8" t="s">
        <v>3849</v>
      </c>
      <c r="H3736" t="s">
        <v>3850</v>
      </c>
      <c r="I3736" s="1" t="s">
        <v>35</v>
      </c>
      <c r="J3736" t="s">
        <v>3634</v>
      </c>
    </row>
    <row r="3737" spans="1:10" x14ac:dyDescent="0.2">
      <c r="A3737" s="7">
        <v>16000</v>
      </c>
      <c r="B3737" t="s">
        <v>5401</v>
      </c>
      <c r="C3737">
        <v>21002</v>
      </c>
      <c r="D3737" t="s">
        <v>31</v>
      </c>
      <c r="E3737">
        <v>3</v>
      </c>
      <c r="F3737" t="s">
        <v>2045</v>
      </c>
      <c r="G3737" s="8" t="s">
        <v>280</v>
      </c>
      <c r="H3737" t="s">
        <v>281</v>
      </c>
      <c r="I3737" s="1" t="s">
        <v>35</v>
      </c>
      <c r="J3737" t="s">
        <v>36</v>
      </c>
    </row>
    <row r="3738" spans="1:10" x14ac:dyDescent="0.2">
      <c r="A3738" s="7">
        <v>16057</v>
      </c>
      <c r="B3738" t="s">
        <v>5402</v>
      </c>
      <c r="C3738">
        <v>29000</v>
      </c>
      <c r="D3738" t="s">
        <v>3634</v>
      </c>
      <c r="E3738">
        <v>16</v>
      </c>
      <c r="F3738" t="s">
        <v>3918</v>
      </c>
      <c r="G3738" s="8" t="s">
        <v>3849</v>
      </c>
      <c r="H3738" t="s">
        <v>3850</v>
      </c>
      <c r="I3738" s="1" t="s">
        <v>35</v>
      </c>
      <c r="J3738" t="s">
        <v>3634</v>
      </c>
    </row>
    <row r="3739" spans="1:10" x14ac:dyDescent="0.2">
      <c r="A3739" s="7">
        <v>16086</v>
      </c>
      <c r="B3739" t="s">
        <v>5403</v>
      </c>
      <c r="C3739">
        <v>29000</v>
      </c>
      <c r="D3739" t="s">
        <v>3634</v>
      </c>
      <c r="E3739">
        <v>16</v>
      </c>
      <c r="F3739" t="s">
        <v>3918</v>
      </c>
      <c r="G3739" s="8" t="s">
        <v>3849</v>
      </c>
      <c r="H3739" t="s">
        <v>3850</v>
      </c>
      <c r="I3739" s="1" t="s">
        <v>35</v>
      </c>
      <c r="J3739" t="s">
        <v>3634</v>
      </c>
    </row>
    <row r="3740" spans="1:10" x14ac:dyDescent="0.2">
      <c r="A3740" s="7">
        <v>16135</v>
      </c>
      <c r="B3740" t="s">
        <v>5404</v>
      </c>
      <c r="E3740">
        <v>16</v>
      </c>
      <c r="F3740" t="s">
        <v>3918</v>
      </c>
      <c r="G3740" s="8" t="s">
        <v>3849</v>
      </c>
      <c r="H3740" t="s">
        <v>3850</v>
      </c>
      <c r="I3740" s="1" t="s">
        <v>35</v>
      </c>
      <c r="J3740" t="s">
        <v>36</v>
      </c>
    </row>
    <row r="3741" spans="1:10" x14ac:dyDescent="0.2">
      <c r="A3741" s="7">
        <v>16161</v>
      </c>
      <c r="B3741" t="s">
        <v>5405</v>
      </c>
      <c r="C3741">
        <v>29000</v>
      </c>
      <c r="D3741" t="s">
        <v>3634</v>
      </c>
      <c r="E3741">
        <v>16</v>
      </c>
      <c r="F3741" t="s">
        <v>3918</v>
      </c>
      <c r="G3741" s="8" t="s">
        <v>3849</v>
      </c>
      <c r="H3741" t="s">
        <v>3850</v>
      </c>
      <c r="I3741" s="1" t="s">
        <v>35</v>
      </c>
      <c r="J3741" t="s">
        <v>3634</v>
      </c>
    </row>
    <row r="3742" spans="1:10" x14ac:dyDescent="0.2">
      <c r="A3742" s="7">
        <v>16246</v>
      </c>
      <c r="B3742" t="s">
        <v>5406</v>
      </c>
      <c r="C3742">
        <v>29000</v>
      </c>
      <c r="D3742" t="s">
        <v>3634</v>
      </c>
      <c r="E3742">
        <v>16</v>
      </c>
      <c r="F3742" t="s">
        <v>3918</v>
      </c>
      <c r="G3742" s="8" t="s">
        <v>3849</v>
      </c>
      <c r="H3742" t="s">
        <v>3850</v>
      </c>
      <c r="I3742" s="1" t="s">
        <v>35</v>
      </c>
      <c r="J3742" t="s">
        <v>3634</v>
      </c>
    </row>
    <row r="3743" spans="1:10" x14ac:dyDescent="0.2">
      <c r="A3743" s="7">
        <v>16289</v>
      </c>
      <c r="B3743" t="s">
        <v>5407</v>
      </c>
      <c r="C3743">
        <v>29000</v>
      </c>
      <c r="D3743" t="s">
        <v>3634</v>
      </c>
      <c r="E3743">
        <v>16</v>
      </c>
      <c r="F3743" t="s">
        <v>3918</v>
      </c>
      <c r="G3743" s="8" t="s">
        <v>3849</v>
      </c>
      <c r="H3743" t="s">
        <v>3850</v>
      </c>
      <c r="I3743" s="1" t="s">
        <v>35</v>
      </c>
      <c r="J3743" t="s">
        <v>3634</v>
      </c>
    </row>
    <row r="3744" spans="1:10" x14ac:dyDescent="0.2">
      <c r="A3744" s="7">
        <v>16295</v>
      </c>
      <c r="B3744" t="s">
        <v>5408</v>
      </c>
      <c r="C3744">
        <v>29000</v>
      </c>
      <c r="D3744" t="s">
        <v>3634</v>
      </c>
      <c r="E3744">
        <v>16</v>
      </c>
      <c r="F3744" t="s">
        <v>3918</v>
      </c>
      <c r="G3744" s="8" t="s">
        <v>3849</v>
      </c>
      <c r="H3744" t="s">
        <v>3850</v>
      </c>
      <c r="I3744" s="1" t="s">
        <v>35</v>
      </c>
      <c r="J3744" t="s">
        <v>3634</v>
      </c>
    </row>
    <row r="3745" spans="1:10" x14ac:dyDescent="0.2">
      <c r="A3745" s="7">
        <v>16332</v>
      </c>
      <c r="B3745" t="s">
        <v>5409</v>
      </c>
      <c r="C3745">
        <v>29000</v>
      </c>
      <c r="D3745" t="s">
        <v>3634</v>
      </c>
      <c r="E3745">
        <v>16</v>
      </c>
      <c r="F3745" t="s">
        <v>3918</v>
      </c>
      <c r="G3745" s="8" t="s">
        <v>3849</v>
      </c>
      <c r="H3745" t="s">
        <v>3850</v>
      </c>
      <c r="I3745" s="1" t="s">
        <v>35</v>
      </c>
      <c r="J3745" t="s">
        <v>3634</v>
      </c>
    </row>
    <row r="3746" spans="1:10" x14ac:dyDescent="0.2">
      <c r="A3746" s="7">
        <v>16383</v>
      </c>
      <c r="B3746" t="s">
        <v>5410</v>
      </c>
      <c r="C3746">
        <v>29000</v>
      </c>
      <c r="D3746" t="s">
        <v>3634</v>
      </c>
      <c r="E3746">
        <v>16</v>
      </c>
      <c r="F3746" t="s">
        <v>3918</v>
      </c>
      <c r="G3746" s="8" t="s">
        <v>3849</v>
      </c>
      <c r="H3746" t="s">
        <v>3850</v>
      </c>
      <c r="I3746" s="1" t="s">
        <v>35</v>
      </c>
      <c r="J3746" t="s">
        <v>3634</v>
      </c>
    </row>
    <row r="3747" spans="1:10" x14ac:dyDescent="0.2">
      <c r="A3747" s="7">
        <v>16429</v>
      </c>
      <c r="B3747" t="s">
        <v>5411</v>
      </c>
      <c r="C3747">
        <v>29000</v>
      </c>
      <c r="D3747" t="s">
        <v>3634</v>
      </c>
      <c r="E3747">
        <v>16</v>
      </c>
      <c r="F3747" t="s">
        <v>3918</v>
      </c>
      <c r="G3747" s="8" t="s">
        <v>3849</v>
      </c>
      <c r="H3747" t="s">
        <v>3850</v>
      </c>
      <c r="I3747" s="1" t="s">
        <v>35</v>
      </c>
      <c r="J3747" t="s">
        <v>3634</v>
      </c>
    </row>
    <row r="3748" spans="1:10" x14ac:dyDescent="0.2">
      <c r="A3748" s="7">
        <v>16458</v>
      </c>
      <c r="B3748" t="s">
        <v>5412</v>
      </c>
      <c r="C3748">
        <v>29000</v>
      </c>
      <c r="D3748" t="s">
        <v>3634</v>
      </c>
      <c r="E3748">
        <v>16</v>
      </c>
      <c r="F3748" t="s">
        <v>3918</v>
      </c>
      <c r="G3748" s="8" t="s">
        <v>3849</v>
      </c>
      <c r="H3748" t="s">
        <v>3850</v>
      </c>
      <c r="I3748" s="1" t="s">
        <v>35</v>
      </c>
      <c r="J3748" t="s">
        <v>3634</v>
      </c>
    </row>
    <row r="3749" spans="1:10" x14ac:dyDescent="0.2">
      <c r="A3749" s="7">
        <v>16612</v>
      </c>
      <c r="B3749" t="s">
        <v>5413</v>
      </c>
      <c r="C3749">
        <v>29000</v>
      </c>
      <c r="D3749" t="s">
        <v>3634</v>
      </c>
      <c r="E3749">
        <v>16</v>
      </c>
      <c r="F3749" t="s">
        <v>3918</v>
      </c>
      <c r="G3749" s="8" t="s">
        <v>3849</v>
      </c>
      <c r="H3749" t="s">
        <v>3850</v>
      </c>
      <c r="I3749" s="1" t="s">
        <v>35</v>
      </c>
      <c r="J3749" t="s">
        <v>3634</v>
      </c>
    </row>
    <row r="3750" spans="1:10" x14ac:dyDescent="0.2">
      <c r="A3750" s="7">
        <v>16618</v>
      </c>
      <c r="B3750" t="s">
        <v>5414</v>
      </c>
      <c r="C3750">
        <v>29000</v>
      </c>
      <c r="D3750" t="s">
        <v>3634</v>
      </c>
      <c r="E3750">
        <v>16</v>
      </c>
      <c r="F3750" t="s">
        <v>3918</v>
      </c>
      <c r="G3750" s="8" t="s">
        <v>3849</v>
      </c>
      <c r="H3750" t="s">
        <v>3850</v>
      </c>
      <c r="I3750" s="1" t="s">
        <v>35</v>
      </c>
      <c r="J3750" t="s">
        <v>3634</v>
      </c>
    </row>
    <row r="3751" spans="1:10" x14ac:dyDescent="0.2">
      <c r="A3751" s="7">
        <v>16637</v>
      </c>
      <c r="B3751" t="s">
        <v>5415</v>
      </c>
      <c r="C3751">
        <v>29000</v>
      </c>
      <c r="D3751" t="s">
        <v>3634</v>
      </c>
      <c r="E3751">
        <v>16</v>
      </c>
      <c r="F3751" t="s">
        <v>3918</v>
      </c>
      <c r="G3751" s="8" t="s">
        <v>3849</v>
      </c>
      <c r="H3751" t="s">
        <v>3850</v>
      </c>
      <c r="I3751" s="1" t="s">
        <v>35</v>
      </c>
      <c r="J3751" t="s">
        <v>3634</v>
      </c>
    </row>
    <row r="3752" spans="1:10" x14ac:dyDescent="0.2">
      <c r="A3752" s="7">
        <v>16655</v>
      </c>
      <c r="B3752" t="s">
        <v>5416</v>
      </c>
      <c r="C3752">
        <v>29000</v>
      </c>
      <c r="D3752" t="s">
        <v>3634</v>
      </c>
      <c r="E3752">
        <v>16</v>
      </c>
      <c r="F3752" t="s">
        <v>3918</v>
      </c>
      <c r="G3752" s="8" t="s">
        <v>3849</v>
      </c>
      <c r="H3752" t="s">
        <v>3850</v>
      </c>
      <c r="I3752" s="1" t="s">
        <v>35</v>
      </c>
      <c r="J3752" t="s">
        <v>3634</v>
      </c>
    </row>
    <row r="3753" spans="1:10" x14ac:dyDescent="0.2">
      <c r="A3753" s="7">
        <v>16696</v>
      </c>
      <c r="B3753" t="s">
        <v>5417</v>
      </c>
      <c r="C3753">
        <v>29000</v>
      </c>
      <c r="D3753" t="s">
        <v>3634</v>
      </c>
      <c r="E3753">
        <v>16</v>
      </c>
      <c r="F3753" t="s">
        <v>3918</v>
      </c>
      <c r="G3753" s="8" t="s">
        <v>3849</v>
      </c>
      <c r="H3753" t="s">
        <v>3850</v>
      </c>
      <c r="I3753" s="1" t="s">
        <v>35</v>
      </c>
      <c r="J3753" t="s">
        <v>3634</v>
      </c>
    </row>
    <row r="3754" spans="1:10" x14ac:dyDescent="0.2">
      <c r="A3754" s="7">
        <v>16702</v>
      </c>
      <c r="B3754" t="s">
        <v>5418</v>
      </c>
      <c r="C3754">
        <v>29000</v>
      </c>
      <c r="D3754" t="s">
        <v>3634</v>
      </c>
      <c r="E3754">
        <v>16</v>
      </c>
      <c r="F3754" t="s">
        <v>3918</v>
      </c>
      <c r="G3754" s="8" t="s">
        <v>3849</v>
      </c>
      <c r="H3754" t="s">
        <v>3850</v>
      </c>
      <c r="I3754" s="1" t="s">
        <v>35</v>
      </c>
      <c r="J3754" t="s">
        <v>3634</v>
      </c>
    </row>
    <row r="3755" spans="1:10" x14ac:dyDescent="0.2">
      <c r="A3755" s="7">
        <v>16743</v>
      </c>
      <c r="B3755" t="s">
        <v>5419</v>
      </c>
      <c r="C3755">
        <v>29000</v>
      </c>
      <c r="D3755" t="s">
        <v>3634</v>
      </c>
      <c r="E3755">
        <v>16</v>
      </c>
      <c r="F3755" t="s">
        <v>3918</v>
      </c>
      <c r="G3755" s="8" t="s">
        <v>3849</v>
      </c>
      <c r="H3755" t="s">
        <v>3850</v>
      </c>
      <c r="I3755" s="1" t="s">
        <v>35</v>
      </c>
      <c r="J3755" t="s">
        <v>3634</v>
      </c>
    </row>
    <row r="3756" spans="1:10" x14ac:dyDescent="0.2">
      <c r="A3756" s="7">
        <v>16745</v>
      </c>
      <c r="B3756" t="s">
        <v>5420</v>
      </c>
      <c r="C3756">
        <v>29000</v>
      </c>
      <c r="D3756" t="s">
        <v>3634</v>
      </c>
      <c r="E3756">
        <v>16</v>
      </c>
      <c r="F3756" t="s">
        <v>3918</v>
      </c>
      <c r="G3756" s="8" t="s">
        <v>3849</v>
      </c>
      <c r="H3756" t="s">
        <v>3850</v>
      </c>
      <c r="I3756" s="1" t="s">
        <v>35</v>
      </c>
      <c r="J3756" t="s">
        <v>3634</v>
      </c>
    </row>
    <row r="3757" spans="1:10" x14ac:dyDescent="0.2">
      <c r="A3757" s="7">
        <v>16753</v>
      </c>
      <c r="B3757" t="s">
        <v>5421</v>
      </c>
      <c r="C3757">
        <v>29000</v>
      </c>
      <c r="D3757" t="s">
        <v>3634</v>
      </c>
      <c r="E3757">
        <v>16</v>
      </c>
      <c r="F3757" t="s">
        <v>3918</v>
      </c>
      <c r="G3757" s="8" t="s">
        <v>3849</v>
      </c>
      <c r="H3757" t="s">
        <v>3850</v>
      </c>
      <c r="I3757" s="1" t="s">
        <v>35</v>
      </c>
      <c r="J3757" t="s">
        <v>3634</v>
      </c>
    </row>
    <row r="3758" spans="1:10" x14ac:dyDescent="0.2">
      <c r="A3758" s="7">
        <v>16793</v>
      </c>
      <c r="B3758" t="s">
        <v>5422</v>
      </c>
      <c r="C3758">
        <v>29000</v>
      </c>
      <c r="D3758" t="s">
        <v>3634</v>
      </c>
      <c r="E3758">
        <v>16</v>
      </c>
      <c r="F3758" t="s">
        <v>3918</v>
      </c>
      <c r="G3758" s="8" t="s">
        <v>3849</v>
      </c>
      <c r="H3758" t="s">
        <v>3850</v>
      </c>
      <c r="I3758" s="1" t="s">
        <v>35</v>
      </c>
      <c r="J3758" t="s">
        <v>3634</v>
      </c>
    </row>
    <row r="3759" spans="1:10" x14ac:dyDescent="0.2">
      <c r="A3759" s="7">
        <v>16823</v>
      </c>
      <c r="B3759" t="s">
        <v>5423</v>
      </c>
      <c r="C3759">
        <v>29000</v>
      </c>
      <c r="D3759" t="s">
        <v>3634</v>
      </c>
      <c r="E3759">
        <v>16</v>
      </c>
      <c r="F3759" t="s">
        <v>3918</v>
      </c>
      <c r="G3759" s="8" t="s">
        <v>3849</v>
      </c>
      <c r="H3759" t="s">
        <v>3850</v>
      </c>
      <c r="I3759" s="1" t="s">
        <v>35</v>
      </c>
      <c r="J3759" t="s">
        <v>3634</v>
      </c>
    </row>
    <row r="3760" spans="1:10" x14ac:dyDescent="0.2">
      <c r="A3760" s="7">
        <v>16825</v>
      </c>
      <c r="B3760" t="s">
        <v>5424</v>
      </c>
      <c r="C3760">
        <v>29000</v>
      </c>
      <c r="D3760" t="s">
        <v>3634</v>
      </c>
      <c r="E3760">
        <v>16</v>
      </c>
      <c r="F3760" t="s">
        <v>3918</v>
      </c>
      <c r="G3760" s="8" t="s">
        <v>3849</v>
      </c>
      <c r="H3760" t="s">
        <v>3850</v>
      </c>
      <c r="I3760" s="1" t="s">
        <v>35</v>
      </c>
      <c r="J3760" t="s">
        <v>3634</v>
      </c>
    </row>
    <row r="3761" spans="1:10" x14ac:dyDescent="0.2">
      <c r="A3761" s="7">
        <v>16835</v>
      </c>
      <c r="B3761" t="s">
        <v>5425</v>
      </c>
      <c r="C3761">
        <v>29000</v>
      </c>
      <c r="D3761" t="s">
        <v>3634</v>
      </c>
      <c r="E3761">
        <v>16</v>
      </c>
      <c r="F3761" t="s">
        <v>3918</v>
      </c>
      <c r="G3761" s="8" t="s">
        <v>3849</v>
      </c>
      <c r="H3761" t="s">
        <v>3850</v>
      </c>
      <c r="I3761" s="1" t="s">
        <v>35</v>
      </c>
      <c r="J3761" t="s">
        <v>3634</v>
      </c>
    </row>
    <row r="3762" spans="1:10" x14ac:dyDescent="0.2">
      <c r="A3762" s="7">
        <v>16881</v>
      </c>
      <c r="B3762" t="s">
        <v>5426</v>
      </c>
      <c r="C3762">
        <v>29000</v>
      </c>
      <c r="D3762" t="s">
        <v>3634</v>
      </c>
      <c r="E3762">
        <v>16</v>
      </c>
      <c r="F3762" t="s">
        <v>3918</v>
      </c>
      <c r="G3762" s="8" t="s">
        <v>3849</v>
      </c>
      <c r="H3762" t="s">
        <v>3850</v>
      </c>
      <c r="I3762" s="1" t="s">
        <v>35</v>
      </c>
      <c r="J3762" t="s">
        <v>3634</v>
      </c>
    </row>
    <row r="3763" spans="1:10" x14ac:dyDescent="0.2">
      <c r="A3763" s="7">
        <v>16900</v>
      </c>
      <c r="B3763" t="s">
        <v>5423</v>
      </c>
      <c r="C3763">
        <v>29000</v>
      </c>
      <c r="D3763" t="s">
        <v>3634</v>
      </c>
      <c r="E3763">
        <v>16</v>
      </c>
      <c r="F3763" t="s">
        <v>3918</v>
      </c>
      <c r="G3763" s="8" t="s">
        <v>3849</v>
      </c>
      <c r="H3763" t="s">
        <v>3850</v>
      </c>
      <c r="I3763" s="1" t="s">
        <v>35</v>
      </c>
      <c r="J3763" t="s">
        <v>3634</v>
      </c>
    </row>
    <row r="3764" spans="1:10" x14ac:dyDescent="0.2">
      <c r="A3764" s="7">
        <v>16936</v>
      </c>
      <c r="B3764" t="s">
        <v>5427</v>
      </c>
      <c r="C3764">
        <v>29000</v>
      </c>
      <c r="D3764" t="s">
        <v>3634</v>
      </c>
      <c r="E3764">
        <v>16</v>
      </c>
      <c r="F3764" t="s">
        <v>3918</v>
      </c>
      <c r="G3764" s="8" t="s">
        <v>3849</v>
      </c>
      <c r="H3764" t="s">
        <v>3850</v>
      </c>
      <c r="I3764" s="1" t="s">
        <v>35</v>
      </c>
      <c r="J3764" t="s">
        <v>3634</v>
      </c>
    </row>
    <row r="3765" spans="1:10" x14ac:dyDescent="0.2">
      <c r="A3765" s="7">
        <v>16940</v>
      </c>
      <c r="B3765" t="s">
        <v>5428</v>
      </c>
      <c r="C3765">
        <v>29000</v>
      </c>
      <c r="D3765" t="s">
        <v>3634</v>
      </c>
      <c r="E3765">
        <v>16</v>
      </c>
      <c r="F3765" t="s">
        <v>3918</v>
      </c>
      <c r="G3765" s="8" t="s">
        <v>3849</v>
      </c>
      <c r="H3765" t="s">
        <v>3850</v>
      </c>
      <c r="I3765" s="1" t="s">
        <v>35</v>
      </c>
      <c r="J3765" t="s">
        <v>3634</v>
      </c>
    </row>
    <row r="3766" spans="1:10" x14ac:dyDescent="0.2">
      <c r="A3766" s="7">
        <v>16963</v>
      </c>
      <c r="B3766" t="s">
        <v>5429</v>
      </c>
      <c r="C3766">
        <v>29000</v>
      </c>
      <c r="D3766" t="s">
        <v>3634</v>
      </c>
      <c r="E3766">
        <v>16</v>
      </c>
      <c r="F3766" t="s">
        <v>3918</v>
      </c>
      <c r="G3766" s="8" t="s">
        <v>3849</v>
      </c>
      <c r="H3766" t="s">
        <v>3850</v>
      </c>
      <c r="I3766" s="1" t="s">
        <v>35</v>
      </c>
      <c r="J3766" t="s">
        <v>3634</v>
      </c>
    </row>
    <row r="3767" spans="1:10" x14ac:dyDescent="0.2">
      <c r="A3767" s="7">
        <v>17002</v>
      </c>
      <c r="B3767" t="s">
        <v>5430</v>
      </c>
      <c r="C3767">
        <v>29000</v>
      </c>
      <c r="D3767" t="s">
        <v>3634</v>
      </c>
      <c r="E3767">
        <v>16</v>
      </c>
      <c r="F3767" t="s">
        <v>3918</v>
      </c>
      <c r="G3767" s="8" t="s">
        <v>3849</v>
      </c>
      <c r="H3767" t="s">
        <v>3850</v>
      </c>
      <c r="I3767" s="1" t="s">
        <v>35</v>
      </c>
      <c r="J3767" t="s">
        <v>3634</v>
      </c>
    </row>
    <row r="3768" spans="1:10" x14ac:dyDescent="0.2">
      <c r="A3768" s="7">
        <v>17133</v>
      </c>
      <c r="B3768" t="s">
        <v>5431</v>
      </c>
      <c r="C3768">
        <v>29000</v>
      </c>
      <c r="D3768" t="s">
        <v>3634</v>
      </c>
      <c r="E3768">
        <v>16</v>
      </c>
      <c r="F3768" t="s">
        <v>3918</v>
      </c>
      <c r="G3768" s="8" t="s">
        <v>3849</v>
      </c>
      <c r="H3768" t="s">
        <v>3850</v>
      </c>
      <c r="I3768" s="1" t="s">
        <v>35</v>
      </c>
      <c r="J3768" t="s">
        <v>3634</v>
      </c>
    </row>
    <row r="3769" spans="1:10" x14ac:dyDescent="0.2">
      <c r="A3769" s="7">
        <v>17156</v>
      </c>
      <c r="B3769" t="s">
        <v>5432</v>
      </c>
      <c r="C3769">
        <v>29000</v>
      </c>
      <c r="D3769" t="s">
        <v>3634</v>
      </c>
      <c r="E3769">
        <v>16</v>
      </c>
      <c r="F3769" t="s">
        <v>3918</v>
      </c>
      <c r="G3769" s="8" t="s">
        <v>3849</v>
      </c>
      <c r="H3769" t="s">
        <v>3850</v>
      </c>
      <c r="I3769" s="1" t="s">
        <v>35</v>
      </c>
      <c r="J3769" t="s">
        <v>3634</v>
      </c>
    </row>
    <row r="3770" spans="1:10" x14ac:dyDescent="0.2">
      <c r="A3770" s="7">
        <v>17158</v>
      </c>
      <c r="B3770" t="s">
        <v>5433</v>
      </c>
      <c r="C3770">
        <v>29000</v>
      </c>
      <c r="D3770" t="s">
        <v>3634</v>
      </c>
      <c r="E3770">
        <v>16</v>
      </c>
      <c r="F3770" t="s">
        <v>3918</v>
      </c>
      <c r="G3770" s="8" t="s">
        <v>3849</v>
      </c>
      <c r="H3770" t="s">
        <v>3850</v>
      </c>
      <c r="I3770" s="1" t="s">
        <v>35</v>
      </c>
      <c r="J3770" t="s">
        <v>3634</v>
      </c>
    </row>
    <row r="3771" spans="1:10" x14ac:dyDescent="0.2">
      <c r="A3771" s="7">
        <v>17215</v>
      </c>
      <c r="B3771" t="s">
        <v>5434</v>
      </c>
      <c r="C3771">
        <v>29000</v>
      </c>
      <c r="D3771" t="s">
        <v>3634</v>
      </c>
      <c r="E3771">
        <v>16</v>
      </c>
      <c r="F3771" t="s">
        <v>3918</v>
      </c>
      <c r="G3771" s="8" t="s">
        <v>3849</v>
      </c>
      <c r="H3771" t="s">
        <v>3850</v>
      </c>
      <c r="I3771" s="1" t="s">
        <v>35</v>
      </c>
      <c r="J3771" t="s">
        <v>3634</v>
      </c>
    </row>
    <row r="3772" spans="1:10" x14ac:dyDescent="0.2">
      <c r="A3772" s="7">
        <v>17228</v>
      </c>
      <c r="B3772" t="s">
        <v>5435</v>
      </c>
      <c r="C3772">
        <v>29000</v>
      </c>
      <c r="D3772" t="s">
        <v>3634</v>
      </c>
      <c r="E3772">
        <v>16</v>
      </c>
      <c r="F3772" t="s">
        <v>3918</v>
      </c>
      <c r="G3772" s="8" t="s">
        <v>3849</v>
      </c>
      <c r="H3772" t="s">
        <v>3850</v>
      </c>
      <c r="I3772" s="1" t="s">
        <v>35</v>
      </c>
      <c r="J3772" t="s">
        <v>3634</v>
      </c>
    </row>
    <row r="3773" spans="1:10" x14ac:dyDescent="0.2">
      <c r="A3773" s="7">
        <v>17236</v>
      </c>
      <c r="B3773" t="s">
        <v>5436</v>
      </c>
      <c r="C3773">
        <v>29000</v>
      </c>
      <c r="D3773" t="s">
        <v>3634</v>
      </c>
      <c r="E3773">
        <v>16</v>
      </c>
      <c r="F3773" t="s">
        <v>3918</v>
      </c>
      <c r="G3773" s="8" t="s">
        <v>3849</v>
      </c>
      <c r="H3773" t="s">
        <v>3850</v>
      </c>
      <c r="I3773" s="1" t="s">
        <v>35</v>
      </c>
      <c r="J3773" t="s">
        <v>3634</v>
      </c>
    </row>
    <row r="3774" spans="1:10" x14ac:dyDescent="0.2">
      <c r="A3774" s="7">
        <v>17254</v>
      </c>
      <c r="B3774" t="s">
        <v>5437</v>
      </c>
      <c r="C3774">
        <v>29000</v>
      </c>
      <c r="D3774" t="s">
        <v>3634</v>
      </c>
      <c r="E3774">
        <v>16</v>
      </c>
      <c r="F3774" t="s">
        <v>3918</v>
      </c>
      <c r="G3774" s="8" t="s">
        <v>3849</v>
      </c>
      <c r="H3774" t="s">
        <v>3850</v>
      </c>
      <c r="I3774" s="1" t="s">
        <v>35</v>
      </c>
      <c r="J3774" t="s">
        <v>3634</v>
      </c>
    </row>
    <row r="3775" spans="1:10" x14ac:dyDescent="0.2">
      <c r="A3775" s="7">
        <v>17289</v>
      </c>
      <c r="B3775" t="s">
        <v>5438</v>
      </c>
      <c r="C3775">
        <v>29000</v>
      </c>
      <c r="D3775" t="s">
        <v>3634</v>
      </c>
      <c r="E3775">
        <v>16</v>
      </c>
      <c r="F3775" t="s">
        <v>3918</v>
      </c>
      <c r="G3775" s="8" t="s">
        <v>3849</v>
      </c>
      <c r="H3775" t="s">
        <v>3850</v>
      </c>
      <c r="I3775" s="1" t="s">
        <v>35</v>
      </c>
      <c r="J3775" t="s">
        <v>3634</v>
      </c>
    </row>
    <row r="3776" spans="1:10" x14ac:dyDescent="0.2">
      <c r="A3776" s="7">
        <v>17295</v>
      </c>
      <c r="B3776" t="s">
        <v>5439</v>
      </c>
      <c r="C3776">
        <v>29000</v>
      </c>
      <c r="D3776" t="s">
        <v>3634</v>
      </c>
      <c r="E3776">
        <v>16</v>
      </c>
      <c r="F3776" t="s">
        <v>3918</v>
      </c>
      <c r="G3776" s="8" t="s">
        <v>3849</v>
      </c>
      <c r="H3776" t="s">
        <v>3850</v>
      </c>
      <c r="I3776" s="1" t="s">
        <v>35</v>
      </c>
      <c r="J3776" t="s">
        <v>3634</v>
      </c>
    </row>
    <row r="3777" spans="1:10" x14ac:dyDescent="0.2">
      <c r="A3777" s="7">
        <v>17331</v>
      </c>
      <c r="B3777" t="s">
        <v>5440</v>
      </c>
      <c r="C3777">
        <v>29000</v>
      </c>
      <c r="D3777" t="s">
        <v>3634</v>
      </c>
      <c r="E3777">
        <v>16</v>
      </c>
      <c r="F3777" t="s">
        <v>3918</v>
      </c>
      <c r="G3777" s="8" t="s">
        <v>3849</v>
      </c>
      <c r="H3777" t="s">
        <v>3850</v>
      </c>
      <c r="I3777" s="1" t="s">
        <v>35</v>
      </c>
      <c r="J3777" t="s">
        <v>3634</v>
      </c>
    </row>
    <row r="3778" spans="1:10" x14ac:dyDescent="0.2">
      <c r="A3778" s="7">
        <v>17334</v>
      </c>
      <c r="B3778" t="s">
        <v>5441</v>
      </c>
      <c r="C3778">
        <v>29000</v>
      </c>
      <c r="D3778" t="s">
        <v>3634</v>
      </c>
      <c r="E3778">
        <v>16</v>
      </c>
      <c r="F3778" t="s">
        <v>3918</v>
      </c>
      <c r="G3778" s="8" t="s">
        <v>3849</v>
      </c>
      <c r="H3778" t="s">
        <v>3850</v>
      </c>
      <c r="I3778" s="1" t="s">
        <v>35</v>
      </c>
      <c r="J3778" t="s">
        <v>3634</v>
      </c>
    </row>
    <row r="3779" spans="1:10" x14ac:dyDescent="0.2">
      <c r="A3779" s="7">
        <v>17342</v>
      </c>
      <c r="B3779" t="s">
        <v>5442</v>
      </c>
      <c r="C3779">
        <v>29000</v>
      </c>
      <c r="D3779" t="s">
        <v>3634</v>
      </c>
      <c r="E3779">
        <v>16</v>
      </c>
      <c r="F3779" t="s">
        <v>3918</v>
      </c>
      <c r="G3779" s="8" t="s">
        <v>3849</v>
      </c>
      <c r="H3779" t="s">
        <v>3850</v>
      </c>
      <c r="I3779" s="1" t="s">
        <v>35</v>
      </c>
      <c r="J3779" t="s">
        <v>3634</v>
      </c>
    </row>
    <row r="3780" spans="1:10" x14ac:dyDescent="0.2">
      <c r="A3780" s="7">
        <v>17384</v>
      </c>
      <c r="B3780" t="s">
        <v>5443</v>
      </c>
      <c r="C3780">
        <v>29000</v>
      </c>
      <c r="D3780" t="s">
        <v>3634</v>
      </c>
      <c r="E3780">
        <v>16</v>
      </c>
      <c r="F3780" t="s">
        <v>3918</v>
      </c>
      <c r="G3780" s="8" t="s">
        <v>3849</v>
      </c>
      <c r="H3780" t="s">
        <v>3850</v>
      </c>
      <c r="I3780" s="1" t="s">
        <v>35</v>
      </c>
      <c r="J3780" t="s">
        <v>3634</v>
      </c>
    </row>
    <row r="3781" spans="1:10" x14ac:dyDescent="0.2">
      <c r="A3781" s="7">
        <v>17425</v>
      </c>
      <c r="B3781" t="s">
        <v>5444</v>
      </c>
      <c r="C3781">
        <v>29000</v>
      </c>
      <c r="D3781" t="s">
        <v>3634</v>
      </c>
      <c r="E3781">
        <v>16</v>
      </c>
      <c r="F3781" t="s">
        <v>3918</v>
      </c>
      <c r="G3781" s="8" t="s">
        <v>3849</v>
      </c>
      <c r="H3781" t="s">
        <v>3850</v>
      </c>
      <c r="I3781" s="1" t="s">
        <v>35</v>
      </c>
      <c r="J3781" t="s">
        <v>3634</v>
      </c>
    </row>
    <row r="3782" spans="1:10" x14ac:dyDescent="0.2">
      <c r="A3782" s="7">
        <v>19506</v>
      </c>
      <c r="B3782" t="s">
        <v>5445</v>
      </c>
      <c r="C3782">
        <v>30002</v>
      </c>
      <c r="D3782" t="s">
        <v>4309</v>
      </c>
      <c r="E3782">
        <v>13</v>
      </c>
      <c r="F3782" t="s">
        <v>2804</v>
      </c>
      <c r="G3782" s="8" t="s">
        <v>3849</v>
      </c>
      <c r="H3782" t="s">
        <v>3850</v>
      </c>
      <c r="I3782" s="1" t="s">
        <v>35</v>
      </c>
      <c r="J3782" t="s">
        <v>36</v>
      </c>
    </row>
    <row r="3783" spans="1:10" x14ac:dyDescent="0.2">
      <c r="A3783" s="7">
        <v>19544</v>
      </c>
      <c r="B3783" t="s">
        <v>5446</v>
      </c>
      <c r="C3783">
        <v>21002</v>
      </c>
      <c r="D3783" t="s">
        <v>31</v>
      </c>
      <c r="E3783">
        <v>8</v>
      </c>
      <c r="F3783" t="s">
        <v>2801</v>
      </c>
      <c r="G3783" s="8" t="s">
        <v>308</v>
      </c>
      <c r="H3783" t="s">
        <v>309</v>
      </c>
      <c r="I3783" s="1" t="s">
        <v>35</v>
      </c>
      <c r="J3783" t="s">
        <v>36</v>
      </c>
    </row>
    <row r="3784" spans="1:10" x14ac:dyDescent="0.2">
      <c r="A3784" s="7">
        <v>19982</v>
      </c>
      <c r="B3784" t="s">
        <v>5447</v>
      </c>
      <c r="C3784">
        <v>29000</v>
      </c>
      <c r="D3784" t="s">
        <v>3634</v>
      </c>
      <c r="E3784">
        <v>16</v>
      </c>
      <c r="F3784" t="s">
        <v>3918</v>
      </c>
      <c r="G3784" s="8" t="s">
        <v>308</v>
      </c>
      <c r="H3784" t="s">
        <v>309</v>
      </c>
      <c r="I3784" s="1" t="s">
        <v>35</v>
      </c>
      <c r="J3784" t="s">
        <v>3634</v>
      </c>
    </row>
    <row r="3785" spans="1:10" x14ac:dyDescent="0.2">
      <c r="A3785" s="7">
        <v>20537</v>
      </c>
      <c r="B3785" t="s">
        <v>5448</v>
      </c>
      <c r="C3785">
        <v>29000</v>
      </c>
      <c r="D3785" t="s">
        <v>3634</v>
      </c>
      <c r="E3785">
        <v>16</v>
      </c>
      <c r="F3785" t="s">
        <v>3918</v>
      </c>
      <c r="G3785" s="8" t="s">
        <v>3849</v>
      </c>
      <c r="H3785" t="s">
        <v>3850</v>
      </c>
      <c r="I3785" s="1" t="s">
        <v>35</v>
      </c>
      <c r="J3785" t="s">
        <v>3634</v>
      </c>
    </row>
    <row r="3786" spans="1:10" x14ac:dyDescent="0.2">
      <c r="A3786" s="7">
        <v>20741</v>
      </c>
      <c r="B3786" t="s">
        <v>5449</v>
      </c>
      <c r="C3786">
        <v>29000</v>
      </c>
      <c r="D3786" t="s">
        <v>3634</v>
      </c>
      <c r="E3786">
        <v>16</v>
      </c>
      <c r="F3786" t="s">
        <v>3918</v>
      </c>
      <c r="G3786" s="8" t="s">
        <v>3849</v>
      </c>
      <c r="H3786" t="s">
        <v>3850</v>
      </c>
      <c r="I3786" s="1" t="s">
        <v>35</v>
      </c>
      <c r="J3786" t="s">
        <v>3634</v>
      </c>
    </row>
    <row r="3787" spans="1:10" x14ac:dyDescent="0.2">
      <c r="A3787" s="7">
        <v>20774</v>
      </c>
      <c r="B3787" t="s">
        <v>5450</v>
      </c>
      <c r="C3787">
        <v>29000</v>
      </c>
      <c r="D3787" t="s">
        <v>3634</v>
      </c>
      <c r="E3787">
        <v>16</v>
      </c>
      <c r="F3787" t="s">
        <v>3918</v>
      </c>
      <c r="G3787" s="8" t="s">
        <v>3849</v>
      </c>
      <c r="H3787" t="s">
        <v>3850</v>
      </c>
      <c r="I3787" s="1" t="s">
        <v>35</v>
      </c>
      <c r="J3787" t="s">
        <v>3634</v>
      </c>
    </row>
    <row r="3788" spans="1:10" x14ac:dyDescent="0.2">
      <c r="A3788" s="7">
        <v>20787</v>
      </c>
      <c r="B3788" t="s">
        <v>5451</v>
      </c>
      <c r="C3788">
        <v>29000</v>
      </c>
      <c r="D3788" t="s">
        <v>3634</v>
      </c>
      <c r="E3788">
        <v>16</v>
      </c>
      <c r="F3788" t="s">
        <v>3918</v>
      </c>
      <c r="G3788" s="8" t="s">
        <v>3849</v>
      </c>
      <c r="H3788" t="s">
        <v>3850</v>
      </c>
      <c r="I3788" s="1" t="s">
        <v>35</v>
      </c>
      <c r="J3788" t="s">
        <v>3634</v>
      </c>
    </row>
    <row r="3789" spans="1:10" x14ac:dyDescent="0.2">
      <c r="A3789" s="7">
        <v>20798</v>
      </c>
      <c r="B3789" t="s">
        <v>5452</v>
      </c>
      <c r="C3789">
        <v>29000</v>
      </c>
      <c r="D3789" t="s">
        <v>3634</v>
      </c>
      <c r="E3789">
        <v>16</v>
      </c>
      <c r="F3789" t="s">
        <v>3918</v>
      </c>
      <c r="G3789" s="8" t="s">
        <v>3849</v>
      </c>
      <c r="H3789" t="s">
        <v>3850</v>
      </c>
      <c r="I3789" s="1" t="s">
        <v>35</v>
      </c>
      <c r="J3789" t="s">
        <v>3634</v>
      </c>
    </row>
    <row r="3790" spans="1:10" x14ac:dyDescent="0.2">
      <c r="A3790" s="7">
        <v>20851</v>
      </c>
      <c r="B3790" t="s">
        <v>5453</v>
      </c>
      <c r="C3790">
        <v>29000</v>
      </c>
      <c r="D3790" t="s">
        <v>3634</v>
      </c>
      <c r="E3790">
        <v>16</v>
      </c>
      <c r="F3790" t="s">
        <v>3918</v>
      </c>
      <c r="G3790" s="8" t="s">
        <v>3849</v>
      </c>
      <c r="H3790" t="s">
        <v>3850</v>
      </c>
      <c r="I3790" s="1" t="s">
        <v>35</v>
      </c>
      <c r="J3790" t="s">
        <v>3634</v>
      </c>
    </row>
    <row r="3791" spans="1:10" x14ac:dyDescent="0.2">
      <c r="A3791" s="7">
        <v>20918</v>
      </c>
      <c r="B3791" t="s">
        <v>5454</v>
      </c>
      <c r="C3791">
        <v>29000</v>
      </c>
      <c r="D3791" t="s">
        <v>3634</v>
      </c>
      <c r="E3791">
        <v>16</v>
      </c>
      <c r="F3791" t="s">
        <v>3918</v>
      </c>
      <c r="G3791" s="8" t="s">
        <v>3849</v>
      </c>
      <c r="H3791" t="s">
        <v>3850</v>
      </c>
      <c r="I3791" s="1" t="s">
        <v>35</v>
      </c>
      <c r="J3791" t="s">
        <v>3634</v>
      </c>
    </row>
    <row r="3792" spans="1:10" x14ac:dyDescent="0.2">
      <c r="A3792" s="7">
        <v>20935</v>
      </c>
      <c r="B3792" t="s">
        <v>5455</v>
      </c>
      <c r="C3792">
        <v>29000</v>
      </c>
      <c r="D3792" t="s">
        <v>3634</v>
      </c>
      <c r="E3792">
        <v>16</v>
      </c>
      <c r="F3792" t="s">
        <v>3918</v>
      </c>
      <c r="G3792" s="8" t="s">
        <v>3849</v>
      </c>
      <c r="H3792" t="s">
        <v>3850</v>
      </c>
      <c r="I3792" s="1" t="s">
        <v>35</v>
      </c>
      <c r="J3792" t="s">
        <v>3634</v>
      </c>
    </row>
    <row r="3793" spans="1:10" x14ac:dyDescent="0.2">
      <c r="A3793" s="7">
        <v>20982</v>
      </c>
      <c r="B3793" t="s">
        <v>5456</v>
      </c>
      <c r="C3793">
        <v>29000</v>
      </c>
      <c r="D3793" t="s">
        <v>3634</v>
      </c>
      <c r="E3793">
        <v>16</v>
      </c>
      <c r="F3793" t="s">
        <v>3918</v>
      </c>
      <c r="G3793" s="8" t="s">
        <v>3849</v>
      </c>
      <c r="H3793" t="s">
        <v>3850</v>
      </c>
      <c r="I3793" s="1" t="s">
        <v>35</v>
      </c>
      <c r="J3793" t="s">
        <v>3634</v>
      </c>
    </row>
    <row r="3794" spans="1:10" x14ac:dyDescent="0.2">
      <c r="A3794" s="7">
        <v>21037</v>
      </c>
      <c r="B3794" t="s">
        <v>5457</v>
      </c>
      <c r="C3794">
        <v>29000</v>
      </c>
      <c r="D3794" t="s">
        <v>3634</v>
      </c>
      <c r="E3794">
        <v>16</v>
      </c>
      <c r="F3794" t="s">
        <v>3918</v>
      </c>
      <c r="G3794" s="8" t="s">
        <v>3849</v>
      </c>
      <c r="H3794" t="s">
        <v>3850</v>
      </c>
      <c r="I3794" s="1" t="s">
        <v>35</v>
      </c>
      <c r="J3794" t="s">
        <v>3634</v>
      </c>
    </row>
    <row r="3795" spans="1:10" x14ac:dyDescent="0.2">
      <c r="A3795" s="7">
        <v>21231</v>
      </c>
      <c r="B3795" t="s">
        <v>5458</v>
      </c>
      <c r="C3795">
        <v>29000</v>
      </c>
      <c r="D3795" t="s">
        <v>3634</v>
      </c>
      <c r="E3795">
        <v>16</v>
      </c>
      <c r="F3795" t="s">
        <v>3918</v>
      </c>
      <c r="G3795" s="8" t="s">
        <v>3849</v>
      </c>
      <c r="H3795" t="s">
        <v>3850</v>
      </c>
      <c r="I3795" s="1" t="s">
        <v>35</v>
      </c>
      <c r="J3795" t="s">
        <v>3634</v>
      </c>
    </row>
    <row r="3796" spans="1:10" x14ac:dyDescent="0.2">
      <c r="A3796" s="7">
        <v>21289</v>
      </c>
      <c r="B3796" t="s">
        <v>5459</v>
      </c>
      <c r="C3796">
        <v>21002</v>
      </c>
      <c r="D3796" t="s">
        <v>31</v>
      </c>
      <c r="E3796">
        <v>9</v>
      </c>
      <c r="F3796" t="s">
        <v>4270</v>
      </c>
      <c r="G3796" s="8" t="s">
        <v>100</v>
      </c>
      <c r="H3796" t="s">
        <v>101</v>
      </c>
      <c r="I3796" s="1" t="s">
        <v>35</v>
      </c>
      <c r="J3796" t="s">
        <v>36</v>
      </c>
    </row>
    <row r="3797" spans="1:10" x14ac:dyDescent="0.2">
      <c r="A3797" s="7">
        <v>21293</v>
      </c>
      <c r="B3797" t="s">
        <v>5460</v>
      </c>
      <c r="C3797">
        <v>21002</v>
      </c>
      <c r="D3797" t="s">
        <v>31</v>
      </c>
      <c r="E3797">
        <v>8</v>
      </c>
      <c r="F3797" t="s">
        <v>2801</v>
      </c>
      <c r="G3797" s="8" t="s">
        <v>308</v>
      </c>
      <c r="H3797" t="s">
        <v>309</v>
      </c>
      <c r="I3797" s="1" t="s">
        <v>35</v>
      </c>
      <c r="J3797" t="s">
        <v>36</v>
      </c>
    </row>
    <row r="3798" spans="1:10" x14ac:dyDescent="0.2">
      <c r="A3798" s="7">
        <v>21294</v>
      </c>
      <c r="B3798" t="s">
        <v>5461</v>
      </c>
      <c r="C3798">
        <v>21002</v>
      </c>
      <c r="D3798" t="s">
        <v>31</v>
      </c>
      <c r="E3798">
        <v>8</v>
      </c>
      <c r="F3798" t="s">
        <v>2801</v>
      </c>
      <c r="G3798" s="8" t="s">
        <v>308</v>
      </c>
      <c r="H3798" t="s">
        <v>309</v>
      </c>
      <c r="I3798" s="1" t="s">
        <v>35</v>
      </c>
      <c r="J3798" t="s">
        <v>36</v>
      </c>
    </row>
    <row r="3799" spans="1:10" x14ac:dyDescent="0.2">
      <c r="A3799" s="7">
        <v>21295</v>
      </c>
      <c r="B3799" t="s">
        <v>5462</v>
      </c>
      <c r="C3799">
        <v>21002</v>
      </c>
      <c r="D3799" t="s">
        <v>31</v>
      </c>
      <c r="E3799">
        <v>8</v>
      </c>
      <c r="F3799" t="s">
        <v>2801</v>
      </c>
      <c r="G3799" s="8" t="s">
        <v>308</v>
      </c>
      <c r="H3799" t="s">
        <v>309</v>
      </c>
      <c r="I3799" s="1" t="s">
        <v>35</v>
      </c>
      <c r="J3799" t="s">
        <v>36</v>
      </c>
    </row>
    <row r="3800" spans="1:10" x14ac:dyDescent="0.2">
      <c r="A3800" s="7">
        <v>21317</v>
      </c>
      <c r="B3800" t="s">
        <v>5463</v>
      </c>
      <c r="C3800">
        <v>21002</v>
      </c>
      <c r="D3800" t="s">
        <v>31</v>
      </c>
      <c r="E3800">
        <v>3</v>
      </c>
      <c r="F3800" t="s">
        <v>2045</v>
      </c>
      <c r="G3800" s="8" t="s">
        <v>180</v>
      </c>
      <c r="H3800" t="s">
        <v>181</v>
      </c>
      <c r="I3800" s="1" t="s">
        <v>35</v>
      </c>
      <c r="J3800" t="s">
        <v>36</v>
      </c>
    </row>
    <row r="3801" spans="1:10" x14ac:dyDescent="0.2">
      <c r="A3801" s="7">
        <v>21323</v>
      </c>
      <c r="B3801" t="s">
        <v>5464</v>
      </c>
      <c r="C3801">
        <v>21002</v>
      </c>
      <c r="D3801" t="s">
        <v>31</v>
      </c>
      <c r="E3801">
        <v>7</v>
      </c>
      <c r="F3801" t="s">
        <v>3026</v>
      </c>
      <c r="G3801" s="8" t="s">
        <v>168</v>
      </c>
      <c r="H3801" t="s">
        <v>169</v>
      </c>
      <c r="I3801" s="1" t="s">
        <v>35</v>
      </c>
      <c r="J3801" t="s">
        <v>36</v>
      </c>
    </row>
    <row r="3802" spans="1:10" x14ac:dyDescent="0.2">
      <c r="A3802" s="7">
        <v>21324</v>
      </c>
      <c r="B3802" t="s">
        <v>5465</v>
      </c>
      <c r="C3802">
        <v>29000</v>
      </c>
      <c r="D3802" t="s">
        <v>3634</v>
      </c>
      <c r="E3802">
        <v>16</v>
      </c>
      <c r="F3802" t="s">
        <v>3918</v>
      </c>
      <c r="G3802" s="8" t="s">
        <v>104</v>
      </c>
      <c r="H3802" t="s">
        <v>105</v>
      </c>
      <c r="I3802" s="1" t="s">
        <v>35</v>
      </c>
      <c r="J3802" t="s">
        <v>3634</v>
      </c>
    </row>
    <row r="3803" spans="1:10" x14ac:dyDescent="0.2">
      <c r="A3803" s="7">
        <v>21335</v>
      </c>
      <c r="B3803" t="s">
        <v>5466</v>
      </c>
      <c r="C3803">
        <v>29000</v>
      </c>
      <c r="D3803" t="s">
        <v>3634</v>
      </c>
      <c r="E3803">
        <v>16</v>
      </c>
      <c r="F3803" t="s">
        <v>3918</v>
      </c>
      <c r="G3803" s="8" t="s">
        <v>3849</v>
      </c>
      <c r="H3803" t="s">
        <v>3850</v>
      </c>
      <c r="I3803" s="1" t="s">
        <v>35</v>
      </c>
      <c r="J3803" t="s">
        <v>3634</v>
      </c>
    </row>
    <row r="3804" spans="1:10" x14ac:dyDescent="0.2">
      <c r="A3804" s="7">
        <v>21336</v>
      </c>
      <c r="B3804" t="s">
        <v>5467</v>
      </c>
      <c r="C3804">
        <v>29000</v>
      </c>
      <c r="D3804" t="s">
        <v>3634</v>
      </c>
      <c r="E3804">
        <v>16</v>
      </c>
      <c r="F3804" t="s">
        <v>3918</v>
      </c>
      <c r="G3804" s="8" t="s">
        <v>3849</v>
      </c>
      <c r="H3804" t="s">
        <v>3850</v>
      </c>
      <c r="I3804" s="1" t="s">
        <v>35</v>
      </c>
      <c r="J3804" t="s">
        <v>3634</v>
      </c>
    </row>
    <row r="3805" spans="1:10" x14ac:dyDescent="0.2">
      <c r="A3805" s="7">
        <v>21337</v>
      </c>
      <c r="B3805" t="s">
        <v>5468</v>
      </c>
      <c r="C3805">
        <v>29000</v>
      </c>
      <c r="D3805" t="s">
        <v>3634</v>
      </c>
      <c r="E3805">
        <v>16</v>
      </c>
      <c r="F3805" t="s">
        <v>3918</v>
      </c>
      <c r="G3805" s="8" t="s">
        <v>3849</v>
      </c>
      <c r="H3805" t="s">
        <v>3850</v>
      </c>
      <c r="I3805" s="1" t="s">
        <v>35</v>
      </c>
      <c r="J3805" t="s">
        <v>3634</v>
      </c>
    </row>
    <row r="3806" spans="1:10" x14ac:dyDescent="0.2">
      <c r="A3806" s="7">
        <v>21338</v>
      </c>
      <c r="B3806" t="s">
        <v>5469</v>
      </c>
      <c r="C3806">
        <v>29000</v>
      </c>
      <c r="D3806" t="s">
        <v>3634</v>
      </c>
      <c r="E3806">
        <v>16</v>
      </c>
      <c r="F3806" t="s">
        <v>3918</v>
      </c>
      <c r="G3806" s="8" t="s">
        <v>3849</v>
      </c>
      <c r="H3806" t="s">
        <v>3850</v>
      </c>
      <c r="I3806" s="1" t="s">
        <v>35</v>
      </c>
      <c r="J3806" t="s">
        <v>3634</v>
      </c>
    </row>
    <row r="3807" spans="1:10" x14ac:dyDescent="0.2">
      <c r="A3807" s="7">
        <v>21339</v>
      </c>
      <c r="B3807" t="s">
        <v>5470</v>
      </c>
      <c r="C3807">
        <v>29000</v>
      </c>
      <c r="D3807" t="s">
        <v>3847</v>
      </c>
      <c r="E3807">
        <v>15</v>
      </c>
      <c r="F3807" t="s">
        <v>3848</v>
      </c>
      <c r="G3807" s="8" t="s">
        <v>3849</v>
      </c>
      <c r="H3807" t="s">
        <v>3850</v>
      </c>
      <c r="I3807" s="1" t="s">
        <v>35</v>
      </c>
      <c r="J3807" t="s">
        <v>3634</v>
      </c>
    </row>
    <row r="3808" spans="1:10" x14ac:dyDescent="0.2">
      <c r="A3808" s="7">
        <v>21341</v>
      </c>
      <c r="B3808" t="s">
        <v>5471</v>
      </c>
      <c r="C3808">
        <v>21002</v>
      </c>
      <c r="D3808" t="s">
        <v>31</v>
      </c>
      <c r="E3808">
        <v>9</v>
      </c>
      <c r="F3808" t="s">
        <v>4270</v>
      </c>
      <c r="G3808" s="8" t="s">
        <v>120</v>
      </c>
      <c r="H3808" s="1" t="s">
        <v>121</v>
      </c>
      <c r="I3808" s="1" t="s">
        <v>35</v>
      </c>
      <c r="J3808" t="s">
        <v>36</v>
      </c>
    </row>
    <row r="3809" spans="1:10" x14ac:dyDescent="0.2">
      <c r="A3809" s="7">
        <v>21342</v>
      </c>
      <c r="B3809" t="s">
        <v>5472</v>
      </c>
      <c r="C3809">
        <v>21002</v>
      </c>
      <c r="D3809" t="s">
        <v>31</v>
      </c>
      <c r="E3809">
        <v>8</v>
      </c>
      <c r="F3809" t="s">
        <v>2801</v>
      </c>
      <c r="G3809" s="8" t="s">
        <v>120</v>
      </c>
      <c r="H3809" s="1" t="s">
        <v>121</v>
      </c>
      <c r="I3809" s="1" t="s">
        <v>35</v>
      </c>
      <c r="J3809" t="s">
        <v>36</v>
      </c>
    </row>
    <row r="3810" spans="1:10" x14ac:dyDescent="0.2">
      <c r="A3810" s="7">
        <v>21343</v>
      </c>
      <c r="B3810" t="s">
        <v>5473</v>
      </c>
      <c r="C3810">
        <v>21002</v>
      </c>
      <c r="D3810" t="s">
        <v>31</v>
      </c>
      <c r="E3810">
        <v>9</v>
      </c>
      <c r="F3810" t="s">
        <v>4270</v>
      </c>
      <c r="G3810" s="8" t="s">
        <v>120</v>
      </c>
      <c r="H3810" s="1" t="s">
        <v>121</v>
      </c>
      <c r="I3810" s="1" t="s">
        <v>35</v>
      </c>
      <c r="J3810" t="s">
        <v>36</v>
      </c>
    </row>
    <row r="3811" spans="1:10" x14ac:dyDescent="0.2">
      <c r="A3811" s="7">
        <v>21344</v>
      </c>
      <c r="B3811" t="s">
        <v>5474</v>
      </c>
      <c r="C3811">
        <v>21002</v>
      </c>
      <c r="D3811" t="s">
        <v>31</v>
      </c>
      <c r="E3811">
        <v>9</v>
      </c>
      <c r="F3811" t="s">
        <v>4270</v>
      </c>
      <c r="G3811" s="8" t="s">
        <v>120</v>
      </c>
      <c r="H3811" s="1" t="s">
        <v>121</v>
      </c>
      <c r="I3811" s="1" t="s">
        <v>35</v>
      </c>
      <c r="J3811" t="s">
        <v>36</v>
      </c>
    </row>
    <row r="3812" spans="1:10" x14ac:dyDescent="0.2">
      <c r="A3812" s="7">
        <v>21345</v>
      </c>
      <c r="B3812" t="s">
        <v>5475</v>
      </c>
      <c r="C3812">
        <v>21002</v>
      </c>
      <c r="D3812" t="s">
        <v>31</v>
      </c>
      <c r="E3812">
        <v>8</v>
      </c>
      <c r="F3812" t="s">
        <v>2801</v>
      </c>
      <c r="G3812" s="8" t="s">
        <v>296</v>
      </c>
      <c r="H3812" t="s">
        <v>297</v>
      </c>
      <c r="I3812" s="1" t="s">
        <v>35</v>
      </c>
      <c r="J3812" t="s">
        <v>36</v>
      </c>
    </row>
    <row r="3813" spans="1:10" x14ac:dyDescent="0.2">
      <c r="A3813" s="7">
        <v>21349</v>
      </c>
      <c r="B3813" t="s">
        <v>5476</v>
      </c>
      <c r="C3813">
        <v>23000</v>
      </c>
      <c r="D3813" t="s">
        <v>3492</v>
      </c>
      <c r="E3813">
        <v>13</v>
      </c>
      <c r="F3813" t="s">
        <v>2804</v>
      </c>
      <c r="G3813" s="8" t="s">
        <v>144</v>
      </c>
      <c r="H3813" t="s">
        <v>145</v>
      </c>
      <c r="I3813" s="1" t="s">
        <v>35</v>
      </c>
      <c r="J3813" t="s">
        <v>36</v>
      </c>
    </row>
    <row r="3814" spans="1:10" x14ac:dyDescent="0.2">
      <c r="A3814" s="7">
        <v>21350</v>
      </c>
      <c r="B3814" t="s">
        <v>5477</v>
      </c>
      <c r="C3814">
        <v>23000</v>
      </c>
      <c r="D3814" t="s">
        <v>2803</v>
      </c>
      <c r="E3814">
        <v>13</v>
      </c>
      <c r="F3814" t="s">
        <v>2804</v>
      </c>
      <c r="G3814" s="8" t="s">
        <v>76</v>
      </c>
      <c r="H3814" t="s">
        <v>77</v>
      </c>
      <c r="I3814" s="1" t="s">
        <v>35</v>
      </c>
      <c r="J3814" t="s">
        <v>36</v>
      </c>
    </row>
    <row r="3815" spans="1:10" x14ac:dyDescent="0.2">
      <c r="A3815" s="7">
        <v>21351</v>
      </c>
      <c r="B3815" t="s">
        <v>5478</v>
      </c>
      <c r="C3815">
        <v>23000</v>
      </c>
      <c r="D3815" t="s">
        <v>2803</v>
      </c>
      <c r="E3815">
        <v>13</v>
      </c>
      <c r="F3815" t="s">
        <v>2804</v>
      </c>
      <c r="G3815" s="8" t="s">
        <v>76</v>
      </c>
      <c r="H3815" t="s">
        <v>77</v>
      </c>
      <c r="I3815" s="1" t="s">
        <v>35</v>
      </c>
      <c r="J3815" t="s">
        <v>36</v>
      </c>
    </row>
    <row r="3816" spans="1:10" x14ac:dyDescent="0.2">
      <c r="A3816" s="7">
        <v>21352</v>
      </c>
      <c r="B3816" t="s">
        <v>5479</v>
      </c>
      <c r="C3816">
        <v>23000</v>
      </c>
      <c r="D3816" t="s">
        <v>2803</v>
      </c>
      <c r="E3816">
        <v>13</v>
      </c>
      <c r="F3816" t="s">
        <v>2804</v>
      </c>
      <c r="G3816" s="8" t="s">
        <v>76</v>
      </c>
      <c r="H3816" t="s">
        <v>77</v>
      </c>
      <c r="I3816" s="1" t="s">
        <v>35</v>
      </c>
      <c r="J3816" t="s">
        <v>36</v>
      </c>
    </row>
    <row r="3817" spans="1:10" x14ac:dyDescent="0.2">
      <c r="A3817" s="7">
        <v>21353</v>
      </c>
      <c r="B3817" t="s">
        <v>5480</v>
      </c>
      <c r="C3817">
        <v>23000</v>
      </c>
      <c r="D3817" t="s">
        <v>2803</v>
      </c>
      <c r="E3817">
        <v>13</v>
      </c>
      <c r="F3817" t="s">
        <v>2804</v>
      </c>
      <c r="G3817" s="8" t="s">
        <v>76</v>
      </c>
      <c r="H3817" t="s">
        <v>77</v>
      </c>
      <c r="I3817" s="1" t="s">
        <v>35</v>
      </c>
      <c r="J3817" t="s">
        <v>36</v>
      </c>
    </row>
    <row r="3818" spans="1:10" x14ac:dyDescent="0.2">
      <c r="A3818" s="7">
        <v>21354</v>
      </c>
      <c r="B3818" t="s">
        <v>5481</v>
      </c>
      <c r="C3818">
        <v>23000</v>
      </c>
      <c r="D3818" t="s">
        <v>2803</v>
      </c>
      <c r="E3818">
        <v>13</v>
      </c>
      <c r="F3818" t="s">
        <v>2804</v>
      </c>
      <c r="G3818" s="8" t="s">
        <v>76</v>
      </c>
      <c r="H3818" t="s">
        <v>77</v>
      </c>
      <c r="I3818" s="1" t="s">
        <v>35</v>
      </c>
      <c r="J3818" t="s">
        <v>36</v>
      </c>
    </row>
    <row r="3819" spans="1:10" x14ac:dyDescent="0.2">
      <c r="A3819" s="7">
        <v>21355</v>
      </c>
      <c r="B3819" t="s">
        <v>5482</v>
      </c>
      <c r="C3819">
        <v>23000</v>
      </c>
      <c r="D3819" t="s">
        <v>2803</v>
      </c>
      <c r="E3819">
        <v>13</v>
      </c>
      <c r="F3819" t="s">
        <v>2804</v>
      </c>
      <c r="G3819" s="8" t="s">
        <v>76</v>
      </c>
      <c r="H3819" t="s">
        <v>77</v>
      </c>
      <c r="I3819" s="1" t="s">
        <v>35</v>
      </c>
      <c r="J3819" t="s">
        <v>36</v>
      </c>
    </row>
    <row r="3820" spans="1:10" x14ac:dyDescent="0.2">
      <c r="A3820" s="7">
        <v>21356</v>
      </c>
      <c r="B3820" t="s">
        <v>5483</v>
      </c>
      <c r="C3820">
        <v>21002</v>
      </c>
      <c r="D3820" t="s">
        <v>31</v>
      </c>
      <c r="E3820">
        <v>7</v>
      </c>
      <c r="F3820" t="s">
        <v>3026</v>
      </c>
      <c r="G3820" s="8" t="s">
        <v>152</v>
      </c>
      <c r="H3820" t="s">
        <v>153</v>
      </c>
      <c r="I3820" s="1" t="s">
        <v>35</v>
      </c>
      <c r="J3820" t="s">
        <v>36</v>
      </c>
    </row>
    <row r="3821" spans="1:10" x14ac:dyDescent="0.2">
      <c r="A3821" s="7">
        <v>21383</v>
      </c>
      <c r="B3821" t="s">
        <v>5484</v>
      </c>
      <c r="C3821">
        <v>29000</v>
      </c>
      <c r="D3821" t="s">
        <v>3634</v>
      </c>
      <c r="E3821">
        <v>16</v>
      </c>
      <c r="F3821" t="s">
        <v>3918</v>
      </c>
      <c r="G3821" s="8" t="s">
        <v>3849</v>
      </c>
      <c r="H3821" t="s">
        <v>3850</v>
      </c>
      <c r="I3821" s="1" t="s">
        <v>35</v>
      </c>
      <c r="J3821" t="s">
        <v>3634</v>
      </c>
    </row>
    <row r="3822" spans="1:10" x14ac:dyDescent="0.2">
      <c r="A3822" s="7">
        <v>21393</v>
      </c>
      <c r="B3822" t="s">
        <v>5485</v>
      </c>
      <c r="C3822">
        <v>29000</v>
      </c>
      <c r="D3822" t="s">
        <v>3634</v>
      </c>
      <c r="E3822">
        <v>16</v>
      </c>
      <c r="F3822" t="s">
        <v>3918</v>
      </c>
      <c r="G3822" s="8" t="s">
        <v>3849</v>
      </c>
      <c r="H3822" t="s">
        <v>3850</v>
      </c>
      <c r="I3822" s="1" t="s">
        <v>35</v>
      </c>
      <c r="J3822" t="s">
        <v>3634</v>
      </c>
    </row>
    <row r="3823" spans="1:10" x14ac:dyDescent="0.2">
      <c r="A3823" s="7">
        <v>21405</v>
      </c>
      <c r="B3823" t="s">
        <v>5486</v>
      </c>
      <c r="C3823">
        <v>29000</v>
      </c>
      <c r="D3823" t="s">
        <v>3634</v>
      </c>
      <c r="E3823">
        <v>16</v>
      </c>
      <c r="F3823" t="s">
        <v>3918</v>
      </c>
      <c r="G3823" s="8" t="s">
        <v>3849</v>
      </c>
      <c r="H3823" t="s">
        <v>3850</v>
      </c>
      <c r="I3823" s="1" t="s">
        <v>35</v>
      </c>
      <c r="J3823" t="s">
        <v>3634</v>
      </c>
    </row>
    <row r="3824" spans="1:10" x14ac:dyDescent="0.2">
      <c r="A3824" s="7">
        <v>21422</v>
      </c>
      <c r="B3824" t="s">
        <v>5487</v>
      </c>
      <c r="C3824">
        <v>29000</v>
      </c>
      <c r="D3824" t="s">
        <v>3634</v>
      </c>
      <c r="E3824">
        <v>16</v>
      </c>
      <c r="F3824" t="s">
        <v>3918</v>
      </c>
      <c r="G3824" s="8" t="s">
        <v>33</v>
      </c>
      <c r="H3824" s="1" t="s">
        <v>34</v>
      </c>
      <c r="I3824" s="1" t="s">
        <v>35</v>
      </c>
      <c r="J3824" t="s">
        <v>3634</v>
      </c>
    </row>
    <row r="3825" spans="1:10" x14ac:dyDescent="0.2">
      <c r="A3825" s="7">
        <v>21423</v>
      </c>
      <c r="B3825" t="s">
        <v>5488</v>
      </c>
      <c r="C3825">
        <v>16000</v>
      </c>
      <c r="D3825" t="s">
        <v>4792</v>
      </c>
      <c r="E3825">
        <v>13</v>
      </c>
      <c r="F3825" t="s">
        <v>2804</v>
      </c>
      <c r="G3825" s="8" t="s">
        <v>48</v>
      </c>
      <c r="H3825" t="s">
        <v>49</v>
      </c>
      <c r="I3825" t="s">
        <v>41</v>
      </c>
      <c r="J3825" t="s">
        <v>36</v>
      </c>
    </row>
    <row r="3826" spans="1:10" x14ac:dyDescent="0.2">
      <c r="A3826" s="7">
        <v>21425</v>
      </c>
      <c r="B3826" t="s">
        <v>5489</v>
      </c>
      <c r="C3826">
        <v>16000</v>
      </c>
      <c r="D3826" t="s">
        <v>4792</v>
      </c>
      <c r="E3826">
        <v>13</v>
      </c>
      <c r="F3826" t="s">
        <v>2804</v>
      </c>
      <c r="G3826" s="8" t="s">
        <v>48</v>
      </c>
      <c r="H3826" t="s">
        <v>49</v>
      </c>
      <c r="I3826" t="s">
        <v>41</v>
      </c>
      <c r="J3826" t="s">
        <v>36</v>
      </c>
    </row>
    <row r="3827" spans="1:10" x14ac:dyDescent="0.2">
      <c r="A3827" s="7">
        <v>21426</v>
      </c>
      <c r="B3827" t="s">
        <v>5490</v>
      </c>
      <c r="C3827">
        <v>16000</v>
      </c>
      <c r="D3827" t="s">
        <v>4792</v>
      </c>
      <c r="E3827">
        <v>13</v>
      </c>
      <c r="F3827" t="s">
        <v>2804</v>
      </c>
      <c r="G3827" s="8" t="s">
        <v>48</v>
      </c>
      <c r="H3827" t="s">
        <v>49</v>
      </c>
      <c r="I3827" t="s">
        <v>41</v>
      </c>
      <c r="J3827" t="s">
        <v>36</v>
      </c>
    </row>
    <row r="3828" spans="1:10" x14ac:dyDescent="0.2">
      <c r="A3828" s="7">
        <v>21427</v>
      </c>
      <c r="B3828" t="s">
        <v>5491</v>
      </c>
      <c r="C3828">
        <v>23000</v>
      </c>
      <c r="D3828" t="s">
        <v>2803</v>
      </c>
      <c r="E3828">
        <v>13</v>
      </c>
      <c r="F3828" t="s">
        <v>2804</v>
      </c>
      <c r="G3828" s="8" t="s">
        <v>48</v>
      </c>
      <c r="H3828" t="s">
        <v>49</v>
      </c>
      <c r="I3828" t="s">
        <v>41</v>
      </c>
      <c r="J3828" t="s">
        <v>36</v>
      </c>
    </row>
    <row r="3829" spans="1:10" x14ac:dyDescent="0.2">
      <c r="A3829" s="7">
        <v>21428</v>
      </c>
      <c r="B3829" t="s">
        <v>5492</v>
      </c>
      <c r="C3829">
        <v>29000</v>
      </c>
      <c r="D3829" t="s">
        <v>3634</v>
      </c>
      <c r="E3829">
        <v>16</v>
      </c>
      <c r="F3829" t="s">
        <v>3918</v>
      </c>
      <c r="G3829" s="8" t="s">
        <v>39</v>
      </c>
      <c r="H3829" t="s">
        <v>40</v>
      </c>
      <c r="I3829" t="s">
        <v>41</v>
      </c>
      <c r="J3829" t="s">
        <v>3634</v>
      </c>
    </row>
    <row r="3830" spans="1:10" x14ac:dyDescent="0.2">
      <c r="A3830" s="7">
        <v>21429</v>
      </c>
      <c r="B3830" t="s">
        <v>5493</v>
      </c>
      <c r="C3830">
        <v>29000</v>
      </c>
      <c r="D3830" t="s">
        <v>3634</v>
      </c>
      <c r="E3830">
        <v>16</v>
      </c>
      <c r="F3830" t="s">
        <v>3918</v>
      </c>
      <c r="G3830" s="8" t="s">
        <v>39</v>
      </c>
      <c r="H3830" t="s">
        <v>40</v>
      </c>
      <c r="I3830" t="s">
        <v>41</v>
      </c>
      <c r="J3830" t="s">
        <v>3634</v>
      </c>
    </row>
    <row r="3831" spans="1:10" x14ac:dyDescent="0.2">
      <c r="A3831" s="7">
        <v>21430</v>
      </c>
      <c r="B3831" t="s">
        <v>5494</v>
      </c>
      <c r="C3831">
        <v>29000</v>
      </c>
      <c r="D3831" t="s">
        <v>3634</v>
      </c>
      <c r="E3831">
        <v>16</v>
      </c>
      <c r="F3831" t="s">
        <v>3918</v>
      </c>
      <c r="G3831" s="8" t="s">
        <v>39</v>
      </c>
      <c r="H3831" t="s">
        <v>40</v>
      </c>
      <c r="I3831" t="s">
        <v>41</v>
      </c>
      <c r="J3831" t="s">
        <v>3634</v>
      </c>
    </row>
    <row r="3832" spans="1:10" x14ac:dyDescent="0.2">
      <c r="A3832" s="7">
        <v>21431</v>
      </c>
      <c r="B3832" t="s">
        <v>5495</v>
      </c>
      <c r="C3832">
        <v>20000</v>
      </c>
      <c r="D3832" t="s">
        <v>4443</v>
      </c>
      <c r="E3832">
        <v>13</v>
      </c>
      <c r="F3832" t="s">
        <v>2804</v>
      </c>
      <c r="G3832" s="8" t="s">
        <v>156</v>
      </c>
      <c r="H3832" t="s">
        <v>157</v>
      </c>
      <c r="I3832" s="1" t="s">
        <v>35</v>
      </c>
      <c r="J3832" t="s">
        <v>36</v>
      </c>
    </row>
    <row r="3833" spans="1:10" x14ac:dyDescent="0.2">
      <c r="A3833" s="7">
        <v>21434</v>
      </c>
      <c r="B3833" t="s">
        <v>5496</v>
      </c>
      <c r="C3833">
        <v>20000</v>
      </c>
      <c r="D3833" t="s">
        <v>3998</v>
      </c>
      <c r="E3833">
        <v>13</v>
      </c>
      <c r="F3833" t="s">
        <v>2804</v>
      </c>
      <c r="G3833" s="8" t="s">
        <v>3849</v>
      </c>
      <c r="H3833" t="s">
        <v>3850</v>
      </c>
      <c r="I3833" s="1" t="s">
        <v>35</v>
      </c>
      <c r="J3833" t="s">
        <v>36</v>
      </c>
    </row>
    <row r="3834" spans="1:10" x14ac:dyDescent="0.2">
      <c r="A3834" s="7">
        <v>21435</v>
      </c>
      <c r="B3834" t="s">
        <v>5497</v>
      </c>
      <c r="C3834">
        <v>30002</v>
      </c>
      <c r="D3834" t="s">
        <v>4299</v>
      </c>
      <c r="E3834">
        <v>13</v>
      </c>
      <c r="F3834" t="s">
        <v>2804</v>
      </c>
      <c r="G3834" s="8" t="s">
        <v>3849</v>
      </c>
      <c r="H3834" t="s">
        <v>3850</v>
      </c>
      <c r="I3834" s="1" t="s">
        <v>35</v>
      </c>
      <c r="J3834" t="s">
        <v>36</v>
      </c>
    </row>
    <row r="3835" spans="1:10" x14ac:dyDescent="0.2">
      <c r="A3835" s="7">
        <v>21436</v>
      </c>
      <c r="B3835" t="s">
        <v>5498</v>
      </c>
      <c r="C3835">
        <v>24000</v>
      </c>
      <c r="D3835" t="s">
        <v>4337</v>
      </c>
      <c r="E3835">
        <v>10</v>
      </c>
      <c r="F3835" t="s">
        <v>4210</v>
      </c>
      <c r="G3835" s="8" t="s">
        <v>3849</v>
      </c>
      <c r="H3835" t="s">
        <v>3850</v>
      </c>
      <c r="I3835" s="1" t="s">
        <v>35</v>
      </c>
      <c r="J3835" t="s">
        <v>36</v>
      </c>
    </row>
    <row r="3836" spans="1:10" x14ac:dyDescent="0.2">
      <c r="A3836" s="7">
        <v>21437</v>
      </c>
      <c r="B3836" t="s">
        <v>5499</v>
      </c>
      <c r="C3836">
        <v>20000</v>
      </c>
      <c r="D3836" t="s">
        <v>3998</v>
      </c>
      <c r="E3836">
        <v>13</v>
      </c>
      <c r="F3836" t="s">
        <v>2804</v>
      </c>
      <c r="G3836" s="8" t="s">
        <v>3849</v>
      </c>
      <c r="H3836" t="s">
        <v>3850</v>
      </c>
      <c r="I3836" s="1" t="s">
        <v>35</v>
      </c>
      <c r="J3836" t="s">
        <v>36</v>
      </c>
    </row>
    <row r="3837" spans="1:10" x14ac:dyDescent="0.2">
      <c r="A3837" s="7">
        <v>21438</v>
      </c>
      <c r="B3837" t="s">
        <v>5500</v>
      </c>
      <c r="C3837">
        <v>29000</v>
      </c>
      <c r="D3837" t="s">
        <v>3634</v>
      </c>
      <c r="E3837">
        <v>16</v>
      </c>
      <c r="F3837" t="s">
        <v>3918</v>
      </c>
      <c r="G3837" s="8" t="s">
        <v>39</v>
      </c>
      <c r="H3837" t="s">
        <v>40</v>
      </c>
      <c r="I3837" t="s">
        <v>41</v>
      </c>
      <c r="J3837" t="s">
        <v>3634</v>
      </c>
    </row>
    <row r="3838" spans="1:10" x14ac:dyDescent="0.2">
      <c r="A3838" s="7">
        <v>21440</v>
      </c>
      <c r="B3838" t="s">
        <v>5501</v>
      </c>
      <c r="C3838">
        <v>21002</v>
      </c>
      <c r="D3838" t="s">
        <v>31</v>
      </c>
      <c r="E3838">
        <v>3</v>
      </c>
      <c r="F3838" t="s">
        <v>2045</v>
      </c>
      <c r="G3838" s="8" t="s">
        <v>144</v>
      </c>
      <c r="H3838" t="s">
        <v>145</v>
      </c>
      <c r="I3838" s="1" t="s">
        <v>35</v>
      </c>
      <c r="J3838" t="s">
        <v>36</v>
      </c>
    </row>
    <row r="3839" spans="1:10" x14ac:dyDescent="0.2">
      <c r="A3839" s="7">
        <v>21452</v>
      </c>
      <c r="B3839" t="s">
        <v>5502</v>
      </c>
      <c r="C3839">
        <v>29000</v>
      </c>
      <c r="D3839" t="s">
        <v>3634</v>
      </c>
      <c r="E3839">
        <v>16</v>
      </c>
      <c r="F3839" t="s">
        <v>3918</v>
      </c>
      <c r="G3839" s="8" t="s">
        <v>3849</v>
      </c>
      <c r="H3839" t="s">
        <v>3850</v>
      </c>
      <c r="I3839" s="1" t="s">
        <v>35</v>
      </c>
      <c r="J3839" t="s">
        <v>3634</v>
      </c>
    </row>
    <row r="3840" spans="1:10" x14ac:dyDescent="0.2">
      <c r="A3840" s="7">
        <v>21474</v>
      </c>
      <c r="B3840" t="s">
        <v>5503</v>
      </c>
      <c r="C3840">
        <v>29000</v>
      </c>
      <c r="D3840" t="s">
        <v>3634</v>
      </c>
      <c r="E3840">
        <v>16</v>
      </c>
      <c r="F3840" t="s">
        <v>3918</v>
      </c>
      <c r="G3840" s="8" t="s">
        <v>3849</v>
      </c>
      <c r="H3840" t="s">
        <v>3850</v>
      </c>
      <c r="I3840" s="1" t="s">
        <v>35</v>
      </c>
      <c r="J3840" t="s">
        <v>3634</v>
      </c>
    </row>
    <row r="3841" spans="1:10" x14ac:dyDescent="0.2">
      <c r="A3841" s="7">
        <v>21481</v>
      </c>
      <c r="B3841" t="s">
        <v>5504</v>
      </c>
      <c r="C3841">
        <v>21002</v>
      </c>
      <c r="D3841" t="s">
        <v>31</v>
      </c>
      <c r="E3841">
        <v>8</v>
      </c>
      <c r="F3841" t="s">
        <v>2801</v>
      </c>
      <c r="G3841" s="8" t="s">
        <v>104</v>
      </c>
      <c r="H3841" t="s">
        <v>105</v>
      </c>
      <c r="I3841" s="1" t="s">
        <v>35</v>
      </c>
      <c r="J3841" t="s">
        <v>36</v>
      </c>
    </row>
    <row r="3842" spans="1:10" x14ac:dyDescent="0.2">
      <c r="A3842" s="7">
        <v>21484</v>
      </c>
      <c r="B3842" t="s">
        <v>5505</v>
      </c>
      <c r="C3842">
        <v>21002</v>
      </c>
      <c r="D3842" t="s">
        <v>31</v>
      </c>
      <c r="E3842">
        <v>8</v>
      </c>
      <c r="F3842" t="s">
        <v>2801</v>
      </c>
      <c r="G3842" s="8" t="s">
        <v>48</v>
      </c>
      <c r="H3842" t="s">
        <v>49</v>
      </c>
      <c r="I3842" t="s">
        <v>41</v>
      </c>
      <c r="J3842" t="s">
        <v>36</v>
      </c>
    </row>
    <row r="3843" spans="1:10" x14ac:dyDescent="0.2">
      <c r="A3843" s="7">
        <v>21485</v>
      </c>
      <c r="B3843" t="s">
        <v>5506</v>
      </c>
      <c r="C3843">
        <v>21002</v>
      </c>
      <c r="D3843" t="s">
        <v>31</v>
      </c>
      <c r="E3843">
        <v>8</v>
      </c>
      <c r="F3843" t="s">
        <v>2801</v>
      </c>
      <c r="G3843" s="8" t="s">
        <v>48</v>
      </c>
      <c r="H3843" t="s">
        <v>49</v>
      </c>
      <c r="I3843" t="s">
        <v>41</v>
      </c>
      <c r="J3843" t="s">
        <v>36</v>
      </c>
    </row>
    <row r="3844" spans="1:10" x14ac:dyDescent="0.2">
      <c r="A3844" s="7">
        <v>21486</v>
      </c>
      <c r="B3844" t="s">
        <v>5507</v>
      </c>
      <c r="C3844">
        <v>24000</v>
      </c>
      <c r="D3844" t="s">
        <v>4337</v>
      </c>
      <c r="E3844">
        <v>13</v>
      </c>
      <c r="F3844" t="s">
        <v>2804</v>
      </c>
      <c r="G3844" s="8" t="s">
        <v>3849</v>
      </c>
      <c r="H3844" t="s">
        <v>3850</v>
      </c>
      <c r="I3844" s="1" t="s">
        <v>35</v>
      </c>
      <c r="J3844" t="s">
        <v>36</v>
      </c>
    </row>
    <row r="3845" spans="1:10" x14ac:dyDescent="0.2">
      <c r="A3845" s="7">
        <v>21526</v>
      </c>
      <c r="B3845" t="s">
        <v>5508</v>
      </c>
      <c r="C3845">
        <v>24000</v>
      </c>
      <c r="D3845" t="s">
        <v>4341</v>
      </c>
      <c r="E3845">
        <v>13</v>
      </c>
      <c r="F3845" t="s">
        <v>2804</v>
      </c>
      <c r="G3845" s="8" t="s">
        <v>3849</v>
      </c>
      <c r="H3845" t="s">
        <v>3850</v>
      </c>
      <c r="I3845" s="1" t="s">
        <v>35</v>
      </c>
      <c r="J3845" t="s">
        <v>36</v>
      </c>
    </row>
    <row r="3846" spans="1:10" x14ac:dyDescent="0.2">
      <c r="A3846" s="7">
        <v>21532</v>
      </c>
      <c r="B3846" t="s">
        <v>5509</v>
      </c>
      <c r="C3846">
        <v>29000</v>
      </c>
      <c r="D3846" t="s">
        <v>3634</v>
      </c>
      <c r="E3846">
        <v>16</v>
      </c>
      <c r="F3846" t="s">
        <v>3918</v>
      </c>
      <c r="G3846" s="8" t="s">
        <v>3849</v>
      </c>
      <c r="H3846" t="s">
        <v>3850</v>
      </c>
      <c r="I3846" s="1" t="s">
        <v>35</v>
      </c>
      <c r="J3846" t="s">
        <v>3634</v>
      </c>
    </row>
    <row r="3847" spans="1:10" x14ac:dyDescent="0.2">
      <c r="A3847" s="7">
        <v>21556</v>
      </c>
      <c r="B3847" t="s">
        <v>5510</v>
      </c>
      <c r="C3847">
        <v>23000</v>
      </c>
      <c r="D3847" t="s">
        <v>2803</v>
      </c>
      <c r="E3847">
        <v>13</v>
      </c>
      <c r="F3847" t="s">
        <v>2804</v>
      </c>
      <c r="G3847" s="8" t="s">
        <v>272</v>
      </c>
      <c r="H3847" t="s">
        <v>273</v>
      </c>
      <c r="I3847" s="1" t="s">
        <v>35</v>
      </c>
      <c r="J3847" t="s">
        <v>36</v>
      </c>
    </row>
    <row r="3848" spans="1:10" x14ac:dyDescent="0.2">
      <c r="A3848" s="7">
        <v>21557</v>
      </c>
      <c r="B3848" t="s">
        <v>5511</v>
      </c>
      <c r="C3848">
        <v>21002</v>
      </c>
      <c r="D3848" t="s">
        <v>31</v>
      </c>
      <c r="E3848">
        <v>8</v>
      </c>
      <c r="F3848" t="s">
        <v>2801</v>
      </c>
      <c r="G3848" s="8" t="s">
        <v>320</v>
      </c>
      <c r="H3848" t="s">
        <v>321</v>
      </c>
      <c r="I3848" s="1" t="s">
        <v>35</v>
      </c>
      <c r="J3848" t="s">
        <v>36</v>
      </c>
    </row>
    <row r="3849" spans="1:10" x14ac:dyDescent="0.2">
      <c r="A3849" s="7">
        <v>21566</v>
      </c>
      <c r="B3849" t="s">
        <v>5512</v>
      </c>
      <c r="C3849">
        <v>21002</v>
      </c>
      <c r="D3849" t="s">
        <v>31</v>
      </c>
      <c r="E3849">
        <v>3</v>
      </c>
      <c r="F3849" t="s">
        <v>2045</v>
      </c>
      <c r="G3849" s="8" t="s">
        <v>180</v>
      </c>
      <c r="H3849" t="s">
        <v>181</v>
      </c>
      <c r="I3849" s="1" t="s">
        <v>35</v>
      </c>
      <c r="J3849" t="s">
        <v>36</v>
      </c>
    </row>
    <row r="3850" spans="1:10" x14ac:dyDescent="0.2">
      <c r="A3850" s="7">
        <v>21567</v>
      </c>
      <c r="B3850" t="s">
        <v>5513</v>
      </c>
      <c r="C3850">
        <v>23000</v>
      </c>
      <c r="D3850" t="s">
        <v>2803</v>
      </c>
      <c r="E3850">
        <v>13</v>
      </c>
      <c r="F3850" t="s">
        <v>2804</v>
      </c>
      <c r="G3850" s="8" t="s">
        <v>52</v>
      </c>
      <c r="H3850" t="s">
        <v>53</v>
      </c>
      <c r="I3850" t="s">
        <v>41</v>
      </c>
      <c r="J3850" t="s">
        <v>36</v>
      </c>
    </row>
    <row r="3851" spans="1:10" x14ac:dyDescent="0.2">
      <c r="A3851" s="7">
        <v>21581</v>
      </c>
      <c r="B3851" t="s">
        <v>5514</v>
      </c>
      <c r="C3851">
        <v>29000</v>
      </c>
      <c r="D3851" t="s">
        <v>3634</v>
      </c>
      <c r="E3851">
        <v>16</v>
      </c>
      <c r="F3851" t="s">
        <v>3918</v>
      </c>
      <c r="G3851" s="8" t="s">
        <v>3849</v>
      </c>
      <c r="H3851" t="s">
        <v>3850</v>
      </c>
      <c r="I3851" s="1" t="s">
        <v>35</v>
      </c>
      <c r="J3851" t="s">
        <v>3634</v>
      </c>
    </row>
    <row r="3852" spans="1:10" x14ac:dyDescent="0.2">
      <c r="A3852" s="7">
        <v>21583</v>
      </c>
      <c r="B3852" t="s">
        <v>5515</v>
      </c>
      <c r="C3852">
        <v>29000</v>
      </c>
      <c r="D3852" t="s">
        <v>3634</v>
      </c>
      <c r="E3852">
        <v>16</v>
      </c>
      <c r="F3852" t="s">
        <v>3918</v>
      </c>
      <c r="G3852" s="8" t="s">
        <v>3849</v>
      </c>
      <c r="H3852" t="s">
        <v>3850</v>
      </c>
      <c r="I3852" s="1" t="s">
        <v>35</v>
      </c>
      <c r="J3852" t="s">
        <v>3634</v>
      </c>
    </row>
    <row r="3853" spans="1:10" x14ac:dyDescent="0.2">
      <c r="A3853" s="7">
        <v>21584</v>
      </c>
      <c r="B3853" t="s">
        <v>5516</v>
      </c>
      <c r="C3853">
        <v>29000</v>
      </c>
      <c r="D3853" t="s">
        <v>3634</v>
      </c>
      <c r="E3853">
        <v>16</v>
      </c>
      <c r="F3853" t="s">
        <v>3918</v>
      </c>
      <c r="G3853" s="8" t="s">
        <v>3849</v>
      </c>
      <c r="H3853" t="s">
        <v>3850</v>
      </c>
      <c r="I3853" s="1" t="s">
        <v>35</v>
      </c>
      <c r="J3853" t="s">
        <v>3634</v>
      </c>
    </row>
    <row r="3854" spans="1:10" x14ac:dyDescent="0.2">
      <c r="A3854" s="7">
        <v>21597</v>
      </c>
      <c r="B3854" t="s">
        <v>5517</v>
      </c>
      <c r="C3854">
        <v>29000</v>
      </c>
      <c r="D3854" t="s">
        <v>3847</v>
      </c>
      <c r="E3854">
        <v>15</v>
      </c>
      <c r="F3854" t="s">
        <v>3848</v>
      </c>
      <c r="G3854" s="8" t="s">
        <v>3849</v>
      </c>
      <c r="H3854" t="s">
        <v>3850</v>
      </c>
      <c r="I3854" s="1" t="s">
        <v>35</v>
      </c>
      <c r="J3854" t="s">
        <v>3634</v>
      </c>
    </row>
    <row r="3855" spans="1:10" x14ac:dyDescent="0.2">
      <c r="A3855" s="12" t="s">
        <v>5518</v>
      </c>
      <c r="B3855" t="s">
        <v>5519</v>
      </c>
      <c r="C3855">
        <v>29000</v>
      </c>
      <c r="D3855" t="s">
        <v>3634</v>
      </c>
      <c r="E3855">
        <v>15</v>
      </c>
      <c r="F3855" t="s">
        <v>3848</v>
      </c>
      <c r="G3855" s="8" t="s">
        <v>52</v>
      </c>
      <c r="H3855" t="s">
        <v>53</v>
      </c>
      <c r="I3855" t="s">
        <v>41</v>
      </c>
      <c r="J3855" t="s">
        <v>3634</v>
      </c>
    </row>
    <row r="3856" spans="1:10" x14ac:dyDescent="0.2">
      <c r="A3856" s="7">
        <v>21610</v>
      </c>
      <c r="B3856" t="s">
        <v>5520</v>
      </c>
      <c r="C3856">
        <v>29000</v>
      </c>
      <c r="D3856" t="s">
        <v>3847</v>
      </c>
      <c r="E3856">
        <v>15</v>
      </c>
      <c r="F3856" t="s">
        <v>3848</v>
      </c>
      <c r="G3856" s="8" t="s">
        <v>72</v>
      </c>
      <c r="H3856" t="s">
        <v>73</v>
      </c>
      <c r="I3856" s="1" t="s">
        <v>35</v>
      </c>
      <c r="J3856" t="s">
        <v>3634</v>
      </c>
    </row>
    <row r="3857" spans="1:10" x14ac:dyDescent="0.2">
      <c r="A3857" s="7">
        <v>21614</v>
      </c>
      <c r="B3857" t="s">
        <v>5521</v>
      </c>
      <c r="C3857">
        <v>29000</v>
      </c>
      <c r="D3857" t="s">
        <v>3847</v>
      </c>
      <c r="E3857">
        <v>15</v>
      </c>
      <c r="F3857" t="s">
        <v>3848</v>
      </c>
      <c r="G3857" s="8" t="s">
        <v>296</v>
      </c>
      <c r="H3857" t="s">
        <v>297</v>
      </c>
      <c r="I3857" s="1" t="s">
        <v>35</v>
      </c>
      <c r="J3857" t="s">
        <v>3634</v>
      </c>
    </row>
    <row r="3858" spans="1:10" x14ac:dyDescent="0.2">
      <c r="A3858" s="7">
        <v>21615</v>
      </c>
      <c r="B3858" t="s">
        <v>5522</v>
      </c>
      <c r="C3858">
        <v>29000</v>
      </c>
      <c r="D3858" t="s">
        <v>3634</v>
      </c>
      <c r="E3858">
        <v>15</v>
      </c>
      <c r="F3858" t="s">
        <v>3848</v>
      </c>
      <c r="G3858" s="8" t="s">
        <v>296</v>
      </c>
      <c r="H3858" t="s">
        <v>297</v>
      </c>
      <c r="I3858" s="1" t="s">
        <v>35</v>
      </c>
      <c r="J3858" t="s">
        <v>3634</v>
      </c>
    </row>
    <row r="3859" spans="1:10" x14ac:dyDescent="0.2">
      <c r="A3859" s="7">
        <v>21621</v>
      </c>
      <c r="B3859" t="s">
        <v>5523</v>
      </c>
      <c r="C3859">
        <v>29000</v>
      </c>
      <c r="D3859" t="s">
        <v>3634</v>
      </c>
      <c r="E3859">
        <v>16</v>
      </c>
      <c r="F3859" t="s">
        <v>3918</v>
      </c>
      <c r="G3859" s="8" t="s">
        <v>3849</v>
      </c>
      <c r="H3859" t="s">
        <v>3850</v>
      </c>
      <c r="I3859" s="1" t="s">
        <v>35</v>
      </c>
      <c r="J3859" t="s">
        <v>3634</v>
      </c>
    </row>
    <row r="3860" spans="1:10" x14ac:dyDescent="0.2">
      <c r="A3860" s="7">
        <v>21665</v>
      </c>
      <c r="B3860" t="s">
        <v>5524</v>
      </c>
      <c r="C3860">
        <v>29000</v>
      </c>
      <c r="D3860" t="s">
        <v>3634</v>
      </c>
      <c r="E3860">
        <v>16</v>
      </c>
      <c r="F3860" t="s">
        <v>3918</v>
      </c>
      <c r="G3860" s="8" t="s">
        <v>3849</v>
      </c>
      <c r="H3860" t="s">
        <v>3850</v>
      </c>
      <c r="I3860" s="1" t="s">
        <v>35</v>
      </c>
      <c r="J3860" t="s">
        <v>3634</v>
      </c>
    </row>
    <row r="3861" spans="1:10" x14ac:dyDescent="0.2">
      <c r="A3861" s="7">
        <v>21673</v>
      </c>
      <c r="B3861" t="s">
        <v>5525</v>
      </c>
      <c r="C3861">
        <v>29000</v>
      </c>
      <c r="D3861" t="s">
        <v>3634</v>
      </c>
      <c r="E3861">
        <v>15</v>
      </c>
      <c r="F3861" t="s">
        <v>3848</v>
      </c>
      <c r="G3861" s="8" t="s">
        <v>3849</v>
      </c>
      <c r="H3861" t="s">
        <v>3850</v>
      </c>
      <c r="I3861" s="1" t="s">
        <v>35</v>
      </c>
      <c r="J3861" t="s">
        <v>3634</v>
      </c>
    </row>
    <row r="3862" spans="1:10" x14ac:dyDescent="0.2">
      <c r="A3862" s="7">
        <v>21714</v>
      </c>
      <c r="B3862" t="s">
        <v>5526</v>
      </c>
      <c r="C3862">
        <v>21002</v>
      </c>
      <c r="D3862" t="s">
        <v>31</v>
      </c>
      <c r="E3862">
        <v>3</v>
      </c>
      <c r="F3862" t="s">
        <v>2045</v>
      </c>
      <c r="G3862" s="8" t="s">
        <v>180</v>
      </c>
      <c r="H3862" t="s">
        <v>181</v>
      </c>
      <c r="I3862" s="1" t="s">
        <v>35</v>
      </c>
      <c r="J3862" t="s">
        <v>36</v>
      </c>
    </row>
    <row r="3863" spans="1:10" x14ac:dyDescent="0.2">
      <c r="A3863" s="7">
        <v>21739</v>
      </c>
      <c r="B3863" t="s">
        <v>5527</v>
      </c>
      <c r="C3863">
        <v>23000</v>
      </c>
      <c r="D3863" t="s">
        <v>2803</v>
      </c>
      <c r="E3863">
        <v>13</v>
      </c>
      <c r="F3863" t="s">
        <v>2804</v>
      </c>
      <c r="G3863" s="8" t="s">
        <v>152</v>
      </c>
      <c r="H3863" t="s">
        <v>153</v>
      </c>
      <c r="I3863" s="1" t="s">
        <v>35</v>
      </c>
      <c r="J3863" t="s">
        <v>36</v>
      </c>
    </row>
    <row r="3864" spans="1:10" x14ac:dyDescent="0.2">
      <c r="A3864" s="7">
        <v>21748</v>
      </c>
      <c r="B3864" t="s">
        <v>5528</v>
      </c>
      <c r="C3864">
        <v>24000</v>
      </c>
      <c r="D3864" t="s">
        <v>4341</v>
      </c>
      <c r="E3864">
        <v>13</v>
      </c>
      <c r="F3864" t="s">
        <v>2804</v>
      </c>
      <c r="G3864" s="8" t="s">
        <v>3849</v>
      </c>
      <c r="H3864" t="s">
        <v>3850</v>
      </c>
      <c r="I3864" s="1" t="s">
        <v>35</v>
      </c>
      <c r="J3864" t="s">
        <v>36</v>
      </c>
    </row>
    <row r="3865" spans="1:10" x14ac:dyDescent="0.2">
      <c r="A3865" s="7">
        <v>21750</v>
      </c>
      <c r="B3865" t="s">
        <v>5529</v>
      </c>
      <c r="C3865">
        <v>21002</v>
      </c>
      <c r="D3865" t="s">
        <v>31</v>
      </c>
      <c r="E3865">
        <v>4</v>
      </c>
      <c r="F3865" t="s">
        <v>2551</v>
      </c>
      <c r="G3865" s="8" t="s">
        <v>188</v>
      </c>
      <c r="H3865" t="s">
        <v>189</v>
      </c>
      <c r="I3865" s="1" t="s">
        <v>35</v>
      </c>
      <c r="J3865" t="s">
        <v>36</v>
      </c>
    </row>
    <row r="3866" spans="1:10" x14ac:dyDescent="0.2">
      <c r="A3866" s="7">
        <v>21751</v>
      </c>
      <c r="B3866" t="s">
        <v>5530</v>
      </c>
      <c r="C3866">
        <v>21008</v>
      </c>
      <c r="D3866" t="s">
        <v>3873</v>
      </c>
      <c r="E3866">
        <v>13</v>
      </c>
      <c r="F3866" t="s">
        <v>2804</v>
      </c>
      <c r="G3866" s="8" t="s">
        <v>120</v>
      </c>
      <c r="H3866" s="1" t="s">
        <v>121</v>
      </c>
      <c r="I3866" s="1" t="s">
        <v>35</v>
      </c>
      <c r="J3866" t="s">
        <v>36</v>
      </c>
    </row>
    <row r="3867" spans="1:10" x14ac:dyDescent="0.2">
      <c r="A3867" s="7">
        <v>21753</v>
      </c>
      <c r="B3867" t="s">
        <v>5531</v>
      </c>
      <c r="C3867">
        <v>21008</v>
      </c>
      <c r="D3867" t="s">
        <v>3873</v>
      </c>
      <c r="E3867">
        <v>13</v>
      </c>
      <c r="F3867" t="s">
        <v>2804</v>
      </c>
      <c r="G3867" s="8" t="s">
        <v>324</v>
      </c>
      <c r="H3867" t="s">
        <v>325</v>
      </c>
      <c r="I3867" s="1" t="s">
        <v>35</v>
      </c>
      <c r="J3867" t="s">
        <v>36</v>
      </c>
    </row>
    <row r="3868" spans="1:10" x14ac:dyDescent="0.2">
      <c r="A3868" s="7">
        <v>21755</v>
      </c>
      <c r="B3868" t="s">
        <v>5532</v>
      </c>
      <c r="C3868">
        <v>24000</v>
      </c>
      <c r="D3868" t="s">
        <v>4337</v>
      </c>
      <c r="E3868">
        <v>13</v>
      </c>
      <c r="F3868" t="s">
        <v>2804</v>
      </c>
      <c r="G3868" s="8" t="s">
        <v>3849</v>
      </c>
      <c r="H3868" t="s">
        <v>3850</v>
      </c>
      <c r="I3868" s="1" t="s">
        <v>35</v>
      </c>
      <c r="J3868" t="s">
        <v>36</v>
      </c>
    </row>
    <row r="3869" spans="1:10" x14ac:dyDescent="0.2">
      <c r="A3869" s="7">
        <v>21771</v>
      </c>
      <c r="B3869" t="s">
        <v>5533</v>
      </c>
      <c r="C3869">
        <v>15000</v>
      </c>
      <c r="D3869" t="s">
        <v>5534</v>
      </c>
      <c r="E3869">
        <v>12</v>
      </c>
      <c r="F3869" t="s">
        <v>3633</v>
      </c>
      <c r="G3869" s="8" t="s">
        <v>280</v>
      </c>
      <c r="H3869" t="s">
        <v>281</v>
      </c>
      <c r="I3869" s="1" t="s">
        <v>35</v>
      </c>
      <c r="J3869" t="s">
        <v>36</v>
      </c>
    </row>
    <row r="3870" spans="1:10" x14ac:dyDescent="0.2">
      <c r="A3870" s="7">
        <v>21792</v>
      </c>
      <c r="B3870" t="s">
        <v>5535</v>
      </c>
      <c r="C3870">
        <v>29000</v>
      </c>
      <c r="D3870" t="s">
        <v>3634</v>
      </c>
      <c r="E3870">
        <v>16</v>
      </c>
      <c r="F3870" t="s">
        <v>3918</v>
      </c>
      <c r="G3870" s="8" t="s">
        <v>3849</v>
      </c>
      <c r="H3870" t="s">
        <v>3850</v>
      </c>
      <c r="I3870" s="1" t="s">
        <v>35</v>
      </c>
      <c r="J3870" t="s">
        <v>3634</v>
      </c>
    </row>
    <row r="3871" spans="1:10" x14ac:dyDescent="0.2">
      <c r="A3871" s="7">
        <v>21809</v>
      </c>
      <c r="B3871" t="s">
        <v>5536</v>
      </c>
      <c r="C3871">
        <v>2000</v>
      </c>
      <c r="D3871" t="s">
        <v>3817</v>
      </c>
      <c r="E3871">
        <v>13</v>
      </c>
      <c r="F3871" t="s">
        <v>2804</v>
      </c>
      <c r="G3871" s="8" t="s">
        <v>3849</v>
      </c>
      <c r="H3871" t="s">
        <v>3850</v>
      </c>
      <c r="I3871" s="1" t="s">
        <v>35</v>
      </c>
      <c r="J3871" t="s">
        <v>36</v>
      </c>
    </row>
    <row r="3872" spans="1:10" x14ac:dyDescent="0.2">
      <c r="A3872" s="7">
        <v>21810</v>
      </c>
      <c r="B3872" t="s">
        <v>5537</v>
      </c>
      <c r="C3872">
        <v>2000</v>
      </c>
      <c r="D3872" t="s">
        <v>3794</v>
      </c>
      <c r="E3872">
        <v>13</v>
      </c>
      <c r="F3872" t="s">
        <v>2804</v>
      </c>
      <c r="G3872" s="8" t="s">
        <v>3849</v>
      </c>
      <c r="H3872" t="s">
        <v>3850</v>
      </c>
      <c r="I3872" s="1" t="s">
        <v>35</v>
      </c>
      <c r="J3872" t="s">
        <v>36</v>
      </c>
    </row>
    <row r="3873" spans="1:10" x14ac:dyDescent="0.2">
      <c r="A3873" s="7">
        <v>21820</v>
      </c>
      <c r="B3873" t="s">
        <v>5538</v>
      </c>
      <c r="C3873">
        <v>29000</v>
      </c>
      <c r="D3873" t="s">
        <v>3634</v>
      </c>
      <c r="E3873">
        <v>16</v>
      </c>
      <c r="F3873" t="s">
        <v>3918</v>
      </c>
      <c r="G3873" s="8" t="s">
        <v>3849</v>
      </c>
      <c r="H3873" t="s">
        <v>3850</v>
      </c>
      <c r="I3873" s="1" t="s">
        <v>35</v>
      </c>
      <c r="J3873" t="s">
        <v>3634</v>
      </c>
    </row>
    <row r="3874" spans="1:10" x14ac:dyDescent="0.2">
      <c r="A3874" s="7">
        <v>21868</v>
      </c>
      <c r="B3874" t="s">
        <v>5539</v>
      </c>
      <c r="C3874">
        <v>29000</v>
      </c>
      <c r="D3874" t="s">
        <v>3634</v>
      </c>
      <c r="E3874">
        <v>16</v>
      </c>
      <c r="F3874" t="s">
        <v>3918</v>
      </c>
      <c r="G3874" s="8" t="s">
        <v>76</v>
      </c>
      <c r="H3874" t="s">
        <v>77</v>
      </c>
      <c r="I3874" s="1" t="s">
        <v>35</v>
      </c>
      <c r="J3874" t="s">
        <v>3634</v>
      </c>
    </row>
    <row r="3875" spans="1:10" x14ac:dyDescent="0.2">
      <c r="A3875" s="7">
        <v>21948</v>
      </c>
      <c r="B3875" t="s">
        <v>5540</v>
      </c>
      <c r="C3875">
        <v>21002</v>
      </c>
      <c r="D3875" t="s">
        <v>31</v>
      </c>
      <c r="E3875">
        <v>7</v>
      </c>
      <c r="F3875" t="s">
        <v>3026</v>
      </c>
      <c r="G3875" s="8" t="s">
        <v>252</v>
      </c>
      <c r="H3875" t="s">
        <v>253</v>
      </c>
      <c r="I3875" s="1" t="s">
        <v>35</v>
      </c>
      <c r="J3875" t="s">
        <v>36</v>
      </c>
    </row>
    <row r="3876" spans="1:10" x14ac:dyDescent="0.2">
      <c r="A3876" s="7">
        <v>21970</v>
      </c>
      <c r="B3876" t="s">
        <v>5541</v>
      </c>
      <c r="C3876">
        <v>29000</v>
      </c>
      <c r="D3876" t="s">
        <v>3634</v>
      </c>
      <c r="E3876">
        <v>16</v>
      </c>
      <c r="F3876" t="s">
        <v>3918</v>
      </c>
      <c r="G3876" s="8" t="s">
        <v>3849</v>
      </c>
      <c r="H3876" t="s">
        <v>3850</v>
      </c>
      <c r="I3876" s="1" t="s">
        <v>35</v>
      </c>
      <c r="J3876" t="s">
        <v>3634</v>
      </c>
    </row>
    <row r="3877" spans="1:10" x14ac:dyDescent="0.2">
      <c r="A3877" s="7">
        <v>21982</v>
      </c>
      <c r="B3877" t="s">
        <v>5542</v>
      </c>
      <c r="C3877">
        <v>21002</v>
      </c>
      <c r="D3877" t="s">
        <v>31</v>
      </c>
      <c r="E3877">
        <v>3</v>
      </c>
      <c r="F3877" t="s">
        <v>2045</v>
      </c>
      <c r="G3877" s="8" t="s">
        <v>244</v>
      </c>
      <c r="H3877" t="s">
        <v>245</v>
      </c>
      <c r="I3877" s="1" t="s">
        <v>35</v>
      </c>
      <c r="J3877" t="s">
        <v>36</v>
      </c>
    </row>
    <row r="3878" spans="1:10" x14ac:dyDescent="0.2">
      <c r="A3878" s="7">
        <v>21984</v>
      </c>
      <c r="B3878" t="s">
        <v>5543</v>
      </c>
      <c r="C3878">
        <v>21002</v>
      </c>
      <c r="D3878" t="s">
        <v>31</v>
      </c>
      <c r="E3878">
        <v>7</v>
      </c>
      <c r="F3878" t="s">
        <v>3026</v>
      </c>
      <c r="G3878" s="8" t="s">
        <v>120</v>
      </c>
      <c r="H3878" s="1" t="s">
        <v>121</v>
      </c>
      <c r="I3878" s="1" t="s">
        <v>35</v>
      </c>
      <c r="J3878" t="s">
        <v>36</v>
      </c>
    </row>
    <row r="3879" spans="1:10" x14ac:dyDescent="0.2">
      <c r="A3879" s="7">
        <v>21985</v>
      </c>
      <c r="B3879" t="s">
        <v>5544</v>
      </c>
      <c r="C3879">
        <v>21002</v>
      </c>
      <c r="D3879" t="s">
        <v>31</v>
      </c>
      <c r="E3879">
        <v>8</v>
      </c>
      <c r="F3879" t="s">
        <v>2801</v>
      </c>
      <c r="G3879" s="8" t="s">
        <v>216</v>
      </c>
      <c r="H3879" t="s">
        <v>217</v>
      </c>
      <c r="I3879" s="1" t="s">
        <v>35</v>
      </c>
      <c r="J3879" t="s">
        <v>36</v>
      </c>
    </row>
    <row r="3880" spans="1:10" x14ac:dyDescent="0.2">
      <c r="A3880" s="7">
        <v>21986</v>
      </c>
      <c r="B3880" t="s">
        <v>5545</v>
      </c>
      <c r="C3880">
        <v>23000</v>
      </c>
      <c r="D3880" t="s">
        <v>2803</v>
      </c>
      <c r="E3880">
        <v>13</v>
      </c>
      <c r="F3880" t="s">
        <v>2804</v>
      </c>
      <c r="G3880" s="8" t="s">
        <v>116</v>
      </c>
      <c r="H3880" t="s">
        <v>117</v>
      </c>
      <c r="I3880" s="1" t="s">
        <v>35</v>
      </c>
      <c r="J3880" t="s">
        <v>36</v>
      </c>
    </row>
    <row r="3881" spans="1:10" x14ac:dyDescent="0.2">
      <c r="A3881" s="7">
        <v>21998</v>
      </c>
      <c r="B3881" t="s">
        <v>5546</v>
      </c>
      <c r="C3881">
        <v>29000</v>
      </c>
      <c r="D3881" t="s">
        <v>3634</v>
      </c>
      <c r="E3881">
        <v>16</v>
      </c>
      <c r="F3881" t="s">
        <v>3918</v>
      </c>
      <c r="G3881" s="8" t="s">
        <v>39</v>
      </c>
      <c r="H3881" t="s">
        <v>40</v>
      </c>
      <c r="I3881" t="s">
        <v>41</v>
      </c>
      <c r="J3881" t="s">
        <v>3634</v>
      </c>
    </row>
    <row r="3882" spans="1:10" x14ac:dyDescent="0.2">
      <c r="A3882" s="7">
        <v>22001</v>
      </c>
      <c r="B3882" t="s">
        <v>5547</v>
      </c>
      <c r="C3882">
        <v>29000</v>
      </c>
      <c r="D3882" t="s">
        <v>3634</v>
      </c>
      <c r="E3882">
        <v>16</v>
      </c>
      <c r="F3882" t="s">
        <v>3918</v>
      </c>
      <c r="G3882" s="8" t="s">
        <v>3849</v>
      </c>
      <c r="H3882" t="s">
        <v>3850</v>
      </c>
      <c r="I3882" s="1" t="s">
        <v>35</v>
      </c>
      <c r="J3882" t="s">
        <v>3634</v>
      </c>
    </row>
    <row r="3883" spans="1:10" x14ac:dyDescent="0.2">
      <c r="A3883" s="7">
        <v>22007</v>
      </c>
      <c r="B3883" t="s">
        <v>5548</v>
      </c>
      <c r="C3883">
        <v>29000</v>
      </c>
      <c r="D3883" t="s">
        <v>3847</v>
      </c>
      <c r="E3883">
        <v>16</v>
      </c>
      <c r="F3883" t="s">
        <v>3918</v>
      </c>
      <c r="G3883" s="8" t="s">
        <v>3849</v>
      </c>
      <c r="H3883" t="s">
        <v>3850</v>
      </c>
      <c r="I3883" s="1" t="s">
        <v>35</v>
      </c>
      <c r="J3883" t="s">
        <v>3634</v>
      </c>
    </row>
    <row r="3884" spans="1:10" x14ac:dyDescent="0.2">
      <c r="A3884" s="7">
        <v>22015</v>
      </c>
      <c r="B3884" t="s">
        <v>5549</v>
      </c>
      <c r="C3884">
        <v>21002</v>
      </c>
      <c r="D3884" t="s">
        <v>31</v>
      </c>
      <c r="E3884">
        <v>3</v>
      </c>
      <c r="F3884" t="s">
        <v>2045</v>
      </c>
      <c r="G3884" s="8" t="s">
        <v>312</v>
      </c>
      <c r="H3884" t="s">
        <v>313</v>
      </c>
      <c r="I3884" s="1" t="s">
        <v>35</v>
      </c>
      <c r="J3884" t="s">
        <v>36</v>
      </c>
    </row>
    <row r="3885" spans="1:10" x14ac:dyDescent="0.2">
      <c r="A3885" s="7">
        <v>22021</v>
      </c>
      <c r="B3885" t="s">
        <v>5550</v>
      </c>
      <c r="C3885">
        <v>29000</v>
      </c>
      <c r="D3885" t="s">
        <v>3634</v>
      </c>
      <c r="E3885">
        <v>16</v>
      </c>
      <c r="F3885" t="s">
        <v>3918</v>
      </c>
      <c r="G3885" s="8" t="s">
        <v>3849</v>
      </c>
      <c r="H3885" t="s">
        <v>3850</v>
      </c>
      <c r="I3885" s="1" t="s">
        <v>35</v>
      </c>
      <c r="J3885" t="s">
        <v>3634</v>
      </c>
    </row>
    <row r="3886" spans="1:10" x14ac:dyDescent="0.2">
      <c r="A3886" s="7">
        <v>22035</v>
      </c>
      <c r="B3886" t="s">
        <v>5551</v>
      </c>
      <c r="C3886">
        <v>29000</v>
      </c>
      <c r="D3886" t="s">
        <v>3634</v>
      </c>
      <c r="E3886">
        <v>16</v>
      </c>
      <c r="F3886" t="s">
        <v>3918</v>
      </c>
      <c r="G3886" s="8" t="s">
        <v>3849</v>
      </c>
      <c r="H3886" t="s">
        <v>3850</v>
      </c>
      <c r="I3886" s="1" t="s">
        <v>35</v>
      </c>
      <c r="J3886" t="s">
        <v>3634</v>
      </c>
    </row>
    <row r="3887" spans="1:10" x14ac:dyDescent="0.2">
      <c r="A3887" s="7">
        <v>22036</v>
      </c>
      <c r="B3887" t="s">
        <v>5552</v>
      </c>
      <c r="C3887">
        <v>20000</v>
      </c>
      <c r="D3887" t="s">
        <v>3998</v>
      </c>
      <c r="E3887">
        <v>13</v>
      </c>
      <c r="F3887" t="s">
        <v>2804</v>
      </c>
      <c r="G3887" s="8" t="s">
        <v>3849</v>
      </c>
      <c r="H3887" t="s">
        <v>3850</v>
      </c>
      <c r="I3887" s="1" t="s">
        <v>35</v>
      </c>
      <c r="J3887" t="s">
        <v>36</v>
      </c>
    </row>
    <row r="3888" spans="1:10" x14ac:dyDescent="0.2">
      <c r="A3888" s="7">
        <v>22059</v>
      </c>
      <c r="B3888" t="s">
        <v>5553</v>
      </c>
      <c r="C3888">
        <v>29000</v>
      </c>
      <c r="D3888" t="s">
        <v>3634</v>
      </c>
      <c r="E3888">
        <v>16</v>
      </c>
      <c r="F3888" t="s">
        <v>3918</v>
      </c>
      <c r="G3888" s="8" t="s">
        <v>33</v>
      </c>
      <c r="H3888" s="1" t="s">
        <v>34</v>
      </c>
      <c r="I3888" s="1" t="s">
        <v>35</v>
      </c>
      <c r="J3888" t="s">
        <v>3634</v>
      </c>
    </row>
    <row r="3889" spans="1:10" x14ac:dyDescent="0.2">
      <c r="A3889" s="7">
        <v>22091</v>
      </c>
      <c r="B3889" t="s">
        <v>5554</v>
      </c>
      <c r="C3889">
        <v>21002</v>
      </c>
      <c r="D3889" t="s">
        <v>31</v>
      </c>
      <c r="E3889">
        <v>9</v>
      </c>
      <c r="F3889" t="s">
        <v>4270</v>
      </c>
      <c r="G3889" s="8" t="s">
        <v>156</v>
      </c>
      <c r="H3889" t="s">
        <v>157</v>
      </c>
      <c r="I3889" s="1" t="s">
        <v>35</v>
      </c>
      <c r="J3889" t="s">
        <v>36</v>
      </c>
    </row>
    <row r="3890" spans="1:10" x14ac:dyDescent="0.2">
      <c r="A3890" s="7">
        <v>22093</v>
      </c>
      <c r="B3890" t="s">
        <v>5555</v>
      </c>
      <c r="C3890">
        <v>29000</v>
      </c>
      <c r="D3890" t="s">
        <v>3634</v>
      </c>
      <c r="E3890">
        <v>16</v>
      </c>
      <c r="F3890" t="s">
        <v>3918</v>
      </c>
      <c r="G3890" s="8" t="s">
        <v>3849</v>
      </c>
      <c r="H3890" t="s">
        <v>3850</v>
      </c>
      <c r="I3890" s="1" t="s">
        <v>35</v>
      </c>
      <c r="J3890" t="s">
        <v>3634</v>
      </c>
    </row>
    <row r="3891" spans="1:10" x14ac:dyDescent="0.2">
      <c r="A3891" s="7">
        <v>22125</v>
      </c>
      <c r="B3891" t="s">
        <v>5556</v>
      </c>
      <c r="C3891">
        <v>21002</v>
      </c>
      <c r="D3891" t="s">
        <v>31</v>
      </c>
      <c r="E3891">
        <v>13</v>
      </c>
      <c r="F3891" t="s">
        <v>2804</v>
      </c>
      <c r="G3891" s="8" t="s">
        <v>200</v>
      </c>
      <c r="H3891" t="s">
        <v>201</v>
      </c>
      <c r="I3891" s="1" t="s">
        <v>35</v>
      </c>
      <c r="J3891" t="s">
        <v>36</v>
      </c>
    </row>
    <row r="3892" spans="1:10" x14ac:dyDescent="0.2">
      <c r="A3892" s="7">
        <v>22126</v>
      </c>
      <c r="B3892" t="s">
        <v>5557</v>
      </c>
      <c r="C3892">
        <v>21002</v>
      </c>
      <c r="D3892" t="s">
        <v>31</v>
      </c>
      <c r="E3892">
        <v>3</v>
      </c>
      <c r="F3892" t="s">
        <v>2045</v>
      </c>
      <c r="G3892" s="8" t="s">
        <v>108</v>
      </c>
      <c r="H3892" t="s">
        <v>109</v>
      </c>
      <c r="I3892" s="1" t="s">
        <v>35</v>
      </c>
      <c r="J3892" t="s">
        <v>36</v>
      </c>
    </row>
    <row r="3893" spans="1:10" x14ac:dyDescent="0.2">
      <c r="A3893" s="12" t="s">
        <v>5558</v>
      </c>
      <c r="B3893" t="s">
        <v>5559</v>
      </c>
      <c r="C3893">
        <v>29000</v>
      </c>
      <c r="D3893" t="s">
        <v>3634</v>
      </c>
      <c r="E3893">
        <v>15</v>
      </c>
      <c r="F3893" t="s">
        <v>3848</v>
      </c>
      <c r="G3893" s="8" t="s">
        <v>39</v>
      </c>
      <c r="H3893" t="s">
        <v>40</v>
      </c>
      <c r="I3893" t="s">
        <v>41</v>
      </c>
      <c r="J3893" t="s">
        <v>3634</v>
      </c>
    </row>
    <row r="3894" spans="1:10" x14ac:dyDescent="0.2">
      <c r="A3894" s="7">
        <v>22143</v>
      </c>
      <c r="B3894" t="s">
        <v>5560</v>
      </c>
      <c r="C3894">
        <v>21002</v>
      </c>
      <c r="D3894" t="s">
        <v>31</v>
      </c>
      <c r="E3894">
        <v>9</v>
      </c>
      <c r="F3894" t="s">
        <v>4270</v>
      </c>
      <c r="G3894" s="8" t="s">
        <v>104</v>
      </c>
      <c r="H3894" t="s">
        <v>105</v>
      </c>
      <c r="I3894" s="1" t="s">
        <v>35</v>
      </c>
      <c r="J3894" t="s">
        <v>36</v>
      </c>
    </row>
    <row r="3895" spans="1:10" x14ac:dyDescent="0.2">
      <c r="A3895" s="7">
        <v>22155</v>
      </c>
      <c r="B3895" t="s">
        <v>5561</v>
      </c>
      <c r="C3895">
        <v>20000</v>
      </c>
      <c r="D3895" t="s">
        <v>4443</v>
      </c>
      <c r="E3895">
        <v>10</v>
      </c>
      <c r="F3895" t="s">
        <v>4210</v>
      </c>
      <c r="G3895" s="8" t="s">
        <v>3849</v>
      </c>
      <c r="H3895" t="s">
        <v>3850</v>
      </c>
      <c r="I3895" s="1" t="s">
        <v>35</v>
      </c>
      <c r="J3895" t="s">
        <v>36</v>
      </c>
    </row>
    <row r="3896" spans="1:10" x14ac:dyDescent="0.2">
      <c r="A3896" s="7">
        <v>22156</v>
      </c>
      <c r="B3896" t="s">
        <v>5562</v>
      </c>
      <c r="C3896">
        <v>21002</v>
      </c>
      <c r="D3896" t="s">
        <v>31</v>
      </c>
      <c r="E3896">
        <v>9</v>
      </c>
      <c r="F3896" t="s">
        <v>4270</v>
      </c>
      <c r="G3896" s="8" t="s">
        <v>124</v>
      </c>
      <c r="H3896" t="s">
        <v>125</v>
      </c>
      <c r="I3896" s="1" t="s">
        <v>35</v>
      </c>
      <c r="J3896" t="s">
        <v>36</v>
      </c>
    </row>
    <row r="3897" spans="1:10" x14ac:dyDescent="0.2">
      <c r="A3897" s="7">
        <v>22157</v>
      </c>
      <c r="B3897" t="s">
        <v>5563</v>
      </c>
      <c r="C3897">
        <v>21002</v>
      </c>
      <c r="D3897" t="s">
        <v>31</v>
      </c>
      <c r="E3897">
        <v>9</v>
      </c>
      <c r="F3897" t="s">
        <v>4270</v>
      </c>
      <c r="G3897" s="8" t="s">
        <v>124</v>
      </c>
      <c r="H3897" t="s">
        <v>125</v>
      </c>
      <c r="I3897" s="1" t="s">
        <v>35</v>
      </c>
      <c r="J3897" t="s">
        <v>36</v>
      </c>
    </row>
    <row r="3898" spans="1:10" x14ac:dyDescent="0.2">
      <c r="A3898" s="7">
        <v>22158</v>
      </c>
      <c r="B3898" t="s">
        <v>5564</v>
      </c>
      <c r="C3898">
        <v>21002</v>
      </c>
      <c r="D3898" t="s">
        <v>31</v>
      </c>
      <c r="E3898">
        <v>9</v>
      </c>
      <c r="F3898" t="s">
        <v>4270</v>
      </c>
      <c r="G3898" s="8" t="s">
        <v>124</v>
      </c>
      <c r="H3898" t="s">
        <v>125</v>
      </c>
      <c r="I3898" s="1" t="s">
        <v>35</v>
      </c>
      <c r="J3898" t="s">
        <v>36</v>
      </c>
    </row>
    <row r="3899" spans="1:10" x14ac:dyDescent="0.2">
      <c r="A3899" s="7">
        <v>22177</v>
      </c>
      <c r="B3899" t="s">
        <v>5565</v>
      </c>
      <c r="C3899">
        <v>21002</v>
      </c>
      <c r="D3899" t="s">
        <v>31</v>
      </c>
      <c r="E3899">
        <v>3</v>
      </c>
      <c r="F3899" t="s">
        <v>2045</v>
      </c>
      <c r="G3899" s="8" t="s">
        <v>180</v>
      </c>
      <c r="H3899" t="s">
        <v>181</v>
      </c>
      <c r="I3899" s="1" t="s">
        <v>35</v>
      </c>
      <c r="J3899" t="s">
        <v>36</v>
      </c>
    </row>
    <row r="3900" spans="1:10" x14ac:dyDescent="0.2">
      <c r="A3900" s="7">
        <v>22178</v>
      </c>
      <c r="B3900" t="s">
        <v>5566</v>
      </c>
      <c r="C3900">
        <v>29000</v>
      </c>
      <c r="D3900" t="s">
        <v>3634</v>
      </c>
      <c r="E3900">
        <v>15</v>
      </c>
      <c r="F3900" t="s">
        <v>3848</v>
      </c>
      <c r="G3900" s="8" t="s">
        <v>92</v>
      </c>
      <c r="H3900" t="s">
        <v>93</v>
      </c>
      <c r="I3900" s="1" t="s">
        <v>35</v>
      </c>
      <c r="J3900" t="s">
        <v>3634</v>
      </c>
    </row>
    <row r="3901" spans="1:10" x14ac:dyDescent="0.2">
      <c r="A3901" s="12" t="s">
        <v>5567</v>
      </c>
      <c r="B3901" t="s">
        <v>5568</v>
      </c>
      <c r="C3901">
        <v>29000</v>
      </c>
      <c r="D3901" t="s">
        <v>3847</v>
      </c>
      <c r="E3901">
        <v>15</v>
      </c>
      <c r="F3901" t="s">
        <v>3848</v>
      </c>
      <c r="G3901" s="8" t="s">
        <v>39</v>
      </c>
      <c r="H3901" t="s">
        <v>40</v>
      </c>
      <c r="I3901" t="s">
        <v>41</v>
      </c>
      <c r="J3901" t="s">
        <v>3634</v>
      </c>
    </row>
    <row r="3902" spans="1:10" x14ac:dyDescent="0.2">
      <c r="A3902" s="7">
        <v>22194</v>
      </c>
      <c r="B3902" t="s">
        <v>5569</v>
      </c>
      <c r="C3902">
        <v>30002</v>
      </c>
      <c r="D3902" t="s">
        <v>4309</v>
      </c>
      <c r="E3902">
        <v>13</v>
      </c>
      <c r="F3902" t="s">
        <v>2804</v>
      </c>
      <c r="G3902" s="8" t="s">
        <v>228</v>
      </c>
      <c r="H3902" t="s">
        <v>229</v>
      </c>
      <c r="I3902" s="1" t="s">
        <v>35</v>
      </c>
      <c r="J3902" t="s">
        <v>36</v>
      </c>
    </row>
    <row r="3903" spans="1:10" x14ac:dyDescent="0.2">
      <c r="A3903" s="7">
        <v>22201</v>
      </c>
      <c r="B3903" t="s">
        <v>5570</v>
      </c>
      <c r="C3903">
        <v>29000</v>
      </c>
      <c r="D3903" t="s">
        <v>3634</v>
      </c>
      <c r="E3903">
        <v>16</v>
      </c>
      <c r="F3903" t="s">
        <v>3918</v>
      </c>
      <c r="G3903" s="8" t="s">
        <v>3849</v>
      </c>
      <c r="H3903" t="s">
        <v>3850</v>
      </c>
      <c r="I3903" s="1" t="s">
        <v>35</v>
      </c>
      <c r="J3903" t="s">
        <v>3634</v>
      </c>
    </row>
    <row r="3904" spans="1:10" x14ac:dyDescent="0.2">
      <c r="A3904" s="7">
        <v>22210</v>
      </c>
      <c r="B3904" t="s">
        <v>5571</v>
      </c>
      <c r="C3904">
        <v>29000</v>
      </c>
      <c r="D3904" t="s">
        <v>3634</v>
      </c>
      <c r="E3904">
        <v>16</v>
      </c>
      <c r="F3904" t="s">
        <v>3918</v>
      </c>
      <c r="G3904" s="8" t="s">
        <v>3849</v>
      </c>
      <c r="H3904" t="s">
        <v>3850</v>
      </c>
      <c r="I3904" s="1" t="s">
        <v>35</v>
      </c>
      <c r="J3904" t="s">
        <v>3634</v>
      </c>
    </row>
    <row r="3905" spans="1:10" x14ac:dyDescent="0.2">
      <c r="A3905" s="7">
        <v>22212</v>
      </c>
      <c r="B3905" t="s">
        <v>5572</v>
      </c>
      <c r="C3905">
        <v>29000</v>
      </c>
      <c r="D3905" t="s">
        <v>3634</v>
      </c>
      <c r="E3905">
        <v>16</v>
      </c>
      <c r="F3905" t="s">
        <v>3918</v>
      </c>
      <c r="G3905" s="8" t="s">
        <v>3849</v>
      </c>
      <c r="H3905" t="s">
        <v>3850</v>
      </c>
      <c r="I3905" s="1" t="s">
        <v>35</v>
      </c>
      <c r="J3905" t="s">
        <v>3634</v>
      </c>
    </row>
    <row r="3906" spans="1:10" x14ac:dyDescent="0.2">
      <c r="A3906" s="7">
        <v>22302</v>
      </c>
      <c r="B3906" t="s">
        <v>5573</v>
      </c>
      <c r="C3906">
        <v>21002</v>
      </c>
      <c r="D3906" t="s">
        <v>31</v>
      </c>
      <c r="E3906">
        <v>7</v>
      </c>
      <c r="F3906" t="s">
        <v>3026</v>
      </c>
      <c r="G3906" s="8" t="s">
        <v>112</v>
      </c>
      <c r="H3906" t="s">
        <v>113</v>
      </c>
      <c r="I3906" s="1" t="s">
        <v>35</v>
      </c>
      <c r="J3906" t="s">
        <v>36</v>
      </c>
    </row>
    <row r="3907" spans="1:10" x14ac:dyDescent="0.2">
      <c r="A3907" s="7">
        <v>22326</v>
      </c>
      <c r="B3907" t="s">
        <v>5574</v>
      </c>
      <c r="C3907">
        <v>29000</v>
      </c>
      <c r="D3907" t="s">
        <v>3847</v>
      </c>
      <c r="E3907">
        <v>15</v>
      </c>
      <c r="F3907" t="s">
        <v>3848</v>
      </c>
      <c r="G3907" s="8" t="s">
        <v>33</v>
      </c>
      <c r="H3907" s="1" t="s">
        <v>34</v>
      </c>
      <c r="I3907" s="1" t="s">
        <v>35</v>
      </c>
      <c r="J3907" t="s">
        <v>3634</v>
      </c>
    </row>
    <row r="3908" spans="1:10" x14ac:dyDescent="0.2">
      <c r="A3908" s="7">
        <v>22338</v>
      </c>
      <c r="B3908" t="s">
        <v>5575</v>
      </c>
      <c r="C3908">
        <v>20000</v>
      </c>
      <c r="D3908" t="s">
        <v>4443</v>
      </c>
      <c r="E3908">
        <v>13</v>
      </c>
      <c r="F3908" t="s">
        <v>2804</v>
      </c>
      <c r="G3908" s="8" t="s">
        <v>3849</v>
      </c>
      <c r="H3908" t="s">
        <v>3850</v>
      </c>
      <c r="I3908" s="1" t="s">
        <v>35</v>
      </c>
      <c r="J3908" t="s">
        <v>36</v>
      </c>
    </row>
    <row r="3909" spans="1:10" x14ac:dyDescent="0.2">
      <c r="A3909" s="7">
        <v>22339</v>
      </c>
      <c r="B3909" t="s">
        <v>5576</v>
      </c>
      <c r="C3909">
        <v>29000</v>
      </c>
      <c r="D3909" t="s">
        <v>3847</v>
      </c>
      <c r="E3909">
        <v>15</v>
      </c>
      <c r="F3909" t="s">
        <v>3848</v>
      </c>
      <c r="G3909" s="8" t="s">
        <v>3849</v>
      </c>
      <c r="H3909" t="s">
        <v>3850</v>
      </c>
      <c r="I3909" s="1" t="s">
        <v>35</v>
      </c>
      <c r="J3909" t="s">
        <v>3634</v>
      </c>
    </row>
    <row r="3910" spans="1:10" x14ac:dyDescent="0.2">
      <c r="A3910" s="7">
        <v>22340</v>
      </c>
      <c r="B3910" t="s">
        <v>5577</v>
      </c>
      <c r="C3910">
        <v>29000</v>
      </c>
      <c r="D3910" t="s">
        <v>3847</v>
      </c>
      <c r="E3910">
        <v>15</v>
      </c>
      <c r="F3910" t="s">
        <v>3848</v>
      </c>
      <c r="G3910" s="8" t="s">
        <v>3849</v>
      </c>
      <c r="H3910" t="s">
        <v>3850</v>
      </c>
      <c r="I3910" s="1" t="s">
        <v>35</v>
      </c>
      <c r="J3910" t="s">
        <v>3634</v>
      </c>
    </row>
    <row r="3911" spans="1:10" x14ac:dyDescent="0.2">
      <c r="A3911" s="7">
        <v>22341</v>
      </c>
      <c r="B3911" t="s">
        <v>5578</v>
      </c>
      <c r="C3911">
        <v>29000</v>
      </c>
      <c r="D3911" t="s">
        <v>3847</v>
      </c>
      <c r="E3911">
        <v>15</v>
      </c>
      <c r="F3911" t="s">
        <v>3848</v>
      </c>
      <c r="G3911" s="8" t="s">
        <v>3849</v>
      </c>
      <c r="H3911" t="s">
        <v>3850</v>
      </c>
      <c r="I3911" s="1" t="s">
        <v>35</v>
      </c>
      <c r="J3911" t="s">
        <v>3634</v>
      </c>
    </row>
    <row r="3912" spans="1:10" x14ac:dyDescent="0.2">
      <c r="A3912" s="7">
        <v>22342</v>
      </c>
      <c r="B3912" t="s">
        <v>5579</v>
      </c>
      <c r="C3912">
        <v>29000</v>
      </c>
      <c r="D3912" t="s">
        <v>3634</v>
      </c>
      <c r="E3912">
        <v>15</v>
      </c>
      <c r="F3912" t="s">
        <v>3848</v>
      </c>
      <c r="G3912" s="8" t="s">
        <v>3849</v>
      </c>
      <c r="H3912" t="s">
        <v>3850</v>
      </c>
      <c r="I3912" s="1" t="s">
        <v>35</v>
      </c>
      <c r="J3912" t="s">
        <v>3634</v>
      </c>
    </row>
    <row r="3913" spans="1:10" x14ac:dyDescent="0.2">
      <c r="A3913" s="7">
        <v>22343</v>
      </c>
      <c r="B3913" t="s">
        <v>5580</v>
      </c>
      <c r="C3913">
        <v>29000</v>
      </c>
      <c r="D3913" t="s">
        <v>3634</v>
      </c>
      <c r="E3913">
        <v>15</v>
      </c>
      <c r="F3913" t="s">
        <v>3848</v>
      </c>
      <c r="G3913" s="8" t="s">
        <v>196</v>
      </c>
      <c r="H3913" t="s">
        <v>197</v>
      </c>
      <c r="I3913" s="1" t="s">
        <v>35</v>
      </c>
      <c r="J3913" t="s">
        <v>3634</v>
      </c>
    </row>
    <row r="3914" spans="1:10" x14ac:dyDescent="0.2">
      <c r="A3914" s="7">
        <v>22380</v>
      </c>
      <c r="B3914" t="s">
        <v>5581</v>
      </c>
      <c r="C3914">
        <v>21002</v>
      </c>
      <c r="D3914" t="s">
        <v>31</v>
      </c>
      <c r="E3914">
        <v>3</v>
      </c>
      <c r="F3914" t="s">
        <v>2045</v>
      </c>
      <c r="G3914" s="8" t="s">
        <v>180</v>
      </c>
      <c r="H3914" t="s">
        <v>181</v>
      </c>
      <c r="I3914" s="1" t="s">
        <v>35</v>
      </c>
      <c r="J3914" t="s">
        <v>36</v>
      </c>
    </row>
    <row r="3915" spans="1:10" x14ac:dyDescent="0.2">
      <c r="A3915" s="7">
        <v>22415</v>
      </c>
      <c r="B3915" t="s">
        <v>5582</v>
      </c>
      <c r="C3915">
        <v>29000</v>
      </c>
      <c r="D3915" t="s">
        <v>3634</v>
      </c>
      <c r="E3915">
        <v>16</v>
      </c>
      <c r="F3915" t="s">
        <v>3918</v>
      </c>
      <c r="G3915" s="8" t="s">
        <v>3849</v>
      </c>
      <c r="H3915" t="s">
        <v>3850</v>
      </c>
      <c r="I3915" s="1" t="s">
        <v>35</v>
      </c>
      <c r="J3915" t="s">
        <v>3634</v>
      </c>
    </row>
    <row r="3916" spans="1:10" x14ac:dyDescent="0.2">
      <c r="A3916" s="7">
        <v>22421</v>
      </c>
      <c r="B3916" t="s">
        <v>5583</v>
      </c>
      <c r="C3916">
        <v>29000</v>
      </c>
      <c r="D3916" t="s">
        <v>3634</v>
      </c>
      <c r="E3916">
        <v>16</v>
      </c>
      <c r="F3916" t="s">
        <v>3918</v>
      </c>
      <c r="G3916" s="8" t="s">
        <v>3849</v>
      </c>
      <c r="H3916" t="s">
        <v>3850</v>
      </c>
      <c r="I3916" s="1" t="s">
        <v>35</v>
      </c>
      <c r="J3916" t="s">
        <v>3634</v>
      </c>
    </row>
    <row r="3917" spans="1:10" x14ac:dyDescent="0.2">
      <c r="A3917" s="7">
        <v>22424</v>
      </c>
      <c r="B3917" t="s">
        <v>5584</v>
      </c>
      <c r="C3917">
        <v>20000</v>
      </c>
      <c r="D3917" t="s">
        <v>5171</v>
      </c>
      <c r="E3917">
        <v>8</v>
      </c>
      <c r="F3917" t="s">
        <v>2801</v>
      </c>
      <c r="G3917" s="8" t="s">
        <v>39</v>
      </c>
      <c r="H3917" t="s">
        <v>40</v>
      </c>
      <c r="I3917" t="s">
        <v>41</v>
      </c>
      <c r="J3917" t="s">
        <v>36</v>
      </c>
    </row>
    <row r="3918" spans="1:10" x14ac:dyDescent="0.2">
      <c r="A3918" s="7">
        <v>22425</v>
      </c>
      <c r="B3918" t="s">
        <v>5585</v>
      </c>
      <c r="C3918">
        <v>21002</v>
      </c>
      <c r="D3918" t="s">
        <v>31</v>
      </c>
      <c r="E3918">
        <v>9</v>
      </c>
      <c r="F3918" t="s">
        <v>4270</v>
      </c>
      <c r="G3918" s="8" t="s">
        <v>56</v>
      </c>
      <c r="H3918" t="s">
        <v>57</v>
      </c>
      <c r="I3918" t="s">
        <v>41</v>
      </c>
      <c r="J3918" t="s">
        <v>36</v>
      </c>
    </row>
    <row r="3919" spans="1:10" x14ac:dyDescent="0.2">
      <c r="A3919" s="7">
        <v>22427</v>
      </c>
      <c r="B3919" t="s">
        <v>5586</v>
      </c>
      <c r="C3919">
        <v>2000</v>
      </c>
      <c r="D3919" t="s">
        <v>3794</v>
      </c>
      <c r="E3919">
        <v>13</v>
      </c>
      <c r="F3919" t="s">
        <v>2804</v>
      </c>
      <c r="G3919" s="8" t="s">
        <v>56</v>
      </c>
      <c r="H3919" t="s">
        <v>57</v>
      </c>
      <c r="I3919" t="s">
        <v>41</v>
      </c>
      <c r="J3919" t="s">
        <v>36</v>
      </c>
    </row>
    <row r="3920" spans="1:10" x14ac:dyDescent="0.2">
      <c r="A3920" s="7">
        <v>22428</v>
      </c>
      <c r="B3920" t="s">
        <v>5587</v>
      </c>
      <c r="C3920">
        <v>2000</v>
      </c>
      <c r="D3920" t="s">
        <v>3794</v>
      </c>
      <c r="E3920">
        <v>13</v>
      </c>
      <c r="F3920" t="s">
        <v>2804</v>
      </c>
      <c r="G3920" s="8" t="s">
        <v>56</v>
      </c>
      <c r="H3920" t="s">
        <v>57</v>
      </c>
      <c r="I3920" t="s">
        <v>41</v>
      </c>
      <c r="J3920" t="s">
        <v>36</v>
      </c>
    </row>
    <row r="3921" spans="1:10" x14ac:dyDescent="0.2">
      <c r="A3921" s="7">
        <v>22431</v>
      </c>
      <c r="B3921" t="s">
        <v>5588</v>
      </c>
      <c r="C3921">
        <v>29000</v>
      </c>
      <c r="D3921" t="s">
        <v>3634</v>
      </c>
      <c r="E3921">
        <v>16</v>
      </c>
      <c r="F3921" t="s">
        <v>3918</v>
      </c>
      <c r="G3921" s="8" t="s">
        <v>3849</v>
      </c>
      <c r="H3921" t="s">
        <v>3850</v>
      </c>
      <c r="I3921" s="1" t="s">
        <v>35</v>
      </c>
      <c r="J3921" t="s">
        <v>3634</v>
      </c>
    </row>
    <row r="3922" spans="1:10" x14ac:dyDescent="0.2">
      <c r="A3922" s="7">
        <v>22450</v>
      </c>
      <c r="B3922" t="s">
        <v>5589</v>
      </c>
      <c r="C3922">
        <v>29000</v>
      </c>
      <c r="D3922" t="s">
        <v>3634</v>
      </c>
      <c r="E3922">
        <v>16</v>
      </c>
      <c r="F3922" t="s">
        <v>3918</v>
      </c>
      <c r="G3922" s="8" t="s">
        <v>39</v>
      </c>
      <c r="H3922" t="s">
        <v>40</v>
      </c>
      <c r="I3922" t="s">
        <v>41</v>
      </c>
      <c r="J3922" t="s">
        <v>3634</v>
      </c>
    </row>
    <row r="3923" spans="1:10" x14ac:dyDescent="0.2">
      <c r="A3923" s="7">
        <v>22454</v>
      </c>
      <c r="B3923" t="s">
        <v>5590</v>
      </c>
      <c r="C3923">
        <v>29000</v>
      </c>
      <c r="D3923" t="s">
        <v>3847</v>
      </c>
      <c r="E3923">
        <v>15</v>
      </c>
      <c r="F3923" t="s">
        <v>3848</v>
      </c>
      <c r="G3923" s="8" t="s">
        <v>128</v>
      </c>
      <c r="H3923" t="s">
        <v>129</v>
      </c>
      <c r="I3923" s="1" t="s">
        <v>35</v>
      </c>
      <c r="J3923" t="s">
        <v>3634</v>
      </c>
    </row>
    <row r="3924" spans="1:10" x14ac:dyDescent="0.2">
      <c r="A3924" s="7">
        <v>22455</v>
      </c>
      <c r="B3924" t="s">
        <v>5591</v>
      </c>
      <c r="C3924">
        <v>24000</v>
      </c>
      <c r="D3924" t="s">
        <v>4337</v>
      </c>
      <c r="E3924">
        <v>13</v>
      </c>
      <c r="F3924" t="s">
        <v>2804</v>
      </c>
      <c r="G3924" s="8" t="s">
        <v>3849</v>
      </c>
      <c r="H3924" t="s">
        <v>3850</v>
      </c>
      <c r="I3924" s="1" t="s">
        <v>35</v>
      </c>
      <c r="J3924" t="s">
        <v>36</v>
      </c>
    </row>
    <row r="3925" spans="1:10" x14ac:dyDescent="0.2">
      <c r="A3925" s="7">
        <v>22456</v>
      </c>
      <c r="B3925" t="s">
        <v>5592</v>
      </c>
      <c r="C3925">
        <v>21002</v>
      </c>
      <c r="D3925" t="s">
        <v>31</v>
      </c>
      <c r="E3925">
        <v>7</v>
      </c>
      <c r="F3925" t="s">
        <v>3026</v>
      </c>
      <c r="G3925" s="8" t="s">
        <v>104</v>
      </c>
      <c r="H3925" t="s">
        <v>105</v>
      </c>
      <c r="I3925" s="1" t="s">
        <v>35</v>
      </c>
      <c r="J3925" t="s">
        <v>36</v>
      </c>
    </row>
    <row r="3926" spans="1:10" x14ac:dyDescent="0.2">
      <c r="A3926" s="7">
        <v>22475</v>
      </c>
      <c r="B3926" t="s">
        <v>5593</v>
      </c>
      <c r="C3926">
        <v>29000</v>
      </c>
      <c r="D3926" t="s">
        <v>3634</v>
      </c>
      <c r="E3926">
        <v>16</v>
      </c>
      <c r="F3926" t="s">
        <v>3918</v>
      </c>
      <c r="G3926" s="8" t="s">
        <v>3849</v>
      </c>
      <c r="H3926" t="s">
        <v>3850</v>
      </c>
      <c r="I3926" s="1" t="s">
        <v>35</v>
      </c>
      <c r="J3926" t="s">
        <v>3634</v>
      </c>
    </row>
    <row r="3927" spans="1:10" x14ac:dyDescent="0.2">
      <c r="A3927" s="7">
        <v>22523</v>
      </c>
      <c r="B3927" t="s">
        <v>5594</v>
      </c>
      <c r="C3927">
        <v>6000</v>
      </c>
      <c r="D3927" t="s">
        <v>5595</v>
      </c>
      <c r="E3927">
        <v>13</v>
      </c>
      <c r="F3927" t="s">
        <v>2804</v>
      </c>
      <c r="G3927" s="8" t="s">
        <v>3849</v>
      </c>
      <c r="H3927" t="s">
        <v>3850</v>
      </c>
      <c r="I3927" s="1" t="s">
        <v>35</v>
      </c>
      <c r="J3927" t="s">
        <v>36</v>
      </c>
    </row>
    <row r="3928" spans="1:10" x14ac:dyDescent="0.2">
      <c r="A3928" s="7">
        <v>22524</v>
      </c>
      <c r="B3928" t="s">
        <v>5596</v>
      </c>
      <c r="C3928">
        <v>6000</v>
      </c>
      <c r="D3928" t="s">
        <v>5595</v>
      </c>
      <c r="E3928">
        <v>13</v>
      </c>
      <c r="F3928" t="s">
        <v>2804</v>
      </c>
      <c r="G3928" s="8" t="s">
        <v>3849</v>
      </c>
      <c r="H3928" t="s">
        <v>3850</v>
      </c>
      <c r="I3928" s="1" t="s">
        <v>35</v>
      </c>
      <c r="J3928" t="s">
        <v>36</v>
      </c>
    </row>
    <row r="3929" spans="1:10" x14ac:dyDescent="0.2">
      <c r="A3929" s="7">
        <v>22525</v>
      </c>
      <c r="B3929" t="s">
        <v>5597</v>
      </c>
      <c r="C3929">
        <v>29000</v>
      </c>
      <c r="D3929" t="s">
        <v>3634</v>
      </c>
      <c r="E3929">
        <v>16</v>
      </c>
      <c r="F3929" t="s">
        <v>3918</v>
      </c>
      <c r="G3929" s="8" t="s">
        <v>3849</v>
      </c>
      <c r="H3929" t="s">
        <v>3850</v>
      </c>
      <c r="I3929" s="1" t="s">
        <v>35</v>
      </c>
      <c r="J3929" t="s">
        <v>3634</v>
      </c>
    </row>
    <row r="3930" spans="1:10" x14ac:dyDescent="0.2">
      <c r="A3930" s="7">
        <v>22536</v>
      </c>
      <c r="B3930" t="s">
        <v>5598</v>
      </c>
      <c r="C3930">
        <v>2000</v>
      </c>
      <c r="D3930" t="s">
        <v>3794</v>
      </c>
      <c r="E3930">
        <v>13</v>
      </c>
      <c r="F3930" t="s">
        <v>2804</v>
      </c>
      <c r="G3930" s="8" t="s">
        <v>3849</v>
      </c>
      <c r="H3930" t="s">
        <v>3850</v>
      </c>
      <c r="I3930" s="1" t="s">
        <v>35</v>
      </c>
      <c r="J3930" t="s">
        <v>36</v>
      </c>
    </row>
    <row r="3931" spans="1:10" x14ac:dyDescent="0.2">
      <c r="A3931" s="7">
        <v>22537</v>
      </c>
      <c r="B3931" t="s">
        <v>5599</v>
      </c>
      <c r="C3931">
        <v>2000</v>
      </c>
      <c r="D3931" t="s">
        <v>3794</v>
      </c>
      <c r="E3931">
        <v>13</v>
      </c>
      <c r="F3931" t="s">
        <v>2804</v>
      </c>
      <c r="G3931" s="8" t="s">
        <v>3849</v>
      </c>
      <c r="H3931" t="s">
        <v>3850</v>
      </c>
      <c r="I3931" s="1" t="s">
        <v>35</v>
      </c>
      <c r="J3931" t="s">
        <v>36</v>
      </c>
    </row>
    <row r="3932" spans="1:10" x14ac:dyDescent="0.2">
      <c r="A3932" s="7">
        <v>22538</v>
      </c>
      <c r="B3932" t="s">
        <v>5600</v>
      </c>
      <c r="C3932">
        <v>2000</v>
      </c>
      <c r="D3932" t="s">
        <v>3794</v>
      </c>
      <c r="E3932">
        <v>13</v>
      </c>
      <c r="F3932" t="s">
        <v>2804</v>
      </c>
      <c r="G3932" s="8" t="s">
        <v>3849</v>
      </c>
      <c r="H3932" t="s">
        <v>3850</v>
      </c>
      <c r="I3932" s="1" t="s">
        <v>35</v>
      </c>
      <c r="J3932" t="s">
        <v>36</v>
      </c>
    </row>
    <row r="3933" spans="1:10" x14ac:dyDescent="0.2">
      <c r="A3933" s="7">
        <v>22555</v>
      </c>
      <c r="B3933" t="s">
        <v>5601</v>
      </c>
      <c r="C3933">
        <v>29000</v>
      </c>
      <c r="D3933" t="s">
        <v>3634</v>
      </c>
      <c r="E3933">
        <v>16</v>
      </c>
      <c r="F3933" t="s">
        <v>3918</v>
      </c>
      <c r="G3933" s="8" t="s">
        <v>3849</v>
      </c>
      <c r="H3933" t="s">
        <v>3850</v>
      </c>
      <c r="I3933" s="1" t="s">
        <v>35</v>
      </c>
      <c r="J3933" t="s">
        <v>3634</v>
      </c>
    </row>
    <row r="3934" spans="1:10" x14ac:dyDescent="0.2">
      <c r="A3934" s="7">
        <v>22563</v>
      </c>
      <c r="B3934" t="s">
        <v>5602</v>
      </c>
      <c r="C3934">
        <v>29000</v>
      </c>
      <c r="D3934" t="s">
        <v>3634</v>
      </c>
      <c r="E3934">
        <v>16</v>
      </c>
      <c r="F3934" t="s">
        <v>3918</v>
      </c>
      <c r="G3934" s="8" t="s">
        <v>3849</v>
      </c>
      <c r="H3934" t="s">
        <v>3850</v>
      </c>
      <c r="I3934" s="1" t="s">
        <v>35</v>
      </c>
      <c r="J3934" t="s">
        <v>3634</v>
      </c>
    </row>
    <row r="3935" spans="1:10" x14ac:dyDescent="0.2">
      <c r="A3935" s="7">
        <v>22614</v>
      </c>
      <c r="B3935" t="s">
        <v>5603</v>
      </c>
      <c r="C3935">
        <v>27000</v>
      </c>
      <c r="D3935" t="s">
        <v>3632</v>
      </c>
      <c r="E3935">
        <v>17</v>
      </c>
      <c r="F3935" t="s">
        <v>5604</v>
      </c>
      <c r="G3935" s="8" t="s">
        <v>3849</v>
      </c>
      <c r="H3935" t="s">
        <v>3850</v>
      </c>
      <c r="I3935" s="1" t="s">
        <v>35</v>
      </c>
      <c r="J3935" s="1" t="s">
        <v>3634</v>
      </c>
    </row>
    <row r="3936" spans="1:10" x14ac:dyDescent="0.2">
      <c r="A3936" s="7">
        <v>22615</v>
      </c>
      <c r="B3936" t="s">
        <v>5605</v>
      </c>
      <c r="C3936">
        <v>29000</v>
      </c>
      <c r="D3936" t="s">
        <v>3634</v>
      </c>
      <c r="E3936">
        <v>15</v>
      </c>
      <c r="F3936" t="s">
        <v>3848</v>
      </c>
      <c r="G3936" s="8" t="s">
        <v>264</v>
      </c>
      <c r="H3936" t="s">
        <v>265</v>
      </c>
      <c r="I3936" s="1" t="s">
        <v>35</v>
      </c>
      <c r="J3936" t="s">
        <v>3634</v>
      </c>
    </row>
    <row r="3937" spans="1:10" x14ac:dyDescent="0.2">
      <c r="A3937" s="7">
        <v>22616</v>
      </c>
      <c r="B3937" t="s">
        <v>5606</v>
      </c>
      <c r="C3937">
        <v>6000</v>
      </c>
      <c r="D3937" t="s">
        <v>5595</v>
      </c>
      <c r="E3937">
        <v>17</v>
      </c>
      <c r="F3937" t="s">
        <v>5604</v>
      </c>
      <c r="G3937" s="8" t="s">
        <v>3849</v>
      </c>
      <c r="H3937" t="s">
        <v>3850</v>
      </c>
      <c r="I3937" s="1" t="s">
        <v>35</v>
      </c>
      <c r="J3937" t="s">
        <v>36</v>
      </c>
    </row>
    <row r="3938" spans="1:10" x14ac:dyDescent="0.2">
      <c r="A3938" s="7">
        <v>22637</v>
      </c>
      <c r="B3938" t="s">
        <v>5607</v>
      </c>
      <c r="C3938">
        <v>29000</v>
      </c>
      <c r="D3938" t="s">
        <v>3634</v>
      </c>
      <c r="E3938">
        <v>16</v>
      </c>
      <c r="F3938" t="s">
        <v>3918</v>
      </c>
      <c r="G3938" s="8" t="s">
        <v>3849</v>
      </c>
      <c r="H3938" t="s">
        <v>3850</v>
      </c>
      <c r="I3938" s="1" t="s">
        <v>35</v>
      </c>
      <c r="J3938" t="s">
        <v>3634</v>
      </c>
    </row>
    <row r="3939" spans="1:10" x14ac:dyDescent="0.2">
      <c r="A3939" s="7">
        <v>22670</v>
      </c>
      <c r="B3939" t="s">
        <v>5608</v>
      </c>
      <c r="C3939">
        <v>21002</v>
      </c>
      <c r="D3939" t="s">
        <v>31</v>
      </c>
      <c r="E3939">
        <v>13</v>
      </c>
      <c r="F3939" t="s">
        <v>2804</v>
      </c>
      <c r="G3939" s="8" t="s">
        <v>72</v>
      </c>
      <c r="H3939" t="s">
        <v>73</v>
      </c>
      <c r="I3939" s="1" t="s">
        <v>35</v>
      </c>
      <c r="J3939" t="s">
        <v>36</v>
      </c>
    </row>
    <row r="3940" spans="1:10" x14ac:dyDescent="0.2">
      <c r="A3940" s="7">
        <v>22675</v>
      </c>
      <c r="B3940" t="s">
        <v>5609</v>
      </c>
      <c r="C3940">
        <v>29000</v>
      </c>
      <c r="D3940" t="s">
        <v>3634</v>
      </c>
      <c r="E3940">
        <v>16</v>
      </c>
      <c r="F3940" t="s">
        <v>3918</v>
      </c>
      <c r="G3940" s="8" t="s">
        <v>3849</v>
      </c>
      <c r="H3940" t="s">
        <v>3850</v>
      </c>
      <c r="I3940" s="1" t="s">
        <v>35</v>
      </c>
      <c r="J3940" t="s">
        <v>3634</v>
      </c>
    </row>
    <row r="3941" spans="1:10" x14ac:dyDescent="0.2">
      <c r="A3941" s="7">
        <v>22679</v>
      </c>
      <c r="B3941" t="s">
        <v>5610</v>
      </c>
      <c r="C3941">
        <v>29000</v>
      </c>
      <c r="D3941" t="s">
        <v>3634</v>
      </c>
      <c r="E3941">
        <v>16</v>
      </c>
      <c r="F3941" t="s">
        <v>3918</v>
      </c>
      <c r="G3941" s="8" t="s">
        <v>3849</v>
      </c>
      <c r="H3941" t="s">
        <v>3850</v>
      </c>
      <c r="I3941" s="1" t="s">
        <v>35</v>
      </c>
      <c r="J3941" t="s">
        <v>3634</v>
      </c>
    </row>
    <row r="3942" spans="1:10" x14ac:dyDescent="0.2">
      <c r="A3942" s="7">
        <v>22682</v>
      </c>
      <c r="B3942" t="s">
        <v>5611</v>
      </c>
      <c r="C3942">
        <v>29000</v>
      </c>
      <c r="D3942" t="s">
        <v>3634</v>
      </c>
      <c r="E3942">
        <v>16</v>
      </c>
      <c r="F3942" t="s">
        <v>3918</v>
      </c>
      <c r="G3942" s="8" t="s">
        <v>3849</v>
      </c>
      <c r="H3942" t="s">
        <v>3850</v>
      </c>
      <c r="I3942" s="1" t="s">
        <v>35</v>
      </c>
      <c r="J3942" t="s">
        <v>3634</v>
      </c>
    </row>
    <row r="3943" spans="1:10" x14ac:dyDescent="0.2">
      <c r="A3943" s="7">
        <v>22687</v>
      </c>
      <c r="B3943" t="s">
        <v>5612</v>
      </c>
      <c r="C3943">
        <v>29000</v>
      </c>
      <c r="D3943" t="s">
        <v>3634</v>
      </c>
      <c r="E3943">
        <v>16</v>
      </c>
      <c r="F3943" t="s">
        <v>3918</v>
      </c>
      <c r="G3943" s="8" t="s">
        <v>3849</v>
      </c>
      <c r="H3943" t="s">
        <v>3850</v>
      </c>
      <c r="I3943" s="1" t="s">
        <v>35</v>
      </c>
      <c r="J3943" t="s">
        <v>3634</v>
      </c>
    </row>
    <row r="3944" spans="1:10" x14ac:dyDescent="0.2">
      <c r="A3944" s="7">
        <v>22705</v>
      </c>
      <c r="B3944" t="s">
        <v>5613</v>
      </c>
      <c r="C3944">
        <v>29000</v>
      </c>
      <c r="D3944" t="s">
        <v>3634</v>
      </c>
      <c r="E3944">
        <v>16</v>
      </c>
      <c r="F3944" t="s">
        <v>3918</v>
      </c>
      <c r="G3944" s="8" t="s">
        <v>3849</v>
      </c>
      <c r="H3944" t="s">
        <v>3850</v>
      </c>
      <c r="I3944" s="1" t="s">
        <v>35</v>
      </c>
      <c r="J3944" t="s">
        <v>3634</v>
      </c>
    </row>
    <row r="3945" spans="1:10" x14ac:dyDescent="0.2">
      <c r="A3945" s="7">
        <v>22707</v>
      </c>
      <c r="B3945" t="s">
        <v>5614</v>
      </c>
      <c r="C3945">
        <v>29000</v>
      </c>
      <c r="D3945" t="s">
        <v>3634</v>
      </c>
      <c r="E3945">
        <v>16</v>
      </c>
      <c r="F3945" t="s">
        <v>3918</v>
      </c>
      <c r="G3945" s="8" t="s">
        <v>3849</v>
      </c>
      <c r="H3945" t="s">
        <v>3850</v>
      </c>
      <c r="I3945" s="1" t="s">
        <v>35</v>
      </c>
      <c r="J3945" t="s">
        <v>3634</v>
      </c>
    </row>
    <row r="3946" spans="1:10" x14ac:dyDescent="0.2">
      <c r="A3946" s="7">
        <v>22714</v>
      </c>
      <c r="B3946" t="s">
        <v>5615</v>
      </c>
      <c r="C3946">
        <v>29000</v>
      </c>
      <c r="D3946" t="s">
        <v>3634</v>
      </c>
      <c r="E3946">
        <v>16</v>
      </c>
      <c r="F3946" t="s">
        <v>3918</v>
      </c>
      <c r="G3946" s="8" t="s">
        <v>3849</v>
      </c>
      <c r="H3946" t="s">
        <v>3850</v>
      </c>
      <c r="I3946" s="1" t="s">
        <v>35</v>
      </c>
      <c r="J3946" t="s">
        <v>3634</v>
      </c>
    </row>
    <row r="3947" spans="1:10" x14ac:dyDescent="0.2">
      <c r="A3947" s="7">
        <v>22734</v>
      </c>
      <c r="B3947" t="s">
        <v>5616</v>
      </c>
      <c r="C3947">
        <v>21002</v>
      </c>
      <c r="D3947" t="s">
        <v>31</v>
      </c>
      <c r="E3947">
        <v>7</v>
      </c>
      <c r="F3947" t="s">
        <v>3026</v>
      </c>
      <c r="G3947" s="8" t="s">
        <v>76</v>
      </c>
      <c r="H3947" t="s">
        <v>77</v>
      </c>
      <c r="I3947" s="1" t="s">
        <v>35</v>
      </c>
      <c r="J3947" t="s">
        <v>36</v>
      </c>
    </row>
    <row r="3948" spans="1:10" x14ac:dyDescent="0.2">
      <c r="A3948" s="7">
        <v>22735</v>
      </c>
      <c r="B3948" t="s">
        <v>5617</v>
      </c>
      <c r="C3948">
        <v>23000</v>
      </c>
      <c r="D3948" t="s">
        <v>2803</v>
      </c>
      <c r="E3948">
        <v>13</v>
      </c>
      <c r="F3948" t="s">
        <v>2804</v>
      </c>
      <c r="G3948" s="8" t="s">
        <v>44</v>
      </c>
      <c r="H3948" t="s">
        <v>45</v>
      </c>
      <c r="I3948" t="s">
        <v>41</v>
      </c>
      <c r="J3948" t="s">
        <v>36</v>
      </c>
    </row>
    <row r="3949" spans="1:10" x14ac:dyDescent="0.2">
      <c r="A3949" s="7">
        <v>22736</v>
      </c>
      <c r="B3949" t="s">
        <v>5618</v>
      </c>
      <c r="C3949">
        <v>23000</v>
      </c>
      <c r="D3949" t="s">
        <v>3492</v>
      </c>
      <c r="E3949">
        <v>13</v>
      </c>
      <c r="F3949" t="s">
        <v>2804</v>
      </c>
      <c r="G3949" s="8" t="s">
        <v>104</v>
      </c>
      <c r="H3949" t="s">
        <v>105</v>
      </c>
      <c r="I3949" s="1" t="s">
        <v>35</v>
      </c>
      <c r="J3949" t="s">
        <v>36</v>
      </c>
    </row>
    <row r="3950" spans="1:10" x14ac:dyDescent="0.2">
      <c r="A3950" s="7">
        <v>22737</v>
      </c>
      <c r="B3950" t="s">
        <v>3910</v>
      </c>
      <c r="C3950">
        <v>20000</v>
      </c>
      <c r="D3950" t="s">
        <v>4443</v>
      </c>
      <c r="E3950">
        <v>12</v>
      </c>
      <c r="F3950" t="s">
        <v>3633</v>
      </c>
      <c r="G3950" s="8" t="s">
        <v>3849</v>
      </c>
      <c r="H3950" t="s">
        <v>3850</v>
      </c>
      <c r="I3950" s="1" t="s">
        <v>35</v>
      </c>
      <c r="J3950" t="s">
        <v>36</v>
      </c>
    </row>
    <row r="3951" spans="1:10" x14ac:dyDescent="0.2">
      <c r="A3951" s="7">
        <v>22738</v>
      </c>
      <c r="B3951" t="s">
        <v>5619</v>
      </c>
      <c r="C3951">
        <v>16000</v>
      </c>
      <c r="D3951" t="s">
        <v>4251</v>
      </c>
      <c r="E3951">
        <v>13</v>
      </c>
      <c r="F3951" t="s">
        <v>2804</v>
      </c>
      <c r="G3951" s="8" t="s">
        <v>104</v>
      </c>
      <c r="H3951" t="s">
        <v>105</v>
      </c>
      <c r="I3951" s="1" t="s">
        <v>35</v>
      </c>
      <c r="J3951" t="s">
        <v>36</v>
      </c>
    </row>
    <row r="3952" spans="1:10" x14ac:dyDescent="0.2">
      <c r="A3952" s="7">
        <v>22739</v>
      </c>
      <c r="B3952" t="s">
        <v>5620</v>
      </c>
      <c r="C3952">
        <v>16000</v>
      </c>
      <c r="D3952" t="s">
        <v>4251</v>
      </c>
      <c r="E3952">
        <v>13</v>
      </c>
      <c r="F3952" t="s">
        <v>2804</v>
      </c>
      <c r="G3952" s="8" t="s">
        <v>72</v>
      </c>
      <c r="H3952" t="s">
        <v>73</v>
      </c>
      <c r="I3952" s="1" t="s">
        <v>35</v>
      </c>
      <c r="J3952" t="s">
        <v>36</v>
      </c>
    </row>
    <row r="3953" spans="1:10" x14ac:dyDescent="0.2">
      <c r="A3953" s="7">
        <v>22740</v>
      </c>
      <c r="B3953" t="s">
        <v>5621</v>
      </c>
      <c r="C3953">
        <v>16000</v>
      </c>
      <c r="D3953" t="s">
        <v>4251</v>
      </c>
      <c r="E3953">
        <v>13</v>
      </c>
      <c r="F3953" t="s">
        <v>2804</v>
      </c>
      <c r="G3953" s="8" t="s">
        <v>3849</v>
      </c>
      <c r="H3953" t="s">
        <v>3850</v>
      </c>
      <c r="I3953" s="1" t="s">
        <v>35</v>
      </c>
      <c r="J3953" t="s">
        <v>36</v>
      </c>
    </row>
    <row r="3954" spans="1:10" x14ac:dyDescent="0.2">
      <c r="A3954" s="7">
        <v>22741</v>
      </c>
      <c r="B3954" t="s">
        <v>5622</v>
      </c>
      <c r="C3954">
        <v>16000</v>
      </c>
      <c r="D3954" t="s">
        <v>4251</v>
      </c>
      <c r="E3954">
        <v>13</v>
      </c>
      <c r="F3954" t="s">
        <v>2804</v>
      </c>
      <c r="G3954" s="8" t="s">
        <v>224</v>
      </c>
      <c r="H3954" t="s">
        <v>225</v>
      </c>
      <c r="I3954" s="1" t="s">
        <v>35</v>
      </c>
      <c r="J3954" t="s">
        <v>36</v>
      </c>
    </row>
    <row r="3955" spans="1:10" x14ac:dyDescent="0.2">
      <c r="A3955" s="7">
        <v>22742</v>
      </c>
      <c r="B3955" t="s">
        <v>5623</v>
      </c>
      <c r="C3955">
        <v>16000</v>
      </c>
      <c r="D3955" t="s">
        <v>4251</v>
      </c>
      <c r="E3955">
        <v>13</v>
      </c>
      <c r="F3955" t="s">
        <v>2804</v>
      </c>
      <c r="G3955" s="8" t="s">
        <v>140</v>
      </c>
      <c r="H3955" t="s">
        <v>141</v>
      </c>
      <c r="I3955" s="1" t="s">
        <v>35</v>
      </c>
      <c r="J3955" t="s">
        <v>36</v>
      </c>
    </row>
    <row r="3956" spans="1:10" x14ac:dyDescent="0.2">
      <c r="A3956" s="7">
        <v>22743</v>
      </c>
      <c r="B3956" t="s">
        <v>5624</v>
      </c>
      <c r="C3956">
        <v>16000</v>
      </c>
      <c r="D3956" t="s">
        <v>4251</v>
      </c>
      <c r="E3956">
        <v>13</v>
      </c>
      <c r="F3956" t="s">
        <v>2804</v>
      </c>
      <c r="G3956" s="8" t="s">
        <v>248</v>
      </c>
      <c r="H3956" t="s">
        <v>249</v>
      </c>
      <c r="I3956" s="1" t="s">
        <v>35</v>
      </c>
      <c r="J3956" t="s">
        <v>36</v>
      </c>
    </row>
    <row r="3957" spans="1:10" x14ac:dyDescent="0.2">
      <c r="A3957" s="7">
        <v>22744</v>
      </c>
      <c r="B3957" t="s">
        <v>5625</v>
      </c>
      <c r="C3957">
        <v>16000</v>
      </c>
      <c r="D3957" t="s">
        <v>4251</v>
      </c>
      <c r="E3957">
        <v>13</v>
      </c>
      <c r="F3957" t="s">
        <v>2804</v>
      </c>
      <c r="G3957" s="8" t="s">
        <v>280</v>
      </c>
      <c r="H3957" t="s">
        <v>281</v>
      </c>
      <c r="I3957" s="1" t="s">
        <v>35</v>
      </c>
      <c r="J3957" t="s">
        <v>36</v>
      </c>
    </row>
    <row r="3958" spans="1:10" x14ac:dyDescent="0.2">
      <c r="A3958" s="7">
        <v>22745</v>
      </c>
      <c r="B3958" t="s">
        <v>5626</v>
      </c>
      <c r="C3958">
        <v>16000</v>
      </c>
      <c r="D3958" t="s">
        <v>4251</v>
      </c>
      <c r="E3958">
        <v>13</v>
      </c>
      <c r="F3958" t="s">
        <v>2804</v>
      </c>
      <c r="G3958" s="8" t="s">
        <v>104</v>
      </c>
      <c r="H3958" t="s">
        <v>105</v>
      </c>
      <c r="I3958" s="1" t="s">
        <v>35</v>
      </c>
      <c r="J3958" t="s">
        <v>36</v>
      </c>
    </row>
    <row r="3959" spans="1:10" x14ac:dyDescent="0.2">
      <c r="A3959" s="7">
        <v>22746</v>
      </c>
      <c r="B3959" t="s">
        <v>5627</v>
      </c>
      <c r="C3959">
        <v>16000</v>
      </c>
      <c r="D3959" t="s">
        <v>4251</v>
      </c>
      <c r="E3959">
        <v>13</v>
      </c>
      <c r="F3959" t="s">
        <v>2804</v>
      </c>
      <c r="G3959" s="8" t="s">
        <v>88</v>
      </c>
      <c r="H3959" t="s">
        <v>89</v>
      </c>
      <c r="I3959" s="1" t="s">
        <v>35</v>
      </c>
      <c r="J3959" t="s">
        <v>36</v>
      </c>
    </row>
    <row r="3960" spans="1:10" x14ac:dyDescent="0.2">
      <c r="A3960" s="7">
        <v>22747</v>
      </c>
      <c r="B3960" t="s">
        <v>5628</v>
      </c>
      <c r="C3960">
        <v>16000</v>
      </c>
      <c r="D3960" t="s">
        <v>4251</v>
      </c>
      <c r="E3960">
        <v>13</v>
      </c>
      <c r="F3960" t="s">
        <v>2804</v>
      </c>
      <c r="G3960" s="8" t="s">
        <v>72</v>
      </c>
      <c r="H3960" t="s">
        <v>73</v>
      </c>
      <c r="I3960" s="1" t="s">
        <v>35</v>
      </c>
      <c r="J3960" t="s">
        <v>36</v>
      </c>
    </row>
    <row r="3961" spans="1:10" x14ac:dyDescent="0.2">
      <c r="A3961" s="7">
        <v>22748</v>
      </c>
      <c r="B3961" t="s">
        <v>5629</v>
      </c>
      <c r="C3961">
        <v>16000</v>
      </c>
      <c r="D3961" t="s">
        <v>4251</v>
      </c>
      <c r="E3961">
        <v>13</v>
      </c>
      <c r="F3961" t="s">
        <v>2804</v>
      </c>
      <c r="G3961" s="8" t="s">
        <v>208</v>
      </c>
      <c r="H3961" t="s">
        <v>209</v>
      </c>
      <c r="I3961" s="1" t="s">
        <v>35</v>
      </c>
      <c r="J3961" t="s">
        <v>36</v>
      </c>
    </row>
    <row r="3962" spans="1:10" x14ac:dyDescent="0.2">
      <c r="A3962" s="7">
        <v>22749</v>
      </c>
      <c r="B3962" t="s">
        <v>5630</v>
      </c>
      <c r="C3962">
        <v>16000</v>
      </c>
      <c r="D3962" t="s">
        <v>4251</v>
      </c>
      <c r="E3962">
        <v>13</v>
      </c>
      <c r="F3962" t="s">
        <v>2804</v>
      </c>
      <c r="G3962" s="8" t="s">
        <v>180</v>
      </c>
      <c r="H3962" t="s">
        <v>181</v>
      </c>
      <c r="I3962" s="1" t="s">
        <v>35</v>
      </c>
      <c r="J3962" t="s">
        <v>36</v>
      </c>
    </row>
    <row r="3963" spans="1:10" x14ac:dyDescent="0.2">
      <c r="A3963" s="7">
        <v>22750</v>
      </c>
      <c r="B3963" t="s">
        <v>5631</v>
      </c>
      <c r="C3963">
        <v>16000</v>
      </c>
      <c r="D3963" t="s">
        <v>4251</v>
      </c>
      <c r="E3963">
        <v>13</v>
      </c>
      <c r="F3963" t="s">
        <v>2804</v>
      </c>
      <c r="G3963" s="8" t="s">
        <v>260</v>
      </c>
      <c r="H3963" t="s">
        <v>261</v>
      </c>
      <c r="I3963" s="1" t="s">
        <v>35</v>
      </c>
      <c r="J3963" t="s">
        <v>36</v>
      </c>
    </row>
    <row r="3964" spans="1:10" x14ac:dyDescent="0.2">
      <c r="A3964" s="7">
        <v>22751</v>
      </c>
      <c r="B3964" t="s">
        <v>5632</v>
      </c>
      <c r="C3964">
        <v>16000</v>
      </c>
      <c r="D3964" t="s">
        <v>4251</v>
      </c>
      <c r="E3964">
        <v>13</v>
      </c>
      <c r="F3964" t="s">
        <v>2804</v>
      </c>
      <c r="G3964" s="8" t="s">
        <v>328</v>
      </c>
      <c r="H3964" t="s">
        <v>329</v>
      </c>
      <c r="I3964" s="1" t="s">
        <v>35</v>
      </c>
      <c r="J3964" t="s">
        <v>36</v>
      </c>
    </row>
    <row r="3965" spans="1:10" x14ac:dyDescent="0.2">
      <c r="A3965" s="7">
        <v>22752</v>
      </c>
      <c r="B3965" t="s">
        <v>5633</v>
      </c>
      <c r="C3965">
        <v>16000</v>
      </c>
      <c r="D3965" t="s">
        <v>4251</v>
      </c>
      <c r="E3965">
        <v>13</v>
      </c>
      <c r="F3965" t="s">
        <v>2804</v>
      </c>
      <c r="G3965" s="8" t="s">
        <v>296</v>
      </c>
      <c r="H3965" t="s">
        <v>297</v>
      </c>
      <c r="I3965" s="1" t="s">
        <v>35</v>
      </c>
      <c r="J3965" t="s">
        <v>36</v>
      </c>
    </row>
    <row r="3966" spans="1:10" x14ac:dyDescent="0.2">
      <c r="A3966" s="7">
        <v>22753</v>
      </c>
      <c r="B3966" t="s">
        <v>5634</v>
      </c>
      <c r="C3966">
        <v>16000</v>
      </c>
      <c r="D3966" t="s">
        <v>4251</v>
      </c>
      <c r="E3966">
        <v>13</v>
      </c>
      <c r="F3966" t="s">
        <v>2804</v>
      </c>
      <c r="G3966" s="8" t="s">
        <v>216</v>
      </c>
      <c r="H3966" t="s">
        <v>217</v>
      </c>
      <c r="I3966" s="1" t="s">
        <v>35</v>
      </c>
      <c r="J3966" t="s">
        <v>36</v>
      </c>
    </row>
    <row r="3967" spans="1:10" x14ac:dyDescent="0.2">
      <c r="A3967" s="7">
        <v>22754</v>
      </c>
      <c r="B3967" t="s">
        <v>5635</v>
      </c>
      <c r="C3967">
        <v>16000</v>
      </c>
      <c r="D3967" t="s">
        <v>4251</v>
      </c>
      <c r="E3967">
        <v>13</v>
      </c>
      <c r="F3967" t="s">
        <v>2804</v>
      </c>
      <c r="G3967" s="8" t="s">
        <v>39</v>
      </c>
      <c r="H3967" t="s">
        <v>40</v>
      </c>
      <c r="I3967" t="s">
        <v>41</v>
      </c>
      <c r="J3967" t="s">
        <v>36</v>
      </c>
    </row>
    <row r="3968" spans="1:10" x14ac:dyDescent="0.2">
      <c r="A3968" s="7">
        <v>22756</v>
      </c>
      <c r="B3968" t="s">
        <v>5636</v>
      </c>
      <c r="C3968">
        <v>16000</v>
      </c>
      <c r="D3968" t="s">
        <v>4251</v>
      </c>
      <c r="E3968">
        <v>13</v>
      </c>
      <c r="F3968" t="s">
        <v>2804</v>
      </c>
      <c r="G3968" s="8" t="s">
        <v>320</v>
      </c>
      <c r="H3968" t="s">
        <v>321</v>
      </c>
      <c r="I3968" s="1" t="s">
        <v>35</v>
      </c>
      <c r="J3968" t="s">
        <v>36</v>
      </c>
    </row>
    <row r="3969" spans="1:10" x14ac:dyDescent="0.2">
      <c r="A3969" s="7">
        <v>22757</v>
      </c>
      <c r="B3969" t="s">
        <v>5637</v>
      </c>
      <c r="C3969">
        <v>16000</v>
      </c>
      <c r="D3969" t="s">
        <v>4251</v>
      </c>
      <c r="E3969">
        <v>13</v>
      </c>
      <c r="F3969" t="s">
        <v>2804</v>
      </c>
      <c r="G3969" s="8" t="s">
        <v>236</v>
      </c>
      <c r="H3969" t="s">
        <v>237</v>
      </c>
      <c r="I3969" s="1" t="s">
        <v>35</v>
      </c>
      <c r="J3969" t="s">
        <v>36</v>
      </c>
    </row>
    <row r="3970" spans="1:10" x14ac:dyDescent="0.2">
      <c r="A3970" s="7">
        <v>22758</v>
      </c>
      <c r="B3970" t="s">
        <v>5638</v>
      </c>
      <c r="C3970">
        <v>16000</v>
      </c>
      <c r="D3970" t="s">
        <v>4251</v>
      </c>
      <c r="E3970">
        <v>13</v>
      </c>
      <c r="F3970" t="s">
        <v>2804</v>
      </c>
      <c r="G3970" s="8" t="s">
        <v>144</v>
      </c>
      <c r="H3970" t="s">
        <v>145</v>
      </c>
      <c r="I3970" s="1" t="s">
        <v>35</v>
      </c>
      <c r="J3970" t="s">
        <v>36</v>
      </c>
    </row>
    <row r="3971" spans="1:10" x14ac:dyDescent="0.2">
      <c r="A3971" s="7">
        <v>22759</v>
      </c>
      <c r="B3971" t="s">
        <v>5639</v>
      </c>
      <c r="C3971">
        <v>16000</v>
      </c>
      <c r="D3971" t="s">
        <v>4251</v>
      </c>
      <c r="E3971">
        <v>13</v>
      </c>
      <c r="F3971" t="s">
        <v>2804</v>
      </c>
      <c r="G3971" s="8" t="s">
        <v>76</v>
      </c>
      <c r="H3971" t="s">
        <v>77</v>
      </c>
      <c r="I3971" s="1" t="s">
        <v>35</v>
      </c>
      <c r="J3971" t="s">
        <v>36</v>
      </c>
    </row>
    <row r="3972" spans="1:10" x14ac:dyDescent="0.2">
      <c r="A3972" s="7">
        <v>22760</v>
      </c>
      <c r="B3972" t="s">
        <v>5640</v>
      </c>
      <c r="C3972">
        <v>16000</v>
      </c>
      <c r="D3972" t="s">
        <v>4251</v>
      </c>
      <c r="E3972">
        <v>13</v>
      </c>
      <c r="F3972" t="s">
        <v>2804</v>
      </c>
      <c r="G3972" s="8" t="s">
        <v>248</v>
      </c>
      <c r="H3972" t="s">
        <v>249</v>
      </c>
      <c r="I3972" s="1" t="s">
        <v>35</v>
      </c>
      <c r="J3972" t="s">
        <v>36</v>
      </c>
    </row>
    <row r="3973" spans="1:10" x14ac:dyDescent="0.2">
      <c r="A3973" s="7">
        <v>22761</v>
      </c>
      <c r="B3973" t="s">
        <v>5641</v>
      </c>
      <c r="C3973">
        <v>16000</v>
      </c>
      <c r="D3973" t="s">
        <v>4251</v>
      </c>
      <c r="E3973">
        <v>13</v>
      </c>
      <c r="F3973" t="s">
        <v>2804</v>
      </c>
      <c r="G3973" s="8" t="s">
        <v>56</v>
      </c>
      <c r="H3973" t="s">
        <v>57</v>
      </c>
      <c r="I3973" t="s">
        <v>41</v>
      </c>
      <c r="J3973" t="s">
        <v>36</v>
      </c>
    </row>
    <row r="3974" spans="1:10" x14ac:dyDescent="0.2">
      <c r="A3974" s="7">
        <v>22762</v>
      </c>
      <c r="B3974" t="s">
        <v>5642</v>
      </c>
      <c r="C3974">
        <v>16000</v>
      </c>
      <c r="D3974" t="s">
        <v>4251</v>
      </c>
      <c r="E3974">
        <v>13</v>
      </c>
      <c r="F3974" t="s">
        <v>2804</v>
      </c>
      <c r="G3974" s="8" t="s">
        <v>188</v>
      </c>
      <c r="H3974" t="s">
        <v>189</v>
      </c>
      <c r="I3974" s="1" t="s">
        <v>35</v>
      </c>
      <c r="J3974" t="s">
        <v>36</v>
      </c>
    </row>
    <row r="3975" spans="1:10" x14ac:dyDescent="0.2">
      <c r="A3975" s="7">
        <v>22763</v>
      </c>
      <c r="B3975" t="s">
        <v>5643</v>
      </c>
      <c r="C3975">
        <v>16000</v>
      </c>
      <c r="D3975" t="s">
        <v>4251</v>
      </c>
      <c r="E3975">
        <v>13</v>
      </c>
      <c r="F3975" t="s">
        <v>2804</v>
      </c>
      <c r="G3975" s="8" t="s">
        <v>308</v>
      </c>
      <c r="H3975" t="s">
        <v>309</v>
      </c>
      <c r="I3975" s="1" t="s">
        <v>35</v>
      </c>
      <c r="J3975" t="s">
        <v>36</v>
      </c>
    </row>
    <row r="3976" spans="1:10" x14ac:dyDescent="0.2">
      <c r="A3976" s="7">
        <v>22764</v>
      </c>
      <c r="B3976" t="s">
        <v>5644</v>
      </c>
      <c r="C3976">
        <v>16000</v>
      </c>
      <c r="D3976" t="s">
        <v>4251</v>
      </c>
      <c r="E3976">
        <v>13</v>
      </c>
      <c r="F3976" t="s">
        <v>2804</v>
      </c>
      <c r="G3976" s="8" t="s">
        <v>33</v>
      </c>
      <c r="H3976" s="1" t="s">
        <v>34</v>
      </c>
      <c r="I3976" s="1" t="s">
        <v>35</v>
      </c>
      <c r="J3976" t="s">
        <v>36</v>
      </c>
    </row>
    <row r="3977" spans="1:10" x14ac:dyDescent="0.2">
      <c r="A3977" s="7">
        <v>22765</v>
      </c>
      <c r="B3977" t="s">
        <v>5645</v>
      </c>
      <c r="C3977">
        <v>16000</v>
      </c>
      <c r="D3977" t="s">
        <v>4251</v>
      </c>
      <c r="E3977">
        <v>13</v>
      </c>
      <c r="F3977" t="s">
        <v>2804</v>
      </c>
      <c r="G3977" s="8" t="s">
        <v>268</v>
      </c>
      <c r="H3977" s="1" t="s">
        <v>269</v>
      </c>
      <c r="I3977" s="1" t="s">
        <v>35</v>
      </c>
      <c r="J3977" t="s">
        <v>36</v>
      </c>
    </row>
    <row r="3978" spans="1:10" x14ac:dyDescent="0.2">
      <c r="A3978" s="7">
        <v>22766</v>
      </c>
      <c r="B3978" t="s">
        <v>5646</v>
      </c>
      <c r="C3978">
        <v>16000</v>
      </c>
      <c r="D3978" t="s">
        <v>4251</v>
      </c>
      <c r="E3978">
        <v>13</v>
      </c>
      <c r="F3978" t="s">
        <v>2804</v>
      </c>
      <c r="G3978" s="8" t="s">
        <v>128</v>
      </c>
      <c r="H3978" t="s">
        <v>129</v>
      </c>
      <c r="I3978" s="1" t="s">
        <v>35</v>
      </c>
      <c r="J3978" t="s">
        <v>36</v>
      </c>
    </row>
    <row r="3979" spans="1:10" x14ac:dyDescent="0.2">
      <c r="A3979" s="7">
        <v>22767</v>
      </c>
      <c r="B3979" t="s">
        <v>5647</v>
      </c>
      <c r="C3979">
        <v>16000</v>
      </c>
      <c r="D3979" t="s">
        <v>4251</v>
      </c>
      <c r="E3979">
        <v>13</v>
      </c>
      <c r="F3979" t="s">
        <v>2804</v>
      </c>
      <c r="G3979" s="8" t="s">
        <v>120</v>
      </c>
      <c r="H3979" s="1" t="s">
        <v>121</v>
      </c>
      <c r="I3979" s="1" t="s">
        <v>35</v>
      </c>
      <c r="J3979" t="s">
        <v>36</v>
      </c>
    </row>
    <row r="3980" spans="1:10" x14ac:dyDescent="0.2">
      <c r="A3980" s="7">
        <v>22768</v>
      </c>
      <c r="B3980" t="s">
        <v>5648</v>
      </c>
      <c r="C3980">
        <v>16000</v>
      </c>
      <c r="D3980" t="s">
        <v>4251</v>
      </c>
      <c r="E3980">
        <v>13</v>
      </c>
      <c r="F3980" t="s">
        <v>2804</v>
      </c>
      <c r="G3980" s="8" t="s">
        <v>112</v>
      </c>
      <c r="H3980" t="s">
        <v>113</v>
      </c>
      <c r="I3980" s="1" t="s">
        <v>35</v>
      </c>
      <c r="J3980" t="s">
        <v>36</v>
      </c>
    </row>
    <row r="3981" spans="1:10" x14ac:dyDescent="0.2">
      <c r="A3981" s="7">
        <v>22769</v>
      </c>
      <c r="B3981" t="s">
        <v>5649</v>
      </c>
      <c r="C3981">
        <v>16000</v>
      </c>
      <c r="D3981" t="s">
        <v>4251</v>
      </c>
      <c r="E3981">
        <v>13</v>
      </c>
      <c r="F3981" t="s">
        <v>2804</v>
      </c>
      <c r="G3981" s="8" t="s">
        <v>228</v>
      </c>
      <c r="H3981" t="s">
        <v>229</v>
      </c>
      <c r="I3981" s="1" t="s">
        <v>35</v>
      </c>
      <c r="J3981" t="s">
        <v>36</v>
      </c>
    </row>
    <row r="3982" spans="1:10" x14ac:dyDescent="0.2">
      <c r="A3982" s="7">
        <v>22770</v>
      </c>
      <c r="B3982" t="s">
        <v>5650</v>
      </c>
      <c r="C3982">
        <v>16000</v>
      </c>
      <c r="D3982" t="s">
        <v>4251</v>
      </c>
      <c r="E3982">
        <v>13</v>
      </c>
      <c r="F3982" t="s">
        <v>2804</v>
      </c>
      <c r="G3982" s="8" t="s">
        <v>172</v>
      </c>
      <c r="H3982" t="s">
        <v>173</v>
      </c>
      <c r="I3982" s="1" t="s">
        <v>35</v>
      </c>
      <c r="J3982" t="s">
        <v>36</v>
      </c>
    </row>
    <row r="3983" spans="1:10" x14ac:dyDescent="0.2">
      <c r="A3983" s="7">
        <v>22771</v>
      </c>
      <c r="B3983" t="s">
        <v>5651</v>
      </c>
      <c r="C3983">
        <v>16000</v>
      </c>
      <c r="D3983" t="s">
        <v>4251</v>
      </c>
      <c r="E3983">
        <v>13</v>
      </c>
      <c r="F3983" t="s">
        <v>2804</v>
      </c>
      <c r="G3983" s="8" t="s">
        <v>272</v>
      </c>
      <c r="H3983" t="s">
        <v>273</v>
      </c>
      <c r="I3983" s="1" t="s">
        <v>35</v>
      </c>
      <c r="J3983" t="s">
        <v>36</v>
      </c>
    </row>
    <row r="3984" spans="1:10" x14ac:dyDescent="0.2">
      <c r="A3984" s="7">
        <v>22772</v>
      </c>
      <c r="B3984" t="s">
        <v>5652</v>
      </c>
      <c r="C3984">
        <v>16000</v>
      </c>
      <c r="D3984" t="s">
        <v>4251</v>
      </c>
      <c r="E3984">
        <v>13</v>
      </c>
      <c r="F3984" t="s">
        <v>2804</v>
      </c>
      <c r="G3984" s="8" t="s">
        <v>304</v>
      </c>
      <c r="H3984" t="s">
        <v>305</v>
      </c>
      <c r="I3984" s="1" t="s">
        <v>35</v>
      </c>
      <c r="J3984" t="s">
        <v>36</v>
      </c>
    </row>
    <row r="3985" spans="1:10" x14ac:dyDescent="0.2">
      <c r="A3985" s="7">
        <v>22773</v>
      </c>
      <c r="B3985" t="s">
        <v>5653</v>
      </c>
      <c r="C3985">
        <v>16000</v>
      </c>
      <c r="D3985" t="s">
        <v>4251</v>
      </c>
      <c r="E3985">
        <v>13</v>
      </c>
      <c r="F3985" t="s">
        <v>2804</v>
      </c>
      <c r="G3985" s="8" t="s">
        <v>324</v>
      </c>
      <c r="H3985" t="s">
        <v>325</v>
      </c>
      <c r="I3985" s="1" t="s">
        <v>35</v>
      </c>
      <c r="J3985" t="s">
        <v>36</v>
      </c>
    </row>
    <row r="3986" spans="1:10" x14ac:dyDescent="0.2">
      <c r="A3986" s="7">
        <v>22774</v>
      </c>
      <c r="B3986" t="s">
        <v>5654</v>
      </c>
      <c r="C3986">
        <v>16000</v>
      </c>
      <c r="D3986" t="s">
        <v>4251</v>
      </c>
      <c r="E3986">
        <v>13</v>
      </c>
      <c r="F3986" t="s">
        <v>2804</v>
      </c>
      <c r="G3986" s="8" t="s">
        <v>284</v>
      </c>
      <c r="H3986" t="s">
        <v>285</v>
      </c>
      <c r="I3986" s="1" t="s">
        <v>35</v>
      </c>
      <c r="J3986" t="s">
        <v>36</v>
      </c>
    </row>
    <row r="3987" spans="1:10" x14ac:dyDescent="0.2">
      <c r="A3987" s="7">
        <v>22775</v>
      </c>
      <c r="B3987" t="s">
        <v>5655</v>
      </c>
      <c r="C3987">
        <v>16000</v>
      </c>
      <c r="D3987" t="s">
        <v>4251</v>
      </c>
      <c r="E3987">
        <v>13</v>
      </c>
      <c r="F3987" t="s">
        <v>2804</v>
      </c>
      <c r="G3987" s="8" t="s">
        <v>252</v>
      </c>
      <c r="H3987" t="s">
        <v>253</v>
      </c>
      <c r="I3987" s="1" t="s">
        <v>35</v>
      </c>
      <c r="J3987" t="s">
        <v>36</v>
      </c>
    </row>
    <row r="3988" spans="1:10" x14ac:dyDescent="0.2">
      <c r="A3988" s="7">
        <v>22776</v>
      </c>
      <c r="B3988" t="s">
        <v>5656</v>
      </c>
      <c r="C3988">
        <v>16000</v>
      </c>
      <c r="D3988" t="s">
        <v>4251</v>
      </c>
      <c r="E3988">
        <v>13</v>
      </c>
      <c r="F3988" t="s">
        <v>2804</v>
      </c>
      <c r="G3988" s="8" t="s">
        <v>164</v>
      </c>
      <c r="H3988" t="s">
        <v>165</v>
      </c>
      <c r="I3988" s="1" t="s">
        <v>35</v>
      </c>
      <c r="J3988" t="s">
        <v>36</v>
      </c>
    </row>
    <row r="3989" spans="1:10" x14ac:dyDescent="0.2">
      <c r="A3989" s="7">
        <v>22777</v>
      </c>
      <c r="B3989" t="s">
        <v>5657</v>
      </c>
      <c r="C3989">
        <v>16000</v>
      </c>
      <c r="D3989" t="s">
        <v>4251</v>
      </c>
      <c r="E3989">
        <v>13</v>
      </c>
      <c r="F3989" t="s">
        <v>2804</v>
      </c>
      <c r="G3989" s="8" t="s">
        <v>80</v>
      </c>
      <c r="H3989" t="s">
        <v>81</v>
      </c>
      <c r="I3989" s="1" t="s">
        <v>35</v>
      </c>
      <c r="J3989" t="s">
        <v>36</v>
      </c>
    </row>
    <row r="3990" spans="1:10" x14ac:dyDescent="0.2">
      <c r="A3990" s="7">
        <v>22778</v>
      </c>
      <c r="B3990" t="s">
        <v>5658</v>
      </c>
      <c r="C3990">
        <v>16000</v>
      </c>
      <c r="D3990" t="s">
        <v>4251</v>
      </c>
      <c r="E3990">
        <v>13</v>
      </c>
      <c r="F3990" t="s">
        <v>2804</v>
      </c>
      <c r="G3990" s="8" t="s">
        <v>64</v>
      </c>
      <c r="H3990" t="s">
        <v>65</v>
      </c>
      <c r="I3990" s="1" t="s">
        <v>35</v>
      </c>
      <c r="J3990" t="s">
        <v>36</v>
      </c>
    </row>
    <row r="3991" spans="1:10" x14ac:dyDescent="0.2">
      <c r="A3991" s="7">
        <v>22779</v>
      </c>
      <c r="B3991" t="s">
        <v>5659</v>
      </c>
      <c r="C3991">
        <v>16000</v>
      </c>
      <c r="D3991" t="s">
        <v>4251</v>
      </c>
      <c r="E3991">
        <v>13</v>
      </c>
      <c r="F3991" t="s">
        <v>2804</v>
      </c>
      <c r="G3991" s="8" t="s">
        <v>200</v>
      </c>
      <c r="H3991" t="s">
        <v>201</v>
      </c>
      <c r="I3991" s="1" t="s">
        <v>35</v>
      </c>
      <c r="J3991" t="s">
        <v>36</v>
      </c>
    </row>
    <row r="3992" spans="1:10" x14ac:dyDescent="0.2">
      <c r="A3992" s="7">
        <v>22780</v>
      </c>
      <c r="B3992" t="s">
        <v>5660</v>
      </c>
      <c r="C3992">
        <v>16000</v>
      </c>
      <c r="D3992" t="s">
        <v>4251</v>
      </c>
      <c r="E3992">
        <v>13</v>
      </c>
      <c r="F3992" t="s">
        <v>2804</v>
      </c>
      <c r="G3992" s="8" t="s">
        <v>48</v>
      </c>
      <c r="H3992" t="s">
        <v>49</v>
      </c>
      <c r="I3992" t="s">
        <v>41</v>
      </c>
      <c r="J3992" t="s">
        <v>36</v>
      </c>
    </row>
    <row r="3993" spans="1:10" x14ac:dyDescent="0.2">
      <c r="A3993" s="7">
        <v>22781</v>
      </c>
      <c r="B3993" t="s">
        <v>5661</v>
      </c>
      <c r="C3993">
        <v>16000</v>
      </c>
      <c r="D3993" t="s">
        <v>4251</v>
      </c>
      <c r="E3993">
        <v>13</v>
      </c>
      <c r="F3993" t="s">
        <v>2804</v>
      </c>
      <c r="G3993" s="8" t="s">
        <v>316</v>
      </c>
      <c r="H3993" t="s">
        <v>317</v>
      </c>
      <c r="I3993" s="1" t="s">
        <v>35</v>
      </c>
      <c r="J3993" t="s">
        <v>36</v>
      </c>
    </row>
    <row r="3994" spans="1:10" x14ac:dyDescent="0.2">
      <c r="A3994" s="7">
        <v>22782</v>
      </c>
      <c r="B3994" t="s">
        <v>5662</v>
      </c>
      <c r="C3994">
        <v>16000</v>
      </c>
      <c r="D3994" t="s">
        <v>4251</v>
      </c>
      <c r="E3994">
        <v>13</v>
      </c>
      <c r="F3994" t="s">
        <v>2804</v>
      </c>
      <c r="G3994" s="8" t="s">
        <v>84</v>
      </c>
      <c r="H3994" t="s">
        <v>85</v>
      </c>
      <c r="I3994" s="1" t="s">
        <v>35</v>
      </c>
      <c r="J3994" t="s">
        <v>36</v>
      </c>
    </row>
    <row r="3995" spans="1:10" x14ac:dyDescent="0.2">
      <c r="A3995" s="7">
        <v>22783</v>
      </c>
      <c r="B3995" t="s">
        <v>5663</v>
      </c>
      <c r="C3995">
        <v>16000</v>
      </c>
      <c r="D3995" t="s">
        <v>4251</v>
      </c>
      <c r="E3995">
        <v>13</v>
      </c>
      <c r="F3995" t="s">
        <v>2804</v>
      </c>
      <c r="G3995" s="8" t="s">
        <v>96</v>
      </c>
      <c r="H3995" t="s">
        <v>97</v>
      </c>
      <c r="I3995" t="s">
        <v>41</v>
      </c>
      <c r="J3995" t="s">
        <v>36</v>
      </c>
    </row>
    <row r="3996" spans="1:10" x14ac:dyDescent="0.2">
      <c r="A3996" s="7">
        <v>22784</v>
      </c>
      <c r="B3996" t="s">
        <v>5664</v>
      </c>
      <c r="C3996">
        <v>16000</v>
      </c>
      <c r="D3996" t="s">
        <v>4251</v>
      </c>
      <c r="E3996">
        <v>13</v>
      </c>
      <c r="F3996" t="s">
        <v>2804</v>
      </c>
      <c r="G3996" s="8" t="s">
        <v>39</v>
      </c>
      <c r="H3996" t="s">
        <v>40</v>
      </c>
      <c r="I3996" t="s">
        <v>41</v>
      </c>
      <c r="J3996" t="s">
        <v>36</v>
      </c>
    </row>
    <row r="3997" spans="1:10" x14ac:dyDescent="0.2">
      <c r="A3997" s="7">
        <v>22785</v>
      </c>
      <c r="B3997" t="s">
        <v>5665</v>
      </c>
      <c r="C3997">
        <v>16000</v>
      </c>
      <c r="D3997" t="s">
        <v>4251</v>
      </c>
      <c r="E3997">
        <v>13</v>
      </c>
      <c r="F3997" t="s">
        <v>2804</v>
      </c>
      <c r="G3997" s="8" t="s">
        <v>332</v>
      </c>
      <c r="H3997" t="s">
        <v>333</v>
      </c>
      <c r="I3997" s="1" t="s">
        <v>35</v>
      </c>
      <c r="J3997" t="s">
        <v>36</v>
      </c>
    </row>
    <row r="3998" spans="1:10" x14ac:dyDescent="0.2">
      <c r="A3998" s="7">
        <v>22786</v>
      </c>
      <c r="B3998" t="s">
        <v>5666</v>
      </c>
      <c r="C3998">
        <v>16000</v>
      </c>
      <c r="D3998" t="s">
        <v>4251</v>
      </c>
      <c r="E3998">
        <v>13</v>
      </c>
      <c r="F3998" t="s">
        <v>2804</v>
      </c>
      <c r="G3998" s="8" t="s">
        <v>240</v>
      </c>
      <c r="H3998" t="s">
        <v>241</v>
      </c>
      <c r="I3998" s="1" t="s">
        <v>35</v>
      </c>
      <c r="J3998" t="s">
        <v>36</v>
      </c>
    </row>
    <row r="3999" spans="1:10" x14ac:dyDescent="0.2">
      <c r="A3999" s="7">
        <v>22787</v>
      </c>
      <c r="B3999" t="s">
        <v>5667</v>
      </c>
      <c r="C3999">
        <v>16000</v>
      </c>
      <c r="D3999" t="s">
        <v>4251</v>
      </c>
      <c r="E3999">
        <v>13</v>
      </c>
      <c r="F3999" t="s">
        <v>2804</v>
      </c>
      <c r="G3999" s="8" t="s">
        <v>108</v>
      </c>
      <c r="H3999" t="s">
        <v>109</v>
      </c>
      <c r="I3999" s="1" t="s">
        <v>35</v>
      </c>
      <c r="J3999" t="s">
        <v>36</v>
      </c>
    </row>
    <row r="4000" spans="1:10" x14ac:dyDescent="0.2">
      <c r="A4000" s="7">
        <v>22788</v>
      </c>
      <c r="B4000" t="s">
        <v>5668</v>
      </c>
      <c r="C4000">
        <v>16000</v>
      </c>
      <c r="D4000" t="s">
        <v>4251</v>
      </c>
      <c r="E4000">
        <v>13</v>
      </c>
      <c r="F4000" t="s">
        <v>2804</v>
      </c>
      <c r="G4000" s="8" t="s">
        <v>44</v>
      </c>
      <c r="H4000" t="s">
        <v>45</v>
      </c>
      <c r="I4000" t="s">
        <v>41</v>
      </c>
      <c r="J4000" t="s">
        <v>36</v>
      </c>
    </row>
    <row r="4001" spans="1:10" x14ac:dyDescent="0.2">
      <c r="A4001" s="7">
        <v>22789</v>
      </c>
      <c r="B4001" t="s">
        <v>5669</v>
      </c>
      <c r="C4001">
        <v>16000</v>
      </c>
      <c r="D4001" t="s">
        <v>4251</v>
      </c>
      <c r="E4001">
        <v>13</v>
      </c>
      <c r="F4001" t="s">
        <v>2804</v>
      </c>
      <c r="G4001" s="8" t="s">
        <v>276</v>
      </c>
      <c r="H4001" t="s">
        <v>277</v>
      </c>
      <c r="I4001" s="1" t="s">
        <v>35</v>
      </c>
      <c r="J4001" t="s">
        <v>36</v>
      </c>
    </row>
    <row r="4002" spans="1:10" x14ac:dyDescent="0.2">
      <c r="A4002" s="7">
        <v>22790</v>
      </c>
      <c r="B4002" t="s">
        <v>5670</v>
      </c>
      <c r="C4002">
        <v>16000</v>
      </c>
      <c r="D4002" t="s">
        <v>4251</v>
      </c>
      <c r="E4002">
        <v>13</v>
      </c>
      <c r="F4002" t="s">
        <v>2804</v>
      </c>
      <c r="G4002" s="8" t="s">
        <v>92</v>
      </c>
      <c r="H4002" t="s">
        <v>93</v>
      </c>
      <c r="I4002" s="1" t="s">
        <v>35</v>
      </c>
      <c r="J4002" t="s">
        <v>36</v>
      </c>
    </row>
    <row r="4003" spans="1:10" x14ac:dyDescent="0.2">
      <c r="A4003" s="7">
        <v>22791</v>
      </c>
      <c r="B4003" t="s">
        <v>5671</v>
      </c>
      <c r="C4003">
        <v>16000</v>
      </c>
      <c r="D4003" t="s">
        <v>4251</v>
      </c>
      <c r="E4003">
        <v>13</v>
      </c>
      <c r="F4003" t="s">
        <v>2804</v>
      </c>
      <c r="G4003" s="8" t="s">
        <v>204</v>
      </c>
      <c r="H4003" t="s">
        <v>205</v>
      </c>
      <c r="I4003" s="1" t="s">
        <v>35</v>
      </c>
      <c r="J4003" t="s">
        <v>36</v>
      </c>
    </row>
    <row r="4004" spans="1:10" x14ac:dyDescent="0.2">
      <c r="A4004" s="7">
        <v>22792</v>
      </c>
      <c r="B4004" t="s">
        <v>5672</v>
      </c>
      <c r="C4004">
        <v>16000</v>
      </c>
      <c r="D4004" t="s">
        <v>4251</v>
      </c>
      <c r="E4004">
        <v>13</v>
      </c>
      <c r="F4004" t="s">
        <v>2804</v>
      </c>
      <c r="G4004" s="8" t="s">
        <v>288</v>
      </c>
      <c r="H4004" t="s">
        <v>289</v>
      </c>
      <c r="I4004" s="1" t="s">
        <v>35</v>
      </c>
      <c r="J4004" t="s">
        <v>36</v>
      </c>
    </row>
    <row r="4005" spans="1:10" x14ac:dyDescent="0.2">
      <c r="A4005" s="7">
        <v>22793</v>
      </c>
      <c r="B4005" t="s">
        <v>5673</v>
      </c>
      <c r="C4005">
        <v>16000</v>
      </c>
      <c r="D4005" t="s">
        <v>4251</v>
      </c>
      <c r="E4005">
        <v>13</v>
      </c>
      <c r="F4005" t="s">
        <v>2804</v>
      </c>
      <c r="G4005" s="8" t="s">
        <v>156</v>
      </c>
      <c r="H4005" t="s">
        <v>157</v>
      </c>
      <c r="I4005" s="1" t="s">
        <v>35</v>
      </c>
      <c r="J4005" t="s">
        <v>36</v>
      </c>
    </row>
    <row r="4006" spans="1:10" x14ac:dyDescent="0.2">
      <c r="A4006" s="7">
        <v>22794</v>
      </c>
      <c r="B4006" t="s">
        <v>5674</v>
      </c>
      <c r="C4006">
        <v>16000</v>
      </c>
      <c r="D4006" t="s">
        <v>4251</v>
      </c>
      <c r="E4006">
        <v>13</v>
      </c>
      <c r="F4006" t="s">
        <v>2804</v>
      </c>
      <c r="G4006" s="8" t="s">
        <v>116</v>
      </c>
      <c r="H4006" t="s">
        <v>117</v>
      </c>
      <c r="I4006" s="1" t="s">
        <v>35</v>
      </c>
      <c r="J4006" t="s">
        <v>36</v>
      </c>
    </row>
    <row r="4007" spans="1:10" x14ac:dyDescent="0.2">
      <c r="A4007" s="7">
        <v>22795</v>
      </c>
      <c r="B4007" t="s">
        <v>5675</v>
      </c>
      <c r="C4007">
        <v>16000</v>
      </c>
      <c r="D4007" t="s">
        <v>4251</v>
      </c>
      <c r="E4007">
        <v>13</v>
      </c>
      <c r="F4007" t="s">
        <v>2804</v>
      </c>
      <c r="G4007" s="8" t="s">
        <v>236</v>
      </c>
      <c r="H4007" t="s">
        <v>237</v>
      </c>
      <c r="I4007" s="1" t="s">
        <v>35</v>
      </c>
      <c r="J4007" t="s">
        <v>36</v>
      </c>
    </row>
    <row r="4008" spans="1:10" x14ac:dyDescent="0.2">
      <c r="A4008" s="7">
        <v>22796</v>
      </c>
      <c r="B4008" t="s">
        <v>5676</v>
      </c>
      <c r="C4008">
        <v>16000</v>
      </c>
      <c r="D4008" t="s">
        <v>4251</v>
      </c>
      <c r="E4008">
        <v>13</v>
      </c>
      <c r="F4008" t="s">
        <v>2804</v>
      </c>
      <c r="G4008" s="8" t="s">
        <v>244</v>
      </c>
      <c r="H4008" t="s">
        <v>245</v>
      </c>
      <c r="I4008" s="1" t="s">
        <v>35</v>
      </c>
      <c r="J4008" t="s">
        <v>36</v>
      </c>
    </row>
    <row r="4009" spans="1:10" x14ac:dyDescent="0.2">
      <c r="A4009" s="7">
        <v>22797</v>
      </c>
      <c r="B4009" t="s">
        <v>5677</v>
      </c>
      <c r="C4009">
        <v>16000</v>
      </c>
      <c r="D4009" t="s">
        <v>4251</v>
      </c>
      <c r="E4009">
        <v>13</v>
      </c>
      <c r="F4009" t="s">
        <v>2804</v>
      </c>
      <c r="G4009" s="8" t="s">
        <v>196</v>
      </c>
      <c r="H4009" t="s">
        <v>197</v>
      </c>
      <c r="I4009" s="1" t="s">
        <v>35</v>
      </c>
      <c r="J4009" t="s">
        <v>36</v>
      </c>
    </row>
    <row r="4010" spans="1:10" x14ac:dyDescent="0.2">
      <c r="A4010" s="7">
        <v>22798</v>
      </c>
      <c r="B4010" t="s">
        <v>5678</v>
      </c>
      <c r="C4010">
        <v>16000</v>
      </c>
      <c r="D4010" t="s">
        <v>4251</v>
      </c>
      <c r="E4010">
        <v>13</v>
      </c>
      <c r="F4010" t="s">
        <v>2804</v>
      </c>
      <c r="G4010" s="8" t="s">
        <v>292</v>
      </c>
      <c r="H4010" t="s">
        <v>293</v>
      </c>
      <c r="I4010" s="1" t="s">
        <v>35</v>
      </c>
      <c r="J4010" t="s">
        <v>36</v>
      </c>
    </row>
    <row r="4011" spans="1:10" x14ac:dyDescent="0.2">
      <c r="A4011" s="7">
        <v>22799</v>
      </c>
      <c r="B4011" t="s">
        <v>5679</v>
      </c>
      <c r="C4011">
        <v>16000</v>
      </c>
      <c r="D4011" t="s">
        <v>4251</v>
      </c>
      <c r="E4011">
        <v>13</v>
      </c>
      <c r="F4011" t="s">
        <v>2804</v>
      </c>
      <c r="G4011" s="8" t="s">
        <v>176</v>
      </c>
      <c r="H4011" t="s">
        <v>177</v>
      </c>
      <c r="I4011" s="1" t="s">
        <v>35</v>
      </c>
      <c r="J4011" t="s">
        <v>36</v>
      </c>
    </row>
    <row r="4012" spans="1:10" x14ac:dyDescent="0.2">
      <c r="A4012" s="7">
        <v>22800</v>
      </c>
      <c r="B4012" t="s">
        <v>5680</v>
      </c>
      <c r="C4012">
        <v>16000</v>
      </c>
      <c r="D4012" t="s">
        <v>4251</v>
      </c>
      <c r="E4012">
        <v>13</v>
      </c>
      <c r="F4012" t="s">
        <v>2804</v>
      </c>
      <c r="G4012" s="8" t="s">
        <v>168</v>
      </c>
      <c r="H4012" t="s">
        <v>169</v>
      </c>
      <c r="I4012" s="1" t="s">
        <v>35</v>
      </c>
      <c r="J4012" t="s">
        <v>36</v>
      </c>
    </row>
    <row r="4013" spans="1:10" x14ac:dyDescent="0.2">
      <c r="A4013" s="7">
        <v>22801</v>
      </c>
      <c r="B4013" t="s">
        <v>5681</v>
      </c>
      <c r="C4013">
        <v>16000</v>
      </c>
      <c r="D4013" t="s">
        <v>4251</v>
      </c>
      <c r="E4013">
        <v>13</v>
      </c>
      <c r="F4013" t="s">
        <v>2804</v>
      </c>
      <c r="G4013" s="8" t="s">
        <v>212</v>
      </c>
      <c r="H4013" t="s">
        <v>213</v>
      </c>
      <c r="I4013" s="1" t="s">
        <v>35</v>
      </c>
      <c r="J4013" t="s">
        <v>36</v>
      </c>
    </row>
    <row r="4014" spans="1:10" x14ac:dyDescent="0.2">
      <c r="A4014" s="7">
        <v>22802</v>
      </c>
      <c r="B4014" t="s">
        <v>5682</v>
      </c>
      <c r="C4014">
        <v>16000</v>
      </c>
      <c r="D4014" t="s">
        <v>4251</v>
      </c>
      <c r="E4014">
        <v>13</v>
      </c>
      <c r="F4014" t="s">
        <v>2804</v>
      </c>
      <c r="G4014" s="8" t="s">
        <v>124</v>
      </c>
      <c r="H4014" t="s">
        <v>125</v>
      </c>
      <c r="I4014" s="1" t="s">
        <v>35</v>
      </c>
      <c r="J4014" t="s">
        <v>36</v>
      </c>
    </row>
    <row r="4015" spans="1:10" x14ac:dyDescent="0.2">
      <c r="A4015" s="7">
        <v>22803</v>
      </c>
      <c r="B4015" t="s">
        <v>5683</v>
      </c>
      <c r="C4015">
        <v>16000</v>
      </c>
      <c r="D4015" t="s">
        <v>4251</v>
      </c>
      <c r="E4015">
        <v>13</v>
      </c>
      <c r="F4015" t="s">
        <v>2804</v>
      </c>
      <c r="G4015" s="8" t="s">
        <v>300</v>
      </c>
      <c r="H4015" t="s">
        <v>301</v>
      </c>
      <c r="I4015" s="1" t="s">
        <v>35</v>
      </c>
      <c r="J4015" t="s">
        <v>36</v>
      </c>
    </row>
    <row r="4016" spans="1:10" x14ac:dyDescent="0.2">
      <c r="A4016" s="7">
        <v>22804</v>
      </c>
      <c r="B4016" t="s">
        <v>5684</v>
      </c>
      <c r="C4016">
        <v>16000</v>
      </c>
      <c r="D4016" t="s">
        <v>4251</v>
      </c>
      <c r="E4016">
        <v>13</v>
      </c>
      <c r="F4016" t="s">
        <v>2804</v>
      </c>
      <c r="G4016" s="8" t="s">
        <v>160</v>
      </c>
      <c r="H4016" t="s">
        <v>161</v>
      </c>
      <c r="I4016" s="1" t="s">
        <v>35</v>
      </c>
      <c r="J4016" t="s">
        <v>36</v>
      </c>
    </row>
    <row r="4017" spans="1:10" x14ac:dyDescent="0.2">
      <c r="A4017" s="7">
        <v>22805</v>
      </c>
      <c r="B4017" t="s">
        <v>5685</v>
      </c>
      <c r="C4017">
        <v>16000</v>
      </c>
      <c r="D4017" t="s">
        <v>4251</v>
      </c>
      <c r="E4017">
        <v>13</v>
      </c>
      <c r="F4017" t="s">
        <v>2804</v>
      </c>
      <c r="G4017" s="8" t="s">
        <v>184</v>
      </c>
      <c r="H4017" t="s">
        <v>185</v>
      </c>
      <c r="I4017" s="1" t="s">
        <v>35</v>
      </c>
      <c r="J4017" t="s">
        <v>36</v>
      </c>
    </row>
    <row r="4018" spans="1:10" x14ac:dyDescent="0.2">
      <c r="A4018" s="7">
        <v>22806</v>
      </c>
      <c r="B4018" t="s">
        <v>5686</v>
      </c>
      <c r="C4018">
        <v>16000</v>
      </c>
      <c r="D4018" t="s">
        <v>4251</v>
      </c>
      <c r="E4018">
        <v>13</v>
      </c>
      <c r="F4018" t="s">
        <v>2804</v>
      </c>
      <c r="G4018" s="8" t="s">
        <v>148</v>
      </c>
      <c r="H4018" t="s">
        <v>149</v>
      </c>
      <c r="I4018" s="1" t="s">
        <v>35</v>
      </c>
      <c r="J4018" t="s">
        <v>36</v>
      </c>
    </row>
    <row r="4019" spans="1:10" x14ac:dyDescent="0.2">
      <c r="A4019" s="7">
        <v>22807</v>
      </c>
      <c r="B4019" t="s">
        <v>5687</v>
      </c>
      <c r="C4019">
        <v>16000</v>
      </c>
      <c r="D4019" t="s">
        <v>4251</v>
      </c>
      <c r="E4019">
        <v>13</v>
      </c>
      <c r="F4019" t="s">
        <v>2804</v>
      </c>
      <c r="G4019" s="8" t="s">
        <v>60</v>
      </c>
      <c r="H4019" t="s">
        <v>61</v>
      </c>
      <c r="I4019" t="s">
        <v>41</v>
      </c>
      <c r="J4019" t="s">
        <v>36</v>
      </c>
    </row>
    <row r="4020" spans="1:10" x14ac:dyDescent="0.2">
      <c r="A4020" s="7">
        <v>22808</v>
      </c>
      <c r="B4020" t="s">
        <v>5688</v>
      </c>
      <c r="C4020">
        <v>16000</v>
      </c>
      <c r="D4020" t="s">
        <v>4251</v>
      </c>
      <c r="E4020">
        <v>13</v>
      </c>
      <c r="F4020" t="s">
        <v>2804</v>
      </c>
      <c r="G4020" s="8" t="s">
        <v>220</v>
      </c>
      <c r="H4020" t="s">
        <v>221</v>
      </c>
      <c r="I4020" s="1" t="s">
        <v>35</v>
      </c>
      <c r="J4020" t="s">
        <v>36</v>
      </c>
    </row>
    <row r="4021" spans="1:10" x14ac:dyDescent="0.2">
      <c r="A4021" s="7">
        <v>22809</v>
      </c>
      <c r="B4021" t="s">
        <v>5689</v>
      </c>
      <c r="C4021">
        <v>16000</v>
      </c>
      <c r="D4021" t="s">
        <v>4251</v>
      </c>
      <c r="E4021">
        <v>13</v>
      </c>
      <c r="F4021" t="s">
        <v>2804</v>
      </c>
      <c r="G4021" s="8" t="s">
        <v>308</v>
      </c>
      <c r="H4021" t="s">
        <v>309</v>
      </c>
      <c r="I4021" s="1" t="s">
        <v>35</v>
      </c>
      <c r="J4021" t="s">
        <v>36</v>
      </c>
    </row>
    <row r="4022" spans="1:10" x14ac:dyDescent="0.2">
      <c r="A4022" s="7">
        <v>22810</v>
      </c>
      <c r="B4022" t="s">
        <v>5690</v>
      </c>
      <c r="C4022">
        <v>16000</v>
      </c>
      <c r="D4022" t="s">
        <v>4251</v>
      </c>
      <c r="E4022">
        <v>13</v>
      </c>
      <c r="F4022" t="s">
        <v>2804</v>
      </c>
      <c r="G4022" s="8" t="s">
        <v>68</v>
      </c>
      <c r="H4022" t="s">
        <v>69</v>
      </c>
      <c r="I4022" t="s">
        <v>41</v>
      </c>
      <c r="J4022" t="s">
        <v>36</v>
      </c>
    </row>
    <row r="4023" spans="1:10" x14ac:dyDescent="0.2">
      <c r="A4023" s="7">
        <v>22812</v>
      </c>
      <c r="B4023" t="s">
        <v>5691</v>
      </c>
      <c r="C4023">
        <v>16000</v>
      </c>
      <c r="D4023" t="s">
        <v>4251</v>
      </c>
      <c r="E4023">
        <v>13</v>
      </c>
      <c r="F4023" t="s">
        <v>2804</v>
      </c>
      <c r="G4023" s="8" t="s">
        <v>264</v>
      </c>
      <c r="H4023" t="s">
        <v>265</v>
      </c>
      <c r="I4023" s="1" t="s">
        <v>35</v>
      </c>
      <c r="J4023" t="s">
        <v>36</v>
      </c>
    </row>
    <row r="4024" spans="1:10" x14ac:dyDescent="0.2">
      <c r="A4024" s="7">
        <v>22813</v>
      </c>
      <c r="B4024" t="s">
        <v>5692</v>
      </c>
      <c r="C4024">
        <v>16000</v>
      </c>
      <c r="D4024" t="s">
        <v>4251</v>
      </c>
      <c r="E4024">
        <v>13</v>
      </c>
      <c r="F4024" t="s">
        <v>2804</v>
      </c>
      <c r="G4024" s="8" t="s">
        <v>100</v>
      </c>
      <c r="H4024" t="s">
        <v>101</v>
      </c>
      <c r="I4024" s="1" t="s">
        <v>35</v>
      </c>
      <c r="J4024" t="s">
        <v>36</v>
      </c>
    </row>
    <row r="4025" spans="1:10" x14ac:dyDescent="0.2">
      <c r="A4025" s="7">
        <v>22814</v>
      </c>
      <c r="B4025" t="s">
        <v>5693</v>
      </c>
      <c r="C4025">
        <v>16000</v>
      </c>
      <c r="D4025" t="s">
        <v>4251</v>
      </c>
      <c r="E4025">
        <v>13</v>
      </c>
      <c r="F4025" t="s">
        <v>2804</v>
      </c>
      <c r="G4025" s="8" t="s">
        <v>132</v>
      </c>
      <c r="H4025" t="s">
        <v>133</v>
      </c>
      <c r="I4025" s="1" t="s">
        <v>35</v>
      </c>
      <c r="J4025" t="s">
        <v>36</v>
      </c>
    </row>
    <row r="4026" spans="1:10" x14ac:dyDescent="0.2">
      <c r="A4026" s="7">
        <v>22815</v>
      </c>
      <c r="B4026" t="s">
        <v>5694</v>
      </c>
      <c r="C4026">
        <v>16000</v>
      </c>
      <c r="D4026" t="s">
        <v>4251</v>
      </c>
      <c r="E4026">
        <v>13</v>
      </c>
      <c r="F4026" t="s">
        <v>2804</v>
      </c>
      <c r="G4026" s="8" t="s">
        <v>256</v>
      </c>
      <c r="H4026" t="s">
        <v>257</v>
      </c>
      <c r="I4026" s="1" t="s">
        <v>35</v>
      </c>
      <c r="J4026" t="s">
        <v>36</v>
      </c>
    </row>
    <row r="4027" spans="1:10" x14ac:dyDescent="0.2">
      <c r="A4027" s="7">
        <v>22816</v>
      </c>
      <c r="B4027" t="s">
        <v>5695</v>
      </c>
      <c r="C4027">
        <v>16000</v>
      </c>
      <c r="D4027" t="s">
        <v>4251</v>
      </c>
      <c r="E4027">
        <v>13</v>
      </c>
      <c r="F4027" t="s">
        <v>2804</v>
      </c>
      <c r="G4027" s="8" t="s">
        <v>232</v>
      </c>
      <c r="H4027" t="s">
        <v>233</v>
      </c>
      <c r="I4027" s="1" t="s">
        <v>35</v>
      </c>
      <c r="J4027" t="s">
        <v>36</v>
      </c>
    </row>
    <row r="4028" spans="1:10" x14ac:dyDescent="0.2">
      <c r="A4028" s="7">
        <v>22817</v>
      </c>
      <c r="B4028" t="s">
        <v>5696</v>
      </c>
      <c r="C4028">
        <v>16000</v>
      </c>
      <c r="D4028" t="s">
        <v>4251</v>
      </c>
      <c r="E4028">
        <v>13</v>
      </c>
      <c r="F4028" t="s">
        <v>2804</v>
      </c>
      <c r="G4028" s="8" t="s">
        <v>152</v>
      </c>
      <c r="H4028" t="s">
        <v>153</v>
      </c>
      <c r="I4028" s="1" t="s">
        <v>35</v>
      </c>
      <c r="J4028" t="s">
        <v>36</v>
      </c>
    </row>
    <row r="4029" spans="1:10" x14ac:dyDescent="0.2">
      <c r="A4029" s="7">
        <v>22818</v>
      </c>
      <c r="B4029" t="s">
        <v>5697</v>
      </c>
      <c r="C4029">
        <v>16000</v>
      </c>
      <c r="D4029" t="s">
        <v>4251</v>
      </c>
      <c r="E4029">
        <v>13</v>
      </c>
      <c r="F4029" t="s">
        <v>2804</v>
      </c>
      <c r="G4029" s="8" t="s">
        <v>136</v>
      </c>
      <c r="H4029" s="1" t="s">
        <v>137</v>
      </c>
      <c r="I4029" s="1" t="s">
        <v>35</v>
      </c>
      <c r="J4029" t="s">
        <v>36</v>
      </c>
    </row>
    <row r="4030" spans="1:10" x14ac:dyDescent="0.2">
      <c r="A4030" s="7">
        <v>22819</v>
      </c>
      <c r="B4030" t="s">
        <v>5698</v>
      </c>
      <c r="C4030">
        <v>16000</v>
      </c>
      <c r="D4030" t="s">
        <v>4251</v>
      </c>
      <c r="E4030">
        <v>13</v>
      </c>
      <c r="F4030" t="s">
        <v>2804</v>
      </c>
      <c r="G4030" s="8" t="s">
        <v>52</v>
      </c>
      <c r="H4030" t="s">
        <v>53</v>
      </c>
      <c r="I4030" t="s">
        <v>41</v>
      </c>
      <c r="J4030" t="s">
        <v>36</v>
      </c>
    </row>
    <row r="4031" spans="1:10" x14ac:dyDescent="0.2">
      <c r="A4031" s="7">
        <v>22820</v>
      </c>
      <c r="B4031" t="s">
        <v>5699</v>
      </c>
      <c r="C4031">
        <v>16000</v>
      </c>
      <c r="D4031" t="s">
        <v>4251</v>
      </c>
      <c r="E4031">
        <v>13</v>
      </c>
      <c r="F4031" t="s">
        <v>2804</v>
      </c>
      <c r="G4031" s="8" t="s">
        <v>192</v>
      </c>
      <c r="H4031" t="s">
        <v>193</v>
      </c>
      <c r="I4031" s="1" t="s">
        <v>35</v>
      </c>
      <c r="J4031" t="s">
        <v>36</v>
      </c>
    </row>
    <row r="4032" spans="1:10" x14ac:dyDescent="0.2">
      <c r="A4032" s="7">
        <v>22821</v>
      </c>
      <c r="B4032" t="s">
        <v>5700</v>
      </c>
      <c r="C4032">
        <v>16000</v>
      </c>
      <c r="D4032" t="s">
        <v>4251</v>
      </c>
      <c r="E4032">
        <v>13</v>
      </c>
      <c r="F4032" t="s">
        <v>2804</v>
      </c>
      <c r="G4032" s="8" t="s">
        <v>280</v>
      </c>
      <c r="H4032" t="s">
        <v>281</v>
      </c>
      <c r="I4032" s="1" t="s">
        <v>35</v>
      </c>
      <c r="J4032" t="s">
        <v>36</v>
      </c>
    </row>
    <row r="4033" spans="1:10" x14ac:dyDescent="0.2">
      <c r="A4033" s="7">
        <v>22822</v>
      </c>
      <c r="B4033" t="s">
        <v>5701</v>
      </c>
      <c r="C4033">
        <v>16000</v>
      </c>
      <c r="D4033" t="s">
        <v>4251</v>
      </c>
      <c r="E4033">
        <v>13</v>
      </c>
      <c r="F4033" t="s">
        <v>2804</v>
      </c>
      <c r="G4033" s="8" t="s">
        <v>180</v>
      </c>
      <c r="H4033" t="s">
        <v>181</v>
      </c>
      <c r="I4033" s="1" t="s">
        <v>35</v>
      </c>
      <c r="J4033" t="s">
        <v>36</v>
      </c>
    </row>
    <row r="4034" spans="1:10" x14ac:dyDescent="0.2">
      <c r="A4034" s="7">
        <v>22823</v>
      </c>
      <c r="B4034" t="s">
        <v>5702</v>
      </c>
      <c r="C4034">
        <v>16000</v>
      </c>
      <c r="D4034" t="s">
        <v>4251</v>
      </c>
      <c r="E4034">
        <v>13</v>
      </c>
      <c r="F4034" t="s">
        <v>2804</v>
      </c>
      <c r="G4034" s="8" t="s">
        <v>92</v>
      </c>
      <c r="H4034" t="s">
        <v>93</v>
      </c>
      <c r="I4034" s="1" t="s">
        <v>35</v>
      </c>
      <c r="J4034" t="s">
        <v>36</v>
      </c>
    </row>
    <row r="4035" spans="1:10" x14ac:dyDescent="0.2">
      <c r="A4035" s="7">
        <v>22824</v>
      </c>
      <c r="B4035" t="s">
        <v>5703</v>
      </c>
      <c r="C4035">
        <v>16000</v>
      </c>
      <c r="D4035" t="s">
        <v>4251</v>
      </c>
      <c r="E4035">
        <v>13</v>
      </c>
      <c r="F4035" t="s">
        <v>2804</v>
      </c>
      <c r="G4035" s="8" t="s">
        <v>116</v>
      </c>
      <c r="H4035" t="s">
        <v>117</v>
      </c>
      <c r="I4035" s="1" t="s">
        <v>35</v>
      </c>
      <c r="J4035" t="s">
        <v>36</v>
      </c>
    </row>
    <row r="4036" spans="1:10" x14ac:dyDescent="0.2">
      <c r="A4036" s="7">
        <v>22825</v>
      </c>
      <c r="B4036" t="s">
        <v>5704</v>
      </c>
      <c r="C4036">
        <v>16000</v>
      </c>
      <c r="D4036" t="s">
        <v>4251</v>
      </c>
      <c r="E4036">
        <v>13</v>
      </c>
      <c r="F4036" t="s">
        <v>2804</v>
      </c>
      <c r="G4036" s="8" t="s">
        <v>296</v>
      </c>
      <c r="H4036" t="s">
        <v>297</v>
      </c>
      <c r="I4036" s="1" t="s">
        <v>35</v>
      </c>
      <c r="J4036" t="s">
        <v>36</v>
      </c>
    </row>
    <row r="4037" spans="1:10" x14ac:dyDescent="0.2">
      <c r="A4037" s="7">
        <v>22826</v>
      </c>
      <c r="B4037" t="s">
        <v>5705</v>
      </c>
      <c r="C4037">
        <v>16000</v>
      </c>
      <c r="D4037" t="s">
        <v>4251</v>
      </c>
      <c r="E4037">
        <v>13</v>
      </c>
      <c r="F4037" t="s">
        <v>2804</v>
      </c>
      <c r="G4037" s="8" t="s">
        <v>288</v>
      </c>
      <c r="H4037" t="s">
        <v>289</v>
      </c>
      <c r="I4037" s="1" t="s">
        <v>35</v>
      </c>
      <c r="J4037" t="s">
        <v>36</v>
      </c>
    </row>
    <row r="4038" spans="1:10" x14ac:dyDescent="0.2">
      <c r="A4038" s="7">
        <v>22827</v>
      </c>
      <c r="B4038" t="s">
        <v>5706</v>
      </c>
      <c r="C4038">
        <v>16000</v>
      </c>
      <c r="D4038" t="s">
        <v>4251</v>
      </c>
      <c r="E4038">
        <v>13</v>
      </c>
      <c r="F4038" t="s">
        <v>2804</v>
      </c>
      <c r="G4038" s="8" t="s">
        <v>252</v>
      </c>
      <c r="H4038" t="s">
        <v>253</v>
      </c>
      <c r="I4038" s="1" t="s">
        <v>35</v>
      </c>
      <c r="J4038" t="s">
        <v>36</v>
      </c>
    </row>
    <row r="4039" spans="1:10" x14ac:dyDescent="0.2">
      <c r="A4039" s="7">
        <v>22829</v>
      </c>
      <c r="B4039" t="s">
        <v>5707</v>
      </c>
      <c r="C4039">
        <v>16000</v>
      </c>
      <c r="D4039" t="s">
        <v>4251</v>
      </c>
      <c r="E4039">
        <v>13</v>
      </c>
      <c r="F4039" t="s">
        <v>2804</v>
      </c>
      <c r="G4039" s="8" t="s">
        <v>208</v>
      </c>
      <c r="H4039" t="s">
        <v>209</v>
      </c>
      <c r="I4039" s="1" t="s">
        <v>35</v>
      </c>
      <c r="J4039" t="s">
        <v>36</v>
      </c>
    </row>
    <row r="4040" spans="1:10" x14ac:dyDescent="0.2">
      <c r="A4040" s="7">
        <v>22830</v>
      </c>
      <c r="B4040" t="s">
        <v>5708</v>
      </c>
      <c r="C4040">
        <v>16000</v>
      </c>
      <c r="D4040" t="s">
        <v>4251</v>
      </c>
      <c r="E4040">
        <v>13</v>
      </c>
      <c r="F4040" t="s">
        <v>2804</v>
      </c>
      <c r="G4040" s="8" t="s">
        <v>44</v>
      </c>
      <c r="H4040" t="s">
        <v>45</v>
      </c>
      <c r="I4040" t="s">
        <v>41</v>
      </c>
      <c r="J4040" t="s">
        <v>36</v>
      </c>
    </row>
    <row r="4041" spans="1:10" x14ac:dyDescent="0.2">
      <c r="A4041" s="7">
        <v>22831</v>
      </c>
      <c r="B4041" t="s">
        <v>5709</v>
      </c>
      <c r="C4041">
        <v>16000</v>
      </c>
      <c r="D4041" t="s">
        <v>4251</v>
      </c>
      <c r="E4041">
        <v>13</v>
      </c>
      <c r="F4041" t="s">
        <v>2804</v>
      </c>
      <c r="G4041" s="8" t="s">
        <v>104</v>
      </c>
      <c r="H4041" t="s">
        <v>105</v>
      </c>
      <c r="I4041" s="1" t="s">
        <v>35</v>
      </c>
      <c r="J4041" t="s">
        <v>36</v>
      </c>
    </row>
    <row r="4042" spans="1:10" x14ac:dyDescent="0.2">
      <c r="A4042" s="7">
        <v>22832</v>
      </c>
      <c r="B4042" t="s">
        <v>5710</v>
      </c>
      <c r="C4042">
        <v>16000</v>
      </c>
      <c r="D4042" t="s">
        <v>4251</v>
      </c>
      <c r="E4042">
        <v>13</v>
      </c>
      <c r="F4042" t="s">
        <v>2804</v>
      </c>
      <c r="G4042" s="8" t="s">
        <v>152</v>
      </c>
      <c r="H4042" t="s">
        <v>153</v>
      </c>
      <c r="I4042" s="1" t="s">
        <v>35</v>
      </c>
      <c r="J4042" t="s">
        <v>36</v>
      </c>
    </row>
    <row r="4043" spans="1:10" x14ac:dyDescent="0.2">
      <c r="A4043" s="7">
        <v>22833</v>
      </c>
      <c r="B4043" t="s">
        <v>5711</v>
      </c>
      <c r="C4043">
        <v>16000</v>
      </c>
      <c r="D4043" t="s">
        <v>4251</v>
      </c>
      <c r="E4043">
        <v>13</v>
      </c>
      <c r="F4043" t="s">
        <v>2804</v>
      </c>
      <c r="G4043" s="8" t="s">
        <v>328</v>
      </c>
      <c r="H4043" t="s">
        <v>329</v>
      </c>
      <c r="I4043" s="1" t="s">
        <v>35</v>
      </c>
      <c r="J4043" t="s">
        <v>36</v>
      </c>
    </row>
    <row r="4044" spans="1:10" x14ac:dyDescent="0.2">
      <c r="A4044" s="7">
        <v>22834</v>
      </c>
      <c r="B4044" t="s">
        <v>5712</v>
      </c>
      <c r="C4044">
        <v>16000</v>
      </c>
      <c r="D4044" t="s">
        <v>4251</v>
      </c>
      <c r="E4044">
        <v>13</v>
      </c>
      <c r="F4044" t="s">
        <v>2804</v>
      </c>
      <c r="G4044" s="8" t="s">
        <v>280</v>
      </c>
      <c r="H4044" t="s">
        <v>281</v>
      </c>
      <c r="I4044" s="1" t="s">
        <v>35</v>
      </c>
      <c r="J4044" t="s">
        <v>36</v>
      </c>
    </row>
    <row r="4045" spans="1:10" x14ac:dyDescent="0.2">
      <c r="A4045" s="7">
        <v>22835</v>
      </c>
      <c r="B4045" t="s">
        <v>5713</v>
      </c>
      <c r="C4045">
        <v>16000</v>
      </c>
      <c r="D4045" t="s">
        <v>4251</v>
      </c>
      <c r="E4045">
        <v>13</v>
      </c>
      <c r="F4045" t="s">
        <v>2804</v>
      </c>
      <c r="G4045" s="8" t="s">
        <v>232</v>
      </c>
      <c r="H4045" t="s">
        <v>233</v>
      </c>
      <c r="I4045" s="1" t="s">
        <v>35</v>
      </c>
      <c r="J4045" t="s">
        <v>36</v>
      </c>
    </row>
    <row r="4046" spans="1:10" x14ac:dyDescent="0.2">
      <c r="A4046" s="7">
        <v>22836</v>
      </c>
      <c r="B4046" t="s">
        <v>5714</v>
      </c>
      <c r="C4046">
        <v>16000</v>
      </c>
      <c r="D4046" t="s">
        <v>4251</v>
      </c>
      <c r="E4046">
        <v>13</v>
      </c>
      <c r="F4046" t="s">
        <v>2804</v>
      </c>
      <c r="G4046" s="8" t="s">
        <v>112</v>
      </c>
      <c r="H4046" t="s">
        <v>113</v>
      </c>
      <c r="I4046" s="1" t="s">
        <v>35</v>
      </c>
      <c r="J4046" t="s">
        <v>36</v>
      </c>
    </row>
    <row r="4047" spans="1:10" x14ac:dyDescent="0.2">
      <c r="A4047" s="7">
        <v>22837</v>
      </c>
      <c r="B4047" t="s">
        <v>5715</v>
      </c>
      <c r="C4047">
        <v>16000</v>
      </c>
      <c r="D4047" t="s">
        <v>4251</v>
      </c>
      <c r="E4047">
        <v>13</v>
      </c>
      <c r="F4047" t="s">
        <v>2804</v>
      </c>
      <c r="G4047" s="8" t="s">
        <v>108</v>
      </c>
      <c r="H4047" t="s">
        <v>109</v>
      </c>
      <c r="I4047" s="1" t="s">
        <v>35</v>
      </c>
      <c r="J4047" t="s">
        <v>36</v>
      </c>
    </row>
    <row r="4048" spans="1:10" x14ac:dyDescent="0.2">
      <c r="A4048" s="7">
        <v>22838</v>
      </c>
      <c r="B4048" t="s">
        <v>5716</v>
      </c>
      <c r="C4048">
        <v>16000</v>
      </c>
      <c r="D4048" t="s">
        <v>4251</v>
      </c>
      <c r="E4048">
        <v>13</v>
      </c>
      <c r="F4048" t="s">
        <v>2804</v>
      </c>
      <c r="G4048" s="8" t="s">
        <v>128</v>
      </c>
      <c r="H4048" t="s">
        <v>129</v>
      </c>
      <c r="I4048" s="1" t="s">
        <v>35</v>
      </c>
      <c r="J4048" t="s">
        <v>36</v>
      </c>
    </row>
    <row r="4049" spans="1:10" x14ac:dyDescent="0.2">
      <c r="A4049" s="7">
        <v>22839</v>
      </c>
      <c r="B4049" t="s">
        <v>5717</v>
      </c>
      <c r="C4049">
        <v>16000</v>
      </c>
      <c r="D4049" t="s">
        <v>4251</v>
      </c>
      <c r="E4049">
        <v>13</v>
      </c>
      <c r="F4049" t="s">
        <v>2804</v>
      </c>
      <c r="G4049" s="8" t="s">
        <v>228</v>
      </c>
      <c r="H4049" t="s">
        <v>229</v>
      </c>
      <c r="I4049" s="1" t="s">
        <v>35</v>
      </c>
      <c r="J4049" t="s">
        <v>36</v>
      </c>
    </row>
    <row r="4050" spans="1:10" x14ac:dyDescent="0.2">
      <c r="A4050" s="7">
        <v>22840</v>
      </c>
      <c r="B4050" t="s">
        <v>5718</v>
      </c>
      <c r="C4050">
        <v>16000</v>
      </c>
      <c r="D4050" t="s">
        <v>4251</v>
      </c>
      <c r="E4050">
        <v>13</v>
      </c>
      <c r="F4050" t="s">
        <v>2804</v>
      </c>
      <c r="G4050" s="8" t="s">
        <v>212</v>
      </c>
      <c r="H4050" t="s">
        <v>213</v>
      </c>
      <c r="I4050" s="1" t="s">
        <v>35</v>
      </c>
      <c r="J4050" t="s">
        <v>36</v>
      </c>
    </row>
    <row r="4051" spans="1:10" x14ac:dyDescent="0.2">
      <c r="A4051" s="7">
        <v>22841</v>
      </c>
      <c r="B4051" t="s">
        <v>5719</v>
      </c>
      <c r="C4051">
        <v>16000</v>
      </c>
      <c r="D4051" t="s">
        <v>4251</v>
      </c>
      <c r="E4051">
        <v>13</v>
      </c>
      <c r="F4051" t="s">
        <v>2804</v>
      </c>
      <c r="G4051" s="8" t="s">
        <v>44</v>
      </c>
      <c r="H4051" t="s">
        <v>45</v>
      </c>
      <c r="I4051" t="s">
        <v>41</v>
      </c>
      <c r="J4051" t="s">
        <v>36</v>
      </c>
    </row>
    <row r="4052" spans="1:10" x14ac:dyDescent="0.2">
      <c r="A4052" s="7">
        <v>22843</v>
      </c>
      <c r="B4052" t="s">
        <v>5720</v>
      </c>
      <c r="C4052">
        <v>16000</v>
      </c>
      <c r="D4052" t="s">
        <v>4251</v>
      </c>
      <c r="E4052">
        <v>13</v>
      </c>
      <c r="F4052" t="s">
        <v>2804</v>
      </c>
      <c r="G4052" s="8" t="s">
        <v>168</v>
      </c>
      <c r="H4052" t="s">
        <v>169</v>
      </c>
      <c r="I4052" s="1" t="s">
        <v>35</v>
      </c>
      <c r="J4052" t="s">
        <v>36</v>
      </c>
    </row>
    <row r="4053" spans="1:10" x14ac:dyDescent="0.2">
      <c r="A4053" s="7">
        <v>22844</v>
      </c>
      <c r="B4053" t="s">
        <v>5721</v>
      </c>
      <c r="C4053">
        <v>16000</v>
      </c>
      <c r="D4053" t="s">
        <v>4251</v>
      </c>
      <c r="E4053">
        <v>13</v>
      </c>
      <c r="F4053" t="s">
        <v>2804</v>
      </c>
      <c r="G4053" s="8" t="s">
        <v>104</v>
      </c>
      <c r="H4053" t="s">
        <v>105</v>
      </c>
      <c r="I4053" s="1" t="s">
        <v>35</v>
      </c>
      <c r="J4053" t="s">
        <v>36</v>
      </c>
    </row>
    <row r="4054" spans="1:10" x14ac:dyDescent="0.2">
      <c r="A4054" s="7">
        <v>22845</v>
      </c>
      <c r="B4054" t="s">
        <v>5722</v>
      </c>
      <c r="C4054">
        <v>16000</v>
      </c>
      <c r="D4054" t="s">
        <v>4251</v>
      </c>
      <c r="E4054">
        <v>13</v>
      </c>
      <c r="F4054" t="s">
        <v>2804</v>
      </c>
      <c r="G4054" s="8" t="s">
        <v>304</v>
      </c>
      <c r="H4054" t="s">
        <v>305</v>
      </c>
      <c r="I4054" s="1" t="s">
        <v>35</v>
      </c>
      <c r="J4054" t="s">
        <v>36</v>
      </c>
    </row>
    <row r="4055" spans="1:10" x14ac:dyDescent="0.2">
      <c r="A4055" s="7">
        <v>22846</v>
      </c>
      <c r="B4055" t="s">
        <v>5723</v>
      </c>
      <c r="C4055">
        <v>16000</v>
      </c>
      <c r="D4055" t="s">
        <v>4251</v>
      </c>
      <c r="E4055">
        <v>13</v>
      </c>
      <c r="F4055" t="s">
        <v>2804</v>
      </c>
      <c r="G4055" s="8" t="s">
        <v>244</v>
      </c>
      <c r="H4055" t="s">
        <v>245</v>
      </c>
      <c r="I4055" s="1" t="s">
        <v>35</v>
      </c>
      <c r="J4055" t="s">
        <v>36</v>
      </c>
    </row>
    <row r="4056" spans="1:10" x14ac:dyDescent="0.2">
      <c r="A4056" s="7">
        <v>22847</v>
      </c>
      <c r="B4056" t="s">
        <v>5724</v>
      </c>
      <c r="C4056">
        <v>16000</v>
      </c>
      <c r="D4056" t="s">
        <v>4251</v>
      </c>
      <c r="E4056">
        <v>13</v>
      </c>
      <c r="F4056" t="s">
        <v>2804</v>
      </c>
      <c r="G4056" s="8" t="s">
        <v>140</v>
      </c>
      <c r="H4056" t="s">
        <v>141</v>
      </c>
      <c r="I4056" s="1" t="s">
        <v>35</v>
      </c>
      <c r="J4056" t="s">
        <v>36</v>
      </c>
    </row>
    <row r="4057" spans="1:10" x14ac:dyDescent="0.2">
      <c r="A4057" s="7">
        <v>22848</v>
      </c>
      <c r="B4057" t="s">
        <v>5725</v>
      </c>
      <c r="C4057">
        <v>16000</v>
      </c>
      <c r="D4057" t="s">
        <v>4251</v>
      </c>
      <c r="E4057">
        <v>13</v>
      </c>
      <c r="F4057" t="s">
        <v>2804</v>
      </c>
      <c r="G4057" s="8" t="s">
        <v>320</v>
      </c>
      <c r="H4057" t="s">
        <v>321</v>
      </c>
      <c r="I4057" s="1" t="s">
        <v>35</v>
      </c>
      <c r="J4057" t="s">
        <v>36</v>
      </c>
    </row>
    <row r="4058" spans="1:10" x14ac:dyDescent="0.2">
      <c r="A4058" s="7">
        <v>22849</v>
      </c>
      <c r="B4058" t="s">
        <v>5726</v>
      </c>
      <c r="C4058">
        <v>16000</v>
      </c>
      <c r="D4058" t="s">
        <v>4251</v>
      </c>
      <c r="E4058">
        <v>13</v>
      </c>
      <c r="F4058" t="s">
        <v>2804</v>
      </c>
      <c r="G4058" s="8" t="s">
        <v>92</v>
      </c>
      <c r="H4058" t="s">
        <v>93</v>
      </c>
      <c r="I4058" s="1" t="s">
        <v>35</v>
      </c>
      <c r="J4058" t="s">
        <v>36</v>
      </c>
    </row>
    <row r="4059" spans="1:10" x14ac:dyDescent="0.2">
      <c r="A4059" s="7">
        <v>22850</v>
      </c>
      <c r="B4059" t="s">
        <v>5727</v>
      </c>
      <c r="C4059">
        <v>16000</v>
      </c>
      <c r="D4059" t="s">
        <v>4251</v>
      </c>
      <c r="E4059">
        <v>13</v>
      </c>
      <c r="F4059" t="s">
        <v>2804</v>
      </c>
      <c r="G4059" s="8" t="s">
        <v>188</v>
      </c>
      <c r="H4059" t="s">
        <v>189</v>
      </c>
      <c r="I4059" s="1" t="s">
        <v>35</v>
      </c>
      <c r="J4059" t="s">
        <v>36</v>
      </c>
    </row>
    <row r="4060" spans="1:10" x14ac:dyDescent="0.2">
      <c r="A4060" s="7">
        <v>22851</v>
      </c>
      <c r="B4060" t="s">
        <v>5728</v>
      </c>
      <c r="C4060">
        <v>16000</v>
      </c>
      <c r="D4060" t="s">
        <v>4251</v>
      </c>
      <c r="E4060">
        <v>13</v>
      </c>
      <c r="F4060" t="s">
        <v>2804</v>
      </c>
      <c r="G4060" s="8" t="s">
        <v>308</v>
      </c>
      <c r="H4060" t="s">
        <v>309</v>
      </c>
      <c r="I4060" s="1" t="s">
        <v>35</v>
      </c>
      <c r="J4060" t="s">
        <v>36</v>
      </c>
    </row>
    <row r="4061" spans="1:10" x14ac:dyDescent="0.2">
      <c r="A4061" s="7">
        <v>22852</v>
      </c>
      <c r="B4061" t="s">
        <v>5729</v>
      </c>
      <c r="C4061">
        <v>16000</v>
      </c>
      <c r="D4061" t="s">
        <v>4251</v>
      </c>
      <c r="E4061">
        <v>13</v>
      </c>
      <c r="F4061" t="s">
        <v>2804</v>
      </c>
      <c r="G4061" s="8" t="s">
        <v>44</v>
      </c>
      <c r="H4061" t="s">
        <v>45</v>
      </c>
      <c r="I4061" t="s">
        <v>41</v>
      </c>
      <c r="J4061" t="s">
        <v>36</v>
      </c>
    </row>
    <row r="4062" spans="1:10" x14ac:dyDescent="0.2">
      <c r="A4062" s="7">
        <v>22853</v>
      </c>
      <c r="B4062" t="s">
        <v>5730</v>
      </c>
      <c r="C4062">
        <v>16000</v>
      </c>
      <c r="D4062" t="s">
        <v>4251</v>
      </c>
      <c r="E4062">
        <v>13</v>
      </c>
      <c r="F4062" t="s">
        <v>2804</v>
      </c>
      <c r="G4062" s="8" t="s">
        <v>104</v>
      </c>
      <c r="H4062" t="s">
        <v>105</v>
      </c>
      <c r="I4062" s="1" t="s">
        <v>35</v>
      </c>
      <c r="J4062" t="s">
        <v>36</v>
      </c>
    </row>
    <row r="4063" spans="1:10" x14ac:dyDescent="0.2">
      <c r="A4063" s="7">
        <v>22854</v>
      </c>
      <c r="B4063" t="s">
        <v>5731</v>
      </c>
      <c r="C4063">
        <v>16000</v>
      </c>
      <c r="D4063" t="s">
        <v>4251</v>
      </c>
      <c r="E4063">
        <v>13</v>
      </c>
      <c r="F4063" t="s">
        <v>2804</v>
      </c>
      <c r="G4063" s="8" t="s">
        <v>80</v>
      </c>
      <c r="H4063" t="s">
        <v>81</v>
      </c>
      <c r="I4063" s="1" t="s">
        <v>35</v>
      </c>
      <c r="J4063" t="s">
        <v>36</v>
      </c>
    </row>
    <row r="4064" spans="1:10" x14ac:dyDescent="0.2">
      <c r="A4064" s="7">
        <v>22856</v>
      </c>
      <c r="B4064" t="s">
        <v>5732</v>
      </c>
      <c r="C4064">
        <v>16000</v>
      </c>
      <c r="D4064" t="s">
        <v>4251</v>
      </c>
      <c r="E4064">
        <v>13</v>
      </c>
      <c r="F4064" t="s">
        <v>2804</v>
      </c>
      <c r="G4064" s="8" t="s">
        <v>72</v>
      </c>
      <c r="H4064" t="s">
        <v>73</v>
      </c>
      <c r="I4064" s="1" t="s">
        <v>35</v>
      </c>
      <c r="J4064" t="s">
        <v>36</v>
      </c>
    </row>
    <row r="4065" spans="1:10" x14ac:dyDescent="0.2">
      <c r="A4065" s="7">
        <v>22857</v>
      </c>
      <c r="B4065" t="s">
        <v>5733</v>
      </c>
      <c r="C4065">
        <v>16000</v>
      </c>
      <c r="D4065" t="s">
        <v>4251</v>
      </c>
      <c r="E4065">
        <v>13</v>
      </c>
      <c r="F4065" t="s">
        <v>2804</v>
      </c>
      <c r="G4065" s="8" t="s">
        <v>216</v>
      </c>
      <c r="H4065" t="s">
        <v>217</v>
      </c>
      <c r="I4065" s="1" t="s">
        <v>35</v>
      </c>
      <c r="J4065" t="s">
        <v>36</v>
      </c>
    </row>
    <row r="4066" spans="1:10" x14ac:dyDescent="0.2">
      <c r="A4066" s="7">
        <v>22858</v>
      </c>
      <c r="B4066" t="s">
        <v>5734</v>
      </c>
      <c r="C4066">
        <v>16000</v>
      </c>
      <c r="D4066" t="s">
        <v>4251</v>
      </c>
      <c r="E4066">
        <v>13</v>
      </c>
      <c r="F4066" t="s">
        <v>2804</v>
      </c>
      <c r="G4066" s="8" t="s">
        <v>76</v>
      </c>
      <c r="H4066" t="s">
        <v>77</v>
      </c>
      <c r="I4066" s="1" t="s">
        <v>35</v>
      </c>
      <c r="J4066" t="s">
        <v>36</v>
      </c>
    </row>
    <row r="4067" spans="1:10" x14ac:dyDescent="0.2">
      <c r="A4067" s="7">
        <v>22859</v>
      </c>
      <c r="B4067" t="s">
        <v>5735</v>
      </c>
      <c r="C4067">
        <v>16000</v>
      </c>
      <c r="D4067" t="s">
        <v>4251</v>
      </c>
      <c r="E4067">
        <v>13</v>
      </c>
      <c r="F4067" t="s">
        <v>2804</v>
      </c>
      <c r="G4067" s="8" t="s">
        <v>44</v>
      </c>
      <c r="H4067" t="s">
        <v>45</v>
      </c>
      <c r="I4067" t="s">
        <v>41</v>
      </c>
      <c r="J4067" t="s">
        <v>36</v>
      </c>
    </row>
    <row r="4068" spans="1:10" x14ac:dyDescent="0.2">
      <c r="A4068" s="7">
        <v>22860</v>
      </c>
      <c r="B4068" t="s">
        <v>5736</v>
      </c>
      <c r="C4068">
        <v>16000</v>
      </c>
      <c r="D4068" t="s">
        <v>4251</v>
      </c>
      <c r="E4068">
        <v>13</v>
      </c>
      <c r="F4068" t="s">
        <v>2804</v>
      </c>
      <c r="G4068" s="8" t="s">
        <v>280</v>
      </c>
      <c r="H4068" t="s">
        <v>281</v>
      </c>
      <c r="I4068" s="1" t="s">
        <v>35</v>
      </c>
      <c r="J4068" t="s">
        <v>36</v>
      </c>
    </row>
    <row r="4069" spans="1:10" x14ac:dyDescent="0.2">
      <c r="A4069" s="7">
        <v>22862</v>
      </c>
      <c r="B4069" t="s">
        <v>5737</v>
      </c>
      <c r="C4069">
        <v>16000</v>
      </c>
      <c r="D4069" t="s">
        <v>4251</v>
      </c>
      <c r="E4069">
        <v>13</v>
      </c>
      <c r="F4069" t="s">
        <v>2804</v>
      </c>
      <c r="G4069" s="8" t="s">
        <v>308</v>
      </c>
      <c r="H4069" t="s">
        <v>309</v>
      </c>
      <c r="I4069" s="1" t="s">
        <v>35</v>
      </c>
      <c r="J4069" t="s">
        <v>36</v>
      </c>
    </row>
    <row r="4070" spans="1:10" x14ac:dyDescent="0.2">
      <c r="A4070" s="7">
        <v>22863</v>
      </c>
      <c r="B4070" t="s">
        <v>5738</v>
      </c>
      <c r="C4070">
        <v>16000</v>
      </c>
      <c r="D4070" t="s">
        <v>4251</v>
      </c>
      <c r="E4070">
        <v>13</v>
      </c>
      <c r="F4070" t="s">
        <v>2804</v>
      </c>
      <c r="G4070" s="8" t="s">
        <v>236</v>
      </c>
      <c r="H4070" t="s">
        <v>237</v>
      </c>
      <c r="I4070" s="1" t="s">
        <v>35</v>
      </c>
      <c r="J4070" t="s">
        <v>36</v>
      </c>
    </row>
    <row r="4071" spans="1:10" x14ac:dyDescent="0.2">
      <c r="A4071" s="7">
        <v>22864</v>
      </c>
      <c r="B4071" t="s">
        <v>5739</v>
      </c>
      <c r="C4071">
        <v>16000</v>
      </c>
      <c r="D4071" t="s">
        <v>4251</v>
      </c>
      <c r="E4071">
        <v>13</v>
      </c>
      <c r="F4071" t="s">
        <v>2804</v>
      </c>
      <c r="G4071" s="8" t="s">
        <v>44</v>
      </c>
      <c r="H4071" t="s">
        <v>45</v>
      </c>
      <c r="I4071" t="s">
        <v>41</v>
      </c>
      <c r="J4071" t="s">
        <v>36</v>
      </c>
    </row>
    <row r="4072" spans="1:10" x14ac:dyDescent="0.2">
      <c r="A4072" s="7">
        <v>22865</v>
      </c>
      <c r="B4072" t="s">
        <v>5740</v>
      </c>
      <c r="C4072">
        <v>16000</v>
      </c>
      <c r="D4072" t="s">
        <v>4251</v>
      </c>
      <c r="E4072">
        <v>13</v>
      </c>
      <c r="F4072" t="s">
        <v>2804</v>
      </c>
      <c r="G4072" s="8" t="s">
        <v>180</v>
      </c>
      <c r="H4072" t="s">
        <v>181</v>
      </c>
      <c r="I4072" s="1" t="s">
        <v>35</v>
      </c>
      <c r="J4072" t="s">
        <v>36</v>
      </c>
    </row>
    <row r="4073" spans="1:10" x14ac:dyDescent="0.2">
      <c r="A4073" s="7">
        <v>22866</v>
      </c>
      <c r="B4073" t="s">
        <v>5741</v>
      </c>
      <c r="C4073">
        <v>16000</v>
      </c>
      <c r="D4073" t="s">
        <v>4251</v>
      </c>
      <c r="E4073">
        <v>13</v>
      </c>
      <c r="F4073" t="s">
        <v>2804</v>
      </c>
      <c r="G4073" s="8" t="s">
        <v>84</v>
      </c>
      <c r="H4073" t="s">
        <v>85</v>
      </c>
      <c r="I4073" s="1" t="s">
        <v>35</v>
      </c>
      <c r="J4073" t="s">
        <v>36</v>
      </c>
    </row>
    <row r="4074" spans="1:10" x14ac:dyDescent="0.2">
      <c r="A4074" s="7">
        <v>22867</v>
      </c>
      <c r="B4074" t="s">
        <v>5742</v>
      </c>
      <c r="C4074">
        <v>16000</v>
      </c>
      <c r="D4074" t="s">
        <v>4251</v>
      </c>
      <c r="E4074">
        <v>13</v>
      </c>
      <c r="F4074" t="s">
        <v>2804</v>
      </c>
      <c r="G4074" s="8" t="s">
        <v>104</v>
      </c>
      <c r="H4074" t="s">
        <v>105</v>
      </c>
      <c r="I4074" s="1" t="s">
        <v>35</v>
      </c>
      <c r="J4074" t="s">
        <v>36</v>
      </c>
    </row>
    <row r="4075" spans="1:10" x14ac:dyDescent="0.2">
      <c r="A4075" s="7">
        <v>22879</v>
      </c>
      <c r="B4075" t="s">
        <v>5743</v>
      </c>
      <c r="C4075">
        <v>29000</v>
      </c>
      <c r="D4075" t="s">
        <v>3634</v>
      </c>
      <c r="E4075">
        <v>16</v>
      </c>
      <c r="F4075" t="s">
        <v>3918</v>
      </c>
      <c r="G4075" s="8" t="s">
        <v>3849</v>
      </c>
      <c r="H4075" t="s">
        <v>3850</v>
      </c>
      <c r="I4075" s="1" t="s">
        <v>35</v>
      </c>
      <c r="J4075" t="s">
        <v>3634</v>
      </c>
    </row>
    <row r="4076" spans="1:10" x14ac:dyDescent="0.2">
      <c r="A4076" s="7">
        <v>22880</v>
      </c>
      <c r="B4076" t="s">
        <v>5744</v>
      </c>
      <c r="C4076">
        <v>29000</v>
      </c>
      <c r="D4076" t="s">
        <v>3634</v>
      </c>
      <c r="E4076">
        <v>16</v>
      </c>
      <c r="F4076" t="s">
        <v>3918</v>
      </c>
      <c r="G4076" s="8" t="s">
        <v>3849</v>
      </c>
      <c r="H4076" t="s">
        <v>3850</v>
      </c>
      <c r="I4076" s="1" t="s">
        <v>35</v>
      </c>
      <c r="J4076" t="s">
        <v>3634</v>
      </c>
    </row>
    <row r="4077" spans="1:10" x14ac:dyDescent="0.2">
      <c r="A4077" s="7">
        <v>22884</v>
      </c>
      <c r="B4077" t="s">
        <v>5745</v>
      </c>
      <c r="C4077">
        <v>29000</v>
      </c>
      <c r="D4077" t="s">
        <v>3634</v>
      </c>
      <c r="E4077">
        <v>16</v>
      </c>
      <c r="F4077" t="s">
        <v>3918</v>
      </c>
      <c r="G4077" s="8" t="s">
        <v>3849</v>
      </c>
      <c r="H4077" t="s">
        <v>3850</v>
      </c>
      <c r="I4077" s="1" t="s">
        <v>35</v>
      </c>
      <c r="J4077" t="s">
        <v>3634</v>
      </c>
    </row>
    <row r="4078" spans="1:10" x14ac:dyDescent="0.2">
      <c r="A4078" s="7">
        <v>22917</v>
      </c>
      <c r="B4078" t="s">
        <v>5746</v>
      </c>
      <c r="C4078">
        <v>29000</v>
      </c>
      <c r="D4078" t="s">
        <v>3634</v>
      </c>
      <c r="E4078">
        <v>16</v>
      </c>
      <c r="F4078" t="s">
        <v>3918</v>
      </c>
      <c r="G4078" s="8" t="s">
        <v>3849</v>
      </c>
      <c r="H4078" t="s">
        <v>3850</v>
      </c>
      <c r="I4078" s="1" t="s">
        <v>35</v>
      </c>
      <c r="J4078" t="s">
        <v>3634</v>
      </c>
    </row>
    <row r="4079" spans="1:10" x14ac:dyDescent="0.2">
      <c r="A4079" s="7">
        <v>22949</v>
      </c>
      <c r="B4079" t="s">
        <v>5747</v>
      </c>
      <c r="C4079">
        <v>27000</v>
      </c>
      <c r="D4079" t="s">
        <v>3632</v>
      </c>
      <c r="E4079">
        <v>10</v>
      </c>
      <c r="F4079" t="s">
        <v>4210</v>
      </c>
      <c r="G4079" s="8" t="s">
        <v>39</v>
      </c>
      <c r="H4079" t="s">
        <v>40</v>
      </c>
      <c r="I4079" t="s">
        <v>41</v>
      </c>
      <c r="J4079" s="1" t="s">
        <v>3634</v>
      </c>
    </row>
    <row r="4080" spans="1:10" x14ac:dyDescent="0.2">
      <c r="A4080" s="7">
        <v>22952</v>
      </c>
      <c r="B4080" t="s">
        <v>5748</v>
      </c>
      <c r="C4080">
        <v>29000</v>
      </c>
      <c r="D4080" t="s">
        <v>3847</v>
      </c>
      <c r="E4080">
        <v>12</v>
      </c>
      <c r="F4080" t="s">
        <v>3633</v>
      </c>
      <c r="G4080" s="8" t="s">
        <v>260</v>
      </c>
      <c r="H4080" t="s">
        <v>261</v>
      </c>
      <c r="I4080" s="1" t="s">
        <v>35</v>
      </c>
      <c r="J4080" t="s">
        <v>3634</v>
      </c>
    </row>
    <row r="4081" spans="1:10" x14ac:dyDescent="0.2">
      <c r="A4081" s="7">
        <v>22953</v>
      </c>
      <c r="B4081" t="s">
        <v>5749</v>
      </c>
      <c r="C4081">
        <v>20000</v>
      </c>
      <c r="D4081" t="s">
        <v>4443</v>
      </c>
      <c r="E4081">
        <v>8</v>
      </c>
      <c r="F4081" t="s">
        <v>2801</v>
      </c>
      <c r="G4081" s="8" t="s">
        <v>156</v>
      </c>
      <c r="H4081" t="s">
        <v>157</v>
      </c>
      <c r="I4081" s="1" t="s">
        <v>35</v>
      </c>
      <c r="J4081" t="s">
        <v>36</v>
      </c>
    </row>
    <row r="4082" spans="1:10" x14ac:dyDescent="0.2">
      <c r="A4082" s="7">
        <v>22957</v>
      </c>
      <c r="B4082" t="s">
        <v>5750</v>
      </c>
      <c r="C4082">
        <v>23000</v>
      </c>
      <c r="D4082" t="s">
        <v>2803</v>
      </c>
      <c r="E4082">
        <v>13</v>
      </c>
      <c r="F4082" t="s">
        <v>2804</v>
      </c>
      <c r="G4082" s="8" t="s">
        <v>224</v>
      </c>
      <c r="H4082" t="s">
        <v>225</v>
      </c>
      <c r="I4082" s="1" t="s">
        <v>35</v>
      </c>
      <c r="J4082" t="s">
        <v>36</v>
      </c>
    </row>
    <row r="4083" spans="1:10" x14ac:dyDescent="0.2">
      <c r="A4083" s="7">
        <v>23012</v>
      </c>
      <c r="B4083" t="s">
        <v>5751</v>
      </c>
      <c r="C4083">
        <v>21002</v>
      </c>
      <c r="D4083" t="s">
        <v>31</v>
      </c>
      <c r="E4083">
        <v>8</v>
      </c>
      <c r="F4083" t="s">
        <v>2801</v>
      </c>
      <c r="G4083" s="8" t="s">
        <v>104</v>
      </c>
      <c r="H4083" t="s">
        <v>105</v>
      </c>
      <c r="I4083" s="1" t="s">
        <v>35</v>
      </c>
      <c r="J4083" t="s">
        <v>36</v>
      </c>
    </row>
    <row r="4084" spans="1:10" x14ac:dyDescent="0.2">
      <c r="A4084" s="7">
        <v>23020</v>
      </c>
      <c r="B4084" t="s">
        <v>5752</v>
      </c>
      <c r="C4084">
        <v>21002</v>
      </c>
      <c r="D4084" t="s">
        <v>31</v>
      </c>
      <c r="E4084">
        <v>3</v>
      </c>
      <c r="F4084" t="s">
        <v>2045</v>
      </c>
      <c r="G4084" s="8" t="s">
        <v>208</v>
      </c>
      <c r="H4084" t="s">
        <v>209</v>
      </c>
      <c r="I4084" s="1" t="s">
        <v>35</v>
      </c>
      <c r="J4084" t="s">
        <v>36</v>
      </c>
    </row>
    <row r="4085" spans="1:10" x14ac:dyDescent="0.2">
      <c r="A4085" s="7">
        <v>23021</v>
      </c>
      <c r="B4085" t="s">
        <v>5753</v>
      </c>
      <c r="C4085">
        <v>21002</v>
      </c>
      <c r="D4085" t="s">
        <v>31</v>
      </c>
      <c r="E4085">
        <v>3</v>
      </c>
      <c r="F4085" t="s">
        <v>2045</v>
      </c>
      <c r="G4085" s="8" t="s">
        <v>208</v>
      </c>
      <c r="H4085" t="s">
        <v>209</v>
      </c>
      <c r="I4085" s="1" t="s">
        <v>35</v>
      </c>
      <c r="J4085" t="s">
        <v>36</v>
      </c>
    </row>
    <row r="4086" spans="1:10" x14ac:dyDescent="0.2">
      <c r="A4086" s="7">
        <v>23030</v>
      </c>
      <c r="B4086" t="s">
        <v>5754</v>
      </c>
      <c r="C4086">
        <v>21002</v>
      </c>
      <c r="D4086" t="s">
        <v>31</v>
      </c>
      <c r="E4086">
        <v>8</v>
      </c>
      <c r="F4086" t="s">
        <v>2801</v>
      </c>
      <c r="G4086" s="8" t="s">
        <v>33</v>
      </c>
      <c r="H4086" s="1" t="s">
        <v>34</v>
      </c>
      <c r="I4086" s="1" t="s">
        <v>35</v>
      </c>
      <c r="J4086" t="s">
        <v>36</v>
      </c>
    </row>
    <row r="4087" spans="1:10" x14ac:dyDescent="0.2">
      <c r="A4087" s="7">
        <v>23032</v>
      </c>
      <c r="B4087" t="s">
        <v>5755</v>
      </c>
      <c r="C4087">
        <v>21002</v>
      </c>
      <c r="D4087" t="s">
        <v>31</v>
      </c>
      <c r="E4087">
        <v>8</v>
      </c>
      <c r="F4087" t="s">
        <v>2801</v>
      </c>
      <c r="G4087" s="8" t="s">
        <v>33</v>
      </c>
      <c r="H4087" s="1" t="s">
        <v>34</v>
      </c>
      <c r="I4087" s="1" t="s">
        <v>35</v>
      </c>
      <c r="J4087" t="s">
        <v>36</v>
      </c>
    </row>
    <row r="4088" spans="1:10" x14ac:dyDescent="0.2">
      <c r="A4088" s="7">
        <v>23033</v>
      </c>
      <c r="B4088" t="s">
        <v>5756</v>
      </c>
      <c r="C4088">
        <v>21002</v>
      </c>
      <c r="D4088" t="s">
        <v>31</v>
      </c>
      <c r="E4088">
        <v>8</v>
      </c>
      <c r="F4088" t="s">
        <v>2801</v>
      </c>
      <c r="G4088" s="8" t="s">
        <v>33</v>
      </c>
      <c r="H4088" s="1" t="s">
        <v>34</v>
      </c>
      <c r="I4088" s="1" t="s">
        <v>35</v>
      </c>
      <c r="J4088" t="s">
        <v>36</v>
      </c>
    </row>
    <row r="4089" spans="1:10" x14ac:dyDescent="0.2">
      <c r="A4089" s="7">
        <v>23034</v>
      </c>
      <c r="B4089" t="s">
        <v>5757</v>
      </c>
      <c r="C4089">
        <v>21002</v>
      </c>
      <c r="D4089" t="s">
        <v>31</v>
      </c>
      <c r="E4089">
        <v>8</v>
      </c>
      <c r="F4089" t="s">
        <v>2801</v>
      </c>
      <c r="G4089" s="8" t="s">
        <v>33</v>
      </c>
      <c r="H4089" s="1" t="s">
        <v>34</v>
      </c>
      <c r="I4089" s="1" t="s">
        <v>35</v>
      </c>
      <c r="J4089" t="s">
        <v>36</v>
      </c>
    </row>
    <row r="4090" spans="1:10" x14ac:dyDescent="0.2">
      <c r="A4090" s="7">
        <v>23035</v>
      </c>
      <c r="B4090" t="s">
        <v>5758</v>
      </c>
      <c r="C4090">
        <v>21002</v>
      </c>
      <c r="D4090" t="s">
        <v>31</v>
      </c>
      <c r="E4090">
        <v>8</v>
      </c>
      <c r="F4090" t="s">
        <v>2801</v>
      </c>
      <c r="G4090" s="8" t="s">
        <v>33</v>
      </c>
      <c r="H4090" s="1" t="s">
        <v>34</v>
      </c>
      <c r="I4090" s="1" t="s">
        <v>35</v>
      </c>
      <c r="J4090" t="s">
        <v>36</v>
      </c>
    </row>
    <row r="4091" spans="1:10" x14ac:dyDescent="0.2">
      <c r="A4091" s="7">
        <v>23036</v>
      </c>
      <c r="B4091" t="s">
        <v>5759</v>
      </c>
      <c r="C4091">
        <v>21002</v>
      </c>
      <c r="D4091" t="s">
        <v>31</v>
      </c>
      <c r="E4091">
        <v>8</v>
      </c>
      <c r="F4091" t="s">
        <v>2801</v>
      </c>
      <c r="G4091" s="8" t="s">
        <v>33</v>
      </c>
      <c r="H4091" s="1" t="s">
        <v>34</v>
      </c>
      <c r="I4091" s="1" t="s">
        <v>35</v>
      </c>
      <c r="J4091" t="s">
        <v>36</v>
      </c>
    </row>
    <row r="4092" spans="1:10" x14ac:dyDescent="0.2">
      <c r="A4092" s="7">
        <v>23065</v>
      </c>
      <c r="B4092" t="s">
        <v>5760</v>
      </c>
      <c r="C4092">
        <v>23000</v>
      </c>
      <c r="D4092" t="s">
        <v>2803</v>
      </c>
      <c r="E4092">
        <v>13</v>
      </c>
      <c r="F4092" t="s">
        <v>2804</v>
      </c>
      <c r="G4092" s="8" t="s">
        <v>76</v>
      </c>
      <c r="H4092" t="s">
        <v>77</v>
      </c>
      <c r="I4092" s="1" t="s">
        <v>35</v>
      </c>
      <c r="J4092" t="s">
        <v>36</v>
      </c>
    </row>
    <row r="4093" spans="1:10" x14ac:dyDescent="0.2">
      <c r="A4093" s="7">
        <v>23067</v>
      </c>
      <c r="B4093" t="s">
        <v>5761</v>
      </c>
      <c r="C4093">
        <v>20000</v>
      </c>
      <c r="D4093" t="s">
        <v>3998</v>
      </c>
      <c r="E4093">
        <v>13</v>
      </c>
      <c r="F4093" t="s">
        <v>2804</v>
      </c>
      <c r="G4093" s="8" t="s">
        <v>260</v>
      </c>
      <c r="H4093" t="s">
        <v>261</v>
      </c>
      <c r="I4093" s="1" t="s">
        <v>35</v>
      </c>
      <c r="J4093" t="s">
        <v>36</v>
      </c>
    </row>
    <row r="4094" spans="1:10" x14ac:dyDescent="0.2">
      <c r="A4094" s="7">
        <v>23068</v>
      </c>
      <c r="B4094" t="s">
        <v>5762</v>
      </c>
      <c r="C4094">
        <v>23000</v>
      </c>
      <c r="D4094" t="s">
        <v>2803</v>
      </c>
      <c r="E4094">
        <v>13</v>
      </c>
      <c r="F4094" t="s">
        <v>2804</v>
      </c>
      <c r="G4094" s="8" t="s">
        <v>236</v>
      </c>
      <c r="H4094" t="s">
        <v>237</v>
      </c>
      <c r="I4094" s="1" t="s">
        <v>35</v>
      </c>
      <c r="J4094" t="s">
        <v>36</v>
      </c>
    </row>
    <row r="4095" spans="1:10" x14ac:dyDescent="0.2">
      <c r="A4095" s="7">
        <v>23084</v>
      </c>
      <c r="B4095" t="s">
        <v>5763</v>
      </c>
      <c r="C4095">
        <v>21002</v>
      </c>
      <c r="D4095" t="s">
        <v>31</v>
      </c>
      <c r="E4095">
        <v>13</v>
      </c>
      <c r="F4095" t="s">
        <v>2804</v>
      </c>
      <c r="G4095" s="8" t="s">
        <v>92</v>
      </c>
      <c r="H4095" t="s">
        <v>93</v>
      </c>
      <c r="I4095" s="1" t="s">
        <v>35</v>
      </c>
      <c r="J4095" t="s">
        <v>36</v>
      </c>
    </row>
    <row r="4096" spans="1:10" x14ac:dyDescent="0.2">
      <c r="A4096" s="7">
        <v>23112</v>
      </c>
      <c r="B4096" t="s">
        <v>5764</v>
      </c>
      <c r="C4096">
        <v>29000</v>
      </c>
      <c r="D4096" t="s">
        <v>3634</v>
      </c>
      <c r="E4096">
        <v>16</v>
      </c>
      <c r="F4096" t="s">
        <v>3918</v>
      </c>
      <c r="G4096" s="8" t="s">
        <v>3849</v>
      </c>
      <c r="H4096" t="s">
        <v>3850</v>
      </c>
      <c r="I4096" s="1" t="s">
        <v>35</v>
      </c>
      <c r="J4096" t="s">
        <v>3634</v>
      </c>
    </row>
    <row r="4097" spans="1:10" x14ac:dyDescent="0.2">
      <c r="A4097" s="7">
        <v>23125</v>
      </c>
      <c r="B4097" t="s">
        <v>5765</v>
      </c>
      <c r="C4097">
        <v>21002</v>
      </c>
      <c r="D4097" t="s">
        <v>31</v>
      </c>
      <c r="E4097">
        <v>7</v>
      </c>
      <c r="F4097" t="s">
        <v>3026</v>
      </c>
      <c r="G4097" s="8" t="s">
        <v>116</v>
      </c>
      <c r="H4097" t="s">
        <v>117</v>
      </c>
      <c r="I4097" s="1" t="s">
        <v>35</v>
      </c>
      <c r="J4097" t="s">
        <v>36</v>
      </c>
    </row>
    <row r="4098" spans="1:10" x14ac:dyDescent="0.2">
      <c r="A4098" s="7">
        <v>23131</v>
      </c>
      <c r="B4098" t="s">
        <v>5766</v>
      </c>
      <c r="C4098">
        <v>21002</v>
      </c>
      <c r="D4098" t="s">
        <v>31</v>
      </c>
      <c r="E4098">
        <v>8</v>
      </c>
      <c r="F4098" t="s">
        <v>2801</v>
      </c>
      <c r="G4098" s="8" t="s">
        <v>236</v>
      </c>
      <c r="H4098" t="s">
        <v>237</v>
      </c>
      <c r="I4098" s="1" t="s">
        <v>35</v>
      </c>
      <c r="J4098" t="s">
        <v>36</v>
      </c>
    </row>
    <row r="4099" spans="1:10" x14ac:dyDescent="0.2">
      <c r="A4099" s="7">
        <v>23137</v>
      </c>
      <c r="B4099" t="s">
        <v>5767</v>
      </c>
      <c r="C4099">
        <v>21002</v>
      </c>
      <c r="D4099" t="s">
        <v>31</v>
      </c>
      <c r="E4099">
        <v>3</v>
      </c>
      <c r="F4099" t="s">
        <v>2045</v>
      </c>
      <c r="G4099" s="8" t="s">
        <v>172</v>
      </c>
      <c r="H4099" t="s">
        <v>173</v>
      </c>
      <c r="I4099" s="1" t="s">
        <v>35</v>
      </c>
      <c r="J4099" t="s">
        <v>36</v>
      </c>
    </row>
    <row r="4100" spans="1:10" x14ac:dyDescent="0.2">
      <c r="A4100" s="7">
        <v>23159</v>
      </c>
      <c r="B4100" t="s">
        <v>5768</v>
      </c>
      <c r="C4100">
        <v>24000</v>
      </c>
      <c r="D4100" t="s">
        <v>4337</v>
      </c>
      <c r="E4100">
        <v>13</v>
      </c>
      <c r="F4100" t="s">
        <v>2804</v>
      </c>
      <c r="G4100" s="8" t="s">
        <v>3849</v>
      </c>
      <c r="H4100" t="s">
        <v>3850</v>
      </c>
      <c r="I4100" s="1" t="s">
        <v>35</v>
      </c>
      <c r="J4100" t="s">
        <v>36</v>
      </c>
    </row>
    <row r="4101" spans="1:10" x14ac:dyDescent="0.2">
      <c r="A4101" s="7">
        <v>23160</v>
      </c>
      <c r="B4101" t="s">
        <v>5769</v>
      </c>
      <c r="C4101">
        <v>21002</v>
      </c>
      <c r="D4101" t="s">
        <v>31</v>
      </c>
      <c r="E4101">
        <v>13</v>
      </c>
      <c r="F4101" t="s">
        <v>2804</v>
      </c>
      <c r="G4101" s="8" t="s">
        <v>92</v>
      </c>
      <c r="H4101" t="s">
        <v>93</v>
      </c>
      <c r="I4101" s="1" t="s">
        <v>35</v>
      </c>
      <c r="J4101" t="s">
        <v>36</v>
      </c>
    </row>
    <row r="4102" spans="1:10" x14ac:dyDescent="0.2">
      <c r="A4102" s="7">
        <v>23161</v>
      </c>
      <c r="B4102" t="s">
        <v>5770</v>
      </c>
      <c r="C4102">
        <v>21002</v>
      </c>
      <c r="D4102" t="s">
        <v>31</v>
      </c>
      <c r="E4102">
        <v>3</v>
      </c>
      <c r="F4102" t="s">
        <v>2045</v>
      </c>
      <c r="G4102" s="8" t="s">
        <v>120</v>
      </c>
      <c r="H4102" s="1" t="s">
        <v>121</v>
      </c>
      <c r="I4102" s="1" t="s">
        <v>35</v>
      </c>
      <c r="J4102" t="s">
        <v>36</v>
      </c>
    </row>
    <row r="4103" spans="1:10" x14ac:dyDescent="0.2">
      <c r="A4103" s="7">
        <v>23171</v>
      </c>
      <c r="B4103" t="s">
        <v>5771</v>
      </c>
      <c r="C4103">
        <v>29000</v>
      </c>
      <c r="D4103" t="s">
        <v>3634</v>
      </c>
      <c r="E4103">
        <v>16</v>
      </c>
      <c r="F4103" t="s">
        <v>3918</v>
      </c>
      <c r="G4103" s="8" t="s">
        <v>3849</v>
      </c>
      <c r="H4103" t="s">
        <v>3850</v>
      </c>
      <c r="I4103" s="1" t="s">
        <v>35</v>
      </c>
      <c r="J4103" t="s">
        <v>3634</v>
      </c>
    </row>
    <row r="4104" spans="1:10" x14ac:dyDescent="0.2">
      <c r="A4104" s="7">
        <v>23192</v>
      </c>
      <c r="B4104" t="s">
        <v>5772</v>
      </c>
      <c r="C4104">
        <v>21002</v>
      </c>
      <c r="D4104" t="s">
        <v>31</v>
      </c>
      <c r="E4104">
        <v>2</v>
      </c>
      <c r="F4104" t="s">
        <v>336</v>
      </c>
      <c r="G4104" s="8" t="s">
        <v>140</v>
      </c>
      <c r="H4104" t="s">
        <v>141</v>
      </c>
      <c r="I4104" s="1" t="s">
        <v>35</v>
      </c>
      <c r="J4104" t="s">
        <v>36</v>
      </c>
    </row>
    <row r="4105" spans="1:10" x14ac:dyDescent="0.2">
      <c r="A4105" s="7">
        <v>23205</v>
      </c>
      <c r="B4105" t="s">
        <v>5773</v>
      </c>
      <c r="C4105">
        <v>21002</v>
      </c>
      <c r="D4105" t="s">
        <v>31</v>
      </c>
      <c r="E4105">
        <v>8</v>
      </c>
      <c r="F4105" t="s">
        <v>2801</v>
      </c>
      <c r="G4105" s="8" t="s">
        <v>312</v>
      </c>
      <c r="H4105" t="s">
        <v>313</v>
      </c>
      <c r="I4105" s="1" t="s">
        <v>35</v>
      </c>
      <c r="J4105" t="s">
        <v>36</v>
      </c>
    </row>
    <row r="4106" spans="1:10" x14ac:dyDescent="0.2">
      <c r="A4106" s="7">
        <v>23206</v>
      </c>
      <c r="B4106" t="s">
        <v>5774</v>
      </c>
      <c r="C4106">
        <v>21002</v>
      </c>
      <c r="D4106" t="s">
        <v>31</v>
      </c>
      <c r="E4106">
        <v>8</v>
      </c>
      <c r="F4106" t="s">
        <v>2801</v>
      </c>
      <c r="G4106" s="8" t="s">
        <v>312</v>
      </c>
      <c r="H4106" t="s">
        <v>313</v>
      </c>
      <c r="I4106" s="1" t="s">
        <v>35</v>
      </c>
      <c r="J4106" t="s">
        <v>36</v>
      </c>
    </row>
    <row r="4107" spans="1:10" x14ac:dyDescent="0.2">
      <c r="A4107" s="7">
        <v>23207</v>
      </c>
      <c r="B4107" t="s">
        <v>5775</v>
      </c>
      <c r="C4107">
        <v>29000</v>
      </c>
      <c r="D4107" t="s">
        <v>3634</v>
      </c>
      <c r="E4107">
        <v>15</v>
      </c>
      <c r="F4107" t="s">
        <v>3848</v>
      </c>
      <c r="G4107" s="8" t="s">
        <v>72</v>
      </c>
      <c r="H4107" t="s">
        <v>73</v>
      </c>
      <c r="I4107" s="1" t="s">
        <v>35</v>
      </c>
      <c r="J4107" t="s">
        <v>3634</v>
      </c>
    </row>
    <row r="4108" spans="1:10" x14ac:dyDescent="0.2">
      <c r="A4108" s="7">
        <v>23208</v>
      </c>
      <c r="B4108" t="s">
        <v>5776</v>
      </c>
      <c r="C4108">
        <v>29000</v>
      </c>
      <c r="D4108" t="s">
        <v>3634</v>
      </c>
      <c r="E4108">
        <v>15</v>
      </c>
      <c r="F4108" t="s">
        <v>3848</v>
      </c>
      <c r="G4108" s="8" t="s">
        <v>124</v>
      </c>
      <c r="H4108" t="s">
        <v>125</v>
      </c>
      <c r="I4108" s="1" t="s">
        <v>35</v>
      </c>
      <c r="J4108" t="s">
        <v>3634</v>
      </c>
    </row>
    <row r="4109" spans="1:10" x14ac:dyDescent="0.2">
      <c r="A4109" s="7">
        <v>23212</v>
      </c>
      <c r="B4109" t="s">
        <v>5777</v>
      </c>
      <c r="C4109">
        <v>21002</v>
      </c>
      <c r="D4109" t="s">
        <v>31</v>
      </c>
      <c r="E4109">
        <v>3</v>
      </c>
      <c r="F4109" t="s">
        <v>2045</v>
      </c>
      <c r="G4109" s="8" t="s">
        <v>124</v>
      </c>
      <c r="H4109" t="s">
        <v>125</v>
      </c>
      <c r="I4109" s="1" t="s">
        <v>35</v>
      </c>
      <c r="J4109" t="s">
        <v>36</v>
      </c>
    </row>
    <row r="4110" spans="1:10" x14ac:dyDescent="0.2">
      <c r="A4110" s="7">
        <v>23213</v>
      </c>
      <c r="B4110" t="s">
        <v>5778</v>
      </c>
      <c r="C4110">
        <v>23000</v>
      </c>
      <c r="D4110" t="s">
        <v>3492</v>
      </c>
      <c r="E4110">
        <v>13</v>
      </c>
      <c r="F4110" t="s">
        <v>2804</v>
      </c>
      <c r="G4110" s="8" t="s">
        <v>248</v>
      </c>
      <c r="H4110" t="s">
        <v>249</v>
      </c>
      <c r="I4110" s="1" t="s">
        <v>35</v>
      </c>
      <c r="J4110" t="s">
        <v>36</v>
      </c>
    </row>
    <row r="4111" spans="1:10" x14ac:dyDescent="0.2">
      <c r="A4111" s="7">
        <v>23214</v>
      </c>
      <c r="B4111" t="s">
        <v>5779</v>
      </c>
      <c r="C4111">
        <v>21002</v>
      </c>
      <c r="D4111" t="s">
        <v>31</v>
      </c>
      <c r="E4111">
        <v>9</v>
      </c>
      <c r="F4111" t="s">
        <v>4270</v>
      </c>
      <c r="G4111" s="8" t="s">
        <v>120</v>
      </c>
      <c r="H4111" s="1" t="s">
        <v>121</v>
      </c>
      <c r="I4111" s="1" t="s">
        <v>35</v>
      </c>
      <c r="J4111" t="s">
        <v>36</v>
      </c>
    </row>
    <row r="4112" spans="1:10" x14ac:dyDescent="0.2">
      <c r="A4112" s="7">
        <v>23216</v>
      </c>
      <c r="B4112" t="s">
        <v>5780</v>
      </c>
      <c r="C4112">
        <v>21002</v>
      </c>
      <c r="D4112" t="s">
        <v>31</v>
      </c>
      <c r="E4112">
        <v>3</v>
      </c>
      <c r="F4112" t="s">
        <v>2045</v>
      </c>
      <c r="G4112" s="8" t="s">
        <v>132</v>
      </c>
      <c r="H4112" t="s">
        <v>133</v>
      </c>
      <c r="I4112" s="1" t="s">
        <v>35</v>
      </c>
      <c r="J4112" t="s">
        <v>36</v>
      </c>
    </row>
    <row r="4113" spans="1:10" x14ac:dyDescent="0.2">
      <c r="A4113" s="7">
        <v>23217</v>
      </c>
      <c r="B4113" t="s">
        <v>5781</v>
      </c>
      <c r="C4113">
        <v>21002</v>
      </c>
      <c r="D4113" t="s">
        <v>31</v>
      </c>
      <c r="E4113">
        <v>3</v>
      </c>
      <c r="F4113" t="s">
        <v>2045</v>
      </c>
      <c r="G4113" s="8" t="s">
        <v>168</v>
      </c>
      <c r="H4113" t="s">
        <v>169</v>
      </c>
      <c r="I4113" s="1" t="s">
        <v>35</v>
      </c>
      <c r="J4113" t="s">
        <v>36</v>
      </c>
    </row>
    <row r="4114" spans="1:10" x14ac:dyDescent="0.2">
      <c r="A4114" s="7">
        <v>23218</v>
      </c>
      <c r="B4114" t="s">
        <v>5782</v>
      </c>
      <c r="C4114">
        <v>23000</v>
      </c>
      <c r="D4114" t="s">
        <v>2803</v>
      </c>
      <c r="E4114">
        <v>13</v>
      </c>
      <c r="F4114" t="s">
        <v>2804</v>
      </c>
      <c r="G4114" s="8" t="s">
        <v>39</v>
      </c>
      <c r="H4114" t="s">
        <v>40</v>
      </c>
      <c r="I4114" t="s">
        <v>41</v>
      </c>
      <c r="J4114" t="s">
        <v>36</v>
      </c>
    </row>
    <row r="4115" spans="1:10" x14ac:dyDescent="0.2">
      <c r="A4115" s="7">
        <v>23219</v>
      </c>
      <c r="B4115" t="s">
        <v>5783</v>
      </c>
      <c r="C4115">
        <v>21002</v>
      </c>
      <c r="D4115" t="s">
        <v>31</v>
      </c>
      <c r="E4115">
        <v>3</v>
      </c>
      <c r="F4115" t="s">
        <v>2045</v>
      </c>
      <c r="G4115" s="8" t="s">
        <v>164</v>
      </c>
      <c r="H4115" t="s">
        <v>165</v>
      </c>
      <c r="I4115" s="1" t="s">
        <v>35</v>
      </c>
      <c r="J4115" t="s">
        <v>36</v>
      </c>
    </row>
    <row r="4116" spans="1:10" x14ac:dyDescent="0.2">
      <c r="A4116" s="7">
        <v>23220</v>
      </c>
      <c r="B4116" t="s">
        <v>5784</v>
      </c>
      <c r="C4116">
        <v>30002</v>
      </c>
      <c r="D4116" t="s">
        <v>4309</v>
      </c>
      <c r="E4116">
        <v>13</v>
      </c>
      <c r="F4116" t="s">
        <v>2804</v>
      </c>
      <c r="G4116" s="8" t="s">
        <v>3849</v>
      </c>
      <c r="H4116" t="s">
        <v>3850</v>
      </c>
      <c r="I4116" s="1" t="s">
        <v>35</v>
      </c>
      <c r="J4116" t="s">
        <v>36</v>
      </c>
    </row>
    <row r="4117" spans="1:10" x14ac:dyDescent="0.2">
      <c r="A4117" s="7">
        <v>23221</v>
      </c>
      <c r="B4117" t="s">
        <v>5785</v>
      </c>
      <c r="C4117">
        <v>21002</v>
      </c>
      <c r="D4117" t="s">
        <v>31</v>
      </c>
      <c r="E4117">
        <v>8</v>
      </c>
      <c r="F4117" t="s">
        <v>2801</v>
      </c>
      <c r="G4117" s="8" t="s">
        <v>88</v>
      </c>
      <c r="H4117" t="s">
        <v>89</v>
      </c>
      <c r="I4117" s="1" t="s">
        <v>35</v>
      </c>
      <c r="J4117" t="s">
        <v>36</v>
      </c>
    </row>
    <row r="4118" spans="1:10" x14ac:dyDescent="0.2">
      <c r="A4118" s="7">
        <v>23222</v>
      </c>
      <c r="B4118" t="s">
        <v>5786</v>
      </c>
      <c r="C4118">
        <v>21002</v>
      </c>
      <c r="D4118" t="s">
        <v>31</v>
      </c>
      <c r="E4118">
        <v>8</v>
      </c>
      <c r="F4118" t="s">
        <v>2801</v>
      </c>
      <c r="G4118" s="8" t="s">
        <v>88</v>
      </c>
      <c r="H4118" t="s">
        <v>89</v>
      </c>
      <c r="I4118" s="1" t="s">
        <v>35</v>
      </c>
      <c r="J4118" t="s">
        <v>36</v>
      </c>
    </row>
    <row r="4119" spans="1:10" x14ac:dyDescent="0.2">
      <c r="A4119" s="7">
        <v>23223</v>
      </c>
      <c r="B4119" t="s">
        <v>5787</v>
      </c>
      <c r="C4119">
        <v>21002</v>
      </c>
      <c r="D4119" t="s">
        <v>31</v>
      </c>
      <c r="E4119">
        <v>8</v>
      </c>
      <c r="F4119" t="s">
        <v>2801</v>
      </c>
      <c r="G4119" s="8" t="s">
        <v>88</v>
      </c>
      <c r="H4119" t="s">
        <v>89</v>
      </c>
      <c r="I4119" s="1" t="s">
        <v>35</v>
      </c>
      <c r="J4119" t="s">
        <v>36</v>
      </c>
    </row>
    <row r="4120" spans="1:10" x14ac:dyDescent="0.2">
      <c r="A4120" s="7">
        <v>23224</v>
      </c>
      <c r="B4120" t="s">
        <v>5788</v>
      </c>
      <c r="C4120">
        <v>21002</v>
      </c>
      <c r="D4120" t="s">
        <v>31</v>
      </c>
      <c r="E4120">
        <v>8</v>
      </c>
      <c r="F4120" t="s">
        <v>2801</v>
      </c>
      <c r="G4120" s="8" t="s">
        <v>88</v>
      </c>
      <c r="H4120" t="s">
        <v>89</v>
      </c>
      <c r="I4120" s="1" t="s">
        <v>35</v>
      </c>
      <c r="J4120" t="s">
        <v>36</v>
      </c>
    </row>
    <row r="4121" spans="1:10" x14ac:dyDescent="0.2">
      <c r="A4121" s="7">
        <v>23227</v>
      </c>
      <c r="B4121" t="s">
        <v>5789</v>
      </c>
      <c r="C4121">
        <v>21002</v>
      </c>
      <c r="D4121" t="s">
        <v>31</v>
      </c>
      <c r="E4121">
        <v>9</v>
      </c>
      <c r="F4121" t="s">
        <v>4270</v>
      </c>
      <c r="G4121" s="8" t="s">
        <v>88</v>
      </c>
      <c r="H4121" t="s">
        <v>89</v>
      </c>
      <c r="I4121" s="1" t="s">
        <v>35</v>
      </c>
      <c r="J4121" t="s">
        <v>36</v>
      </c>
    </row>
    <row r="4122" spans="1:10" x14ac:dyDescent="0.2">
      <c r="A4122" s="7">
        <v>23228</v>
      </c>
      <c r="B4122" t="s">
        <v>5790</v>
      </c>
      <c r="C4122">
        <v>21002</v>
      </c>
      <c r="D4122" t="s">
        <v>31</v>
      </c>
      <c r="E4122">
        <v>9</v>
      </c>
      <c r="F4122" t="s">
        <v>4270</v>
      </c>
      <c r="G4122" s="8" t="s">
        <v>88</v>
      </c>
      <c r="H4122" t="s">
        <v>89</v>
      </c>
      <c r="I4122" s="1" t="s">
        <v>35</v>
      </c>
      <c r="J4122" t="s">
        <v>36</v>
      </c>
    </row>
    <row r="4123" spans="1:10" x14ac:dyDescent="0.2">
      <c r="A4123" s="7">
        <v>23229</v>
      </c>
      <c r="B4123" t="s">
        <v>5791</v>
      </c>
      <c r="C4123">
        <v>24000</v>
      </c>
      <c r="D4123" t="s">
        <v>4337</v>
      </c>
      <c r="E4123">
        <v>13</v>
      </c>
      <c r="F4123" t="s">
        <v>2804</v>
      </c>
      <c r="G4123" s="8" t="s">
        <v>3849</v>
      </c>
      <c r="H4123" t="s">
        <v>3850</v>
      </c>
      <c r="I4123" s="1" t="s">
        <v>35</v>
      </c>
      <c r="J4123" t="s">
        <v>36</v>
      </c>
    </row>
    <row r="4124" spans="1:10" x14ac:dyDescent="0.2">
      <c r="A4124" s="7">
        <v>23230</v>
      </c>
      <c r="B4124" t="s">
        <v>5792</v>
      </c>
      <c r="C4124">
        <v>20000</v>
      </c>
      <c r="D4124" t="s">
        <v>3998</v>
      </c>
      <c r="E4124">
        <v>13</v>
      </c>
      <c r="F4124" t="s">
        <v>2804</v>
      </c>
      <c r="G4124" s="8" t="s">
        <v>180</v>
      </c>
      <c r="H4124" t="s">
        <v>181</v>
      </c>
      <c r="I4124" s="1" t="s">
        <v>35</v>
      </c>
      <c r="J4124" t="s">
        <v>36</v>
      </c>
    </row>
    <row r="4125" spans="1:10" x14ac:dyDescent="0.2">
      <c r="A4125" s="7">
        <v>23231</v>
      </c>
      <c r="B4125" t="s">
        <v>5793</v>
      </c>
      <c r="C4125">
        <v>21002</v>
      </c>
      <c r="D4125" t="s">
        <v>31</v>
      </c>
      <c r="E4125">
        <v>3</v>
      </c>
      <c r="F4125" t="s">
        <v>2045</v>
      </c>
      <c r="G4125" s="8" t="s">
        <v>180</v>
      </c>
      <c r="H4125" t="s">
        <v>181</v>
      </c>
      <c r="I4125" s="1" t="s">
        <v>35</v>
      </c>
      <c r="J4125" t="s">
        <v>36</v>
      </c>
    </row>
    <row r="4126" spans="1:10" x14ac:dyDescent="0.2">
      <c r="A4126" s="7">
        <v>23232</v>
      </c>
      <c r="B4126" t="s">
        <v>5794</v>
      </c>
      <c r="C4126">
        <v>21002</v>
      </c>
      <c r="D4126" t="s">
        <v>31</v>
      </c>
      <c r="E4126">
        <v>3</v>
      </c>
      <c r="F4126" t="s">
        <v>2045</v>
      </c>
      <c r="G4126" s="8" t="s">
        <v>180</v>
      </c>
      <c r="H4126" t="s">
        <v>181</v>
      </c>
      <c r="I4126" s="1" t="s">
        <v>35</v>
      </c>
      <c r="J4126" t="s">
        <v>36</v>
      </c>
    </row>
    <row r="4127" spans="1:10" x14ac:dyDescent="0.2">
      <c r="A4127" s="7">
        <v>23233</v>
      </c>
      <c r="B4127" t="s">
        <v>5795</v>
      </c>
      <c r="C4127">
        <v>21006</v>
      </c>
      <c r="D4127" t="s">
        <v>4452</v>
      </c>
      <c r="E4127">
        <v>13</v>
      </c>
      <c r="F4127" t="s">
        <v>2804</v>
      </c>
      <c r="G4127" s="8" t="s">
        <v>216</v>
      </c>
      <c r="H4127" t="s">
        <v>217</v>
      </c>
      <c r="I4127" s="1" t="s">
        <v>35</v>
      </c>
      <c r="J4127" t="s">
        <v>36</v>
      </c>
    </row>
    <row r="4128" spans="1:10" x14ac:dyDescent="0.2">
      <c r="A4128" s="7">
        <v>23234</v>
      </c>
      <c r="B4128" t="s">
        <v>5796</v>
      </c>
      <c r="C4128">
        <v>29000</v>
      </c>
      <c r="D4128" t="s">
        <v>3634</v>
      </c>
      <c r="E4128">
        <v>16</v>
      </c>
      <c r="F4128" t="s">
        <v>3918</v>
      </c>
      <c r="G4128" s="8" t="s">
        <v>148</v>
      </c>
      <c r="H4128" t="s">
        <v>149</v>
      </c>
      <c r="I4128" s="1" t="s">
        <v>35</v>
      </c>
      <c r="J4128" t="s">
        <v>3634</v>
      </c>
    </row>
    <row r="4129" spans="1:10" x14ac:dyDescent="0.2">
      <c r="A4129" s="7">
        <v>23367</v>
      </c>
      <c r="B4129" t="s">
        <v>5797</v>
      </c>
      <c r="C4129">
        <v>21002</v>
      </c>
      <c r="D4129" t="s">
        <v>31</v>
      </c>
      <c r="E4129">
        <v>7</v>
      </c>
      <c r="F4129" t="s">
        <v>3026</v>
      </c>
      <c r="G4129" s="8" t="s">
        <v>136</v>
      </c>
      <c r="H4129" s="1" t="s">
        <v>137</v>
      </c>
      <c r="I4129" s="1" t="s">
        <v>35</v>
      </c>
      <c r="J4129" t="s">
        <v>36</v>
      </c>
    </row>
    <row r="4130" spans="1:10" x14ac:dyDescent="0.2">
      <c r="A4130" s="7">
        <v>23369</v>
      </c>
      <c r="B4130" t="s">
        <v>5798</v>
      </c>
      <c r="C4130">
        <v>30002</v>
      </c>
      <c r="D4130" t="s">
        <v>4309</v>
      </c>
      <c r="E4130">
        <v>13</v>
      </c>
      <c r="F4130" t="s">
        <v>2804</v>
      </c>
      <c r="G4130" s="8" t="s">
        <v>3849</v>
      </c>
      <c r="H4130" t="s">
        <v>3850</v>
      </c>
      <c r="I4130" s="1" t="s">
        <v>35</v>
      </c>
      <c r="J4130" t="s">
        <v>36</v>
      </c>
    </row>
    <row r="4131" spans="1:10" x14ac:dyDescent="0.2">
      <c r="A4131" s="7">
        <v>23394</v>
      </c>
      <c r="B4131" t="s">
        <v>5799</v>
      </c>
      <c r="C4131">
        <v>29000</v>
      </c>
      <c r="D4131" t="s">
        <v>3634</v>
      </c>
      <c r="E4131">
        <v>16</v>
      </c>
      <c r="F4131" t="s">
        <v>3918</v>
      </c>
      <c r="G4131" s="8" t="s">
        <v>3849</v>
      </c>
      <c r="H4131" t="s">
        <v>3850</v>
      </c>
      <c r="I4131" s="1" t="s">
        <v>35</v>
      </c>
      <c r="J4131" t="s">
        <v>3634</v>
      </c>
    </row>
    <row r="4132" spans="1:10" x14ac:dyDescent="0.2">
      <c r="A4132" s="7">
        <v>23429</v>
      </c>
      <c r="B4132" t="s">
        <v>5800</v>
      </c>
      <c r="C4132">
        <v>20000</v>
      </c>
      <c r="D4132" t="s">
        <v>4443</v>
      </c>
      <c r="E4132">
        <v>12</v>
      </c>
      <c r="F4132" t="s">
        <v>3633</v>
      </c>
      <c r="G4132" s="8" t="s">
        <v>208</v>
      </c>
      <c r="H4132" t="s">
        <v>209</v>
      </c>
      <c r="I4132" s="1" t="s">
        <v>35</v>
      </c>
      <c r="J4132" t="s">
        <v>36</v>
      </c>
    </row>
    <row r="4133" spans="1:10" x14ac:dyDescent="0.2">
      <c r="A4133" s="7">
        <v>23430</v>
      </c>
      <c r="B4133" t="s">
        <v>5801</v>
      </c>
      <c r="C4133">
        <v>23000</v>
      </c>
      <c r="D4133" t="s">
        <v>2803</v>
      </c>
      <c r="E4133">
        <v>13</v>
      </c>
      <c r="F4133" t="s">
        <v>2804</v>
      </c>
      <c r="G4133" s="8" t="s">
        <v>308</v>
      </c>
      <c r="H4133" t="s">
        <v>309</v>
      </c>
      <c r="I4133" s="1" t="s">
        <v>35</v>
      </c>
      <c r="J4133" t="s">
        <v>36</v>
      </c>
    </row>
    <row r="4134" spans="1:10" x14ac:dyDescent="0.2">
      <c r="A4134" s="7">
        <v>23528</v>
      </c>
      <c r="B4134" t="s">
        <v>5802</v>
      </c>
      <c r="C4134">
        <v>21002</v>
      </c>
      <c r="D4134" t="s">
        <v>31</v>
      </c>
      <c r="E4134">
        <v>8</v>
      </c>
      <c r="F4134" t="s">
        <v>2801</v>
      </c>
      <c r="G4134" s="8" t="s">
        <v>140</v>
      </c>
      <c r="H4134" t="s">
        <v>141</v>
      </c>
      <c r="I4134" s="1" t="s">
        <v>35</v>
      </c>
      <c r="J4134" t="s">
        <v>36</v>
      </c>
    </row>
    <row r="4135" spans="1:10" x14ac:dyDescent="0.2">
      <c r="A4135" s="7">
        <v>23529</v>
      </c>
      <c r="B4135" t="s">
        <v>5803</v>
      </c>
      <c r="C4135">
        <v>20000</v>
      </c>
      <c r="D4135" t="s">
        <v>4443</v>
      </c>
      <c r="E4135">
        <v>13</v>
      </c>
      <c r="F4135" t="s">
        <v>2804</v>
      </c>
      <c r="G4135" s="8" t="s">
        <v>140</v>
      </c>
      <c r="H4135" t="s">
        <v>141</v>
      </c>
      <c r="I4135" s="1" t="s">
        <v>35</v>
      </c>
      <c r="J4135" t="s">
        <v>36</v>
      </c>
    </row>
    <row r="4136" spans="1:10" x14ac:dyDescent="0.2">
      <c r="A4136" s="7">
        <v>23530</v>
      </c>
      <c r="B4136" t="s">
        <v>5804</v>
      </c>
      <c r="C4136">
        <v>29000</v>
      </c>
      <c r="D4136" t="s">
        <v>3634</v>
      </c>
      <c r="E4136">
        <v>16</v>
      </c>
      <c r="F4136" t="s">
        <v>3918</v>
      </c>
      <c r="G4136" s="8" t="s">
        <v>33</v>
      </c>
      <c r="H4136" s="1" t="s">
        <v>34</v>
      </c>
      <c r="I4136" s="1" t="s">
        <v>35</v>
      </c>
      <c r="J4136" t="s">
        <v>3634</v>
      </c>
    </row>
    <row r="4137" spans="1:10" x14ac:dyDescent="0.2">
      <c r="A4137" s="7">
        <v>23531</v>
      </c>
      <c r="B4137" t="s">
        <v>5805</v>
      </c>
      <c r="C4137">
        <v>29000</v>
      </c>
      <c r="D4137" t="s">
        <v>3634</v>
      </c>
      <c r="E4137">
        <v>16</v>
      </c>
      <c r="F4137" t="s">
        <v>3918</v>
      </c>
      <c r="G4137" s="8" t="s">
        <v>33</v>
      </c>
      <c r="H4137" s="1" t="s">
        <v>34</v>
      </c>
      <c r="I4137" s="1" t="s">
        <v>35</v>
      </c>
      <c r="J4137" t="s">
        <v>3634</v>
      </c>
    </row>
    <row r="4138" spans="1:10" x14ac:dyDescent="0.2">
      <c r="A4138" s="7">
        <v>23532</v>
      </c>
      <c r="B4138" t="s">
        <v>5806</v>
      </c>
      <c r="C4138">
        <v>29000</v>
      </c>
      <c r="D4138" t="s">
        <v>3634</v>
      </c>
      <c r="E4138">
        <v>16</v>
      </c>
      <c r="F4138" t="s">
        <v>3918</v>
      </c>
      <c r="G4138" s="8" t="s">
        <v>33</v>
      </c>
      <c r="H4138" s="1" t="s">
        <v>34</v>
      </c>
      <c r="I4138" s="1" t="s">
        <v>35</v>
      </c>
      <c r="J4138" t="s">
        <v>3634</v>
      </c>
    </row>
    <row r="4139" spans="1:10" x14ac:dyDescent="0.2">
      <c r="A4139" s="7">
        <v>23533</v>
      </c>
      <c r="B4139" t="s">
        <v>5807</v>
      </c>
      <c r="C4139">
        <v>29000</v>
      </c>
      <c r="D4139" t="s">
        <v>3634</v>
      </c>
      <c r="E4139">
        <v>16</v>
      </c>
      <c r="F4139" t="s">
        <v>3918</v>
      </c>
      <c r="G4139" s="8" t="s">
        <v>33</v>
      </c>
      <c r="H4139" s="1" t="s">
        <v>34</v>
      </c>
      <c r="I4139" s="1" t="s">
        <v>35</v>
      </c>
      <c r="J4139" t="s">
        <v>3634</v>
      </c>
    </row>
    <row r="4140" spans="1:10" x14ac:dyDescent="0.2">
      <c r="A4140" s="7">
        <v>23534</v>
      </c>
      <c r="B4140" t="s">
        <v>5808</v>
      </c>
      <c r="C4140">
        <v>29000</v>
      </c>
      <c r="D4140" t="s">
        <v>3634</v>
      </c>
      <c r="E4140">
        <v>16</v>
      </c>
      <c r="F4140" t="s">
        <v>3918</v>
      </c>
      <c r="G4140" s="8" t="s">
        <v>33</v>
      </c>
      <c r="H4140" s="1" t="s">
        <v>34</v>
      </c>
      <c r="I4140" s="1" t="s">
        <v>35</v>
      </c>
      <c r="J4140" t="s">
        <v>3634</v>
      </c>
    </row>
    <row r="4141" spans="1:10" x14ac:dyDescent="0.2">
      <c r="A4141" s="7">
        <v>23535</v>
      </c>
      <c r="B4141" t="s">
        <v>5809</v>
      </c>
      <c r="C4141">
        <v>29000</v>
      </c>
      <c r="D4141" t="s">
        <v>3634</v>
      </c>
      <c r="E4141">
        <v>16</v>
      </c>
      <c r="F4141" t="s">
        <v>3918</v>
      </c>
      <c r="G4141" s="8" t="s">
        <v>33</v>
      </c>
      <c r="H4141" s="1" t="s">
        <v>34</v>
      </c>
      <c r="I4141" s="1" t="s">
        <v>35</v>
      </c>
      <c r="J4141" t="s">
        <v>3634</v>
      </c>
    </row>
    <row r="4142" spans="1:10" x14ac:dyDescent="0.2">
      <c r="A4142" s="7">
        <v>23536</v>
      </c>
      <c r="B4142" t="s">
        <v>5810</v>
      </c>
      <c r="C4142">
        <v>29000</v>
      </c>
      <c r="D4142" t="s">
        <v>3634</v>
      </c>
      <c r="E4142">
        <v>16</v>
      </c>
      <c r="F4142" t="s">
        <v>3918</v>
      </c>
      <c r="G4142" s="8" t="s">
        <v>33</v>
      </c>
      <c r="H4142" s="1" t="s">
        <v>34</v>
      </c>
      <c r="I4142" s="1" t="s">
        <v>35</v>
      </c>
      <c r="J4142" t="s">
        <v>3634</v>
      </c>
    </row>
    <row r="4143" spans="1:10" x14ac:dyDescent="0.2">
      <c r="A4143" s="7">
        <v>23538</v>
      </c>
      <c r="B4143" t="s">
        <v>5811</v>
      </c>
      <c r="C4143">
        <v>29000</v>
      </c>
      <c r="D4143" t="s">
        <v>3634</v>
      </c>
      <c r="E4143">
        <v>16</v>
      </c>
      <c r="F4143" t="s">
        <v>3918</v>
      </c>
      <c r="G4143" s="8" t="s">
        <v>33</v>
      </c>
      <c r="H4143" s="1" t="s">
        <v>34</v>
      </c>
      <c r="I4143" s="1" t="s">
        <v>35</v>
      </c>
      <c r="J4143" t="s">
        <v>3634</v>
      </c>
    </row>
    <row r="4144" spans="1:10" x14ac:dyDescent="0.2">
      <c r="A4144" s="7">
        <v>23539</v>
      </c>
      <c r="B4144" t="s">
        <v>5812</v>
      </c>
      <c r="C4144">
        <v>29000</v>
      </c>
      <c r="D4144" t="s">
        <v>3634</v>
      </c>
      <c r="E4144">
        <v>16</v>
      </c>
      <c r="F4144" t="s">
        <v>3918</v>
      </c>
      <c r="G4144" s="8" t="s">
        <v>3849</v>
      </c>
      <c r="H4144" t="s">
        <v>3850</v>
      </c>
      <c r="I4144" s="1" t="s">
        <v>35</v>
      </c>
      <c r="J4144" t="s">
        <v>3634</v>
      </c>
    </row>
    <row r="4145" spans="1:10" x14ac:dyDescent="0.2">
      <c r="A4145" s="7">
        <v>23540</v>
      </c>
      <c r="B4145" t="s">
        <v>5813</v>
      </c>
      <c r="C4145">
        <v>29000</v>
      </c>
      <c r="D4145" t="s">
        <v>3634</v>
      </c>
      <c r="E4145">
        <v>16</v>
      </c>
      <c r="F4145" t="s">
        <v>3918</v>
      </c>
      <c r="G4145" s="8" t="s">
        <v>39</v>
      </c>
      <c r="H4145" t="s">
        <v>40</v>
      </c>
      <c r="I4145" t="s">
        <v>41</v>
      </c>
      <c r="J4145" t="s">
        <v>3634</v>
      </c>
    </row>
    <row r="4146" spans="1:10" x14ac:dyDescent="0.2">
      <c r="A4146" s="7">
        <v>23541</v>
      </c>
      <c r="B4146" t="s">
        <v>5814</v>
      </c>
      <c r="C4146">
        <v>29000</v>
      </c>
      <c r="D4146" t="s">
        <v>3634</v>
      </c>
      <c r="E4146">
        <v>16</v>
      </c>
      <c r="F4146" t="s">
        <v>3918</v>
      </c>
      <c r="G4146" s="8" t="s">
        <v>3849</v>
      </c>
      <c r="H4146" t="s">
        <v>3850</v>
      </c>
      <c r="I4146" s="1" t="s">
        <v>35</v>
      </c>
      <c r="J4146" t="s">
        <v>3634</v>
      </c>
    </row>
    <row r="4147" spans="1:10" x14ac:dyDescent="0.2">
      <c r="A4147" s="7">
        <v>23542</v>
      </c>
      <c r="B4147" t="s">
        <v>5815</v>
      </c>
      <c r="C4147">
        <v>29000</v>
      </c>
      <c r="D4147" t="s">
        <v>3634</v>
      </c>
      <c r="E4147">
        <v>16</v>
      </c>
      <c r="F4147" t="s">
        <v>3918</v>
      </c>
      <c r="G4147" s="8" t="s">
        <v>3849</v>
      </c>
      <c r="H4147" t="s">
        <v>3850</v>
      </c>
      <c r="I4147" s="1" t="s">
        <v>35</v>
      </c>
      <c r="J4147" t="s">
        <v>3634</v>
      </c>
    </row>
    <row r="4148" spans="1:10" x14ac:dyDescent="0.2">
      <c r="A4148" s="7">
        <v>23543</v>
      </c>
      <c r="B4148" t="s">
        <v>5816</v>
      </c>
      <c r="C4148">
        <v>29000</v>
      </c>
      <c r="D4148" t="s">
        <v>3634</v>
      </c>
      <c r="E4148">
        <v>16</v>
      </c>
      <c r="F4148" t="s">
        <v>3918</v>
      </c>
      <c r="G4148" s="8" t="s">
        <v>39</v>
      </c>
      <c r="H4148" t="s">
        <v>40</v>
      </c>
      <c r="I4148" t="s">
        <v>41</v>
      </c>
      <c r="J4148" t="s">
        <v>3634</v>
      </c>
    </row>
    <row r="4149" spans="1:10" x14ac:dyDescent="0.2">
      <c r="A4149" s="7">
        <v>23544</v>
      </c>
      <c r="B4149" t="s">
        <v>5817</v>
      </c>
      <c r="C4149">
        <v>29000</v>
      </c>
      <c r="D4149" t="s">
        <v>3634</v>
      </c>
      <c r="E4149">
        <v>16</v>
      </c>
      <c r="F4149" t="s">
        <v>3918</v>
      </c>
      <c r="G4149" s="8" t="s">
        <v>3849</v>
      </c>
      <c r="H4149" t="s">
        <v>3850</v>
      </c>
      <c r="I4149" s="1" t="s">
        <v>35</v>
      </c>
      <c r="J4149" t="s">
        <v>3634</v>
      </c>
    </row>
    <row r="4150" spans="1:10" x14ac:dyDescent="0.2">
      <c r="A4150" s="7">
        <v>23545</v>
      </c>
      <c r="B4150" t="s">
        <v>5818</v>
      </c>
      <c r="C4150">
        <v>29000</v>
      </c>
      <c r="D4150" t="s">
        <v>3634</v>
      </c>
      <c r="E4150">
        <v>16</v>
      </c>
      <c r="F4150" t="s">
        <v>3918</v>
      </c>
      <c r="G4150" s="8" t="s">
        <v>260</v>
      </c>
      <c r="H4150" t="s">
        <v>261</v>
      </c>
      <c r="I4150" s="1" t="s">
        <v>35</v>
      </c>
      <c r="J4150" t="s">
        <v>3634</v>
      </c>
    </row>
    <row r="4151" spans="1:10" x14ac:dyDescent="0.2">
      <c r="A4151" s="7">
        <v>23546</v>
      </c>
      <c r="B4151" t="s">
        <v>5819</v>
      </c>
      <c r="C4151">
        <v>29000</v>
      </c>
      <c r="D4151" t="s">
        <v>3634</v>
      </c>
      <c r="E4151">
        <v>16</v>
      </c>
      <c r="F4151" t="s">
        <v>3918</v>
      </c>
      <c r="G4151" s="8" t="s">
        <v>3849</v>
      </c>
      <c r="H4151" t="s">
        <v>3850</v>
      </c>
      <c r="I4151" s="1" t="s">
        <v>35</v>
      </c>
      <c r="J4151" t="s">
        <v>3634</v>
      </c>
    </row>
    <row r="4152" spans="1:10" x14ac:dyDescent="0.2">
      <c r="A4152" s="7">
        <v>23547</v>
      </c>
      <c r="B4152" t="s">
        <v>5820</v>
      </c>
      <c r="C4152">
        <v>29000</v>
      </c>
      <c r="D4152" t="s">
        <v>3634</v>
      </c>
      <c r="E4152">
        <v>16</v>
      </c>
      <c r="F4152" t="s">
        <v>3918</v>
      </c>
      <c r="G4152" s="8" t="s">
        <v>39</v>
      </c>
      <c r="H4152" t="s">
        <v>40</v>
      </c>
      <c r="I4152" t="s">
        <v>41</v>
      </c>
      <c r="J4152" t="s">
        <v>3634</v>
      </c>
    </row>
    <row r="4153" spans="1:10" x14ac:dyDescent="0.2">
      <c r="A4153" s="7">
        <v>23548</v>
      </c>
      <c r="B4153" t="s">
        <v>5821</v>
      </c>
      <c r="C4153">
        <v>29000</v>
      </c>
      <c r="D4153" t="s">
        <v>3634</v>
      </c>
      <c r="E4153">
        <v>16</v>
      </c>
      <c r="F4153" t="s">
        <v>3918</v>
      </c>
      <c r="G4153" s="8" t="s">
        <v>39</v>
      </c>
      <c r="H4153" t="s">
        <v>40</v>
      </c>
      <c r="I4153" t="s">
        <v>41</v>
      </c>
      <c r="J4153" t="s">
        <v>3634</v>
      </c>
    </row>
    <row r="4154" spans="1:10" x14ac:dyDescent="0.2">
      <c r="A4154" s="7">
        <v>23549</v>
      </c>
      <c r="B4154" t="s">
        <v>5822</v>
      </c>
      <c r="C4154">
        <v>29000</v>
      </c>
      <c r="D4154" t="s">
        <v>3634</v>
      </c>
      <c r="E4154">
        <v>16</v>
      </c>
      <c r="F4154" t="s">
        <v>3918</v>
      </c>
      <c r="G4154" s="8" t="s">
        <v>44</v>
      </c>
      <c r="H4154" t="s">
        <v>45</v>
      </c>
      <c r="I4154" t="s">
        <v>41</v>
      </c>
      <c r="J4154" t="s">
        <v>3634</v>
      </c>
    </row>
    <row r="4155" spans="1:10" x14ac:dyDescent="0.2">
      <c r="A4155" s="7">
        <v>23550</v>
      </c>
      <c r="B4155" t="s">
        <v>5823</v>
      </c>
      <c r="C4155">
        <v>23000</v>
      </c>
      <c r="D4155" t="s">
        <v>2803</v>
      </c>
      <c r="E4155">
        <v>13</v>
      </c>
      <c r="F4155" t="s">
        <v>2804</v>
      </c>
      <c r="G4155" s="8" t="s">
        <v>104</v>
      </c>
      <c r="H4155" t="s">
        <v>105</v>
      </c>
      <c r="I4155" s="1" t="s">
        <v>35</v>
      </c>
      <c r="J4155" t="s">
        <v>36</v>
      </c>
    </row>
    <row r="4156" spans="1:10" x14ac:dyDescent="0.2">
      <c r="A4156" s="7">
        <v>23551</v>
      </c>
      <c r="B4156" t="s">
        <v>5824</v>
      </c>
      <c r="C4156">
        <v>29000</v>
      </c>
      <c r="D4156" t="s">
        <v>3634</v>
      </c>
      <c r="E4156">
        <v>16</v>
      </c>
      <c r="F4156" t="s">
        <v>3918</v>
      </c>
      <c r="G4156" s="8" t="s">
        <v>3849</v>
      </c>
      <c r="H4156" t="s">
        <v>3850</v>
      </c>
      <c r="I4156" s="1" t="s">
        <v>35</v>
      </c>
      <c r="J4156" t="s">
        <v>3634</v>
      </c>
    </row>
    <row r="4157" spans="1:10" x14ac:dyDescent="0.2">
      <c r="A4157" s="7">
        <v>23552</v>
      </c>
      <c r="B4157" t="s">
        <v>5825</v>
      </c>
      <c r="C4157">
        <v>29000</v>
      </c>
      <c r="D4157" t="s">
        <v>3634</v>
      </c>
      <c r="E4157">
        <v>16</v>
      </c>
      <c r="F4157" t="s">
        <v>3918</v>
      </c>
      <c r="G4157" s="8" t="s">
        <v>39</v>
      </c>
      <c r="H4157" t="s">
        <v>40</v>
      </c>
      <c r="I4157" t="s">
        <v>41</v>
      </c>
      <c r="J4157" t="s">
        <v>3634</v>
      </c>
    </row>
    <row r="4158" spans="1:10" x14ac:dyDescent="0.2">
      <c r="A4158" s="7">
        <v>23553</v>
      </c>
      <c r="B4158" t="s">
        <v>5826</v>
      </c>
      <c r="C4158">
        <v>29000</v>
      </c>
      <c r="D4158" t="s">
        <v>3634</v>
      </c>
      <c r="E4158">
        <v>16</v>
      </c>
      <c r="F4158" t="s">
        <v>3918</v>
      </c>
      <c r="G4158" s="8" t="s">
        <v>33</v>
      </c>
      <c r="H4158" s="1" t="s">
        <v>34</v>
      </c>
      <c r="I4158" s="1" t="s">
        <v>35</v>
      </c>
      <c r="J4158" t="s">
        <v>3634</v>
      </c>
    </row>
    <row r="4159" spans="1:10" x14ac:dyDescent="0.2">
      <c r="A4159" s="7">
        <v>23554</v>
      </c>
      <c r="B4159" t="s">
        <v>5827</v>
      </c>
      <c r="C4159">
        <v>29000</v>
      </c>
      <c r="D4159" t="s">
        <v>3634</v>
      </c>
      <c r="E4159">
        <v>16</v>
      </c>
      <c r="F4159" t="s">
        <v>3918</v>
      </c>
      <c r="G4159" s="8" t="s">
        <v>3849</v>
      </c>
      <c r="H4159" t="s">
        <v>3850</v>
      </c>
      <c r="I4159" s="1" t="s">
        <v>35</v>
      </c>
      <c r="J4159" t="s">
        <v>3634</v>
      </c>
    </row>
    <row r="4160" spans="1:10" x14ac:dyDescent="0.2">
      <c r="A4160" s="7">
        <v>23555</v>
      </c>
      <c r="B4160" t="s">
        <v>5828</v>
      </c>
      <c r="C4160">
        <v>29000</v>
      </c>
      <c r="D4160" t="s">
        <v>3634</v>
      </c>
      <c r="E4160">
        <v>16</v>
      </c>
      <c r="F4160" t="s">
        <v>3918</v>
      </c>
      <c r="G4160" s="8" t="s">
        <v>3849</v>
      </c>
      <c r="H4160" t="s">
        <v>3850</v>
      </c>
      <c r="I4160" s="1" t="s">
        <v>35</v>
      </c>
      <c r="J4160" t="s">
        <v>3634</v>
      </c>
    </row>
    <row r="4161" spans="1:10" x14ac:dyDescent="0.2">
      <c r="A4161" s="7">
        <v>23556</v>
      </c>
      <c r="B4161" t="s">
        <v>5829</v>
      </c>
      <c r="C4161">
        <v>29000</v>
      </c>
      <c r="D4161" t="s">
        <v>3634</v>
      </c>
      <c r="E4161">
        <v>16</v>
      </c>
      <c r="F4161" t="s">
        <v>3918</v>
      </c>
      <c r="G4161" s="8" t="s">
        <v>3849</v>
      </c>
      <c r="H4161" t="s">
        <v>3850</v>
      </c>
      <c r="I4161" s="1" t="s">
        <v>35</v>
      </c>
      <c r="J4161" t="s">
        <v>3634</v>
      </c>
    </row>
    <row r="4162" spans="1:10" x14ac:dyDescent="0.2">
      <c r="A4162" s="7">
        <v>23557</v>
      </c>
      <c r="B4162" t="s">
        <v>5830</v>
      </c>
      <c r="C4162">
        <v>29000</v>
      </c>
      <c r="D4162" t="s">
        <v>3634</v>
      </c>
      <c r="E4162">
        <v>16</v>
      </c>
      <c r="F4162" t="s">
        <v>3918</v>
      </c>
      <c r="G4162" s="8" t="s">
        <v>3849</v>
      </c>
      <c r="H4162" t="s">
        <v>3850</v>
      </c>
      <c r="I4162" s="1" t="s">
        <v>35</v>
      </c>
      <c r="J4162" t="s">
        <v>3634</v>
      </c>
    </row>
    <row r="4163" spans="1:10" x14ac:dyDescent="0.2">
      <c r="A4163" s="7">
        <v>23558</v>
      </c>
      <c r="B4163" t="s">
        <v>5831</v>
      </c>
      <c r="C4163">
        <v>29000</v>
      </c>
      <c r="D4163" t="s">
        <v>3634</v>
      </c>
      <c r="E4163">
        <v>16</v>
      </c>
      <c r="F4163" t="s">
        <v>3918</v>
      </c>
      <c r="G4163" s="8" t="s">
        <v>39</v>
      </c>
      <c r="H4163" t="s">
        <v>40</v>
      </c>
      <c r="I4163" t="s">
        <v>41</v>
      </c>
      <c r="J4163" t="s">
        <v>3634</v>
      </c>
    </row>
    <row r="4164" spans="1:10" x14ac:dyDescent="0.2">
      <c r="A4164" s="7">
        <v>23559</v>
      </c>
      <c r="B4164" t="s">
        <v>5832</v>
      </c>
      <c r="C4164">
        <v>21002</v>
      </c>
      <c r="D4164" t="s">
        <v>31</v>
      </c>
      <c r="E4164">
        <v>8</v>
      </c>
      <c r="F4164" t="s">
        <v>2801</v>
      </c>
      <c r="G4164" s="8" t="s">
        <v>308</v>
      </c>
      <c r="H4164" t="s">
        <v>309</v>
      </c>
      <c r="I4164" s="1" t="s">
        <v>35</v>
      </c>
      <c r="J4164" t="s">
        <v>36</v>
      </c>
    </row>
    <row r="4165" spans="1:10" x14ac:dyDescent="0.2">
      <c r="A4165" s="7">
        <v>23560</v>
      </c>
      <c r="B4165" t="s">
        <v>5833</v>
      </c>
      <c r="C4165">
        <v>30002</v>
      </c>
      <c r="D4165" t="s">
        <v>4309</v>
      </c>
      <c r="E4165">
        <v>12</v>
      </c>
      <c r="F4165" t="s">
        <v>3633</v>
      </c>
      <c r="G4165" s="8" t="s">
        <v>3849</v>
      </c>
      <c r="H4165" t="s">
        <v>3850</v>
      </c>
      <c r="I4165" s="1" t="s">
        <v>35</v>
      </c>
      <c r="J4165" t="s">
        <v>36</v>
      </c>
    </row>
    <row r="4166" spans="1:10" x14ac:dyDescent="0.2">
      <c r="A4166" s="7">
        <v>23561</v>
      </c>
      <c r="B4166" t="s">
        <v>5834</v>
      </c>
      <c r="C4166">
        <v>29000</v>
      </c>
      <c r="D4166" t="s">
        <v>3634</v>
      </c>
      <c r="E4166">
        <v>16</v>
      </c>
      <c r="F4166" t="s">
        <v>3918</v>
      </c>
      <c r="G4166" s="8" t="s">
        <v>3849</v>
      </c>
      <c r="H4166" t="s">
        <v>3850</v>
      </c>
      <c r="I4166" s="1" t="s">
        <v>35</v>
      </c>
      <c r="J4166" t="s">
        <v>3634</v>
      </c>
    </row>
    <row r="4167" spans="1:10" x14ac:dyDescent="0.2">
      <c r="A4167" s="7">
        <v>23562</v>
      </c>
      <c r="B4167" t="s">
        <v>5835</v>
      </c>
      <c r="C4167">
        <v>21002</v>
      </c>
      <c r="D4167" t="s">
        <v>31</v>
      </c>
      <c r="E4167">
        <v>8</v>
      </c>
      <c r="F4167" t="s">
        <v>2801</v>
      </c>
      <c r="G4167" s="8" t="s">
        <v>328</v>
      </c>
      <c r="H4167" t="s">
        <v>329</v>
      </c>
      <c r="I4167" s="1" t="s">
        <v>35</v>
      </c>
      <c r="J4167" t="s">
        <v>36</v>
      </c>
    </row>
    <row r="4168" spans="1:10" x14ac:dyDescent="0.2">
      <c r="A4168" s="7">
        <v>23563</v>
      </c>
      <c r="B4168" t="s">
        <v>5836</v>
      </c>
      <c r="C4168">
        <v>21002</v>
      </c>
      <c r="D4168" t="s">
        <v>31</v>
      </c>
      <c r="E4168">
        <v>8</v>
      </c>
      <c r="F4168" t="s">
        <v>2801</v>
      </c>
      <c r="G4168" s="8" t="s">
        <v>104</v>
      </c>
      <c r="H4168" t="s">
        <v>105</v>
      </c>
      <c r="I4168" s="1" t="s">
        <v>35</v>
      </c>
      <c r="J4168" t="s">
        <v>36</v>
      </c>
    </row>
    <row r="4169" spans="1:10" x14ac:dyDescent="0.2">
      <c r="A4169" s="7">
        <v>23564</v>
      </c>
      <c r="B4169" t="s">
        <v>5837</v>
      </c>
      <c r="C4169">
        <v>21002</v>
      </c>
      <c r="D4169" t="s">
        <v>31</v>
      </c>
      <c r="E4169">
        <v>8</v>
      </c>
      <c r="F4169" t="s">
        <v>2801</v>
      </c>
      <c r="G4169" s="8" t="s">
        <v>156</v>
      </c>
      <c r="H4169" t="s">
        <v>157</v>
      </c>
      <c r="I4169" s="1" t="s">
        <v>35</v>
      </c>
      <c r="J4169" t="s">
        <v>36</v>
      </c>
    </row>
    <row r="4170" spans="1:10" x14ac:dyDescent="0.2">
      <c r="A4170" s="7">
        <v>23565</v>
      </c>
      <c r="B4170" t="s">
        <v>5838</v>
      </c>
      <c r="C4170">
        <v>21002</v>
      </c>
      <c r="D4170" t="s">
        <v>31</v>
      </c>
      <c r="E4170">
        <v>8</v>
      </c>
      <c r="F4170" t="s">
        <v>2801</v>
      </c>
      <c r="G4170" s="8" t="s">
        <v>156</v>
      </c>
      <c r="H4170" t="s">
        <v>157</v>
      </c>
      <c r="I4170" s="1" t="s">
        <v>35</v>
      </c>
      <c r="J4170" t="s">
        <v>36</v>
      </c>
    </row>
    <row r="4171" spans="1:10" x14ac:dyDescent="0.2">
      <c r="A4171" s="7">
        <v>23566</v>
      </c>
      <c r="B4171" t="s">
        <v>5839</v>
      </c>
      <c r="C4171">
        <v>21002</v>
      </c>
      <c r="D4171" t="s">
        <v>31</v>
      </c>
      <c r="E4171">
        <v>8</v>
      </c>
      <c r="F4171" t="s">
        <v>2801</v>
      </c>
      <c r="G4171" s="8" t="s">
        <v>44</v>
      </c>
      <c r="H4171" t="s">
        <v>45</v>
      </c>
      <c r="I4171" t="s">
        <v>41</v>
      </c>
      <c r="J4171" t="s">
        <v>36</v>
      </c>
    </row>
    <row r="4172" spans="1:10" x14ac:dyDescent="0.2">
      <c r="A4172" s="7">
        <v>23567</v>
      </c>
      <c r="B4172" t="s">
        <v>5840</v>
      </c>
      <c r="C4172">
        <v>21002</v>
      </c>
      <c r="D4172" t="s">
        <v>31</v>
      </c>
      <c r="E4172">
        <v>8</v>
      </c>
      <c r="F4172" t="s">
        <v>2801</v>
      </c>
      <c r="G4172" s="8" t="s">
        <v>44</v>
      </c>
      <c r="H4172" t="s">
        <v>45</v>
      </c>
      <c r="I4172" t="s">
        <v>41</v>
      </c>
      <c r="J4172" t="s">
        <v>36</v>
      </c>
    </row>
    <row r="4173" spans="1:10" x14ac:dyDescent="0.2">
      <c r="A4173" s="7">
        <v>23568</v>
      </c>
      <c r="B4173" t="s">
        <v>5841</v>
      </c>
      <c r="C4173">
        <v>20000</v>
      </c>
      <c r="D4173" t="s">
        <v>4443</v>
      </c>
      <c r="E4173">
        <v>8</v>
      </c>
      <c r="F4173" t="s">
        <v>2801</v>
      </c>
      <c r="G4173" s="8" t="s">
        <v>44</v>
      </c>
      <c r="H4173" t="s">
        <v>45</v>
      </c>
      <c r="I4173" t="s">
        <v>41</v>
      </c>
      <c r="J4173" t="s">
        <v>36</v>
      </c>
    </row>
    <row r="4174" spans="1:10" x14ac:dyDescent="0.2">
      <c r="A4174" s="7">
        <v>23569</v>
      </c>
      <c r="B4174" t="s">
        <v>5842</v>
      </c>
      <c r="C4174">
        <v>29000</v>
      </c>
      <c r="D4174" t="s">
        <v>3634</v>
      </c>
      <c r="E4174">
        <v>16</v>
      </c>
      <c r="F4174" t="s">
        <v>3918</v>
      </c>
      <c r="G4174" s="8" t="s">
        <v>44</v>
      </c>
      <c r="H4174" t="s">
        <v>45</v>
      </c>
      <c r="I4174" t="s">
        <v>41</v>
      </c>
      <c r="J4174" t="s">
        <v>3634</v>
      </c>
    </row>
    <row r="4175" spans="1:10" x14ac:dyDescent="0.2">
      <c r="A4175" s="7">
        <v>23570</v>
      </c>
      <c r="B4175" t="s">
        <v>5843</v>
      </c>
      <c r="C4175">
        <v>21002</v>
      </c>
      <c r="D4175" t="s">
        <v>31</v>
      </c>
      <c r="E4175">
        <v>9</v>
      </c>
      <c r="F4175" t="s">
        <v>4270</v>
      </c>
      <c r="G4175" s="8" t="s">
        <v>308</v>
      </c>
      <c r="H4175" t="s">
        <v>309</v>
      </c>
      <c r="I4175" s="1" t="s">
        <v>35</v>
      </c>
      <c r="J4175" t="s">
        <v>36</v>
      </c>
    </row>
    <row r="4176" spans="1:10" x14ac:dyDescent="0.2">
      <c r="A4176" s="7">
        <v>23571</v>
      </c>
      <c r="B4176" t="s">
        <v>5844</v>
      </c>
      <c r="C4176">
        <v>21002</v>
      </c>
      <c r="D4176" t="s">
        <v>31</v>
      </c>
      <c r="E4176">
        <v>9</v>
      </c>
      <c r="F4176" t="s">
        <v>4270</v>
      </c>
      <c r="G4176" s="8" t="s">
        <v>308</v>
      </c>
      <c r="H4176" t="s">
        <v>309</v>
      </c>
      <c r="I4176" s="1" t="s">
        <v>35</v>
      </c>
      <c r="J4176" t="s">
        <v>36</v>
      </c>
    </row>
    <row r="4177" spans="1:10" x14ac:dyDescent="0.2">
      <c r="A4177" s="7">
        <v>23572</v>
      </c>
      <c r="B4177" t="s">
        <v>5845</v>
      </c>
      <c r="C4177">
        <v>23000</v>
      </c>
      <c r="D4177" t="s">
        <v>3492</v>
      </c>
      <c r="E4177">
        <v>13</v>
      </c>
      <c r="F4177" t="s">
        <v>2804</v>
      </c>
      <c r="G4177" s="8" t="s">
        <v>120</v>
      </c>
      <c r="H4177" s="1" t="s">
        <v>121</v>
      </c>
      <c r="I4177" s="1" t="s">
        <v>35</v>
      </c>
      <c r="J4177" t="s">
        <v>36</v>
      </c>
    </row>
    <row r="4178" spans="1:10" x14ac:dyDescent="0.2">
      <c r="A4178" s="7">
        <v>23573</v>
      </c>
      <c r="B4178" t="s">
        <v>5846</v>
      </c>
      <c r="C4178">
        <v>23000</v>
      </c>
      <c r="D4178" t="s">
        <v>3492</v>
      </c>
      <c r="E4178">
        <v>13</v>
      </c>
      <c r="F4178" t="s">
        <v>2804</v>
      </c>
      <c r="G4178" s="8" t="s">
        <v>120</v>
      </c>
      <c r="H4178" s="1" t="s">
        <v>121</v>
      </c>
      <c r="I4178" s="1" t="s">
        <v>35</v>
      </c>
      <c r="J4178" t="s">
        <v>36</v>
      </c>
    </row>
    <row r="4179" spans="1:10" x14ac:dyDescent="0.2">
      <c r="A4179" s="7">
        <v>23574</v>
      </c>
      <c r="B4179" t="s">
        <v>5847</v>
      </c>
      <c r="C4179">
        <v>21005</v>
      </c>
      <c r="D4179" t="s">
        <v>4290</v>
      </c>
      <c r="E4179">
        <v>13</v>
      </c>
      <c r="F4179" t="s">
        <v>2804</v>
      </c>
      <c r="G4179" s="8" t="s">
        <v>39</v>
      </c>
      <c r="H4179" t="s">
        <v>40</v>
      </c>
      <c r="I4179" t="s">
        <v>41</v>
      </c>
      <c r="J4179" t="s">
        <v>36</v>
      </c>
    </row>
    <row r="4180" spans="1:10" x14ac:dyDescent="0.2">
      <c r="A4180" s="7">
        <v>23575</v>
      </c>
      <c r="B4180" t="s">
        <v>5848</v>
      </c>
      <c r="C4180">
        <v>21006</v>
      </c>
      <c r="D4180" t="s">
        <v>4452</v>
      </c>
      <c r="E4180">
        <v>10</v>
      </c>
      <c r="F4180" t="s">
        <v>4210</v>
      </c>
      <c r="G4180" s="8" t="s">
        <v>39</v>
      </c>
      <c r="H4180" t="s">
        <v>40</v>
      </c>
      <c r="I4180" t="s">
        <v>41</v>
      </c>
      <c r="J4180" t="s">
        <v>36</v>
      </c>
    </row>
    <row r="4181" spans="1:10" x14ac:dyDescent="0.2">
      <c r="A4181" s="7">
        <v>23576</v>
      </c>
      <c r="B4181" t="s">
        <v>5849</v>
      </c>
      <c r="C4181">
        <v>23000</v>
      </c>
      <c r="D4181" t="s">
        <v>2803</v>
      </c>
      <c r="E4181">
        <v>13</v>
      </c>
      <c r="F4181" t="s">
        <v>2804</v>
      </c>
      <c r="G4181" s="8" t="s">
        <v>160</v>
      </c>
      <c r="H4181" t="s">
        <v>161</v>
      </c>
      <c r="I4181" s="1" t="s">
        <v>35</v>
      </c>
      <c r="J4181" t="s">
        <v>36</v>
      </c>
    </row>
    <row r="4182" spans="1:10" x14ac:dyDescent="0.2">
      <c r="A4182" s="7">
        <v>23577</v>
      </c>
      <c r="B4182" t="s">
        <v>5850</v>
      </c>
      <c r="C4182">
        <v>23000</v>
      </c>
      <c r="D4182" t="s">
        <v>2803</v>
      </c>
      <c r="E4182">
        <v>13</v>
      </c>
      <c r="F4182" t="s">
        <v>2804</v>
      </c>
      <c r="G4182" s="8" t="s">
        <v>160</v>
      </c>
      <c r="H4182" t="s">
        <v>161</v>
      </c>
      <c r="I4182" s="1" t="s">
        <v>35</v>
      </c>
      <c r="J4182" t="s">
        <v>36</v>
      </c>
    </row>
    <row r="4183" spans="1:10" x14ac:dyDescent="0.2">
      <c r="A4183" s="7">
        <v>23578</v>
      </c>
      <c r="B4183" t="s">
        <v>5851</v>
      </c>
      <c r="C4183">
        <v>21002</v>
      </c>
      <c r="D4183" t="s">
        <v>31</v>
      </c>
      <c r="E4183">
        <v>7</v>
      </c>
      <c r="F4183" t="s">
        <v>3026</v>
      </c>
      <c r="G4183" s="8" t="s">
        <v>108</v>
      </c>
      <c r="H4183" t="s">
        <v>109</v>
      </c>
      <c r="I4183" s="1" t="s">
        <v>35</v>
      </c>
      <c r="J4183" t="s">
        <v>36</v>
      </c>
    </row>
    <row r="4184" spans="1:10" x14ac:dyDescent="0.2">
      <c r="A4184" s="7">
        <v>23585</v>
      </c>
      <c r="B4184" t="s">
        <v>5852</v>
      </c>
      <c r="C4184">
        <v>29000</v>
      </c>
      <c r="D4184" t="s">
        <v>3634</v>
      </c>
      <c r="E4184">
        <v>16</v>
      </c>
      <c r="F4184" t="s">
        <v>3918</v>
      </c>
      <c r="G4184" s="8" t="s">
        <v>3849</v>
      </c>
      <c r="H4184" t="s">
        <v>3850</v>
      </c>
      <c r="I4184" s="1" t="s">
        <v>35</v>
      </c>
      <c r="J4184" t="s">
        <v>3634</v>
      </c>
    </row>
    <row r="4185" spans="1:10" x14ac:dyDescent="0.2">
      <c r="A4185" s="7">
        <v>23587</v>
      </c>
      <c r="B4185" t="s">
        <v>5853</v>
      </c>
      <c r="C4185">
        <v>29000</v>
      </c>
      <c r="D4185" t="s">
        <v>3634</v>
      </c>
      <c r="E4185">
        <v>16</v>
      </c>
      <c r="F4185" t="s">
        <v>3918</v>
      </c>
      <c r="G4185" s="8" t="s">
        <v>3849</v>
      </c>
      <c r="H4185" t="s">
        <v>3850</v>
      </c>
      <c r="I4185" s="1" t="s">
        <v>35</v>
      </c>
      <c r="J4185" t="s">
        <v>3634</v>
      </c>
    </row>
    <row r="4186" spans="1:10" x14ac:dyDescent="0.2">
      <c r="A4186" s="7">
        <v>23594</v>
      </c>
      <c r="B4186" t="s">
        <v>5854</v>
      </c>
      <c r="C4186">
        <v>29000</v>
      </c>
      <c r="D4186" t="s">
        <v>3634</v>
      </c>
      <c r="E4186">
        <v>16</v>
      </c>
      <c r="F4186" t="s">
        <v>3918</v>
      </c>
      <c r="G4186" s="8" t="s">
        <v>3849</v>
      </c>
      <c r="H4186" t="s">
        <v>3850</v>
      </c>
      <c r="I4186" s="1" t="s">
        <v>35</v>
      </c>
      <c r="J4186" t="s">
        <v>3634</v>
      </c>
    </row>
    <row r="4187" spans="1:10" x14ac:dyDescent="0.2">
      <c r="A4187" s="7">
        <v>23596</v>
      </c>
      <c r="B4187" t="s">
        <v>5855</v>
      </c>
      <c r="C4187">
        <v>29000</v>
      </c>
      <c r="D4187" t="s">
        <v>3634</v>
      </c>
      <c r="E4187">
        <v>16</v>
      </c>
      <c r="F4187" t="s">
        <v>3918</v>
      </c>
      <c r="G4187" s="8" t="s">
        <v>3849</v>
      </c>
      <c r="H4187" t="s">
        <v>3850</v>
      </c>
      <c r="I4187" s="1" t="s">
        <v>35</v>
      </c>
      <c r="J4187" t="s">
        <v>3634</v>
      </c>
    </row>
    <row r="4188" spans="1:10" x14ac:dyDescent="0.2">
      <c r="A4188" s="7">
        <v>23599</v>
      </c>
      <c r="B4188" t="s">
        <v>5856</v>
      </c>
      <c r="C4188">
        <v>29000</v>
      </c>
      <c r="D4188" t="s">
        <v>3634</v>
      </c>
      <c r="E4188">
        <v>16</v>
      </c>
      <c r="F4188" t="s">
        <v>3918</v>
      </c>
      <c r="G4188" s="8" t="s">
        <v>3849</v>
      </c>
      <c r="H4188" t="s">
        <v>3850</v>
      </c>
      <c r="I4188" s="1" t="s">
        <v>35</v>
      </c>
      <c r="J4188" t="s">
        <v>3634</v>
      </c>
    </row>
    <row r="4189" spans="1:10" x14ac:dyDescent="0.2">
      <c r="A4189" s="7">
        <v>23600</v>
      </c>
      <c r="B4189" t="s">
        <v>5857</v>
      </c>
      <c r="C4189">
        <v>29000</v>
      </c>
      <c r="D4189" t="s">
        <v>3634</v>
      </c>
      <c r="E4189">
        <v>16</v>
      </c>
      <c r="F4189" t="s">
        <v>3918</v>
      </c>
      <c r="G4189" s="8" t="s">
        <v>3849</v>
      </c>
      <c r="H4189" t="s">
        <v>3850</v>
      </c>
      <c r="I4189" s="1" t="s">
        <v>35</v>
      </c>
      <c r="J4189" t="s">
        <v>3634</v>
      </c>
    </row>
    <row r="4190" spans="1:10" x14ac:dyDescent="0.2">
      <c r="A4190" s="7">
        <v>23601</v>
      </c>
      <c r="B4190" t="s">
        <v>5858</v>
      </c>
      <c r="C4190">
        <v>29000</v>
      </c>
      <c r="D4190" t="s">
        <v>3634</v>
      </c>
      <c r="E4190">
        <v>16</v>
      </c>
      <c r="F4190" t="s">
        <v>3918</v>
      </c>
      <c r="G4190" s="8" t="s">
        <v>3849</v>
      </c>
      <c r="H4190" t="s">
        <v>3850</v>
      </c>
      <c r="I4190" s="1" t="s">
        <v>35</v>
      </c>
      <c r="J4190" t="s">
        <v>3634</v>
      </c>
    </row>
    <row r="4191" spans="1:10" x14ac:dyDescent="0.2">
      <c r="A4191" s="7">
        <v>23603</v>
      </c>
      <c r="B4191" t="s">
        <v>5859</v>
      </c>
      <c r="C4191">
        <v>29000</v>
      </c>
      <c r="D4191" t="s">
        <v>3634</v>
      </c>
      <c r="E4191">
        <v>16</v>
      </c>
      <c r="F4191" t="s">
        <v>3918</v>
      </c>
      <c r="G4191" s="8" t="s">
        <v>3849</v>
      </c>
      <c r="H4191" t="s">
        <v>3850</v>
      </c>
      <c r="I4191" s="1" t="s">
        <v>35</v>
      </c>
      <c r="J4191" t="s">
        <v>3634</v>
      </c>
    </row>
    <row r="4192" spans="1:10" x14ac:dyDescent="0.2">
      <c r="A4192" s="7">
        <v>23607</v>
      </c>
      <c r="B4192" t="s">
        <v>5860</v>
      </c>
      <c r="C4192">
        <v>29000</v>
      </c>
      <c r="D4192" t="s">
        <v>3634</v>
      </c>
      <c r="E4192">
        <v>16</v>
      </c>
      <c r="F4192" t="s">
        <v>3918</v>
      </c>
      <c r="G4192" s="8" t="s">
        <v>3849</v>
      </c>
      <c r="H4192" t="s">
        <v>3850</v>
      </c>
      <c r="I4192" s="1" t="s">
        <v>35</v>
      </c>
      <c r="J4192" t="s">
        <v>3634</v>
      </c>
    </row>
    <row r="4193" spans="1:10" x14ac:dyDescent="0.2">
      <c r="A4193" s="7">
        <v>23608</v>
      </c>
      <c r="B4193" t="s">
        <v>5861</v>
      </c>
      <c r="C4193">
        <v>29000</v>
      </c>
      <c r="D4193" t="s">
        <v>3634</v>
      </c>
      <c r="E4193">
        <v>16</v>
      </c>
      <c r="F4193" t="s">
        <v>3918</v>
      </c>
      <c r="G4193" s="8" t="s">
        <v>3849</v>
      </c>
      <c r="H4193" t="s">
        <v>3850</v>
      </c>
      <c r="I4193" s="1" t="s">
        <v>35</v>
      </c>
      <c r="J4193" t="s">
        <v>3634</v>
      </c>
    </row>
    <row r="4194" spans="1:10" x14ac:dyDescent="0.2">
      <c r="A4194" s="7">
        <v>23609</v>
      </c>
      <c r="B4194" t="s">
        <v>5862</v>
      </c>
      <c r="C4194">
        <v>29000</v>
      </c>
      <c r="D4194" t="s">
        <v>3634</v>
      </c>
      <c r="E4194">
        <v>16</v>
      </c>
      <c r="F4194" t="s">
        <v>3918</v>
      </c>
      <c r="G4194" s="8" t="s">
        <v>3849</v>
      </c>
      <c r="H4194" t="s">
        <v>3850</v>
      </c>
      <c r="I4194" s="1" t="s">
        <v>35</v>
      </c>
      <c r="J4194" t="s">
        <v>3634</v>
      </c>
    </row>
    <row r="4195" spans="1:10" x14ac:dyDescent="0.2">
      <c r="A4195" s="7">
        <v>23620</v>
      </c>
      <c r="B4195" t="s">
        <v>5863</v>
      </c>
      <c r="C4195">
        <v>29000</v>
      </c>
      <c r="D4195" t="s">
        <v>3634</v>
      </c>
      <c r="E4195">
        <v>16</v>
      </c>
      <c r="F4195" t="s">
        <v>3918</v>
      </c>
      <c r="G4195" s="8" t="s">
        <v>3849</v>
      </c>
      <c r="H4195" t="s">
        <v>3850</v>
      </c>
      <c r="I4195" s="1" t="s">
        <v>35</v>
      </c>
      <c r="J4195" t="s">
        <v>3634</v>
      </c>
    </row>
    <row r="4196" spans="1:10" x14ac:dyDescent="0.2">
      <c r="A4196" s="7">
        <v>23622</v>
      </c>
      <c r="B4196" t="s">
        <v>5864</v>
      </c>
      <c r="C4196">
        <v>29000</v>
      </c>
      <c r="D4196" t="s">
        <v>3634</v>
      </c>
      <c r="E4196">
        <v>16</v>
      </c>
      <c r="F4196" t="s">
        <v>3918</v>
      </c>
      <c r="G4196" s="8" t="s">
        <v>3849</v>
      </c>
      <c r="H4196" t="s">
        <v>3850</v>
      </c>
      <c r="I4196" s="1" t="s">
        <v>35</v>
      </c>
      <c r="J4196" t="s">
        <v>3634</v>
      </c>
    </row>
    <row r="4197" spans="1:10" x14ac:dyDescent="0.2">
      <c r="A4197" s="7">
        <v>23623</v>
      </c>
      <c r="B4197" t="s">
        <v>5865</v>
      </c>
      <c r="C4197">
        <v>29000</v>
      </c>
      <c r="D4197" t="s">
        <v>3634</v>
      </c>
      <c r="E4197">
        <v>16</v>
      </c>
      <c r="F4197" t="s">
        <v>3918</v>
      </c>
      <c r="G4197" s="8" t="s">
        <v>3849</v>
      </c>
      <c r="H4197" t="s">
        <v>3850</v>
      </c>
      <c r="I4197" s="1" t="s">
        <v>35</v>
      </c>
      <c r="J4197" t="s">
        <v>3634</v>
      </c>
    </row>
    <row r="4198" spans="1:10" x14ac:dyDescent="0.2">
      <c r="A4198" s="7">
        <v>23625</v>
      </c>
      <c r="B4198" t="s">
        <v>5866</v>
      </c>
      <c r="C4198">
        <v>29000</v>
      </c>
      <c r="D4198" t="s">
        <v>3634</v>
      </c>
      <c r="E4198">
        <v>16</v>
      </c>
      <c r="F4198" t="s">
        <v>3918</v>
      </c>
      <c r="G4198" s="8" t="s">
        <v>3849</v>
      </c>
      <c r="H4198" t="s">
        <v>3850</v>
      </c>
      <c r="I4198" s="1" t="s">
        <v>35</v>
      </c>
      <c r="J4198" t="s">
        <v>3634</v>
      </c>
    </row>
    <row r="4199" spans="1:10" x14ac:dyDescent="0.2">
      <c r="A4199" s="7">
        <v>23626</v>
      </c>
      <c r="B4199" t="s">
        <v>5867</v>
      </c>
      <c r="C4199">
        <v>29000</v>
      </c>
      <c r="D4199" t="s">
        <v>3634</v>
      </c>
      <c r="E4199">
        <v>16</v>
      </c>
      <c r="F4199" t="s">
        <v>3918</v>
      </c>
      <c r="G4199" s="8" t="s">
        <v>3849</v>
      </c>
      <c r="H4199" t="s">
        <v>3850</v>
      </c>
      <c r="I4199" s="1" t="s">
        <v>35</v>
      </c>
      <c r="J4199" t="s">
        <v>3634</v>
      </c>
    </row>
    <row r="4200" spans="1:10" x14ac:dyDescent="0.2">
      <c r="A4200" s="7">
        <v>23627</v>
      </c>
      <c r="B4200" t="s">
        <v>5868</v>
      </c>
      <c r="C4200">
        <v>29000</v>
      </c>
      <c r="D4200" t="s">
        <v>3634</v>
      </c>
      <c r="E4200">
        <v>16</v>
      </c>
      <c r="F4200" t="s">
        <v>3918</v>
      </c>
      <c r="G4200" s="8" t="s">
        <v>3849</v>
      </c>
      <c r="H4200" t="s">
        <v>3850</v>
      </c>
      <c r="I4200" s="1" t="s">
        <v>35</v>
      </c>
      <c r="J4200" t="s">
        <v>3634</v>
      </c>
    </row>
    <row r="4201" spans="1:10" x14ac:dyDescent="0.2">
      <c r="A4201" s="7">
        <v>23631</v>
      </c>
      <c r="B4201" t="s">
        <v>5869</v>
      </c>
      <c r="C4201">
        <v>29000</v>
      </c>
      <c r="D4201" t="s">
        <v>3634</v>
      </c>
      <c r="E4201">
        <v>16</v>
      </c>
      <c r="F4201" t="s">
        <v>3918</v>
      </c>
      <c r="G4201" s="8" t="s">
        <v>3849</v>
      </c>
      <c r="H4201" t="s">
        <v>3850</v>
      </c>
      <c r="I4201" s="1" t="s">
        <v>35</v>
      </c>
      <c r="J4201" t="s">
        <v>3634</v>
      </c>
    </row>
    <row r="4202" spans="1:10" x14ac:dyDescent="0.2">
      <c r="A4202" s="7">
        <v>23634</v>
      </c>
      <c r="B4202" t="s">
        <v>5870</v>
      </c>
      <c r="C4202">
        <v>29000</v>
      </c>
      <c r="D4202" t="s">
        <v>3634</v>
      </c>
      <c r="E4202">
        <v>16</v>
      </c>
      <c r="F4202" t="s">
        <v>3918</v>
      </c>
      <c r="G4202" s="8" t="s">
        <v>3849</v>
      </c>
      <c r="H4202" t="s">
        <v>3850</v>
      </c>
      <c r="I4202" s="1" t="s">
        <v>35</v>
      </c>
      <c r="J4202" t="s">
        <v>3634</v>
      </c>
    </row>
    <row r="4203" spans="1:10" x14ac:dyDescent="0.2">
      <c r="A4203" s="7">
        <v>23636</v>
      </c>
      <c r="B4203" t="s">
        <v>5871</v>
      </c>
      <c r="C4203">
        <v>29000</v>
      </c>
      <c r="D4203" t="s">
        <v>3634</v>
      </c>
      <c r="E4203">
        <v>16</v>
      </c>
      <c r="F4203" t="s">
        <v>3918</v>
      </c>
      <c r="G4203" s="8" t="s">
        <v>3849</v>
      </c>
      <c r="H4203" t="s">
        <v>3850</v>
      </c>
      <c r="I4203" s="1" t="s">
        <v>35</v>
      </c>
      <c r="J4203" t="s">
        <v>3634</v>
      </c>
    </row>
    <row r="4204" spans="1:10" x14ac:dyDescent="0.2">
      <c r="A4204" s="7">
        <v>23638</v>
      </c>
      <c r="B4204" t="s">
        <v>5872</v>
      </c>
      <c r="C4204">
        <v>29000</v>
      </c>
      <c r="D4204" t="s">
        <v>3634</v>
      </c>
      <c r="E4204">
        <v>16</v>
      </c>
      <c r="F4204" t="s">
        <v>3918</v>
      </c>
      <c r="G4204" s="8" t="s">
        <v>3849</v>
      </c>
      <c r="H4204" t="s">
        <v>3850</v>
      </c>
      <c r="I4204" s="1" t="s">
        <v>35</v>
      </c>
      <c r="J4204" t="s">
        <v>3634</v>
      </c>
    </row>
    <row r="4205" spans="1:10" x14ac:dyDescent="0.2">
      <c r="A4205" s="7">
        <v>23648</v>
      </c>
      <c r="B4205" t="s">
        <v>5873</v>
      </c>
      <c r="C4205">
        <v>29000</v>
      </c>
      <c r="D4205" t="s">
        <v>3634</v>
      </c>
      <c r="E4205">
        <v>16</v>
      </c>
      <c r="F4205" t="s">
        <v>3918</v>
      </c>
      <c r="G4205" s="8" t="s">
        <v>3849</v>
      </c>
      <c r="H4205" t="s">
        <v>3850</v>
      </c>
      <c r="I4205" s="1" t="s">
        <v>35</v>
      </c>
      <c r="J4205" t="s">
        <v>3634</v>
      </c>
    </row>
    <row r="4206" spans="1:10" x14ac:dyDescent="0.2">
      <c r="A4206" s="7">
        <v>23649</v>
      </c>
      <c r="B4206" t="s">
        <v>5874</v>
      </c>
      <c r="C4206">
        <v>29000</v>
      </c>
      <c r="D4206" t="s">
        <v>3634</v>
      </c>
      <c r="E4206">
        <v>16</v>
      </c>
      <c r="F4206" t="s">
        <v>3918</v>
      </c>
      <c r="G4206" s="8" t="s">
        <v>3849</v>
      </c>
      <c r="H4206" t="s">
        <v>3850</v>
      </c>
      <c r="I4206" s="1" t="s">
        <v>35</v>
      </c>
      <c r="J4206" t="s">
        <v>3634</v>
      </c>
    </row>
    <row r="4207" spans="1:10" x14ac:dyDescent="0.2">
      <c r="A4207" s="7">
        <v>23652</v>
      </c>
      <c r="B4207" t="s">
        <v>5875</v>
      </c>
      <c r="C4207">
        <v>29000</v>
      </c>
      <c r="D4207" t="s">
        <v>3634</v>
      </c>
      <c r="E4207">
        <v>16</v>
      </c>
      <c r="F4207" t="s">
        <v>3918</v>
      </c>
      <c r="G4207" s="8" t="s">
        <v>3849</v>
      </c>
      <c r="H4207" t="s">
        <v>3850</v>
      </c>
      <c r="I4207" s="1" t="s">
        <v>35</v>
      </c>
      <c r="J4207" t="s">
        <v>3634</v>
      </c>
    </row>
    <row r="4208" spans="1:10" x14ac:dyDescent="0.2">
      <c r="A4208" s="7">
        <v>23653</v>
      </c>
      <c r="B4208" t="s">
        <v>5876</v>
      </c>
      <c r="C4208">
        <v>29000</v>
      </c>
      <c r="D4208" t="s">
        <v>3634</v>
      </c>
      <c r="E4208">
        <v>16</v>
      </c>
      <c r="F4208" t="s">
        <v>3918</v>
      </c>
      <c r="G4208" s="8" t="s">
        <v>3849</v>
      </c>
      <c r="H4208" t="s">
        <v>3850</v>
      </c>
      <c r="I4208" s="1" t="s">
        <v>35</v>
      </c>
      <c r="J4208" t="s">
        <v>3634</v>
      </c>
    </row>
    <row r="4209" spans="1:10" x14ac:dyDescent="0.2">
      <c r="A4209" s="7">
        <v>23659</v>
      </c>
      <c r="B4209" t="s">
        <v>5877</v>
      </c>
      <c r="C4209">
        <v>29000</v>
      </c>
      <c r="D4209" t="s">
        <v>3634</v>
      </c>
      <c r="E4209">
        <v>16</v>
      </c>
      <c r="F4209" t="s">
        <v>3918</v>
      </c>
      <c r="G4209" s="8" t="s">
        <v>3849</v>
      </c>
      <c r="H4209" t="s">
        <v>3850</v>
      </c>
      <c r="I4209" s="1" t="s">
        <v>35</v>
      </c>
      <c r="J4209" t="s">
        <v>3634</v>
      </c>
    </row>
    <row r="4210" spans="1:10" x14ac:dyDescent="0.2">
      <c r="A4210" s="7">
        <v>23661</v>
      </c>
      <c r="B4210" t="s">
        <v>5878</v>
      </c>
      <c r="C4210">
        <v>29000</v>
      </c>
      <c r="D4210" t="s">
        <v>3634</v>
      </c>
      <c r="E4210">
        <v>16</v>
      </c>
      <c r="F4210" t="s">
        <v>3918</v>
      </c>
      <c r="G4210" s="8" t="s">
        <v>3849</v>
      </c>
      <c r="H4210" t="s">
        <v>3850</v>
      </c>
      <c r="I4210" s="1" t="s">
        <v>35</v>
      </c>
      <c r="J4210" t="s">
        <v>3634</v>
      </c>
    </row>
    <row r="4211" spans="1:10" x14ac:dyDescent="0.2">
      <c r="A4211" s="7">
        <v>23664</v>
      </c>
      <c r="B4211" t="s">
        <v>5879</v>
      </c>
      <c r="C4211">
        <v>29000</v>
      </c>
      <c r="D4211" t="s">
        <v>3634</v>
      </c>
      <c r="E4211">
        <v>16</v>
      </c>
      <c r="F4211" t="s">
        <v>3918</v>
      </c>
      <c r="G4211" s="8" t="s">
        <v>3849</v>
      </c>
      <c r="H4211" t="s">
        <v>3850</v>
      </c>
      <c r="I4211" s="1" t="s">
        <v>35</v>
      </c>
      <c r="J4211" t="s">
        <v>3634</v>
      </c>
    </row>
    <row r="4212" spans="1:10" x14ac:dyDescent="0.2">
      <c r="A4212" s="7">
        <v>23668</v>
      </c>
      <c r="B4212" t="s">
        <v>5880</v>
      </c>
      <c r="C4212">
        <v>29000</v>
      </c>
      <c r="D4212" t="s">
        <v>3634</v>
      </c>
      <c r="E4212">
        <v>16</v>
      </c>
      <c r="F4212" t="s">
        <v>3918</v>
      </c>
      <c r="G4212" s="8" t="s">
        <v>3849</v>
      </c>
      <c r="H4212" t="s">
        <v>3850</v>
      </c>
      <c r="I4212" s="1" t="s">
        <v>35</v>
      </c>
      <c r="J4212" t="s">
        <v>3634</v>
      </c>
    </row>
    <row r="4213" spans="1:10" x14ac:dyDescent="0.2">
      <c r="A4213" s="7">
        <v>23669</v>
      </c>
      <c r="B4213" t="s">
        <v>5881</v>
      </c>
      <c r="C4213">
        <v>29000</v>
      </c>
      <c r="D4213" t="s">
        <v>3634</v>
      </c>
      <c r="E4213">
        <v>16</v>
      </c>
      <c r="F4213" t="s">
        <v>3918</v>
      </c>
      <c r="G4213" s="8" t="s">
        <v>3849</v>
      </c>
      <c r="H4213" t="s">
        <v>3850</v>
      </c>
      <c r="I4213" s="1" t="s">
        <v>35</v>
      </c>
      <c r="J4213" t="s">
        <v>3634</v>
      </c>
    </row>
    <row r="4214" spans="1:10" x14ac:dyDescent="0.2">
      <c r="A4214" s="7">
        <v>23673</v>
      </c>
      <c r="B4214" t="s">
        <v>5816</v>
      </c>
      <c r="C4214">
        <v>29000</v>
      </c>
      <c r="D4214" t="s">
        <v>3634</v>
      </c>
      <c r="E4214">
        <v>16</v>
      </c>
      <c r="F4214" t="s">
        <v>3918</v>
      </c>
      <c r="G4214" s="8" t="s">
        <v>39</v>
      </c>
      <c r="H4214" t="s">
        <v>40</v>
      </c>
      <c r="I4214" t="s">
        <v>41</v>
      </c>
      <c r="J4214" t="s">
        <v>3634</v>
      </c>
    </row>
    <row r="4215" spans="1:10" x14ac:dyDescent="0.2">
      <c r="A4215" s="7">
        <v>23675</v>
      </c>
      <c r="B4215" t="s">
        <v>5882</v>
      </c>
      <c r="C4215">
        <v>29000</v>
      </c>
      <c r="D4215" t="s">
        <v>3634</v>
      </c>
      <c r="E4215">
        <v>16</v>
      </c>
      <c r="F4215" t="s">
        <v>3918</v>
      </c>
      <c r="G4215" s="8" t="s">
        <v>3849</v>
      </c>
      <c r="H4215" t="s">
        <v>3850</v>
      </c>
      <c r="I4215" s="1" t="s">
        <v>35</v>
      </c>
      <c r="J4215" t="s">
        <v>3634</v>
      </c>
    </row>
    <row r="4216" spans="1:10" x14ac:dyDescent="0.2">
      <c r="A4216" s="7">
        <v>23682</v>
      </c>
      <c r="B4216" t="s">
        <v>5883</v>
      </c>
      <c r="C4216">
        <v>29000</v>
      </c>
      <c r="D4216" t="s">
        <v>3634</v>
      </c>
      <c r="E4216">
        <v>16</v>
      </c>
      <c r="F4216" t="s">
        <v>3918</v>
      </c>
      <c r="G4216" s="8" t="s">
        <v>3849</v>
      </c>
      <c r="H4216" t="s">
        <v>3850</v>
      </c>
      <c r="I4216" s="1" t="s">
        <v>35</v>
      </c>
      <c r="J4216" t="s">
        <v>3634</v>
      </c>
    </row>
    <row r="4217" spans="1:10" x14ac:dyDescent="0.2">
      <c r="A4217" s="7">
        <v>23684</v>
      </c>
      <c r="B4217" t="s">
        <v>5884</v>
      </c>
      <c r="C4217">
        <v>29000</v>
      </c>
      <c r="D4217" t="s">
        <v>3634</v>
      </c>
      <c r="E4217">
        <v>16</v>
      </c>
      <c r="F4217" t="s">
        <v>3918</v>
      </c>
      <c r="G4217" s="8" t="s">
        <v>3849</v>
      </c>
      <c r="H4217" t="s">
        <v>3850</v>
      </c>
      <c r="I4217" s="1" t="s">
        <v>35</v>
      </c>
      <c r="J4217" t="s">
        <v>3634</v>
      </c>
    </row>
    <row r="4218" spans="1:10" x14ac:dyDescent="0.2">
      <c r="A4218" s="7">
        <v>23686</v>
      </c>
      <c r="B4218" t="s">
        <v>5885</v>
      </c>
      <c r="C4218">
        <v>29000</v>
      </c>
      <c r="D4218" t="s">
        <v>3634</v>
      </c>
      <c r="E4218">
        <v>16</v>
      </c>
      <c r="F4218" t="s">
        <v>3918</v>
      </c>
      <c r="G4218" s="8" t="s">
        <v>3849</v>
      </c>
      <c r="H4218" t="s">
        <v>3850</v>
      </c>
      <c r="I4218" s="1" t="s">
        <v>35</v>
      </c>
      <c r="J4218" t="s">
        <v>3634</v>
      </c>
    </row>
    <row r="4219" spans="1:10" x14ac:dyDescent="0.2">
      <c r="A4219" s="7">
        <v>23688</v>
      </c>
      <c r="B4219" t="s">
        <v>5886</v>
      </c>
      <c r="C4219">
        <v>29000</v>
      </c>
      <c r="D4219" t="s">
        <v>3634</v>
      </c>
      <c r="E4219">
        <v>16</v>
      </c>
      <c r="F4219" t="s">
        <v>3918</v>
      </c>
      <c r="G4219" s="8" t="s">
        <v>3849</v>
      </c>
      <c r="H4219" t="s">
        <v>3850</v>
      </c>
      <c r="I4219" s="1" t="s">
        <v>35</v>
      </c>
      <c r="J4219" t="s">
        <v>3634</v>
      </c>
    </row>
    <row r="4220" spans="1:10" x14ac:dyDescent="0.2">
      <c r="A4220" s="7">
        <v>23692</v>
      </c>
      <c r="B4220" t="s">
        <v>5887</v>
      </c>
      <c r="C4220">
        <v>29000</v>
      </c>
      <c r="D4220" t="s">
        <v>3634</v>
      </c>
      <c r="E4220">
        <v>16</v>
      </c>
      <c r="F4220" t="s">
        <v>3918</v>
      </c>
      <c r="G4220" s="8" t="s">
        <v>3849</v>
      </c>
      <c r="H4220" t="s">
        <v>3850</v>
      </c>
      <c r="I4220" s="1" t="s">
        <v>35</v>
      </c>
      <c r="J4220" t="s">
        <v>3634</v>
      </c>
    </row>
    <row r="4221" spans="1:10" x14ac:dyDescent="0.2">
      <c r="A4221" s="7">
        <v>23693</v>
      </c>
      <c r="B4221" t="s">
        <v>5888</v>
      </c>
      <c r="C4221">
        <v>29000</v>
      </c>
      <c r="D4221" t="s">
        <v>3634</v>
      </c>
      <c r="E4221">
        <v>16</v>
      </c>
      <c r="F4221" t="s">
        <v>3918</v>
      </c>
      <c r="G4221" s="8" t="s">
        <v>3849</v>
      </c>
      <c r="H4221" t="s">
        <v>3850</v>
      </c>
      <c r="I4221" s="1" t="s">
        <v>35</v>
      </c>
      <c r="J4221" t="s">
        <v>3634</v>
      </c>
    </row>
    <row r="4222" spans="1:10" x14ac:dyDescent="0.2">
      <c r="A4222" s="7">
        <v>23696</v>
      </c>
      <c r="B4222" t="s">
        <v>5889</v>
      </c>
      <c r="C4222">
        <v>29000</v>
      </c>
      <c r="D4222" t="s">
        <v>3634</v>
      </c>
      <c r="E4222">
        <v>16</v>
      </c>
      <c r="F4222" t="s">
        <v>3918</v>
      </c>
      <c r="G4222" s="8" t="s">
        <v>3849</v>
      </c>
      <c r="H4222" t="s">
        <v>3850</v>
      </c>
      <c r="I4222" s="1" t="s">
        <v>35</v>
      </c>
      <c r="J4222" t="s">
        <v>3634</v>
      </c>
    </row>
    <row r="4223" spans="1:10" x14ac:dyDescent="0.2">
      <c r="A4223" s="7">
        <v>23699</v>
      </c>
      <c r="B4223" t="s">
        <v>5890</v>
      </c>
      <c r="C4223">
        <v>29000</v>
      </c>
      <c r="D4223" t="s">
        <v>3634</v>
      </c>
      <c r="E4223">
        <v>16</v>
      </c>
      <c r="F4223" t="s">
        <v>3918</v>
      </c>
      <c r="G4223" s="8" t="s">
        <v>3849</v>
      </c>
      <c r="H4223" t="s">
        <v>3850</v>
      </c>
      <c r="I4223" s="1" t="s">
        <v>35</v>
      </c>
      <c r="J4223" t="s">
        <v>3634</v>
      </c>
    </row>
    <row r="4224" spans="1:10" x14ac:dyDescent="0.2">
      <c r="A4224" s="7">
        <v>23704</v>
      </c>
      <c r="B4224" t="s">
        <v>5891</v>
      </c>
      <c r="C4224">
        <v>29000</v>
      </c>
      <c r="D4224" t="s">
        <v>3634</v>
      </c>
      <c r="E4224">
        <v>16</v>
      </c>
      <c r="F4224" t="s">
        <v>3918</v>
      </c>
      <c r="G4224" s="8" t="s">
        <v>3849</v>
      </c>
      <c r="H4224" t="s">
        <v>3850</v>
      </c>
      <c r="I4224" s="1" t="s">
        <v>35</v>
      </c>
      <c r="J4224" t="s">
        <v>3634</v>
      </c>
    </row>
    <row r="4225" spans="1:10" x14ac:dyDescent="0.2">
      <c r="A4225" s="7">
        <v>23706</v>
      </c>
      <c r="B4225" t="s">
        <v>5892</v>
      </c>
      <c r="C4225">
        <v>29000</v>
      </c>
      <c r="D4225" t="s">
        <v>3634</v>
      </c>
      <c r="E4225">
        <v>16</v>
      </c>
      <c r="F4225" t="s">
        <v>3918</v>
      </c>
      <c r="G4225" s="8" t="s">
        <v>260</v>
      </c>
      <c r="H4225" t="s">
        <v>261</v>
      </c>
      <c r="I4225" s="1" t="s">
        <v>35</v>
      </c>
      <c r="J4225" t="s">
        <v>3634</v>
      </c>
    </row>
    <row r="4226" spans="1:10" x14ac:dyDescent="0.2">
      <c r="A4226" s="7">
        <v>23711</v>
      </c>
      <c r="B4226" t="s">
        <v>5893</v>
      </c>
      <c r="C4226">
        <v>29000</v>
      </c>
      <c r="D4226" t="s">
        <v>3634</v>
      </c>
      <c r="E4226">
        <v>16</v>
      </c>
      <c r="F4226" t="s">
        <v>3918</v>
      </c>
      <c r="G4226" s="8" t="s">
        <v>3849</v>
      </c>
      <c r="H4226" t="s">
        <v>3850</v>
      </c>
      <c r="I4226" s="1" t="s">
        <v>35</v>
      </c>
      <c r="J4226" t="s">
        <v>3634</v>
      </c>
    </row>
    <row r="4227" spans="1:10" x14ac:dyDescent="0.2">
      <c r="A4227" s="7">
        <v>23712</v>
      </c>
      <c r="B4227" t="s">
        <v>5894</v>
      </c>
      <c r="C4227">
        <v>29000</v>
      </c>
      <c r="D4227" t="s">
        <v>3634</v>
      </c>
      <c r="E4227">
        <v>16</v>
      </c>
      <c r="F4227" t="s">
        <v>3918</v>
      </c>
      <c r="G4227" s="8" t="s">
        <v>3849</v>
      </c>
      <c r="H4227" t="s">
        <v>3850</v>
      </c>
      <c r="I4227" s="1" t="s">
        <v>35</v>
      </c>
      <c r="J4227" t="s">
        <v>3634</v>
      </c>
    </row>
    <row r="4228" spans="1:10" x14ac:dyDescent="0.2">
      <c r="A4228" s="7">
        <v>23713</v>
      </c>
      <c r="B4228" t="s">
        <v>5895</v>
      </c>
      <c r="C4228">
        <v>29000</v>
      </c>
      <c r="D4228" t="s">
        <v>3634</v>
      </c>
      <c r="E4228">
        <v>16</v>
      </c>
      <c r="F4228" t="s">
        <v>3918</v>
      </c>
      <c r="G4228" s="8" t="s">
        <v>3849</v>
      </c>
      <c r="H4228" t="s">
        <v>3850</v>
      </c>
      <c r="I4228" s="1" t="s">
        <v>35</v>
      </c>
      <c r="J4228" t="s">
        <v>3634</v>
      </c>
    </row>
    <row r="4229" spans="1:10" x14ac:dyDescent="0.2">
      <c r="A4229" s="7">
        <v>23715</v>
      </c>
      <c r="B4229" t="s">
        <v>5896</v>
      </c>
      <c r="C4229">
        <v>29000</v>
      </c>
      <c r="D4229" t="s">
        <v>3634</v>
      </c>
      <c r="E4229">
        <v>16</v>
      </c>
      <c r="F4229" t="s">
        <v>3918</v>
      </c>
      <c r="G4229" s="8" t="s">
        <v>3849</v>
      </c>
      <c r="H4229" t="s">
        <v>3850</v>
      </c>
      <c r="I4229" s="1" t="s">
        <v>35</v>
      </c>
      <c r="J4229" t="s">
        <v>3634</v>
      </c>
    </row>
    <row r="4230" spans="1:10" x14ac:dyDescent="0.2">
      <c r="A4230" s="7">
        <v>23716</v>
      </c>
      <c r="B4230" t="s">
        <v>5897</v>
      </c>
      <c r="C4230">
        <v>29000</v>
      </c>
      <c r="D4230" t="s">
        <v>3634</v>
      </c>
      <c r="E4230">
        <v>16</v>
      </c>
      <c r="F4230" t="s">
        <v>3918</v>
      </c>
      <c r="G4230" s="8" t="s">
        <v>39</v>
      </c>
      <c r="H4230" t="s">
        <v>40</v>
      </c>
      <c r="I4230" t="s">
        <v>41</v>
      </c>
      <c r="J4230" t="s">
        <v>3634</v>
      </c>
    </row>
    <row r="4231" spans="1:10" x14ac:dyDescent="0.2">
      <c r="A4231" s="7">
        <v>23717</v>
      </c>
      <c r="B4231" t="s">
        <v>5898</v>
      </c>
      <c r="C4231">
        <v>29000</v>
      </c>
      <c r="D4231" t="s">
        <v>3634</v>
      </c>
      <c r="E4231">
        <v>16</v>
      </c>
      <c r="F4231" t="s">
        <v>3918</v>
      </c>
      <c r="G4231" s="8" t="s">
        <v>3849</v>
      </c>
      <c r="H4231" t="s">
        <v>3850</v>
      </c>
      <c r="I4231" s="1" t="s">
        <v>35</v>
      </c>
      <c r="J4231" t="s">
        <v>3634</v>
      </c>
    </row>
    <row r="4232" spans="1:10" x14ac:dyDescent="0.2">
      <c r="A4232" s="7">
        <v>23718</v>
      </c>
      <c r="B4232" t="s">
        <v>5899</v>
      </c>
      <c r="C4232">
        <v>29000</v>
      </c>
      <c r="D4232" t="s">
        <v>3634</v>
      </c>
      <c r="E4232">
        <v>16</v>
      </c>
      <c r="F4232" t="s">
        <v>3918</v>
      </c>
      <c r="G4232" s="8" t="s">
        <v>3849</v>
      </c>
      <c r="H4232" t="s">
        <v>3850</v>
      </c>
      <c r="I4232" s="1" t="s">
        <v>35</v>
      </c>
      <c r="J4232" t="s">
        <v>3634</v>
      </c>
    </row>
    <row r="4233" spans="1:10" x14ac:dyDescent="0.2">
      <c r="A4233" s="7">
        <v>23719</v>
      </c>
      <c r="B4233" t="s">
        <v>5900</v>
      </c>
      <c r="C4233">
        <v>29000</v>
      </c>
      <c r="D4233" t="s">
        <v>3634</v>
      </c>
      <c r="E4233">
        <v>16</v>
      </c>
      <c r="F4233" t="s">
        <v>3918</v>
      </c>
      <c r="G4233" s="8" t="s">
        <v>3849</v>
      </c>
      <c r="H4233" t="s">
        <v>3850</v>
      </c>
      <c r="I4233" s="1" t="s">
        <v>35</v>
      </c>
      <c r="J4233" t="s">
        <v>3634</v>
      </c>
    </row>
    <row r="4234" spans="1:10" x14ac:dyDescent="0.2">
      <c r="A4234" s="7">
        <v>23720</v>
      </c>
      <c r="B4234" t="s">
        <v>5901</v>
      </c>
      <c r="C4234">
        <v>29000</v>
      </c>
      <c r="D4234" t="s">
        <v>3634</v>
      </c>
      <c r="E4234">
        <v>16</v>
      </c>
      <c r="F4234" t="s">
        <v>3918</v>
      </c>
      <c r="G4234" s="8" t="s">
        <v>33</v>
      </c>
      <c r="H4234" s="1" t="s">
        <v>34</v>
      </c>
      <c r="I4234" s="1" t="s">
        <v>35</v>
      </c>
      <c r="J4234" t="s">
        <v>3634</v>
      </c>
    </row>
    <row r="4235" spans="1:10" x14ac:dyDescent="0.2">
      <c r="A4235" s="7">
        <v>23723</v>
      </c>
      <c r="B4235" t="s">
        <v>5902</v>
      </c>
      <c r="C4235">
        <v>29000</v>
      </c>
      <c r="D4235" t="s">
        <v>3634</v>
      </c>
      <c r="E4235">
        <v>16</v>
      </c>
      <c r="F4235" t="s">
        <v>3918</v>
      </c>
      <c r="G4235" s="8" t="s">
        <v>3849</v>
      </c>
      <c r="H4235" t="s">
        <v>3850</v>
      </c>
      <c r="I4235" s="1" t="s">
        <v>35</v>
      </c>
      <c r="J4235" t="s">
        <v>3634</v>
      </c>
    </row>
    <row r="4236" spans="1:10" x14ac:dyDescent="0.2">
      <c r="A4236" s="7">
        <v>23724</v>
      </c>
      <c r="B4236" t="s">
        <v>5903</v>
      </c>
      <c r="C4236">
        <v>29000</v>
      </c>
      <c r="D4236" t="s">
        <v>3634</v>
      </c>
      <c r="E4236">
        <v>16</v>
      </c>
      <c r="F4236" t="s">
        <v>3918</v>
      </c>
      <c r="G4236" s="8" t="s">
        <v>3849</v>
      </c>
      <c r="H4236" t="s">
        <v>3850</v>
      </c>
      <c r="I4236" s="1" t="s">
        <v>35</v>
      </c>
      <c r="J4236" t="s">
        <v>3634</v>
      </c>
    </row>
    <row r="4237" spans="1:10" x14ac:dyDescent="0.2">
      <c r="A4237" s="7">
        <v>23726</v>
      </c>
      <c r="B4237" t="s">
        <v>5904</v>
      </c>
      <c r="C4237">
        <v>29000</v>
      </c>
      <c r="D4237" t="s">
        <v>3634</v>
      </c>
      <c r="E4237">
        <v>16</v>
      </c>
      <c r="F4237" t="s">
        <v>3918</v>
      </c>
      <c r="G4237" s="8" t="s">
        <v>39</v>
      </c>
      <c r="H4237" t="s">
        <v>40</v>
      </c>
      <c r="I4237" t="s">
        <v>41</v>
      </c>
      <c r="J4237" t="s">
        <v>3634</v>
      </c>
    </row>
    <row r="4238" spans="1:10" x14ac:dyDescent="0.2">
      <c r="A4238" s="7">
        <v>23728</v>
      </c>
      <c r="B4238" t="s">
        <v>5905</v>
      </c>
      <c r="C4238">
        <v>29000</v>
      </c>
      <c r="D4238" t="s">
        <v>3634</v>
      </c>
      <c r="E4238">
        <v>16</v>
      </c>
      <c r="F4238" t="s">
        <v>3918</v>
      </c>
      <c r="G4238" s="8" t="s">
        <v>3849</v>
      </c>
      <c r="H4238" t="s">
        <v>3850</v>
      </c>
      <c r="I4238" s="1" t="s">
        <v>35</v>
      </c>
      <c r="J4238" t="s">
        <v>3634</v>
      </c>
    </row>
    <row r="4239" spans="1:10" x14ac:dyDescent="0.2">
      <c r="A4239" s="7">
        <v>23729</v>
      </c>
      <c r="B4239" t="s">
        <v>5906</v>
      </c>
      <c r="C4239">
        <v>29000</v>
      </c>
      <c r="D4239" t="s">
        <v>3634</v>
      </c>
      <c r="E4239">
        <v>16</v>
      </c>
      <c r="F4239" t="s">
        <v>3918</v>
      </c>
      <c r="G4239" s="8" t="s">
        <v>3849</v>
      </c>
      <c r="H4239" t="s">
        <v>3850</v>
      </c>
      <c r="I4239" s="1" t="s">
        <v>35</v>
      </c>
      <c r="J4239" t="s">
        <v>3634</v>
      </c>
    </row>
    <row r="4240" spans="1:10" x14ac:dyDescent="0.2">
      <c r="A4240" s="7">
        <v>23732</v>
      </c>
      <c r="B4240" t="s">
        <v>5907</v>
      </c>
      <c r="C4240">
        <v>29000</v>
      </c>
      <c r="D4240" t="s">
        <v>3634</v>
      </c>
      <c r="E4240">
        <v>16</v>
      </c>
      <c r="F4240" t="s">
        <v>3918</v>
      </c>
      <c r="G4240" s="8" t="s">
        <v>33</v>
      </c>
      <c r="H4240" s="1" t="s">
        <v>34</v>
      </c>
      <c r="I4240" s="1" t="s">
        <v>35</v>
      </c>
      <c r="J4240" t="s">
        <v>3634</v>
      </c>
    </row>
    <row r="4241" spans="1:10" x14ac:dyDescent="0.2">
      <c r="A4241" s="7">
        <v>23733</v>
      </c>
      <c r="B4241" t="s">
        <v>5908</v>
      </c>
      <c r="C4241">
        <v>29000</v>
      </c>
      <c r="D4241" t="s">
        <v>3634</v>
      </c>
      <c r="E4241">
        <v>16</v>
      </c>
      <c r="F4241" t="s">
        <v>3918</v>
      </c>
      <c r="G4241" s="8" t="s">
        <v>33</v>
      </c>
      <c r="H4241" s="1" t="s">
        <v>34</v>
      </c>
      <c r="I4241" s="1" t="s">
        <v>35</v>
      </c>
      <c r="J4241" t="s">
        <v>3634</v>
      </c>
    </row>
    <row r="4242" spans="1:10" x14ac:dyDescent="0.2">
      <c r="A4242" s="7">
        <v>23736</v>
      </c>
      <c r="B4242" t="s">
        <v>5909</v>
      </c>
      <c r="C4242">
        <v>21002</v>
      </c>
      <c r="D4242" t="s">
        <v>31</v>
      </c>
      <c r="E4242">
        <v>7</v>
      </c>
      <c r="F4242" t="s">
        <v>3026</v>
      </c>
      <c r="G4242" s="8" t="s">
        <v>180</v>
      </c>
      <c r="H4242" t="s">
        <v>181</v>
      </c>
      <c r="I4242" s="1" t="s">
        <v>35</v>
      </c>
      <c r="J4242" t="s">
        <v>36</v>
      </c>
    </row>
    <row r="4243" spans="1:10" x14ac:dyDescent="0.2">
      <c r="A4243" s="7">
        <v>23737</v>
      </c>
      <c r="B4243" t="s">
        <v>5910</v>
      </c>
      <c r="C4243">
        <v>21002</v>
      </c>
      <c r="D4243" t="s">
        <v>31</v>
      </c>
      <c r="E4243">
        <v>8</v>
      </c>
      <c r="F4243" t="s">
        <v>2801</v>
      </c>
      <c r="G4243" s="8" t="s">
        <v>308</v>
      </c>
      <c r="H4243" t="s">
        <v>309</v>
      </c>
      <c r="I4243" s="1" t="s">
        <v>35</v>
      </c>
      <c r="J4243" t="s">
        <v>36</v>
      </c>
    </row>
    <row r="4244" spans="1:10" x14ac:dyDescent="0.2">
      <c r="A4244" s="7">
        <v>23738</v>
      </c>
      <c r="B4244" t="s">
        <v>5911</v>
      </c>
      <c r="C4244">
        <v>23000</v>
      </c>
      <c r="D4244" t="s">
        <v>4917</v>
      </c>
      <c r="E4244">
        <v>14</v>
      </c>
      <c r="F4244" t="s">
        <v>4918</v>
      </c>
      <c r="G4244" s="8" t="s">
        <v>56</v>
      </c>
      <c r="H4244" t="s">
        <v>57</v>
      </c>
      <c r="I4244" t="s">
        <v>41</v>
      </c>
      <c r="J4244" t="s">
        <v>36</v>
      </c>
    </row>
    <row r="4245" spans="1:10" x14ac:dyDescent="0.2">
      <c r="A4245" s="7">
        <v>23739</v>
      </c>
      <c r="B4245" t="s">
        <v>5912</v>
      </c>
      <c r="C4245">
        <v>23000</v>
      </c>
      <c r="D4245" t="s">
        <v>2803</v>
      </c>
      <c r="E4245">
        <v>13</v>
      </c>
      <c r="F4245" t="s">
        <v>2804</v>
      </c>
      <c r="G4245" s="8" t="s">
        <v>88</v>
      </c>
      <c r="H4245" t="s">
        <v>89</v>
      </c>
      <c r="I4245" s="1" t="s">
        <v>35</v>
      </c>
      <c r="J4245" t="s">
        <v>36</v>
      </c>
    </row>
    <row r="4246" spans="1:10" x14ac:dyDescent="0.2">
      <c r="A4246" s="7">
        <v>23740</v>
      </c>
      <c r="B4246" t="s">
        <v>5913</v>
      </c>
      <c r="C4246">
        <v>23000</v>
      </c>
      <c r="D4246" t="s">
        <v>2803</v>
      </c>
      <c r="E4246">
        <v>13</v>
      </c>
      <c r="F4246" t="s">
        <v>2804</v>
      </c>
      <c r="G4246" s="8" t="s">
        <v>88</v>
      </c>
      <c r="H4246" t="s">
        <v>89</v>
      </c>
      <c r="I4246" s="1" t="s">
        <v>35</v>
      </c>
      <c r="J4246" t="s">
        <v>36</v>
      </c>
    </row>
    <row r="4247" spans="1:10" x14ac:dyDescent="0.2">
      <c r="A4247" s="7">
        <v>23741</v>
      </c>
      <c r="B4247" t="s">
        <v>5914</v>
      </c>
      <c r="C4247">
        <v>23000</v>
      </c>
      <c r="D4247" t="s">
        <v>2803</v>
      </c>
      <c r="E4247">
        <v>13</v>
      </c>
      <c r="F4247" t="s">
        <v>2804</v>
      </c>
      <c r="G4247" s="8" t="s">
        <v>88</v>
      </c>
      <c r="H4247" t="s">
        <v>89</v>
      </c>
      <c r="I4247" s="1" t="s">
        <v>35</v>
      </c>
      <c r="J4247" t="s">
        <v>36</v>
      </c>
    </row>
    <row r="4248" spans="1:10" x14ac:dyDescent="0.2">
      <c r="A4248" s="7">
        <v>23742</v>
      </c>
      <c r="B4248" t="s">
        <v>5915</v>
      </c>
      <c r="C4248">
        <v>23000</v>
      </c>
      <c r="D4248" t="s">
        <v>2803</v>
      </c>
      <c r="E4248">
        <v>13</v>
      </c>
      <c r="F4248" t="s">
        <v>2804</v>
      </c>
      <c r="G4248" s="8" t="s">
        <v>88</v>
      </c>
      <c r="H4248" t="s">
        <v>89</v>
      </c>
      <c r="I4248" s="1" t="s">
        <v>35</v>
      </c>
      <c r="J4248" t="s">
        <v>36</v>
      </c>
    </row>
    <row r="4249" spans="1:10" x14ac:dyDescent="0.2">
      <c r="A4249" s="7">
        <v>23743</v>
      </c>
      <c r="B4249" t="s">
        <v>5916</v>
      </c>
      <c r="C4249">
        <v>23000</v>
      </c>
      <c r="D4249" t="s">
        <v>2803</v>
      </c>
      <c r="E4249">
        <v>13</v>
      </c>
      <c r="F4249" t="s">
        <v>2804</v>
      </c>
      <c r="G4249" s="8" t="s">
        <v>132</v>
      </c>
      <c r="H4249" t="s">
        <v>133</v>
      </c>
      <c r="I4249" s="1" t="s">
        <v>35</v>
      </c>
      <c r="J4249" t="s">
        <v>36</v>
      </c>
    </row>
    <row r="4250" spans="1:10" x14ac:dyDescent="0.2">
      <c r="A4250" s="7">
        <v>23744</v>
      </c>
      <c r="B4250" t="s">
        <v>5482</v>
      </c>
      <c r="C4250">
        <v>21002</v>
      </c>
      <c r="D4250" t="s">
        <v>31</v>
      </c>
      <c r="E4250">
        <v>8</v>
      </c>
      <c r="F4250" t="s">
        <v>2801</v>
      </c>
      <c r="G4250" s="8" t="s">
        <v>324</v>
      </c>
      <c r="H4250" t="s">
        <v>325</v>
      </c>
      <c r="I4250" s="1" t="s">
        <v>35</v>
      </c>
      <c r="J4250" t="s">
        <v>36</v>
      </c>
    </row>
    <row r="4251" spans="1:10" x14ac:dyDescent="0.2">
      <c r="A4251" s="7">
        <v>23745</v>
      </c>
      <c r="B4251" t="s">
        <v>5917</v>
      </c>
      <c r="C4251">
        <v>21002</v>
      </c>
      <c r="D4251" t="s">
        <v>31</v>
      </c>
      <c r="E4251">
        <v>3</v>
      </c>
      <c r="F4251" t="s">
        <v>2045</v>
      </c>
      <c r="G4251" s="8" t="s">
        <v>144</v>
      </c>
      <c r="H4251" t="s">
        <v>145</v>
      </c>
      <c r="I4251" s="1" t="s">
        <v>35</v>
      </c>
      <c r="J4251" t="s">
        <v>36</v>
      </c>
    </row>
    <row r="4252" spans="1:10" x14ac:dyDescent="0.2">
      <c r="A4252" s="7">
        <v>23746</v>
      </c>
      <c r="B4252" t="s">
        <v>5918</v>
      </c>
      <c r="C4252">
        <v>21002</v>
      </c>
      <c r="D4252" t="s">
        <v>31</v>
      </c>
      <c r="E4252">
        <v>8</v>
      </c>
      <c r="F4252" t="s">
        <v>2801</v>
      </c>
      <c r="G4252" s="8" t="s">
        <v>224</v>
      </c>
      <c r="H4252" t="s">
        <v>225</v>
      </c>
      <c r="I4252" s="1" t="s">
        <v>35</v>
      </c>
      <c r="J4252" t="s">
        <v>36</v>
      </c>
    </row>
    <row r="4253" spans="1:10" x14ac:dyDescent="0.2">
      <c r="A4253" s="7">
        <v>23747</v>
      </c>
      <c r="B4253" t="s">
        <v>5919</v>
      </c>
      <c r="C4253">
        <v>21002</v>
      </c>
      <c r="D4253" t="s">
        <v>31</v>
      </c>
      <c r="E4253">
        <v>8</v>
      </c>
      <c r="F4253" t="s">
        <v>2801</v>
      </c>
      <c r="G4253" s="8" t="s">
        <v>224</v>
      </c>
      <c r="H4253" t="s">
        <v>225</v>
      </c>
      <c r="I4253" s="1" t="s">
        <v>35</v>
      </c>
      <c r="J4253" t="s">
        <v>36</v>
      </c>
    </row>
    <row r="4254" spans="1:10" x14ac:dyDescent="0.2">
      <c r="A4254" s="7">
        <v>23748</v>
      </c>
      <c r="B4254" t="s">
        <v>5920</v>
      </c>
      <c r="C4254">
        <v>21002</v>
      </c>
      <c r="D4254" t="s">
        <v>31</v>
      </c>
      <c r="E4254">
        <v>8</v>
      </c>
      <c r="F4254" t="s">
        <v>2801</v>
      </c>
      <c r="G4254" s="8" t="s">
        <v>168</v>
      </c>
      <c r="H4254" t="s">
        <v>169</v>
      </c>
      <c r="I4254" s="1" t="s">
        <v>35</v>
      </c>
      <c r="J4254" t="s">
        <v>36</v>
      </c>
    </row>
    <row r="4255" spans="1:10" x14ac:dyDescent="0.2">
      <c r="A4255" s="7">
        <v>23749</v>
      </c>
      <c r="B4255" t="s">
        <v>5921</v>
      </c>
      <c r="C4255">
        <v>21002</v>
      </c>
      <c r="D4255" t="s">
        <v>31</v>
      </c>
      <c r="E4255">
        <v>8</v>
      </c>
      <c r="F4255" t="s">
        <v>2801</v>
      </c>
      <c r="G4255" s="8" t="s">
        <v>120</v>
      </c>
      <c r="H4255" s="1" t="s">
        <v>121</v>
      </c>
      <c r="I4255" s="1" t="s">
        <v>35</v>
      </c>
      <c r="J4255" t="s">
        <v>36</v>
      </c>
    </row>
    <row r="4256" spans="1:10" x14ac:dyDescent="0.2">
      <c r="A4256" s="7">
        <v>23750</v>
      </c>
      <c r="B4256" t="s">
        <v>5922</v>
      </c>
      <c r="C4256">
        <v>23000</v>
      </c>
      <c r="D4256" t="s">
        <v>2803</v>
      </c>
      <c r="E4256">
        <v>13</v>
      </c>
      <c r="F4256" t="s">
        <v>2804</v>
      </c>
      <c r="G4256" s="8" t="s">
        <v>316</v>
      </c>
      <c r="H4256" t="s">
        <v>317</v>
      </c>
      <c r="I4256" s="1" t="s">
        <v>35</v>
      </c>
      <c r="J4256" t="s">
        <v>36</v>
      </c>
    </row>
    <row r="4257" spans="1:10" x14ac:dyDescent="0.2">
      <c r="A4257" s="7">
        <v>23751</v>
      </c>
      <c r="B4257" t="s">
        <v>5923</v>
      </c>
      <c r="C4257">
        <v>21002</v>
      </c>
      <c r="D4257" t="s">
        <v>31</v>
      </c>
      <c r="E4257">
        <v>8</v>
      </c>
      <c r="F4257" t="s">
        <v>2801</v>
      </c>
      <c r="G4257" s="8" t="s">
        <v>268</v>
      </c>
      <c r="H4257" s="1" t="s">
        <v>269</v>
      </c>
      <c r="I4257" s="1" t="s">
        <v>35</v>
      </c>
      <c r="J4257" t="s">
        <v>36</v>
      </c>
    </row>
    <row r="4258" spans="1:10" x14ac:dyDescent="0.2">
      <c r="A4258" s="7">
        <v>23752</v>
      </c>
      <c r="B4258" t="s">
        <v>5924</v>
      </c>
      <c r="C4258">
        <v>21002</v>
      </c>
      <c r="D4258" t="s">
        <v>31</v>
      </c>
      <c r="E4258">
        <v>8</v>
      </c>
      <c r="F4258" t="s">
        <v>2801</v>
      </c>
      <c r="G4258" s="8" t="s">
        <v>268</v>
      </c>
      <c r="H4258" s="1" t="s">
        <v>269</v>
      </c>
      <c r="I4258" s="1" t="s">
        <v>35</v>
      </c>
      <c r="J4258" t="s">
        <v>36</v>
      </c>
    </row>
    <row r="4259" spans="1:10" x14ac:dyDescent="0.2">
      <c r="A4259" s="7">
        <v>23753</v>
      </c>
      <c r="B4259" t="s">
        <v>5925</v>
      </c>
      <c r="C4259">
        <v>21002</v>
      </c>
      <c r="D4259" t="s">
        <v>31</v>
      </c>
      <c r="E4259">
        <v>8</v>
      </c>
      <c r="F4259" t="s">
        <v>2801</v>
      </c>
      <c r="G4259" s="8" t="s">
        <v>308</v>
      </c>
      <c r="H4259" t="s">
        <v>309</v>
      </c>
      <c r="I4259" s="1" t="s">
        <v>35</v>
      </c>
      <c r="J4259" t="s">
        <v>36</v>
      </c>
    </row>
    <row r="4260" spans="1:10" x14ac:dyDescent="0.2">
      <c r="A4260" s="7">
        <v>23754</v>
      </c>
      <c r="B4260" t="s">
        <v>5926</v>
      </c>
      <c r="C4260">
        <v>21002</v>
      </c>
      <c r="D4260" t="s">
        <v>31</v>
      </c>
      <c r="E4260">
        <v>8</v>
      </c>
      <c r="F4260" t="s">
        <v>2801</v>
      </c>
      <c r="G4260" s="8" t="s">
        <v>308</v>
      </c>
      <c r="H4260" t="s">
        <v>309</v>
      </c>
      <c r="I4260" s="1" t="s">
        <v>35</v>
      </c>
      <c r="J4260" t="s">
        <v>36</v>
      </c>
    </row>
    <row r="4261" spans="1:10" x14ac:dyDescent="0.2">
      <c r="A4261" s="7">
        <v>23755</v>
      </c>
      <c r="B4261" t="s">
        <v>5927</v>
      </c>
      <c r="C4261">
        <v>21002</v>
      </c>
      <c r="D4261" t="s">
        <v>31</v>
      </c>
      <c r="E4261">
        <v>9</v>
      </c>
      <c r="F4261" t="s">
        <v>4270</v>
      </c>
      <c r="G4261" s="8" t="s">
        <v>240</v>
      </c>
      <c r="H4261" t="s">
        <v>241</v>
      </c>
      <c r="I4261" s="1" t="s">
        <v>35</v>
      </c>
      <c r="J4261" t="s">
        <v>36</v>
      </c>
    </row>
    <row r="4262" spans="1:10" x14ac:dyDescent="0.2">
      <c r="A4262" s="7">
        <v>23756</v>
      </c>
      <c r="B4262" t="s">
        <v>5928</v>
      </c>
      <c r="C4262">
        <v>21002</v>
      </c>
      <c r="D4262" t="s">
        <v>31</v>
      </c>
      <c r="E4262">
        <v>8</v>
      </c>
      <c r="F4262" t="s">
        <v>2801</v>
      </c>
      <c r="G4262" s="8" t="s">
        <v>208</v>
      </c>
      <c r="H4262" t="s">
        <v>209</v>
      </c>
      <c r="I4262" s="1" t="s">
        <v>35</v>
      </c>
      <c r="J4262" t="s">
        <v>36</v>
      </c>
    </row>
    <row r="4263" spans="1:10" x14ac:dyDescent="0.2">
      <c r="A4263" s="7">
        <v>23757</v>
      </c>
      <c r="B4263" t="s">
        <v>5929</v>
      </c>
      <c r="C4263">
        <v>29000</v>
      </c>
      <c r="D4263" t="s">
        <v>3634</v>
      </c>
      <c r="E4263">
        <v>15</v>
      </c>
      <c r="F4263" t="s">
        <v>3848</v>
      </c>
      <c r="G4263" s="8" t="s">
        <v>128</v>
      </c>
      <c r="H4263" t="s">
        <v>129</v>
      </c>
      <c r="I4263" s="1" t="s">
        <v>35</v>
      </c>
      <c r="J4263" t="s">
        <v>3634</v>
      </c>
    </row>
    <row r="4264" spans="1:10" x14ac:dyDescent="0.2">
      <c r="A4264" s="12" t="s">
        <v>5930</v>
      </c>
      <c r="B4264" t="s">
        <v>5931</v>
      </c>
      <c r="C4264">
        <v>21006</v>
      </c>
      <c r="D4264" t="s">
        <v>4452</v>
      </c>
      <c r="E4264">
        <v>17</v>
      </c>
      <c r="F4264" t="s">
        <v>5604</v>
      </c>
      <c r="G4264" s="8" t="s">
        <v>39</v>
      </c>
      <c r="H4264" t="s">
        <v>40</v>
      </c>
      <c r="I4264" t="s">
        <v>41</v>
      </c>
      <c r="J4264" t="s">
        <v>36</v>
      </c>
    </row>
    <row r="4265" spans="1:10" x14ac:dyDescent="0.2">
      <c r="A4265" s="7">
        <v>23759</v>
      </c>
      <c r="B4265" t="s">
        <v>5932</v>
      </c>
      <c r="C4265">
        <v>21002</v>
      </c>
      <c r="D4265" t="s">
        <v>31</v>
      </c>
      <c r="E4265">
        <v>8</v>
      </c>
      <c r="F4265" t="s">
        <v>2801</v>
      </c>
      <c r="G4265" s="8" t="s">
        <v>104</v>
      </c>
      <c r="H4265" t="s">
        <v>105</v>
      </c>
      <c r="I4265" s="1" t="s">
        <v>35</v>
      </c>
      <c r="J4265" t="s">
        <v>36</v>
      </c>
    </row>
    <row r="4266" spans="1:10" x14ac:dyDescent="0.2">
      <c r="A4266" s="12" t="s">
        <v>5933</v>
      </c>
      <c r="B4266" t="s">
        <v>5934</v>
      </c>
      <c r="C4266">
        <v>21004</v>
      </c>
      <c r="D4266" t="s">
        <v>4208</v>
      </c>
      <c r="E4266">
        <v>17</v>
      </c>
      <c r="F4266" t="s">
        <v>5604</v>
      </c>
      <c r="G4266" s="8" t="s">
        <v>39</v>
      </c>
      <c r="H4266" t="s">
        <v>40</v>
      </c>
      <c r="I4266" t="s">
        <v>41</v>
      </c>
      <c r="J4266" t="s">
        <v>36</v>
      </c>
    </row>
    <row r="4267" spans="1:10" x14ac:dyDescent="0.2">
      <c r="A4267" s="7">
        <v>23761</v>
      </c>
      <c r="B4267" t="s">
        <v>5935</v>
      </c>
      <c r="C4267">
        <v>21002</v>
      </c>
      <c r="D4267" t="s">
        <v>31</v>
      </c>
      <c r="E4267">
        <v>8</v>
      </c>
      <c r="F4267" t="s">
        <v>2801</v>
      </c>
      <c r="G4267" s="8" t="s">
        <v>308</v>
      </c>
      <c r="H4267" t="s">
        <v>309</v>
      </c>
      <c r="I4267" s="1" t="s">
        <v>35</v>
      </c>
      <c r="J4267" t="s">
        <v>36</v>
      </c>
    </row>
    <row r="4268" spans="1:10" x14ac:dyDescent="0.2">
      <c r="A4268" s="7">
        <v>23762</v>
      </c>
      <c r="B4268" t="s">
        <v>5936</v>
      </c>
      <c r="C4268">
        <v>1000</v>
      </c>
      <c r="D4268" t="s">
        <v>4090</v>
      </c>
      <c r="E4268">
        <v>14</v>
      </c>
      <c r="F4268" t="s">
        <v>4918</v>
      </c>
      <c r="G4268" s="8" t="s">
        <v>3849</v>
      </c>
      <c r="H4268" t="s">
        <v>3850</v>
      </c>
      <c r="I4268" s="1" t="s">
        <v>35</v>
      </c>
      <c r="J4268" t="s">
        <v>36</v>
      </c>
    </row>
    <row r="4269" spans="1:10" x14ac:dyDescent="0.2">
      <c r="A4269" s="7">
        <v>23763</v>
      </c>
      <c r="B4269" t="s">
        <v>5937</v>
      </c>
      <c r="C4269">
        <v>29000</v>
      </c>
      <c r="D4269" t="s">
        <v>3634</v>
      </c>
      <c r="E4269">
        <v>16</v>
      </c>
      <c r="F4269" t="s">
        <v>3918</v>
      </c>
      <c r="G4269" s="8" t="s">
        <v>39</v>
      </c>
      <c r="H4269" t="s">
        <v>40</v>
      </c>
      <c r="I4269" t="s">
        <v>41</v>
      </c>
      <c r="J4269" t="s">
        <v>3634</v>
      </c>
    </row>
    <row r="4270" spans="1:10" x14ac:dyDescent="0.2">
      <c r="A4270" s="7">
        <v>23764</v>
      </c>
      <c r="B4270" t="s">
        <v>5938</v>
      </c>
      <c r="C4270">
        <v>29000</v>
      </c>
      <c r="D4270" t="s">
        <v>3634</v>
      </c>
      <c r="E4270">
        <v>16</v>
      </c>
      <c r="F4270" t="s">
        <v>3918</v>
      </c>
      <c r="G4270" s="8" t="s">
        <v>39</v>
      </c>
      <c r="H4270" t="s">
        <v>40</v>
      </c>
      <c r="I4270" t="s">
        <v>41</v>
      </c>
      <c r="J4270" t="s">
        <v>3634</v>
      </c>
    </row>
    <row r="4271" spans="1:10" x14ac:dyDescent="0.2">
      <c r="A4271" s="7">
        <v>23765</v>
      </c>
      <c r="B4271" t="s">
        <v>5939</v>
      </c>
      <c r="C4271">
        <v>21002</v>
      </c>
      <c r="D4271" t="s">
        <v>31</v>
      </c>
      <c r="E4271">
        <v>8</v>
      </c>
      <c r="F4271" t="s">
        <v>2801</v>
      </c>
      <c r="G4271" s="8" t="s">
        <v>232</v>
      </c>
      <c r="H4271" t="s">
        <v>233</v>
      </c>
      <c r="I4271" s="1" t="s">
        <v>35</v>
      </c>
      <c r="J4271" t="s">
        <v>36</v>
      </c>
    </row>
    <row r="4272" spans="1:10" x14ac:dyDescent="0.2">
      <c r="A4272" s="7">
        <v>23766</v>
      </c>
      <c r="B4272" t="s">
        <v>5940</v>
      </c>
      <c r="C4272">
        <v>20000</v>
      </c>
      <c r="D4272" t="s">
        <v>3998</v>
      </c>
      <c r="E4272">
        <v>13</v>
      </c>
      <c r="F4272" t="s">
        <v>2804</v>
      </c>
      <c r="G4272" s="8" t="s">
        <v>3849</v>
      </c>
      <c r="H4272" t="s">
        <v>3850</v>
      </c>
      <c r="I4272" s="1" t="s">
        <v>35</v>
      </c>
      <c r="J4272" t="s">
        <v>36</v>
      </c>
    </row>
    <row r="4273" spans="1:10" x14ac:dyDescent="0.2">
      <c r="A4273" s="7">
        <v>23767</v>
      </c>
      <c r="B4273" t="s">
        <v>5941</v>
      </c>
      <c r="C4273">
        <v>21002</v>
      </c>
      <c r="D4273" t="s">
        <v>31</v>
      </c>
      <c r="E4273">
        <v>13</v>
      </c>
      <c r="F4273" t="s">
        <v>2804</v>
      </c>
      <c r="G4273" s="8" t="s">
        <v>108</v>
      </c>
      <c r="H4273" t="s">
        <v>109</v>
      </c>
      <c r="I4273" s="1" t="s">
        <v>35</v>
      </c>
      <c r="J4273" t="s">
        <v>36</v>
      </c>
    </row>
    <row r="4274" spans="1:10" x14ac:dyDescent="0.2">
      <c r="A4274" s="7">
        <v>23768</v>
      </c>
      <c r="B4274" t="s">
        <v>5942</v>
      </c>
      <c r="C4274">
        <v>20000</v>
      </c>
      <c r="D4274" t="s">
        <v>3998</v>
      </c>
      <c r="E4274">
        <v>13</v>
      </c>
      <c r="F4274" t="s">
        <v>2804</v>
      </c>
      <c r="G4274" s="8" t="s">
        <v>180</v>
      </c>
      <c r="H4274" t="s">
        <v>181</v>
      </c>
      <c r="I4274" s="1" t="s">
        <v>35</v>
      </c>
      <c r="J4274" t="s">
        <v>36</v>
      </c>
    </row>
    <row r="4275" spans="1:10" x14ac:dyDescent="0.2">
      <c r="A4275" s="7">
        <v>23770</v>
      </c>
      <c r="B4275" t="s">
        <v>5943</v>
      </c>
      <c r="C4275">
        <v>23000</v>
      </c>
      <c r="D4275" t="s">
        <v>2803</v>
      </c>
      <c r="E4275">
        <v>13</v>
      </c>
      <c r="F4275" t="s">
        <v>2804</v>
      </c>
      <c r="G4275" s="8" t="s">
        <v>248</v>
      </c>
      <c r="H4275" t="s">
        <v>249</v>
      </c>
      <c r="I4275" s="1" t="s">
        <v>35</v>
      </c>
      <c r="J4275" t="s">
        <v>36</v>
      </c>
    </row>
    <row r="4276" spans="1:10" x14ac:dyDescent="0.2">
      <c r="A4276" s="7">
        <v>23771</v>
      </c>
      <c r="B4276" t="s">
        <v>5944</v>
      </c>
      <c r="C4276">
        <v>21002</v>
      </c>
      <c r="D4276" t="s">
        <v>31</v>
      </c>
      <c r="E4276">
        <v>7</v>
      </c>
      <c r="F4276" t="s">
        <v>3026</v>
      </c>
      <c r="G4276" s="8" t="s">
        <v>332</v>
      </c>
      <c r="H4276" t="s">
        <v>333</v>
      </c>
      <c r="I4276" s="1" t="s">
        <v>35</v>
      </c>
      <c r="J4276" t="s">
        <v>36</v>
      </c>
    </row>
    <row r="4277" spans="1:10" x14ac:dyDescent="0.2">
      <c r="A4277" s="7">
        <v>23772</v>
      </c>
      <c r="B4277" t="s">
        <v>5945</v>
      </c>
      <c r="C4277">
        <v>21002</v>
      </c>
      <c r="D4277" t="s">
        <v>5946</v>
      </c>
      <c r="E4277">
        <v>8</v>
      </c>
      <c r="F4277" t="s">
        <v>2801</v>
      </c>
      <c r="G4277" s="8" t="s">
        <v>3849</v>
      </c>
      <c r="H4277" t="s">
        <v>3850</v>
      </c>
      <c r="I4277" s="1" t="s">
        <v>35</v>
      </c>
      <c r="J4277" t="s">
        <v>36</v>
      </c>
    </row>
    <row r="4278" spans="1:10" x14ac:dyDescent="0.2">
      <c r="A4278" s="7">
        <v>23773</v>
      </c>
      <c r="B4278" t="s">
        <v>5947</v>
      </c>
      <c r="C4278">
        <v>21002</v>
      </c>
      <c r="D4278" t="s">
        <v>31</v>
      </c>
      <c r="E4278">
        <v>9</v>
      </c>
      <c r="F4278" t="s">
        <v>4270</v>
      </c>
      <c r="G4278" s="8" t="s">
        <v>120</v>
      </c>
      <c r="H4278" s="1" t="s">
        <v>121</v>
      </c>
      <c r="I4278" s="1" t="s">
        <v>35</v>
      </c>
      <c r="J4278" t="s">
        <v>36</v>
      </c>
    </row>
    <row r="4279" spans="1:10" x14ac:dyDescent="0.2">
      <c r="A4279" s="7">
        <v>23774</v>
      </c>
      <c r="B4279" t="s">
        <v>5948</v>
      </c>
      <c r="C4279">
        <v>21002</v>
      </c>
      <c r="D4279" t="s">
        <v>31</v>
      </c>
      <c r="E4279">
        <v>8</v>
      </c>
      <c r="F4279" t="s">
        <v>2801</v>
      </c>
      <c r="G4279" s="8" t="s">
        <v>276</v>
      </c>
      <c r="H4279" t="s">
        <v>277</v>
      </c>
      <c r="I4279" s="1" t="s">
        <v>35</v>
      </c>
      <c r="J4279" t="s">
        <v>36</v>
      </c>
    </row>
    <row r="4280" spans="1:10" x14ac:dyDescent="0.2">
      <c r="A4280" s="12" t="s">
        <v>5949</v>
      </c>
      <c r="B4280" t="s">
        <v>5950</v>
      </c>
      <c r="C4280">
        <v>29000</v>
      </c>
      <c r="D4280" t="s">
        <v>3634</v>
      </c>
      <c r="E4280">
        <v>15</v>
      </c>
      <c r="F4280" t="s">
        <v>3848</v>
      </c>
      <c r="G4280" s="8" t="s">
        <v>48</v>
      </c>
      <c r="H4280" t="s">
        <v>49</v>
      </c>
      <c r="I4280" t="s">
        <v>41</v>
      </c>
      <c r="J4280" t="s">
        <v>3634</v>
      </c>
    </row>
    <row r="4281" spans="1:10" x14ac:dyDescent="0.2">
      <c r="A4281" s="7">
        <v>23777</v>
      </c>
      <c r="B4281" t="s">
        <v>5951</v>
      </c>
      <c r="C4281">
        <v>21002</v>
      </c>
      <c r="D4281" t="s">
        <v>31</v>
      </c>
      <c r="E4281">
        <v>9</v>
      </c>
      <c r="F4281" t="s">
        <v>4270</v>
      </c>
      <c r="G4281" s="8" t="s">
        <v>196</v>
      </c>
      <c r="H4281" t="s">
        <v>197</v>
      </c>
      <c r="I4281" s="1" t="s">
        <v>35</v>
      </c>
      <c r="J4281" t="s">
        <v>36</v>
      </c>
    </row>
    <row r="4282" spans="1:10" x14ac:dyDescent="0.2">
      <c r="A4282" s="7">
        <v>23778</v>
      </c>
      <c r="B4282" t="s">
        <v>5952</v>
      </c>
      <c r="C4282">
        <v>30002</v>
      </c>
      <c r="D4282" t="s">
        <v>4309</v>
      </c>
      <c r="E4282">
        <v>13</v>
      </c>
      <c r="F4282" t="s">
        <v>2804</v>
      </c>
      <c r="G4282" s="8" t="s">
        <v>180</v>
      </c>
      <c r="H4282" t="s">
        <v>181</v>
      </c>
      <c r="I4282" s="1" t="s">
        <v>35</v>
      </c>
      <c r="J4282" t="s">
        <v>36</v>
      </c>
    </row>
    <row r="4283" spans="1:10" x14ac:dyDescent="0.2">
      <c r="A4283" s="7">
        <v>23780</v>
      </c>
      <c r="B4283" t="s">
        <v>5953</v>
      </c>
      <c r="C4283">
        <v>29000</v>
      </c>
      <c r="D4283" t="s">
        <v>3634</v>
      </c>
      <c r="E4283">
        <v>15</v>
      </c>
      <c r="F4283" t="s">
        <v>3848</v>
      </c>
      <c r="G4283" s="8" t="s">
        <v>3849</v>
      </c>
      <c r="H4283" t="s">
        <v>3850</v>
      </c>
      <c r="I4283" s="1" t="s">
        <v>35</v>
      </c>
      <c r="J4283" t="s">
        <v>3634</v>
      </c>
    </row>
    <row r="4284" spans="1:10" x14ac:dyDescent="0.2">
      <c r="A4284" s="7">
        <v>23781</v>
      </c>
      <c r="B4284" t="s">
        <v>5954</v>
      </c>
      <c r="C4284">
        <v>29000</v>
      </c>
      <c r="D4284" t="s">
        <v>3634</v>
      </c>
      <c r="E4284">
        <v>15</v>
      </c>
      <c r="F4284" t="s">
        <v>3848</v>
      </c>
      <c r="G4284" s="8" t="s">
        <v>3849</v>
      </c>
      <c r="H4284" t="s">
        <v>3850</v>
      </c>
      <c r="I4284" s="1" t="s">
        <v>35</v>
      </c>
      <c r="J4284" t="s">
        <v>3634</v>
      </c>
    </row>
    <row r="4285" spans="1:10" x14ac:dyDescent="0.2">
      <c r="A4285" s="7">
        <v>23782</v>
      </c>
      <c r="B4285" t="s">
        <v>5955</v>
      </c>
      <c r="C4285">
        <v>21002</v>
      </c>
      <c r="D4285" t="s">
        <v>31</v>
      </c>
      <c r="E4285">
        <v>9</v>
      </c>
      <c r="F4285" t="s">
        <v>4270</v>
      </c>
      <c r="G4285" s="8" t="s">
        <v>48</v>
      </c>
      <c r="H4285" t="s">
        <v>49</v>
      </c>
      <c r="I4285" t="s">
        <v>41</v>
      </c>
      <c r="J4285" t="s">
        <v>36</v>
      </c>
    </row>
    <row r="4286" spans="1:10" x14ac:dyDescent="0.2">
      <c r="A4286" s="7">
        <v>23783</v>
      </c>
      <c r="B4286" t="s">
        <v>5956</v>
      </c>
      <c r="C4286">
        <v>29000</v>
      </c>
      <c r="D4286" t="s">
        <v>3634</v>
      </c>
      <c r="E4286">
        <v>15</v>
      </c>
      <c r="F4286" t="s">
        <v>3848</v>
      </c>
      <c r="G4286" s="8" t="s">
        <v>3849</v>
      </c>
      <c r="H4286" t="s">
        <v>3850</v>
      </c>
      <c r="I4286" s="1" t="s">
        <v>35</v>
      </c>
      <c r="J4286" t="s">
        <v>3634</v>
      </c>
    </row>
    <row r="4287" spans="1:10" x14ac:dyDescent="0.2">
      <c r="A4287" s="7">
        <v>23784</v>
      </c>
      <c r="B4287" t="s">
        <v>5957</v>
      </c>
      <c r="C4287">
        <v>21002</v>
      </c>
      <c r="D4287" t="s">
        <v>31</v>
      </c>
      <c r="E4287">
        <v>8</v>
      </c>
      <c r="F4287" t="s">
        <v>2801</v>
      </c>
      <c r="G4287" s="8" t="s">
        <v>120</v>
      </c>
      <c r="H4287" s="1" t="s">
        <v>121</v>
      </c>
      <c r="I4287" s="1" t="s">
        <v>35</v>
      </c>
      <c r="J4287" t="s">
        <v>36</v>
      </c>
    </row>
    <row r="4288" spans="1:10" x14ac:dyDescent="0.2">
      <c r="A4288" s="7">
        <v>23785</v>
      </c>
      <c r="B4288" t="s">
        <v>5958</v>
      </c>
      <c r="C4288">
        <v>21002</v>
      </c>
      <c r="D4288" t="s">
        <v>31</v>
      </c>
      <c r="E4288">
        <v>8</v>
      </c>
      <c r="F4288" t="s">
        <v>2801</v>
      </c>
      <c r="G4288" s="8" t="s">
        <v>120</v>
      </c>
      <c r="H4288" s="1" t="s">
        <v>121</v>
      </c>
      <c r="I4288" s="1" t="s">
        <v>35</v>
      </c>
      <c r="J4288" t="s">
        <v>36</v>
      </c>
    </row>
    <row r="4289" spans="1:10" x14ac:dyDescent="0.2">
      <c r="A4289" s="7">
        <v>23786</v>
      </c>
      <c r="B4289" t="s">
        <v>5959</v>
      </c>
      <c r="C4289">
        <v>21002</v>
      </c>
      <c r="D4289" t="s">
        <v>31</v>
      </c>
      <c r="E4289">
        <v>8</v>
      </c>
      <c r="F4289" t="s">
        <v>2801</v>
      </c>
      <c r="G4289" s="8" t="s">
        <v>120</v>
      </c>
      <c r="H4289" s="1" t="s">
        <v>121</v>
      </c>
      <c r="I4289" s="1" t="s">
        <v>35</v>
      </c>
      <c r="J4289" t="s">
        <v>36</v>
      </c>
    </row>
    <row r="4290" spans="1:10" x14ac:dyDescent="0.2">
      <c r="A4290" s="7">
        <v>23787</v>
      </c>
      <c r="B4290" t="s">
        <v>5960</v>
      </c>
      <c r="C4290">
        <v>21002</v>
      </c>
      <c r="D4290" t="s">
        <v>31</v>
      </c>
      <c r="E4290">
        <v>8</v>
      </c>
      <c r="F4290" t="s">
        <v>2801</v>
      </c>
      <c r="G4290" s="8" t="s">
        <v>120</v>
      </c>
      <c r="H4290" s="1" t="s">
        <v>121</v>
      </c>
      <c r="I4290" s="1" t="s">
        <v>35</v>
      </c>
      <c r="J4290" t="s">
        <v>36</v>
      </c>
    </row>
    <row r="4291" spans="1:10" x14ac:dyDescent="0.2">
      <c r="A4291" s="7">
        <v>23788</v>
      </c>
      <c r="B4291" t="s">
        <v>5961</v>
      </c>
      <c r="C4291">
        <v>21002</v>
      </c>
      <c r="D4291" t="s">
        <v>31</v>
      </c>
      <c r="E4291">
        <v>8</v>
      </c>
      <c r="F4291" t="s">
        <v>2801</v>
      </c>
      <c r="G4291" s="8" t="s">
        <v>120</v>
      </c>
      <c r="H4291" s="1" t="s">
        <v>121</v>
      </c>
      <c r="I4291" s="1" t="s">
        <v>35</v>
      </c>
      <c r="J4291" t="s">
        <v>36</v>
      </c>
    </row>
    <row r="4292" spans="1:10" x14ac:dyDescent="0.2">
      <c r="A4292" s="7">
        <v>23789</v>
      </c>
      <c r="B4292" t="s">
        <v>5962</v>
      </c>
      <c r="C4292">
        <v>21002</v>
      </c>
      <c r="D4292" t="s">
        <v>31</v>
      </c>
      <c r="E4292">
        <v>8</v>
      </c>
      <c r="F4292" t="s">
        <v>2801</v>
      </c>
      <c r="G4292" s="8" t="s">
        <v>120</v>
      </c>
      <c r="H4292" s="1" t="s">
        <v>121</v>
      </c>
      <c r="I4292" s="1" t="s">
        <v>35</v>
      </c>
      <c r="J4292" t="s">
        <v>36</v>
      </c>
    </row>
    <row r="4293" spans="1:10" x14ac:dyDescent="0.2">
      <c r="A4293" s="7">
        <v>23790</v>
      </c>
      <c r="B4293" t="s">
        <v>5963</v>
      </c>
      <c r="C4293">
        <v>21002</v>
      </c>
      <c r="D4293" t="s">
        <v>31</v>
      </c>
      <c r="E4293">
        <v>8</v>
      </c>
      <c r="F4293" t="s">
        <v>2801</v>
      </c>
      <c r="G4293" s="8" t="s">
        <v>120</v>
      </c>
      <c r="H4293" s="1" t="s">
        <v>121</v>
      </c>
      <c r="I4293" s="1" t="s">
        <v>35</v>
      </c>
      <c r="J4293" t="s">
        <v>36</v>
      </c>
    </row>
    <row r="4294" spans="1:10" x14ac:dyDescent="0.2">
      <c r="A4294" s="7">
        <v>23791</v>
      </c>
      <c r="B4294" t="s">
        <v>5964</v>
      </c>
      <c r="C4294">
        <v>21002</v>
      </c>
      <c r="D4294" t="s">
        <v>31</v>
      </c>
      <c r="E4294">
        <v>8</v>
      </c>
      <c r="F4294" t="s">
        <v>2801</v>
      </c>
      <c r="G4294" s="8" t="s">
        <v>120</v>
      </c>
      <c r="H4294" s="1" t="s">
        <v>121</v>
      </c>
      <c r="I4294" s="1" t="s">
        <v>35</v>
      </c>
      <c r="J4294" t="s">
        <v>36</v>
      </c>
    </row>
    <row r="4295" spans="1:10" x14ac:dyDescent="0.2">
      <c r="A4295" s="7">
        <v>23792</v>
      </c>
      <c r="B4295" t="s">
        <v>5965</v>
      </c>
      <c r="C4295">
        <v>21002</v>
      </c>
      <c r="D4295" t="s">
        <v>31</v>
      </c>
      <c r="E4295">
        <v>8</v>
      </c>
      <c r="F4295" t="s">
        <v>2801</v>
      </c>
      <c r="G4295" s="8" t="s">
        <v>120</v>
      </c>
      <c r="H4295" s="1" t="s">
        <v>121</v>
      </c>
      <c r="I4295" s="1" t="s">
        <v>35</v>
      </c>
      <c r="J4295" t="s">
        <v>36</v>
      </c>
    </row>
    <row r="4296" spans="1:10" x14ac:dyDescent="0.2">
      <c r="A4296" s="7">
        <v>23793</v>
      </c>
      <c r="B4296" t="s">
        <v>5966</v>
      </c>
      <c r="C4296">
        <v>21002</v>
      </c>
      <c r="D4296" t="s">
        <v>31</v>
      </c>
      <c r="E4296">
        <v>8</v>
      </c>
      <c r="F4296" t="s">
        <v>2801</v>
      </c>
      <c r="G4296" s="8" t="s">
        <v>120</v>
      </c>
      <c r="H4296" s="1" t="s">
        <v>121</v>
      </c>
      <c r="I4296" s="1" t="s">
        <v>35</v>
      </c>
      <c r="J4296" t="s">
        <v>36</v>
      </c>
    </row>
    <row r="4297" spans="1:10" x14ac:dyDescent="0.2">
      <c r="A4297" s="7">
        <v>23794</v>
      </c>
      <c r="B4297" t="s">
        <v>5967</v>
      </c>
      <c r="C4297">
        <v>21002</v>
      </c>
      <c r="D4297" t="s">
        <v>31</v>
      </c>
      <c r="E4297">
        <v>8</v>
      </c>
      <c r="F4297" t="s">
        <v>2801</v>
      </c>
      <c r="G4297" s="8" t="s">
        <v>120</v>
      </c>
      <c r="H4297" s="1" t="s">
        <v>121</v>
      </c>
      <c r="I4297" s="1" t="s">
        <v>35</v>
      </c>
      <c r="J4297" t="s">
        <v>36</v>
      </c>
    </row>
    <row r="4298" spans="1:10" x14ac:dyDescent="0.2">
      <c r="A4298" s="7">
        <v>23795</v>
      </c>
      <c r="B4298" t="s">
        <v>5968</v>
      </c>
      <c r="C4298">
        <v>21002</v>
      </c>
      <c r="D4298" t="s">
        <v>31</v>
      </c>
      <c r="E4298">
        <v>8</v>
      </c>
      <c r="F4298" t="s">
        <v>2801</v>
      </c>
      <c r="G4298" s="8" t="s">
        <v>120</v>
      </c>
      <c r="H4298" s="1" t="s">
        <v>121</v>
      </c>
      <c r="I4298" s="1" t="s">
        <v>35</v>
      </c>
      <c r="J4298" t="s">
        <v>36</v>
      </c>
    </row>
    <row r="4299" spans="1:10" x14ac:dyDescent="0.2">
      <c r="A4299" s="7">
        <v>23796</v>
      </c>
      <c r="B4299" t="s">
        <v>5969</v>
      </c>
      <c r="C4299">
        <v>21002</v>
      </c>
      <c r="D4299" t="s">
        <v>31</v>
      </c>
      <c r="E4299">
        <v>8</v>
      </c>
      <c r="F4299" t="s">
        <v>2801</v>
      </c>
      <c r="G4299" s="8" t="s">
        <v>120</v>
      </c>
      <c r="H4299" s="1" t="s">
        <v>121</v>
      </c>
      <c r="I4299" s="1" t="s">
        <v>35</v>
      </c>
      <c r="J4299" t="s">
        <v>36</v>
      </c>
    </row>
    <row r="4300" spans="1:10" x14ac:dyDescent="0.2">
      <c r="A4300" s="7">
        <v>23797</v>
      </c>
      <c r="B4300" t="s">
        <v>5970</v>
      </c>
      <c r="C4300">
        <v>21002</v>
      </c>
      <c r="D4300" t="s">
        <v>31</v>
      </c>
      <c r="E4300">
        <v>8</v>
      </c>
      <c r="F4300" t="s">
        <v>2801</v>
      </c>
      <c r="G4300" s="8" t="s">
        <v>120</v>
      </c>
      <c r="H4300" s="1" t="s">
        <v>121</v>
      </c>
      <c r="I4300" s="1" t="s">
        <v>35</v>
      </c>
      <c r="J4300" t="s">
        <v>36</v>
      </c>
    </row>
    <row r="4301" spans="1:10" x14ac:dyDescent="0.2">
      <c r="A4301" s="7">
        <v>23798</v>
      </c>
      <c r="B4301" t="s">
        <v>5971</v>
      </c>
      <c r="C4301">
        <v>21002</v>
      </c>
      <c r="D4301" t="s">
        <v>31</v>
      </c>
      <c r="E4301">
        <v>8</v>
      </c>
      <c r="F4301" t="s">
        <v>2801</v>
      </c>
      <c r="G4301" s="8" t="s">
        <v>120</v>
      </c>
      <c r="H4301" s="1" t="s">
        <v>121</v>
      </c>
      <c r="I4301" s="1" t="s">
        <v>35</v>
      </c>
      <c r="J4301" t="s">
        <v>36</v>
      </c>
    </row>
    <row r="4302" spans="1:10" x14ac:dyDescent="0.2">
      <c r="A4302" s="7">
        <v>23799</v>
      </c>
      <c r="B4302" t="s">
        <v>5972</v>
      </c>
      <c r="C4302">
        <v>21002</v>
      </c>
      <c r="D4302" t="s">
        <v>31</v>
      </c>
      <c r="E4302">
        <v>8</v>
      </c>
      <c r="F4302" t="s">
        <v>2801</v>
      </c>
      <c r="G4302" s="8" t="s">
        <v>120</v>
      </c>
      <c r="H4302" s="1" t="s">
        <v>121</v>
      </c>
      <c r="I4302" s="1" t="s">
        <v>35</v>
      </c>
      <c r="J4302" t="s">
        <v>36</v>
      </c>
    </row>
    <row r="4303" spans="1:10" x14ac:dyDescent="0.2">
      <c r="A4303" s="7">
        <v>23800</v>
      </c>
      <c r="B4303" t="s">
        <v>5973</v>
      </c>
      <c r="C4303">
        <v>21002</v>
      </c>
      <c r="D4303" t="s">
        <v>31</v>
      </c>
      <c r="E4303">
        <v>8</v>
      </c>
      <c r="F4303" t="s">
        <v>2801</v>
      </c>
      <c r="G4303" s="8" t="s">
        <v>120</v>
      </c>
      <c r="H4303" s="1" t="s">
        <v>121</v>
      </c>
      <c r="I4303" s="1" t="s">
        <v>35</v>
      </c>
      <c r="J4303" t="s">
        <v>36</v>
      </c>
    </row>
    <row r="4304" spans="1:10" x14ac:dyDescent="0.2">
      <c r="A4304" s="7">
        <v>23801</v>
      </c>
      <c r="B4304" t="s">
        <v>5974</v>
      </c>
      <c r="C4304">
        <v>21002</v>
      </c>
      <c r="D4304" t="s">
        <v>31</v>
      </c>
      <c r="E4304">
        <v>8</v>
      </c>
      <c r="F4304" t="s">
        <v>2801</v>
      </c>
      <c r="G4304" s="8" t="s">
        <v>120</v>
      </c>
      <c r="H4304" s="1" t="s">
        <v>121</v>
      </c>
      <c r="I4304" s="1" t="s">
        <v>35</v>
      </c>
      <c r="J4304" t="s">
        <v>36</v>
      </c>
    </row>
    <row r="4305" spans="1:10" x14ac:dyDescent="0.2">
      <c r="A4305" s="7">
        <v>23802</v>
      </c>
      <c r="B4305" t="s">
        <v>5975</v>
      </c>
      <c r="C4305">
        <v>21002</v>
      </c>
      <c r="D4305" t="s">
        <v>31</v>
      </c>
      <c r="E4305">
        <v>8</v>
      </c>
      <c r="F4305" t="s">
        <v>2801</v>
      </c>
      <c r="G4305" s="8" t="s">
        <v>120</v>
      </c>
      <c r="H4305" s="1" t="s">
        <v>121</v>
      </c>
      <c r="I4305" s="1" t="s">
        <v>35</v>
      </c>
      <c r="J4305" t="s">
        <v>36</v>
      </c>
    </row>
    <row r="4306" spans="1:10" x14ac:dyDescent="0.2">
      <c r="A4306" s="7">
        <v>23803</v>
      </c>
      <c r="B4306" t="s">
        <v>5976</v>
      </c>
      <c r="C4306">
        <v>21002</v>
      </c>
      <c r="D4306" t="s">
        <v>31</v>
      </c>
      <c r="E4306">
        <v>13</v>
      </c>
      <c r="F4306" t="s">
        <v>2804</v>
      </c>
      <c r="G4306" s="8" t="s">
        <v>44</v>
      </c>
      <c r="H4306" t="s">
        <v>45</v>
      </c>
      <c r="I4306" t="s">
        <v>41</v>
      </c>
      <c r="J4306" t="s">
        <v>36</v>
      </c>
    </row>
    <row r="4307" spans="1:10" x14ac:dyDescent="0.2">
      <c r="A4307" s="7">
        <v>23804</v>
      </c>
      <c r="B4307" t="s">
        <v>5977</v>
      </c>
      <c r="C4307">
        <v>21002</v>
      </c>
      <c r="D4307" t="s">
        <v>31</v>
      </c>
      <c r="E4307">
        <v>13</v>
      </c>
      <c r="F4307" t="s">
        <v>2804</v>
      </c>
      <c r="G4307" s="8" t="s">
        <v>44</v>
      </c>
      <c r="H4307" t="s">
        <v>45</v>
      </c>
      <c r="I4307" t="s">
        <v>41</v>
      </c>
      <c r="J4307" t="s">
        <v>36</v>
      </c>
    </row>
    <row r="4308" spans="1:10" x14ac:dyDescent="0.2">
      <c r="A4308" s="7">
        <v>23805</v>
      </c>
      <c r="B4308" t="s">
        <v>5978</v>
      </c>
      <c r="C4308">
        <v>29000</v>
      </c>
      <c r="D4308" t="s">
        <v>3634</v>
      </c>
      <c r="E4308">
        <v>16</v>
      </c>
      <c r="F4308" t="s">
        <v>3918</v>
      </c>
      <c r="G4308" s="8" t="s">
        <v>324</v>
      </c>
      <c r="H4308" t="s">
        <v>325</v>
      </c>
      <c r="I4308" s="1" t="s">
        <v>35</v>
      </c>
      <c r="J4308" t="s">
        <v>3634</v>
      </c>
    </row>
    <row r="4309" spans="1:10" x14ac:dyDescent="0.2">
      <c r="A4309" s="7">
        <v>23806</v>
      </c>
      <c r="B4309" t="s">
        <v>5979</v>
      </c>
      <c r="C4309">
        <v>23000</v>
      </c>
      <c r="D4309" t="s">
        <v>2803</v>
      </c>
      <c r="E4309">
        <v>17</v>
      </c>
      <c r="F4309" t="s">
        <v>5604</v>
      </c>
      <c r="G4309" s="8" t="s">
        <v>204</v>
      </c>
      <c r="H4309" t="s">
        <v>205</v>
      </c>
      <c r="I4309" s="1" t="s">
        <v>35</v>
      </c>
      <c r="J4309" t="s">
        <v>36</v>
      </c>
    </row>
    <row r="4310" spans="1:10" x14ac:dyDescent="0.2">
      <c r="A4310" s="7">
        <v>23807</v>
      </c>
      <c r="B4310" t="s">
        <v>5980</v>
      </c>
      <c r="C4310">
        <v>23000</v>
      </c>
      <c r="D4310" t="s">
        <v>2803</v>
      </c>
      <c r="E4310">
        <v>13</v>
      </c>
      <c r="F4310" t="s">
        <v>2804</v>
      </c>
      <c r="G4310" s="8" t="s">
        <v>296</v>
      </c>
      <c r="H4310" t="s">
        <v>297</v>
      </c>
      <c r="I4310" s="1" t="s">
        <v>35</v>
      </c>
      <c r="J4310" t="s">
        <v>36</v>
      </c>
    </row>
    <row r="4311" spans="1:10" x14ac:dyDescent="0.2">
      <c r="A4311" s="7">
        <v>23808</v>
      </c>
      <c r="B4311" t="s">
        <v>5981</v>
      </c>
      <c r="C4311">
        <v>29000</v>
      </c>
      <c r="D4311" t="s">
        <v>3634</v>
      </c>
      <c r="E4311">
        <v>16</v>
      </c>
      <c r="F4311" t="s">
        <v>3918</v>
      </c>
      <c r="G4311" s="8" t="s">
        <v>3849</v>
      </c>
      <c r="H4311" t="s">
        <v>3850</v>
      </c>
      <c r="I4311" s="1" t="s">
        <v>35</v>
      </c>
      <c r="J4311" t="s">
        <v>3634</v>
      </c>
    </row>
    <row r="4312" spans="1:10" x14ac:dyDescent="0.2">
      <c r="A4312" s="7">
        <v>23809</v>
      </c>
      <c r="B4312" t="s">
        <v>5982</v>
      </c>
      <c r="C4312">
        <v>21002</v>
      </c>
      <c r="D4312" t="s">
        <v>31</v>
      </c>
      <c r="E4312">
        <v>8</v>
      </c>
      <c r="F4312" t="s">
        <v>2801</v>
      </c>
      <c r="G4312" s="8" t="s">
        <v>320</v>
      </c>
      <c r="H4312" t="s">
        <v>321</v>
      </c>
      <c r="I4312" s="1" t="s">
        <v>35</v>
      </c>
      <c r="J4312" t="s">
        <v>36</v>
      </c>
    </row>
    <row r="4313" spans="1:10" x14ac:dyDescent="0.2">
      <c r="A4313" s="7">
        <v>23810</v>
      </c>
      <c r="B4313" t="s">
        <v>5983</v>
      </c>
      <c r="C4313">
        <v>21002</v>
      </c>
      <c r="D4313" t="s">
        <v>31</v>
      </c>
      <c r="E4313">
        <v>8</v>
      </c>
      <c r="F4313" t="s">
        <v>2801</v>
      </c>
      <c r="G4313" s="8" t="s">
        <v>320</v>
      </c>
      <c r="H4313" t="s">
        <v>321</v>
      </c>
      <c r="I4313" s="1" t="s">
        <v>35</v>
      </c>
      <c r="J4313" t="s">
        <v>36</v>
      </c>
    </row>
    <row r="4314" spans="1:10" x14ac:dyDescent="0.2">
      <c r="A4314" s="7">
        <v>23811</v>
      </c>
      <c r="B4314" t="s">
        <v>5984</v>
      </c>
      <c r="C4314">
        <v>21002</v>
      </c>
      <c r="D4314" t="s">
        <v>31</v>
      </c>
      <c r="E4314">
        <v>8</v>
      </c>
      <c r="F4314" t="s">
        <v>2801</v>
      </c>
      <c r="G4314" s="8" t="s">
        <v>320</v>
      </c>
      <c r="H4314" t="s">
        <v>321</v>
      </c>
      <c r="I4314" s="1" t="s">
        <v>35</v>
      </c>
      <c r="J4314" t="s">
        <v>36</v>
      </c>
    </row>
    <row r="4315" spans="1:10" x14ac:dyDescent="0.2">
      <c r="A4315" s="7">
        <v>23812</v>
      </c>
      <c r="B4315" t="s">
        <v>5985</v>
      </c>
      <c r="C4315">
        <v>21002</v>
      </c>
      <c r="D4315" t="s">
        <v>31</v>
      </c>
      <c r="E4315">
        <v>8</v>
      </c>
      <c r="F4315" t="s">
        <v>2801</v>
      </c>
      <c r="G4315" s="8" t="s">
        <v>288</v>
      </c>
      <c r="H4315" t="s">
        <v>289</v>
      </c>
      <c r="I4315" s="1" t="s">
        <v>35</v>
      </c>
      <c r="J4315" t="s">
        <v>36</v>
      </c>
    </row>
    <row r="4316" spans="1:10" x14ac:dyDescent="0.2">
      <c r="A4316" s="7">
        <v>23813</v>
      </c>
      <c r="B4316" t="s">
        <v>5986</v>
      </c>
      <c r="C4316">
        <v>23000</v>
      </c>
      <c r="D4316" t="s">
        <v>2803</v>
      </c>
      <c r="E4316">
        <v>13</v>
      </c>
      <c r="F4316" t="s">
        <v>2804</v>
      </c>
      <c r="G4316" s="8" t="s">
        <v>68</v>
      </c>
      <c r="H4316" t="s">
        <v>69</v>
      </c>
      <c r="I4316" t="s">
        <v>41</v>
      </c>
      <c r="J4316" t="s">
        <v>36</v>
      </c>
    </row>
    <row r="4317" spans="1:10" x14ac:dyDescent="0.2">
      <c r="A4317" s="7">
        <v>23814</v>
      </c>
      <c r="B4317" t="s">
        <v>5987</v>
      </c>
      <c r="C4317">
        <v>21002</v>
      </c>
      <c r="D4317" t="s">
        <v>31</v>
      </c>
      <c r="E4317">
        <v>3</v>
      </c>
      <c r="F4317" t="s">
        <v>2045</v>
      </c>
      <c r="G4317" s="8" t="s">
        <v>276</v>
      </c>
      <c r="H4317" t="s">
        <v>277</v>
      </c>
      <c r="I4317" s="1" t="s">
        <v>35</v>
      </c>
      <c r="J4317" t="s">
        <v>36</v>
      </c>
    </row>
    <row r="4318" spans="1:10" x14ac:dyDescent="0.2">
      <c r="A4318" s="7">
        <v>23815</v>
      </c>
      <c r="B4318" t="s">
        <v>5988</v>
      </c>
      <c r="C4318">
        <v>21002</v>
      </c>
      <c r="D4318" t="s">
        <v>31</v>
      </c>
      <c r="E4318">
        <v>8</v>
      </c>
      <c r="F4318" t="s">
        <v>2801</v>
      </c>
      <c r="G4318" s="8" t="s">
        <v>120</v>
      </c>
      <c r="H4318" s="1" t="s">
        <v>121</v>
      </c>
      <c r="I4318" s="1" t="s">
        <v>35</v>
      </c>
      <c r="J4318" t="s">
        <v>36</v>
      </c>
    </row>
    <row r="4319" spans="1:10" x14ac:dyDescent="0.2">
      <c r="A4319" s="7">
        <v>23816</v>
      </c>
      <c r="B4319" t="s">
        <v>5989</v>
      </c>
      <c r="C4319">
        <v>21002</v>
      </c>
      <c r="D4319" t="s">
        <v>31</v>
      </c>
      <c r="E4319">
        <v>8</v>
      </c>
      <c r="F4319" t="s">
        <v>2801</v>
      </c>
      <c r="G4319" s="8" t="s">
        <v>168</v>
      </c>
      <c r="H4319" t="s">
        <v>169</v>
      </c>
      <c r="I4319" s="1" t="s">
        <v>35</v>
      </c>
      <c r="J4319" t="s">
        <v>36</v>
      </c>
    </row>
    <row r="4320" spans="1:10" x14ac:dyDescent="0.2">
      <c r="A4320" s="7">
        <v>23817</v>
      </c>
      <c r="B4320" t="s">
        <v>5990</v>
      </c>
      <c r="C4320">
        <v>29000</v>
      </c>
      <c r="D4320" t="s">
        <v>3634</v>
      </c>
      <c r="E4320">
        <v>16</v>
      </c>
      <c r="F4320" t="s">
        <v>3918</v>
      </c>
      <c r="G4320" s="8" t="s">
        <v>3849</v>
      </c>
      <c r="H4320" t="s">
        <v>3850</v>
      </c>
      <c r="I4320" s="1" t="s">
        <v>35</v>
      </c>
      <c r="J4320" t="s">
        <v>3634</v>
      </c>
    </row>
    <row r="4321" spans="1:10" x14ac:dyDescent="0.2">
      <c r="A4321" s="7">
        <v>23818</v>
      </c>
      <c r="B4321" t="s">
        <v>5991</v>
      </c>
      <c r="C4321">
        <v>20000</v>
      </c>
      <c r="D4321" t="s">
        <v>5171</v>
      </c>
      <c r="E4321">
        <v>8</v>
      </c>
      <c r="F4321" t="s">
        <v>2801</v>
      </c>
      <c r="G4321" s="8" t="s">
        <v>3849</v>
      </c>
      <c r="H4321" t="s">
        <v>3850</v>
      </c>
      <c r="I4321" s="1" t="s">
        <v>35</v>
      </c>
      <c r="J4321" t="s">
        <v>36</v>
      </c>
    </row>
    <row r="4322" spans="1:10" x14ac:dyDescent="0.2">
      <c r="A4322" s="7">
        <v>23819</v>
      </c>
      <c r="B4322" t="s">
        <v>5992</v>
      </c>
      <c r="C4322">
        <v>29000</v>
      </c>
      <c r="D4322" t="s">
        <v>3634</v>
      </c>
      <c r="E4322">
        <v>16</v>
      </c>
      <c r="F4322" t="s">
        <v>3918</v>
      </c>
      <c r="G4322" s="8" t="s">
        <v>3849</v>
      </c>
      <c r="H4322" t="s">
        <v>3850</v>
      </c>
      <c r="I4322" s="1" t="s">
        <v>35</v>
      </c>
      <c r="J4322" t="s">
        <v>3634</v>
      </c>
    </row>
    <row r="4323" spans="1:10" x14ac:dyDescent="0.2">
      <c r="A4323" s="7">
        <v>23820</v>
      </c>
      <c r="B4323" t="s">
        <v>5993</v>
      </c>
      <c r="C4323">
        <v>29000</v>
      </c>
      <c r="D4323" t="s">
        <v>3634</v>
      </c>
      <c r="E4323">
        <v>16</v>
      </c>
      <c r="F4323" t="s">
        <v>3918</v>
      </c>
      <c r="G4323" s="8" t="s">
        <v>39</v>
      </c>
      <c r="H4323" t="s">
        <v>40</v>
      </c>
      <c r="I4323" t="s">
        <v>41</v>
      </c>
      <c r="J4323" t="s">
        <v>3634</v>
      </c>
    </row>
    <row r="4324" spans="1:10" x14ac:dyDescent="0.2">
      <c r="A4324" s="7">
        <v>23821</v>
      </c>
      <c r="B4324" t="s">
        <v>5994</v>
      </c>
      <c r="C4324">
        <v>29000</v>
      </c>
      <c r="D4324" t="s">
        <v>3634</v>
      </c>
      <c r="E4324">
        <v>16</v>
      </c>
      <c r="F4324" t="s">
        <v>3918</v>
      </c>
      <c r="G4324" s="8" t="s">
        <v>39</v>
      </c>
      <c r="H4324" t="s">
        <v>40</v>
      </c>
      <c r="I4324" t="s">
        <v>41</v>
      </c>
      <c r="J4324" t="s">
        <v>3634</v>
      </c>
    </row>
    <row r="4325" spans="1:10" x14ac:dyDescent="0.2">
      <c r="A4325" s="7">
        <v>23822</v>
      </c>
      <c r="B4325" t="s">
        <v>5995</v>
      </c>
      <c r="C4325">
        <v>29000</v>
      </c>
      <c r="D4325" t="s">
        <v>3634</v>
      </c>
      <c r="E4325">
        <v>16</v>
      </c>
      <c r="F4325" t="s">
        <v>3918</v>
      </c>
      <c r="G4325" s="8" t="s">
        <v>39</v>
      </c>
      <c r="H4325" t="s">
        <v>40</v>
      </c>
      <c r="I4325" t="s">
        <v>41</v>
      </c>
      <c r="J4325" t="s">
        <v>3634</v>
      </c>
    </row>
    <row r="4326" spans="1:10" x14ac:dyDescent="0.2">
      <c r="A4326" s="7">
        <v>23823</v>
      </c>
      <c r="B4326" t="s">
        <v>5996</v>
      </c>
      <c r="C4326">
        <v>21002</v>
      </c>
      <c r="D4326" t="s">
        <v>31</v>
      </c>
      <c r="E4326">
        <v>8</v>
      </c>
      <c r="F4326" t="s">
        <v>2801</v>
      </c>
      <c r="G4326" s="8" t="s">
        <v>308</v>
      </c>
      <c r="H4326" t="s">
        <v>309</v>
      </c>
      <c r="I4326" s="1" t="s">
        <v>35</v>
      </c>
      <c r="J4326" t="s">
        <v>36</v>
      </c>
    </row>
    <row r="4327" spans="1:10" x14ac:dyDescent="0.2">
      <c r="A4327" s="7">
        <v>23824</v>
      </c>
      <c r="B4327" t="s">
        <v>5997</v>
      </c>
      <c r="C4327">
        <v>21002</v>
      </c>
      <c r="D4327" t="s">
        <v>31</v>
      </c>
      <c r="E4327">
        <v>8</v>
      </c>
      <c r="F4327" t="s">
        <v>2801</v>
      </c>
      <c r="G4327" s="8" t="s">
        <v>308</v>
      </c>
      <c r="H4327" t="s">
        <v>309</v>
      </c>
      <c r="I4327" s="1" t="s">
        <v>35</v>
      </c>
      <c r="J4327" t="s">
        <v>36</v>
      </c>
    </row>
    <row r="4328" spans="1:10" x14ac:dyDescent="0.2">
      <c r="A4328" s="7">
        <v>23825</v>
      </c>
      <c r="B4328" t="s">
        <v>5998</v>
      </c>
      <c r="C4328">
        <v>21002</v>
      </c>
      <c r="D4328" t="s">
        <v>31</v>
      </c>
      <c r="E4328">
        <v>8</v>
      </c>
      <c r="F4328" t="s">
        <v>2801</v>
      </c>
      <c r="G4328" s="8" t="s">
        <v>308</v>
      </c>
      <c r="H4328" t="s">
        <v>309</v>
      </c>
      <c r="I4328" s="1" t="s">
        <v>35</v>
      </c>
      <c r="J4328" t="s">
        <v>36</v>
      </c>
    </row>
    <row r="4329" spans="1:10" x14ac:dyDescent="0.2">
      <c r="A4329" s="7">
        <v>23826</v>
      </c>
      <c r="B4329" t="s">
        <v>5999</v>
      </c>
      <c r="C4329">
        <v>21002</v>
      </c>
      <c r="D4329" t="s">
        <v>31</v>
      </c>
      <c r="E4329">
        <v>8</v>
      </c>
      <c r="F4329" t="s">
        <v>2801</v>
      </c>
      <c r="G4329" s="8" t="s">
        <v>308</v>
      </c>
      <c r="H4329" t="s">
        <v>309</v>
      </c>
      <c r="I4329" s="1" t="s">
        <v>35</v>
      </c>
      <c r="J4329" t="s">
        <v>36</v>
      </c>
    </row>
    <row r="4330" spans="1:10" x14ac:dyDescent="0.2">
      <c r="A4330" s="7">
        <v>23827</v>
      </c>
      <c r="B4330" t="s">
        <v>6000</v>
      </c>
      <c r="C4330">
        <v>21002</v>
      </c>
      <c r="D4330" t="s">
        <v>31</v>
      </c>
      <c r="E4330">
        <v>8</v>
      </c>
      <c r="F4330" t="s">
        <v>2801</v>
      </c>
      <c r="G4330" s="8" t="s">
        <v>308</v>
      </c>
      <c r="H4330" t="s">
        <v>309</v>
      </c>
      <c r="I4330" s="1" t="s">
        <v>35</v>
      </c>
      <c r="J4330" t="s">
        <v>36</v>
      </c>
    </row>
    <row r="4331" spans="1:10" x14ac:dyDescent="0.2">
      <c r="A4331" s="7">
        <v>23828</v>
      </c>
      <c r="B4331" t="s">
        <v>6001</v>
      </c>
      <c r="C4331">
        <v>21002</v>
      </c>
      <c r="D4331" t="s">
        <v>31</v>
      </c>
      <c r="E4331">
        <v>8</v>
      </c>
      <c r="F4331" t="s">
        <v>2801</v>
      </c>
      <c r="G4331" s="8" t="s">
        <v>308</v>
      </c>
      <c r="H4331" t="s">
        <v>309</v>
      </c>
      <c r="I4331" s="1" t="s">
        <v>35</v>
      </c>
      <c r="J4331" t="s">
        <v>36</v>
      </c>
    </row>
    <row r="4332" spans="1:10" x14ac:dyDescent="0.2">
      <c r="A4332" s="7">
        <v>23829</v>
      </c>
      <c r="B4332" t="s">
        <v>6002</v>
      </c>
      <c r="C4332">
        <v>21002</v>
      </c>
      <c r="D4332" t="s">
        <v>31</v>
      </c>
      <c r="E4332">
        <v>8</v>
      </c>
      <c r="F4332" t="s">
        <v>2801</v>
      </c>
      <c r="G4332" s="8" t="s">
        <v>308</v>
      </c>
      <c r="H4332" t="s">
        <v>309</v>
      </c>
      <c r="I4332" s="1" t="s">
        <v>35</v>
      </c>
      <c r="J4332" t="s">
        <v>36</v>
      </c>
    </row>
    <row r="4333" spans="1:10" x14ac:dyDescent="0.2">
      <c r="A4333" s="7">
        <v>23830</v>
      </c>
      <c r="B4333" t="s">
        <v>6003</v>
      </c>
      <c r="C4333">
        <v>21002</v>
      </c>
      <c r="D4333" t="s">
        <v>31</v>
      </c>
      <c r="E4333">
        <v>8</v>
      </c>
      <c r="F4333" t="s">
        <v>2801</v>
      </c>
      <c r="G4333" s="8" t="s">
        <v>308</v>
      </c>
      <c r="H4333" t="s">
        <v>309</v>
      </c>
      <c r="I4333" s="1" t="s">
        <v>35</v>
      </c>
      <c r="J4333" t="s">
        <v>36</v>
      </c>
    </row>
    <row r="4334" spans="1:10" x14ac:dyDescent="0.2">
      <c r="A4334" s="7">
        <v>23831</v>
      </c>
      <c r="B4334" t="s">
        <v>6004</v>
      </c>
      <c r="C4334">
        <v>21002</v>
      </c>
      <c r="D4334" t="s">
        <v>31</v>
      </c>
      <c r="E4334">
        <v>8</v>
      </c>
      <c r="F4334" t="s">
        <v>2801</v>
      </c>
      <c r="G4334" s="8" t="s">
        <v>308</v>
      </c>
      <c r="H4334" t="s">
        <v>309</v>
      </c>
      <c r="I4334" s="1" t="s">
        <v>35</v>
      </c>
      <c r="J4334" t="s">
        <v>36</v>
      </c>
    </row>
    <row r="4335" spans="1:10" x14ac:dyDescent="0.2">
      <c r="A4335" s="7">
        <v>23832</v>
      </c>
      <c r="B4335" t="s">
        <v>6005</v>
      </c>
      <c r="C4335">
        <v>21002</v>
      </c>
      <c r="D4335" t="s">
        <v>31</v>
      </c>
      <c r="E4335">
        <v>8</v>
      </c>
      <c r="F4335" t="s">
        <v>2801</v>
      </c>
      <c r="G4335" s="8" t="s">
        <v>308</v>
      </c>
      <c r="H4335" t="s">
        <v>309</v>
      </c>
      <c r="I4335" s="1" t="s">
        <v>35</v>
      </c>
      <c r="J4335" t="s">
        <v>36</v>
      </c>
    </row>
    <row r="4336" spans="1:10" x14ac:dyDescent="0.2">
      <c r="A4336" s="7">
        <v>23833</v>
      </c>
      <c r="B4336" t="s">
        <v>6006</v>
      </c>
      <c r="C4336">
        <v>21002</v>
      </c>
      <c r="D4336" t="s">
        <v>31</v>
      </c>
      <c r="E4336">
        <v>8</v>
      </c>
      <c r="F4336" t="s">
        <v>2801</v>
      </c>
      <c r="G4336" s="8" t="s">
        <v>308</v>
      </c>
      <c r="H4336" t="s">
        <v>309</v>
      </c>
      <c r="I4336" s="1" t="s">
        <v>35</v>
      </c>
      <c r="J4336" t="s">
        <v>36</v>
      </c>
    </row>
    <row r="4337" spans="1:10" x14ac:dyDescent="0.2">
      <c r="A4337" s="7">
        <v>23834</v>
      </c>
      <c r="B4337" t="s">
        <v>6007</v>
      </c>
      <c r="C4337">
        <v>21002</v>
      </c>
      <c r="D4337" t="s">
        <v>31</v>
      </c>
      <c r="E4337">
        <v>8</v>
      </c>
      <c r="F4337" t="s">
        <v>2801</v>
      </c>
      <c r="G4337" s="8" t="s">
        <v>88</v>
      </c>
      <c r="H4337" t="s">
        <v>89</v>
      </c>
      <c r="I4337" s="1" t="s">
        <v>35</v>
      </c>
      <c r="J4337" t="s">
        <v>36</v>
      </c>
    </row>
    <row r="4338" spans="1:10" x14ac:dyDescent="0.2">
      <c r="A4338" s="7">
        <v>23835</v>
      </c>
      <c r="B4338" t="s">
        <v>6008</v>
      </c>
      <c r="C4338">
        <v>29000</v>
      </c>
      <c r="D4338" t="s">
        <v>3634</v>
      </c>
      <c r="E4338">
        <v>16</v>
      </c>
      <c r="F4338" t="s">
        <v>3918</v>
      </c>
      <c r="G4338" s="8" t="s">
        <v>33</v>
      </c>
      <c r="H4338" s="1" t="s">
        <v>34</v>
      </c>
      <c r="I4338" s="1" t="s">
        <v>35</v>
      </c>
      <c r="J4338" t="s">
        <v>3634</v>
      </c>
    </row>
    <row r="4339" spans="1:10" x14ac:dyDescent="0.2">
      <c r="A4339" s="7">
        <v>23836</v>
      </c>
      <c r="B4339" t="s">
        <v>6009</v>
      </c>
      <c r="C4339">
        <v>29000</v>
      </c>
      <c r="D4339" t="s">
        <v>3634</v>
      </c>
      <c r="E4339">
        <v>16</v>
      </c>
      <c r="F4339" t="s">
        <v>3918</v>
      </c>
      <c r="G4339" s="8" t="s">
        <v>39</v>
      </c>
      <c r="H4339" t="s">
        <v>40</v>
      </c>
      <c r="I4339" t="s">
        <v>41</v>
      </c>
      <c r="J4339" t="s">
        <v>3634</v>
      </c>
    </row>
    <row r="4340" spans="1:10" x14ac:dyDescent="0.2">
      <c r="A4340" s="7">
        <v>23837</v>
      </c>
      <c r="B4340" t="s">
        <v>6010</v>
      </c>
      <c r="C4340">
        <v>29000</v>
      </c>
      <c r="D4340" t="s">
        <v>3634</v>
      </c>
      <c r="E4340">
        <v>16</v>
      </c>
      <c r="F4340" t="s">
        <v>3918</v>
      </c>
      <c r="G4340" s="8" t="s">
        <v>3849</v>
      </c>
      <c r="H4340" t="s">
        <v>3850</v>
      </c>
      <c r="I4340" s="1" t="s">
        <v>35</v>
      </c>
      <c r="J4340" t="s">
        <v>3634</v>
      </c>
    </row>
    <row r="4341" spans="1:10" x14ac:dyDescent="0.2">
      <c r="A4341" s="7">
        <v>23838</v>
      </c>
      <c r="B4341" t="s">
        <v>6011</v>
      </c>
      <c r="C4341">
        <v>29000</v>
      </c>
      <c r="D4341" t="s">
        <v>3634</v>
      </c>
      <c r="E4341">
        <v>16</v>
      </c>
      <c r="F4341" t="s">
        <v>3918</v>
      </c>
      <c r="G4341" s="8" t="s">
        <v>3849</v>
      </c>
      <c r="H4341" t="s">
        <v>3850</v>
      </c>
      <c r="I4341" s="1" t="s">
        <v>35</v>
      </c>
      <c r="J4341" t="s">
        <v>3634</v>
      </c>
    </row>
    <row r="4342" spans="1:10" x14ac:dyDescent="0.2">
      <c r="A4342" s="7">
        <v>23839</v>
      </c>
      <c r="B4342" t="s">
        <v>6012</v>
      </c>
      <c r="C4342">
        <v>21002</v>
      </c>
      <c r="D4342" t="s">
        <v>31</v>
      </c>
      <c r="E4342">
        <v>7</v>
      </c>
      <c r="F4342" t="s">
        <v>3026</v>
      </c>
      <c r="G4342" s="8" t="s">
        <v>104</v>
      </c>
      <c r="H4342" t="s">
        <v>105</v>
      </c>
      <c r="I4342" s="1" t="s">
        <v>35</v>
      </c>
      <c r="J4342" t="s">
        <v>36</v>
      </c>
    </row>
    <row r="4343" spans="1:10" x14ac:dyDescent="0.2">
      <c r="A4343" s="7">
        <v>23840</v>
      </c>
      <c r="B4343" t="s">
        <v>6013</v>
      </c>
      <c r="C4343">
        <v>29000</v>
      </c>
      <c r="D4343" t="s">
        <v>3634</v>
      </c>
      <c r="E4343">
        <v>16</v>
      </c>
      <c r="F4343" t="s">
        <v>3918</v>
      </c>
      <c r="G4343" s="8" t="s">
        <v>3849</v>
      </c>
      <c r="H4343" t="s">
        <v>3850</v>
      </c>
      <c r="I4343" s="1" t="s">
        <v>35</v>
      </c>
      <c r="J4343" t="s">
        <v>3634</v>
      </c>
    </row>
    <row r="4344" spans="1:10" x14ac:dyDescent="0.2">
      <c r="A4344" s="7">
        <v>23841</v>
      </c>
      <c r="B4344" t="s">
        <v>6014</v>
      </c>
      <c r="C4344">
        <v>29000</v>
      </c>
      <c r="D4344" t="s">
        <v>3634</v>
      </c>
      <c r="E4344">
        <v>16</v>
      </c>
      <c r="F4344" t="s">
        <v>3918</v>
      </c>
      <c r="G4344" s="8" t="s">
        <v>3849</v>
      </c>
      <c r="H4344" t="s">
        <v>3850</v>
      </c>
      <c r="I4344" s="1" t="s">
        <v>35</v>
      </c>
      <c r="J4344" t="s">
        <v>3634</v>
      </c>
    </row>
    <row r="4345" spans="1:10" x14ac:dyDescent="0.2">
      <c r="A4345" s="7">
        <v>23842</v>
      </c>
      <c r="B4345" t="s">
        <v>6015</v>
      </c>
      <c r="C4345">
        <v>29000</v>
      </c>
      <c r="D4345" t="s">
        <v>3634</v>
      </c>
      <c r="E4345">
        <v>16</v>
      </c>
      <c r="F4345" t="s">
        <v>3918</v>
      </c>
      <c r="G4345" s="8" t="s">
        <v>3849</v>
      </c>
      <c r="H4345" t="s">
        <v>3850</v>
      </c>
      <c r="I4345" s="1" t="s">
        <v>35</v>
      </c>
      <c r="J4345" t="s">
        <v>3634</v>
      </c>
    </row>
    <row r="4346" spans="1:10" x14ac:dyDescent="0.2">
      <c r="A4346" s="7">
        <v>23843</v>
      </c>
      <c r="B4346" t="s">
        <v>6016</v>
      </c>
      <c r="C4346">
        <v>29000</v>
      </c>
      <c r="D4346" t="s">
        <v>3634</v>
      </c>
      <c r="E4346">
        <v>16</v>
      </c>
      <c r="F4346" t="s">
        <v>3918</v>
      </c>
      <c r="G4346" s="8" t="s">
        <v>3849</v>
      </c>
      <c r="H4346" t="s">
        <v>3850</v>
      </c>
      <c r="I4346" s="1" t="s">
        <v>35</v>
      </c>
      <c r="J4346" t="s">
        <v>3634</v>
      </c>
    </row>
    <row r="4347" spans="1:10" x14ac:dyDescent="0.2">
      <c r="A4347" s="7">
        <v>23844</v>
      </c>
      <c r="B4347" t="s">
        <v>6017</v>
      </c>
      <c r="C4347">
        <v>29000</v>
      </c>
      <c r="D4347" t="s">
        <v>3634</v>
      </c>
      <c r="E4347">
        <v>16</v>
      </c>
      <c r="F4347" t="s">
        <v>3918</v>
      </c>
      <c r="G4347" s="8" t="s">
        <v>3849</v>
      </c>
      <c r="H4347" t="s">
        <v>3850</v>
      </c>
      <c r="I4347" s="1" t="s">
        <v>35</v>
      </c>
      <c r="J4347" t="s">
        <v>3634</v>
      </c>
    </row>
    <row r="4348" spans="1:10" x14ac:dyDescent="0.2">
      <c r="A4348" s="7">
        <v>23845</v>
      </c>
      <c r="B4348" t="s">
        <v>6018</v>
      </c>
      <c r="C4348">
        <v>29000</v>
      </c>
      <c r="D4348" t="s">
        <v>3634</v>
      </c>
      <c r="E4348">
        <v>16</v>
      </c>
      <c r="F4348" t="s">
        <v>3918</v>
      </c>
      <c r="G4348" s="8" t="s">
        <v>3849</v>
      </c>
      <c r="H4348" t="s">
        <v>3850</v>
      </c>
      <c r="I4348" s="1" t="s">
        <v>35</v>
      </c>
      <c r="J4348" t="s">
        <v>3634</v>
      </c>
    </row>
    <row r="4349" spans="1:10" x14ac:dyDescent="0.2">
      <c r="A4349" s="7">
        <v>23846</v>
      </c>
      <c r="B4349" t="s">
        <v>6019</v>
      </c>
      <c r="C4349">
        <v>29000</v>
      </c>
      <c r="D4349" t="s">
        <v>3634</v>
      </c>
      <c r="E4349">
        <v>16</v>
      </c>
      <c r="F4349" t="s">
        <v>3918</v>
      </c>
      <c r="G4349" s="8" t="s">
        <v>3849</v>
      </c>
      <c r="H4349" t="s">
        <v>3850</v>
      </c>
      <c r="I4349" s="1" t="s">
        <v>35</v>
      </c>
      <c r="J4349" t="s">
        <v>3634</v>
      </c>
    </row>
    <row r="4350" spans="1:10" x14ac:dyDescent="0.2">
      <c r="A4350" s="7">
        <v>23847</v>
      </c>
      <c r="B4350" t="s">
        <v>6020</v>
      </c>
      <c r="C4350">
        <v>29000</v>
      </c>
      <c r="D4350" t="s">
        <v>3634</v>
      </c>
      <c r="E4350">
        <v>16</v>
      </c>
      <c r="F4350" t="s">
        <v>3918</v>
      </c>
      <c r="G4350" s="8" t="s">
        <v>3849</v>
      </c>
      <c r="H4350" t="s">
        <v>3850</v>
      </c>
      <c r="I4350" s="1" t="s">
        <v>35</v>
      </c>
      <c r="J4350" t="s">
        <v>3634</v>
      </c>
    </row>
    <row r="4351" spans="1:10" x14ac:dyDescent="0.2">
      <c r="A4351" s="7">
        <v>23848</v>
      </c>
      <c r="B4351" t="s">
        <v>6021</v>
      </c>
      <c r="C4351">
        <v>29000</v>
      </c>
      <c r="D4351" t="s">
        <v>3634</v>
      </c>
      <c r="E4351">
        <v>16</v>
      </c>
      <c r="F4351" t="s">
        <v>3918</v>
      </c>
      <c r="G4351" s="8" t="s">
        <v>3849</v>
      </c>
      <c r="H4351" t="s">
        <v>3850</v>
      </c>
      <c r="I4351" s="1" t="s">
        <v>35</v>
      </c>
      <c r="J4351" t="s">
        <v>3634</v>
      </c>
    </row>
    <row r="4352" spans="1:10" x14ac:dyDescent="0.2">
      <c r="A4352" s="7">
        <v>23849</v>
      </c>
      <c r="B4352" t="s">
        <v>6022</v>
      </c>
      <c r="C4352">
        <v>29000</v>
      </c>
      <c r="D4352" t="s">
        <v>3634</v>
      </c>
      <c r="E4352">
        <v>16</v>
      </c>
      <c r="F4352" t="s">
        <v>3918</v>
      </c>
      <c r="G4352" s="8" t="s">
        <v>3849</v>
      </c>
      <c r="H4352" t="s">
        <v>3850</v>
      </c>
      <c r="I4352" s="1" t="s">
        <v>35</v>
      </c>
      <c r="J4352" t="s">
        <v>3634</v>
      </c>
    </row>
    <row r="4353" spans="1:10" x14ac:dyDescent="0.2">
      <c r="A4353" s="7">
        <v>23850</v>
      </c>
      <c r="B4353" t="s">
        <v>6023</v>
      </c>
      <c r="C4353">
        <v>29000</v>
      </c>
      <c r="D4353" t="s">
        <v>3634</v>
      </c>
      <c r="E4353">
        <v>16</v>
      </c>
      <c r="F4353" t="s">
        <v>3918</v>
      </c>
      <c r="G4353" s="8" t="s">
        <v>3849</v>
      </c>
      <c r="H4353" t="s">
        <v>3850</v>
      </c>
      <c r="I4353" s="1" t="s">
        <v>35</v>
      </c>
      <c r="J4353" t="s">
        <v>3634</v>
      </c>
    </row>
    <row r="4354" spans="1:10" x14ac:dyDescent="0.2">
      <c r="A4354" s="7">
        <v>23851</v>
      </c>
      <c r="B4354" t="s">
        <v>6024</v>
      </c>
      <c r="C4354">
        <v>29000</v>
      </c>
      <c r="D4354" t="s">
        <v>3634</v>
      </c>
      <c r="E4354">
        <v>16</v>
      </c>
      <c r="F4354" t="s">
        <v>3918</v>
      </c>
      <c r="G4354" s="8" t="s">
        <v>3849</v>
      </c>
      <c r="H4354" t="s">
        <v>3850</v>
      </c>
      <c r="I4354" s="1" t="s">
        <v>35</v>
      </c>
      <c r="J4354" t="s">
        <v>3634</v>
      </c>
    </row>
    <row r="4355" spans="1:10" x14ac:dyDescent="0.2">
      <c r="A4355" s="7">
        <v>23852</v>
      </c>
      <c r="B4355" t="s">
        <v>6025</v>
      </c>
      <c r="C4355">
        <v>29000</v>
      </c>
      <c r="D4355" t="s">
        <v>3634</v>
      </c>
      <c r="E4355">
        <v>16</v>
      </c>
      <c r="F4355" t="s">
        <v>3918</v>
      </c>
      <c r="G4355" s="8" t="s">
        <v>3849</v>
      </c>
      <c r="H4355" t="s">
        <v>3850</v>
      </c>
      <c r="I4355" s="1" t="s">
        <v>35</v>
      </c>
      <c r="J4355" t="s">
        <v>3634</v>
      </c>
    </row>
    <row r="4356" spans="1:10" x14ac:dyDescent="0.2">
      <c r="A4356" s="7">
        <v>23853</v>
      </c>
      <c r="B4356" t="s">
        <v>6026</v>
      </c>
      <c r="C4356">
        <v>29000</v>
      </c>
      <c r="D4356" t="s">
        <v>3634</v>
      </c>
      <c r="E4356">
        <v>16</v>
      </c>
      <c r="F4356" t="s">
        <v>3918</v>
      </c>
      <c r="G4356" s="8" t="s">
        <v>3849</v>
      </c>
      <c r="H4356" t="s">
        <v>3850</v>
      </c>
      <c r="I4356" s="1" t="s">
        <v>35</v>
      </c>
      <c r="J4356" t="s">
        <v>3634</v>
      </c>
    </row>
    <row r="4357" spans="1:10" x14ac:dyDescent="0.2">
      <c r="A4357" s="7">
        <v>23854</v>
      </c>
      <c r="B4357" t="s">
        <v>6027</v>
      </c>
      <c r="C4357">
        <v>29000</v>
      </c>
      <c r="D4357" t="s">
        <v>3634</v>
      </c>
      <c r="E4357">
        <v>16</v>
      </c>
      <c r="F4357" t="s">
        <v>3918</v>
      </c>
      <c r="G4357" s="8" t="s">
        <v>3849</v>
      </c>
      <c r="H4357" t="s">
        <v>3850</v>
      </c>
      <c r="I4357" s="1" t="s">
        <v>35</v>
      </c>
      <c r="J4357" t="s">
        <v>3634</v>
      </c>
    </row>
    <row r="4358" spans="1:10" x14ac:dyDescent="0.2">
      <c r="A4358" s="7">
        <v>23855</v>
      </c>
      <c r="B4358" t="s">
        <v>6028</v>
      </c>
      <c r="C4358">
        <v>29000</v>
      </c>
      <c r="D4358" t="s">
        <v>3634</v>
      </c>
      <c r="E4358">
        <v>16</v>
      </c>
      <c r="F4358" t="s">
        <v>3918</v>
      </c>
      <c r="G4358" s="8" t="s">
        <v>3849</v>
      </c>
      <c r="H4358" t="s">
        <v>3850</v>
      </c>
      <c r="I4358" s="1" t="s">
        <v>35</v>
      </c>
      <c r="J4358" t="s">
        <v>3634</v>
      </c>
    </row>
    <row r="4359" spans="1:10" x14ac:dyDescent="0.2">
      <c r="A4359" s="7">
        <v>23856</v>
      </c>
      <c r="B4359" t="s">
        <v>6029</v>
      </c>
      <c r="C4359">
        <v>21009</v>
      </c>
      <c r="D4359" t="s">
        <v>4200</v>
      </c>
      <c r="E4359">
        <v>13</v>
      </c>
      <c r="F4359" t="s">
        <v>2804</v>
      </c>
      <c r="G4359" s="8" t="s">
        <v>72</v>
      </c>
      <c r="H4359" t="s">
        <v>73</v>
      </c>
      <c r="I4359" s="1" t="s">
        <v>35</v>
      </c>
      <c r="J4359" t="s">
        <v>36</v>
      </c>
    </row>
    <row r="4360" spans="1:10" x14ac:dyDescent="0.2">
      <c r="A4360" s="7">
        <v>23857</v>
      </c>
      <c r="B4360" t="s">
        <v>6030</v>
      </c>
      <c r="C4360">
        <v>21002</v>
      </c>
      <c r="D4360" t="s">
        <v>31</v>
      </c>
      <c r="E4360">
        <v>8</v>
      </c>
      <c r="F4360" t="s">
        <v>2801</v>
      </c>
      <c r="G4360" s="8" t="s">
        <v>140</v>
      </c>
      <c r="H4360" t="s">
        <v>141</v>
      </c>
      <c r="I4360" s="1" t="s">
        <v>35</v>
      </c>
      <c r="J4360" t="s">
        <v>36</v>
      </c>
    </row>
    <row r="4361" spans="1:10" x14ac:dyDescent="0.2">
      <c r="A4361" s="7">
        <v>23858</v>
      </c>
      <c r="B4361" t="s">
        <v>6031</v>
      </c>
      <c r="C4361">
        <v>21002</v>
      </c>
      <c r="D4361" t="s">
        <v>31</v>
      </c>
      <c r="E4361">
        <v>8</v>
      </c>
      <c r="F4361" t="s">
        <v>2801</v>
      </c>
      <c r="G4361" s="8" t="s">
        <v>140</v>
      </c>
      <c r="H4361" t="s">
        <v>141</v>
      </c>
      <c r="I4361" s="1" t="s">
        <v>35</v>
      </c>
      <c r="J4361" t="s">
        <v>36</v>
      </c>
    </row>
    <row r="4362" spans="1:10" x14ac:dyDescent="0.2">
      <c r="A4362" s="7">
        <v>23859</v>
      </c>
      <c r="B4362" t="s">
        <v>6032</v>
      </c>
      <c r="C4362">
        <v>21002</v>
      </c>
      <c r="D4362" t="s">
        <v>31</v>
      </c>
      <c r="E4362">
        <v>8</v>
      </c>
      <c r="F4362" t="s">
        <v>2801</v>
      </c>
      <c r="G4362" s="8" t="s">
        <v>140</v>
      </c>
      <c r="H4362" t="s">
        <v>141</v>
      </c>
      <c r="I4362" s="1" t="s">
        <v>35</v>
      </c>
      <c r="J4362" t="s">
        <v>36</v>
      </c>
    </row>
    <row r="4363" spans="1:10" x14ac:dyDescent="0.2">
      <c r="A4363" s="7">
        <v>23860</v>
      </c>
      <c r="B4363" t="s">
        <v>6033</v>
      </c>
      <c r="C4363">
        <v>21002</v>
      </c>
      <c r="D4363" t="s">
        <v>31</v>
      </c>
      <c r="E4363">
        <v>8</v>
      </c>
      <c r="F4363" t="s">
        <v>2801</v>
      </c>
      <c r="G4363" s="8" t="s">
        <v>140</v>
      </c>
      <c r="H4363" t="s">
        <v>141</v>
      </c>
      <c r="I4363" s="1" t="s">
        <v>35</v>
      </c>
      <c r="J4363" t="s">
        <v>36</v>
      </c>
    </row>
    <row r="4364" spans="1:10" x14ac:dyDescent="0.2">
      <c r="A4364" s="7">
        <v>23861</v>
      </c>
      <c r="B4364" t="s">
        <v>6034</v>
      </c>
      <c r="C4364">
        <v>21002</v>
      </c>
      <c r="D4364" t="s">
        <v>31</v>
      </c>
      <c r="E4364">
        <v>8</v>
      </c>
      <c r="F4364" t="s">
        <v>2801</v>
      </c>
      <c r="G4364" s="8" t="s">
        <v>140</v>
      </c>
      <c r="H4364" t="s">
        <v>141</v>
      </c>
      <c r="I4364" s="1" t="s">
        <v>35</v>
      </c>
      <c r="J4364" t="s">
        <v>36</v>
      </c>
    </row>
    <row r="4365" spans="1:10" x14ac:dyDescent="0.2">
      <c r="A4365" s="7">
        <v>23862</v>
      </c>
      <c r="B4365" t="s">
        <v>6035</v>
      </c>
      <c r="C4365">
        <v>21002</v>
      </c>
      <c r="D4365" t="s">
        <v>31</v>
      </c>
      <c r="E4365">
        <v>8</v>
      </c>
      <c r="F4365" t="s">
        <v>2801</v>
      </c>
      <c r="G4365" s="8" t="s">
        <v>140</v>
      </c>
      <c r="H4365" t="s">
        <v>141</v>
      </c>
      <c r="I4365" s="1" t="s">
        <v>35</v>
      </c>
      <c r="J4365" t="s">
        <v>36</v>
      </c>
    </row>
    <row r="4366" spans="1:10" x14ac:dyDescent="0.2">
      <c r="A4366" s="7">
        <v>23863</v>
      </c>
      <c r="B4366" t="s">
        <v>6036</v>
      </c>
      <c r="C4366">
        <v>29000</v>
      </c>
      <c r="D4366" t="s">
        <v>3634</v>
      </c>
      <c r="E4366">
        <v>16</v>
      </c>
      <c r="F4366" t="s">
        <v>3918</v>
      </c>
      <c r="G4366" s="8" t="s">
        <v>3849</v>
      </c>
      <c r="H4366" t="s">
        <v>3850</v>
      </c>
      <c r="I4366" s="1" t="s">
        <v>35</v>
      </c>
      <c r="J4366" t="s">
        <v>3634</v>
      </c>
    </row>
    <row r="4367" spans="1:10" x14ac:dyDescent="0.2">
      <c r="A4367" s="7">
        <v>23864</v>
      </c>
      <c r="B4367" t="s">
        <v>6037</v>
      </c>
      <c r="C4367">
        <v>29000</v>
      </c>
      <c r="D4367" t="s">
        <v>3634</v>
      </c>
      <c r="E4367">
        <v>16</v>
      </c>
      <c r="F4367" t="s">
        <v>3918</v>
      </c>
      <c r="G4367" s="8" t="s">
        <v>260</v>
      </c>
      <c r="H4367" t="s">
        <v>261</v>
      </c>
      <c r="I4367" s="1" t="s">
        <v>35</v>
      </c>
      <c r="J4367" t="s">
        <v>3634</v>
      </c>
    </row>
    <row r="4368" spans="1:10" x14ac:dyDescent="0.2">
      <c r="A4368" s="7">
        <v>23865</v>
      </c>
      <c r="B4368" t="s">
        <v>6038</v>
      </c>
      <c r="C4368">
        <v>29000</v>
      </c>
      <c r="D4368" t="s">
        <v>3634</v>
      </c>
      <c r="E4368">
        <v>16</v>
      </c>
      <c r="F4368" t="s">
        <v>3918</v>
      </c>
      <c r="G4368" s="8" t="s">
        <v>76</v>
      </c>
      <c r="H4368" t="s">
        <v>77</v>
      </c>
      <c r="I4368" s="1" t="s">
        <v>35</v>
      </c>
      <c r="J4368" t="s">
        <v>3634</v>
      </c>
    </row>
    <row r="4369" spans="1:10" x14ac:dyDescent="0.2">
      <c r="A4369" s="7">
        <v>23866</v>
      </c>
      <c r="B4369" t="s">
        <v>6039</v>
      </c>
      <c r="C4369">
        <v>29000</v>
      </c>
      <c r="D4369" t="s">
        <v>3634</v>
      </c>
      <c r="E4369">
        <v>16</v>
      </c>
      <c r="F4369" t="s">
        <v>3918</v>
      </c>
      <c r="G4369" s="8" t="s">
        <v>39</v>
      </c>
      <c r="H4369" t="s">
        <v>40</v>
      </c>
      <c r="I4369" t="s">
        <v>41</v>
      </c>
      <c r="J4369" t="s">
        <v>3634</v>
      </c>
    </row>
    <row r="4370" spans="1:10" x14ac:dyDescent="0.2">
      <c r="A4370" s="7">
        <v>23867</v>
      </c>
      <c r="B4370" t="s">
        <v>6040</v>
      </c>
      <c r="C4370">
        <v>21002</v>
      </c>
      <c r="D4370" t="s">
        <v>31</v>
      </c>
      <c r="E4370">
        <v>13</v>
      </c>
      <c r="F4370" t="s">
        <v>2804</v>
      </c>
      <c r="G4370" s="8" t="s">
        <v>308</v>
      </c>
      <c r="H4370" t="s">
        <v>309</v>
      </c>
      <c r="I4370" s="1" t="s">
        <v>35</v>
      </c>
      <c r="J4370" t="s">
        <v>36</v>
      </c>
    </row>
    <row r="4371" spans="1:10" x14ac:dyDescent="0.2">
      <c r="A4371" s="7">
        <v>23868</v>
      </c>
      <c r="B4371" t="s">
        <v>6041</v>
      </c>
      <c r="C4371">
        <v>29000</v>
      </c>
      <c r="D4371" t="s">
        <v>3634</v>
      </c>
      <c r="E4371">
        <v>16</v>
      </c>
      <c r="F4371" t="s">
        <v>3918</v>
      </c>
      <c r="G4371" s="8" t="s">
        <v>3849</v>
      </c>
      <c r="H4371" t="s">
        <v>3850</v>
      </c>
      <c r="I4371" s="1" t="s">
        <v>35</v>
      </c>
      <c r="J4371" t="s">
        <v>3634</v>
      </c>
    </row>
    <row r="4372" spans="1:10" x14ac:dyDescent="0.2">
      <c r="A4372" s="7">
        <v>23869</v>
      </c>
      <c r="B4372" t="s">
        <v>6042</v>
      </c>
      <c r="C4372">
        <v>29000</v>
      </c>
      <c r="D4372" t="s">
        <v>3634</v>
      </c>
      <c r="E4372">
        <v>16</v>
      </c>
      <c r="F4372" t="s">
        <v>3918</v>
      </c>
      <c r="G4372" s="8" t="s">
        <v>3849</v>
      </c>
      <c r="H4372" t="s">
        <v>3850</v>
      </c>
      <c r="I4372" s="1" t="s">
        <v>35</v>
      </c>
      <c r="J4372" t="s">
        <v>3634</v>
      </c>
    </row>
    <row r="4373" spans="1:10" x14ac:dyDescent="0.2">
      <c r="A4373" s="7">
        <v>23870</v>
      </c>
      <c r="B4373" t="s">
        <v>6043</v>
      </c>
      <c r="C4373">
        <v>29000</v>
      </c>
      <c r="D4373" t="s">
        <v>3634</v>
      </c>
      <c r="E4373">
        <v>16</v>
      </c>
      <c r="F4373" t="s">
        <v>3918</v>
      </c>
      <c r="G4373" s="8" t="s">
        <v>3849</v>
      </c>
      <c r="H4373" t="s">
        <v>3850</v>
      </c>
      <c r="I4373" s="1" t="s">
        <v>35</v>
      </c>
      <c r="J4373" t="s">
        <v>3634</v>
      </c>
    </row>
    <row r="4374" spans="1:10" x14ac:dyDescent="0.2">
      <c r="A4374" s="7">
        <v>23871</v>
      </c>
      <c r="B4374" t="s">
        <v>6044</v>
      </c>
      <c r="C4374">
        <v>29000</v>
      </c>
      <c r="D4374" t="s">
        <v>3634</v>
      </c>
      <c r="E4374">
        <v>16</v>
      </c>
      <c r="F4374" t="s">
        <v>3918</v>
      </c>
      <c r="G4374" s="8" t="s">
        <v>33</v>
      </c>
      <c r="H4374" s="1" t="s">
        <v>34</v>
      </c>
      <c r="I4374" s="1" t="s">
        <v>35</v>
      </c>
      <c r="J4374" t="s">
        <v>3634</v>
      </c>
    </row>
    <row r="4375" spans="1:10" x14ac:dyDescent="0.2">
      <c r="A4375" s="7">
        <v>23872</v>
      </c>
      <c r="B4375" t="s">
        <v>6045</v>
      </c>
      <c r="C4375">
        <v>29000</v>
      </c>
      <c r="D4375" t="s">
        <v>3634</v>
      </c>
      <c r="E4375">
        <v>16</v>
      </c>
      <c r="F4375" t="s">
        <v>3918</v>
      </c>
      <c r="G4375" s="8" t="s">
        <v>3849</v>
      </c>
      <c r="H4375" t="s">
        <v>3850</v>
      </c>
      <c r="I4375" s="1" t="s">
        <v>35</v>
      </c>
      <c r="J4375" t="s">
        <v>3634</v>
      </c>
    </row>
    <row r="4376" spans="1:10" x14ac:dyDescent="0.2">
      <c r="A4376" s="7">
        <v>23873</v>
      </c>
      <c r="B4376" t="s">
        <v>6046</v>
      </c>
      <c r="C4376">
        <v>23000</v>
      </c>
      <c r="D4376" t="s">
        <v>2803</v>
      </c>
      <c r="E4376">
        <v>13</v>
      </c>
      <c r="F4376" t="s">
        <v>2804</v>
      </c>
      <c r="G4376" s="8" t="s">
        <v>116</v>
      </c>
      <c r="H4376" t="s">
        <v>117</v>
      </c>
      <c r="I4376" s="1" t="s">
        <v>35</v>
      </c>
      <c r="J4376" t="s">
        <v>36</v>
      </c>
    </row>
    <row r="4377" spans="1:10" x14ac:dyDescent="0.2">
      <c r="A4377" s="7">
        <v>23874</v>
      </c>
      <c r="B4377" t="s">
        <v>6047</v>
      </c>
      <c r="C4377">
        <v>29000</v>
      </c>
      <c r="D4377" t="s">
        <v>3634</v>
      </c>
      <c r="E4377">
        <v>16</v>
      </c>
      <c r="F4377" t="s">
        <v>3918</v>
      </c>
      <c r="G4377" s="8" t="s">
        <v>308</v>
      </c>
      <c r="H4377" t="s">
        <v>309</v>
      </c>
      <c r="I4377" s="1" t="s">
        <v>35</v>
      </c>
      <c r="J4377" t="s">
        <v>3634</v>
      </c>
    </row>
    <row r="4378" spans="1:10" x14ac:dyDescent="0.2">
      <c r="A4378" s="7">
        <v>23875</v>
      </c>
      <c r="B4378" t="s">
        <v>6048</v>
      </c>
      <c r="C4378">
        <v>29000</v>
      </c>
      <c r="D4378" t="s">
        <v>3634</v>
      </c>
      <c r="E4378">
        <v>15</v>
      </c>
      <c r="F4378" t="s">
        <v>3848</v>
      </c>
      <c r="G4378" s="8" t="s">
        <v>280</v>
      </c>
      <c r="H4378" t="s">
        <v>281</v>
      </c>
      <c r="I4378" s="1" t="s">
        <v>35</v>
      </c>
      <c r="J4378" t="s">
        <v>3634</v>
      </c>
    </row>
    <row r="4379" spans="1:10" x14ac:dyDescent="0.2">
      <c r="A4379" s="7">
        <v>23876</v>
      </c>
      <c r="B4379" t="s">
        <v>6049</v>
      </c>
      <c r="C4379">
        <v>29000</v>
      </c>
      <c r="D4379" t="s">
        <v>3634</v>
      </c>
      <c r="E4379">
        <v>16</v>
      </c>
      <c r="F4379" t="s">
        <v>3918</v>
      </c>
      <c r="G4379" s="8" t="s">
        <v>164</v>
      </c>
      <c r="H4379" t="s">
        <v>165</v>
      </c>
      <c r="I4379" s="1" t="s">
        <v>35</v>
      </c>
      <c r="J4379" t="s">
        <v>3634</v>
      </c>
    </row>
    <row r="4380" spans="1:10" x14ac:dyDescent="0.2">
      <c r="A4380" s="7">
        <v>23877</v>
      </c>
      <c r="B4380" t="s">
        <v>6050</v>
      </c>
      <c r="C4380">
        <v>29000</v>
      </c>
      <c r="D4380" t="s">
        <v>3634</v>
      </c>
      <c r="E4380">
        <v>16</v>
      </c>
      <c r="F4380" t="s">
        <v>3918</v>
      </c>
      <c r="G4380" s="8" t="s">
        <v>3849</v>
      </c>
      <c r="H4380" t="s">
        <v>3850</v>
      </c>
      <c r="I4380" s="1" t="s">
        <v>35</v>
      </c>
      <c r="J4380" t="s">
        <v>3634</v>
      </c>
    </row>
    <row r="4381" spans="1:10" x14ac:dyDescent="0.2">
      <c r="A4381" s="7">
        <v>23878</v>
      </c>
      <c r="B4381" t="s">
        <v>6051</v>
      </c>
      <c r="C4381">
        <v>29000</v>
      </c>
      <c r="D4381" t="s">
        <v>3634</v>
      </c>
      <c r="E4381">
        <v>16</v>
      </c>
      <c r="F4381" t="s">
        <v>3918</v>
      </c>
      <c r="G4381" s="8" t="s">
        <v>3849</v>
      </c>
      <c r="H4381" t="s">
        <v>3850</v>
      </c>
      <c r="I4381" s="1" t="s">
        <v>35</v>
      </c>
      <c r="J4381" t="s">
        <v>3634</v>
      </c>
    </row>
    <row r="4382" spans="1:10" x14ac:dyDescent="0.2">
      <c r="A4382" s="7">
        <v>23879</v>
      </c>
      <c r="B4382" t="s">
        <v>6052</v>
      </c>
      <c r="C4382">
        <v>29000</v>
      </c>
      <c r="D4382" t="s">
        <v>3634</v>
      </c>
      <c r="E4382">
        <v>16</v>
      </c>
      <c r="F4382" t="s">
        <v>3918</v>
      </c>
      <c r="G4382" s="8" t="s">
        <v>200</v>
      </c>
      <c r="H4382" t="s">
        <v>201</v>
      </c>
      <c r="I4382" s="1" t="s">
        <v>35</v>
      </c>
      <c r="J4382" t="s">
        <v>3634</v>
      </c>
    </row>
    <row r="4383" spans="1:10" x14ac:dyDescent="0.2">
      <c r="A4383" s="7">
        <v>23880</v>
      </c>
      <c r="B4383" t="s">
        <v>6053</v>
      </c>
      <c r="C4383">
        <v>26000</v>
      </c>
      <c r="D4383" t="s">
        <v>6054</v>
      </c>
      <c r="E4383">
        <v>13</v>
      </c>
      <c r="F4383" t="s">
        <v>2804</v>
      </c>
      <c r="G4383" s="8" t="s">
        <v>3849</v>
      </c>
      <c r="H4383" t="s">
        <v>3850</v>
      </c>
      <c r="I4383" s="1" t="s">
        <v>35</v>
      </c>
      <c r="J4383" t="s">
        <v>36</v>
      </c>
    </row>
    <row r="4384" spans="1:10" x14ac:dyDescent="0.2">
      <c r="A4384" s="7">
        <v>23881</v>
      </c>
      <c r="B4384" t="s">
        <v>6055</v>
      </c>
      <c r="C4384">
        <v>29000</v>
      </c>
      <c r="D4384" t="s">
        <v>3634</v>
      </c>
      <c r="E4384">
        <v>16</v>
      </c>
      <c r="F4384" t="s">
        <v>3918</v>
      </c>
      <c r="G4384" s="8" t="s">
        <v>3849</v>
      </c>
      <c r="H4384" t="s">
        <v>3850</v>
      </c>
      <c r="I4384" s="1" t="s">
        <v>35</v>
      </c>
      <c r="J4384" t="s">
        <v>3634</v>
      </c>
    </row>
    <row r="4385" spans="1:10" x14ac:dyDescent="0.2">
      <c r="A4385" s="7">
        <v>23882</v>
      </c>
      <c r="B4385" t="s">
        <v>6056</v>
      </c>
      <c r="C4385">
        <v>29000</v>
      </c>
      <c r="D4385" t="s">
        <v>3634</v>
      </c>
      <c r="E4385">
        <v>16</v>
      </c>
      <c r="F4385" t="s">
        <v>3918</v>
      </c>
      <c r="G4385" s="8" t="s">
        <v>3849</v>
      </c>
      <c r="H4385" t="s">
        <v>3850</v>
      </c>
      <c r="I4385" s="1" t="s">
        <v>35</v>
      </c>
      <c r="J4385" t="s">
        <v>3634</v>
      </c>
    </row>
    <row r="4386" spans="1:10" x14ac:dyDescent="0.2">
      <c r="A4386" s="7">
        <v>23883</v>
      </c>
      <c r="B4386" t="s">
        <v>6057</v>
      </c>
      <c r="C4386">
        <v>29000</v>
      </c>
      <c r="D4386" t="s">
        <v>3634</v>
      </c>
      <c r="E4386">
        <v>16</v>
      </c>
      <c r="F4386" t="s">
        <v>3918</v>
      </c>
      <c r="G4386" s="8" t="s">
        <v>3849</v>
      </c>
      <c r="H4386" t="s">
        <v>3850</v>
      </c>
      <c r="I4386" s="1" t="s">
        <v>35</v>
      </c>
      <c r="J4386" t="s">
        <v>3634</v>
      </c>
    </row>
    <row r="4387" spans="1:10" x14ac:dyDescent="0.2">
      <c r="A4387" s="7">
        <v>23884</v>
      </c>
      <c r="B4387" t="s">
        <v>6058</v>
      </c>
      <c r="C4387">
        <v>29000</v>
      </c>
      <c r="D4387" t="s">
        <v>3634</v>
      </c>
      <c r="E4387">
        <v>16</v>
      </c>
      <c r="F4387" t="s">
        <v>3918</v>
      </c>
      <c r="G4387" s="8" t="s">
        <v>3849</v>
      </c>
      <c r="H4387" t="s">
        <v>3850</v>
      </c>
      <c r="I4387" s="1" t="s">
        <v>35</v>
      </c>
      <c r="J4387" t="s">
        <v>3634</v>
      </c>
    </row>
    <row r="4388" spans="1:10" x14ac:dyDescent="0.2">
      <c r="A4388" s="7">
        <v>23885</v>
      </c>
      <c r="B4388" t="s">
        <v>6059</v>
      </c>
      <c r="C4388">
        <v>29000</v>
      </c>
      <c r="D4388" t="s">
        <v>3634</v>
      </c>
      <c r="E4388">
        <v>16</v>
      </c>
      <c r="F4388" t="s">
        <v>3918</v>
      </c>
      <c r="G4388" s="8" t="s">
        <v>76</v>
      </c>
      <c r="H4388" t="s">
        <v>77</v>
      </c>
      <c r="I4388" s="1" t="s">
        <v>35</v>
      </c>
      <c r="J4388" t="s">
        <v>3634</v>
      </c>
    </row>
    <row r="4389" spans="1:10" x14ac:dyDescent="0.2">
      <c r="A4389" s="7">
        <v>23886</v>
      </c>
      <c r="B4389" t="s">
        <v>6060</v>
      </c>
      <c r="C4389">
        <v>29000</v>
      </c>
      <c r="D4389" t="s">
        <v>3634</v>
      </c>
      <c r="E4389">
        <v>16</v>
      </c>
      <c r="F4389" t="s">
        <v>3918</v>
      </c>
      <c r="G4389" s="8" t="s">
        <v>3849</v>
      </c>
      <c r="H4389" t="s">
        <v>3850</v>
      </c>
      <c r="I4389" s="1" t="s">
        <v>35</v>
      </c>
      <c r="J4389" t="s">
        <v>3634</v>
      </c>
    </row>
    <row r="4390" spans="1:10" x14ac:dyDescent="0.2">
      <c r="A4390" s="7">
        <v>23887</v>
      </c>
      <c r="B4390" t="s">
        <v>6061</v>
      </c>
      <c r="C4390">
        <v>29000</v>
      </c>
      <c r="D4390" t="s">
        <v>3634</v>
      </c>
      <c r="E4390">
        <v>16</v>
      </c>
      <c r="F4390" t="s">
        <v>3918</v>
      </c>
      <c r="G4390" s="8" t="s">
        <v>140</v>
      </c>
      <c r="H4390" t="s">
        <v>141</v>
      </c>
      <c r="I4390" s="1" t="s">
        <v>35</v>
      </c>
      <c r="J4390" t="s">
        <v>3634</v>
      </c>
    </row>
    <row r="4391" spans="1:10" x14ac:dyDescent="0.2">
      <c r="A4391" s="7">
        <v>23888</v>
      </c>
      <c r="B4391" t="s">
        <v>6062</v>
      </c>
      <c r="C4391">
        <v>29000</v>
      </c>
      <c r="D4391" t="s">
        <v>3634</v>
      </c>
      <c r="E4391">
        <v>16</v>
      </c>
      <c r="F4391" t="s">
        <v>3918</v>
      </c>
      <c r="G4391" s="8" t="s">
        <v>140</v>
      </c>
      <c r="H4391" t="s">
        <v>141</v>
      </c>
      <c r="I4391" s="1" t="s">
        <v>35</v>
      </c>
      <c r="J4391" t="s">
        <v>3634</v>
      </c>
    </row>
    <row r="4392" spans="1:10" x14ac:dyDescent="0.2">
      <c r="A4392" s="7">
        <v>23889</v>
      </c>
      <c r="B4392" t="s">
        <v>6063</v>
      </c>
      <c r="C4392">
        <v>21002</v>
      </c>
      <c r="D4392" t="s">
        <v>31</v>
      </c>
      <c r="E4392">
        <v>8</v>
      </c>
      <c r="F4392" t="s">
        <v>2801</v>
      </c>
      <c r="G4392" s="8" t="s">
        <v>136</v>
      </c>
      <c r="H4392" s="1" t="s">
        <v>137</v>
      </c>
      <c r="I4392" s="1" t="s">
        <v>35</v>
      </c>
      <c r="J4392" t="s">
        <v>36</v>
      </c>
    </row>
    <row r="4393" spans="1:10" x14ac:dyDescent="0.2">
      <c r="A4393" s="7">
        <v>23890</v>
      </c>
      <c r="B4393" t="s">
        <v>6064</v>
      </c>
      <c r="C4393">
        <v>29000</v>
      </c>
      <c r="D4393" t="s">
        <v>3634</v>
      </c>
      <c r="E4393">
        <v>16</v>
      </c>
      <c r="F4393" t="s">
        <v>3918</v>
      </c>
      <c r="G4393" s="8" t="s">
        <v>160</v>
      </c>
      <c r="H4393" t="s">
        <v>161</v>
      </c>
      <c r="I4393" s="1" t="s">
        <v>35</v>
      </c>
      <c r="J4393" t="s">
        <v>3634</v>
      </c>
    </row>
    <row r="4394" spans="1:10" x14ac:dyDescent="0.2">
      <c r="A4394" s="7">
        <v>23891</v>
      </c>
      <c r="B4394" t="s">
        <v>6065</v>
      </c>
      <c r="C4394">
        <v>21002</v>
      </c>
      <c r="D4394" t="s">
        <v>31</v>
      </c>
      <c r="E4394">
        <v>8</v>
      </c>
      <c r="F4394" t="s">
        <v>2801</v>
      </c>
      <c r="G4394" s="8" t="s">
        <v>140</v>
      </c>
      <c r="H4394" t="s">
        <v>141</v>
      </c>
      <c r="I4394" s="1" t="s">
        <v>35</v>
      </c>
      <c r="J4394" t="s">
        <v>36</v>
      </c>
    </row>
    <row r="4395" spans="1:10" x14ac:dyDescent="0.2">
      <c r="A4395" s="7">
        <v>23892</v>
      </c>
      <c r="B4395" t="s">
        <v>6066</v>
      </c>
      <c r="C4395">
        <v>29000</v>
      </c>
      <c r="D4395" t="s">
        <v>3634</v>
      </c>
      <c r="E4395">
        <v>16</v>
      </c>
      <c r="F4395" t="s">
        <v>3918</v>
      </c>
      <c r="G4395" s="8" t="s">
        <v>3849</v>
      </c>
      <c r="H4395" t="s">
        <v>3850</v>
      </c>
      <c r="I4395" s="1" t="s">
        <v>35</v>
      </c>
      <c r="J4395" t="s">
        <v>3634</v>
      </c>
    </row>
    <row r="4396" spans="1:10" x14ac:dyDescent="0.2">
      <c r="A4396" s="7">
        <v>23893</v>
      </c>
      <c r="B4396" t="s">
        <v>6067</v>
      </c>
      <c r="C4396">
        <v>29000</v>
      </c>
      <c r="D4396" t="s">
        <v>3634</v>
      </c>
      <c r="E4396">
        <v>16</v>
      </c>
      <c r="F4396" t="s">
        <v>3918</v>
      </c>
      <c r="G4396" s="8" t="s">
        <v>33</v>
      </c>
      <c r="H4396" s="1" t="s">
        <v>34</v>
      </c>
      <c r="I4396" s="1" t="s">
        <v>35</v>
      </c>
      <c r="J4396" t="s">
        <v>3634</v>
      </c>
    </row>
    <row r="4397" spans="1:10" x14ac:dyDescent="0.2">
      <c r="A4397" s="7">
        <v>23894</v>
      </c>
      <c r="B4397" t="s">
        <v>6068</v>
      </c>
      <c r="C4397">
        <v>29000</v>
      </c>
      <c r="D4397" t="s">
        <v>3634</v>
      </c>
      <c r="E4397">
        <v>16</v>
      </c>
      <c r="F4397" t="s">
        <v>3918</v>
      </c>
      <c r="G4397" s="8" t="s">
        <v>156</v>
      </c>
      <c r="H4397" t="s">
        <v>157</v>
      </c>
      <c r="I4397" s="1" t="s">
        <v>35</v>
      </c>
      <c r="J4397" t="s">
        <v>3634</v>
      </c>
    </row>
    <row r="4398" spans="1:10" x14ac:dyDescent="0.2">
      <c r="A4398" s="7">
        <v>23895</v>
      </c>
      <c r="B4398" t="s">
        <v>6069</v>
      </c>
      <c r="C4398">
        <v>21002</v>
      </c>
      <c r="D4398" t="s">
        <v>31</v>
      </c>
      <c r="E4398">
        <v>8</v>
      </c>
      <c r="F4398" t="s">
        <v>2801</v>
      </c>
      <c r="G4398" s="8" t="s">
        <v>248</v>
      </c>
      <c r="H4398" t="s">
        <v>249</v>
      </c>
      <c r="I4398" s="1" t="s">
        <v>35</v>
      </c>
      <c r="J4398" t="s">
        <v>36</v>
      </c>
    </row>
    <row r="4399" spans="1:10" x14ac:dyDescent="0.2">
      <c r="A4399" s="7">
        <v>23896</v>
      </c>
      <c r="B4399" t="s">
        <v>6070</v>
      </c>
      <c r="C4399">
        <v>21002</v>
      </c>
      <c r="D4399" t="s">
        <v>31</v>
      </c>
      <c r="E4399">
        <v>8</v>
      </c>
      <c r="F4399" t="s">
        <v>2801</v>
      </c>
      <c r="G4399" s="8" t="s">
        <v>248</v>
      </c>
      <c r="H4399" t="s">
        <v>249</v>
      </c>
      <c r="I4399" s="1" t="s">
        <v>35</v>
      </c>
      <c r="J4399" t="s">
        <v>36</v>
      </c>
    </row>
    <row r="4400" spans="1:10" x14ac:dyDescent="0.2">
      <c r="A4400" s="7">
        <v>23897</v>
      </c>
      <c r="B4400" t="s">
        <v>6071</v>
      </c>
      <c r="C4400">
        <v>21002</v>
      </c>
      <c r="D4400" t="s">
        <v>31</v>
      </c>
      <c r="E4400">
        <v>8</v>
      </c>
      <c r="F4400" t="s">
        <v>2801</v>
      </c>
      <c r="G4400" s="8" t="s">
        <v>248</v>
      </c>
      <c r="H4400" t="s">
        <v>249</v>
      </c>
      <c r="I4400" s="1" t="s">
        <v>35</v>
      </c>
      <c r="J4400" t="s">
        <v>36</v>
      </c>
    </row>
    <row r="4401" spans="1:10" x14ac:dyDescent="0.2">
      <c r="A4401" s="7">
        <v>23898</v>
      </c>
      <c r="B4401" t="s">
        <v>6072</v>
      </c>
      <c r="C4401">
        <v>21002</v>
      </c>
      <c r="D4401" t="s">
        <v>31</v>
      </c>
      <c r="E4401">
        <v>8</v>
      </c>
      <c r="F4401" t="s">
        <v>2801</v>
      </c>
      <c r="G4401" s="8" t="s">
        <v>248</v>
      </c>
      <c r="H4401" t="s">
        <v>249</v>
      </c>
      <c r="I4401" s="1" t="s">
        <v>35</v>
      </c>
      <c r="J4401" t="s">
        <v>36</v>
      </c>
    </row>
    <row r="4402" spans="1:10" x14ac:dyDescent="0.2">
      <c r="A4402" s="7">
        <v>23899</v>
      </c>
      <c r="B4402" t="s">
        <v>6073</v>
      </c>
      <c r="C4402">
        <v>29000</v>
      </c>
      <c r="D4402" t="s">
        <v>3634</v>
      </c>
      <c r="E4402">
        <v>16</v>
      </c>
      <c r="F4402" t="s">
        <v>3918</v>
      </c>
      <c r="G4402" s="8" t="s">
        <v>3849</v>
      </c>
      <c r="H4402" t="s">
        <v>3850</v>
      </c>
      <c r="I4402" s="1" t="s">
        <v>35</v>
      </c>
      <c r="J4402" t="s">
        <v>3634</v>
      </c>
    </row>
    <row r="4403" spans="1:10" x14ac:dyDescent="0.2">
      <c r="A4403" s="7">
        <v>23900</v>
      </c>
      <c r="B4403" t="s">
        <v>6074</v>
      </c>
      <c r="C4403">
        <v>29000</v>
      </c>
      <c r="D4403" t="s">
        <v>3634</v>
      </c>
      <c r="E4403">
        <v>16</v>
      </c>
      <c r="F4403" t="s">
        <v>3918</v>
      </c>
      <c r="G4403" s="8" t="s">
        <v>3849</v>
      </c>
      <c r="H4403" t="s">
        <v>3850</v>
      </c>
      <c r="I4403" s="1" t="s">
        <v>35</v>
      </c>
      <c r="J4403" t="s">
        <v>3634</v>
      </c>
    </row>
    <row r="4404" spans="1:10" x14ac:dyDescent="0.2">
      <c r="A4404" s="7">
        <v>23901</v>
      </c>
      <c r="B4404" t="s">
        <v>6075</v>
      </c>
      <c r="C4404">
        <v>29000</v>
      </c>
      <c r="D4404" t="s">
        <v>3634</v>
      </c>
      <c r="E4404">
        <v>16</v>
      </c>
      <c r="F4404" t="s">
        <v>3918</v>
      </c>
      <c r="G4404" s="8" t="s">
        <v>3849</v>
      </c>
      <c r="H4404" t="s">
        <v>3850</v>
      </c>
      <c r="I4404" s="1" t="s">
        <v>35</v>
      </c>
      <c r="J4404" t="s">
        <v>3634</v>
      </c>
    </row>
    <row r="4405" spans="1:10" x14ac:dyDescent="0.2">
      <c r="A4405" s="7">
        <v>23902</v>
      </c>
      <c r="B4405" t="s">
        <v>6076</v>
      </c>
      <c r="C4405">
        <v>29000</v>
      </c>
      <c r="D4405" t="s">
        <v>3634</v>
      </c>
      <c r="E4405">
        <v>16</v>
      </c>
      <c r="F4405" t="s">
        <v>3918</v>
      </c>
      <c r="G4405" s="8" t="s">
        <v>3849</v>
      </c>
      <c r="H4405" t="s">
        <v>3850</v>
      </c>
      <c r="I4405" s="1" t="s">
        <v>35</v>
      </c>
      <c r="J4405" t="s">
        <v>3634</v>
      </c>
    </row>
    <row r="4406" spans="1:10" x14ac:dyDescent="0.2">
      <c r="A4406" s="7">
        <v>23903</v>
      </c>
      <c r="B4406" t="s">
        <v>6077</v>
      </c>
      <c r="C4406">
        <v>29000</v>
      </c>
      <c r="D4406" t="s">
        <v>3634</v>
      </c>
      <c r="E4406">
        <v>16</v>
      </c>
      <c r="F4406" t="s">
        <v>3918</v>
      </c>
      <c r="G4406" s="8" t="s">
        <v>3849</v>
      </c>
      <c r="H4406" t="s">
        <v>3850</v>
      </c>
      <c r="I4406" s="1" t="s">
        <v>35</v>
      </c>
      <c r="J4406" t="s">
        <v>3634</v>
      </c>
    </row>
    <row r="4407" spans="1:10" x14ac:dyDescent="0.2">
      <c r="A4407" s="7">
        <v>23904</v>
      </c>
      <c r="B4407" t="s">
        <v>6078</v>
      </c>
      <c r="C4407">
        <v>29000</v>
      </c>
      <c r="D4407" t="s">
        <v>3634</v>
      </c>
      <c r="E4407">
        <v>16</v>
      </c>
      <c r="F4407" t="s">
        <v>3918</v>
      </c>
      <c r="G4407" s="8" t="s">
        <v>3849</v>
      </c>
      <c r="H4407" t="s">
        <v>3850</v>
      </c>
      <c r="I4407" s="1" t="s">
        <v>35</v>
      </c>
      <c r="J4407" t="s">
        <v>3634</v>
      </c>
    </row>
    <row r="4408" spans="1:10" x14ac:dyDescent="0.2">
      <c r="A4408" s="7">
        <v>23905</v>
      </c>
      <c r="B4408" t="s">
        <v>6079</v>
      </c>
      <c r="C4408">
        <v>29000</v>
      </c>
      <c r="D4408" t="s">
        <v>3634</v>
      </c>
      <c r="E4408">
        <v>16</v>
      </c>
      <c r="F4408" t="s">
        <v>3918</v>
      </c>
      <c r="G4408" s="8" t="s">
        <v>3849</v>
      </c>
      <c r="H4408" t="s">
        <v>3850</v>
      </c>
      <c r="I4408" s="1" t="s">
        <v>35</v>
      </c>
      <c r="J4408" t="s">
        <v>3634</v>
      </c>
    </row>
    <row r="4409" spans="1:10" x14ac:dyDescent="0.2">
      <c r="A4409" s="7">
        <v>23906</v>
      </c>
      <c r="B4409" t="s">
        <v>6080</v>
      </c>
      <c r="C4409">
        <v>21002</v>
      </c>
      <c r="D4409" t="s">
        <v>31</v>
      </c>
      <c r="E4409">
        <v>8</v>
      </c>
      <c r="F4409" t="s">
        <v>2801</v>
      </c>
      <c r="G4409" s="8" t="s">
        <v>324</v>
      </c>
      <c r="H4409" t="s">
        <v>325</v>
      </c>
      <c r="I4409" s="1" t="s">
        <v>35</v>
      </c>
      <c r="J4409" t="s">
        <v>36</v>
      </c>
    </row>
    <row r="4410" spans="1:10" x14ac:dyDescent="0.2">
      <c r="A4410" s="7">
        <v>23907</v>
      </c>
      <c r="B4410" t="s">
        <v>6081</v>
      </c>
      <c r="C4410">
        <v>21002</v>
      </c>
      <c r="D4410" t="s">
        <v>31</v>
      </c>
      <c r="E4410">
        <v>8</v>
      </c>
      <c r="F4410" t="s">
        <v>2801</v>
      </c>
      <c r="G4410" s="8" t="s">
        <v>324</v>
      </c>
      <c r="H4410" t="s">
        <v>325</v>
      </c>
      <c r="I4410" s="1" t="s">
        <v>35</v>
      </c>
      <c r="J4410" t="s">
        <v>36</v>
      </c>
    </row>
    <row r="4411" spans="1:10" x14ac:dyDescent="0.2">
      <c r="A4411" s="7">
        <v>23908</v>
      </c>
      <c r="B4411" t="s">
        <v>6082</v>
      </c>
      <c r="C4411">
        <v>29000</v>
      </c>
      <c r="D4411" t="s">
        <v>3634</v>
      </c>
      <c r="E4411">
        <v>16</v>
      </c>
      <c r="F4411" t="s">
        <v>3918</v>
      </c>
      <c r="G4411" s="8" t="s">
        <v>216</v>
      </c>
      <c r="H4411" t="s">
        <v>217</v>
      </c>
      <c r="I4411" s="1" t="s">
        <v>35</v>
      </c>
      <c r="J4411" t="s">
        <v>3634</v>
      </c>
    </row>
    <row r="4412" spans="1:10" x14ac:dyDescent="0.2">
      <c r="A4412" s="7">
        <v>23909</v>
      </c>
      <c r="B4412" t="s">
        <v>6083</v>
      </c>
      <c r="C4412">
        <v>29000</v>
      </c>
      <c r="D4412" t="s">
        <v>3634</v>
      </c>
      <c r="E4412">
        <v>16</v>
      </c>
      <c r="F4412" t="s">
        <v>3918</v>
      </c>
      <c r="G4412" s="8" t="s">
        <v>3849</v>
      </c>
      <c r="H4412" t="s">
        <v>3850</v>
      </c>
      <c r="I4412" s="1" t="s">
        <v>35</v>
      </c>
      <c r="J4412" t="s">
        <v>3634</v>
      </c>
    </row>
    <row r="4413" spans="1:10" x14ac:dyDescent="0.2">
      <c r="A4413" s="7">
        <v>23910</v>
      </c>
      <c r="B4413" t="s">
        <v>6084</v>
      </c>
      <c r="C4413">
        <v>29000</v>
      </c>
      <c r="D4413" t="s">
        <v>3634</v>
      </c>
      <c r="E4413">
        <v>16</v>
      </c>
      <c r="F4413" t="s">
        <v>3918</v>
      </c>
      <c r="G4413" s="8" t="s">
        <v>3849</v>
      </c>
      <c r="H4413" t="s">
        <v>3850</v>
      </c>
      <c r="I4413" s="1" t="s">
        <v>35</v>
      </c>
      <c r="J4413" t="s">
        <v>3634</v>
      </c>
    </row>
    <row r="4414" spans="1:10" x14ac:dyDescent="0.2">
      <c r="A4414" s="7">
        <v>23911</v>
      </c>
      <c r="B4414" t="s">
        <v>6085</v>
      </c>
      <c r="C4414">
        <v>21002</v>
      </c>
      <c r="D4414" t="s">
        <v>31</v>
      </c>
      <c r="E4414">
        <v>9</v>
      </c>
      <c r="F4414" t="s">
        <v>4270</v>
      </c>
      <c r="G4414" s="8" t="s">
        <v>33</v>
      </c>
      <c r="H4414" s="1" t="s">
        <v>34</v>
      </c>
      <c r="I4414" s="1" t="s">
        <v>35</v>
      </c>
      <c r="J4414" t="s">
        <v>36</v>
      </c>
    </row>
    <row r="4415" spans="1:10" x14ac:dyDescent="0.2">
      <c r="A4415" s="7">
        <v>23912</v>
      </c>
      <c r="B4415" t="s">
        <v>6086</v>
      </c>
      <c r="C4415">
        <v>29000</v>
      </c>
      <c r="D4415" t="s">
        <v>3634</v>
      </c>
      <c r="E4415">
        <v>16</v>
      </c>
      <c r="F4415" t="s">
        <v>3918</v>
      </c>
      <c r="G4415" s="8" t="s">
        <v>76</v>
      </c>
      <c r="H4415" t="s">
        <v>77</v>
      </c>
      <c r="I4415" s="1" t="s">
        <v>35</v>
      </c>
      <c r="J4415" t="s">
        <v>3634</v>
      </c>
    </row>
    <row r="4416" spans="1:10" x14ac:dyDescent="0.2">
      <c r="A4416" s="7">
        <v>23913</v>
      </c>
      <c r="B4416" t="s">
        <v>6087</v>
      </c>
      <c r="C4416">
        <v>29000</v>
      </c>
      <c r="D4416" t="s">
        <v>3634</v>
      </c>
      <c r="E4416">
        <v>16</v>
      </c>
      <c r="F4416" t="s">
        <v>3918</v>
      </c>
      <c r="G4416" s="8" t="s">
        <v>3849</v>
      </c>
      <c r="H4416" t="s">
        <v>3850</v>
      </c>
      <c r="I4416" s="1" t="s">
        <v>35</v>
      </c>
      <c r="J4416" t="s">
        <v>3634</v>
      </c>
    </row>
    <row r="4417" spans="1:10" x14ac:dyDescent="0.2">
      <c r="A4417" s="7">
        <v>23914</v>
      </c>
      <c r="B4417" t="s">
        <v>6088</v>
      </c>
      <c r="C4417">
        <v>29000</v>
      </c>
      <c r="D4417" t="s">
        <v>3634</v>
      </c>
      <c r="E4417">
        <v>15</v>
      </c>
      <c r="F4417" t="s">
        <v>3848</v>
      </c>
      <c r="G4417" s="8" t="s">
        <v>72</v>
      </c>
      <c r="H4417" t="s">
        <v>73</v>
      </c>
      <c r="I4417" s="1" t="s">
        <v>35</v>
      </c>
      <c r="J4417" t="s">
        <v>3634</v>
      </c>
    </row>
    <row r="4418" spans="1:10" x14ac:dyDescent="0.2">
      <c r="A4418" s="7">
        <v>23915</v>
      </c>
      <c r="B4418" t="s">
        <v>6089</v>
      </c>
      <c r="C4418">
        <v>21002</v>
      </c>
      <c r="D4418" t="s">
        <v>31</v>
      </c>
      <c r="E4418">
        <v>3</v>
      </c>
      <c r="F4418" t="s">
        <v>2045</v>
      </c>
      <c r="G4418" s="8" t="s">
        <v>260</v>
      </c>
      <c r="H4418" t="s">
        <v>261</v>
      </c>
      <c r="I4418" s="1" t="s">
        <v>35</v>
      </c>
      <c r="J4418" t="s">
        <v>36</v>
      </c>
    </row>
    <row r="4419" spans="1:10" x14ac:dyDescent="0.2">
      <c r="A4419" s="7">
        <v>23916</v>
      </c>
      <c r="B4419" t="s">
        <v>6090</v>
      </c>
      <c r="C4419">
        <v>21002</v>
      </c>
      <c r="D4419" t="s">
        <v>31</v>
      </c>
      <c r="E4419">
        <v>9</v>
      </c>
      <c r="F4419" t="s">
        <v>4270</v>
      </c>
      <c r="G4419" s="8" t="s">
        <v>260</v>
      </c>
      <c r="H4419" t="s">
        <v>261</v>
      </c>
      <c r="I4419" s="1" t="s">
        <v>35</v>
      </c>
      <c r="J4419" t="s">
        <v>36</v>
      </c>
    </row>
    <row r="4420" spans="1:10" x14ac:dyDescent="0.2">
      <c r="A4420" s="7">
        <v>23917</v>
      </c>
      <c r="B4420" t="s">
        <v>6091</v>
      </c>
      <c r="C4420">
        <v>29000</v>
      </c>
      <c r="D4420" t="s">
        <v>3634</v>
      </c>
      <c r="E4420">
        <v>16</v>
      </c>
      <c r="F4420" t="s">
        <v>3918</v>
      </c>
      <c r="G4420" s="8" t="s">
        <v>39</v>
      </c>
      <c r="H4420" t="s">
        <v>40</v>
      </c>
      <c r="I4420" t="s">
        <v>41</v>
      </c>
      <c r="J4420" t="s">
        <v>3634</v>
      </c>
    </row>
    <row r="4421" spans="1:10" x14ac:dyDescent="0.2">
      <c r="A4421" s="7">
        <v>23918</v>
      </c>
      <c r="B4421" t="s">
        <v>6092</v>
      </c>
      <c r="C4421">
        <v>29000</v>
      </c>
      <c r="D4421" t="s">
        <v>3634</v>
      </c>
      <c r="E4421">
        <v>16</v>
      </c>
      <c r="F4421" t="s">
        <v>3918</v>
      </c>
      <c r="G4421" s="8" t="s">
        <v>39</v>
      </c>
      <c r="H4421" t="s">
        <v>40</v>
      </c>
      <c r="I4421" t="s">
        <v>41</v>
      </c>
      <c r="J4421" t="s">
        <v>3634</v>
      </c>
    </row>
    <row r="4422" spans="1:10" x14ac:dyDescent="0.2">
      <c r="A4422" s="7">
        <v>23919</v>
      </c>
      <c r="B4422" t="s">
        <v>6093</v>
      </c>
      <c r="C4422">
        <v>21002</v>
      </c>
      <c r="D4422" t="s">
        <v>31</v>
      </c>
      <c r="E4422">
        <v>3</v>
      </c>
      <c r="F4422" t="s">
        <v>2045</v>
      </c>
      <c r="G4422" s="8" t="s">
        <v>160</v>
      </c>
      <c r="H4422" t="s">
        <v>161</v>
      </c>
      <c r="I4422" s="1" t="s">
        <v>35</v>
      </c>
      <c r="J4422" t="s">
        <v>36</v>
      </c>
    </row>
    <row r="4423" spans="1:10" x14ac:dyDescent="0.2">
      <c r="A4423" s="7">
        <v>23920</v>
      </c>
      <c r="B4423" t="s">
        <v>6094</v>
      </c>
      <c r="C4423">
        <v>21002</v>
      </c>
      <c r="D4423" t="s">
        <v>31</v>
      </c>
      <c r="E4423">
        <v>3</v>
      </c>
      <c r="F4423" t="s">
        <v>2045</v>
      </c>
      <c r="G4423" s="8" t="s">
        <v>108</v>
      </c>
      <c r="H4423" t="s">
        <v>109</v>
      </c>
      <c r="I4423" s="1" t="s">
        <v>35</v>
      </c>
      <c r="J4423" t="s">
        <v>36</v>
      </c>
    </row>
    <row r="4424" spans="1:10" x14ac:dyDescent="0.2">
      <c r="A4424" s="7">
        <v>23921</v>
      </c>
      <c r="B4424" t="s">
        <v>6095</v>
      </c>
      <c r="C4424">
        <v>21002</v>
      </c>
      <c r="D4424" t="s">
        <v>31</v>
      </c>
      <c r="E4424">
        <v>9</v>
      </c>
      <c r="F4424" t="s">
        <v>4270</v>
      </c>
      <c r="G4424" s="8" t="s">
        <v>136</v>
      </c>
      <c r="H4424" s="1" t="s">
        <v>137</v>
      </c>
      <c r="I4424" s="1" t="s">
        <v>35</v>
      </c>
      <c r="J4424" t="s">
        <v>36</v>
      </c>
    </row>
    <row r="4425" spans="1:10" x14ac:dyDescent="0.2">
      <c r="A4425" s="7">
        <v>23922</v>
      </c>
      <c r="B4425" t="s">
        <v>6096</v>
      </c>
      <c r="C4425">
        <v>29000</v>
      </c>
      <c r="D4425" t="s">
        <v>3634</v>
      </c>
      <c r="E4425">
        <v>16</v>
      </c>
      <c r="F4425" t="s">
        <v>3918</v>
      </c>
      <c r="G4425" s="8" t="s">
        <v>33</v>
      </c>
      <c r="H4425" s="1" t="s">
        <v>34</v>
      </c>
      <c r="I4425" s="1" t="s">
        <v>35</v>
      </c>
      <c r="J4425" t="s">
        <v>3634</v>
      </c>
    </row>
    <row r="4426" spans="1:10" x14ac:dyDescent="0.2">
      <c r="A4426" s="7">
        <v>23923</v>
      </c>
      <c r="B4426" t="s">
        <v>6097</v>
      </c>
      <c r="C4426">
        <v>2000</v>
      </c>
      <c r="D4426" t="s">
        <v>3817</v>
      </c>
      <c r="E4426">
        <v>13</v>
      </c>
      <c r="F4426" t="s">
        <v>2804</v>
      </c>
      <c r="G4426" s="8" t="s">
        <v>3849</v>
      </c>
      <c r="H4426" t="s">
        <v>3850</v>
      </c>
      <c r="I4426" s="1" t="s">
        <v>35</v>
      </c>
      <c r="J4426" t="s">
        <v>36</v>
      </c>
    </row>
    <row r="4427" spans="1:10" x14ac:dyDescent="0.2">
      <c r="A4427" s="7">
        <v>23924</v>
      </c>
      <c r="B4427" t="s">
        <v>6098</v>
      </c>
      <c r="C4427">
        <v>29000</v>
      </c>
      <c r="D4427" t="s">
        <v>3634</v>
      </c>
      <c r="E4427">
        <v>15</v>
      </c>
      <c r="F4427" t="s">
        <v>3848</v>
      </c>
      <c r="G4427" s="8" t="s">
        <v>264</v>
      </c>
      <c r="H4427" t="s">
        <v>265</v>
      </c>
      <c r="I4427" s="1" t="s">
        <v>35</v>
      </c>
      <c r="J4427" t="s">
        <v>3634</v>
      </c>
    </row>
    <row r="4428" spans="1:10" x14ac:dyDescent="0.2">
      <c r="A4428" s="7">
        <v>23925</v>
      </c>
      <c r="B4428" t="s">
        <v>6099</v>
      </c>
      <c r="C4428">
        <v>20000</v>
      </c>
      <c r="D4428" t="s">
        <v>3998</v>
      </c>
      <c r="E4428">
        <v>13</v>
      </c>
      <c r="F4428" t="s">
        <v>2804</v>
      </c>
      <c r="G4428" s="8" t="s">
        <v>308</v>
      </c>
      <c r="H4428" t="s">
        <v>309</v>
      </c>
      <c r="I4428" s="1" t="s">
        <v>35</v>
      </c>
      <c r="J4428" t="s">
        <v>36</v>
      </c>
    </row>
    <row r="4429" spans="1:10" x14ac:dyDescent="0.2">
      <c r="A4429" s="7">
        <v>23926</v>
      </c>
      <c r="B4429" t="s">
        <v>6100</v>
      </c>
      <c r="C4429">
        <v>29000</v>
      </c>
      <c r="D4429" t="s">
        <v>3634</v>
      </c>
      <c r="E4429">
        <v>16</v>
      </c>
      <c r="F4429" t="s">
        <v>3918</v>
      </c>
      <c r="G4429" s="8" t="s">
        <v>3849</v>
      </c>
      <c r="H4429" t="s">
        <v>3850</v>
      </c>
      <c r="I4429" s="1" t="s">
        <v>35</v>
      </c>
      <c r="J4429" t="s">
        <v>3634</v>
      </c>
    </row>
    <row r="4430" spans="1:10" x14ac:dyDescent="0.2">
      <c r="A4430" s="7">
        <v>23927</v>
      </c>
      <c r="B4430" t="s">
        <v>6101</v>
      </c>
      <c r="C4430">
        <v>23000</v>
      </c>
      <c r="D4430" t="s">
        <v>2803</v>
      </c>
      <c r="E4430">
        <v>13</v>
      </c>
      <c r="F4430" t="s">
        <v>2804</v>
      </c>
      <c r="G4430" s="8" t="s">
        <v>104</v>
      </c>
      <c r="H4430" t="s">
        <v>105</v>
      </c>
      <c r="I4430" s="1" t="s">
        <v>35</v>
      </c>
      <c r="J4430" t="s">
        <v>36</v>
      </c>
    </row>
    <row r="4431" spans="1:10" x14ac:dyDescent="0.2">
      <c r="A4431" s="7">
        <v>23928</v>
      </c>
      <c r="B4431" t="s">
        <v>6102</v>
      </c>
      <c r="C4431">
        <v>29000</v>
      </c>
      <c r="D4431" t="s">
        <v>3634</v>
      </c>
      <c r="E4431">
        <v>15</v>
      </c>
      <c r="F4431" t="s">
        <v>3848</v>
      </c>
      <c r="G4431" s="8" t="s">
        <v>104</v>
      </c>
      <c r="H4431" t="s">
        <v>105</v>
      </c>
      <c r="I4431" s="1" t="s">
        <v>35</v>
      </c>
      <c r="J4431" t="s">
        <v>3634</v>
      </c>
    </row>
    <row r="4432" spans="1:10" x14ac:dyDescent="0.2">
      <c r="A4432" s="7">
        <v>23929</v>
      </c>
      <c r="B4432" t="s">
        <v>6103</v>
      </c>
      <c r="C4432">
        <v>29000</v>
      </c>
      <c r="D4432" t="s">
        <v>3634</v>
      </c>
      <c r="E4432">
        <v>15</v>
      </c>
      <c r="F4432" t="s">
        <v>3848</v>
      </c>
      <c r="G4432" s="8" t="s">
        <v>240</v>
      </c>
      <c r="H4432" t="s">
        <v>241</v>
      </c>
      <c r="I4432" s="1" t="s">
        <v>35</v>
      </c>
      <c r="J4432" t="s">
        <v>3634</v>
      </c>
    </row>
    <row r="4433" spans="1:10" x14ac:dyDescent="0.2">
      <c r="A4433" s="7">
        <v>23930</v>
      </c>
      <c r="B4433" t="s">
        <v>6104</v>
      </c>
      <c r="C4433">
        <v>29000</v>
      </c>
      <c r="D4433" t="s">
        <v>3634</v>
      </c>
      <c r="E4433">
        <v>15</v>
      </c>
      <c r="F4433" t="s">
        <v>3848</v>
      </c>
      <c r="G4433" s="8" t="s">
        <v>3849</v>
      </c>
      <c r="H4433" t="s">
        <v>3850</v>
      </c>
      <c r="I4433" s="1" t="s">
        <v>35</v>
      </c>
      <c r="J4433" t="s">
        <v>3634</v>
      </c>
    </row>
    <row r="4434" spans="1:10" x14ac:dyDescent="0.2">
      <c r="A4434" s="7">
        <v>23931</v>
      </c>
      <c r="B4434" t="s">
        <v>6105</v>
      </c>
      <c r="C4434">
        <v>29000</v>
      </c>
      <c r="D4434" t="s">
        <v>3634</v>
      </c>
      <c r="E4434">
        <v>15</v>
      </c>
      <c r="F4434" t="s">
        <v>3848</v>
      </c>
      <c r="G4434" s="8" t="s">
        <v>3849</v>
      </c>
      <c r="H4434" t="s">
        <v>3850</v>
      </c>
      <c r="I4434" s="1" t="s">
        <v>35</v>
      </c>
      <c r="J4434" t="s">
        <v>3634</v>
      </c>
    </row>
    <row r="4435" spans="1:10" x14ac:dyDescent="0.2">
      <c r="A4435" s="7">
        <v>23932</v>
      </c>
      <c r="B4435" t="s">
        <v>6106</v>
      </c>
      <c r="C4435">
        <v>29000</v>
      </c>
      <c r="D4435" t="s">
        <v>3634</v>
      </c>
      <c r="E4435">
        <v>16</v>
      </c>
      <c r="F4435" t="s">
        <v>3918</v>
      </c>
      <c r="G4435" s="8" t="s">
        <v>39</v>
      </c>
      <c r="H4435" t="s">
        <v>40</v>
      </c>
      <c r="I4435" t="s">
        <v>41</v>
      </c>
      <c r="J4435" t="s">
        <v>3634</v>
      </c>
    </row>
    <row r="4436" spans="1:10" x14ac:dyDescent="0.2">
      <c r="A4436" s="7">
        <v>23933</v>
      </c>
      <c r="B4436" t="s">
        <v>6107</v>
      </c>
      <c r="C4436">
        <v>29000</v>
      </c>
      <c r="D4436" t="s">
        <v>3634</v>
      </c>
      <c r="E4436">
        <v>16</v>
      </c>
      <c r="F4436" t="s">
        <v>3918</v>
      </c>
      <c r="G4436" s="8" t="s">
        <v>39</v>
      </c>
      <c r="H4436" t="s">
        <v>40</v>
      </c>
      <c r="I4436" t="s">
        <v>41</v>
      </c>
      <c r="J4436" t="s">
        <v>3634</v>
      </c>
    </row>
    <row r="4437" spans="1:10" x14ac:dyDescent="0.2">
      <c r="A4437" s="7">
        <v>23934</v>
      </c>
      <c r="B4437" t="s">
        <v>6108</v>
      </c>
      <c r="C4437">
        <v>23000</v>
      </c>
      <c r="D4437" t="s">
        <v>2803</v>
      </c>
      <c r="E4437">
        <v>13</v>
      </c>
      <c r="F4437" t="s">
        <v>2804</v>
      </c>
      <c r="G4437" s="8" t="s">
        <v>48</v>
      </c>
      <c r="H4437" t="s">
        <v>49</v>
      </c>
      <c r="I4437" t="s">
        <v>41</v>
      </c>
      <c r="J4437" t="s">
        <v>36</v>
      </c>
    </row>
    <row r="4438" spans="1:10" x14ac:dyDescent="0.2">
      <c r="A4438" s="7">
        <v>23935</v>
      </c>
      <c r="B4438" t="s">
        <v>6109</v>
      </c>
      <c r="C4438">
        <v>20000</v>
      </c>
      <c r="D4438" t="s">
        <v>3998</v>
      </c>
      <c r="E4438">
        <v>13</v>
      </c>
      <c r="F4438" t="s">
        <v>2804</v>
      </c>
      <c r="G4438" s="8" t="s">
        <v>140</v>
      </c>
      <c r="H4438" t="s">
        <v>141</v>
      </c>
      <c r="I4438" s="1" t="s">
        <v>35</v>
      </c>
      <c r="J4438" t="s">
        <v>36</v>
      </c>
    </row>
    <row r="4439" spans="1:10" x14ac:dyDescent="0.2">
      <c r="A4439" s="7">
        <v>23936</v>
      </c>
      <c r="B4439" t="s">
        <v>6110</v>
      </c>
      <c r="C4439">
        <v>23000</v>
      </c>
      <c r="D4439" t="s">
        <v>2803</v>
      </c>
      <c r="E4439">
        <v>13</v>
      </c>
      <c r="F4439" t="s">
        <v>2804</v>
      </c>
      <c r="G4439" s="8" t="s">
        <v>140</v>
      </c>
      <c r="H4439" t="s">
        <v>141</v>
      </c>
      <c r="I4439" s="1" t="s">
        <v>35</v>
      </c>
      <c r="J4439" t="s">
        <v>36</v>
      </c>
    </row>
    <row r="4440" spans="1:10" x14ac:dyDescent="0.2">
      <c r="A4440" s="7">
        <v>23937</v>
      </c>
      <c r="B4440" t="s">
        <v>6111</v>
      </c>
      <c r="C4440">
        <v>29000</v>
      </c>
      <c r="D4440" t="s">
        <v>3634</v>
      </c>
      <c r="E4440">
        <v>16</v>
      </c>
      <c r="F4440" t="s">
        <v>3918</v>
      </c>
      <c r="G4440" s="8" t="s">
        <v>248</v>
      </c>
      <c r="H4440" t="s">
        <v>249</v>
      </c>
      <c r="I4440" s="1" t="s">
        <v>35</v>
      </c>
      <c r="J4440" t="s">
        <v>3634</v>
      </c>
    </row>
    <row r="4441" spans="1:10" x14ac:dyDescent="0.2">
      <c r="A4441" s="7">
        <v>23938</v>
      </c>
      <c r="B4441" t="s">
        <v>6112</v>
      </c>
      <c r="C4441">
        <v>29000</v>
      </c>
      <c r="D4441" t="s">
        <v>3634</v>
      </c>
      <c r="E4441">
        <v>16</v>
      </c>
      <c r="F4441" t="s">
        <v>3918</v>
      </c>
      <c r="G4441" s="8" t="s">
        <v>108</v>
      </c>
      <c r="H4441" t="s">
        <v>109</v>
      </c>
      <c r="I4441" s="1" t="s">
        <v>35</v>
      </c>
      <c r="J4441" t="s">
        <v>3634</v>
      </c>
    </row>
    <row r="4442" spans="1:10" x14ac:dyDescent="0.2">
      <c r="A4442" s="7">
        <v>23939</v>
      </c>
      <c r="B4442" t="s">
        <v>6113</v>
      </c>
      <c r="C4442">
        <v>29000</v>
      </c>
      <c r="D4442" t="s">
        <v>3634</v>
      </c>
      <c r="E4442">
        <v>16</v>
      </c>
      <c r="F4442" t="s">
        <v>3918</v>
      </c>
      <c r="G4442" s="8" t="s">
        <v>3849</v>
      </c>
      <c r="H4442" t="s">
        <v>3850</v>
      </c>
      <c r="I4442" s="1" t="s">
        <v>35</v>
      </c>
      <c r="J4442" t="s">
        <v>3634</v>
      </c>
    </row>
    <row r="4443" spans="1:10" x14ac:dyDescent="0.2">
      <c r="A4443" s="7">
        <v>23940</v>
      </c>
      <c r="B4443" t="s">
        <v>6114</v>
      </c>
      <c r="C4443">
        <v>23000</v>
      </c>
      <c r="D4443" t="s">
        <v>2803</v>
      </c>
      <c r="E4443">
        <v>13</v>
      </c>
      <c r="F4443" t="s">
        <v>2804</v>
      </c>
      <c r="G4443" s="8" t="s">
        <v>132</v>
      </c>
      <c r="H4443" t="s">
        <v>133</v>
      </c>
      <c r="I4443" s="1" t="s">
        <v>35</v>
      </c>
      <c r="J4443" t="s">
        <v>36</v>
      </c>
    </row>
    <row r="4444" spans="1:10" x14ac:dyDescent="0.2">
      <c r="A4444" s="7">
        <v>23941</v>
      </c>
      <c r="B4444" t="s">
        <v>6115</v>
      </c>
      <c r="C4444">
        <v>29000</v>
      </c>
      <c r="D4444" t="s">
        <v>3634</v>
      </c>
      <c r="E4444">
        <v>16</v>
      </c>
      <c r="F4444" t="s">
        <v>3918</v>
      </c>
      <c r="G4444" s="8" t="s">
        <v>3849</v>
      </c>
      <c r="H4444" t="s">
        <v>3850</v>
      </c>
      <c r="I4444" s="1" t="s">
        <v>35</v>
      </c>
      <c r="J4444" t="s">
        <v>3634</v>
      </c>
    </row>
    <row r="4445" spans="1:10" x14ac:dyDescent="0.2">
      <c r="A4445" s="7">
        <v>23942</v>
      </c>
      <c r="B4445" t="s">
        <v>6116</v>
      </c>
      <c r="C4445">
        <v>29000</v>
      </c>
      <c r="D4445" t="s">
        <v>3634</v>
      </c>
      <c r="E4445">
        <v>15</v>
      </c>
      <c r="F4445" t="s">
        <v>3848</v>
      </c>
      <c r="G4445" s="8" t="s">
        <v>240</v>
      </c>
      <c r="H4445" t="s">
        <v>241</v>
      </c>
      <c r="I4445" s="1" t="s">
        <v>35</v>
      </c>
      <c r="J4445" t="s">
        <v>3634</v>
      </c>
    </row>
    <row r="4446" spans="1:10" x14ac:dyDescent="0.2">
      <c r="A4446" s="7">
        <v>23943</v>
      </c>
      <c r="B4446" t="s">
        <v>6117</v>
      </c>
      <c r="C4446">
        <v>29000</v>
      </c>
      <c r="D4446" t="s">
        <v>3634</v>
      </c>
      <c r="E4446">
        <v>16</v>
      </c>
      <c r="F4446" t="s">
        <v>3918</v>
      </c>
      <c r="G4446" s="8" t="s">
        <v>3849</v>
      </c>
      <c r="H4446" t="s">
        <v>3850</v>
      </c>
      <c r="I4446" s="1" t="s">
        <v>35</v>
      </c>
      <c r="J4446" t="s">
        <v>3634</v>
      </c>
    </row>
    <row r="4447" spans="1:10" x14ac:dyDescent="0.2">
      <c r="A4447" s="7">
        <v>23944</v>
      </c>
      <c r="B4447" t="s">
        <v>6118</v>
      </c>
      <c r="C4447">
        <v>21002</v>
      </c>
      <c r="D4447" t="s">
        <v>31</v>
      </c>
      <c r="E4447">
        <v>9</v>
      </c>
      <c r="F4447" t="s">
        <v>4270</v>
      </c>
      <c r="G4447" s="8" t="s">
        <v>33</v>
      </c>
      <c r="H4447" s="1" t="s">
        <v>34</v>
      </c>
      <c r="I4447" s="1" t="s">
        <v>35</v>
      </c>
      <c r="J4447" t="s">
        <v>36</v>
      </c>
    </row>
    <row r="4448" spans="1:10" x14ac:dyDescent="0.2">
      <c r="A4448" s="7">
        <v>23945</v>
      </c>
      <c r="B4448" t="s">
        <v>6119</v>
      </c>
      <c r="C4448">
        <v>21002</v>
      </c>
      <c r="D4448" t="s">
        <v>31</v>
      </c>
      <c r="E4448">
        <v>9</v>
      </c>
      <c r="F4448" t="s">
        <v>4270</v>
      </c>
      <c r="G4448" s="8" t="s">
        <v>33</v>
      </c>
      <c r="H4448" s="1" t="s">
        <v>34</v>
      </c>
      <c r="I4448" s="1" t="s">
        <v>35</v>
      </c>
      <c r="J4448" t="s">
        <v>36</v>
      </c>
    </row>
    <row r="4449" spans="1:10" x14ac:dyDescent="0.2">
      <c r="A4449" s="7">
        <v>23946</v>
      </c>
      <c r="B4449" t="s">
        <v>6120</v>
      </c>
      <c r="C4449">
        <v>29000</v>
      </c>
      <c r="D4449" t="s">
        <v>3634</v>
      </c>
      <c r="E4449">
        <v>16</v>
      </c>
      <c r="F4449" t="s">
        <v>3918</v>
      </c>
      <c r="G4449" s="8" t="s">
        <v>3849</v>
      </c>
      <c r="H4449" t="s">
        <v>3850</v>
      </c>
      <c r="I4449" s="1" t="s">
        <v>35</v>
      </c>
      <c r="J4449" t="s">
        <v>3634</v>
      </c>
    </row>
    <row r="4450" spans="1:10" x14ac:dyDescent="0.2">
      <c r="A4450" s="7">
        <v>23947</v>
      </c>
      <c r="B4450" t="s">
        <v>6121</v>
      </c>
      <c r="C4450">
        <v>29000</v>
      </c>
      <c r="D4450" t="s">
        <v>3634</v>
      </c>
      <c r="E4450">
        <v>16</v>
      </c>
      <c r="F4450" t="s">
        <v>3918</v>
      </c>
      <c r="G4450" s="8" t="s">
        <v>44</v>
      </c>
      <c r="H4450" t="s">
        <v>45</v>
      </c>
      <c r="I4450" t="s">
        <v>41</v>
      </c>
      <c r="J4450" t="s">
        <v>3634</v>
      </c>
    </row>
    <row r="4451" spans="1:10" x14ac:dyDescent="0.2">
      <c r="A4451" s="7">
        <v>23948</v>
      </c>
      <c r="B4451" t="s">
        <v>6122</v>
      </c>
      <c r="C4451">
        <v>29000</v>
      </c>
      <c r="D4451" t="s">
        <v>3634</v>
      </c>
      <c r="E4451">
        <v>16</v>
      </c>
      <c r="F4451" t="s">
        <v>3918</v>
      </c>
      <c r="G4451" s="8" t="s">
        <v>44</v>
      </c>
      <c r="H4451" t="s">
        <v>45</v>
      </c>
      <c r="I4451" t="s">
        <v>41</v>
      </c>
      <c r="J4451" t="s">
        <v>3634</v>
      </c>
    </row>
    <row r="4452" spans="1:10" x14ac:dyDescent="0.2">
      <c r="A4452" s="7">
        <v>23949</v>
      </c>
      <c r="B4452" t="s">
        <v>6123</v>
      </c>
      <c r="C4452">
        <v>29000</v>
      </c>
      <c r="D4452" t="s">
        <v>3634</v>
      </c>
      <c r="E4452">
        <v>16</v>
      </c>
      <c r="F4452" t="s">
        <v>3918</v>
      </c>
      <c r="G4452" s="8" t="s">
        <v>44</v>
      </c>
      <c r="H4452" t="s">
        <v>45</v>
      </c>
      <c r="I4452" t="s">
        <v>41</v>
      </c>
      <c r="J4452" t="s">
        <v>3634</v>
      </c>
    </row>
    <row r="4453" spans="1:10" x14ac:dyDescent="0.2">
      <c r="A4453" s="7">
        <v>23950</v>
      </c>
      <c r="B4453" t="s">
        <v>6124</v>
      </c>
      <c r="C4453">
        <v>29000</v>
      </c>
      <c r="D4453" t="s">
        <v>3634</v>
      </c>
      <c r="E4453">
        <v>16</v>
      </c>
      <c r="F4453" t="s">
        <v>3918</v>
      </c>
      <c r="G4453" s="8" t="s">
        <v>3849</v>
      </c>
      <c r="H4453" t="s">
        <v>3850</v>
      </c>
      <c r="I4453" s="1" t="s">
        <v>35</v>
      </c>
      <c r="J4453" t="s">
        <v>3634</v>
      </c>
    </row>
    <row r="4454" spans="1:10" x14ac:dyDescent="0.2">
      <c r="A4454" s="7">
        <v>23951</v>
      </c>
      <c r="B4454" t="s">
        <v>6125</v>
      </c>
      <c r="C4454">
        <v>21003</v>
      </c>
      <c r="D4454" t="s">
        <v>3791</v>
      </c>
      <c r="E4454">
        <v>11</v>
      </c>
      <c r="F4454" t="s">
        <v>3792</v>
      </c>
      <c r="G4454" s="8" t="s">
        <v>144</v>
      </c>
      <c r="H4454" t="s">
        <v>145</v>
      </c>
      <c r="I4454" s="1" t="s">
        <v>35</v>
      </c>
      <c r="J4454" t="s">
        <v>36</v>
      </c>
    </row>
    <row r="4455" spans="1:10" x14ac:dyDescent="0.2">
      <c r="A4455" s="7">
        <v>23952</v>
      </c>
      <c r="B4455" t="s">
        <v>6126</v>
      </c>
      <c r="C4455">
        <v>29000</v>
      </c>
      <c r="D4455" t="s">
        <v>3634</v>
      </c>
      <c r="E4455">
        <v>16</v>
      </c>
      <c r="F4455" t="s">
        <v>3918</v>
      </c>
      <c r="G4455" s="8" t="s">
        <v>200</v>
      </c>
      <c r="H4455" t="s">
        <v>201</v>
      </c>
      <c r="I4455" s="1" t="s">
        <v>35</v>
      </c>
      <c r="J4455" t="s">
        <v>3634</v>
      </c>
    </row>
    <row r="4456" spans="1:10" x14ac:dyDescent="0.2">
      <c r="A4456" s="7">
        <v>23953</v>
      </c>
      <c r="B4456" t="s">
        <v>6127</v>
      </c>
      <c r="C4456">
        <v>23000</v>
      </c>
      <c r="D4456" t="s">
        <v>2803</v>
      </c>
      <c r="E4456">
        <v>13</v>
      </c>
      <c r="F4456" t="s">
        <v>2804</v>
      </c>
      <c r="G4456" s="8" t="s">
        <v>144</v>
      </c>
      <c r="H4456" t="s">
        <v>145</v>
      </c>
      <c r="I4456" s="1" t="s">
        <v>35</v>
      </c>
      <c r="J4456" t="s">
        <v>36</v>
      </c>
    </row>
    <row r="4457" spans="1:10" x14ac:dyDescent="0.2">
      <c r="A4457" s="7">
        <v>23954</v>
      </c>
      <c r="B4457" t="s">
        <v>6128</v>
      </c>
      <c r="C4457">
        <v>23000</v>
      </c>
      <c r="D4457" t="s">
        <v>2803</v>
      </c>
      <c r="E4457">
        <v>13</v>
      </c>
      <c r="F4457" t="s">
        <v>2804</v>
      </c>
      <c r="G4457" s="8" t="s">
        <v>116</v>
      </c>
      <c r="H4457" t="s">
        <v>117</v>
      </c>
      <c r="I4457" s="1" t="s">
        <v>35</v>
      </c>
      <c r="J4457" t="s">
        <v>36</v>
      </c>
    </row>
    <row r="4458" spans="1:10" x14ac:dyDescent="0.2">
      <c r="A4458" s="7">
        <v>23955</v>
      </c>
      <c r="B4458" t="s">
        <v>6129</v>
      </c>
      <c r="C4458">
        <v>29000</v>
      </c>
      <c r="D4458" t="s">
        <v>3634</v>
      </c>
      <c r="E4458">
        <v>16</v>
      </c>
      <c r="F4458" t="s">
        <v>3918</v>
      </c>
      <c r="G4458" s="8" t="s">
        <v>3849</v>
      </c>
      <c r="H4458" t="s">
        <v>3850</v>
      </c>
      <c r="I4458" s="1" t="s">
        <v>35</v>
      </c>
      <c r="J4458" t="s">
        <v>3634</v>
      </c>
    </row>
    <row r="4459" spans="1:10" x14ac:dyDescent="0.2">
      <c r="A4459" s="7">
        <v>23956</v>
      </c>
      <c r="B4459" t="s">
        <v>6130</v>
      </c>
      <c r="C4459">
        <v>29000</v>
      </c>
      <c r="D4459" t="s">
        <v>3634</v>
      </c>
      <c r="E4459">
        <v>15</v>
      </c>
      <c r="F4459" t="s">
        <v>3848</v>
      </c>
      <c r="G4459" s="8" t="s">
        <v>3849</v>
      </c>
      <c r="H4459" t="s">
        <v>3850</v>
      </c>
      <c r="I4459" s="1" t="s">
        <v>35</v>
      </c>
      <c r="J4459" t="s">
        <v>3634</v>
      </c>
    </row>
    <row r="4460" spans="1:10" x14ac:dyDescent="0.2">
      <c r="A4460" s="7">
        <v>23957</v>
      </c>
      <c r="B4460" t="s">
        <v>6131</v>
      </c>
      <c r="C4460">
        <v>29000</v>
      </c>
      <c r="D4460" t="s">
        <v>3634</v>
      </c>
      <c r="E4460">
        <v>15</v>
      </c>
      <c r="F4460" t="s">
        <v>3848</v>
      </c>
      <c r="G4460" s="8" t="s">
        <v>3849</v>
      </c>
      <c r="H4460" t="s">
        <v>3850</v>
      </c>
      <c r="I4460" s="1" t="s">
        <v>35</v>
      </c>
      <c r="J4460" t="s">
        <v>3634</v>
      </c>
    </row>
    <row r="4461" spans="1:10" x14ac:dyDescent="0.2">
      <c r="A4461" s="7">
        <v>23958</v>
      </c>
      <c r="B4461" t="s">
        <v>6132</v>
      </c>
      <c r="C4461">
        <v>29000</v>
      </c>
      <c r="D4461" t="s">
        <v>3634</v>
      </c>
      <c r="E4461">
        <v>15</v>
      </c>
      <c r="F4461" t="s">
        <v>3848</v>
      </c>
      <c r="G4461" s="8" t="s">
        <v>216</v>
      </c>
      <c r="H4461" t="s">
        <v>217</v>
      </c>
      <c r="I4461" s="1" t="s">
        <v>35</v>
      </c>
      <c r="J4461" t="s">
        <v>3634</v>
      </c>
    </row>
    <row r="4462" spans="1:10" x14ac:dyDescent="0.2">
      <c r="A4462" s="7">
        <v>23959</v>
      </c>
      <c r="B4462" t="s">
        <v>6133</v>
      </c>
      <c r="C4462">
        <v>29000</v>
      </c>
      <c r="D4462" t="s">
        <v>3634</v>
      </c>
      <c r="E4462">
        <v>16</v>
      </c>
      <c r="F4462" t="s">
        <v>3918</v>
      </c>
      <c r="G4462" s="8" t="s">
        <v>3849</v>
      </c>
      <c r="H4462" t="s">
        <v>3850</v>
      </c>
      <c r="I4462" s="1" t="s">
        <v>35</v>
      </c>
      <c r="J4462" t="s">
        <v>3634</v>
      </c>
    </row>
    <row r="4463" spans="1:10" x14ac:dyDescent="0.2">
      <c r="A4463" s="7">
        <v>23960</v>
      </c>
      <c r="B4463" t="s">
        <v>6134</v>
      </c>
      <c r="C4463">
        <v>21002</v>
      </c>
      <c r="D4463" t="s">
        <v>31</v>
      </c>
      <c r="E4463">
        <v>3</v>
      </c>
      <c r="F4463" t="s">
        <v>2045</v>
      </c>
      <c r="G4463" s="8" t="s">
        <v>280</v>
      </c>
      <c r="H4463" t="s">
        <v>281</v>
      </c>
      <c r="I4463" s="1" t="s">
        <v>35</v>
      </c>
      <c r="J4463" t="s">
        <v>36</v>
      </c>
    </row>
    <row r="4464" spans="1:10" x14ac:dyDescent="0.2">
      <c r="A4464" s="7">
        <v>23961</v>
      </c>
      <c r="B4464" t="s">
        <v>6135</v>
      </c>
      <c r="C4464">
        <v>29000</v>
      </c>
      <c r="D4464" t="s">
        <v>3634</v>
      </c>
      <c r="E4464">
        <v>16</v>
      </c>
      <c r="F4464" t="s">
        <v>3918</v>
      </c>
      <c r="G4464" s="8" t="s">
        <v>39</v>
      </c>
      <c r="H4464" t="s">
        <v>40</v>
      </c>
      <c r="I4464" t="s">
        <v>41</v>
      </c>
      <c r="J4464" t="s">
        <v>3634</v>
      </c>
    </row>
    <row r="4465" spans="1:10" x14ac:dyDescent="0.2">
      <c r="A4465" s="7">
        <v>23962</v>
      </c>
      <c r="B4465" t="s">
        <v>6136</v>
      </c>
      <c r="C4465">
        <v>21002</v>
      </c>
      <c r="D4465" t="s">
        <v>31</v>
      </c>
      <c r="E4465">
        <v>7</v>
      </c>
      <c r="F4465" t="s">
        <v>3026</v>
      </c>
      <c r="G4465" s="8" t="s">
        <v>76</v>
      </c>
      <c r="H4465" t="s">
        <v>77</v>
      </c>
      <c r="I4465" s="1" t="s">
        <v>35</v>
      </c>
      <c r="J4465" t="s">
        <v>36</v>
      </c>
    </row>
    <row r="4466" spans="1:10" x14ac:dyDescent="0.2">
      <c r="A4466" s="7">
        <v>23963</v>
      </c>
      <c r="B4466" t="s">
        <v>6137</v>
      </c>
      <c r="C4466">
        <v>29000</v>
      </c>
      <c r="D4466" t="s">
        <v>3634</v>
      </c>
      <c r="E4466">
        <v>16</v>
      </c>
      <c r="F4466" t="s">
        <v>3918</v>
      </c>
      <c r="G4466" s="8" t="s">
        <v>33</v>
      </c>
      <c r="H4466" s="1" t="s">
        <v>34</v>
      </c>
      <c r="I4466" s="1" t="s">
        <v>35</v>
      </c>
      <c r="J4466" t="s">
        <v>3634</v>
      </c>
    </row>
    <row r="4467" spans="1:10" x14ac:dyDescent="0.2">
      <c r="A4467" s="7">
        <v>23964</v>
      </c>
      <c r="B4467" t="s">
        <v>6138</v>
      </c>
      <c r="C4467">
        <v>20000</v>
      </c>
      <c r="D4467" t="s">
        <v>3998</v>
      </c>
      <c r="E4467">
        <v>13</v>
      </c>
      <c r="F4467" t="s">
        <v>2804</v>
      </c>
      <c r="G4467" s="8" t="s">
        <v>44</v>
      </c>
      <c r="H4467" t="s">
        <v>45</v>
      </c>
      <c r="I4467" t="s">
        <v>41</v>
      </c>
      <c r="J4467" t="s">
        <v>36</v>
      </c>
    </row>
    <row r="4468" spans="1:10" x14ac:dyDescent="0.2">
      <c r="A4468" s="7">
        <v>23965</v>
      </c>
      <c r="B4468" t="s">
        <v>6139</v>
      </c>
      <c r="C4468">
        <v>15000</v>
      </c>
      <c r="D4468" t="s">
        <v>6140</v>
      </c>
      <c r="E4468">
        <v>13</v>
      </c>
      <c r="F4468" t="s">
        <v>2804</v>
      </c>
      <c r="G4468" s="8" t="s">
        <v>72</v>
      </c>
      <c r="H4468" t="s">
        <v>73</v>
      </c>
      <c r="I4468" s="1" t="s">
        <v>35</v>
      </c>
      <c r="J4468" t="s">
        <v>36</v>
      </c>
    </row>
    <row r="4469" spans="1:10" x14ac:dyDescent="0.2">
      <c r="A4469" s="7">
        <v>23966</v>
      </c>
      <c r="B4469" t="s">
        <v>6141</v>
      </c>
      <c r="C4469">
        <v>29000</v>
      </c>
      <c r="D4469" t="s">
        <v>3634</v>
      </c>
      <c r="E4469">
        <v>16</v>
      </c>
      <c r="F4469" t="s">
        <v>3918</v>
      </c>
      <c r="G4469" s="8" t="s">
        <v>3849</v>
      </c>
      <c r="H4469" t="s">
        <v>3850</v>
      </c>
      <c r="I4469" s="1" t="s">
        <v>35</v>
      </c>
      <c r="J4469" t="s">
        <v>3634</v>
      </c>
    </row>
    <row r="4470" spans="1:10" x14ac:dyDescent="0.2">
      <c r="A4470" s="7">
        <v>23967</v>
      </c>
      <c r="B4470" t="s">
        <v>6142</v>
      </c>
      <c r="C4470">
        <v>29000</v>
      </c>
      <c r="D4470" t="s">
        <v>3634</v>
      </c>
      <c r="E4470">
        <v>16</v>
      </c>
      <c r="F4470" t="s">
        <v>3918</v>
      </c>
      <c r="G4470" s="8" t="s">
        <v>44</v>
      </c>
      <c r="H4470" t="s">
        <v>45</v>
      </c>
      <c r="I4470" t="s">
        <v>41</v>
      </c>
      <c r="J4470" t="s">
        <v>3634</v>
      </c>
    </row>
    <row r="4471" spans="1:10" x14ac:dyDescent="0.2">
      <c r="A4471" s="7">
        <v>23968</v>
      </c>
      <c r="B4471" t="s">
        <v>6143</v>
      </c>
      <c r="C4471">
        <v>29000</v>
      </c>
      <c r="D4471" t="s">
        <v>3634</v>
      </c>
      <c r="E4471">
        <v>16</v>
      </c>
      <c r="F4471" t="s">
        <v>3918</v>
      </c>
      <c r="G4471" s="8" t="s">
        <v>3849</v>
      </c>
      <c r="H4471" t="s">
        <v>3850</v>
      </c>
      <c r="I4471" s="1" t="s">
        <v>35</v>
      </c>
      <c r="J4471" t="s">
        <v>3634</v>
      </c>
    </row>
    <row r="4472" spans="1:10" x14ac:dyDescent="0.2">
      <c r="A4472" s="7">
        <v>23969</v>
      </c>
      <c r="B4472" t="s">
        <v>6144</v>
      </c>
      <c r="C4472">
        <v>23000</v>
      </c>
      <c r="D4472" t="s">
        <v>2803</v>
      </c>
      <c r="E4472">
        <v>13</v>
      </c>
      <c r="F4472" t="s">
        <v>2804</v>
      </c>
      <c r="G4472" s="8" t="s">
        <v>280</v>
      </c>
      <c r="H4472" t="s">
        <v>281</v>
      </c>
      <c r="I4472" s="1" t="s">
        <v>35</v>
      </c>
      <c r="J4472" t="s">
        <v>36</v>
      </c>
    </row>
    <row r="4473" spans="1:10" x14ac:dyDescent="0.2">
      <c r="A4473" s="7">
        <v>23970</v>
      </c>
      <c r="B4473" t="s">
        <v>6145</v>
      </c>
      <c r="C4473">
        <v>23000</v>
      </c>
      <c r="D4473" t="s">
        <v>2803</v>
      </c>
      <c r="E4473">
        <v>13</v>
      </c>
      <c r="F4473" t="s">
        <v>2804</v>
      </c>
      <c r="G4473" s="8" t="s">
        <v>280</v>
      </c>
      <c r="H4473" t="s">
        <v>281</v>
      </c>
      <c r="I4473" s="1" t="s">
        <v>35</v>
      </c>
      <c r="J4473" t="s">
        <v>36</v>
      </c>
    </row>
    <row r="4474" spans="1:10" x14ac:dyDescent="0.2">
      <c r="A4474" s="7">
        <v>23971</v>
      </c>
      <c r="B4474" t="s">
        <v>6146</v>
      </c>
      <c r="C4474">
        <v>23000</v>
      </c>
      <c r="D4474" t="s">
        <v>2803</v>
      </c>
      <c r="E4474">
        <v>13</v>
      </c>
      <c r="F4474" t="s">
        <v>2804</v>
      </c>
      <c r="G4474" s="8" t="s">
        <v>280</v>
      </c>
      <c r="H4474" t="s">
        <v>281</v>
      </c>
      <c r="I4474" s="1" t="s">
        <v>35</v>
      </c>
      <c r="J4474" t="s">
        <v>36</v>
      </c>
    </row>
    <row r="4475" spans="1:10" x14ac:dyDescent="0.2">
      <c r="A4475" s="7">
        <v>23972</v>
      </c>
      <c r="B4475" t="s">
        <v>6147</v>
      </c>
      <c r="C4475">
        <v>23000</v>
      </c>
      <c r="D4475" t="s">
        <v>2803</v>
      </c>
      <c r="E4475">
        <v>13</v>
      </c>
      <c r="F4475" t="s">
        <v>2804</v>
      </c>
      <c r="G4475" s="8" t="s">
        <v>280</v>
      </c>
      <c r="H4475" t="s">
        <v>281</v>
      </c>
      <c r="I4475" s="1" t="s">
        <v>35</v>
      </c>
      <c r="J4475" t="s">
        <v>36</v>
      </c>
    </row>
    <row r="4476" spans="1:10" x14ac:dyDescent="0.2">
      <c r="A4476" s="7">
        <v>23973</v>
      </c>
      <c r="B4476" t="s">
        <v>6148</v>
      </c>
      <c r="C4476">
        <v>23000</v>
      </c>
      <c r="D4476" t="s">
        <v>2803</v>
      </c>
      <c r="E4476">
        <v>13</v>
      </c>
      <c r="F4476" t="s">
        <v>2804</v>
      </c>
      <c r="G4476" s="8" t="s">
        <v>280</v>
      </c>
      <c r="H4476" t="s">
        <v>281</v>
      </c>
      <c r="I4476" s="1" t="s">
        <v>35</v>
      </c>
      <c r="J4476" t="s">
        <v>36</v>
      </c>
    </row>
    <row r="4477" spans="1:10" x14ac:dyDescent="0.2">
      <c r="A4477" s="7">
        <v>23974</v>
      </c>
      <c r="B4477" t="s">
        <v>6149</v>
      </c>
      <c r="C4477">
        <v>23000</v>
      </c>
      <c r="D4477" t="s">
        <v>2803</v>
      </c>
      <c r="E4477">
        <v>12</v>
      </c>
      <c r="F4477" t="s">
        <v>3633</v>
      </c>
      <c r="G4477" s="8" t="s">
        <v>296</v>
      </c>
      <c r="H4477" t="s">
        <v>297</v>
      </c>
      <c r="I4477" s="1" t="s">
        <v>35</v>
      </c>
      <c r="J4477" t="s">
        <v>36</v>
      </c>
    </row>
    <row r="4478" spans="1:10" x14ac:dyDescent="0.2">
      <c r="A4478" s="7">
        <v>23975</v>
      </c>
      <c r="B4478" t="s">
        <v>6150</v>
      </c>
      <c r="C4478">
        <v>21002</v>
      </c>
      <c r="D4478" t="s">
        <v>31</v>
      </c>
      <c r="E4478">
        <v>9</v>
      </c>
      <c r="F4478" t="s">
        <v>4270</v>
      </c>
      <c r="G4478" s="8" t="s">
        <v>220</v>
      </c>
      <c r="H4478" t="s">
        <v>221</v>
      </c>
      <c r="I4478" s="1" t="s">
        <v>35</v>
      </c>
      <c r="J4478" t="s">
        <v>36</v>
      </c>
    </row>
    <row r="4479" spans="1:10" x14ac:dyDescent="0.2">
      <c r="A4479" s="7">
        <v>23976</v>
      </c>
      <c r="B4479" t="s">
        <v>6151</v>
      </c>
      <c r="C4479">
        <v>21002</v>
      </c>
      <c r="D4479" t="s">
        <v>31</v>
      </c>
      <c r="E4479">
        <v>3</v>
      </c>
      <c r="F4479" t="s">
        <v>2045</v>
      </c>
      <c r="G4479" s="8" t="s">
        <v>180</v>
      </c>
      <c r="H4479" t="s">
        <v>181</v>
      </c>
      <c r="I4479" s="1" t="s">
        <v>35</v>
      </c>
      <c r="J4479" t="s">
        <v>36</v>
      </c>
    </row>
    <row r="4480" spans="1:10" x14ac:dyDescent="0.2">
      <c r="A4480" s="7">
        <v>23977</v>
      </c>
      <c r="B4480" t="s">
        <v>6152</v>
      </c>
      <c r="C4480">
        <v>23000</v>
      </c>
      <c r="D4480" t="s">
        <v>2803</v>
      </c>
      <c r="E4480">
        <v>13</v>
      </c>
      <c r="F4480" t="s">
        <v>2804</v>
      </c>
      <c r="G4480" s="8" t="s">
        <v>128</v>
      </c>
      <c r="H4480" t="s">
        <v>129</v>
      </c>
      <c r="I4480" s="1" t="s">
        <v>35</v>
      </c>
      <c r="J4480" t="s">
        <v>36</v>
      </c>
    </row>
    <row r="4481" spans="1:10" x14ac:dyDescent="0.2">
      <c r="A4481" s="7">
        <v>23978</v>
      </c>
      <c r="B4481" t="s">
        <v>6153</v>
      </c>
      <c r="C4481">
        <v>21002</v>
      </c>
      <c r="D4481" t="s">
        <v>31</v>
      </c>
      <c r="E4481">
        <v>9</v>
      </c>
      <c r="F4481" t="s">
        <v>4270</v>
      </c>
      <c r="G4481" s="8" t="s">
        <v>292</v>
      </c>
      <c r="H4481" t="s">
        <v>293</v>
      </c>
      <c r="I4481" s="1" t="s">
        <v>35</v>
      </c>
      <c r="J4481" t="s">
        <v>36</v>
      </c>
    </row>
    <row r="4482" spans="1:10" x14ac:dyDescent="0.2">
      <c r="A4482" s="7">
        <v>23979</v>
      </c>
      <c r="B4482" t="s">
        <v>6154</v>
      </c>
      <c r="C4482">
        <v>29000</v>
      </c>
      <c r="D4482" t="s">
        <v>3634</v>
      </c>
      <c r="E4482">
        <v>16</v>
      </c>
      <c r="F4482" t="s">
        <v>3918</v>
      </c>
      <c r="G4482" s="8" t="s">
        <v>3849</v>
      </c>
      <c r="H4482" t="s">
        <v>3850</v>
      </c>
      <c r="I4482" s="1" t="s">
        <v>35</v>
      </c>
      <c r="J4482" t="s">
        <v>3634</v>
      </c>
    </row>
    <row r="4483" spans="1:10" x14ac:dyDescent="0.2">
      <c r="A4483" s="7">
        <v>23980</v>
      </c>
      <c r="B4483" t="s">
        <v>6155</v>
      </c>
      <c r="C4483">
        <v>29000</v>
      </c>
      <c r="D4483" t="s">
        <v>3634</v>
      </c>
      <c r="E4483">
        <v>16</v>
      </c>
      <c r="F4483" t="s">
        <v>3918</v>
      </c>
      <c r="G4483" s="8" t="s">
        <v>3849</v>
      </c>
      <c r="H4483" t="s">
        <v>3850</v>
      </c>
      <c r="I4483" s="1" t="s">
        <v>35</v>
      </c>
      <c r="J4483" t="s">
        <v>3634</v>
      </c>
    </row>
    <row r="4484" spans="1:10" x14ac:dyDescent="0.2">
      <c r="A4484" s="7">
        <v>23981</v>
      </c>
      <c r="B4484" t="s">
        <v>6156</v>
      </c>
      <c r="C4484">
        <v>29000</v>
      </c>
      <c r="D4484" t="s">
        <v>3634</v>
      </c>
      <c r="E4484">
        <v>16</v>
      </c>
      <c r="F4484" t="s">
        <v>3918</v>
      </c>
      <c r="G4484" s="8" t="s">
        <v>3849</v>
      </c>
      <c r="H4484" t="s">
        <v>3850</v>
      </c>
      <c r="I4484" s="1" t="s">
        <v>35</v>
      </c>
      <c r="J4484" t="s">
        <v>3634</v>
      </c>
    </row>
    <row r="4485" spans="1:10" x14ac:dyDescent="0.2">
      <c r="A4485" s="7">
        <v>23982</v>
      </c>
      <c r="B4485" t="s">
        <v>6157</v>
      </c>
      <c r="C4485">
        <v>23000</v>
      </c>
      <c r="D4485" t="s">
        <v>2803</v>
      </c>
      <c r="E4485">
        <v>13</v>
      </c>
      <c r="F4485" t="s">
        <v>2804</v>
      </c>
      <c r="G4485" s="8" t="s">
        <v>44</v>
      </c>
      <c r="H4485" t="s">
        <v>45</v>
      </c>
      <c r="I4485" t="s">
        <v>41</v>
      </c>
      <c r="J4485" t="s">
        <v>36</v>
      </c>
    </row>
    <row r="4486" spans="1:10" x14ac:dyDescent="0.2">
      <c r="A4486" s="7">
        <v>23983</v>
      </c>
      <c r="B4486" t="s">
        <v>6158</v>
      </c>
      <c r="C4486">
        <v>21002</v>
      </c>
      <c r="D4486" t="s">
        <v>31</v>
      </c>
      <c r="E4486">
        <v>3</v>
      </c>
      <c r="F4486" t="s">
        <v>2045</v>
      </c>
      <c r="G4486" s="8" t="s">
        <v>208</v>
      </c>
      <c r="H4486" t="s">
        <v>209</v>
      </c>
      <c r="I4486" s="1" t="s">
        <v>35</v>
      </c>
      <c r="J4486" t="s">
        <v>36</v>
      </c>
    </row>
    <row r="4487" spans="1:10" x14ac:dyDescent="0.2">
      <c r="A4487" s="7">
        <v>23984</v>
      </c>
      <c r="B4487" t="s">
        <v>6159</v>
      </c>
      <c r="C4487">
        <v>29000</v>
      </c>
      <c r="D4487" t="s">
        <v>3634</v>
      </c>
      <c r="E4487">
        <v>16</v>
      </c>
      <c r="F4487" t="s">
        <v>3918</v>
      </c>
      <c r="G4487" s="8" t="s">
        <v>3849</v>
      </c>
      <c r="H4487" t="s">
        <v>3850</v>
      </c>
      <c r="I4487" s="1" t="s">
        <v>35</v>
      </c>
      <c r="J4487" t="s">
        <v>3634</v>
      </c>
    </row>
    <row r="4488" spans="1:10" x14ac:dyDescent="0.2">
      <c r="A4488" s="7">
        <v>23985</v>
      </c>
      <c r="B4488" t="s">
        <v>6160</v>
      </c>
      <c r="C4488">
        <v>29000</v>
      </c>
      <c r="D4488" t="s">
        <v>3634</v>
      </c>
      <c r="E4488">
        <v>16</v>
      </c>
      <c r="F4488" t="s">
        <v>3918</v>
      </c>
      <c r="G4488" s="8" t="s">
        <v>236</v>
      </c>
      <c r="H4488" t="s">
        <v>237</v>
      </c>
      <c r="I4488" s="1" t="s">
        <v>35</v>
      </c>
      <c r="J4488" t="s">
        <v>3634</v>
      </c>
    </row>
    <row r="4489" spans="1:10" x14ac:dyDescent="0.2">
      <c r="A4489" s="7">
        <v>23986</v>
      </c>
      <c r="B4489" t="s">
        <v>6161</v>
      </c>
      <c r="C4489">
        <v>21002</v>
      </c>
      <c r="D4489" t="s">
        <v>31</v>
      </c>
      <c r="E4489">
        <v>9</v>
      </c>
      <c r="F4489" t="s">
        <v>4270</v>
      </c>
      <c r="G4489" s="8" t="s">
        <v>284</v>
      </c>
      <c r="H4489" t="s">
        <v>285</v>
      </c>
      <c r="I4489" s="1" t="s">
        <v>35</v>
      </c>
      <c r="J4489" t="s">
        <v>36</v>
      </c>
    </row>
    <row r="4490" spans="1:10" x14ac:dyDescent="0.2">
      <c r="A4490" s="7">
        <v>23987</v>
      </c>
      <c r="B4490" t="s">
        <v>6162</v>
      </c>
      <c r="C4490">
        <v>16000</v>
      </c>
      <c r="D4490" t="s">
        <v>4251</v>
      </c>
      <c r="E4490">
        <v>12</v>
      </c>
      <c r="F4490" t="s">
        <v>3633</v>
      </c>
      <c r="G4490" s="8" t="s">
        <v>260</v>
      </c>
      <c r="H4490" t="s">
        <v>261</v>
      </c>
      <c r="I4490" s="1" t="s">
        <v>35</v>
      </c>
      <c r="J4490" t="s">
        <v>36</v>
      </c>
    </row>
    <row r="4491" spans="1:10" x14ac:dyDescent="0.2">
      <c r="A4491" s="7">
        <v>23988</v>
      </c>
      <c r="B4491" t="s">
        <v>6163</v>
      </c>
      <c r="C4491">
        <v>23000</v>
      </c>
      <c r="D4491" t="s">
        <v>2803</v>
      </c>
      <c r="E4491">
        <v>13</v>
      </c>
      <c r="F4491" t="s">
        <v>2804</v>
      </c>
      <c r="G4491" s="8" t="s">
        <v>308</v>
      </c>
      <c r="H4491" t="s">
        <v>309</v>
      </c>
      <c r="I4491" s="1" t="s">
        <v>35</v>
      </c>
      <c r="J4491" t="s">
        <v>36</v>
      </c>
    </row>
    <row r="4492" spans="1:10" x14ac:dyDescent="0.2">
      <c r="A4492" s="7">
        <v>23989</v>
      </c>
      <c r="B4492" t="s">
        <v>6164</v>
      </c>
      <c r="C4492">
        <v>23000</v>
      </c>
      <c r="D4492" t="s">
        <v>2803</v>
      </c>
      <c r="E4492">
        <v>13</v>
      </c>
      <c r="F4492" t="s">
        <v>2804</v>
      </c>
      <c r="G4492" s="8" t="s">
        <v>308</v>
      </c>
      <c r="H4492" t="s">
        <v>309</v>
      </c>
      <c r="I4492" s="1" t="s">
        <v>35</v>
      </c>
      <c r="J4492" t="s">
        <v>36</v>
      </c>
    </row>
    <row r="4493" spans="1:10" x14ac:dyDescent="0.2">
      <c r="A4493" s="7">
        <v>23990</v>
      </c>
      <c r="B4493" t="s">
        <v>6165</v>
      </c>
      <c r="C4493">
        <v>23000</v>
      </c>
      <c r="D4493" t="s">
        <v>2803</v>
      </c>
      <c r="E4493">
        <v>13</v>
      </c>
      <c r="F4493" t="s">
        <v>2804</v>
      </c>
      <c r="G4493" s="8" t="s">
        <v>308</v>
      </c>
      <c r="H4493" t="s">
        <v>309</v>
      </c>
      <c r="I4493" s="1" t="s">
        <v>35</v>
      </c>
      <c r="J4493" t="s">
        <v>36</v>
      </c>
    </row>
    <row r="4494" spans="1:10" x14ac:dyDescent="0.2">
      <c r="A4494" s="7">
        <v>23991</v>
      </c>
      <c r="B4494" t="s">
        <v>6166</v>
      </c>
      <c r="C4494">
        <v>23000</v>
      </c>
      <c r="D4494" t="s">
        <v>2803</v>
      </c>
      <c r="E4494">
        <v>13</v>
      </c>
      <c r="F4494" t="s">
        <v>2804</v>
      </c>
      <c r="G4494" s="8" t="s">
        <v>308</v>
      </c>
      <c r="H4494" t="s">
        <v>309</v>
      </c>
      <c r="I4494" s="1" t="s">
        <v>35</v>
      </c>
      <c r="J4494" t="s">
        <v>36</v>
      </c>
    </row>
    <row r="4495" spans="1:10" x14ac:dyDescent="0.2">
      <c r="A4495" s="7">
        <v>23992</v>
      </c>
      <c r="B4495" t="s">
        <v>6167</v>
      </c>
      <c r="C4495">
        <v>23000</v>
      </c>
      <c r="D4495" t="s">
        <v>2803</v>
      </c>
      <c r="E4495">
        <v>13</v>
      </c>
      <c r="F4495" t="s">
        <v>2804</v>
      </c>
      <c r="G4495" s="8" t="s">
        <v>308</v>
      </c>
      <c r="H4495" t="s">
        <v>309</v>
      </c>
      <c r="I4495" s="1" t="s">
        <v>35</v>
      </c>
      <c r="J4495" t="s">
        <v>36</v>
      </c>
    </row>
    <row r="4496" spans="1:10" x14ac:dyDescent="0.2">
      <c r="A4496" s="7">
        <v>23993</v>
      </c>
      <c r="B4496" t="s">
        <v>6168</v>
      </c>
      <c r="C4496">
        <v>23000</v>
      </c>
      <c r="D4496" t="s">
        <v>2803</v>
      </c>
      <c r="E4496">
        <v>13</v>
      </c>
      <c r="F4496" t="s">
        <v>2804</v>
      </c>
      <c r="G4496" s="8" t="s">
        <v>308</v>
      </c>
      <c r="H4496" t="s">
        <v>309</v>
      </c>
      <c r="I4496" s="1" t="s">
        <v>35</v>
      </c>
      <c r="J4496" t="s">
        <v>36</v>
      </c>
    </row>
    <row r="4497" spans="1:10" x14ac:dyDescent="0.2">
      <c r="A4497" s="7">
        <v>23994</v>
      </c>
      <c r="B4497" t="s">
        <v>6169</v>
      </c>
      <c r="C4497">
        <v>23000</v>
      </c>
      <c r="D4497" t="s">
        <v>2803</v>
      </c>
      <c r="E4497">
        <v>13</v>
      </c>
      <c r="F4497" t="s">
        <v>2804</v>
      </c>
      <c r="G4497" s="8" t="s">
        <v>308</v>
      </c>
      <c r="H4497" t="s">
        <v>309</v>
      </c>
      <c r="I4497" s="1" t="s">
        <v>35</v>
      </c>
      <c r="J4497" t="s">
        <v>36</v>
      </c>
    </row>
    <row r="4498" spans="1:10" x14ac:dyDescent="0.2">
      <c r="A4498" s="7">
        <v>23995</v>
      </c>
      <c r="B4498" t="s">
        <v>6170</v>
      </c>
      <c r="C4498">
        <v>23000</v>
      </c>
      <c r="D4498" t="s">
        <v>2803</v>
      </c>
      <c r="E4498">
        <v>13</v>
      </c>
      <c r="F4498" t="s">
        <v>2804</v>
      </c>
      <c r="G4498" s="8" t="s">
        <v>308</v>
      </c>
      <c r="H4498" t="s">
        <v>309</v>
      </c>
      <c r="I4498" s="1" t="s">
        <v>35</v>
      </c>
      <c r="J4498" t="s">
        <v>36</v>
      </c>
    </row>
    <row r="4499" spans="1:10" x14ac:dyDescent="0.2">
      <c r="A4499" s="7">
        <v>23996</v>
      </c>
      <c r="B4499" t="s">
        <v>6171</v>
      </c>
      <c r="C4499">
        <v>23000</v>
      </c>
      <c r="D4499" t="s">
        <v>2803</v>
      </c>
      <c r="E4499">
        <v>13</v>
      </c>
      <c r="F4499" t="s">
        <v>2804</v>
      </c>
      <c r="G4499" s="8" t="s">
        <v>308</v>
      </c>
      <c r="H4499" t="s">
        <v>309</v>
      </c>
      <c r="I4499" s="1" t="s">
        <v>35</v>
      </c>
      <c r="J4499" t="s">
        <v>36</v>
      </c>
    </row>
    <row r="4500" spans="1:10" x14ac:dyDescent="0.2">
      <c r="A4500" s="7">
        <v>23997</v>
      </c>
      <c r="B4500" t="s">
        <v>6172</v>
      </c>
      <c r="C4500">
        <v>23000</v>
      </c>
      <c r="D4500" t="s">
        <v>2803</v>
      </c>
      <c r="E4500">
        <v>13</v>
      </c>
      <c r="F4500" t="s">
        <v>2804</v>
      </c>
      <c r="G4500" s="8" t="s">
        <v>308</v>
      </c>
      <c r="H4500" t="s">
        <v>309</v>
      </c>
      <c r="I4500" s="1" t="s">
        <v>35</v>
      </c>
      <c r="J4500" t="s">
        <v>36</v>
      </c>
    </row>
    <row r="4501" spans="1:10" x14ac:dyDescent="0.2">
      <c r="A4501" s="7">
        <v>23998</v>
      </c>
      <c r="B4501" t="s">
        <v>6173</v>
      </c>
      <c r="C4501">
        <v>23000</v>
      </c>
      <c r="D4501" t="s">
        <v>2803</v>
      </c>
      <c r="E4501">
        <v>13</v>
      </c>
      <c r="F4501" t="s">
        <v>2804</v>
      </c>
      <c r="G4501" s="8" t="s">
        <v>308</v>
      </c>
      <c r="H4501" t="s">
        <v>309</v>
      </c>
      <c r="I4501" s="1" t="s">
        <v>35</v>
      </c>
      <c r="J4501" t="s">
        <v>36</v>
      </c>
    </row>
    <row r="4502" spans="1:10" x14ac:dyDescent="0.2">
      <c r="A4502" s="7">
        <v>23999</v>
      </c>
      <c r="B4502" t="s">
        <v>6174</v>
      </c>
      <c r="C4502">
        <v>23000</v>
      </c>
      <c r="D4502" t="s">
        <v>2803</v>
      </c>
      <c r="E4502">
        <v>13</v>
      </c>
      <c r="F4502" t="s">
        <v>2804</v>
      </c>
      <c r="G4502" s="8" t="s">
        <v>308</v>
      </c>
      <c r="H4502" t="s">
        <v>309</v>
      </c>
      <c r="I4502" s="1" t="s">
        <v>35</v>
      </c>
      <c r="J4502" t="s">
        <v>36</v>
      </c>
    </row>
    <row r="4503" spans="1:10" x14ac:dyDescent="0.2">
      <c r="A4503" s="7">
        <v>24000</v>
      </c>
      <c r="B4503" t="s">
        <v>6175</v>
      </c>
      <c r="C4503">
        <v>23000</v>
      </c>
      <c r="D4503" t="s">
        <v>2803</v>
      </c>
      <c r="E4503">
        <v>13</v>
      </c>
      <c r="F4503" t="s">
        <v>2804</v>
      </c>
      <c r="G4503" s="8" t="s">
        <v>308</v>
      </c>
      <c r="H4503" t="s">
        <v>309</v>
      </c>
      <c r="I4503" s="1" t="s">
        <v>35</v>
      </c>
      <c r="J4503" t="s">
        <v>36</v>
      </c>
    </row>
    <row r="4504" spans="1:10" x14ac:dyDescent="0.2">
      <c r="A4504" s="7">
        <v>24001</v>
      </c>
      <c r="B4504" t="s">
        <v>6176</v>
      </c>
      <c r="C4504">
        <v>23000</v>
      </c>
      <c r="D4504" t="s">
        <v>2803</v>
      </c>
      <c r="E4504">
        <v>13</v>
      </c>
      <c r="F4504" t="s">
        <v>2804</v>
      </c>
      <c r="G4504" s="8" t="s">
        <v>308</v>
      </c>
      <c r="H4504" t="s">
        <v>309</v>
      </c>
      <c r="I4504" s="1" t="s">
        <v>35</v>
      </c>
      <c r="J4504" t="s">
        <v>36</v>
      </c>
    </row>
    <row r="4505" spans="1:10" x14ac:dyDescent="0.2">
      <c r="A4505" s="7">
        <v>24002</v>
      </c>
      <c r="B4505" t="s">
        <v>6177</v>
      </c>
      <c r="C4505">
        <v>23000</v>
      </c>
      <c r="D4505" t="s">
        <v>2803</v>
      </c>
      <c r="E4505">
        <v>13</v>
      </c>
      <c r="F4505" t="s">
        <v>2804</v>
      </c>
      <c r="G4505" s="8" t="s">
        <v>308</v>
      </c>
      <c r="H4505" t="s">
        <v>309</v>
      </c>
      <c r="I4505" s="1" t="s">
        <v>35</v>
      </c>
      <c r="J4505" t="s">
        <v>36</v>
      </c>
    </row>
    <row r="4506" spans="1:10" x14ac:dyDescent="0.2">
      <c r="A4506" s="7">
        <v>24003</v>
      </c>
      <c r="B4506" t="s">
        <v>6178</v>
      </c>
      <c r="C4506">
        <v>23000</v>
      </c>
      <c r="D4506" t="s">
        <v>2803</v>
      </c>
      <c r="E4506">
        <v>13</v>
      </c>
      <c r="F4506" t="s">
        <v>2804</v>
      </c>
      <c r="G4506" s="8" t="s">
        <v>308</v>
      </c>
      <c r="H4506" t="s">
        <v>309</v>
      </c>
      <c r="I4506" s="1" t="s">
        <v>35</v>
      </c>
      <c r="J4506" t="s">
        <v>36</v>
      </c>
    </row>
    <row r="4507" spans="1:10" x14ac:dyDescent="0.2">
      <c r="A4507" s="7">
        <v>24004</v>
      </c>
      <c r="B4507" t="s">
        <v>6179</v>
      </c>
      <c r="C4507">
        <v>23000</v>
      </c>
      <c r="D4507" t="s">
        <v>2803</v>
      </c>
      <c r="E4507">
        <v>13</v>
      </c>
      <c r="F4507" t="s">
        <v>2804</v>
      </c>
      <c r="G4507" s="8" t="s">
        <v>308</v>
      </c>
      <c r="H4507" t="s">
        <v>309</v>
      </c>
      <c r="I4507" s="1" t="s">
        <v>35</v>
      </c>
      <c r="J4507" t="s">
        <v>36</v>
      </c>
    </row>
    <row r="4508" spans="1:10" x14ac:dyDescent="0.2">
      <c r="A4508" s="7">
        <v>24005</v>
      </c>
      <c r="B4508" t="s">
        <v>6180</v>
      </c>
      <c r="C4508">
        <v>21002</v>
      </c>
      <c r="D4508" t="s">
        <v>31</v>
      </c>
      <c r="E4508">
        <v>9</v>
      </c>
      <c r="F4508" t="s">
        <v>4270</v>
      </c>
      <c r="G4508" s="8" t="s">
        <v>308</v>
      </c>
      <c r="H4508" t="s">
        <v>309</v>
      </c>
      <c r="I4508" s="1" t="s">
        <v>35</v>
      </c>
      <c r="J4508" t="s">
        <v>36</v>
      </c>
    </row>
    <row r="4509" spans="1:10" x14ac:dyDescent="0.2">
      <c r="A4509" s="7">
        <v>24006</v>
      </c>
      <c r="B4509" t="s">
        <v>6181</v>
      </c>
      <c r="C4509">
        <v>21002</v>
      </c>
      <c r="D4509" t="s">
        <v>31</v>
      </c>
      <c r="E4509">
        <v>9</v>
      </c>
      <c r="F4509" t="s">
        <v>4270</v>
      </c>
      <c r="G4509" s="8" t="s">
        <v>308</v>
      </c>
      <c r="H4509" t="s">
        <v>309</v>
      </c>
      <c r="I4509" s="1" t="s">
        <v>35</v>
      </c>
      <c r="J4509" t="s">
        <v>36</v>
      </c>
    </row>
    <row r="4510" spans="1:10" x14ac:dyDescent="0.2">
      <c r="A4510" s="7">
        <v>24007</v>
      </c>
      <c r="B4510" t="s">
        <v>6182</v>
      </c>
      <c r="C4510">
        <v>21002</v>
      </c>
      <c r="D4510" t="s">
        <v>31</v>
      </c>
      <c r="E4510">
        <v>9</v>
      </c>
      <c r="F4510" t="s">
        <v>4270</v>
      </c>
      <c r="G4510" s="8" t="s">
        <v>132</v>
      </c>
      <c r="H4510" t="s">
        <v>133</v>
      </c>
      <c r="I4510" s="1" t="s">
        <v>35</v>
      </c>
      <c r="J4510" t="s">
        <v>36</v>
      </c>
    </row>
    <row r="4511" spans="1:10" x14ac:dyDescent="0.2">
      <c r="A4511" s="7">
        <v>24008</v>
      </c>
      <c r="B4511" t="s">
        <v>6183</v>
      </c>
      <c r="C4511">
        <v>29000</v>
      </c>
      <c r="D4511" t="s">
        <v>3634</v>
      </c>
      <c r="E4511">
        <v>16</v>
      </c>
      <c r="F4511" t="s">
        <v>3918</v>
      </c>
      <c r="G4511" s="8" t="s">
        <v>3849</v>
      </c>
      <c r="H4511" t="s">
        <v>3850</v>
      </c>
      <c r="I4511" s="1" t="s">
        <v>35</v>
      </c>
      <c r="J4511" t="s">
        <v>3634</v>
      </c>
    </row>
    <row r="4512" spans="1:10" x14ac:dyDescent="0.2">
      <c r="A4512" s="7">
        <v>24009</v>
      </c>
      <c r="B4512" t="s">
        <v>6184</v>
      </c>
      <c r="C4512">
        <v>29000</v>
      </c>
      <c r="D4512" t="s">
        <v>3634</v>
      </c>
      <c r="E4512">
        <v>16</v>
      </c>
      <c r="F4512" t="s">
        <v>3918</v>
      </c>
      <c r="G4512" s="8" t="s">
        <v>3849</v>
      </c>
      <c r="H4512" t="s">
        <v>3850</v>
      </c>
      <c r="I4512" s="1" t="s">
        <v>35</v>
      </c>
      <c r="J4512" t="s">
        <v>3634</v>
      </c>
    </row>
    <row r="4513" spans="1:10" x14ac:dyDescent="0.2">
      <c r="A4513" s="7">
        <v>24010</v>
      </c>
      <c r="B4513" t="s">
        <v>6185</v>
      </c>
      <c r="C4513">
        <v>29000</v>
      </c>
      <c r="D4513" t="s">
        <v>3634</v>
      </c>
      <c r="E4513">
        <v>16</v>
      </c>
      <c r="F4513" t="s">
        <v>3918</v>
      </c>
      <c r="G4513" s="8" t="s">
        <v>3849</v>
      </c>
      <c r="H4513" t="s">
        <v>3850</v>
      </c>
      <c r="I4513" s="1" t="s">
        <v>35</v>
      </c>
      <c r="J4513" t="s">
        <v>3634</v>
      </c>
    </row>
    <row r="4514" spans="1:10" x14ac:dyDescent="0.2">
      <c r="A4514" s="7">
        <v>24011</v>
      </c>
      <c r="B4514" t="s">
        <v>6186</v>
      </c>
      <c r="C4514">
        <v>29000</v>
      </c>
      <c r="D4514" t="s">
        <v>3634</v>
      </c>
      <c r="E4514">
        <v>16</v>
      </c>
      <c r="F4514" t="s">
        <v>3918</v>
      </c>
      <c r="G4514" s="8" t="s">
        <v>3849</v>
      </c>
      <c r="H4514" t="s">
        <v>3850</v>
      </c>
      <c r="I4514" s="1" t="s">
        <v>35</v>
      </c>
      <c r="J4514" t="s">
        <v>3634</v>
      </c>
    </row>
    <row r="4515" spans="1:10" x14ac:dyDescent="0.2">
      <c r="A4515" s="7">
        <v>24012</v>
      </c>
      <c r="B4515" t="s">
        <v>6187</v>
      </c>
      <c r="C4515">
        <v>29000</v>
      </c>
      <c r="D4515" t="s">
        <v>3634</v>
      </c>
      <c r="E4515">
        <v>16</v>
      </c>
      <c r="F4515" t="s">
        <v>3918</v>
      </c>
      <c r="G4515" s="8" t="s">
        <v>3849</v>
      </c>
      <c r="H4515" t="s">
        <v>3850</v>
      </c>
      <c r="I4515" s="1" t="s">
        <v>35</v>
      </c>
      <c r="J4515" t="s">
        <v>3634</v>
      </c>
    </row>
    <row r="4516" spans="1:10" x14ac:dyDescent="0.2">
      <c r="A4516" s="7">
        <v>24014</v>
      </c>
      <c r="B4516" t="s">
        <v>6188</v>
      </c>
      <c r="C4516">
        <v>23000</v>
      </c>
      <c r="D4516" t="s">
        <v>2803</v>
      </c>
      <c r="E4516">
        <v>13</v>
      </c>
      <c r="F4516" t="s">
        <v>2804</v>
      </c>
      <c r="G4516" s="8" t="s">
        <v>224</v>
      </c>
      <c r="H4516" t="s">
        <v>225</v>
      </c>
      <c r="I4516" s="1" t="s">
        <v>35</v>
      </c>
      <c r="J4516" t="s">
        <v>36</v>
      </c>
    </row>
    <row r="4517" spans="1:10" x14ac:dyDescent="0.2">
      <c r="A4517" s="7">
        <v>24015</v>
      </c>
      <c r="B4517" t="s">
        <v>6189</v>
      </c>
      <c r="C4517">
        <v>23000</v>
      </c>
      <c r="D4517" t="s">
        <v>2803</v>
      </c>
      <c r="E4517">
        <v>13</v>
      </c>
      <c r="F4517" t="s">
        <v>2804</v>
      </c>
      <c r="G4517" s="8" t="s">
        <v>208</v>
      </c>
      <c r="H4517" t="s">
        <v>209</v>
      </c>
      <c r="I4517" s="1" t="s">
        <v>35</v>
      </c>
      <c r="J4517" t="s">
        <v>36</v>
      </c>
    </row>
    <row r="4518" spans="1:10" x14ac:dyDescent="0.2">
      <c r="A4518" s="7">
        <v>24016</v>
      </c>
      <c r="B4518" t="s">
        <v>6190</v>
      </c>
      <c r="C4518">
        <v>23000</v>
      </c>
      <c r="D4518" t="s">
        <v>2803</v>
      </c>
      <c r="E4518">
        <v>13</v>
      </c>
      <c r="F4518" t="s">
        <v>2804</v>
      </c>
      <c r="G4518" s="8" t="s">
        <v>308</v>
      </c>
      <c r="H4518" t="s">
        <v>309</v>
      </c>
      <c r="I4518" s="1" t="s">
        <v>35</v>
      </c>
      <c r="J4518" t="s">
        <v>36</v>
      </c>
    </row>
    <row r="4519" spans="1:10" x14ac:dyDescent="0.2">
      <c r="A4519" s="7">
        <v>24017</v>
      </c>
      <c r="B4519" t="s">
        <v>6191</v>
      </c>
      <c r="C4519">
        <v>23000</v>
      </c>
      <c r="D4519" t="s">
        <v>2803</v>
      </c>
      <c r="E4519">
        <v>13</v>
      </c>
      <c r="F4519" t="s">
        <v>2804</v>
      </c>
      <c r="G4519" s="8" t="s">
        <v>328</v>
      </c>
      <c r="H4519" t="s">
        <v>329</v>
      </c>
      <c r="I4519" s="1" t="s">
        <v>35</v>
      </c>
      <c r="J4519" t="s">
        <v>36</v>
      </c>
    </row>
    <row r="4520" spans="1:10" x14ac:dyDescent="0.2">
      <c r="A4520" s="7">
        <v>24018</v>
      </c>
      <c r="B4520" t="s">
        <v>6192</v>
      </c>
      <c r="C4520">
        <v>23000</v>
      </c>
      <c r="D4520" t="s">
        <v>2803</v>
      </c>
      <c r="E4520">
        <v>13</v>
      </c>
      <c r="F4520" t="s">
        <v>2804</v>
      </c>
      <c r="G4520" s="8" t="s">
        <v>328</v>
      </c>
      <c r="H4520" t="s">
        <v>329</v>
      </c>
      <c r="I4520" s="1" t="s">
        <v>35</v>
      </c>
      <c r="J4520" t="s">
        <v>36</v>
      </c>
    </row>
    <row r="4521" spans="1:10" x14ac:dyDescent="0.2">
      <c r="A4521" s="7">
        <v>24019</v>
      </c>
      <c r="B4521" t="s">
        <v>6193</v>
      </c>
      <c r="C4521">
        <v>29000</v>
      </c>
      <c r="D4521" t="s">
        <v>3634</v>
      </c>
      <c r="E4521">
        <v>16</v>
      </c>
      <c r="F4521" t="s">
        <v>3918</v>
      </c>
      <c r="G4521" s="8" t="s">
        <v>184</v>
      </c>
      <c r="H4521" t="s">
        <v>185</v>
      </c>
      <c r="I4521" s="1" t="s">
        <v>35</v>
      </c>
      <c r="J4521" t="s">
        <v>3634</v>
      </c>
    </row>
    <row r="4522" spans="1:10" x14ac:dyDescent="0.2">
      <c r="A4522" s="7">
        <v>24020</v>
      </c>
      <c r="B4522" t="s">
        <v>6194</v>
      </c>
      <c r="C4522">
        <v>23000</v>
      </c>
      <c r="D4522" t="s">
        <v>2803</v>
      </c>
      <c r="E4522">
        <v>13</v>
      </c>
      <c r="F4522" t="s">
        <v>2804</v>
      </c>
      <c r="G4522" s="8" t="s">
        <v>168</v>
      </c>
      <c r="H4522" t="s">
        <v>169</v>
      </c>
      <c r="I4522" s="1" t="s">
        <v>35</v>
      </c>
      <c r="J4522" t="s">
        <v>36</v>
      </c>
    </row>
    <row r="4523" spans="1:10" x14ac:dyDescent="0.2">
      <c r="A4523" s="7">
        <v>24021</v>
      </c>
      <c r="B4523" t="s">
        <v>6195</v>
      </c>
      <c r="C4523">
        <v>29000</v>
      </c>
      <c r="D4523" t="s">
        <v>3634</v>
      </c>
      <c r="E4523">
        <v>16</v>
      </c>
      <c r="F4523" t="s">
        <v>3918</v>
      </c>
      <c r="G4523" s="8" t="s">
        <v>3849</v>
      </c>
      <c r="H4523" t="s">
        <v>3850</v>
      </c>
      <c r="I4523" s="1" t="s">
        <v>35</v>
      </c>
      <c r="J4523" t="s">
        <v>3634</v>
      </c>
    </row>
    <row r="4524" spans="1:10" x14ac:dyDescent="0.2">
      <c r="A4524" s="7">
        <v>24022</v>
      </c>
      <c r="B4524" t="s">
        <v>6196</v>
      </c>
      <c r="C4524">
        <v>20000</v>
      </c>
      <c r="D4524" t="s">
        <v>3998</v>
      </c>
      <c r="E4524">
        <v>13</v>
      </c>
      <c r="F4524" t="s">
        <v>2804</v>
      </c>
      <c r="G4524" s="8" t="s">
        <v>204</v>
      </c>
      <c r="H4524" t="s">
        <v>205</v>
      </c>
      <c r="I4524" s="1" t="s">
        <v>35</v>
      </c>
      <c r="J4524" t="s">
        <v>36</v>
      </c>
    </row>
    <row r="4525" spans="1:10" x14ac:dyDescent="0.2">
      <c r="A4525" s="7">
        <v>24023</v>
      </c>
      <c r="B4525" t="s">
        <v>6197</v>
      </c>
      <c r="C4525">
        <v>29000</v>
      </c>
      <c r="D4525" t="s">
        <v>3847</v>
      </c>
      <c r="E4525">
        <v>16</v>
      </c>
      <c r="F4525" t="s">
        <v>3918</v>
      </c>
      <c r="G4525" s="8" t="s">
        <v>33</v>
      </c>
      <c r="H4525" s="1" t="s">
        <v>34</v>
      </c>
      <c r="I4525" s="1" t="s">
        <v>35</v>
      </c>
      <c r="J4525" t="s">
        <v>3634</v>
      </c>
    </row>
    <row r="4526" spans="1:10" x14ac:dyDescent="0.2">
      <c r="A4526" s="7">
        <v>24024</v>
      </c>
      <c r="B4526" t="s">
        <v>6198</v>
      </c>
      <c r="C4526">
        <v>29000</v>
      </c>
      <c r="D4526" t="s">
        <v>3847</v>
      </c>
      <c r="E4526">
        <v>16</v>
      </c>
      <c r="F4526" t="s">
        <v>3918</v>
      </c>
      <c r="G4526" s="8" t="s">
        <v>33</v>
      </c>
      <c r="H4526" s="1" t="s">
        <v>34</v>
      </c>
      <c r="I4526" s="1" t="s">
        <v>35</v>
      </c>
      <c r="J4526" t="s">
        <v>3634</v>
      </c>
    </row>
    <row r="4527" spans="1:10" x14ac:dyDescent="0.2">
      <c r="A4527" s="7">
        <v>24025</v>
      </c>
      <c r="B4527" t="s">
        <v>6199</v>
      </c>
      <c r="C4527">
        <v>29000</v>
      </c>
      <c r="D4527" t="s">
        <v>3847</v>
      </c>
      <c r="E4527">
        <v>16</v>
      </c>
      <c r="F4527" t="s">
        <v>3918</v>
      </c>
      <c r="G4527" s="8" t="s">
        <v>33</v>
      </c>
      <c r="H4527" s="1" t="s">
        <v>34</v>
      </c>
      <c r="I4527" s="1" t="s">
        <v>35</v>
      </c>
      <c r="J4527" t="s">
        <v>3634</v>
      </c>
    </row>
    <row r="4528" spans="1:10" x14ac:dyDescent="0.2">
      <c r="A4528" s="7">
        <v>24026</v>
      </c>
      <c r="B4528" t="s">
        <v>6200</v>
      </c>
      <c r="C4528">
        <v>29000</v>
      </c>
      <c r="D4528" t="s">
        <v>3847</v>
      </c>
      <c r="E4528">
        <v>16</v>
      </c>
      <c r="F4528" t="s">
        <v>3918</v>
      </c>
      <c r="G4528" s="8" t="s">
        <v>33</v>
      </c>
      <c r="H4528" s="1" t="s">
        <v>34</v>
      </c>
      <c r="I4528" s="1" t="s">
        <v>35</v>
      </c>
      <c r="J4528" t="s">
        <v>3634</v>
      </c>
    </row>
    <row r="4529" spans="1:10" x14ac:dyDescent="0.2">
      <c r="A4529" s="7">
        <v>24027</v>
      </c>
      <c r="B4529" t="s">
        <v>6201</v>
      </c>
      <c r="C4529">
        <v>21002</v>
      </c>
      <c r="D4529" t="s">
        <v>31</v>
      </c>
      <c r="E4529">
        <v>3</v>
      </c>
      <c r="F4529" t="s">
        <v>2045</v>
      </c>
      <c r="G4529" s="8" t="s">
        <v>33</v>
      </c>
      <c r="H4529" s="1" t="s">
        <v>34</v>
      </c>
      <c r="I4529" s="1" t="s">
        <v>35</v>
      </c>
      <c r="J4529" t="s">
        <v>36</v>
      </c>
    </row>
    <row r="4530" spans="1:10" x14ac:dyDescent="0.2">
      <c r="A4530" s="7">
        <v>24028</v>
      </c>
      <c r="B4530" t="s">
        <v>6202</v>
      </c>
      <c r="C4530">
        <v>21002</v>
      </c>
      <c r="D4530" t="s">
        <v>31</v>
      </c>
      <c r="E4530">
        <v>3</v>
      </c>
      <c r="F4530" t="s">
        <v>2045</v>
      </c>
      <c r="G4530" s="8" t="s">
        <v>33</v>
      </c>
      <c r="H4530" s="1" t="s">
        <v>34</v>
      </c>
      <c r="I4530" s="1" t="s">
        <v>35</v>
      </c>
      <c r="J4530" t="s">
        <v>36</v>
      </c>
    </row>
    <row r="4531" spans="1:10" x14ac:dyDescent="0.2">
      <c r="A4531" s="7">
        <v>24029</v>
      </c>
      <c r="B4531" t="s">
        <v>6203</v>
      </c>
      <c r="C4531">
        <v>21002</v>
      </c>
      <c r="D4531" t="s">
        <v>31</v>
      </c>
      <c r="E4531">
        <v>9</v>
      </c>
      <c r="F4531" t="s">
        <v>4270</v>
      </c>
      <c r="G4531" s="8" t="s">
        <v>33</v>
      </c>
      <c r="H4531" s="1" t="s">
        <v>34</v>
      </c>
      <c r="I4531" s="1" t="s">
        <v>35</v>
      </c>
      <c r="J4531" t="s">
        <v>36</v>
      </c>
    </row>
    <row r="4532" spans="1:10" x14ac:dyDescent="0.2">
      <c r="A4532" s="7">
        <v>24031</v>
      </c>
      <c r="B4532" t="s">
        <v>6204</v>
      </c>
      <c r="C4532">
        <v>29000</v>
      </c>
      <c r="D4532" t="s">
        <v>3634</v>
      </c>
      <c r="E4532">
        <v>16</v>
      </c>
      <c r="F4532" t="s">
        <v>3918</v>
      </c>
      <c r="G4532" s="8" t="s">
        <v>3849</v>
      </c>
      <c r="H4532" t="s">
        <v>3850</v>
      </c>
      <c r="I4532" s="1" t="s">
        <v>35</v>
      </c>
      <c r="J4532" t="s">
        <v>3634</v>
      </c>
    </row>
    <row r="4533" spans="1:10" x14ac:dyDescent="0.2">
      <c r="A4533" s="7">
        <v>24032</v>
      </c>
      <c r="B4533" t="s">
        <v>6205</v>
      </c>
      <c r="C4533">
        <v>21002</v>
      </c>
      <c r="D4533" t="s">
        <v>31</v>
      </c>
      <c r="E4533">
        <v>7</v>
      </c>
      <c r="F4533" t="s">
        <v>3026</v>
      </c>
      <c r="G4533" s="8" t="s">
        <v>120</v>
      </c>
      <c r="H4533" s="1" t="s">
        <v>121</v>
      </c>
      <c r="I4533" s="1" t="s">
        <v>35</v>
      </c>
      <c r="J4533" t="s">
        <v>36</v>
      </c>
    </row>
    <row r="4534" spans="1:10" x14ac:dyDescent="0.2">
      <c r="A4534" s="7">
        <v>24033</v>
      </c>
      <c r="B4534" t="s">
        <v>6206</v>
      </c>
      <c r="C4534">
        <v>29000</v>
      </c>
      <c r="D4534" t="s">
        <v>3634</v>
      </c>
      <c r="E4534">
        <v>16</v>
      </c>
      <c r="F4534" t="s">
        <v>3918</v>
      </c>
      <c r="G4534" s="8" t="s">
        <v>324</v>
      </c>
      <c r="H4534" t="s">
        <v>325</v>
      </c>
      <c r="I4534" s="1" t="s">
        <v>35</v>
      </c>
      <c r="J4534" t="s">
        <v>3634</v>
      </c>
    </row>
    <row r="4535" spans="1:10" x14ac:dyDescent="0.2">
      <c r="A4535" s="7">
        <v>24034</v>
      </c>
      <c r="B4535" t="s">
        <v>6207</v>
      </c>
      <c r="C4535">
        <v>29000</v>
      </c>
      <c r="D4535" t="s">
        <v>3634</v>
      </c>
      <c r="E4535">
        <v>16</v>
      </c>
      <c r="F4535" t="s">
        <v>3918</v>
      </c>
      <c r="G4535" s="8" t="s">
        <v>3849</v>
      </c>
      <c r="H4535" t="s">
        <v>3850</v>
      </c>
      <c r="I4535" s="1" t="s">
        <v>35</v>
      </c>
      <c r="J4535" t="s">
        <v>3634</v>
      </c>
    </row>
    <row r="4536" spans="1:10" x14ac:dyDescent="0.2">
      <c r="A4536" s="7">
        <v>24035</v>
      </c>
      <c r="B4536" t="s">
        <v>6208</v>
      </c>
      <c r="C4536">
        <v>21002</v>
      </c>
      <c r="D4536" t="s">
        <v>31</v>
      </c>
      <c r="E4536">
        <v>2</v>
      </c>
      <c r="F4536" t="s">
        <v>336</v>
      </c>
      <c r="G4536" s="8" t="s">
        <v>180</v>
      </c>
      <c r="H4536" t="s">
        <v>181</v>
      </c>
      <c r="I4536" s="1" t="s">
        <v>35</v>
      </c>
      <c r="J4536" t="s">
        <v>36</v>
      </c>
    </row>
    <row r="4537" spans="1:10" x14ac:dyDescent="0.2">
      <c r="A4537" s="7">
        <v>24036</v>
      </c>
      <c r="B4537" t="s">
        <v>6209</v>
      </c>
      <c r="C4537">
        <v>29000</v>
      </c>
      <c r="D4537" t="s">
        <v>3634</v>
      </c>
      <c r="E4537">
        <v>15</v>
      </c>
      <c r="F4537" t="s">
        <v>3848</v>
      </c>
      <c r="G4537" s="8" t="s">
        <v>33</v>
      </c>
      <c r="H4537" s="1" t="s">
        <v>34</v>
      </c>
      <c r="I4537" s="1" t="s">
        <v>35</v>
      </c>
      <c r="J4537" t="s">
        <v>3634</v>
      </c>
    </row>
    <row r="4538" spans="1:10" x14ac:dyDescent="0.2">
      <c r="A4538" s="7">
        <v>24037</v>
      </c>
      <c r="B4538" t="s">
        <v>6210</v>
      </c>
      <c r="C4538">
        <v>29000</v>
      </c>
      <c r="D4538" t="s">
        <v>3634</v>
      </c>
      <c r="E4538">
        <v>15</v>
      </c>
      <c r="F4538" t="s">
        <v>3848</v>
      </c>
      <c r="G4538" s="8" t="s">
        <v>3849</v>
      </c>
      <c r="H4538" t="s">
        <v>3850</v>
      </c>
      <c r="I4538" s="1" t="s">
        <v>35</v>
      </c>
      <c r="J4538" t="s">
        <v>3634</v>
      </c>
    </row>
    <row r="4539" spans="1:10" x14ac:dyDescent="0.2">
      <c r="A4539" s="7">
        <v>24038</v>
      </c>
      <c r="B4539" t="s">
        <v>6211</v>
      </c>
      <c r="C4539">
        <v>27000</v>
      </c>
      <c r="D4539" t="s">
        <v>6212</v>
      </c>
      <c r="E4539">
        <v>14</v>
      </c>
      <c r="F4539" t="s">
        <v>4918</v>
      </c>
      <c r="G4539" s="8" t="s">
        <v>3849</v>
      </c>
      <c r="H4539" t="s">
        <v>3850</v>
      </c>
      <c r="I4539" s="1" t="s">
        <v>35</v>
      </c>
      <c r="J4539" s="1" t="s">
        <v>3634</v>
      </c>
    </row>
    <row r="4540" spans="1:10" x14ac:dyDescent="0.2">
      <c r="A4540" s="7">
        <v>24039</v>
      </c>
      <c r="B4540" t="s">
        <v>6213</v>
      </c>
      <c r="C4540">
        <v>21009</v>
      </c>
      <c r="D4540" t="s">
        <v>4200</v>
      </c>
      <c r="E4540">
        <v>13</v>
      </c>
      <c r="F4540" t="s">
        <v>2804</v>
      </c>
      <c r="G4540" s="8" t="s">
        <v>39</v>
      </c>
      <c r="H4540" t="s">
        <v>40</v>
      </c>
      <c r="I4540" t="s">
        <v>41</v>
      </c>
      <c r="J4540" t="s">
        <v>36</v>
      </c>
    </row>
    <row r="4541" spans="1:10" x14ac:dyDescent="0.2">
      <c r="A4541" s="7">
        <v>24040</v>
      </c>
      <c r="B4541" t="s">
        <v>6214</v>
      </c>
      <c r="C4541">
        <v>29000</v>
      </c>
      <c r="D4541" t="s">
        <v>3634</v>
      </c>
      <c r="E4541">
        <v>16</v>
      </c>
      <c r="F4541" t="s">
        <v>3918</v>
      </c>
      <c r="G4541" s="8" t="s">
        <v>39</v>
      </c>
      <c r="H4541" t="s">
        <v>40</v>
      </c>
      <c r="I4541" t="s">
        <v>41</v>
      </c>
      <c r="J4541" t="s">
        <v>3634</v>
      </c>
    </row>
    <row r="4542" spans="1:10" x14ac:dyDescent="0.2">
      <c r="A4542" s="7">
        <v>24041</v>
      </c>
      <c r="B4542" t="s">
        <v>6215</v>
      </c>
      <c r="C4542">
        <v>29000</v>
      </c>
      <c r="D4542" t="s">
        <v>3634</v>
      </c>
      <c r="E4542">
        <v>16</v>
      </c>
      <c r="F4542" t="s">
        <v>3918</v>
      </c>
      <c r="G4542" s="8" t="s">
        <v>44</v>
      </c>
      <c r="H4542" t="s">
        <v>45</v>
      </c>
      <c r="I4542" t="s">
        <v>41</v>
      </c>
      <c r="J4542" t="s">
        <v>3634</v>
      </c>
    </row>
    <row r="4543" spans="1:10" x14ac:dyDescent="0.2">
      <c r="A4543" s="7">
        <v>24042</v>
      </c>
      <c r="B4543" t="s">
        <v>6216</v>
      </c>
      <c r="C4543">
        <v>29000</v>
      </c>
      <c r="D4543" t="s">
        <v>3634</v>
      </c>
      <c r="E4543">
        <v>16</v>
      </c>
      <c r="F4543" t="s">
        <v>3918</v>
      </c>
      <c r="G4543" s="8" t="s">
        <v>44</v>
      </c>
      <c r="H4543" t="s">
        <v>45</v>
      </c>
      <c r="I4543" t="s">
        <v>41</v>
      </c>
      <c r="J4543" t="s">
        <v>3634</v>
      </c>
    </row>
    <row r="4544" spans="1:10" x14ac:dyDescent="0.2">
      <c r="A4544" s="7">
        <v>24043</v>
      </c>
      <c r="B4544" t="s">
        <v>6217</v>
      </c>
      <c r="C4544">
        <v>29000</v>
      </c>
      <c r="D4544" t="s">
        <v>3634</v>
      </c>
      <c r="E4544">
        <v>16</v>
      </c>
      <c r="F4544" t="s">
        <v>3918</v>
      </c>
      <c r="G4544" s="8" t="s">
        <v>3849</v>
      </c>
      <c r="H4544" t="s">
        <v>3850</v>
      </c>
      <c r="I4544" s="1" t="s">
        <v>35</v>
      </c>
      <c r="J4544" t="s">
        <v>3634</v>
      </c>
    </row>
    <row r="4545" spans="1:10" x14ac:dyDescent="0.2">
      <c r="A4545" s="7">
        <v>24044</v>
      </c>
      <c r="B4545" t="s">
        <v>6218</v>
      </c>
      <c r="C4545">
        <v>29000</v>
      </c>
      <c r="D4545" t="s">
        <v>3634</v>
      </c>
      <c r="E4545">
        <v>16</v>
      </c>
      <c r="F4545" t="s">
        <v>3918</v>
      </c>
      <c r="G4545" s="8" t="s">
        <v>3849</v>
      </c>
      <c r="H4545" t="s">
        <v>3850</v>
      </c>
      <c r="I4545" s="1" t="s">
        <v>35</v>
      </c>
      <c r="J4545" t="s">
        <v>3634</v>
      </c>
    </row>
    <row r="4546" spans="1:10" x14ac:dyDescent="0.2">
      <c r="A4546" s="7">
        <v>24045</v>
      </c>
      <c r="B4546" t="s">
        <v>6219</v>
      </c>
      <c r="C4546">
        <v>23000</v>
      </c>
      <c r="D4546" t="s">
        <v>2803</v>
      </c>
      <c r="E4546">
        <v>13</v>
      </c>
      <c r="F4546" t="s">
        <v>2804</v>
      </c>
      <c r="G4546" s="8" t="s">
        <v>216</v>
      </c>
      <c r="H4546" t="s">
        <v>217</v>
      </c>
      <c r="I4546" s="1" t="s">
        <v>35</v>
      </c>
      <c r="J4546" t="s">
        <v>36</v>
      </c>
    </row>
    <row r="4547" spans="1:10" x14ac:dyDescent="0.2">
      <c r="A4547" s="7">
        <v>24046</v>
      </c>
      <c r="B4547" t="s">
        <v>6220</v>
      </c>
      <c r="C4547">
        <v>29000</v>
      </c>
      <c r="D4547" t="s">
        <v>3634</v>
      </c>
      <c r="E4547">
        <v>16</v>
      </c>
      <c r="F4547" t="s">
        <v>3918</v>
      </c>
      <c r="G4547" s="8" t="s">
        <v>3849</v>
      </c>
      <c r="H4547" t="s">
        <v>3850</v>
      </c>
      <c r="I4547" s="1" t="s">
        <v>35</v>
      </c>
      <c r="J4547" t="s">
        <v>3634</v>
      </c>
    </row>
    <row r="4548" spans="1:10" x14ac:dyDescent="0.2">
      <c r="A4548" s="7">
        <v>24047</v>
      </c>
      <c r="B4548" t="s">
        <v>6221</v>
      </c>
      <c r="C4548">
        <v>29000</v>
      </c>
      <c r="D4548" t="s">
        <v>3634</v>
      </c>
      <c r="E4548">
        <v>16</v>
      </c>
      <c r="F4548" t="s">
        <v>3918</v>
      </c>
      <c r="G4548" s="8" t="s">
        <v>3849</v>
      </c>
      <c r="H4548" t="s">
        <v>3850</v>
      </c>
      <c r="I4548" s="1" t="s">
        <v>35</v>
      </c>
      <c r="J4548" t="s">
        <v>3634</v>
      </c>
    </row>
    <row r="4549" spans="1:10" x14ac:dyDescent="0.2">
      <c r="A4549" s="7">
        <v>24048</v>
      </c>
      <c r="B4549" t="s">
        <v>6222</v>
      </c>
      <c r="C4549">
        <v>21002</v>
      </c>
      <c r="D4549" t="s">
        <v>31</v>
      </c>
      <c r="E4549">
        <v>9</v>
      </c>
      <c r="F4549" t="s">
        <v>4270</v>
      </c>
      <c r="G4549" s="8" t="s">
        <v>308</v>
      </c>
      <c r="H4549" t="s">
        <v>309</v>
      </c>
      <c r="I4549" s="1" t="s">
        <v>35</v>
      </c>
      <c r="J4549" t="s">
        <v>36</v>
      </c>
    </row>
    <row r="4550" spans="1:10" x14ac:dyDescent="0.2">
      <c r="A4550" s="7">
        <v>24049</v>
      </c>
      <c r="B4550" t="s">
        <v>6223</v>
      </c>
      <c r="C4550">
        <v>21002</v>
      </c>
      <c r="D4550" t="s">
        <v>31</v>
      </c>
      <c r="E4550">
        <v>9</v>
      </c>
      <c r="F4550" t="s">
        <v>4270</v>
      </c>
      <c r="G4550" s="8" t="s">
        <v>248</v>
      </c>
      <c r="H4550" t="s">
        <v>249</v>
      </c>
      <c r="I4550" s="1" t="s">
        <v>35</v>
      </c>
      <c r="J4550" t="s">
        <v>36</v>
      </c>
    </row>
    <row r="4551" spans="1:10" x14ac:dyDescent="0.2">
      <c r="A4551" s="7">
        <v>24051</v>
      </c>
      <c r="B4551" t="s">
        <v>6224</v>
      </c>
      <c r="C4551">
        <v>21002</v>
      </c>
      <c r="D4551" t="s">
        <v>31</v>
      </c>
      <c r="E4551">
        <v>9</v>
      </c>
      <c r="F4551" t="s">
        <v>4270</v>
      </c>
      <c r="G4551" s="8" t="s">
        <v>320</v>
      </c>
      <c r="H4551" t="s">
        <v>321</v>
      </c>
      <c r="I4551" s="1" t="s">
        <v>35</v>
      </c>
      <c r="J4551" t="s">
        <v>36</v>
      </c>
    </row>
    <row r="4552" spans="1:10" x14ac:dyDescent="0.2">
      <c r="A4552" s="7">
        <v>24052</v>
      </c>
      <c r="B4552" t="s">
        <v>6225</v>
      </c>
      <c r="C4552">
        <v>21002</v>
      </c>
      <c r="D4552" t="s">
        <v>31</v>
      </c>
      <c r="E4552">
        <v>3</v>
      </c>
      <c r="F4552" t="s">
        <v>2045</v>
      </c>
      <c r="G4552" s="8" t="s">
        <v>304</v>
      </c>
      <c r="H4552" t="s">
        <v>305</v>
      </c>
      <c r="I4552" s="1" t="s">
        <v>35</v>
      </c>
      <c r="J4552" t="s">
        <v>36</v>
      </c>
    </row>
    <row r="4553" spans="1:10" x14ac:dyDescent="0.2">
      <c r="A4553" s="7">
        <v>24053</v>
      </c>
      <c r="B4553" t="s">
        <v>6226</v>
      </c>
      <c r="C4553">
        <v>29000</v>
      </c>
      <c r="D4553" t="s">
        <v>3634</v>
      </c>
      <c r="E4553">
        <v>16</v>
      </c>
      <c r="F4553" t="s">
        <v>3918</v>
      </c>
      <c r="G4553" s="8" t="s">
        <v>39</v>
      </c>
      <c r="H4553" t="s">
        <v>40</v>
      </c>
      <c r="I4553" t="s">
        <v>41</v>
      </c>
      <c r="J4553" t="s">
        <v>3634</v>
      </c>
    </row>
    <row r="4554" spans="1:10" x14ac:dyDescent="0.2">
      <c r="A4554" s="7">
        <v>24054</v>
      </c>
      <c r="B4554" t="s">
        <v>5333</v>
      </c>
      <c r="C4554">
        <v>23000</v>
      </c>
      <c r="D4554" t="s">
        <v>2803</v>
      </c>
      <c r="E4554">
        <v>13</v>
      </c>
      <c r="F4554" t="s">
        <v>2804</v>
      </c>
      <c r="G4554" s="8" t="s">
        <v>72</v>
      </c>
      <c r="H4554" t="s">
        <v>73</v>
      </c>
      <c r="I4554" s="1" t="s">
        <v>35</v>
      </c>
      <c r="J4554" t="s">
        <v>36</v>
      </c>
    </row>
    <row r="4555" spans="1:10" x14ac:dyDescent="0.2">
      <c r="A4555" s="7">
        <v>24055</v>
      </c>
      <c r="B4555" t="s">
        <v>6227</v>
      </c>
      <c r="C4555">
        <v>23000</v>
      </c>
      <c r="D4555" t="s">
        <v>2803</v>
      </c>
      <c r="E4555">
        <v>13</v>
      </c>
      <c r="F4555" t="s">
        <v>2804</v>
      </c>
      <c r="G4555" s="8" t="s">
        <v>56</v>
      </c>
      <c r="H4555" t="s">
        <v>57</v>
      </c>
      <c r="I4555" t="s">
        <v>41</v>
      </c>
      <c r="J4555" t="s">
        <v>36</v>
      </c>
    </row>
    <row r="4556" spans="1:10" x14ac:dyDescent="0.2">
      <c r="A4556" s="7">
        <v>24056</v>
      </c>
      <c r="B4556" t="s">
        <v>6228</v>
      </c>
      <c r="C4556">
        <v>29000</v>
      </c>
      <c r="D4556" t="s">
        <v>3634</v>
      </c>
      <c r="E4556">
        <v>16</v>
      </c>
      <c r="F4556" t="s">
        <v>3918</v>
      </c>
      <c r="G4556" s="8" t="s">
        <v>33</v>
      </c>
      <c r="H4556" s="1" t="s">
        <v>34</v>
      </c>
      <c r="I4556" s="1" t="s">
        <v>35</v>
      </c>
      <c r="J4556" t="s">
        <v>3634</v>
      </c>
    </row>
    <row r="4557" spans="1:10" x14ac:dyDescent="0.2">
      <c r="A4557" s="7">
        <v>24057</v>
      </c>
      <c r="B4557" t="s">
        <v>6229</v>
      </c>
      <c r="C4557">
        <v>21002</v>
      </c>
      <c r="D4557" t="s">
        <v>31</v>
      </c>
      <c r="E4557">
        <v>9</v>
      </c>
      <c r="F4557" t="s">
        <v>4270</v>
      </c>
      <c r="G4557" s="8" t="s">
        <v>320</v>
      </c>
      <c r="H4557" t="s">
        <v>321</v>
      </c>
      <c r="I4557" s="1" t="s">
        <v>35</v>
      </c>
      <c r="J4557" t="s">
        <v>36</v>
      </c>
    </row>
    <row r="4558" spans="1:10" x14ac:dyDescent="0.2">
      <c r="A4558" s="7">
        <v>24058</v>
      </c>
      <c r="B4558" t="s">
        <v>6230</v>
      </c>
      <c r="C4558">
        <v>21002</v>
      </c>
      <c r="D4558" t="s">
        <v>31</v>
      </c>
      <c r="E4558">
        <v>9</v>
      </c>
      <c r="F4558" t="s">
        <v>4270</v>
      </c>
      <c r="G4558" s="8" t="s">
        <v>312</v>
      </c>
      <c r="H4558" t="s">
        <v>313</v>
      </c>
      <c r="I4558" s="1" t="s">
        <v>35</v>
      </c>
      <c r="J4558" t="s">
        <v>36</v>
      </c>
    </row>
    <row r="4559" spans="1:10" x14ac:dyDescent="0.2">
      <c r="A4559" s="7">
        <v>24059</v>
      </c>
      <c r="B4559" t="s">
        <v>6231</v>
      </c>
      <c r="C4559">
        <v>16000</v>
      </c>
      <c r="D4559" t="s">
        <v>4251</v>
      </c>
      <c r="E4559">
        <v>13</v>
      </c>
      <c r="F4559" t="s">
        <v>2804</v>
      </c>
      <c r="G4559" s="8" t="s">
        <v>140</v>
      </c>
      <c r="H4559" t="s">
        <v>141</v>
      </c>
      <c r="I4559" s="1" t="s">
        <v>35</v>
      </c>
      <c r="J4559" t="s">
        <v>36</v>
      </c>
    </row>
    <row r="4560" spans="1:10" x14ac:dyDescent="0.2">
      <c r="A4560" s="7">
        <v>24060</v>
      </c>
      <c r="B4560" t="s">
        <v>6232</v>
      </c>
      <c r="C4560">
        <v>20000</v>
      </c>
      <c r="D4560" t="s">
        <v>3998</v>
      </c>
      <c r="E4560">
        <v>13</v>
      </c>
      <c r="F4560" t="s">
        <v>2804</v>
      </c>
      <c r="G4560" s="8" t="s">
        <v>104</v>
      </c>
      <c r="H4560" t="s">
        <v>105</v>
      </c>
      <c r="I4560" s="1" t="s">
        <v>35</v>
      </c>
      <c r="J4560" t="s">
        <v>36</v>
      </c>
    </row>
    <row r="4561" spans="1:10" x14ac:dyDescent="0.2">
      <c r="A4561" s="7">
        <v>24061</v>
      </c>
      <c r="B4561" t="s">
        <v>6233</v>
      </c>
      <c r="C4561">
        <v>29000</v>
      </c>
      <c r="D4561" t="s">
        <v>3634</v>
      </c>
      <c r="E4561">
        <v>16</v>
      </c>
      <c r="F4561" t="s">
        <v>3918</v>
      </c>
      <c r="G4561" s="8" t="s">
        <v>260</v>
      </c>
      <c r="H4561" t="s">
        <v>261</v>
      </c>
      <c r="I4561" s="1" t="s">
        <v>35</v>
      </c>
      <c r="J4561" t="s">
        <v>3634</v>
      </c>
    </row>
    <row r="4562" spans="1:10" x14ac:dyDescent="0.2">
      <c r="A4562" s="7">
        <v>24062</v>
      </c>
      <c r="B4562" t="s">
        <v>6234</v>
      </c>
      <c r="C4562">
        <v>29000</v>
      </c>
      <c r="D4562" t="s">
        <v>3634</v>
      </c>
      <c r="E4562">
        <v>16</v>
      </c>
      <c r="F4562" t="s">
        <v>3918</v>
      </c>
      <c r="G4562" s="8" t="s">
        <v>96</v>
      </c>
      <c r="H4562" t="s">
        <v>97</v>
      </c>
      <c r="I4562" t="s">
        <v>41</v>
      </c>
      <c r="J4562" t="s">
        <v>3634</v>
      </c>
    </row>
    <row r="4563" spans="1:10" x14ac:dyDescent="0.2">
      <c r="A4563" s="7">
        <v>24063</v>
      </c>
      <c r="B4563" t="s">
        <v>6235</v>
      </c>
      <c r="C4563">
        <v>29000</v>
      </c>
      <c r="D4563" t="s">
        <v>3634</v>
      </c>
      <c r="E4563">
        <v>16</v>
      </c>
      <c r="F4563" t="s">
        <v>3918</v>
      </c>
      <c r="G4563" s="8" t="s">
        <v>264</v>
      </c>
      <c r="H4563" t="s">
        <v>265</v>
      </c>
      <c r="I4563" s="1" t="s">
        <v>35</v>
      </c>
      <c r="J4563" t="s">
        <v>3634</v>
      </c>
    </row>
    <row r="4564" spans="1:10" x14ac:dyDescent="0.2">
      <c r="A4564" s="7">
        <v>24064</v>
      </c>
      <c r="B4564" t="s">
        <v>6236</v>
      </c>
      <c r="C4564">
        <v>29000</v>
      </c>
      <c r="D4564" t="s">
        <v>3634</v>
      </c>
      <c r="E4564">
        <v>16</v>
      </c>
      <c r="F4564" t="s">
        <v>3918</v>
      </c>
      <c r="G4564" s="8" t="s">
        <v>88</v>
      </c>
      <c r="H4564" t="s">
        <v>89</v>
      </c>
      <c r="I4564" s="1" t="s">
        <v>35</v>
      </c>
      <c r="J4564" t="s">
        <v>3634</v>
      </c>
    </row>
    <row r="4565" spans="1:10" x14ac:dyDescent="0.2">
      <c r="A4565" s="7">
        <v>24065</v>
      </c>
      <c r="B4565" t="s">
        <v>6237</v>
      </c>
      <c r="C4565">
        <v>23000</v>
      </c>
      <c r="D4565" t="s">
        <v>2803</v>
      </c>
      <c r="E4565">
        <v>13</v>
      </c>
      <c r="F4565" t="s">
        <v>2804</v>
      </c>
      <c r="G4565" s="8" t="s">
        <v>224</v>
      </c>
      <c r="H4565" t="s">
        <v>225</v>
      </c>
      <c r="I4565" s="1" t="s">
        <v>35</v>
      </c>
      <c r="J4565" t="s">
        <v>36</v>
      </c>
    </row>
    <row r="4566" spans="1:10" x14ac:dyDescent="0.2">
      <c r="A4566" s="7">
        <v>24066</v>
      </c>
      <c r="B4566" t="s">
        <v>6238</v>
      </c>
      <c r="C4566">
        <v>29000</v>
      </c>
      <c r="D4566" t="s">
        <v>3634</v>
      </c>
      <c r="E4566">
        <v>16</v>
      </c>
      <c r="F4566" t="s">
        <v>3918</v>
      </c>
      <c r="G4566" s="8" t="s">
        <v>3849</v>
      </c>
      <c r="H4566" t="s">
        <v>3850</v>
      </c>
      <c r="I4566" s="1" t="s">
        <v>35</v>
      </c>
      <c r="J4566" t="s">
        <v>3634</v>
      </c>
    </row>
    <row r="4567" spans="1:10" x14ac:dyDescent="0.2">
      <c r="A4567" s="7">
        <v>24067</v>
      </c>
      <c r="B4567" t="s">
        <v>6239</v>
      </c>
      <c r="C4567">
        <v>29000</v>
      </c>
      <c r="D4567" t="s">
        <v>3634</v>
      </c>
      <c r="E4567">
        <v>16</v>
      </c>
      <c r="F4567" t="s">
        <v>3918</v>
      </c>
      <c r="G4567" s="8" t="s">
        <v>3849</v>
      </c>
      <c r="H4567" t="s">
        <v>3850</v>
      </c>
      <c r="I4567" s="1" t="s">
        <v>35</v>
      </c>
      <c r="J4567" t="s">
        <v>3634</v>
      </c>
    </row>
    <row r="4568" spans="1:10" x14ac:dyDescent="0.2">
      <c r="A4568" s="7">
        <v>24068</v>
      </c>
      <c r="B4568" t="s">
        <v>6240</v>
      </c>
      <c r="C4568">
        <v>29000</v>
      </c>
      <c r="D4568" t="s">
        <v>3634</v>
      </c>
      <c r="E4568">
        <v>16</v>
      </c>
      <c r="F4568" t="s">
        <v>3918</v>
      </c>
      <c r="G4568" s="8" t="s">
        <v>3849</v>
      </c>
      <c r="H4568" t="s">
        <v>3850</v>
      </c>
      <c r="I4568" s="1" t="s">
        <v>35</v>
      </c>
      <c r="J4568" t="s">
        <v>3634</v>
      </c>
    </row>
    <row r="4569" spans="1:10" x14ac:dyDescent="0.2">
      <c r="A4569" s="7">
        <v>24069</v>
      </c>
      <c r="B4569" t="s">
        <v>6241</v>
      </c>
      <c r="C4569">
        <v>29000</v>
      </c>
      <c r="D4569" t="s">
        <v>3634</v>
      </c>
      <c r="E4569">
        <v>16</v>
      </c>
      <c r="F4569" t="s">
        <v>3918</v>
      </c>
      <c r="G4569" s="8" t="s">
        <v>33</v>
      </c>
      <c r="H4569" s="1" t="s">
        <v>34</v>
      </c>
      <c r="I4569" s="1" t="s">
        <v>35</v>
      </c>
      <c r="J4569" t="s">
        <v>3634</v>
      </c>
    </row>
    <row r="4570" spans="1:10" x14ac:dyDescent="0.2">
      <c r="A4570" s="7">
        <v>24070</v>
      </c>
      <c r="B4570" t="s">
        <v>6242</v>
      </c>
      <c r="C4570">
        <v>29000</v>
      </c>
      <c r="D4570" t="s">
        <v>3634</v>
      </c>
      <c r="E4570">
        <v>16</v>
      </c>
      <c r="F4570" t="s">
        <v>3918</v>
      </c>
      <c r="G4570" s="8" t="s">
        <v>33</v>
      </c>
      <c r="H4570" s="1" t="s">
        <v>34</v>
      </c>
      <c r="I4570" s="1" t="s">
        <v>35</v>
      </c>
      <c r="J4570" t="s">
        <v>3634</v>
      </c>
    </row>
    <row r="4571" spans="1:10" x14ac:dyDescent="0.2">
      <c r="A4571" s="7">
        <v>24071</v>
      </c>
      <c r="B4571" t="s">
        <v>6243</v>
      </c>
      <c r="C4571">
        <v>29000</v>
      </c>
      <c r="D4571" t="s">
        <v>3634</v>
      </c>
      <c r="E4571">
        <v>16</v>
      </c>
      <c r="F4571" t="s">
        <v>3918</v>
      </c>
      <c r="G4571" s="8" t="s">
        <v>33</v>
      </c>
      <c r="H4571" s="1" t="s">
        <v>34</v>
      </c>
      <c r="I4571" s="1" t="s">
        <v>35</v>
      </c>
      <c r="J4571" t="s">
        <v>3634</v>
      </c>
    </row>
    <row r="4572" spans="1:10" x14ac:dyDescent="0.2">
      <c r="A4572" s="7">
        <v>24072</v>
      </c>
      <c r="B4572" t="s">
        <v>6244</v>
      </c>
      <c r="C4572">
        <v>29000</v>
      </c>
      <c r="D4572" t="s">
        <v>3634</v>
      </c>
      <c r="E4572">
        <v>16</v>
      </c>
      <c r="F4572" t="s">
        <v>3918</v>
      </c>
      <c r="G4572" s="8" t="s">
        <v>33</v>
      </c>
      <c r="H4572" s="1" t="s">
        <v>34</v>
      </c>
      <c r="I4572" s="1" t="s">
        <v>35</v>
      </c>
      <c r="J4572" t="s">
        <v>3634</v>
      </c>
    </row>
    <row r="4573" spans="1:10" x14ac:dyDescent="0.2">
      <c r="A4573" s="7">
        <v>24073</v>
      </c>
      <c r="B4573" t="s">
        <v>6245</v>
      </c>
      <c r="C4573">
        <v>29000</v>
      </c>
      <c r="D4573" t="s">
        <v>3634</v>
      </c>
      <c r="E4573">
        <v>16</v>
      </c>
      <c r="F4573" t="s">
        <v>3918</v>
      </c>
      <c r="G4573" s="8" t="s">
        <v>33</v>
      </c>
      <c r="H4573" s="1" t="s">
        <v>34</v>
      </c>
      <c r="I4573" s="1" t="s">
        <v>35</v>
      </c>
      <c r="J4573" t="s">
        <v>3634</v>
      </c>
    </row>
    <row r="4574" spans="1:10" x14ac:dyDescent="0.2">
      <c r="A4574" s="7">
        <v>24074</v>
      </c>
      <c r="B4574" t="s">
        <v>6246</v>
      </c>
      <c r="C4574">
        <v>29000</v>
      </c>
      <c r="D4574" t="s">
        <v>3634</v>
      </c>
      <c r="E4574">
        <v>16</v>
      </c>
      <c r="F4574" t="s">
        <v>3918</v>
      </c>
      <c r="G4574" s="8" t="s">
        <v>33</v>
      </c>
      <c r="H4574" s="1" t="s">
        <v>34</v>
      </c>
      <c r="I4574" s="1" t="s">
        <v>35</v>
      </c>
      <c r="J4574" t="s">
        <v>3634</v>
      </c>
    </row>
    <row r="4575" spans="1:10" x14ac:dyDescent="0.2">
      <c r="A4575" s="7">
        <v>24075</v>
      </c>
      <c r="B4575" t="s">
        <v>6247</v>
      </c>
      <c r="C4575">
        <v>29000</v>
      </c>
      <c r="D4575" t="s">
        <v>3634</v>
      </c>
      <c r="E4575">
        <v>16</v>
      </c>
      <c r="F4575" t="s">
        <v>3918</v>
      </c>
      <c r="G4575" s="8" t="s">
        <v>39</v>
      </c>
      <c r="H4575" t="s">
        <v>40</v>
      </c>
      <c r="I4575" t="s">
        <v>41</v>
      </c>
      <c r="J4575" t="s">
        <v>3634</v>
      </c>
    </row>
    <row r="4576" spans="1:10" x14ac:dyDescent="0.2">
      <c r="A4576" s="7">
        <v>24076</v>
      </c>
      <c r="B4576" t="s">
        <v>6248</v>
      </c>
      <c r="C4576">
        <v>29000</v>
      </c>
      <c r="D4576" t="s">
        <v>3634</v>
      </c>
      <c r="E4576">
        <v>16</v>
      </c>
      <c r="F4576" t="s">
        <v>3918</v>
      </c>
      <c r="G4576" s="8" t="s">
        <v>260</v>
      </c>
      <c r="H4576" t="s">
        <v>261</v>
      </c>
      <c r="I4576" s="1" t="s">
        <v>35</v>
      </c>
      <c r="J4576" t="s">
        <v>3634</v>
      </c>
    </row>
    <row r="4577" spans="1:10" x14ac:dyDescent="0.2">
      <c r="A4577" s="7">
        <v>24077</v>
      </c>
      <c r="B4577" t="s">
        <v>6249</v>
      </c>
      <c r="C4577">
        <v>21000</v>
      </c>
      <c r="D4577" t="s">
        <v>6250</v>
      </c>
      <c r="E4577">
        <v>13</v>
      </c>
      <c r="F4577" t="s">
        <v>2804</v>
      </c>
      <c r="G4577" s="8" t="s">
        <v>308</v>
      </c>
      <c r="H4577" t="s">
        <v>309</v>
      </c>
      <c r="I4577" s="1" t="s">
        <v>35</v>
      </c>
      <c r="J4577" t="s">
        <v>36</v>
      </c>
    </row>
    <row r="4578" spans="1:10" x14ac:dyDescent="0.2">
      <c r="A4578" s="7">
        <v>24078</v>
      </c>
      <c r="B4578" t="s">
        <v>6251</v>
      </c>
      <c r="C4578">
        <v>29000</v>
      </c>
      <c r="D4578" t="s">
        <v>3634</v>
      </c>
      <c r="E4578">
        <v>16</v>
      </c>
      <c r="F4578" t="s">
        <v>3918</v>
      </c>
      <c r="G4578" s="8" t="s">
        <v>33</v>
      </c>
      <c r="H4578" s="1" t="s">
        <v>34</v>
      </c>
      <c r="I4578" s="1" t="s">
        <v>35</v>
      </c>
      <c r="J4578" t="s">
        <v>3634</v>
      </c>
    </row>
    <row r="4579" spans="1:10" x14ac:dyDescent="0.2">
      <c r="A4579" s="7">
        <v>24079</v>
      </c>
      <c r="B4579" t="s">
        <v>6252</v>
      </c>
      <c r="C4579">
        <v>29000</v>
      </c>
      <c r="D4579" t="s">
        <v>3634</v>
      </c>
      <c r="E4579">
        <v>16</v>
      </c>
      <c r="F4579" t="s">
        <v>3918</v>
      </c>
      <c r="G4579" s="8" t="s">
        <v>3849</v>
      </c>
      <c r="H4579" t="s">
        <v>3850</v>
      </c>
      <c r="I4579" s="1" t="s">
        <v>35</v>
      </c>
      <c r="J4579" t="s">
        <v>3634</v>
      </c>
    </row>
    <row r="4580" spans="1:10" x14ac:dyDescent="0.2">
      <c r="A4580" s="7">
        <v>24080</v>
      </c>
      <c r="B4580" t="s">
        <v>6253</v>
      </c>
      <c r="C4580">
        <v>29000</v>
      </c>
      <c r="D4580" t="s">
        <v>3634</v>
      </c>
      <c r="E4580">
        <v>16</v>
      </c>
      <c r="F4580" t="s">
        <v>3918</v>
      </c>
      <c r="G4580" s="8" t="s">
        <v>3849</v>
      </c>
      <c r="H4580" t="s">
        <v>3850</v>
      </c>
      <c r="I4580" s="1" t="s">
        <v>35</v>
      </c>
      <c r="J4580" t="s">
        <v>3634</v>
      </c>
    </row>
    <row r="4581" spans="1:10" x14ac:dyDescent="0.2">
      <c r="A4581" s="7">
        <v>24081</v>
      </c>
      <c r="B4581" t="s">
        <v>6254</v>
      </c>
      <c r="C4581">
        <v>29000</v>
      </c>
      <c r="D4581" t="s">
        <v>3634</v>
      </c>
      <c r="E4581">
        <v>16</v>
      </c>
      <c r="F4581" t="s">
        <v>3918</v>
      </c>
      <c r="G4581" s="8" t="s">
        <v>3849</v>
      </c>
      <c r="H4581" t="s">
        <v>3850</v>
      </c>
      <c r="I4581" s="1" t="s">
        <v>35</v>
      </c>
      <c r="J4581" t="s">
        <v>3634</v>
      </c>
    </row>
    <row r="4582" spans="1:10" x14ac:dyDescent="0.2">
      <c r="A4582" s="7">
        <v>24082</v>
      </c>
      <c r="B4582" t="s">
        <v>6255</v>
      </c>
      <c r="C4582">
        <v>29000</v>
      </c>
      <c r="D4582" t="s">
        <v>3634</v>
      </c>
      <c r="E4582">
        <v>16</v>
      </c>
      <c r="F4582" t="s">
        <v>3918</v>
      </c>
      <c r="G4582" s="8" t="s">
        <v>3849</v>
      </c>
      <c r="H4582" t="s">
        <v>3850</v>
      </c>
      <c r="I4582" s="1" t="s">
        <v>35</v>
      </c>
      <c r="J4582" t="s">
        <v>3634</v>
      </c>
    </row>
    <row r="4583" spans="1:10" x14ac:dyDescent="0.2">
      <c r="A4583" s="7">
        <v>24083</v>
      </c>
      <c r="B4583" t="s">
        <v>6256</v>
      </c>
      <c r="C4583">
        <v>29000</v>
      </c>
      <c r="D4583" t="s">
        <v>3634</v>
      </c>
      <c r="E4583">
        <v>16</v>
      </c>
      <c r="F4583" t="s">
        <v>3918</v>
      </c>
      <c r="G4583" s="8" t="s">
        <v>3849</v>
      </c>
      <c r="H4583" t="s">
        <v>3850</v>
      </c>
      <c r="I4583" s="1" t="s">
        <v>35</v>
      </c>
      <c r="J4583" t="s">
        <v>3634</v>
      </c>
    </row>
    <row r="4584" spans="1:10" x14ac:dyDescent="0.2">
      <c r="A4584" s="7">
        <v>24084</v>
      </c>
      <c r="B4584" t="s">
        <v>6257</v>
      </c>
      <c r="C4584">
        <v>29000</v>
      </c>
      <c r="D4584" t="s">
        <v>3634</v>
      </c>
      <c r="E4584">
        <v>16</v>
      </c>
      <c r="F4584" t="s">
        <v>3918</v>
      </c>
      <c r="G4584" s="8" t="s">
        <v>39</v>
      </c>
      <c r="H4584" t="s">
        <v>40</v>
      </c>
      <c r="I4584" t="s">
        <v>41</v>
      </c>
      <c r="J4584" t="s">
        <v>3634</v>
      </c>
    </row>
    <row r="4585" spans="1:10" x14ac:dyDescent="0.2">
      <c r="A4585" s="7">
        <v>24085</v>
      </c>
      <c r="B4585" t="s">
        <v>6258</v>
      </c>
      <c r="C4585">
        <v>21005</v>
      </c>
      <c r="D4585" t="s">
        <v>4290</v>
      </c>
      <c r="E4585">
        <v>11</v>
      </c>
      <c r="F4585" t="s">
        <v>3792</v>
      </c>
      <c r="G4585" s="8" t="s">
        <v>3849</v>
      </c>
      <c r="H4585" t="s">
        <v>3850</v>
      </c>
      <c r="I4585" s="1" t="s">
        <v>35</v>
      </c>
      <c r="J4585" t="s">
        <v>36</v>
      </c>
    </row>
    <row r="4586" spans="1:10" x14ac:dyDescent="0.2">
      <c r="A4586" s="7">
        <v>24086</v>
      </c>
      <c r="B4586" t="s">
        <v>6259</v>
      </c>
      <c r="C4586">
        <v>29000</v>
      </c>
      <c r="D4586" t="s">
        <v>3634</v>
      </c>
      <c r="E4586">
        <v>16</v>
      </c>
      <c r="F4586" t="s">
        <v>3918</v>
      </c>
      <c r="G4586" s="8" t="s">
        <v>3849</v>
      </c>
      <c r="H4586" t="s">
        <v>3850</v>
      </c>
      <c r="I4586" s="1" t="s">
        <v>35</v>
      </c>
      <c r="J4586" t="s">
        <v>3634</v>
      </c>
    </row>
    <row r="4587" spans="1:10" x14ac:dyDescent="0.2">
      <c r="A4587" s="7">
        <v>24087</v>
      </c>
      <c r="B4587" t="s">
        <v>6260</v>
      </c>
      <c r="C4587">
        <v>29000</v>
      </c>
      <c r="D4587" t="s">
        <v>3634</v>
      </c>
      <c r="E4587">
        <v>16</v>
      </c>
      <c r="F4587" t="s">
        <v>3918</v>
      </c>
      <c r="G4587" s="8" t="s">
        <v>3849</v>
      </c>
      <c r="H4587" t="s">
        <v>3850</v>
      </c>
      <c r="I4587" s="1" t="s">
        <v>35</v>
      </c>
      <c r="J4587" t="s">
        <v>3634</v>
      </c>
    </row>
    <row r="4588" spans="1:10" x14ac:dyDescent="0.2">
      <c r="A4588" s="7">
        <v>24088</v>
      </c>
      <c r="B4588" t="s">
        <v>6261</v>
      </c>
      <c r="C4588">
        <v>29000</v>
      </c>
      <c r="D4588" t="s">
        <v>3634</v>
      </c>
      <c r="E4588">
        <v>16</v>
      </c>
      <c r="F4588" t="s">
        <v>3918</v>
      </c>
      <c r="G4588" s="8" t="s">
        <v>3849</v>
      </c>
      <c r="H4588" t="s">
        <v>3850</v>
      </c>
      <c r="I4588" s="1" t="s">
        <v>35</v>
      </c>
      <c r="J4588" t="s">
        <v>3634</v>
      </c>
    </row>
    <row r="4589" spans="1:10" x14ac:dyDescent="0.2">
      <c r="A4589" s="7">
        <v>24089</v>
      </c>
      <c r="B4589" t="s">
        <v>6262</v>
      </c>
      <c r="C4589">
        <v>29000</v>
      </c>
      <c r="D4589" t="s">
        <v>3634</v>
      </c>
      <c r="E4589">
        <v>16</v>
      </c>
      <c r="F4589" t="s">
        <v>3918</v>
      </c>
      <c r="G4589" s="8" t="s">
        <v>3849</v>
      </c>
      <c r="H4589" t="s">
        <v>3850</v>
      </c>
      <c r="I4589" s="1" t="s">
        <v>35</v>
      </c>
      <c r="J4589" t="s">
        <v>3634</v>
      </c>
    </row>
    <row r="4590" spans="1:10" x14ac:dyDescent="0.2">
      <c r="A4590" s="7">
        <v>24090</v>
      </c>
      <c r="B4590" t="s">
        <v>6263</v>
      </c>
      <c r="C4590">
        <v>29000</v>
      </c>
      <c r="D4590" t="s">
        <v>3634</v>
      </c>
      <c r="E4590">
        <v>16</v>
      </c>
      <c r="F4590" t="s">
        <v>3918</v>
      </c>
      <c r="G4590" s="8" t="s">
        <v>3849</v>
      </c>
      <c r="H4590" t="s">
        <v>3850</v>
      </c>
      <c r="I4590" s="1" t="s">
        <v>35</v>
      </c>
      <c r="J4590" t="s">
        <v>3634</v>
      </c>
    </row>
    <row r="4591" spans="1:10" x14ac:dyDescent="0.2">
      <c r="A4591" s="7">
        <v>24091</v>
      </c>
      <c r="B4591" t="s">
        <v>6264</v>
      </c>
      <c r="C4591">
        <v>29000</v>
      </c>
      <c r="D4591" t="s">
        <v>3634</v>
      </c>
      <c r="E4591">
        <v>16</v>
      </c>
      <c r="F4591" t="s">
        <v>3918</v>
      </c>
      <c r="G4591" s="8" t="s">
        <v>3849</v>
      </c>
      <c r="H4591" t="s">
        <v>3850</v>
      </c>
      <c r="I4591" s="1" t="s">
        <v>35</v>
      </c>
      <c r="J4591" t="s">
        <v>3634</v>
      </c>
    </row>
    <row r="4592" spans="1:10" x14ac:dyDescent="0.2">
      <c r="A4592" s="7">
        <v>24092</v>
      </c>
      <c r="B4592" t="s">
        <v>6265</v>
      </c>
      <c r="C4592">
        <v>29000</v>
      </c>
      <c r="D4592" t="s">
        <v>3634</v>
      </c>
      <c r="E4592">
        <v>16</v>
      </c>
      <c r="F4592" t="s">
        <v>3918</v>
      </c>
      <c r="G4592" s="8" t="s">
        <v>3849</v>
      </c>
      <c r="H4592" t="s">
        <v>3850</v>
      </c>
      <c r="I4592" s="1" t="s">
        <v>35</v>
      </c>
      <c r="J4592" t="s">
        <v>3634</v>
      </c>
    </row>
    <row r="4593" spans="1:10" x14ac:dyDescent="0.2">
      <c r="A4593" s="7">
        <v>24093</v>
      </c>
      <c r="B4593" t="s">
        <v>6266</v>
      </c>
      <c r="C4593">
        <v>23000</v>
      </c>
      <c r="D4593" t="s">
        <v>2803</v>
      </c>
      <c r="E4593">
        <v>13</v>
      </c>
      <c r="F4593" t="s">
        <v>2804</v>
      </c>
      <c r="G4593" s="8" t="s">
        <v>140</v>
      </c>
      <c r="H4593" t="s">
        <v>141</v>
      </c>
      <c r="I4593" s="1" t="s">
        <v>35</v>
      </c>
      <c r="J4593" t="s">
        <v>36</v>
      </c>
    </row>
    <row r="4594" spans="1:10" x14ac:dyDescent="0.2">
      <c r="A4594" s="7">
        <v>24094</v>
      </c>
      <c r="B4594" t="s">
        <v>6267</v>
      </c>
      <c r="C4594">
        <v>29000</v>
      </c>
      <c r="D4594" t="s">
        <v>3634</v>
      </c>
      <c r="E4594">
        <v>16</v>
      </c>
      <c r="F4594" t="s">
        <v>3918</v>
      </c>
      <c r="G4594" s="8" t="s">
        <v>3849</v>
      </c>
      <c r="H4594" t="s">
        <v>3850</v>
      </c>
      <c r="I4594" s="1" t="s">
        <v>35</v>
      </c>
      <c r="J4594" t="s">
        <v>3634</v>
      </c>
    </row>
    <row r="4595" spans="1:10" x14ac:dyDescent="0.2">
      <c r="A4595" s="7">
        <v>24095</v>
      </c>
      <c r="B4595" t="s">
        <v>6268</v>
      </c>
      <c r="C4595">
        <v>29000</v>
      </c>
      <c r="D4595" t="s">
        <v>3634</v>
      </c>
      <c r="E4595">
        <v>16</v>
      </c>
      <c r="F4595" t="s">
        <v>3918</v>
      </c>
      <c r="G4595" s="8" t="s">
        <v>72</v>
      </c>
      <c r="H4595" t="s">
        <v>73</v>
      </c>
      <c r="I4595" s="1" t="s">
        <v>35</v>
      </c>
      <c r="J4595" t="s">
        <v>3634</v>
      </c>
    </row>
    <row r="4596" spans="1:10" x14ac:dyDescent="0.2">
      <c r="A4596" s="7">
        <v>24096</v>
      </c>
      <c r="B4596" t="s">
        <v>6269</v>
      </c>
      <c r="C4596">
        <v>29000</v>
      </c>
      <c r="D4596" t="s">
        <v>3634</v>
      </c>
      <c r="E4596">
        <v>16</v>
      </c>
      <c r="F4596" t="s">
        <v>3918</v>
      </c>
      <c r="G4596" s="8" t="s">
        <v>72</v>
      </c>
      <c r="H4596" t="s">
        <v>73</v>
      </c>
      <c r="I4596" s="1" t="s">
        <v>35</v>
      </c>
      <c r="J4596" t="s">
        <v>3634</v>
      </c>
    </row>
    <row r="4597" spans="1:10" x14ac:dyDescent="0.2">
      <c r="A4597" s="7">
        <v>24097</v>
      </c>
      <c r="B4597" t="s">
        <v>6270</v>
      </c>
      <c r="C4597">
        <v>29000</v>
      </c>
      <c r="D4597" t="s">
        <v>3634</v>
      </c>
      <c r="E4597">
        <v>16</v>
      </c>
      <c r="F4597" t="s">
        <v>3918</v>
      </c>
      <c r="G4597" s="8" t="s">
        <v>72</v>
      </c>
      <c r="H4597" t="s">
        <v>73</v>
      </c>
      <c r="I4597" s="1" t="s">
        <v>35</v>
      </c>
      <c r="J4597" t="s">
        <v>3634</v>
      </c>
    </row>
    <row r="4598" spans="1:10" x14ac:dyDescent="0.2">
      <c r="A4598" s="7">
        <v>24098</v>
      </c>
      <c r="B4598" t="s">
        <v>6271</v>
      </c>
      <c r="C4598">
        <v>29000</v>
      </c>
      <c r="D4598" t="s">
        <v>3634</v>
      </c>
      <c r="E4598">
        <v>16</v>
      </c>
      <c r="F4598" t="s">
        <v>3918</v>
      </c>
      <c r="G4598" s="8" t="s">
        <v>72</v>
      </c>
      <c r="H4598" t="s">
        <v>73</v>
      </c>
      <c r="I4598" s="1" t="s">
        <v>35</v>
      </c>
      <c r="J4598" t="s">
        <v>3634</v>
      </c>
    </row>
    <row r="4599" spans="1:10" x14ac:dyDescent="0.2">
      <c r="A4599" s="7">
        <v>24099</v>
      </c>
      <c r="B4599" t="s">
        <v>6272</v>
      </c>
      <c r="C4599">
        <v>29000</v>
      </c>
      <c r="D4599" t="s">
        <v>3634</v>
      </c>
      <c r="E4599">
        <v>16</v>
      </c>
      <c r="F4599" t="s">
        <v>3918</v>
      </c>
      <c r="G4599" s="8" t="s">
        <v>72</v>
      </c>
      <c r="H4599" t="s">
        <v>73</v>
      </c>
      <c r="I4599" s="1" t="s">
        <v>35</v>
      </c>
      <c r="J4599" t="s">
        <v>3634</v>
      </c>
    </row>
    <row r="4600" spans="1:10" x14ac:dyDescent="0.2">
      <c r="A4600" s="7">
        <v>24100</v>
      </c>
      <c r="B4600" t="s">
        <v>6273</v>
      </c>
      <c r="C4600">
        <v>29000</v>
      </c>
      <c r="D4600" t="s">
        <v>3634</v>
      </c>
      <c r="E4600">
        <v>16</v>
      </c>
      <c r="F4600" t="s">
        <v>3918</v>
      </c>
      <c r="G4600" s="8" t="s">
        <v>72</v>
      </c>
      <c r="H4600" t="s">
        <v>73</v>
      </c>
      <c r="I4600" s="1" t="s">
        <v>35</v>
      </c>
      <c r="J4600" t="s">
        <v>3634</v>
      </c>
    </row>
    <row r="4601" spans="1:10" x14ac:dyDescent="0.2">
      <c r="A4601" s="7">
        <v>24101</v>
      </c>
      <c r="B4601" t="s">
        <v>6274</v>
      </c>
      <c r="C4601">
        <v>29000</v>
      </c>
      <c r="D4601" t="s">
        <v>3634</v>
      </c>
      <c r="E4601">
        <v>16</v>
      </c>
      <c r="F4601" t="s">
        <v>3918</v>
      </c>
      <c r="G4601" s="8" t="s">
        <v>72</v>
      </c>
      <c r="H4601" t="s">
        <v>73</v>
      </c>
      <c r="I4601" s="1" t="s">
        <v>35</v>
      </c>
      <c r="J4601" t="s">
        <v>3634</v>
      </c>
    </row>
    <row r="4602" spans="1:10" x14ac:dyDescent="0.2">
      <c r="A4602" s="7">
        <v>24102</v>
      </c>
      <c r="B4602" t="s">
        <v>6275</v>
      </c>
      <c r="C4602">
        <v>29000</v>
      </c>
      <c r="D4602" t="s">
        <v>3634</v>
      </c>
      <c r="E4602">
        <v>16</v>
      </c>
      <c r="F4602" t="s">
        <v>3918</v>
      </c>
      <c r="G4602" s="8" t="s">
        <v>72</v>
      </c>
      <c r="H4602" t="s">
        <v>73</v>
      </c>
      <c r="I4602" s="1" t="s">
        <v>35</v>
      </c>
      <c r="J4602" t="s">
        <v>3634</v>
      </c>
    </row>
    <row r="4603" spans="1:10" x14ac:dyDescent="0.2">
      <c r="A4603" s="7">
        <v>24103</v>
      </c>
      <c r="B4603" t="s">
        <v>6276</v>
      </c>
      <c r="C4603">
        <v>29000</v>
      </c>
      <c r="D4603" t="s">
        <v>3634</v>
      </c>
      <c r="E4603">
        <v>16</v>
      </c>
      <c r="F4603" t="s">
        <v>3918</v>
      </c>
      <c r="G4603" s="8" t="s">
        <v>72</v>
      </c>
      <c r="H4603" t="s">
        <v>73</v>
      </c>
      <c r="I4603" s="1" t="s">
        <v>35</v>
      </c>
      <c r="J4603" t="s">
        <v>3634</v>
      </c>
    </row>
    <row r="4604" spans="1:10" x14ac:dyDescent="0.2">
      <c r="A4604" s="7">
        <v>24104</v>
      </c>
      <c r="B4604" t="s">
        <v>6277</v>
      </c>
      <c r="C4604">
        <v>29000</v>
      </c>
      <c r="D4604" t="s">
        <v>3634</v>
      </c>
      <c r="E4604">
        <v>16</v>
      </c>
      <c r="F4604" t="s">
        <v>3918</v>
      </c>
      <c r="G4604" s="8" t="s">
        <v>72</v>
      </c>
      <c r="H4604" t="s">
        <v>73</v>
      </c>
      <c r="I4604" s="1" t="s">
        <v>35</v>
      </c>
      <c r="J4604" t="s">
        <v>3634</v>
      </c>
    </row>
    <row r="4605" spans="1:10" x14ac:dyDescent="0.2">
      <c r="A4605" s="7">
        <v>24105</v>
      </c>
      <c r="B4605" t="s">
        <v>6278</v>
      </c>
      <c r="C4605">
        <v>29000</v>
      </c>
      <c r="D4605" t="s">
        <v>3634</v>
      </c>
      <c r="E4605">
        <v>16</v>
      </c>
      <c r="F4605" t="s">
        <v>3918</v>
      </c>
      <c r="G4605" s="8" t="s">
        <v>72</v>
      </c>
      <c r="H4605" t="s">
        <v>73</v>
      </c>
      <c r="I4605" s="1" t="s">
        <v>35</v>
      </c>
      <c r="J4605" t="s">
        <v>3634</v>
      </c>
    </row>
    <row r="4606" spans="1:10" x14ac:dyDescent="0.2">
      <c r="A4606" s="7">
        <v>29001</v>
      </c>
      <c r="B4606" t="s">
        <v>6279</v>
      </c>
      <c r="C4606">
        <v>29000</v>
      </c>
      <c r="D4606" t="s">
        <v>3634</v>
      </c>
      <c r="E4606">
        <v>15</v>
      </c>
      <c r="F4606" t="s">
        <v>3848</v>
      </c>
      <c r="G4606" s="8" t="s">
        <v>140</v>
      </c>
      <c r="H4606" t="s">
        <v>141</v>
      </c>
      <c r="I4606" s="1" t="s">
        <v>35</v>
      </c>
      <c r="J4606" t="s">
        <v>3634</v>
      </c>
    </row>
    <row r="4607" spans="1:10" x14ac:dyDescent="0.2">
      <c r="A4607" s="7">
        <v>99852</v>
      </c>
      <c r="B4607" t="s">
        <v>6280</v>
      </c>
      <c r="C4607">
        <v>21002</v>
      </c>
      <c r="D4607" t="s">
        <v>31</v>
      </c>
      <c r="E4607">
        <v>8</v>
      </c>
      <c r="F4607" t="s">
        <v>2801</v>
      </c>
      <c r="G4607" s="8" t="s">
        <v>312</v>
      </c>
      <c r="H4607" t="s">
        <v>313</v>
      </c>
      <c r="I4607" s="1" t="s">
        <v>35</v>
      </c>
      <c r="J4607" t="s">
        <v>36</v>
      </c>
    </row>
    <row r="4608" spans="1:10" x14ac:dyDescent="0.2">
      <c r="A4608" s="7">
        <v>99853</v>
      </c>
      <c r="B4608" t="s">
        <v>6281</v>
      </c>
      <c r="C4608">
        <v>21002</v>
      </c>
      <c r="D4608" t="s">
        <v>31</v>
      </c>
      <c r="E4608">
        <v>8</v>
      </c>
      <c r="F4608" t="s">
        <v>2801</v>
      </c>
      <c r="G4608" s="8" t="s">
        <v>252</v>
      </c>
      <c r="H4608" t="s">
        <v>253</v>
      </c>
      <c r="I4608" s="1" t="s">
        <v>35</v>
      </c>
      <c r="J4608" t="s">
        <v>36</v>
      </c>
    </row>
    <row r="4609" spans="1:10" x14ac:dyDescent="0.2">
      <c r="A4609" s="7">
        <v>99854</v>
      </c>
      <c r="B4609" t="s">
        <v>6282</v>
      </c>
      <c r="C4609">
        <v>21002</v>
      </c>
      <c r="D4609" t="s">
        <v>31</v>
      </c>
      <c r="E4609">
        <v>8</v>
      </c>
      <c r="F4609" t="s">
        <v>2801</v>
      </c>
      <c r="G4609" s="8" t="s">
        <v>240</v>
      </c>
      <c r="H4609" t="s">
        <v>241</v>
      </c>
      <c r="I4609" s="1" t="s">
        <v>35</v>
      </c>
      <c r="J4609" t="s">
        <v>36</v>
      </c>
    </row>
    <row r="4610" spans="1:10" x14ac:dyDescent="0.2">
      <c r="A4610" s="7">
        <v>99855</v>
      </c>
      <c r="B4610" t="s">
        <v>6283</v>
      </c>
      <c r="C4610">
        <v>21002</v>
      </c>
      <c r="D4610" t="s">
        <v>31</v>
      </c>
      <c r="E4610">
        <v>8</v>
      </c>
      <c r="F4610" t="s">
        <v>2801</v>
      </c>
      <c r="G4610" s="8" t="s">
        <v>176</v>
      </c>
      <c r="H4610" t="s">
        <v>177</v>
      </c>
      <c r="I4610" s="1" t="s">
        <v>35</v>
      </c>
      <c r="J4610" t="s">
        <v>36</v>
      </c>
    </row>
    <row r="4611" spans="1:10" x14ac:dyDescent="0.2">
      <c r="A4611" s="7">
        <v>99856</v>
      </c>
      <c r="B4611" t="s">
        <v>6284</v>
      </c>
      <c r="C4611">
        <v>21002</v>
      </c>
      <c r="D4611" t="s">
        <v>31</v>
      </c>
      <c r="E4611">
        <v>8</v>
      </c>
      <c r="F4611" t="s">
        <v>2801</v>
      </c>
      <c r="G4611" s="8" t="s">
        <v>176</v>
      </c>
      <c r="H4611" t="s">
        <v>177</v>
      </c>
      <c r="I4611" s="1" t="s">
        <v>35</v>
      </c>
      <c r="J4611" t="s">
        <v>36</v>
      </c>
    </row>
    <row r="4612" spans="1:10" x14ac:dyDescent="0.2">
      <c r="A4612" s="7">
        <v>99857</v>
      </c>
      <c r="B4612" t="s">
        <v>6285</v>
      </c>
      <c r="C4612">
        <v>21002</v>
      </c>
      <c r="D4612" t="s">
        <v>31</v>
      </c>
      <c r="E4612">
        <v>8</v>
      </c>
      <c r="F4612" t="s">
        <v>2801</v>
      </c>
      <c r="G4612" s="8" t="s">
        <v>140</v>
      </c>
      <c r="H4612" t="s">
        <v>141</v>
      </c>
      <c r="I4612" s="1" t="s">
        <v>35</v>
      </c>
      <c r="J4612" t="s">
        <v>36</v>
      </c>
    </row>
    <row r="4613" spans="1:10" x14ac:dyDescent="0.2">
      <c r="A4613" s="7">
        <v>99858</v>
      </c>
      <c r="B4613" t="s">
        <v>6286</v>
      </c>
      <c r="C4613">
        <v>21002</v>
      </c>
      <c r="D4613" t="s">
        <v>31</v>
      </c>
      <c r="E4613">
        <v>8</v>
      </c>
      <c r="F4613" t="s">
        <v>2801</v>
      </c>
      <c r="G4613" s="8" t="s">
        <v>108</v>
      </c>
      <c r="H4613" t="s">
        <v>109</v>
      </c>
      <c r="I4613" s="1" t="s">
        <v>35</v>
      </c>
      <c r="J4613" t="s">
        <v>36</v>
      </c>
    </row>
    <row r="4614" spans="1:10" x14ac:dyDescent="0.2">
      <c r="A4614" s="7">
        <v>99859</v>
      </c>
      <c r="B4614" t="s">
        <v>6287</v>
      </c>
      <c r="C4614">
        <v>21002</v>
      </c>
      <c r="D4614" t="s">
        <v>31</v>
      </c>
      <c r="E4614">
        <v>8</v>
      </c>
      <c r="F4614" t="s">
        <v>2801</v>
      </c>
      <c r="G4614" s="8" t="s">
        <v>240</v>
      </c>
      <c r="H4614" t="s">
        <v>241</v>
      </c>
      <c r="I4614" s="1" t="s">
        <v>35</v>
      </c>
      <c r="J4614" t="s">
        <v>36</v>
      </c>
    </row>
    <row r="4615" spans="1:10" x14ac:dyDescent="0.2">
      <c r="A4615" s="7">
        <v>99860</v>
      </c>
      <c r="B4615" t="s">
        <v>6288</v>
      </c>
      <c r="C4615">
        <v>23000</v>
      </c>
      <c r="D4615" t="s">
        <v>2803</v>
      </c>
      <c r="E4615">
        <v>13</v>
      </c>
      <c r="F4615" t="s">
        <v>2804</v>
      </c>
      <c r="G4615" s="8" t="s">
        <v>256</v>
      </c>
      <c r="H4615" t="s">
        <v>257</v>
      </c>
      <c r="I4615" s="1" t="s">
        <v>35</v>
      </c>
      <c r="J4615" t="s">
        <v>36</v>
      </c>
    </row>
    <row r="4616" spans="1:10" x14ac:dyDescent="0.2">
      <c r="A4616" s="7">
        <v>99861</v>
      </c>
      <c r="B4616" t="s">
        <v>6289</v>
      </c>
      <c r="C4616">
        <v>21002</v>
      </c>
      <c r="D4616" t="s">
        <v>31</v>
      </c>
      <c r="E4616">
        <v>8</v>
      </c>
      <c r="F4616" t="s">
        <v>2801</v>
      </c>
      <c r="G4616" s="8" t="s">
        <v>284</v>
      </c>
      <c r="H4616" t="s">
        <v>285</v>
      </c>
      <c r="I4616" s="1" t="s">
        <v>35</v>
      </c>
      <c r="J4616" t="s">
        <v>36</v>
      </c>
    </row>
    <row r="4617" spans="1:10" x14ac:dyDescent="0.2">
      <c r="A4617" s="7">
        <v>99862</v>
      </c>
      <c r="B4617" t="s">
        <v>6290</v>
      </c>
      <c r="C4617">
        <v>21002</v>
      </c>
      <c r="D4617" t="s">
        <v>31</v>
      </c>
      <c r="E4617">
        <v>8</v>
      </c>
      <c r="F4617" t="s">
        <v>2801</v>
      </c>
      <c r="G4617" s="8" t="s">
        <v>284</v>
      </c>
      <c r="H4617" t="s">
        <v>285</v>
      </c>
      <c r="I4617" s="1" t="s">
        <v>35</v>
      </c>
      <c r="J4617" t="s">
        <v>36</v>
      </c>
    </row>
    <row r="4618" spans="1:10" x14ac:dyDescent="0.2">
      <c r="A4618" s="7">
        <v>99863</v>
      </c>
      <c r="B4618" t="s">
        <v>6291</v>
      </c>
      <c r="C4618">
        <v>21002</v>
      </c>
      <c r="D4618" t="s">
        <v>31</v>
      </c>
      <c r="E4618">
        <v>8</v>
      </c>
      <c r="F4618" t="s">
        <v>2801</v>
      </c>
      <c r="G4618" s="8" t="s">
        <v>284</v>
      </c>
      <c r="H4618" t="s">
        <v>285</v>
      </c>
      <c r="I4618" s="1" t="s">
        <v>35</v>
      </c>
      <c r="J4618" t="s">
        <v>36</v>
      </c>
    </row>
    <row r="4619" spans="1:10" x14ac:dyDescent="0.2">
      <c r="A4619" s="7">
        <v>99864</v>
      </c>
      <c r="B4619" t="s">
        <v>6292</v>
      </c>
      <c r="C4619">
        <v>21002</v>
      </c>
      <c r="D4619" t="s">
        <v>31</v>
      </c>
      <c r="E4619">
        <v>8</v>
      </c>
      <c r="F4619" t="s">
        <v>2801</v>
      </c>
      <c r="G4619" s="8" t="s">
        <v>284</v>
      </c>
      <c r="H4619" t="s">
        <v>285</v>
      </c>
      <c r="I4619" s="1" t="s">
        <v>35</v>
      </c>
      <c r="J4619" t="s">
        <v>36</v>
      </c>
    </row>
    <row r="4620" spans="1:10" x14ac:dyDescent="0.2">
      <c r="A4620" s="7">
        <v>99865</v>
      </c>
      <c r="B4620" t="s">
        <v>6293</v>
      </c>
      <c r="C4620">
        <v>21002</v>
      </c>
      <c r="D4620" t="s">
        <v>31</v>
      </c>
      <c r="E4620">
        <v>8</v>
      </c>
      <c r="F4620" t="s">
        <v>2801</v>
      </c>
      <c r="G4620" s="8" t="s">
        <v>280</v>
      </c>
      <c r="H4620" t="s">
        <v>281</v>
      </c>
      <c r="I4620" s="1" t="s">
        <v>35</v>
      </c>
      <c r="J4620" t="s">
        <v>36</v>
      </c>
    </row>
    <row r="4621" spans="1:10" x14ac:dyDescent="0.2">
      <c r="A4621" s="7">
        <v>99866</v>
      </c>
      <c r="B4621" t="s">
        <v>6294</v>
      </c>
      <c r="C4621">
        <v>21002</v>
      </c>
      <c r="D4621" t="s">
        <v>31</v>
      </c>
      <c r="E4621">
        <v>8</v>
      </c>
      <c r="F4621" t="s">
        <v>2801</v>
      </c>
      <c r="G4621" s="8" t="s">
        <v>280</v>
      </c>
      <c r="H4621" t="s">
        <v>281</v>
      </c>
      <c r="I4621" s="1" t="s">
        <v>35</v>
      </c>
      <c r="J4621" t="s">
        <v>36</v>
      </c>
    </row>
    <row r="4622" spans="1:10" x14ac:dyDescent="0.2">
      <c r="A4622" s="7">
        <v>99867</v>
      </c>
      <c r="B4622" t="s">
        <v>6295</v>
      </c>
      <c r="C4622">
        <v>21002</v>
      </c>
      <c r="D4622" t="s">
        <v>31</v>
      </c>
      <c r="E4622">
        <v>8</v>
      </c>
      <c r="F4622" t="s">
        <v>2801</v>
      </c>
      <c r="G4622" s="8" t="s">
        <v>80</v>
      </c>
      <c r="H4622" t="s">
        <v>81</v>
      </c>
      <c r="I4622" s="1" t="s">
        <v>35</v>
      </c>
      <c r="J4622" t="s">
        <v>36</v>
      </c>
    </row>
    <row r="4623" spans="1:10" x14ac:dyDescent="0.2">
      <c r="A4623" s="7">
        <v>99868</v>
      </c>
      <c r="B4623" t="s">
        <v>6296</v>
      </c>
      <c r="C4623">
        <v>21002</v>
      </c>
      <c r="D4623" t="s">
        <v>31</v>
      </c>
      <c r="E4623">
        <v>8</v>
      </c>
      <c r="F4623" t="s">
        <v>2801</v>
      </c>
      <c r="G4623" s="8" t="s">
        <v>140</v>
      </c>
      <c r="H4623" t="s">
        <v>141</v>
      </c>
      <c r="I4623" s="1" t="s">
        <v>35</v>
      </c>
      <c r="J4623" t="s">
        <v>36</v>
      </c>
    </row>
    <row r="4624" spans="1:10" x14ac:dyDescent="0.2">
      <c r="A4624" s="7">
        <v>99869</v>
      </c>
      <c r="B4624" t="s">
        <v>6297</v>
      </c>
      <c r="C4624">
        <v>21002</v>
      </c>
      <c r="D4624" t="s">
        <v>31</v>
      </c>
      <c r="E4624">
        <v>8</v>
      </c>
      <c r="F4624" t="s">
        <v>2801</v>
      </c>
      <c r="G4624" s="8" t="s">
        <v>140</v>
      </c>
      <c r="H4624" t="s">
        <v>141</v>
      </c>
      <c r="I4624" s="1" t="s">
        <v>35</v>
      </c>
      <c r="J4624" t="s">
        <v>36</v>
      </c>
    </row>
    <row r="4625" spans="1:10" x14ac:dyDescent="0.2">
      <c r="A4625" s="7">
        <v>99870</v>
      </c>
      <c r="B4625" t="s">
        <v>6298</v>
      </c>
      <c r="C4625">
        <v>21002</v>
      </c>
      <c r="D4625" t="s">
        <v>31</v>
      </c>
      <c r="E4625">
        <v>8</v>
      </c>
      <c r="F4625" t="s">
        <v>2801</v>
      </c>
      <c r="G4625" s="8" t="s">
        <v>140</v>
      </c>
      <c r="H4625" t="s">
        <v>141</v>
      </c>
      <c r="I4625" s="1" t="s">
        <v>35</v>
      </c>
      <c r="J4625" t="s">
        <v>36</v>
      </c>
    </row>
    <row r="4626" spans="1:10" x14ac:dyDescent="0.2">
      <c r="A4626" s="7">
        <v>99871</v>
      </c>
      <c r="B4626" t="s">
        <v>6299</v>
      </c>
      <c r="C4626">
        <v>21002</v>
      </c>
      <c r="D4626" t="s">
        <v>31</v>
      </c>
      <c r="E4626">
        <v>8</v>
      </c>
      <c r="F4626" t="s">
        <v>2801</v>
      </c>
      <c r="G4626" s="8" t="s">
        <v>324</v>
      </c>
      <c r="H4626" t="s">
        <v>325</v>
      </c>
      <c r="I4626" s="1" t="s">
        <v>35</v>
      </c>
      <c r="J4626" t="s">
        <v>36</v>
      </c>
    </row>
    <row r="4627" spans="1:10" x14ac:dyDescent="0.2">
      <c r="A4627" s="7">
        <v>99872</v>
      </c>
      <c r="B4627" t="s">
        <v>6300</v>
      </c>
      <c r="C4627">
        <v>21002</v>
      </c>
      <c r="D4627" t="s">
        <v>31</v>
      </c>
      <c r="E4627">
        <v>8</v>
      </c>
      <c r="F4627" t="s">
        <v>2801</v>
      </c>
      <c r="G4627" s="8" t="s">
        <v>324</v>
      </c>
      <c r="H4627" t="s">
        <v>325</v>
      </c>
      <c r="I4627" s="1" t="s">
        <v>35</v>
      </c>
      <c r="J4627" t="s">
        <v>36</v>
      </c>
    </row>
    <row r="4628" spans="1:10" x14ac:dyDescent="0.2">
      <c r="A4628" s="7">
        <v>99873</v>
      </c>
      <c r="B4628" t="s">
        <v>6301</v>
      </c>
      <c r="C4628">
        <v>21002</v>
      </c>
      <c r="D4628" t="s">
        <v>31</v>
      </c>
      <c r="E4628">
        <v>8</v>
      </c>
      <c r="F4628" t="s">
        <v>2801</v>
      </c>
      <c r="G4628" s="8" t="s">
        <v>324</v>
      </c>
      <c r="H4628" t="s">
        <v>325</v>
      </c>
      <c r="I4628" s="1" t="s">
        <v>35</v>
      </c>
      <c r="J4628" t="s">
        <v>36</v>
      </c>
    </row>
    <row r="4629" spans="1:10" x14ac:dyDescent="0.2">
      <c r="A4629" s="7">
        <v>99874</v>
      </c>
      <c r="B4629" t="s">
        <v>6302</v>
      </c>
      <c r="C4629">
        <v>21002</v>
      </c>
      <c r="D4629" t="s">
        <v>31</v>
      </c>
      <c r="E4629">
        <v>8</v>
      </c>
      <c r="F4629" t="s">
        <v>2801</v>
      </c>
      <c r="G4629" s="8" t="s">
        <v>324</v>
      </c>
      <c r="H4629" t="s">
        <v>325</v>
      </c>
      <c r="I4629" s="1" t="s">
        <v>35</v>
      </c>
      <c r="J4629" t="s">
        <v>36</v>
      </c>
    </row>
    <row r="4630" spans="1:10" x14ac:dyDescent="0.2">
      <c r="A4630" s="7">
        <v>99875</v>
      </c>
      <c r="B4630" t="s">
        <v>6303</v>
      </c>
      <c r="C4630">
        <v>21002</v>
      </c>
      <c r="D4630" t="s">
        <v>31</v>
      </c>
      <c r="E4630">
        <v>8</v>
      </c>
      <c r="F4630" t="s">
        <v>2801</v>
      </c>
      <c r="G4630" s="8" t="s">
        <v>324</v>
      </c>
      <c r="H4630" t="s">
        <v>325</v>
      </c>
      <c r="I4630" s="1" t="s">
        <v>35</v>
      </c>
      <c r="J4630" t="s">
        <v>36</v>
      </c>
    </row>
    <row r="4631" spans="1:10" x14ac:dyDescent="0.2">
      <c r="A4631" s="7">
        <v>99876</v>
      </c>
      <c r="B4631" t="s">
        <v>6304</v>
      </c>
      <c r="C4631">
        <v>21002</v>
      </c>
      <c r="D4631" t="s">
        <v>31</v>
      </c>
      <c r="E4631">
        <v>8</v>
      </c>
      <c r="F4631" t="s">
        <v>2801</v>
      </c>
      <c r="G4631" s="8" t="s">
        <v>324</v>
      </c>
      <c r="H4631" t="s">
        <v>325</v>
      </c>
      <c r="I4631" s="1" t="s">
        <v>35</v>
      </c>
      <c r="J4631" t="s">
        <v>36</v>
      </c>
    </row>
    <row r="4632" spans="1:10" x14ac:dyDescent="0.2">
      <c r="A4632" s="7">
        <v>99877</v>
      </c>
      <c r="B4632" t="s">
        <v>6305</v>
      </c>
      <c r="C4632">
        <v>21002</v>
      </c>
      <c r="D4632" t="s">
        <v>31</v>
      </c>
      <c r="E4632">
        <v>8</v>
      </c>
      <c r="F4632" t="s">
        <v>2801</v>
      </c>
      <c r="G4632" s="8" t="s">
        <v>324</v>
      </c>
      <c r="H4632" t="s">
        <v>325</v>
      </c>
      <c r="I4632" s="1" t="s">
        <v>35</v>
      </c>
      <c r="J4632" t="s">
        <v>36</v>
      </c>
    </row>
    <row r="4633" spans="1:10" x14ac:dyDescent="0.2">
      <c r="A4633" s="7">
        <v>99878</v>
      </c>
      <c r="B4633" t="s">
        <v>6306</v>
      </c>
      <c r="C4633">
        <v>21002</v>
      </c>
      <c r="D4633" t="s">
        <v>31</v>
      </c>
      <c r="E4633">
        <v>8</v>
      </c>
      <c r="F4633" t="s">
        <v>2801</v>
      </c>
      <c r="G4633" s="8" t="s">
        <v>324</v>
      </c>
      <c r="H4633" t="s">
        <v>325</v>
      </c>
      <c r="I4633" s="1" t="s">
        <v>35</v>
      </c>
      <c r="J4633" t="s">
        <v>36</v>
      </c>
    </row>
    <row r="4634" spans="1:10" x14ac:dyDescent="0.2">
      <c r="A4634" s="7">
        <v>99879</v>
      </c>
      <c r="B4634" t="s">
        <v>6307</v>
      </c>
      <c r="C4634">
        <v>21002</v>
      </c>
      <c r="D4634" t="s">
        <v>31</v>
      </c>
      <c r="E4634">
        <v>8</v>
      </c>
      <c r="F4634" t="s">
        <v>2801</v>
      </c>
      <c r="G4634" s="8" t="s">
        <v>324</v>
      </c>
      <c r="H4634" t="s">
        <v>325</v>
      </c>
      <c r="I4634" s="1" t="s">
        <v>35</v>
      </c>
      <c r="J4634" t="s">
        <v>36</v>
      </c>
    </row>
    <row r="4635" spans="1:10" x14ac:dyDescent="0.2">
      <c r="A4635" s="7">
        <v>99880</v>
      </c>
      <c r="B4635" t="s">
        <v>6308</v>
      </c>
      <c r="C4635">
        <v>21002</v>
      </c>
      <c r="D4635" t="s">
        <v>31</v>
      </c>
      <c r="E4635">
        <v>8</v>
      </c>
      <c r="F4635" t="s">
        <v>2801</v>
      </c>
      <c r="G4635" s="8" t="s">
        <v>332</v>
      </c>
      <c r="H4635" t="s">
        <v>333</v>
      </c>
      <c r="I4635" s="1" t="s">
        <v>35</v>
      </c>
      <c r="J4635" t="s">
        <v>36</v>
      </c>
    </row>
    <row r="4636" spans="1:10" x14ac:dyDescent="0.2">
      <c r="A4636" s="7">
        <v>99881</v>
      </c>
      <c r="B4636" t="s">
        <v>6309</v>
      </c>
      <c r="C4636">
        <v>21002</v>
      </c>
      <c r="D4636" t="s">
        <v>31</v>
      </c>
      <c r="E4636">
        <v>8</v>
      </c>
      <c r="F4636" t="s">
        <v>2801</v>
      </c>
      <c r="G4636" s="8" t="s">
        <v>160</v>
      </c>
      <c r="H4636" t="s">
        <v>161</v>
      </c>
      <c r="I4636" s="1" t="s">
        <v>35</v>
      </c>
      <c r="J4636" t="s">
        <v>36</v>
      </c>
    </row>
    <row r="4637" spans="1:10" x14ac:dyDescent="0.2">
      <c r="A4637" s="7">
        <v>99882</v>
      </c>
      <c r="B4637" t="s">
        <v>6310</v>
      </c>
      <c r="C4637">
        <v>30002</v>
      </c>
      <c r="D4637" t="s">
        <v>4309</v>
      </c>
      <c r="E4637">
        <v>8</v>
      </c>
      <c r="F4637" t="s">
        <v>2801</v>
      </c>
      <c r="G4637" s="8" t="s">
        <v>72</v>
      </c>
      <c r="H4637" t="s">
        <v>73</v>
      </c>
      <c r="I4637" s="1" t="s">
        <v>35</v>
      </c>
      <c r="J4637" t="s">
        <v>36</v>
      </c>
    </row>
    <row r="4638" spans="1:10" x14ac:dyDescent="0.2">
      <c r="A4638" s="7">
        <v>99885</v>
      </c>
      <c r="B4638" t="s">
        <v>6311</v>
      </c>
      <c r="C4638">
        <v>21002</v>
      </c>
      <c r="D4638" t="s">
        <v>31</v>
      </c>
      <c r="E4638">
        <v>8</v>
      </c>
      <c r="F4638" t="s">
        <v>2801</v>
      </c>
      <c r="G4638" s="8" t="s">
        <v>320</v>
      </c>
      <c r="H4638" t="s">
        <v>321</v>
      </c>
      <c r="I4638" s="1" t="s">
        <v>35</v>
      </c>
      <c r="J4638" t="s">
        <v>36</v>
      </c>
    </row>
    <row r="4639" spans="1:10" x14ac:dyDescent="0.2">
      <c r="A4639" s="7">
        <v>99892</v>
      </c>
      <c r="B4639" t="s">
        <v>6312</v>
      </c>
      <c r="C4639">
        <v>21002</v>
      </c>
      <c r="D4639" t="s">
        <v>31</v>
      </c>
      <c r="E4639">
        <v>8</v>
      </c>
      <c r="F4639" t="s">
        <v>2801</v>
      </c>
      <c r="G4639" s="8" t="s">
        <v>104</v>
      </c>
      <c r="H4639" t="s">
        <v>105</v>
      </c>
      <c r="I4639" s="1" t="s">
        <v>35</v>
      </c>
      <c r="J4639" t="s">
        <v>36</v>
      </c>
    </row>
    <row r="4640" spans="1:10" x14ac:dyDescent="0.2">
      <c r="A4640" s="7">
        <v>99893</v>
      </c>
      <c r="B4640" t="s">
        <v>6313</v>
      </c>
      <c r="C4640">
        <v>21002</v>
      </c>
      <c r="D4640" t="s">
        <v>31</v>
      </c>
      <c r="E4640">
        <v>8</v>
      </c>
      <c r="F4640" t="s">
        <v>2801</v>
      </c>
      <c r="G4640" s="8" t="s">
        <v>104</v>
      </c>
      <c r="H4640" t="s">
        <v>105</v>
      </c>
      <c r="I4640" s="1" t="s">
        <v>35</v>
      </c>
      <c r="J4640" t="s">
        <v>36</v>
      </c>
    </row>
    <row r="4641" spans="1:10" x14ac:dyDescent="0.2">
      <c r="A4641" s="7">
        <v>99894</v>
      </c>
      <c r="B4641" t="s">
        <v>6314</v>
      </c>
      <c r="C4641">
        <v>23000</v>
      </c>
      <c r="D4641" t="s">
        <v>4917</v>
      </c>
      <c r="E4641">
        <v>8</v>
      </c>
      <c r="F4641" t="s">
        <v>2801</v>
      </c>
      <c r="G4641" s="8" t="s">
        <v>180</v>
      </c>
      <c r="H4641" t="s">
        <v>181</v>
      </c>
      <c r="I4641" s="1" t="s">
        <v>35</v>
      </c>
      <c r="J4641" t="s">
        <v>36</v>
      </c>
    </row>
    <row r="4642" spans="1:10" x14ac:dyDescent="0.2">
      <c r="A4642" s="7">
        <v>99896</v>
      </c>
      <c r="B4642" t="s">
        <v>6315</v>
      </c>
      <c r="C4642">
        <v>21002</v>
      </c>
      <c r="D4642" t="s">
        <v>31</v>
      </c>
      <c r="E4642">
        <v>8</v>
      </c>
      <c r="F4642" t="s">
        <v>2801</v>
      </c>
      <c r="G4642" s="8" t="s">
        <v>192</v>
      </c>
      <c r="H4642" t="s">
        <v>193</v>
      </c>
      <c r="I4642" s="1" t="s">
        <v>35</v>
      </c>
      <c r="J4642" t="s">
        <v>36</v>
      </c>
    </row>
    <row r="4643" spans="1:10" x14ac:dyDescent="0.2">
      <c r="A4643" s="7">
        <v>99897</v>
      </c>
      <c r="B4643" t="s">
        <v>6316</v>
      </c>
      <c r="C4643">
        <v>2000</v>
      </c>
      <c r="D4643" t="s">
        <v>3817</v>
      </c>
      <c r="E4643">
        <v>17</v>
      </c>
      <c r="F4643" t="s">
        <v>5604</v>
      </c>
      <c r="G4643" s="8" t="s">
        <v>160</v>
      </c>
      <c r="H4643" t="s">
        <v>161</v>
      </c>
      <c r="I4643" s="1" t="s">
        <v>35</v>
      </c>
      <c r="J4643" t="s">
        <v>36</v>
      </c>
    </row>
    <row r="4644" spans="1:10" x14ac:dyDescent="0.2">
      <c r="A4644" s="7">
        <v>99898</v>
      </c>
      <c r="B4644" t="s">
        <v>6317</v>
      </c>
      <c r="C4644">
        <v>21002</v>
      </c>
      <c r="D4644" t="s">
        <v>31</v>
      </c>
      <c r="E4644">
        <v>8</v>
      </c>
      <c r="F4644" t="s">
        <v>2801</v>
      </c>
      <c r="G4644" s="8" t="s">
        <v>164</v>
      </c>
      <c r="H4644" t="s">
        <v>165</v>
      </c>
      <c r="I4644" s="1" t="s">
        <v>35</v>
      </c>
      <c r="J4644" t="s">
        <v>36</v>
      </c>
    </row>
    <row r="4645" spans="1:10" x14ac:dyDescent="0.2">
      <c r="A4645" s="7">
        <v>99899</v>
      </c>
      <c r="B4645" t="s">
        <v>6318</v>
      </c>
      <c r="C4645">
        <v>21002</v>
      </c>
      <c r="D4645" t="s">
        <v>31</v>
      </c>
      <c r="E4645">
        <v>8</v>
      </c>
      <c r="F4645" t="s">
        <v>2801</v>
      </c>
      <c r="G4645" s="8" t="s">
        <v>164</v>
      </c>
      <c r="H4645" t="s">
        <v>165</v>
      </c>
      <c r="I4645" s="1" t="s">
        <v>35</v>
      </c>
      <c r="J4645" t="s">
        <v>36</v>
      </c>
    </row>
    <row r="4646" spans="1:10" x14ac:dyDescent="0.2">
      <c r="A4646" s="7">
        <v>99900</v>
      </c>
      <c r="B4646" t="s">
        <v>6319</v>
      </c>
      <c r="C4646">
        <v>21002</v>
      </c>
      <c r="D4646" t="s">
        <v>31</v>
      </c>
      <c r="E4646">
        <v>8</v>
      </c>
      <c r="F4646" t="s">
        <v>2801</v>
      </c>
      <c r="G4646" s="8" t="s">
        <v>104</v>
      </c>
      <c r="H4646" t="s">
        <v>105</v>
      </c>
      <c r="I4646" s="1" t="s">
        <v>35</v>
      </c>
      <c r="J4646" t="s">
        <v>36</v>
      </c>
    </row>
    <row r="4647" spans="1:10" x14ac:dyDescent="0.2">
      <c r="A4647" s="7">
        <v>99901</v>
      </c>
      <c r="B4647" t="s">
        <v>6320</v>
      </c>
      <c r="C4647">
        <v>21002</v>
      </c>
      <c r="D4647" t="s">
        <v>31</v>
      </c>
      <c r="E4647">
        <v>8</v>
      </c>
      <c r="F4647" t="s">
        <v>2801</v>
      </c>
      <c r="G4647" s="8" t="s">
        <v>180</v>
      </c>
      <c r="H4647" t="s">
        <v>181</v>
      </c>
      <c r="I4647" s="1" t="s">
        <v>35</v>
      </c>
      <c r="J4647" t="s">
        <v>36</v>
      </c>
    </row>
    <row r="4648" spans="1:10" x14ac:dyDescent="0.2">
      <c r="A4648" s="7">
        <v>99902</v>
      </c>
      <c r="B4648" t="s">
        <v>6321</v>
      </c>
      <c r="C4648">
        <v>21002</v>
      </c>
      <c r="D4648" t="s">
        <v>31</v>
      </c>
      <c r="E4648">
        <v>8</v>
      </c>
      <c r="F4648" t="s">
        <v>2801</v>
      </c>
      <c r="G4648" s="8" t="s">
        <v>180</v>
      </c>
      <c r="H4648" t="s">
        <v>181</v>
      </c>
      <c r="I4648" s="1" t="s">
        <v>35</v>
      </c>
      <c r="J4648" t="s">
        <v>36</v>
      </c>
    </row>
    <row r="4649" spans="1:10" x14ac:dyDescent="0.2">
      <c r="A4649" s="7">
        <v>99903</v>
      </c>
      <c r="B4649" t="s">
        <v>6322</v>
      </c>
      <c r="C4649">
        <v>21002</v>
      </c>
      <c r="D4649" t="s">
        <v>31</v>
      </c>
      <c r="E4649">
        <v>8</v>
      </c>
      <c r="F4649" t="s">
        <v>2801</v>
      </c>
      <c r="G4649" s="8" t="s">
        <v>180</v>
      </c>
      <c r="H4649" t="s">
        <v>181</v>
      </c>
      <c r="I4649" s="1" t="s">
        <v>35</v>
      </c>
      <c r="J4649" t="s">
        <v>36</v>
      </c>
    </row>
    <row r="4650" spans="1:10" x14ac:dyDescent="0.2">
      <c r="A4650" s="7">
        <v>99904</v>
      </c>
      <c r="B4650" t="s">
        <v>6323</v>
      </c>
      <c r="C4650">
        <v>21002</v>
      </c>
      <c r="D4650" t="s">
        <v>31</v>
      </c>
      <c r="E4650">
        <v>8</v>
      </c>
      <c r="F4650" t="s">
        <v>2801</v>
      </c>
      <c r="G4650" s="8" t="s">
        <v>180</v>
      </c>
      <c r="H4650" t="s">
        <v>181</v>
      </c>
      <c r="I4650" s="1" t="s">
        <v>35</v>
      </c>
      <c r="J4650" t="s">
        <v>36</v>
      </c>
    </row>
    <row r="4651" spans="1:10" x14ac:dyDescent="0.2">
      <c r="A4651" s="7">
        <v>99905</v>
      </c>
      <c r="B4651" t="s">
        <v>6324</v>
      </c>
      <c r="C4651">
        <v>21002</v>
      </c>
      <c r="D4651" t="s">
        <v>31</v>
      </c>
      <c r="E4651">
        <v>8</v>
      </c>
      <c r="F4651" t="s">
        <v>2801</v>
      </c>
      <c r="G4651" s="8" t="s">
        <v>180</v>
      </c>
      <c r="H4651" t="s">
        <v>181</v>
      </c>
      <c r="I4651" s="1" t="s">
        <v>35</v>
      </c>
      <c r="J4651" t="s">
        <v>36</v>
      </c>
    </row>
    <row r="4652" spans="1:10" x14ac:dyDescent="0.2">
      <c r="A4652" s="7">
        <v>99906</v>
      </c>
      <c r="B4652" t="s">
        <v>6325</v>
      </c>
      <c r="C4652">
        <v>21002</v>
      </c>
      <c r="D4652" t="s">
        <v>31</v>
      </c>
      <c r="E4652">
        <v>8</v>
      </c>
      <c r="F4652" t="s">
        <v>2801</v>
      </c>
      <c r="G4652" s="8" t="s">
        <v>180</v>
      </c>
      <c r="H4652" t="s">
        <v>181</v>
      </c>
      <c r="I4652" s="1" t="s">
        <v>35</v>
      </c>
      <c r="J4652" t="s">
        <v>36</v>
      </c>
    </row>
    <row r="4653" spans="1:10" x14ac:dyDescent="0.2">
      <c r="A4653" s="7">
        <v>99907</v>
      </c>
      <c r="B4653" t="s">
        <v>6326</v>
      </c>
      <c r="C4653">
        <v>21002</v>
      </c>
      <c r="D4653" t="s">
        <v>31</v>
      </c>
      <c r="E4653">
        <v>8</v>
      </c>
      <c r="F4653" t="s">
        <v>2801</v>
      </c>
      <c r="G4653" s="8" t="s">
        <v>180</v>
      </c>
      <c r="H4653" t="s">
        <v>181</v>
      </c>
      <c r="I4653" s="1" t="s">
        <v>35</v>
      </c>
      <c r="J4653" t="s">
        <v>36</v>
      </c>
    </row>
    <row r="4654" spans="1:10" x14ac:dyDescent="0.2">
      <c r="A4654" s="7">
        <v>99908</v>
      </c>
      <c r="B4654" t="s">
        <v>6327</v>
      </c>
      <c r="C4654">
        <v>21002</v>
      </c>
      <c r="D4654" t="s">
        <v>31</v>
      </c>
      <c r="E4654">
        <v>8</v>
      </c>
      <c r="F4654" t="s">
        <v>2801</v>
      </c>
      <c r="G4654" s="8" t="s">
        <v>180</v>
      </c>
      <c r="H4654" t="s">
        <v>181</v>
      </c>
      <c r="I4654" s="1" t="s">
        <v>35</v>
      </c>
      <c r="J4654" t="s">
        <v>36</v>
      </c>
    </row>
    <row r="4655" spans="1:10" x14ac:dyDescent="0.2">
      <c r="A4655" s="7">
        <v>99909</v>
      </c>
      <c r="B4655" t="s">
        <v>6328</v>
      </c>
      <c r="C4655">
        <v>21002</v>
      </c>
      <c r="D4655" t="s">
        <v>31</v>
      </c>
      <c r="E4655">
        <v>8</v>
      </c>
      <c r="F4655" t="s">
        <v>2801</v>
      </c>
      <c r="G4655" s="8" t="s">
        <v>180</v>
      </c>
      <c r="H4655" t="s">
        <v>181</v>
      </c>
      <c r="I4655" s="1" t="s">
        <v>35</v>
      </c>
      <c r="J4655" t="s">
        <v>36</v>
      </c>
    </row>
    <row r="4656" spans="1:10" x14ac:dyDescent="0.2">
      <c r="A4656" s="7">
        <v>99910</v>
      </c>
      <c r="B4656" t="s">
        <v>6329</v>
      </c>
      <c r="C4656">
        <v>21002</v>
      </c>
      <c r="D4656" t="s">
        <v>31</v>
      </c>
      <c r="E4656">
        <v>8</v>
      </c>
      <c r="F4656" t="s">
        <v>2801</v>
      </c>
      <c r="G4656" s="8" t="s">
        <v>180</v>
      </c>
      <c r="H4656" t="s">
        <v>181</v>
      </c>
      <c r="I4656" s="1" t="s">
        <v>35</v>
      </c>
      <c r="J4656" t="s">
        <v>36</v>
      </c>
    </row>
    <row r="4657" spans="1:10" x14ac:dyDescent="0.2">
      <c r="A4657" s="7">
        <v>99911</v>
      </c>
      <c r="B4657" t="s">
        <v>6330</v>
      </c>
      <c r="C4657">
        <v>21002</v>
      </c>
      <c r="D4657" t="s">
        <v>31</v>
      </c>
      <c r="E4657">
        <v>8</v>
      </c>
      <c r="F4657" t="s">
        <v>2801</v>
      </c>
      <c r="G4657" s="8" t="s">
        <v>180</v>
      </c>
      <c r="H4657" t="s">
        <v>181</v>
      </c>
      <c r="I4657" s="1" t="s">
        <v>35</v>
      </c>
      <c r="J4657" t="s">
        <v>36</v>
      </c>
    </row>
    <row r="4658" spans="1:10" x14ac:dyDescent="0.2">
      <c r="A4658" s="7">
        <v>99912</v>
      </c>
      <c r="B4658" t="s">
        <v>6331</v>
      </c>
      <c r="C4658">
        <v>21002</v>
      </c>
      <c r="D4658" t="s">
        <v>6332</v>
      </c>
      <c r="E4658">
        <v>8</v>
      </c>
      <c r="F4658" t="s">
        <v>2801</v>
      </c>
      <c r="G4658" s="8" t="s">
        <v>180</v>
      </c>
      <c r="H4658" t="s">
        <v>181</v>
      </c>
      <c r="I4658" s="1" t="s">
        <v>35</v>
      </c>
      <c r="J4658" t="s">
        <v>36</v>
      </c>
    </row>
    <row r="4659" spans="1:10" x14ac:dyDescent="0.2">
      <c r="A4659" s="7">
        <v>99913</v>
      </c>
      <c r="B4659" t="s">
        <v>6333</v>
      </c>
      <c r="C4659">
        <v>21002</v>
      </c>
      <c r="D4659" t="s">
        <v>31</v>
      </c>
      <c r="E4659">
        <v>8</v>
      </c>
      <c r="F4659" t="s">
        <v>2801</v>
      </c>
      <c r="G4659" s="8" t="s">
        <v>180</v>
      </c>
      <c r="H4659" t="s">
        <v>181</v>
      </c>
      <c r="I4659" s="1" t="s">
        <v>35</v>
      </c>
      <c r="J4659" t="s">
        <v>36</v>
      </c>
    </row>
    <row r="4660" spans="1:10" x14ac:dyDescent="0.2">
      <c r="A4660" s="7">
        <v>99914</v>
      </c>
      <c r="B4660" t="s">
        <v>6334</v>
      </c>
      <c r="C4660">
        <v>21002</v>
      </c>
      <c r="D4660" t="s">
        <v>31</v>
      </c>
      <c r="E4660">
        <v>8</v>
      </c>
      <c r="F4660" t="s">
        <v>2801</v>
      </c>
      <c r="G4660" s="8" t="s">
        <v>180</v>
      </c>
      <c r="H4660" t="s">
        <v>181</v>
      </c>
      <c r="I4660" s="1" t="s">
        <v>35</v>
      </c>
      <c r="J4660" t="s">
        <v>36</v>
      </c>
    </row>
    <row r="4661" spans="1:10" x14ac:dyDescent="0.2">
      <c r="A4661" s="7">
        <v>99915</v>
      </c>
      <c r="B4661" t="s">
        <v>6335</v>
      </c>
      <c r="C4661">
        <v>20000</v>
      </c>
      <c r="D4661" t="s">
        <v>5171</v>
      </c>
      <c r="E4661">
        <v>14</v>
      </c>
      <c r="F4661" t="s">
        <v>4918</v>
      </c>
      <c r="G4661" s="8" t="s">
        <v>180</v>
      </c>
      <c r="H4661" t="s">
        <v>181</v>
      </c>
      <c r="I4661" s="1" t="s">
        <v>35</v>
      </c>
      <c r="J4661" t="s">
        <v>36</v>
      </c>
    </row>
    <row r="4662" spans="1:10" x14ac:dyDescent="0.2">
      <c r="A4662" s="7">
        <v>99916</v>
      </c>
      <c r="B4662" t="s">
        <v>6336</v>
      </c>
      <c r="C4662">
        <v>21002</v>
      </c>
      <c r="D4662" t="s">
        <v>31</v>
      </c>
      <c r="E4662">
        <v>8</v>
      </c>
      <c r="F4662" t="s">
        <v>2801</v>
      </c>
      <c r="G4662" s="8" t="s">
        <v>180</v>
      </c>
      <c r="H4662" t="s">
        <v>181</v>
      </c>
      <c r="I4662" s="1" t="s">
        <v>35</v>
      </c>
      <c r="J4662" t="s">
        <v>36</v>
      </c>
    </row>
    <row r="4663" spans="1:10" x14ac:dyDescent="0.2">
      <c r="A4663" s="7">
        <v>99917</v>
      </c>
      <c r="B4663" t="s">
        <v>6337</v>
      </c>
      <c r="C4663">
        <v>21002</v>
      </c>
      <c r="D4663" t="s">
        <v>31</v>
      </c>
      <c r="E4663">
        <v>8</v>
      </c>
      <c r="F4663" t="s">
        <v>2801</v>
      </c>
      <c r="G4663" s="8" t="s">
        <v>244</v>
      </c>
      <c r="H4663" t="s">
        <v>245</v>
      </c>
      <c r="I4663" s="1" t="s">
        <v>35</v>
      </c>
      <c r="J4663" t="s">
        <v>36</v>
      </c>
    </row>
    <row r="4664" spans="1:10" x14ac:dyDescent="0.2">
      <c r="A4664" s="7">
        <v>99918</v>
      </c>
      <c r="B4664" t="s">
        <v>6338</v>
      </c>
      <c r="C4664">
        <v>21002</v>
      </c>
      <c r="D4664" t="s">
        <v>31</v>
      </c>
      <c r="E4664">
        <v>8</v>
      </c>
      <c r="F4664" t="s">
        <v>2801</v>
      </c>
      <c r="G4664" s="8" t="s">
        <v>292</v>
      </c>
      <c r="H4664" t="s">
        <v>293</v>
      </c>
      <c r="I4664" s="1" t="s">
        <v>35</v>
      </c>
      <c r="J4664" t="s">
        <v>36</v>
      </c>
    </row>
    <row r="4665" spans="1:10" x14ac:dyDescent="0.2">
      <c r="A4665" s="7">
        <v>99919</v>
      </c>
      <c r="B4665" t="s">
        <v>5333</v>
      </c>
      <c r="C4665">
        <v>23000</v>
      </c>
      <c r="D4665" t="s">
        <v>2803</v>
      </c>
      <c r="E4665">
        <v>17</v>
      </c>
      <c r="F4665" t="s">
        <v>5604</v>
      </c>
      <c r="G4665" s="8" t="s">
        <v>292</v>
      </c>
      <c r="H4665" t="s">
        <v>293</v>
      </c>
      <c r="I4665" s="1" t="s">
        <v>35</v>
      </c>
      <c r="J4665" t="s">
        <v>36</v>
      </c>
    </row>
    <row r="4666" spans="1:10" x14ac:dyDescent="0.2">
      <c r="A4666" s="7">
        <v>99920</v>
      </c>
      <c r="B4666" t="s">
        <v>6164</v>
      </c>
      <c r="C4666">
        <v>23000</v>
      </c>
      <c r="D4666" t="s">
        <v>2803</v>
      </c>
      <c r="E4666">
        <v>17</v>
      </c>
      <c r="F4666" t="s">
        <v>5604</v>
      </c>
      <c r="G4666" s="8" t="s">
        <v>292</v>
      </c>
      <c r="H4666" t="s">
        <v>293</v>
      </c>
      <c r="I4666" s="1" t="s">
        <v>35</v>
      </c>
      <c r="J4666" t="s">
        <v>36</v>
      </c>
    </row>
    <row r="4667" spans="1:10" x14ac:dyDescent="0.2">
      <c r="A4667" s="7">
        <v>99921</v>
      </c>
      <c r="B4667" t="s">
        <v>6339</v>
      </c>
      <c r="C4667">
        <v>21002</v>
      </c>
      <c r="D4667" t="s">
        <v>31</v>
      </c>
      <c r="E4667">
        <v>8</v>
      </c>
      <c r="F4667" t="s">
        <v>2801</v>
      </c>
      <c r="G4667" s="8" t="s">
        <v>232</v>
      </c>
      <c r="H4667" t="s">
        <v>233</v>
      </c>
      <c r="I4667" s="1" t="s">
        <v>35</v>
      </c>
      <c r="J4667" t="s">
        <v>36</v>
      </c>
    </row>
    <row r="4668" spans="1:10" x14ac:dyDescent="0.2">
      <c r="A4668" s="7">
        <v>99922</v>
      </c>
      <c r="B4668" t="s">
        <v>6340</v>
      </c>
      <c r="C4668">
        <v>21002</v>
      </c>
      <c r="D4668" t="s">
        <v>31</v>
      </c>
      <c r="E4668">
        <v>8</v>
      </c>
      <c r="F4668" t="s">
        <v>2801</v>
      </c>
      <c r="G4668" s="8" t="s">
        <v>228</v>
      </c>
      <c r="H4668" t="s">
        <v>229</v>
      </c>
      <c r="I4668" s="1" t="s">
        <v>35</v>
      </c>
      <c r="J4668" t="s">
        <v>36</v>
      </c>
    </row>
    <row r="4669" spans="1:10" x14ac:dyDescent="0.2">
      <c r="A4669" s="7">
        <v>99923</v>
      </c>
      <c r="B4669" t="s">
        <v>6341</v>
      </c>
      <c r="C4669">
        <v>21002</v>
      </c>
      <c r="D4669" t="s">
        <v>31</v>
      </c>
      <c r="E4669">
        <v>8</v>
      </c>
      <c r="F4669" t="s">
        <v>2801</v>
      </c>
      <c r="G4669" s="8" t="s">
        <v>316</v>
      </c>
      <c r="H4669" t="s">
        <v>317</v>
      </c>
      <c r="I4669" s="1" t="s">
        <v>35</v>
      </c>
      <c r="J4669" t="s">
        <v>36</v>
      </c>
    </row>
    <row r="4670" spans="1:10" x14ac:dyDescent="0.2">
      <c r="A4670" s="7">
        <v>99924</v>
      </c>
      <c r="B4670" t="s">
        <v>6342</v>
      </c>
      <c r="C4670">
        <v>21002</v>
      </c>
      <c r="D4670" t="s">
        <v>31</v>
      </c>
      <c r="E4670">
        <v>8</v>
      </c>
      <c r="F4670" t="s">
        <v>2801</v>
      </c>
      <c r="G4670" s="8" t="s">
        <v>316</v>
      </c>
      <c r="H4670" t="s">
        <v>317</v>
      </c>
      <c r="I4670" s="1" t="s">
        <v>35</v>
      </c>
      <c r="J4670" t="s">
        <v>36</v>
      </c>
    </row>
    <row r="4671" spans="1:10" x14ac:dyDescent="0.2">
      <c r="A4671" s="7">
        <v>99925</v>
      </c>
      <c r="B4671" t="s">
        <v>6343</v>
      </c>
      <c r="C4671">
        <v>21002</v>
      </c>
      <c r="D4671" t="s">
        <v>31</v>
      </c>
      <c r="E4671">
        <v>8</v>
      </c>
      <c r="F4671" t="s">
        <v>2801</v>
      </c>
      <c r="G4671" s="8" t="s">
        <v>316</v>
      </c>
      <c r="H4671" t="s">
        <v>317</v>
      </c>
      <c r="I4671" s="1" t="s">
        <v>35</v>
      </c>
      <c r="J4671" t="s">
        <v>36</v>
      </c>
    </row>
    <row r="4672" spans="1:10" x14ac:dyDescent="0.2">
      <c r="A4672" s="7">
        <v>99926</v>
      </c>
      <c r="B4672" t="s">
        <v>6344</v>
      </c>
      <c r="C4672">
        <v>21002</v>
      </c>
      <c r="D4672" t="s">
        <v>31</v>
      </c>
      <c r="E4672">
        <v>8</v>
      </c>
      <c r="F4672" t="s">
        <v>2801</v>
      </c>
      <c r="G4672" s="8" t="s">
        <v>316</v>
      </c>
      <c r="H4672" t="s">
        <v>317</v>
      </c>
      <c r="I4672" s="1" t="s">
        <v>35</v>
      </c>
      <c r="J4672" t="s">
        <v>36</v>
      </c>
    </row>
    <row r="4673" spans="1:10" x14ac:dyDescent="0.2">
      <c r="A4673" s="7">
        <v>99927</v>
      </c>
      <c r="B4673" t="s">
        <v>6345</v>
      </c>
      <c r="C4673">
        <v>21002</v>
      </c>
      <c r="D4673" t="s">
        <v>31</v>
      </c>
      <c r="E4673">
        <v>8</v>
      </c>
      <c r="F4673" t="s">
        <v>2801</v>
      </c>
      <c r="G4673" s="8" t="s">
        <v>316</v>
      </c>
      <c r="H4673" t="s">
        <v>317</v>
      </c>
      <c r="I4673" s="1" t="s">
        <v>35</v>
      </c>
      <c r="J4673" t="s">
        <v>36</v>
      </c>
    </row>
    <row r="4674" spans="1:10" x14ac:dyDescent="0.2">
      <c r="A4674" s="7">
        <v>99928</v>
      </c>
      <c r="B4674" t="s">
        <v>6346</v>
      </c>
      <c r="C4674">
        <v>21002</v>
      </c>
      <c r="D4674" t="s">
        <v>31</v>
      </c>
      <c r="E4674">
        <v>8</v>
      </c>
      <c r="F4674" t="s">
        <v>2801</v>
      </c>
      <c r="G4674" s="8" t="s">
        <v>316</v>
      </c>
      <c r="H4674" t="s">
        <v>317</v>
      </c>
      <c r="I4674" s="1" t="s">
        <v>35</v>
      </c>
      <c r="J4674" t="s">
        <v>36</v>
      </c>
    </row>
    <row r="4675" spans="1:10" x14ac:dyDescent="0.2">
      <c r="A4675" s="7">
        <v>99929</v>
      </c>
      <c r="B4675" t="s">
        <v>6347</v>
      </c>
      <c r="C4675">
        <v>21002</v>
      </c>
      <c r="D4675" t="s">
        <v>31</v>
      </c>
      <c r="E4675">
        <v>8</v>
      </c>
      <c r="F4675" t="s">
        <v>2801</v>
      </c>
      <c r="G4675" s="8" t="s">
        <v>316</v>
      </c>
      <c r="H4675" t="s">
        <v>317</v>
      </c>
      <c r="I4675" s="1" t="s">
        <v>35</v>
      </c>
      <c r="J4675" t="s">
        <v>36</v>
      </c>
    </row>
    <row r="4676" spans="1:10" x14ac:dyDescent="0.2">
      <c r="A4676" s="7">
        <v>99930</v>
      </c>
      <c r="B4676" t="s">
        <v>6348</v>
      </c>
      <c r="C4676">
        <v>21002</v>
      </c>
      <c r="D4676" t="s">
        <v>31</v>
      </c>
      <c r="E4676">
        <v>8</v>
      </c>
      <c r="F4676" t="s">
        <v>2801</v>
      </c>
      <c r="G4676" s="8" t="s">
        <v>140</v>
      </c>
      <c r="H4676" t="s">
        <v>141</v>
      </c>
      <c r="I4676" s="1" t="s">
        <v>35</v>
      </c>
      <c r="J4676" t="s">
        <v>36</v>
      </c>
    </row>
    <row r="4677" spans="1:10" x14ac:dyDescent="0.2">
      <c r="A4677" s="7">
        <v>99931</v>
      </c>
      <c r="B4677" t="s">
        <v>6349</v>
      </c>
      <c r="C4677">
        <v>21002</v>
      </c>
      <c r="D4677" t="s">
        <v>31</v>
      </c>
      <c r="E4677">
        <v>8</v>
      </c>
      <c r="F4677" t="s">
        <v>2801</v>
      </c>
      <c r="G4677" s="8" t="s">
        <v>140</v>
      </c>
      <c r="H4677" t="s">
        <v>141</v>
      </c>
      <c r="I4677" s="1" t="s">
        <v>35</v>
      </c>
      <c r="J4677" t="s">
        <v>36</v>
      </c>
    </row>
    <row r="4678" spans="1:10" x14ac:dyDescent="0.2">
      <c r="A4678" s="7">
        <v>99932</v>
      </c>
      <c r="B4678" t="s">
        <v>6350</v>
      </c>
      <c r="C4678">
        <v>21002</v>
      </c>
      <c r="D4678" t="s">
        <v>31</v>
      </c>
      <c r="E4678">
        <v>8</v>
      </c>
      <c r="F4678" t="s">
        <v>2801</v>
      </c>
      <c r="G4678" s="8" t="s">
        <v>140</v>
      </c>
      <c r="H4678" t="s">
        <v>141</v>
      </c>
      <c r="I4678" s="1" t="s">
        <v>35</v>
      </c>
      <c r="J4678" t="s">
        <v>36</v>
      </c>
    </row>
    <row r="4679" spans="1:10" x14ac:dyDescent="0.2">
      <c r="A4679" s="7">
        <v>99933</v>
      </c>
      <c r="B4679" t="s">
        <v>6351</v>
      </c>
      <c r="C4679">
        <v>21002</v>
      </c>
      <c r="D4679" t="s">
        <v>31</v>
      </c>
      <c r="E4679">
        <v>8</v>
      </c>
      <c r="F4679" t="s">
        <v>2801</v>
      </c>
      <c r="G4679" s="8" t="s">
        <v>140</v>
      </c>
      <c r="H4679" t="s">
        <v>141</v>
      </c>
      <c r="I4679" s="1" t="s">
        <v>35</v>
      </c>
      <c r="J4679" t="s">
        <v>36</v>
      </c>
    </row>
    <row r="4680" spans="1:10" x14ac:dyDescent="0.2">
      <c r="A4680" s="7">
        <v>99934</v>
      </c>
      <c r="B4680" t="s">
        <v>6352</v>
      </c>
      <c r="C4680">
        <v>21002</v>
      </c>
      <c r="D4680" t="s">
        <v>31</v>
      </c>
      <c r="E4680">
        <v>8</v>
      </c>
      <c r="F4680" t="s">
        <v>2801</v>
      </c>
      <c r="G4680" s="8" t="s">
        <v>140</v>
      </c>
      <c r="H4680" t="s">
        <v>141</v>
      </c>
      <c r="I4680" s="1" t="s">
        <v>35</v>
      </c>
      <c r="J4680" t="s">
        <v>36</v>
      </c>
    </row>
    <row r="4681" spans="1:10" x14ac:dyDescent="0.2">
      <c r="A4681" s="7">
        <v>99935</v>
      </c>
      <c r="B4681" t="s">
        <v>6353</v>
      </c>
      <c r="C4681">
        <v>21002</v>
      </c>
      <c r="D4681" t="s">
        <v>31</v>
      </c>
      <c r="E4681">
        <v>8</v>
      </c>
      <c r="F4681" t="s">
        <v>2801</v>
      </c>
      <c r="G4681" s="8" t="s">
        <v>140</v>
      </c>
      <c r="H4681" t="s">
        <v>141</v>
      </c>
      <c r="I4681" s="1" t="s">
        <v>35</v>
      </c>
      <c r="J4681" t="s">
        <v>36</v>
      </c>
    </row>
    <row r="4682" spans="1:10" x14ac:dyDescent="0.2">
      <c r="A4682" s="7">
        <v>99936</v>
      </c>
      <c r="B4682" t="s">
        <v>6354</v>
      </c>
      <c r="C4682">
        <v>21002</v>
      </c>
      <c r="D4682" t="s">
        <v>31</v>
      </c>
      <c r="E4682">
        <v>8</v>
      </c>
      <c r="F4682" t="s">
        <v>2801</v>
      </c>
      <c r="G4682" s="8" t="s">
        <v>288</v>
      </c>
      <c r="H4682" t="s">
        <v>289</v>
      </c>
      <c r="I4682" s="1" t="s">
        <v>35</v>
      </c>
      <c r="J4682" t="s">
        <v>36</v>
      </c>
    </row>
    <row r="4683" spans="1:10" x14ac:dyDescent="0.2">
      <c r="A4683" s="7">
        <v>99937</v>
      </c>
      <c r="B4683" t="s">
        <v>6355</v>
      </c>
      <c r="C4683">
        <v>21002</v>
      </c>
      <c r="D4683" t="s">
        <v>31</v>
      </c>
      <c r="E4683">
        <v>8</v>
      </c>
      <c r="F4683" t="s">
        <v>2801</v>
      </c>
      <c r="G4683" s="8" t="s">
        <v>100</v>
      </c>
      <c r="H4683" t="s">
        <v>101</v>
      </c>
      <c r="I4683" s="1" t="s">
        <v>35</v>
      </c>
      <c r="J4683" t="s">
        <v>36</v>
      </c>
    </row>
    <row r="4684" spans="1:10" x14ac:dyDescent="0.2">
      <c r="A4684" s="7">
        <v>99938</v>
      </c>
      <c r="B4684" t="s">
        <v>6356</v>
      </c>
      <c r="C4684">
        <v>21002</v>
      </c>
      <c r="D4684" t="s">
        <v>31</v>
      </c>
      <c r="E4684">
        <v>8</v>
      </c>
      <c r="F4684" t="s">
        <v>2801</v>
      </c>
      <c r="G4684" s="8" t="s">
        <v>316</v>
      </c>
      <c r="H4684" t="s">
        <v>317</v>
      </c>
      <c r="I4684" s="1" t="s">
        <v>35</v>
      </c>
      <c r="J4684" t="s">
        <v>36</v>
      </c>
    </row>
    <row r="4685" spans="1:10" x14ac:dyDescent="0.2">
      <c r="A4685" s="7">
        <v>99939</v>
      </c>
      <c r="B4685" t="s">
        <v>6357</v>
      </c>
      <c r="C4685">
        <v>21002</v>
      </c>
      <c r="D4685" t="s">
        <v>31</v>
      </c>
      <c r="E4685">
        <v>8</v>
      </c>
      <c r="F4685" t="s">
        <v>2801</v>
      </c>
      <c r="G4685" s="8" t="s">
        <v>316</v>
      </c>
      <c r="H4685" t="s">
        <v>317</v>
      </c>
      <c r="I4685" s="1" t="s">
        <v>35</v>
      </c>
      <c r="J4685" t="s">
        <v>36</v>
      </c>
    </row>
    <row r="4686" spans="1:10" x14ac:dyDescent="0.2">
      <c r="A4686" s="7">
        <v>99940</v>
      </c>
      <c r="B4686" t="s">
        <v>6358</v>
      </c>
      <c r="C4686">
        <v>21002</v>
      </c>
      <c r="D4686" t="s">
        <v>31</v>
      </c>
      <c r="E4686">
        <v>8</v>
      </c>
      <c r="F4686" t="s">
        <v>2801</v>
      </c>
      <c r="G4686" s="8" t="s">
        <v>236</v>
      </c>
      <c r="H4686" t="s">
        <v>237</v>
      </c>
      <c r="I4686" s="1" t="s">
        <v>35</v>
      </c>
      <c r="J4686" t="s">
        <v>36</v>
      </c>
    </row>
    <row r="4687" spans="1:10" x14ac:dyDescent="0.2">
      <c r="A4687" s="7">
        <v>99941</v>
      </c>
      <c r="B4687" t="s">
        <v>6359</v>
      </c>
      <c r="C4687">
        <v>21002</v>
      </c>
      <c r="D4687" t="s">
        <v>31</v>
      </c>
      <c r="E4687">
        <v>8</v>
      </c>
      <c r="F4687" t="s">
        <v>2801</v>
      </c>
      <c r="G4687" s="8" t="s">
        <v>108</v>
      </c>
      <c r="H4687" t="s">
        <v>109</v>
      </c>
      <c r="I4687" s="1" t="s">
        <v>35</v>
      </c>
      <c r="J4687" t="s">
        <v>36</v>
      </c>
    </row>
    <row r="4688" spans="1:10" x14ac:dyDescent="0.2">
      <c r="A4688" s="7">
        <v>99942</v>
      </c>
      <c r="B4688" t="s">
        <v>6360</v>
      </c>
      <c r="C4688">
        <v>21002</v>
      </c>
      <c r="D4688" t="s">
        <v>31</v>
      </c>
      <c r="E4688">
        <v>8</v>
      </c>
      <c r="F4688" t="s">
        <v>2801</v>
      </c>
      <c r="G4688" s="8" t="s">
        <v>152</v>
      </c>
      <c r="H4688" t="s">
        <v>153</v>
      </c>
      <c r="I4688" s="1" t="s">
        <v>35</v>
      </c>
      <c r="J4688" t="s">
        <v>36</v>
      </c>
    </row>
    <row r="4689" spans="1:10" x14ac:dyDescent="0.2">
      <c r="A4689" s="7">
        <v>99943</v>
      </c>
      <c r="B4689" t="s">
        <v>6361</v>
      </c>
      <c r="C4689">
        <v>21002</v>
      </c>
      <c r="D4689" t="s">
        <v>31</v>
      </c>
      <c r="E4689">
        <v>8</v>
      </c>
      <c r="F4689" t="s">
        <v>2801</v>
      </c>
      <c r="G4689" s="8" t="s">
        <v>276</v>
      </c>
      <c r="H4689" t="s">
        <v>277</v>
      </c>
      <c r="I4689" s="1" t="s">
        <v>35</v>
      </c>
      <c r="J4689" t="s">
        <v>36</v>
      </c>
    </row>
    <row r="4690" spans="1:10" x14ac:dyDescent="0.2">
      <c r="A4690" s="7">
        <v>99944</v>
      </c>
      <c r="B4690" t="s">
        <v>6362</v>
      </c>
      <c r="C4690">
        <v>21002</v>
      </c>
      <c r="D4690" t="s">
        <v>31</v>
      </c>
      <c r="E4690">
        <v>8</v>
      </c>
      <c r="F4690" t="s">
        <v>2801</v>
      </c>
      <c r="G4690" s="8" t="s">
        <v>204</v>
      </c>
      <c r="H4690" t="s">
        <v>205</v>
      </c>
      <c r="I4690" s="1" t="s">
        <v>35</v>
      </c>
      <c r="J4690" t="s">
        <v>36</v>
      </c>
    </row>
    <row r="4691" spans="1:10" x14ac:dyDescent="0.2">
      <c r="A4691" s="7">
        <v>99945</v>
      </c>
      <c r="B4691" t="s">
        <v>6363</v>
      </c>
      <c r="C4691">
        <v>21002</v>
      </c>
      <c r="D4691" t="s">
        <v>31</v>
      </c>
      <c r="E4691">
        <v>8</v>
      </c>
      <c r="F4691" t="s">
        <v>2801</v>
      </c>
      <c r="G4691" s="8" t="s">
        <v>204</v>
      </c>
      <c r="H4691" t="s">
        <v>205</v>
      </c>
      <c r="I4691" s="1" t="s">
        <v>35</v>
      </c>
      <c r="J4691" t="s">
        <v>36</v>
      </c>
    </row>
    <row r="4692" spans="1:10" x14ac:dyDescent="0.2">
      <c r="A4692" s="7">
        <v>99946</v>
      </c>
      <c r="B4692" t="s">
        <v>6364</v>
      </c>
      <c r="C4692">
        <v>21002</v>
      </c>
      <c r="D4692" t="s">
        <v>31</v>
      </c>
      <c r="E4692">
        <v>8</v>
      </c>
      <c r="F4692" t="s">
        <v>2801</v>
      </c>
      <c r="G4692" s="8" t="s">
        <v>204</v>
      </c>
      <c r="H4692" t="s">
        <v>205</v>
      </c>
      <c r="I4692" s="1" t="s">
        <v>35</v>
      </c>
      <c r="J4692" t="s">
        <v>36</v>
      </c>
    </row>
    <row r="4693" spans="1:10" x14ac:dyDescent="0.2">
      <c r="A4693" s="7">
        <v>99947</v>
      </c>
      <c r="B4693" t="s">
        <v>6365</v>
      </c>
      <c r="C4693">
        <v>21002</v>
      </c>
      <c r="D4693" t="s">
        <v>31</v>
      </c>
      <c r="E4693">
        <v>8</v>
      </c>
      <c r="F4693" t="s">
        <v>2801</v>
      </c>
      <c r="G4693" s="8" t="s">
        <v>104</v>
      </c>
      <c r="H4693" t="s">
        <v>105</v>
      </c>
      <c r="I4693" s="1" t="s">
        <v>35</v>
      </c>
      <c r="J4693" t="s">
        <v>36</v>
      </c>
    </row>
    <row r="4694" spans="1:10" x14ac:dyDescent="0.2">
      <c r="A4694" s="7">
        <v>99948</v>
      </c>
      <c r="B4694" t="s">
        <v>6366</v>
      </c>
      <c r="C4694">
        <v>21002</v>
      </c>
      <c r="D4694" t="s">
        <v>31</v>
      </c>
      <c r="E4694">
        <v>8</v>
      </c>
      <c r="F4694" t="s">
        <v>2801</v>
      </c>
      <c r="G4694" s="8" t="s">
        <v>236</v>
      </c>
      <c r="H4694" t="s">
        <v>237</v>
      </c>
      <c r="I4694" s="1" t="s">
        <v>35</v>
      </c>
      <c r="J4694" t="s">
        <v>36</v>
      </c>
    </row>
    <row r="4695" spans="1:10" x14ac:dyDescent="0.2">
      <c r="A4695" s="7">
        <v>99949</v>
      </c>
      <c r="B4695" t="s">
        <v>6367</v>
      </c>
      <c r="C4695">
        <v>21002</v>
      </c>
      <c r="D4695" t="s">
        <v>31</v>
      </c>
      <c r="E4695">
        <v>8</v>
      </c>
      <c r="F4695" t="s">
        <v>2801</v>
      </c>
      <c r="G4695" s="8" t="s">
        <v>236</v>
      </c>
      <c r="H4695" t="s">
        <v>237</v>
      </c>
      <c r="I4695" s="1" t="s">
        <v>35</v>
      </c>
      <c r="J4695" t="s">
        <v>36</v>
      </c>
    </row>
    <row r="4696" spans="1:10" x14ac:dyDescent="0.2">
      <c r="A4696" s="7">
        <v>99950</v>
      </c>
      <c r="B4696" t="s">
        <v>6368</v>
      </c>
      <c r="C4696">
        <v>21002</v>
      </c>
      <c r="D4696" t="s">
        <v>31</v>
      </c>
      <c r="E4696">
        <v>8</v>
      </c>
      <c r="F4696" t="s">
        <v>2801</v>
      </c>
      <c r="G4696" s="8" t="s">
        <v>320</v>
      </c>
      <c r="H4696" t="s">
        <v>321</v>
      </c>
      <c r="I4696" s="1" t="s">
        <v>35</v>
      </c>
      <c r="J4696" t="s">
        <v>36</v>
      </c>
    </row>
    <row r="4697" spans="1:10" x14ac:dyDescent="0.2">
      <c r="A4697" s="7">
        <v>99951</v>
      </c>
      <c r="B4697" t="s">
        <v>6369</v>
      </c>
      <c r="C4697">
        <v>21002</v>
      </c>
      <c r="D4697" t="s">
        <v>31</v>
      </c>
      <c r="E4697">
        <v>8</v>
      </c>
      <c r="F4697" t="s">
        <v>2801</v>
      </c>
      <c r="G4697" s="8" t="s">
        <v>136</v>
      </c>
      <c r="H4697" s="1" t="s">
        <v>137</v>
      </c>
      <c r="I4697" s="1" t="s">
        <v>35</v>
      </c>
      <c r="J4697" t="s">
        <v>36</v>
      </c>
    </row>
    <row r="4698" spans="1:10" x14ac:dyDescent="0.2">
      <c r="A4698" s="7">
        <v>99952</v>
      </c>
      <c r="B4698" t="s">
        <v>6370</v>
      </c>
      <c r="C4698">
        <v>21002</v>
      </c>
      <c r="D4698" t="s">
        <v>31</v>
      </c>
      <c r="E4698">
        <v>8</v>
      </c>
      <c r="F4698" t="s">
        <v>2801</v>
      </c>
      <c r="G4698" s="8" t="s">
        <v>136</v>
      </c>
      <c r="H4698" s="1" t="s">
        <v>137</v>
      </c>
      <c r="I4698" s="1" t="s">
        <v>35</v>
      </c>
      <c r="J4698" t="s">
        <v>36</v>
      </c>
    </row>
    <row r="4699" spans="1:10" x14ac:dyDescent="0.2">
      <c r="A4699" s="7">
        <v>99953</v>
      </c>
      <c r="B4699" t="s">
        <v>6371</v>
      </c>
      <c r="C4699">
        <v>21002</v>
      </c>
      <c r="D4699" t="s">
        <v>31</v>
      </c>
      <c r="E4699">
        <v>8</v>
      </c>
      <c r="F4699" t="s">
        <v>2801</v>
      </c>
      <c r="G4699" s="8" t="s">
        <v>136</v>
      </c>
      <c r="H4699" s="1" t="s">
        <v>137</v>
      </c>
      <c r="I4699" s="1" t="s">
        <v>35</v>
      </c>
      <c r="J4699" t="s">
        <v>36</v>
      </c>
    </row>
    <row r="4700" spans="1:10" x14ac:dyDescent="0.2">
      <c r="A4700" s="7">
        <v>99954</v>
      </c>
      <c r="B4700" t="s">
        <v>6372</v>
      </c>
      <c r="C4700">
        <v>21002</v>
      </c>
      <c r="D4700" t="s">
        <v>31</v>
      </c>
      <c r="E4700">
        <v>8</v>
      </c>
      <c r="F4700" t="s">
        <v>2801</v>
      </c>
      <c r="G4700" s="8" t="s">
        <v>136</v>
      </c>
      <c r="H4700" s="1" t="s">
        <v>137</v>
      </c>
      <c r="I4700" s="1" t="s">
        <v>35</v>
      </c>
      <c r="J4700" t="s">
        <v>36</v>
      </c>
    </row>
    <row r="4701" spans="1:10" x14ac:dyDescent="0.2">
      <c r="A4701" s="7">
        <v>99955</v>
      </c>
      <c r="B4701" t="s">
        <v>6373</v>
      </c>
      <c r="C4701">
        <v>21002</v>
      </c>
      <c r="D4701" t="s">
        <v>31</v>
      </c>
      <c r="E4701">
        <v>8</v>
      </c>
      <c r="F4701" t="s">
        <v>2801</v>
      </c>
      <c r="G4701" s="8" t="s">
        <v>324</v>
      </c>
      <c r="H4701" t="s">
        <v>325</v>
      </c>
      <c r="I4701" s="1" t="s">
        <v>35</v>
      </c>
      <c r="J4701" t="s">
        <v>36</v>
      </c>
    </row>
    <row r="4702" spans="1:10" x14ac:dyDescent="0.2">
      <c r="A4702" s="7">
        <v>99956</v>
      </c>
      <c r="B4702" t="s">
        <v>6374</v>
      </c>
      <c r="C4702">
        <v>21002</v>
      </c>
      <c r="D4702" t="s">
        <v>31</v>
      </c>
      <c r="E4702">
        <v>8</v>
      </c>
      <c r="F4702" t="s">
        <v>2801</v>
      </c>
      <c r="G4702" s="8" t="s">
        <v>284</v>
      </c>
      <c r="H4702" t="s">
        <v>285</v>
      </c>
      <c r="I4702" s="1" t="s">
        <v>35</v>
      </c>
      <c r="J4702" t="s">
        <v>36</v>
      </c>
    </row>
    <row r="4703" spans="1:10" x14ac:dyDescent="0.2">
      <c r="A4703" s="7">
        <v>99957</v>
      </c>
      <c r="B4703" t="s">
        <v>6375</v>
      </c>
      <c r="C4703">
        <v>21002</v>
      </c>
      <c r="D4703" t="s">
        <v>31</v>
      </c>
      <c r="E4703">
        <v>8</v>
      </c>
      <c r="F4703" t="s">
        <v>2801</v>
      </c>
      <c r="G4703" s="8" t="s">
        <v>284</v>
      </c>
      <c r="H4703" t="s">
        <v>285</v>
      </c>
      <c r="I4703" s="1" t="s">
        <v>35</v>
      </c>
      <c r="J4703" t="s">
        <v>36</v>
      </c>
    </row>
    <row r="4704" spans="1:10" x14ac:dyDescent="0.2">
      <c r="A4704" s="7">
        <v>99958</v>
      </c>
      <c r="B4704" t="s">
        <v>6376</v>
      </c>
      <c r="C4704">
        <v>21002</v>
      </c>
      <c r="D4704" t="s">
        <v>31</v>
      </c>
      <c r="E4704">
        <v>8</v>
      </c>
      <c r="F4704" t="s">
        <v>2801</v>
      </c>
      <c r="G4704" s="8" t="s">
        <v>284</v>
      </c>
      <c r="H4704" t="s">
        <v>285</v>
      </c>
      <c r="I4704" s="1" t="s">
        <v>35</v>
      </c>
      <c r="J4704" t="s">
        <v>36</v>
      </c>
    </row>
    <row r="4705" spans="1:10" x14ac:dyDescent="0.2">
      <c r="A4705" s="7">
        <v>99959</v>
      </c>
      <c r="B4705" t="s">
        <v>6377</v>
      </c>
      <c r="C4705">
        <v>21002</v>
      </c>
      <c r="D4705" t="s">
        <v>31</v>
      </c>
      <c r="E4705">
        <v>8</v>
      </c>
      <c r="F4705" t="s">
        <v>2801</v>
      </c>
      <c r="G4705" s="8" t="s">
        <v>248</v>
      </c>
      <c r="H4705" t="s">
        <v>249</v>
      </c>
      <c r="I4705" s="1" t="s">
        <v>35</v>
      </c>
      <c r="J4705" t="s">
        <v>36</v>
      </c>
    </row>
    <row r="4706" spans="1:10" x14ac:dyDescent="0.2">
      <c r="A4706" s="7">
        <v>99960</v>
      </c>
      <c r="B4706" t="s">
        <v>6378</v>
      </c>
      <c r="C4706">
        <v>21002</v>
      </c>
      <c r="D4706" t="s">
        <v>31</v>
      </c>
      <c r="E4706">
        <v>8</v>
      </c>
      <c r="F4706" t="s">
        <v>2801</v>
      </c>
      <c r="G4706" s="8" t="s">
        <v>188</v>
      </c>
      <c r="H4706" t="s">
        <v>189</v>
      </c>
      <c r="I4706" s="1" t="s">
        <v>35</v>
      </c>
      <c r="J4706" t="s">
        <v>36</v>
      </c>
    </row>
    <row r="4707" spans="1:10" x14ac:dyDescent="0.2">
      <c r="A4707" s="7">
        <v>99961</v>
      </c>
      <c r="B4707" t="s">
        <v>6379</v>
      </c>
      <c r="C4707">
        <v>21002</v>
      </c>
      <c r="D4707" t="s">
        <v>31</v>
      </c>
      <c r="E4707">
        <v>8</v>
      </c>
      <c r="F4707" t="s">
        <v>2801</v>
      </c>
      <c r="G4707" s="8" t="s">
        <v>184</v>
      </c>
      <c r="H4707" t="s">
        <v>185</v>
      </c>
      <c r="I4707" s="1" t="s">
        <v>35</v>
      </c>
      <c r="J4707" t="s">
        <v>36</v>
      </c>
    </row>
    <row r="4708" spans="1:10" x14ac:dyDescent="0.2">
      <c r="A4708" s="7">
        <v>99962</v>
      </c>
      <c r="B4708" t="s">
        <v>6380</v>
      </c>
      <c r="C4708">
        <v>21002</v>
      </c>
      <c r="D4708" t="s">
        <v>31</v>
      </c>
      <c r="E4708">
        <v>8</v>
      </c>
      <c r="F4708" t="s">
        <v>2801</v>
      </c>
      <c r="G4708" s="8" t="s">
        <v>104</v>
      </c>
      <c r="H4708" t="s">
        <v>105</v>
      </c>
      <c r="I4708" s="1" t="s">
        <v>35</v>
      </c>
      <c r="J4708" t="s">
        <v>36</v>
      </c>
    </row>
    <row r="4709" spans="1:10" x14ac:dyDescent="0.2">
      <c r="A4709" s="7">
        <v>99963</v>
      </c>
      <c r="B4709" t="s">
        <v>6381</v>
      </c>
      <c r="C4709">
        <v>21002</v>
      </c>
      <c r="D4709" t="s">
        <v>31</v>
      </c>
      <c r="E4709">
        <v>8</v>
      </c>
      <c r="F4709" t="s">
        <v>2801</v>
      </c>
      <c r="G4709" s="8" t="s">
        <v>184</v>
      </c>
      <c r="H4709" t="s">
        <v>185</v>
      </c>
      <c r="I4709" s="1" t="s">
        <v>35</v>
      </c>
      <c r="J4709" t="s">
        <v>36</v>
      </c>
    </row>
    <row r="4710" spans="1:10" x14ac:dyDescent="0.2">
      <c r="A4710" s="7">
        <v>99964</v>
      </c>
      <c r="B4710" t="s">
        <v>6382</v>
      </c>
      <c r="C4710">
        <v>21002</v>
      </c>
      <c r="D4710" t="s">
        <v>31</v>
      </c>
      <c r="E4710">
        <v>8</v>
      </c>
      <c r="F4710" t="s">
        <v>2801</v>
      </c>
      <c r="G4710" s="8" t="s">
        <v>184</v>
      </c>
      <c r="H4710" t="s">
        <v>185</v>
      </c>
      <c r="I4710" s="1" t="s">
        <v>35</v>
      </c>
      <c r="J4710" t="s">
        <v>36</v>
      </c>
    </row>
    <row r="4711" spans="1:10" x14ac:dyDescent="0.2">
      <c r="A4711" s="7">
        <v>99965</v>
      </c>
      <c r="B4711" t="s">
        <v>6383</v>
      </c>
      <c r="C4711">
        <v>21002</v>
      </c>
      <c r="D4711" t="s">
        <v>31</v>
      </c>
      <c r="E4711">
        <v>8</v>
      </c>
      <c r="F4711" t="s">
        <v>2801</v>
      </c>
      <c r="G4711" s="8" t="s">
        <v>184</v>
      </c>
      <c r="H4711" t="s">
        <v>185</v>
      </c>
      <c r="I4711" s="1" t="s">
        <v>35</v>
      </c>
      <c r="J4711" t="s">
        <v>36</v>
      </c>
    </row>
    <row r="4712" spans="1:10" x14ac:dyDescent="0.2">
      <c r="A4712" s="7">
        <v>99966</v>
      </c>
      <c r="B4712" t="s">
        <v>6384</v>
      </c>
      <c r="C4712">
        <v>21002</v>
      </c>
      <c r="D4712" t="s">
        <v>31</v>
      </c>
      <c r="E4712">
        <v>8</v>
      </c>
      <c r="F4712" t="s">
        <v>2801</v>
      </c>
      <c r="G4712" s="8" t="s">
        <v>184</v>
      </c>
      <c r="H4712" t="s">
        <v>185</v>
      </c>
      <c r="I4712" s="1" t="s">
        <v>35</v>
      </c>
      <c r="J4712" t="s">
        <v>36</v>
      </c>
    </row>
    <row r="4713" spans="1:10" x14ac:dyDescent="0.2">
      <c r="A4713" s="7">
        <v>99967</v>
      </c>
      <c r="B4713" t="s">
        <v>6385</v>
      </c>
      <c r="C4713">
        <v>21002</v>
      </c>
      <c r="D4713" t="s">
        <v>31</v>
      </c>
      <c r="E4713">
        <v>8</v>
      </c>
      <c r="F4713" t="s">
        <v>2801</v>
      </c>
      <c r="G4713" s="8" t="s">
        <v>184</v>
      </c>
      <c r="H4713" t="s">
        <v>185</v>
      </c>
      <c r="I4713" s="1" t="s">
        <v>35</v>
      </c>
      <c r="J4713" t="s">
        <v>36</v>
      </c>
    </row>
    <row r="4714" spans="1:10" x14ac:dyDescent="0.2">
      <c r="A4714" s="7">
        <v>99968</v>
      </c>
      <c r="B4714" t="s">
        <v>6386</v>
      </c>
      <c r="C4714">
        <v>21002</v>
      </c>
      <c r="D4714" t="s">
        <v>31</v>
      </c>
      <c r="E4714">
        <v>8</v>
      </c>
      <c r="F4714" t="s">
        <v>2801</v>
      </c>
      <c r="G4714" s="8" t="s">
        <v>236</v>
      </c>
      <c r="H4714" t="s">
        <v>237</v>
      </c>
      <c r="I4714" s="1" t="s">
        <v>35</v>
      </c>
      <c r="J4714" t="s">
        <v>36</v>
      </c>
    </row>
    <row r="4715" spans="1:10" x14ac:dyDescent="0.2">
      <c r="A4715" s="7">
        <v>99969</v>
      </c>
      <c r="B4715" t="s">
        <v>6387</v>
      </c>
      <c r="C4715">
        <v>21002</v>
      </c>
      <c r="D4715" t="s">
        <v>31</v>
      </c>
      <c r="E4715">
        <v>8</v>
      </c>
      <c r="F4715" t="s">
        <v>2801</v>
      </c>
      <c r="G4715" s="8" t="s">
        <v>236</v>
      </c>
      <c r="H4715" t="s">
        <v>237</v>
      </c>
      <c r="I4715" s="1" t="s">
        <v>35</v>
      </c>
      <c r="J4715" t="s">
        <v>36</v>
      </c>
    </row>
    <row r="4716" spans="1:10" x14ac:dyDescent="0.2">
      <c r="A4716" s="7">
        <v>99970</v>
      </c>
      <c r="B4716" t="s">
        <v>6388</v>
      </c>
      <c r="C4716">
        <v>21002</v>
      </c>
      <c r="D4716" t="s">
        <v>31</v>
      </c>
      <c r="E4716">
        <v>8</v>
      </c>
      <c r="F4716" t="s">
        <v>2801</v>
      </c>
      <c r="G4716" s="8" t="s">
        <v>236</v>
      </c>
      <c r="H4716" t="s">
        <v>237</v>
      </c>
      <c r="I4716" s="1" t="s">
        <v>35</v>
      </c>
      <c r="J4716" t="s">
        <v>36</v>
      </c>
    </row>
    <row r="4717" spans="1:10" x14ac:dyDescent="0.2">
      <c r="A4717" s="7">
        <v>99971</v>
      </c>
      <c r="B4717" t="s">
        <v>6389</v>
      </c>
      <c r="C4717">
        <v>21002</v>
      </c>
      <c r="D4717" t="s">
        <v>31</v>
      </c>
      <c r="E4717">
        <v>8</v>
      </c>
      <c r="F4717" t="s">
        <v>2801</v>
      </c>
      <c r="G4717" s="8" t="s">
        <v>108</v>
      </c>
      <c r="H4717" t="s">
        <v>109</v>
      </c>
      <c r="I4717" s="1" t="s">
        <v>35</v>
      </c>
      <c r="J4717" t="s">
        <v>36</v>
      </c>
    </row>
    <row r="4718" spans="1:10" x14ac:dyDescent="0.2">
      <c r="A4718" s="7">
        <v>99972</v>
      </c>
      <c r="B4718" t="s">
        <v>6390</v>
      </c>
      <c r="C4718">
        <v>21002</v>
      </c>
      <c r="D4718" t="s">
        <v>31</v>
      </c>
      <c r="E4718">
        <v>8</v>
      </c>
      <c r="F4718" t="s">
        <v>2801</v>
      </c>
      <c r="G4718" s="8" t="s">
        <v>68</v>
      </c>
      <c r="H4718" t="s">
        <v>69</v>
      </c>
      <c r="I4718" t="s">
        <v>41</v>
      </c>
      <c r="J4718" t="s">
        <v>36</v>
      </c>
    </row>
    <row r="4719" spans="1:10" x14ac:dyDescent="0.2">
      <c r="A4719" s="7">
        <v>99973</v>
      </c>
      <c r="B4719" t="s">
        <v>6391</v>
      </c>
      <c r="C4719">
        <v>21002</v>
      </c>
      <c r="D4719" t="s">
        <v>31</v>
      </c>
      <c r="E4719">
        <v>8</v>
      </c>
      <c r="F4719" t="s">
        <v>2801</v>
      </c>
      <c r="G4719" s="8" t="s">
        <v>84</v>
      </c>
      <c r="H4719" t="s">
        <v>85</v>
      </c>
      <c r="I4719" s="1" t="s">
        <v>35</v>
      </c>
      <c r="J4719" t="s">
        <v>36</v>
      </c>
    </row>
    <row r="4720" spans="1:10" x14ac:dyDescent="0.2">
      <c r="A4720" s="7">
        <v>99974</v>
      </c>
      <c r="B4720" t="s">
        <v>6392</v>
      </c>
      <c r="C4720">
        <v>21002</v>
      </c>
      <c r="D4720" t="s">
        <v>31</v>
      </c>
      <c r="E4720">
        <v>8</v>
      </c>
      <c r="F4720" t="s">
        <v>2801</v>
      </c>
      <c r="G4720" s="8" t="s">
        <v>232</v>
      </c>
      <c r="H4720" t="s">
        <v>233</v>
      </c>
      <c r="I4720" s="1" t="s">
        <v>35</v>
      </c>
      <c r="J4720" t="s">
        <v>36</v>
      </c>
    </row>
    <row r="4721" spans="1:10" x14ac:dyDescent="0.2">
      <c r="A4721" s="7">
        <v>99975</v>
      </c>
      <c r="B4721" t="s">
        <v>6393</v>
      </c>
      <c r="C4721">
        <v>21002</v>
      </c>
      <c r="D4721" t="s">
        <v>31</v>
      </c>
      <c r="E4721">
        <v>8</v>
      </c>
      <c r="F4721" t="s">
        <v>2801</v>
      </c>
      <c r="G4721" s="8" t="s">
        <v>180</v>
      </c>
      <c r="H4721" t="s">
        <v>181</v>
      </c>
      <c r="I4721" s="1" t="s">
        <v>35</v>
      </c>
      <c r="J4721" t="s">
        <v>36</v>
      </c>
    </row>
    <row r="4722" spans="1:10" x14ac:dyDescent="0.2">
      <c r="A4722" s="7">
        <v>99976</v>
      </c>
      <c r="B4722" t="s">
        <v>6394</v>
      </c>
      <c r="C4722">
        <v>21002</v>
      </c>
      <c r="D4722" t="s">
        <v>31</v>
      </c>
      <c r="E4722">
        <v>8</v>
      </c>
      <c r="F4722" t="s">
        <v>2801</v>
      </c>
      <c r="G4722" s="8" t="s">
        <v>176</v>
      </c>
      <c r="H4722" t="s">
        <v>177</v>
      </c>
      <c r="I4722" s="1" t="s">
        <v>35</v>
      </c>
      <c r="J4722" t="s">
        <v>36</v>
      </c>
    </row>
    <row r="4723" spans="1:10" x14ac:dyDescent="0.2">
      <c r="A4723" s="7">
        <v>99977</v>
      </c>
      <c r="B4723" t="s">
        <v>6395</v>
      </c>
      <c r="C4723">
        <v>21002</v>
      </c>
      <c r="D4723" t="s">
        <v>31</v>
      </c>
      <c r="E4723">
        <v>8</v>
      </c>
      <c r="F4723" t="s">
        <v>2801</v>
      </c>
      <c r="G4723" s="8" t="s">
        <v>320</v>
      </c>
      <c r="H4723" t="s">
        <v>321</v>
      </c>
      <c r="I4723" s="1" t="s">
        <v>35</v>
      </c>
      <c r="J4723" t="s">
        <v>36</v>
      </c>
    </row>
    <row r="4724" spans="1:10" x14ac:dyDescent="0.2">
      <c r="A4724" s="7">
        <v>99978</v>
      </c>
      <c r="B4724" t="s">
        <v>6396</v>
      </c>
      <c r="C4724">
        <v>21002</v>
      </c>
      <c r="D4724" t="s">
        <v>31</v>
      </c>
      <c r="E4724">
        <v>8</v>
      </c>
      <c r="F4724" t="s">
        <v>2801</v>
      </c>
      <c r="G4724" s="8" t="s">
        <v>68</v>
      </c>
      <c r="H4724" t="s">
        <v>69</v>
      </c>
      <c r="I4724" t="s">
        <v>41</v>
      </c>
      <c r="J4724" t="s">
        <v>36</v>
      </c>
    </row>
    <row r="4725" spans="1:10" x14ac:dyDescent="0.2">
      <c r="A4725" s="7">
        <v>99980</v>
      </c>
      <c r="B4725" t="s">
        <v>6397</v>
      </c>
      <c r="C4725">
        <v>21002</v>
      </c>
      <c r="D4725" t="s">
        <v>31</v>
      </c>
      <c r="E4725">
        <v>8</v>
      </c>
      <c r="F4725" t="s">
        <v>2801</v>
      </c>
      <c r="G4725" s="8" t="s">
        <v>72</v>
      </c>
      <c r="H4725" t="s">
        <v>73</v>
      </c>
      <c r="I4725" s="1" t="s">
        <v>35</v>
      </c>
      <c r="J4725" t="s">
        <v>36</v>
      </c>
    </row>
    <row r="4726" spans="1:10" x14ac:dyDescent="0.2">
      <c r="A4726" s="7">
        <v>99981</v>
      </c>
      <c r="B4726" t="s">
        <v>6398</v>
      </c>
      <c r="C4726">
        <v>21002</v>
      </c>
      <c r="D4726" t="s">
        <v>31</v>
      </c>
      <c r="E4726">
        <v>8</v>
      </c>
      <c r="F4726" t="s">
        <v>2801</v>
      </c>
      <c r="G4726" s="8" t="s">
        <v>72</v>
      </c>
      <c r="H4726" t="s">
        <v>73</v>
      </c>
      <c r="I4726" s="1" t="s">
        <v>35</v>
      </c>
      <c r="J4726" t="s">
        <v>36</v>
      </c>
    </row>
    <row r="4727" spans="1:10" x14ac:dyDescent="0.2">
      <c r="A4727" s="7">
        <v>99983</v>
      </c>
      <c r="B4727" t="s">
        <v>6399</v>
      </c>
      <c r="C4727">
        <v>21002</v>
      </c>
      <c r="D4727" t="s">
        <v>31</v>
      </c>
      <c r="E4727">
        <v>8</v>
      </c>
      <c r="F4727" t="s">
        <v>2801</v>
      </c>
      <c r="G4727" s="8" t="s">
        <v>72</v>
      </c>
      <c r="H4727" t="s">
        <v>73</v>
      </c>
      <c r="I4727" s="1" t="s">
        <v>35</v>
      </c>
      <c r="J4727" t="s">
        <v>36</v>
      </c>
    </row>
    <row r="4728" spans="1:10" x14ac:dyDescent="0.2">
      <c r="A4728" s="7">
        <v>99984</v>
      </c>
      <c r="B4728" t="s">
        <v>6400</v>
      </c>
      <c r="C4728">
        <v>21002</v>
      </c>
      <c r="D4728" t="s">
        <v>31</v>
      </c>
      <c r="E4728">
        <v>8</v>
      </c>
      <c r="F4728" t="s">
        <v>2801</v>
      </c>
      <c r="G4728" s="8" t="s">
        <v>72</v>
      </c>
      <c r="H4728" t="s">
        <v>73</v>
      </c>
      <c r="I4728" s="1" t="s">
        <v>35</v>
      </c>
      <c r="J4728" t="s">
        <v>36</v>
      </c>
    </row>
    <row r="4729" spans="1:10" x14ac:dyDescent="0.2">
      <c r="A4729" s="7">
        <v>99985</v>
      </c>
      <c r="B4729" t="s">
        <v>6401</v>
      </c>
      <c r="C4729">
        <v>21002</v>
      </c>
      <c r="D4729" t="s">
        <v>31</v>
      </c>
      <c r="E4729">
        <v>8</v>
      </c>
      <c r="F4729" t="s">
        <v>2801</v>
      </c>
      <c r="G4729" s="8" t="s">
        <v>72</v>
      </c>
      <c r="H4729" t="s">
        <v>73</v>
      </c>
      <c r="I4729" s="1" t="s">
        <v>35</v>
      </c>
      <c r="J4729" t="s">
        <v>36</v>
      </c>
    </row>
    <row r="4730" spans="1:10" x14ac:dyDescent="0.2">
      <c r="A4730" s="7">
        <v>99986</v>
      </c>
      <c r="B4730" t="s">
        <v>6402</v>
      </c>
      <c r="C4730">
        <v>21002</v>
      </c>
      <c r="D4730" t="s">
        <v>31</v>
      </c>
      <c r="E4730">
        <v>8</v>
      </c>
      <c r="F4730" t="s">
        <v>2801</v>
      </c>
      <c r="G4730" s="8" t="s">
        <v>108</v>
      </c>
      <c r="H4730" t="s">
        <v>109</v>
      </c>
      <c r="I4730" s="1" t="s">
        <v>35</v>
      </c>
      <c r="J4730" t="s">
        <v>36</v>
      </c>
    </row>
    <row r="4731" spans="1:10" x14ac:dyDescent="0.2">
      <c r="A4731" s="7">
        <v>99987</v>
      </c>
      <c r="B4731" t="s">
        <v>6403</v>
      </c>
      <c r="C4731">
        <v>21002</v>
      </c>
      <c r="D4731" t="s">
        <v>31</v>
      </c>
      <c r="E4731">
        <v>8</v>
      </c>
      <c r="F4731" t="s">
        <v>2801</v>
      </c>
      <c r="G4731" s="8" t="s">
        <v>80</v>
      </c>
      <c r="H4731" t="s">
        <v>81</v>
      </c>
      <c r="I4731" s="1" t="s">
        <v>35</v>
      </c>
      <c r="J4731" t="s">
        <v>36</v>
      </c>
    </row>
    <row r="4732" spans="1:10" x14ac:dyDescent="0.2">
      <c r="A4732" s="7">
        <v>99988</v>
      </c>
      <c r="B4732" t="s">
        <v>6404</v>
      </c>
      <c r="C4732">
        <v>21002</v>
      </c>
      <c r="D4732" t="s">
        <v>31</v>
      </c>
      <c r="E4732">
        <v>8</v>
      </c>
      <c r="F4732" t="s">
        <v>2801</v>
      </c>
      <c r="G4732" s="8" t="s">
        <v>80</v>
      </c>
      <c r="H4732" t="s">
        <v>81</v>
      </c>
      <c r="I4732" s="1" t="s">
        <v>35</v>
      </c>
      <c r="J4732" t="s">
        <v>36</v>
      </c>
    </row>
    <row r="4733" spans="1:10" x14ac:dyDescent="0.2">
      <c r="A4733" s="7">
        <v>99989</v>
      </c>
      <c r="B4733" t="s">
        <v>6405</v>
      </c>
      <c r="C4733">
        <v>21002</v>
      </c>
      <c r="D4733" t="s">
        <v>31</v>
      </c>
      <c r="E4733">
        <v>8</v>
      </c>
      <c r="F4733" t="s">
        <v>2801</v>
      </c>
      <c r="G4733" s="8" t="s">
        <v>80</v>
      </c>
      <c r="H4733" t="s">
        <v>81</v>
      </c>
      <c r="I4733" s="1" t="s">
        <v>35</v>
      </c>
      <c r="J4733" t="s">
        <v>36</v>
      </c>
    </row>
    <row r="4734" spans="1:10" x14ac:dyDescent="0.2">
      <c r="A4734" s="7">
        <v>99990</v>
      </c>
      <c r="B4734" t="s">
        <v>6406</v>
      </c>
      <c r="C4734">
        <v>21002</v>
      </c>
      <c r="D4734" t="s">
        <v>31</v>
      </c>
      <c r="E4734">
        <v>8</v>
      </c>
      <c r="F4734" t="s">
        <v>2801</v>
      </c>
      <c r="G4734" s="8" t="s">
        <v>192</v>
      </c>
      <c r="H4734" t="s">
        <v>193</v>
      </c>
      <c r="I4734" s="1" t="s">
        <v>35</v>
      </c>
      <c r="J4734" t="s">
        <v>36</v>
      </c>
    </row>
    <row r="4735" spans="1:10" x14ac:dyDescent="0.2">
      <c r="A4735" s="7">
        <v>99991</v>
      </c>
      <c r="B4735" t="s">
        <v>6407</v>
      </c>
      <c r="C4735">
        <v>21002</v>
      </c>
      <c r="D4735" t="s">
        <v>31</v>
      </c>
      <c r="E4735">
        <v>8</v>
      </c>
      <c r="F4735" t="s">
        <v>2801</v>
      </c>
      <c r="G4735" s="8" t="s">
        <v>276</v>
      </c>
      <c r="H4735" t="s">
        <v>277</v>
      </c>
      <c r="I4735" s="1" t="s">
        <v>35</v>
      </c>
      <c r="J4735" t="s">
        <v>36</v>
      </c>
    </row>
    <row r="4736" spans="1:10" x14ac:dyDescent="0.2">
      <c r="A4736" s="7">
        <v>99993</v>
      </c>
      <c r="B4736" t="s">
        <v>6408</v>
      </c>
      <c r="C4736">
        <v>21002</v>
      </c>
      <c r="D4736" t="s">
        <v>31</v>
      </c>
      <c r="E4736">
        <v>8</v>
      </c>
      <c r="F4736" t="s">
        <v>2801</v>
      </c>
      <c r="G4736" s="8" t="s">
        <v>248</v>
      </c>
      <c r="H4736" t="s">
        <v>249</v>
      </c>
      <c r="I4736" s="1" t="s">
        <v>35</v>
      </c>
      <c r="J4736" t="s">
        <v>36</v>
      </c>
    </row>
    <row r="4737" spans="1:10" x14ac:dyDescent="0.2">
      <c r="A4737" s="7">
        <v>99994</v>
      </c>
      <c r="B4737" t="s">
        <v>6409</v>
      </c>
      <c r="C4737">
        <v>21002</v>
      </c>
      <c r="D4737" t="s">
        <v>31</v>
      </c>
      <c r="E4737">
        <v>8</v>
      </c>
      <c r="F4737" t="s">
        <v>2801</v>
      </c>
      <c r="G4737" s="8" t="s">
        <v>132</v>
      </c>
      <c r="H4737" t="s">
        <v>133</v>
      </c>
      <c r="I4737" s="1" t="s">
        <v>35</v>
      </c>
      <c r="J4737" t="s">
        <v>36</v>
      </c>
    </row>
    <row r="4738" spans="1:10" x14ac:dyDescent="0.2">
      <c r="A4738" s="7">
        <v>99996</v>
      </c>
      <c r="B4738" t="s">
        <v>6410</v>
      </c>
      <c r="C4738">
        <v>21002</v>
      </c>
      <c r="D4738" t="s">
        <v>31</v>
      </c>
      <c r="E4738">
        <v>8</v>
      </c>
      <c r="F4738" t="s">
        <v>2801</v>
      </c>
      <c r="G4738" s="8" t="s">
        <v>116</v>
      </c>
      <c r="H4738" t="s">
        <v>117</v>
      </c>
      <c r="I4738" s="1" t="s">
        <v>35</v>
      </c>
      <c r="J4738" t="s">
        <v>36</v>
      </c>
    </row>
    <row r="4739" spans="1:10" x14ac:dyDescent="0.2">
      <c r="A4739" s="7">
        <v>99998</v>
      </c>
      <c r="B4739" t="s">
        <v>6411</v>
      </c>
      <c r="C4739">
        <v>21002</v>
      </c>
      <c r="D4739" t="s">
        <v>31</v>
      </c>
      <c r="E4739">
        <v>8</v>
      </c>
      <c r="F4739" t="s">
        <v>2801</v>
      </c>
      <c r="G4739" s="8" t="s">
        <v>248</v>
      </c>
      <c r="H4739" t="s">
        <v>249</v>
      </c>
      <c r="I4739" s="1" t="s">
        <v>35</v>
      </c>
      <c r="J4739" t="s">
        <v>36</v>
      </c>
    </row>
    <row r="4740" spans="1:10" x14ac:dyDescent="0.2">
      <c r="A4740" s="7" t="s">
        <v>6412</v>
      </c>
      <c r="I4740">
        <v>999</v>
      </c>
    </row>
    <row r="4741" spans="1:10" x14ac:dyDescent="0.2">
      <c r="A4741" s="7" t="s">
        <v>6413</v>
      </c>
      <c r="B4741" t="s">
        <v>6414</v>
      </c>
      <c r="C4741">
        <v>21002</v>
      </c>
      <c r="D4741" t="s">
        <v>31</v>
      </c>
      <c r="E4741">
        <v>3</v>
      </c>
      <c r="F4741" t="s">
        <v>2045</v>
      </c>
      <c r="G4741" s="8" t="s">
        <v>39</v>
      </c>
      <c r="H4741" t="s">
        <v>40</v>
      </c>
      <c r="I4741" t="s">
        <v>41</v>
      </c>
      <c r="J4741" t="s">
        <v>36</v>
      </c>
    </row>
    <row r="4742" spans="1:10" x14ac:dyDescent="0.2">
      <c r="A4742" s="7" t="s">
        <v>6415</v>
      </c>
      <c r="B4742" t="s">
        <v>6416</v>
      </c>
      <c r="C4742">
        <v>21002</v>
      </c>
      <c r="D4742" t="s">
        <v>31</v>
      </c>
      <c r="E4742">
        <v>3</v>
      </c>
      <c r="F4742" t="s">
        <v>2045</v>
      </c>
      <c r="G4742" s="8" t="s">
        <v>39</v>
      </c>
      <c r="H4742" t="s">
        <v>40</v>
      </c>
      <c r="I4742" t="s">
        <v>41</v>
      </c>
      <c r="J4742" t="s">
        <v>36</v>
      </c>
    </row>
    <row r="4743" spans="1:10" x14ac:dyDescent="0.2">
      <c r="A4743" s="7" t="s">
        <v>6417</v>
      </c>
      <c r="B4743" t="s">
        <v>6418</v>
      </c>
      <c r="C4743">
        <v>21002</v>
      </c>
      <c r="D4743" t="s">
        <v>31</v>
      </c>
      <c r="E4743">
        <v>3</v>
      </c>
      <c r="F4743" t="s">
        <v>2045</v>
      </c>
      <c r="G4743" s="8" t="s">
        <v>39</v>
      </c>
      <c r="H4743" t="s">
        <v>40</v>
      </c>
      <c r="I4743" t="s">
        <v>41</v>
      </c>
      <c r="J4743" t="s">
        <v>36</v>
      </c>
    </row>
    <row r="4744" spans="1:10" x14ac:dyDescent="0.2">
      <c r="A4744" s="7" t="s">
        <v>6419</v>
      </c>
      <c r="B4744" t="s">
        <v>6420</v>
      </c>
      <c r="C4744">
        <v>21002</v>
      </c>
      <c r="D4744" t="s">
        <v>31</v>
      </c>
      <c r="E4744">
        <v>3</v>
      </c>
      <c r="F4744" t="s">
        <v>2045</v>
      </c>
      <c r="G4744" s="8" t="s">
        <v>39</v>
      </c>
      <c r="H4744" t="s">
        <v>40</v>
      </c>
      <c r="I4744" t="s">
        <v>41</v>
      </c>
      <c r="J4744" t="s">
        <v>36</v>
      </c>
    </row>
    <row r="4745" spans="1:10" x14ac:dyDescent="0.2">
      <c r="A4745" s="7" t="s">
        <v>6421</v>
      </c>
      <c r="B4745" t="s">
        <v>6422</v>
      </c>
      <c r="C4745">
        <v>21002</v>
      </c>
      <c r="D4745" t="s">
        <v>31</v>
      </c>
      <c r="E4745">
        <v>3</v>
      </c>
      <c r="F4745" t="s">
        <v>2045</v>
      </c>
      <c r="G4745" s="8" t="s">
        <v>39</v>
      </c>
      <c r="H4745" t="s">
        <v>40</v>
      </c>
      <c r="I4745" t="s">
        <v>41</v>
      </c>
      <c r="J4745" t="s">
        <v>36</v>
      </c>
    </row>
    <row r="4746" spans="1:10" x14ac:dyDescent="0.2">
      <c r="A4746" s="7" t="s">
        <v>6423</v>
      </c>
      <c r="B4746" t="s">
        <v>6424</v>
      </c>
      <c r="C4746">
        <v>21002</v>
      </c>
      <c r="D4746" t="s">
        <v>31</v>
      </c>
      <c r="E4746">
        <v>3</v>
      </c>
      <c r="F4746" t="s">
        <v>2045</v>
      </c>
      <c r="G4746" s="8" t="s">
        <v>39</v>
      </c>
      <c r="H4746" t="s">
        <v>40</v>
      </c>
      <c r="I4746" t="s">
        <v>41</v>
      </c>
      <c r="J4746" t="s">
        <v>36</v>
      </c>
    </row>
    <row r="4747" spans="1:10" x14ac:dyDescent="0.2">
      <c r="A4747" s="7" t="s">
        <v>6425</v>
      </c>
      <c r="B4747" t="s">
        <v>6426</v>
      </c>
      <c r="C4747">
        <v>21002</v>
      </c>
      <c r="D4747" t="s">
        <v>31</v>
      </c>
      <c r="E4747">
        <v>3</v>
      </c>
      <c r="F4747" t="s">
        <v>2045</v>
      </c>
      <c r="G4747" s="8" t="s">
        <v>39</v>
      </c>
      <c r="H4747" t="s">
        <v>40</v>
      </c>
      <c r="I4747" t="s">
        <v>41</v>
      </c>
      <c r="J4747" t="s">
        <v>36</v>
      </c>
    </row>
    <row r="4748" spans="1:10" x14ac:dyDescent="0.2">
      <c r="A4748" s="7" t="s">
        <v>6427</v>
      </c>
      <c r="B4748" t="s">
        <v>6428</v>
      </c>
      <c r="C4748">
        <v>21002</v>
      </c>
      <c r="D4748" t="s">
        <v>31</v>
      </c>
      <c r="E4748">
        <v>3</v>
      </c>
      <c r="F4748" t="s">
        <v>2045</v>
      </c>
      <c r="G4748" s="8" t="s">
        <v>39</v>
      </c>
      <c r="H4748" t="s">
        <v>40</v>
      </c>
      <c r="I4748" t="s">
        <v>41</v>
      </c>
      <c r="J4748" t="s">
        <v>36</v>
      </c>
    </row>
    <row r="4749" spans="1:10" x14ac:dyDescent="0.2">
      <c r="A4749" s="7" t="s">
        <v>6429</v>
      </c>
      <c r="B4749" t="s">
        <v>6430</v>
      </c>
      <c r="C4749">
        <v>21002</v>
      </c>
      <c r="D4749" t="s">
        <v>31</v>
      </c>
      <c r="E4749">
        <v>3</v>
      </c>
      <c r="F4749" t="s">
        <v>2045</v>
      </c>
      <c r="G4749" s="8" t="s">
        <v>39</v>
      </c>
      <c r="H4749" t="s">
        <v>40</v>
      </c>
      <c r="I4749" t="s">
        <v>41</v>
      </c>
      <c r="J4749" t="s">
        <v>36</v>
      </c>
    </row>
    <row r="4750" spans="1:10" x14ac:dyDescent="0.2">
      <c r="A4750" s="7" t="s">
        <v>6431</v>
      </c>
      <c r="B4750" t="s">
        <v>6432</v>
      </c>
      <c r="C4750">
        <v>21002</v>
      </c>
      <c r="D4750" t="s">
        <v>31</v>
      </c>
      <c r="E4750">
        <v>3</v>
      </c>
      <c r="F4750" t="s">
        <v>2045</v>
      </c>
      <c r="G4750" s="8" t="s">
        <v>39</v>
      </c>
      <c r="H4750" t="s">
        <v>40</v>
      </c>
      <c r="I4750" t="s">
        <v>41</v>
      </c>
      <c r="J4750" t="s">
        <v>36</v>
      </c>
    </row>
    <row r="4751" spans="1:10" x14ac:dyDescent="0.2">
      <c r="A4751" s="7" t="s">
        <v>6433</v>
      </c>
      <c r="B4751" t="s">
        <v>6434</v>
      </c>
      <c r="C4751">
        <v>21002</v>
      </c>
      <c r="D4751" t="s">
        <v>31</v>
      </c>
      <c r="E4751">
        <v>3</v>
      </c>
      <c r="F4751" t="s">
        <v>2045</v>
      </c>
      <c r="G4751" s="8" t="s">
        <v>39</v>
      </c>
      <c r="H4751" t="s">
        <v>40</v>
      </c>
      <c r="I4751" t="s">
        <v>41</v>
      </c>
      <c r="J4751" t="s">
        <v>36</v>
      </c>
    </row>
    <row r="4752" spans="1:10" x14ac:dyDescent="0.2">
      <c r="A4752" s="7" t="s">
        <v>6435</v>
      </c>
      <c r="B4752" t="s">
        <v>6436</v>
      </c>
      <c r="C4752">
        <v>21002</v>
      </c>
      <c r="D4752" t="s">
        <v>31</v>
      </c>
      <c r="E4752">
        <v>3</v>
      </c>
      <c r="F4752" t="s">
        <v>2045</v>
      </c>
      <c r="G4752" s="8" t="s">
        <v>39</v>
      </c>
      <c r="H4752" t="s">
        <v>40</v>
      </c>
      <c r="I4752" t="s">
        <v>41</v>
      </c>
      <c r="J4752" t="s">
        <v>36</v>
      </c>
    </row>
    <row r="4753" spans="1:10" x14ac:dyDescent="0.2">
      <c r="A4753" s="7" t="s">
        <v>6437</v>
      </c>
      <c r="B4753" t="s">
        <v>6438</v>
      </c>
      <c r="C4753">
        <v>21002</v>
      </c>
      <c r="D4753" t="s">
        <v>31</v>
      </c>
      <c r="E4753">
        <v>3</v>
      </c>
      <c r="F4753" t="s">
        <v>2045</v>
      </c>
      <c r="G4753" s="8" t="s">
        <v>39</v>
      </c>
      <c r="H4753" t="s">
        <v>40</v>
      </c>
      <c r="I4753" t="s">
        <v>41</v>
      </c>
      <c r="J4753" t="s">
        <v>36</v>
      </c>
    </row>
    <row r="4754" spans="1:10" x14ac:dyDescent="0.2">
      <c r="A4754" s="7" t="s">
        <v>6439</v>
      </c>
      <c r="B4754" t="s">
        <v>6440</v>
      </c>
      <c r="C4754">
        <v>21002</v>
      </c>
      <c r="D4754" t="s">
        <v>31</v>
      </c>
      <c r="E4754">
        <v>3</v>
      </c>
      <c r="F4754" t="s">
        <v>2045</v>
      </c>
      <c r="G4754" s="8" t="s">
        <v>39</v>
      </c>
      <c r="H4754" t="s">
        <v>40</v>
      </c>
      <c r="I4754" t="s">
        <v>41</v>
      </c>
      <c r="J4754" t="s">
        <v>36</v>
      </c>
    </row>
    <row r="4755" spans="1:10" x14ac:dyDescent="0.2">
      <c r="A4755" s="7" t="s">
        <v>6441</v>
      </c>
      <c r="B4755" t="s">
        <v>6442</v>
      </c>
      <c r="C4755">
        <v>21002</v>
      </c>
      <c r="D4755" t="s">
        <v>31</v>
      </c>
      <c r="E4755">
        <v>3</v>
      </c>
      <c r="F4755" t="s">
        <v>2045</v>
      </c>
      <c r="G4755" s="8" t="s">
        <v>39</v>
      </c>
      <c r="H4755" t="s">
        <v>40</v>
      </c>
      <c r="I4755" t="s">
        <v>41</v>
      </c>
      <c r="J4755" t="s">
        <v>36</v>
      </c>
    </row>
    <row r="4756" spans="1:10" x14ac:dyDescent="0.2">
      <c r="A4756" s="7" t="s">
        <v>6443</v>
      </c>
      <c r="B4756" t="s">
        <v>6444</v>
      </c>
      <c r="C4756">
        <v>21002</v>
      </c>
      <c r="D4756" t="s">
        <v>31</v>
      </c>
      <c r="E4756">
        <v>3</v>
      </c>
      <c r="F4756" t="s">
        <v>2045</v>
      </c>
      <c r="G4756" s="8" t="s">
        <v>39</v>
      </c>
      <c r="H4756" t="s">
        <v>40</v>
      </c>
      <c r="I4756" t="s">
        <v>41</v>
      </c>
      <c r="J4756" t="s">
        <v>36</v>
      </c>
    </row>
    <row r="4757" spans="1:10" x14ac:dyDescent="0.2">
      <c r="A4757" s="7" t="s">
        <v>6445</v>
      </c>
      <c r="B4757" t="s">
        <v>6446</v>
      </c>
      <c r="C4757">
        <v>21002</v>
      </c>
      <c r="D4757" t="s">
        <v>31</v>
      </c>
      <c r="E4757">
        <v>3</v>
      </c>
      <c r="F4757" t="s">
        <v>2045</v>
      </c>
      <c r="G4757" s="8" t="s">
        <v>39</v>
      </c>
      <c r="H4757" t="s">
        <v>40</v>
      </c>
      <c r="I4757" t="s">
        <v>41</v>
      </c>
      <c r="J4757" t="s">
        <v>36</v>
      </c>
    </row>
    <row r="4758" spans="1:10" x14ac:dyDescent="0.2">
      <c r="A4758" s="7" t="s">
        <v>6447</v>
      </c>
      <c r="B4758" t="s">
        <v>6448</v>
      </c>
      <c r="C4758">
        <v>21002</v>
      </c>
      <c r="D4758" t="s">
        <v>31</v>
      </c>
      <c r="E4758">
        <v>3</v>
      </c>
      <c r="F4758" t="s">
        <v>2045</v>
      </c>
      <c r="G4758" s="8" t="s">
        <v>39</v>
      </c>
      <c r="H4758" t="s">
        <v>40</v>
      </c>
      <c r="I4758" t="s">
        <v>41</v>
      </c>
      <c r="J4758" t="s">
        <v>36</v>
      </c>
    </row>
    <row r="4759" spans="1:10" x14ac:dyDescent="0.2">
      <c r="A4759" s="7" t="s">
        <v>6449</v>
      </c>
      <c r="B4759" t="s">
        <v>6450</v>
      </c>
      <c r="C4759">
        <v>21002</v>
      </c>
      <c r="D4759" t="s">
        <v>31</v>
      </c>
      <c r="E4759">
        <v>3</v>
      </c>
      <c r="F4759" t="s">
        <v>2045</v>
      </c>
      <c r="G4759" s="8" t="s">
        <v>39</v>
      </c>
      <c r="H4759" t="s">
        <v>40</v>
      </c>
      <c r="I4759" t="s">
        <v>41</v>
      </c>
      <c r="J4759" t="s">
        <v>36</v>
      </c>
    </row>
    <row r="4760" spans="1:10" x14ac:dyDescent="0.2">
      <c r="A4760" s="7" t="s">
        <v>6451</v>
      </c>
      <c r="B4760" t="s">
        <v>6452</v>
      </c>
      <c r="C4760">
        <v>21002</v>
      </c>
      <c r="D4760" t="s">
        <v>31</v>
      </c>
      <c r="E4760">
        <v>3</v>
      </c>
      <c r="F4760" t="s">
        <v>2045</v>
      </c>
      <c r="G4760" s="8" t="s">
        <v>39</v>
      </c>
      <c r="H4760" t="s">
        <v>40</v>
      </c>
      <c r="I4760" t="s">
        <v>41</v>
      </c>
      <c r="J4760" t="s">
        <v>36</v>
      </c>
    </row>
    <row r="4761" spans="1:10" x14ac:dyDescent="0.2">
      <c r="A4761" s="7" t="s">
        <v>6453</v>
      </c>
      <c r="B4761" t="s">
        <v>3788</v>
      </c>
      <c r="C4761">
        <v>21002</v>
      </c>
      <c r="D4761" t="s">
        <v>31</v>
      </c>
      <c r="E4761">
        <v>3</v>
      </c>
      <c r="F4761" t="s">
        <v>2045</v>
      </c>
      <c r="G4761" s="8" t="s">
        <v>39</v>
      </c>
      <c r="H4761" t="s">
        <v>40</v>
      </c>
      <c r="I4761" t="s">
        <v>41</v>
      </c>
      <c r="J4761" t="s">
        <v>36</v>
      </c>
    </row>
    <row r="4762" spans="1:10" x14ac:dyDescent="0.2">
      <c r="A4762" s="7" t="s">
        <v>6454</v>
      </c>
      <c r="B4762" t="s">
        <v>6455</v>
      </c>
      <c r="C4762">
        <v>21002</v>
      </c>
      <c r="D4762" t="s">
        <v>31</v>
      </c>
      <c r="E4762">
        <v>3</v>
      </c>
      <c r="F4762" t="s">
        <v>2045</v>
      </c>
      <c r="G4762" s="8" t="s">
        <v>39</v>
      </c>
      <c r="H4762" t="s">
        <v>40</v>
      </c>
      <c r="I4762" t="s">
        <v>41</v>
      </c>
      <c r="J4762" t="s">
        <v>36</v>
      </c>
    </row>
    <row r="4763" spans="1:10" x14ac:dyDescent="0.2">
      <c r="A4763" s="7" t="s">
        <v>6456</v>
      </c>
      <c r="B4763" t="s">
        <v>6457</v>
      </c>
      <c r="C4763">
        <v>21002</v>
      </c>
      <c r="D4763" t="s">
        <v>31</v>
      </c>
      <c r="E4763">
        <v>3</v>
      </c>
      <c r="F4763" t="s">
        <v>2045</v>
      </c>
      <c r="G4763" s="8" t="s">
        <v>39</v>
      </c>
      <c r="H4763" t="s">
        <v>40</v>
      </c>
      <c r="I4763" t="s">
        <v>41</v>
      </c>
      <c r="J4763" t="s">
        <v>36</v>
      </c>
    </row>
    <row r="4764" spans="1:10" x14ac:dyDescent="0.2">
      <c r="A4764" s="7" t="s">
        <v>6458</v>
      </c>
      <c r="B4764" t="s">
        <v>6459</v>
      </c>
      <c r="C4764">
        <v>21002</v>
      </c>
      <c r="D4764" t="s">
        <v>31</v>
      </c>
      <c r="E4764">
        <v>3</v>
      </c>
      <c r="F4764" t="s">
        <v>2045</v>
      </c>
      <c r="G4764" s="8" t="s">
        <v>39</v>
      </c>
      <c r="H4764" t="s">
        <v>40</v>
      </c>
      <c r="I4764" t="s">
        <v>41</v>
      </c>
      <c r="J4764" t="s">
        <v>36</v>
      </c>
    </row>
    <row r="4765" spans="1:10" x14ac:dyDescent="0.2">
      <c r="A4765" s="7" t="s">
        <v>6460</v>
      </c>
      <c r="B4765" t="s">
        <v>6461</v>
      </c>
      <c r="C4765">
        <v>21002</v>
      </c>
      <c r="D4765" t="s">
        <v>31</v>
      </c>
      <c r="E4765">
        <v>3</v>
      </c>
      <c r="F4765" t="s">
        <v>2045</v>
      </c>
      <c r="G4765" s="8" t="s">
        <v>39</v>
      </c>
      <c r="H4765" t="s">
        <v>40</v>
      </c>
      <c r="I4765" t="s">
        <v>41</v>
      </c>
      <c r="J4765" t="s">
        <v>36</v>
      </c>
    </row>
    <row r="4766" spans="1:10" x14ac:dyDescent="0.2">
      <c r="A4766" s="7" t="s">
        <v>6462</v>
      </c>
      <c r="B4766" t="s">
        <v>6463</v>
      </c>
      <c r="C4766">
        <v>21002</v>
      </c>
      <c r="D4766" t="s">
        <v>31</v>
      </c>
      <c r="E4766">
        <v>3</v>
      </c>
      <c r="F4766" t="s">
        <v>2045</v>
      </c>
      <c r="G4766" s="8" t="s">
        <v>39</v>
      </c>
      <c r="H4766" t="s">
        <v>40</v>
      </c>
      <c r="I4766" t="s">
        <v>41</v>
      </c>
      <c r="J4766" t="s">
        <v>36</v>
      </c>
    </row>
    <row r="4767" spans="1:10" x14ac:dyDescent="0.2">
      <c r="A4767" s="7" t="s">
        <v>6464</v>
      </c>
      <c r="B4767" t="s">
        <v>6465</v>
      </c>
      <c r="C4767">
        <v>21002</v>
      </c>
      <c r="D4767" t="s">
        <v>31</v>
      </c>
      <c r="E4767">
        <v>3</v>
      </c>
      <c r="F4767" t="s">
        <v>2045</v>
      </c>
      <c r="G4767" s="8" t="s">
        <v>39</v>
      </c>
      <c r="H4767" t="s">
        <v>40</v>
      </c>
      <c r="I4767" t="s">
        <v>41</v>
      </c>
      <c r="J4767" t="s">
        <v>36</v>
      </c>
    </row>
    <row r="4768" spans="1:10" x14ac:dyDescent="0.2">
      <c r="A4768" s="7" t="s">
        <v>6466</v>
      </c>
      <c r="B4768" t="s">
        <v>6467</v>
      </c>
      <c r="C4768">
        <v>21002</v>
      </c>
      <c r="D4768" t="s">
        <v>31</v>
      </c>
      <c r="E4768">
        <v>3</v>
      </c>
      <c r="F4768" t="s">
        <v>2045</v>
      </c>
      <c r="G4768" s="8" t="s">
        <v>39</v>
      </c>
      <c r="H4768" t="s">
        <v>40</v>
      </c>
      <c r="I4768" t="s">
        <v>41</v>
      </c>
      <c r="J4768" t="s">
        <v>36</v>
      </c>
    </row>
    <row r="4769" spans="1:10" x14ac:dyDescent="0.2">
      <c r="A4769" s="7" t="s">
        <v>6468</v>
      </c>
      <c r="B4769" t="s">
        <v>6469</v>
      </c>
      <c r="C4769">
        <v>21002</v>
      </c>
      <c r="D4769" t="s">
        <v>31</v>
      </c>
      <c r="E4769">
        <v>3</v>
      </c>
      <c r="F4769" t="s">
        <v>2045</v>
      </c>
      <c r="G4769" s="8" t="s">
        <v>39</v>
      </c>
      <c r="H4769" t="s">
        <v>40</v>
      </c>
      <c r="I4769" t="s">
        <v>41</v>
      </c>
      <c r="J4769" t="s">
        <v>36</v>
      </c>
    </row>
    <row r="4770" spans="1:10" x14ac:dyDescent="0.2">
      <c r="A4770" s="7" t="s">
        <v>6470</v>
      </c>
      <c r="B4770" t="s">
        <v>6471</v>
      </c>
      <c r="C4770">
        <v>21002</v>
      </c>
      <c r="D4770" t="s">
        <v>31</v>
      </c>
      <c r="E4770">
        <v>3</v>
      </c>
      <c r="F4770" t="s">
        <v>2045</v>
      </c>
      <c r="G4770" s="8" t="s">
        <v>39</v>
      </c>
      <c r="H4770" t="s">
        <v>40</v>
      </c>
      <c r="I4770" t="s">
        <v>41</v>
      </c>
      <c r="J4770" t="s">
        <v>36</v>
      </c>
    </row>
    <row r="4771" spans="1:10" x14ac:dyDescent="0.2">
      <c r="A4771" s="7" t="s">
        <v>6472</v>
      </c>
      <c r="B4771" t="s">
        <v>6473</v>
      </c>
      <c r="C4771">
        <v>21002</v>
      </c>
      <c r="D4771" t="s">
        <v>31</v>
      </c>
      <c r="E4771">
        <v>3</v>
      </c>
      <c r="F4771" t="s">
        <v>2045</v>
      </c>
      <c r="G4771" s="8" t="s">
        <v>39</v>
      </c>
      <c r="H4771" t="s">
        <v>40</v>
      </c>
      <c r="I4771" t="s">
        <v>41</v>
      </c>
      <c r="J4771" t="s">
        <v>36</v>
      </c>
    </row>
    <row r="4772" spans="1:10" x14ac:dyDescent="0.2">
      <c r="A4772" s="7" t="s">
        <v>6474</v>
      </c>
      <c r="B4772" t="s">
        <v>6475</v>
      </c>
      <c r="C4772">
        <v>21002</v>
      </c>
      <c r="D4772" t="s">
        <v>31</v>
      </c>
      <c r="E4772">
        <v>3</v>
      </c>
      <c r="F4772" t="s">
        <v>2045</v>
      </c>
      <c r="G4772" s="8" t="s">
        <v>39</v>
      </c>
      <c r="H4772" t="s">
        <v>40</v>
      </c>
      <c r="I4772" t="s">
        <v>41</v>
      </c>
      <c r="J4772" t="s">
        <v>36</v>
      </c>
    </row>
    <row r="4773" spans="1:10" x14ac:dyDescent="0.2">
      <c r="A4773" s="7" t="s">
        <v>6476</v>
      </c>
      <c r="B4773" t="s">
        <v>6477</v>
      </c>
      <c r="C4773">
        <v>21002</v>
      </c>
      <c r="D4773" t="s">
        <v>31</v>
      </c>
      <c r="E4773">
        <v>3</v>
      </c>
      <c r="F4773" t="s">
        <v>2045</v>
      </c>
      <c r="G4773" s="8" t="s">
        <v>39</v>
      </c>
      <c r="H4773" t="s">
        <v>40</v>
      </c>
      <c r="I4773" t="s">
        <v>41</v>
      </c>
      <c r="J4773" t="s">
        <v>36</v>
      </c>
    </row>
    <row r="4774" spans="1:10" x14ac:dyDescent="0.2">
      <c r="A4774" s="7" t="s">
        <v>6478</v>
      </c>
      <c r="B4774" t="s">
        <v>6479</v>
      </c>
      <c r="C4774">
        <v>21002</v>
      </c>
      <c r="D4774" t="s">
        <v>31</v>
      </c>
      <c r="E4774">
        <v>3</v>
      </c>
      <c r="F4774" t="s">
        <v>2045</v>
      </c>
      <c r="G4774" s="8" t="s">
        <v>39</v>
      </c>
      <c r="H4774" t="s">
        <v>40</v>
      </c>
      <c r="I4774" t="s">
        <v>41</v>
      </c>
      <c r="J4774" t="s">
        <v>36</v>
      </c>
    </row>
    <row r="4775" spans="1:10" x14ac:dyDescent="0.2">
      <c r="A4775" s="7" t="s">
        <v>6480</v>
      </c>
      <c r="B4775" t="s">
        <v>6481</v>
      </c>
      <c r="C4775">
        <v>21002</v>
      </c>
      <c r="D4775" t="s">
        <v>31</v>
      </c>
      <c r="E4775">
        <v>3</v>
      </c>
      <c r="F4775" t="s">
        <v>2045</v>
      </c>
      <c r="G4775" s="8" t="s">
        <v>39</v>
      </c>
      <c r="H4775" t="s">
        <v>40</v>
      </c>
      <c r="I4775" t="s">
        <v>41</v>
      </c>
      <c r="J4775" t="s">
        <v>36</v>
      </c>
    </row>
    <row r="4776" spans="1:10" x14ac:dyDescent="0.2">
      <c r="A4776" s="7" t="s">
        <v>6482</v>
      </c>
      <c r="B4776" t="s">
        <v>6483</v>
      </c>
      <c r="C4776">
        <v>21002</v>
      </c>
      <c r="D4776" t="s">
        <v>31</v>
      </c>
      <c r="E4776">
        <v>3</v>
      </c>
      <c r="F4776" t="s">
        <v>2045</v>
      </c>
      <c r="G4776" s="8" t="s">
        <v>39</v>
      </c>
      <c r="H4776" t="s">
        <v>40</v>
      </c>
      <c r="I4776" t="s">
        <v>41</v>
      </c>
      <c r="J4776" t="s">
        <v>36</v>
      </c>
    </row>
    <row r="4777" spans="1:10" x14ac:dyDescent="0.2">
      <c r="A4777" s="7" t="s">
        <v>6484</v>
      </c>
      <c r="B4777" t="s">
        <v>6485</v>
      </c>
      <c r="C4777">
        <v>21002</v>
      </c>
      <c r="D4777" t="s">
        <v>31</v>
      </c>
      <c r="E4777">
        <v>3</v>
      </c>
      <c r="F4777" t="s">
        <v>2045</v>
      </c>
      <c r="G4777" s="8" t="s">
        <v>39</v>
      </c>
      <c r="H4777" t="s">
        <v>40</v>
      </c>
      <c r="I4777" t="s">
        <v>41</v>
      </c>
      <c r="J4777" t="s">
        <v>36</v>
      </c>
    </row>
    <row r="4778" spans="1:10" x14ac:dyDescent="0.2">
      <c r="A4778" s="7" t="s">
        <v>6486</v>
      </c>
      <c r="B4778" t="s">
        <v>6487</v>
      </c>
      <c r="C4778">
        <v>21002</v>
      </c>
      <c r="D4778" t="s">
        <v>31</v>
      </c>
      <c r="E4778">
        <v>3</v>
      </c>
      <c r="F4778" t="s">
        <v>2045</v>
      </c>
      <c r="G4778" s="8" t="s">
        <v>39</v>
      </c>
      <c r="H4778" t="s">
        <v>40</v>
      </c>
      <c r="I4778" t="s">
        <v>41</v>
      </c>
      <c r="J4778" t="s">
        <v>36</v>
      </c>
    </row>
    <row r="4779" spans="1:10" x14ac:dyDescent="0.2">
      <c r="A4779" s="7" t="s">
        <v>6488</v>
      </c>
      <c r="B4779" t="s">
        <v>6489</v>
      </c>
      <c r="C4779">
        <v>21002</v>
      </c>
      <c r="D4779" t="s">
        <v>31</v>
      </c>
      <c r="E4779">
        <v>3</v>
      </c>
      <c r="F4779" t="s">
        <v>2045</v>
      </c>
      <c r="G4779" s="8" t="s">
        <v>39</v>
      </c>
      <c r="H4779" t="s">
        <v>40</v>
      </c>
      <c r="I4779" t="s">
        <v>41</v>
      </c>
      <c r="J4779" t="s">
        <v>36</v>
      </c>
    </row>
    <row r="4780" spans="1:10" x14ac:dyDescent="0.2">
      <c r="A4780" s="7" t="s">
        <v>6490</v>
      </c>
      <c r="B4780" t="s">
        <v>6491</v>
      </c>
      <c r="C4780">
        <v>21002</v>
      </c>
      <c r="D4780" t="s">
        <v>31</v>
      </c>
      <c r="E4780">
        <v>3</v>
      </c>
      <c r="F4780" t="s">
        <v>2045</v>
      </c>
      <c r="G4780" s="8" t="s">
        <v>39</v>
      </c>
      <c r="H4780" t="s">
        <v>40</v>
      </c>
      <c r="I4780" t="s">
        <v>41</v>
      </c>
      <c r="J4780" t="s">
        <v>36</v>
      </c>
    </row>
    <row r="4781" spans="1:10" x14ac:dyDescent="0.2">
      <c r="A4781" s="7" t="s">
        <v>6492</v>
      </c>
      <c r="B4781" t="s">
        <v>6493</v>
      </c>
      <c r="C4781">
        <v>21002</v>
      </c>
      <c r="D4781" t="s">
        <v>31</v>
      </c>
      <c r="E4781">
        <v>3</v>
      </c>
      <c r="F4781" t="s">
        <v>2045</v>
      </c>
      <c r="G4781" s="8" t="s">
        <v>39</v>
      </c>
      <c r="H4781" t="s">
        <v>40</v>
      </c>
      <c r="I4781" t="s">
        <v>41</v>
      </c>
      <c r="J4781" t="s">
        <v>36</v>
      </c>
    </row>
    <row r="4782" spans="1:10" x14ac:dyDescent="0.2">
      <c r="A4782" s="7" t="s">
        <v>6494</v>
      </c>
      <c r="B4782" t="s">
        <v>6495</v>
      </c>
      <c r="C4782">
        <v>21002</v>
      </c>
      <c r="D4782" t="s">
        <v>31</v>
      </c>
      <c r="E4782">
        <v>3</v>
      </c>
      <c r="F4782" t="s">
        <v>2045</v>
      </c>
      <c r="G4782" s="8" t="s">
        <v>39</v>
      </c>
      <c r="H4782" t="s">
        <v>40</v>
      </c>
      <c r="I4782" t="s">
        <v>41</v>
      </c>
      <c r="J4782" t="s">
        <v>36</v>
      </c>
    </row>
    <row r="4783" spans="1:10" x14ac:dyDescent="0.2">
      <c r="A4783" s="7" t="s">
        <v>6496</v>
      </c>
      <c r="B4783" t="s">
        <v>6497</v>
      </c>
      <c r="C4783">
        <v>21002</v>
      </c>
      <c r="D4783" t="s">
        <v>31</v>
      </c>
      <c r="E4783">
        <v>3</v>
      </c>
      <c r="F4783" t="s">
        <v>2045</v>
      </c>
      <c r="G4783" s="8" t="s">
        <v>39</v>
      </c>
      <c r="H4783" t="s">
        <v>40</v>
      </c>
      <c r="I4783" t="s">
        <v>41</v>
      </c>
      <c r="J4783" t="s">
        <v>36</v>
      </c>
    </row>
    <row r="4784" spans="1:10" x14ac:dyDescent="0.2">
      <c r="A4784" s="7" t="s">
        <v>6498</v>
      </c>
      <c r="B4784" t="s">
        <v>6499</v>
      </c>
      <c r="C4784">
        <v>21002</v>
      </c>
      <c r="D4784" t="s">
        <v>31</v>
      </c>
      <c r="E4784">
        <v>3</v>
      </c>
      <c r="F4784" t="s">
        <v>2045</v>
      </c>
      <c r="G4784" s="8" t="s">
        <v>39</v>
      </c>
      <c r="H4784" t="s">
        <v>40</v>
      </c>
      <c r="I4784" t="s">
        <v>41</v>
      </c>
      <c r="J4784" t="s">
        <v>36</v>
      </c>
    </row>
    <row r="4785" spans="1:10" x14ac:dyDescent="0.2">
      <c r="A4785" s="7" t="s">
        <v>6500</v>
      </c>
      <c r="B4785" t="s">
        <v>6501</v>
      </c>
      <c r="C4785">
        <v>21002</v>
      </c>
      <c r="D4785" t="s">
        <v>31</v>
      </c>
      <c r="E4785">
        <v>3</v>
      </c>
      <c r="F4785" t="s">
        <v>2045</v>
      </c>
      <c r="G4785" s="8" t="s">
        <v>39</v>
      </c>
      <c r="H4785" t="s">
        <v>40</v>
      </c>
      <c r="I4785" t="s">
        <v>41</v>
      </c>
      <c r="J4785" t="s">
        <v>36</v>
      </c>
    </row>
    <row r="4786" spans="1:10" x14ac:dyDescent="0.2">
      <c r="A4786" s="7" t="s">
        <v>6502</v>
      </c>
      <c r="B4786" t="s">
        <v>6503</v>
      </c>
      <c r="C4786">
        <v>21002</v>
      </c>
      <c r="D4786" t="s">
        <v>31</v>
      </c>
      <c r="E4786">
        <v>3</v>
      </c>
      <c r="F4786" t="s">
        <v>2045</v>
      </c>
      <c r="G4786" s="8" t="s">
        <v>39</v>
      </c>
      <c r="H4786" t="s">
        <v>40</v>
      </c>
      <c r="I4786" t="s">
        <v>41</v>
      </c>
      <c r="J4786" t="s">
        <v>36</v>
      </c>
    </row>
    <row r="4787" spans="1:10" x14ac:dyDescent="0.2">
      <c r="A4787" s="7" t="s">
        <v>6504</v>
      </c>
      <c r="B4787" t="s">
        <v>6505</v>
      </c>
      <c r="C4787">
        <v>21002</v>
      </c>
      <c r="D4787" t="s">
        <v>31</v>
      </c>
      <c r="E4787">
        <v>3</v>
      </c>
      <c r="F4787" t="s">
        <v>2045</v>
      </c>
      <c r="G4787" s="8" t="s">
        <v>39</v>
      </c>
      <c r="H4787" t="s">
        <v>40</v>
      </c>
      <c r="I4787" t="s">
        <v>41</v>
      </c>
      <c r="J4787" t="s">
        <v>36</v>
      </c>
    </row>
    <row r="4788" spans="1:10" x14ac:dyDescent="0.2">
      <c r="A4788" s="7" t="s">
        <v>6506</v>
      </c>
      <c r="B4788" t="s">
        <v>6507</v>
      </c>
      <c r="C4788">
        <v>21002</v>
      </c>
      <c r="D4788" t="s">
        <v>31</v>
      </c>
      <c r="E4788">
        <v>3</v>
      </c>
      <c r="F4788" t="s">
        <v>2045</v>
      </c>
      <c r="G4788" s="8" t="s">
        <v>39</v>
      </c>
      <c r="H4788" t="s">
        <v>40</v>
      </c>
      <c r="I4788" t="s">
        <v>41</v>
      </c>
      <c r="J4788" t="s">
        <v>36</v>
      </c>
    </row>
    <row r="4789" spans="1:10" x14ac:dyDescent="0.2">
      <c r="A4789" s="7" t="s">
        <v>6508</v>
      </c>
      <c r="B4789" t="s">
        <v>6509</v>
      </c>
      <c r="C4789">
        <v>21002</v>
      </c>
      <c r="D4789" t="s">
        <v>31</v>
      </c>
      <c r="E4789">
        <v>3</v>
      </c>
      <c r="F4789" t="s">
        <v>2045</v>
      </c>
      <c r="G4789" s="8" t="s">
        <v>39</v>
      </c>
      <c r="H4789" t="s">
        <v>40</v>
      </c>
      <c r="I4789" t="s">
        <v>41</v>
      </c>
      <c r="J4789" t="s">
        <v>36</v>
      </c>
    </row>
    <row r="4790" spans="1:10" x14ac:dyDescent="0.2">
      <c r="A4790" s="7" t="s">
        <v>6510</v>
      </c>
      <c r="B4790" t="s">
        <v>6511</v>
      </c>
      <c r="C4790">
        <v>21002</v>
      </c>
      <c r="D4790" t="s">
        <v>31</v>
      </c>
      <c r="E4790">
        <v>3</v>
      </c>
      <c r="F4790" t="s">
        <v>2045</v>
      </c>
      <c r="G4790" s="8" t="s">
        <v>39</v>
      </c>
      <c r="H4790" t="s">
        <v>40</v>
      </c>
      <c r="I4790" t="s">
        <v>41</v>
      </c>
      <c r="J4790" t="s">
        <v>36</v>
      </c>
    </row>
    <row r="4791" spans="1:10" x14ac:dyDescent="0.2">
      <c r="A4791" s="7" t="s">
        <v>6512</v>
      </c>
      <c r="B4791" t="s">
        <v>6513</v>
      </c>
      <c r="C4791">
        <v>21002</v>
      </c>
      <c r="D4791" t="s">
        <v>31</v>
      </c>
      <c r="E4791">
        <v>3</v>
      </c>
      <c r="F4791" t="s">
        <v>2045</v>
      </c>
      <c r="G4791" s="8" t="s">
        <v>39</v>
      </c>
      <c r="H4791" t="s">
        <v>40</v>
      </c>
      <c r="I4791" t="s">
        <v>41</v>
      </c>
      <c r="J4791" t="s">
        <v>36</v>
      </c>
    </row>
    <row r="4792" spans="1:10" x14ac:dyDescent="0.2">
      <c r="A4792" s="7" t="s">
        <v>6514</v>
      </c>
      <c r="B4792" t="s">
        <v>6515</v>
      </c>
      <c r="C4792">
        <v>21002</v>
      </c>
      <c r="D4792" t="s">
        <v>31</v>
      </c>
      <c r="E4792">
        <v>3</v>
      </c>
      <c r="F4792" t="s">
        <v>2045</v>
      </c>
      <c r="G4792" s="8" t="s">
        <v>39</v>
      </c>
      <c r="H4792" t="s">
        <v>40</v>
      </c>
      <c r="I4792" t="s">
        <v>41</v>
      </c>
      <c r="J4792" t="s">
        <v>36</v>
      </c>
    </row>
    <row r="4793" spans="1:10" x14ac:dyDescent="0.2">
      <c r="A4793" s="7" t="s">
        <v>6516</v>
      </c>
      <c r="B4793" t="s">
        <v>6517</v>
      </c>
      <c r="C4793">
        <v>21002</v>
      </c>
      <c r="D4793" t="s">
        <v>31</v>
      </c>
      <c r="E4793">
        <v>3</v>
      </c>
      <c r="F4793" t="s">
        <v>2045</v>
      </c>
      <c r="G4793" s="8" t="s">
        <v>39</v>
      </c>
      <c r="H4793" t="s">
        <v>40</v>
      </c>
      <c r="I4793" t="s">
        <v>41</v>
      </c>
      <c r="J4793" t="s">
        <v>36</v>
      </c>
    </row>
    <row r="4794" spans="1:10" x14ac:dyDescent="0.2">
      <c r="A4794" s="7" t="s">
        <v>6518</v>
      </c>
      <c r="B4794" t="s">
        <v>6519</v>
      </c>
      <c r="C4794">
        <v>21002</v>
      </c>
      <c r="D4794" t="s">
        <v>31</v>
      </c>
      <c r="E4794">
        <v>3</v>
      </c>
      <c r="F4794" t="s">
        <v>2045</v>
      </c>
      <c r="G4794" s="8" t="s">
        <v>39</v>
      </c>
      <c r="H4794" t="s">
        <v>40</v>
      </c>
      <c r="I4794" t="s">
        <v>41</v>
      </c>
      <c r="J4794" t="s">
        <v>36</v>
      </c>
    </row>
    <row r="4795" spans="1:10" x14ac:dyDescent="0.2">
      <c r="A4795" s="7" t="s">
        <v>6520</v>
      </c>
      <c r="B4795" t="s">
        <v>6521</v>
      </c>
      <c r="C4795">
        <v>21002</v>
      </c>
      <c r="D4795" t="s">
        <v>31</v>
      </c>
      <c r="E4795">
        <v>3</v>
      </c>
      <c r="F4795" t="s">
        <v>2045</v>
      </c>
      <c r="G4795" s="8" t="s">
        <v>39</v>
      </c>
      <c r="H4795" t="s">
        <v>40</v>
      </c>
      <c r="I4795" t="s">
        <v>41</v>
      </c>
      <c r="J4795" t="s">
        <v>36</v>
      </c>
    </row>
    <row r="4796" spans="1:10" x14ac:dyDescent="0.2">
      <c r="A4796" s="7" t="s">
        <v>6522</v>
      </c>
      <c r="B4796" t="s">
        <v>6523</v>
      </c>
      <c r="C4796">
        <v>21002</v>
      </c>
      <c r="D4796" t="s">
        <v>31</v>
      </c>
      <c r="E4796">
        <v>3</v>
      </c>
      <c r="F4796" t="s">
        <v>2045</v>
      </c>
      <c r="G4796" s="8" t="s">
        <v>39</v>
      </c>
      <c r="H4796" t="s">
        <v>40</v>
      </c>
      <c r="I4796" t="s">
        <v>41</v>
      </c>
      <c r="J4796" t="s">
        <v>36</v>
      </c>
    </row>
    <row r="4797" spans="1:10" x14ac:dyDescent="0.2">
      <c r="A4797" s="7" t="s">
        <v>6524</v>
      </c>
      <c r="B4797" t="s">
        <v>6467</v>
      </c>
      <c r="C4797">
        <v>21002</v>
      </c>
      <c r="D4797" t="s">
        <v>31</v>
      </c>
      <c r="E4797">
        <v>3</v>
      </c>
      <c r="F4797" t="s">
        <v>2045</v>
      </c>
      <c r="G4797" s="8" t="s">
        <v>39</v>
      </c>
      <c r="H4797" t="s">
        <v>40</v>
      </c>
      <c r="I4797" t="s">
        <v>41</v>
      </c>
      <c r="J4797" t="s">
        <v>36</v>
      </c>
    </row>
    <row r="4798" spans="1:10" x14ac:dyDescent="0.2">
      <c r="A4798" s="7" t="s">
        <v>6525</v>
      </c>
      <c r="B4798" t="s">
        <v>6526</v>
      </c>
      <c r="C4798">
        <v>21002</v>
      </c>
      <c r="D4798" t="s">
        <v>31</v>
      </c>
      <c r="E4798">
        <v>3</v>
      </c>
      <c r="F4798" t="s">
        <v>2045</v>
      </c>
      <c r="G4798" s="8" t="s">
        <v>39</v>
      </c>
      <c r="H4798" t="s">
        <v>40</v>
      </c>
      <c r="I4798" t="s">
        <v>41</v>
      </c>
      <c r="J4798" t="s">
        <v>36</v>
      </c>
    </row>
    <row r="4799" spans="1:10" x14ac:dyDescent="0.2">
      <c r="A4799" s="7" t="s">
        <v>6527</v>
      </c>
      <c r="B4799" t="s">
        <v>6528</v>
      </c>
      <c r="C4799">
        <v>21002</v>
      </c>
      <c r="D4799" t="s">
        <v>31</v>
      </c>
      <c r="E4799">
        <v>3</v>
      </c>
      <c r="F4799" t="s">
        <v>2045</v>
      </c>
      <c r="G4799" s="8" t="s">
        <v>39</v>
      </c>
      <c r="H4799" t="s">
        <v>40</v>
      </c>
      <c r="I4799" t="s">
        <v>41</v>
      </c>
      <c r="J4799" t="s">
        <v>36</v>
      </c>
    </row>
    <row r="4800" spans="1:10" x14ac:dyDescent="0.2">
      <c r="A4800" s="7" t="s">
        <v>6529</v>
      </c>
      <c r="B4800" t="s">
        <v>6530</v>
      </c>
      <c r="C4800">
        <v>21002</v>
      </c>
      <c r="D4800" t="s">
        <v>31</v>
      </c>
      <c r="E4800">
        <v>3</v>
      </c>
      <c r="F4800" t="s">
        <v>2045</v>
      </c>
      <c r="G4800" s="8" t="s">
        <v>39</v>
      </c>
      <c r="H4800" t="s">
        <v>40</v>
      </c>
      <c r="I4800" t="s">
        <v>41</v>
      </c>
      <c r="J4800" t="s">
        <v>36</v>
      </c>
    </row>
    <row r="4801" spans="1:10" x14ac:dyDescent="0.2">
      <c r="A4801" s="7" t="s">
        <v>6531</v>
      </c>
      <c r="B4801" t="s">
        <v>6532</v>
      </c>
      <c r="C4801">
        <v>21002</v>
      </c>
      <c r="D4801" t="s">
        <v>31</v>
      </c>
      <c r="E4801">
        <v>3</v>
      </c>
      <c r="F4801" t="s">
        <v>2045</v>
      </c>
      <c r="G4801" s="8" t="s">
        <v>39</v>
      </c>
      <c r="H4801" t="s">
        <v>40</v>
      </c>
      <c r="I4801" t="s">
        <v>41</v>
      </c>
      <c r="J4801" t="s">
        <v>36</v>
      </c>
    </row>
    <row r="4802" spans="1:10" x14ac:dyDescent="0.2">
      <c r="A4802" s="7" t="s">
        <v>6533</v>
      </c>
      <c r="B4802" t="s">
        <v>6534</v>
      </c>
      <c r="C4802">
        <v>21002</v>
      </c>
      <c r="D4802" t="s">
        <v>31</v>
      </c>
      <c r="E4802">
        <v>3</v>
      </c>
      <c r="F4802" t="s">
        <v>2045</v>
      </c>
      <c r="G4802" s="8" t="s">
        <v>39</v>
      </c>
      <c r="H4802" t="s">
        <v>40</v>
      </c>
      <c r="I4802" t="s">
        <v>41</v>
      </c>
      <c r="J4802" t="s">
        <v>36</v>
      </c>
    </row>
    <row r="4803" spans="1:10" x14ac:dyDescent="0.2">
      <c r="A4803" s="7" t="s">
        <v>6535</v>
      </c>
      <c r="B4803" t="s">
        <v>6536</v>
      </c>
      <c r="C4803">
        <v>21002</v>
      </c>
      <c r="D4803" t="s">
        <v>31</v>
      </c>
      <c r="E4803">
        <v>3</v>
      </c>
      <c r="F4803" t="s">
        <v>2045</v>
      </c>
      <c r="G4803" s="8" t="s">
        <v>39</v>
      </c>
      <c r="H4803" t="s">
        <v>40</v>
      </c>
      <c r="I4803" t="s">
        <v>41</v>
      </c>
      <c r="J4803" t="s">
        <v>36</v>
      </c>
    </row>
    <row r="4804" spans="1:10" x14ac:dyDescent="0.2">
      <c r="A4804" s="7" t="s">
        <v>6537</v>
      </c>
      <c r="B4804" t="s">
        <v>6538</v>
      </c>
      <c r="C4804">
        <v>21002</v>
      </c>
      <c r="D4804" t="s">
        <v>31</v>
      </c>
      <c r="E4804">
        <v>3</v>
      </c>
      <c r="F4804" t="s">
        <v>2045</v>
      </c>
      <c r="G4804" s="8" t="s">
        <v>39</v>
      </c>
      <c r="H4804" t="s">
        <v>40</v>
      </c>
      <c r="I4804" t="s">
        <v>41</v>
      </c>
      <c r="J4804" t="s">
        <v>36</v>
      </c>
    </row>
    <row r="4805" spans="1:10" x14ac:dyDescent="0.2">
      <c r="A4805" s="7" t="s">
        <v>6539</v>
      </c>
      <c r="B4805" t="s">
        <v>6540</v>
      </c>
      <c r="C4805">
        <v>21002</v>
      </c>
      <c r="D4805" t="s">
        <v>31</v>
      </c>
      <c r="E4805">
        <v>3</v>
      </c>
      <c r="F4805" t="s">
        <v>2045</v>
      </c>
      <c r="G4805" s="8" t="s">
        <v>39</v>
      </c>
      <c r="H4805" t="s">
        <v>40</v>
      </c>
      <c r="I4805" t="s">
        <v>41</v>
      </c>
      <c r="J4805" t="s">
        <v>36</v>
      </c>
    </row>
    <row r="4806" spans="1:10" x14ac:dyDescent="0.2">
      <c r="A4806" s="7" t="s">
        <v>6541</v>
      </c>
      <c r="B4806" t="s">
        <v>6542</v>
      </c>
      <c r="C4806">
        <v>21002</v>
      </c>
      <c r="D4806" t="s">
        <v>31</v>
      </c>
      <c r="E4806">
        <v>3</v>
      </c>
      <c r="F4806" t="s">
        <v>2045</v>
      </c>
      <c r="G4806" s="8" t="s">
        <v>39</v>
      </c>
      <c r="H4806" t="s">
        <v>40</v>
      </c>
      <c r="I4806" t="s">
        <v>41</v>
      </c>
      <c r="J4806" t="s">
        <v>36</v>
      </c>
    </row>
    <row r="4807" spans="1:10" x14ac:dyDescent="0.2">
      <c r="A4807" s="7" t="s">
        <v>6543</v>
      </c>
      <c r="B4807" t="s">
        <v>6544</v>
      </c>
      <c r="C4807">
        <v>21002</v>
      </c>
      <c r="D4807" t="s">
        <v>31</v>
      </c>
      <c r="E4807">
        <v>3</v>
      </c>
      <c r="F4807" t="s">
        <v>2045</v>
      </c>
      <c r="G4807" s="8" t="s">
        <v>39</v>
      </c>
      <c r="H4807" t="s">
        <v>40</v>
      </c>
      <c r="I4807" t="s">
        <v>41</v>
      </c>
      <c r="J4807" t="s">
        <v>36</v>
      </c>
    </row>
    <row r="4808" spans="1:10" x14ac:dyDescent="0.2">
      <c r="A4808" s="7" t="s">
        <v>6545</v>
      </c>
      <c r="B4808" t="s">
        <v>6546</v>
      </c>
      <c r="C4808">
        <v>21002</v>
      </c>
      <c r="D4808" t="s">
        <v>31</v>
      </c>
      <c r="E4808">
        <v>3</v>
      </c>
      <c r="F4808" t="s">
        <v>2045</v>
      </c>
      <c r="G4808" s="8" t="s">
        <v>39</v>
      </c>
      <c r="H4808" t="s">
        <v>40</v>
      </c>
      <c r="I4808" t="s">
        <v>41</v>
      </c>
      <c r="J4808" t="s">
        <v>36</v>
      </c>
    </row>
    <row r="4809" spans="1:10" x14ac:dyDescent="0.2">
      <c r="A4809" s="7" t="s">
        <v>6547</v>
      </c>
      <c r="B4809" t="s">
        <v>6548</v>
      </c>
      <c r="C4809">
        <v>21002</v>
      </c>
      <c r="D4809" t="s">
        <v>31</v>
      </c>
      <c r="E4809">
        <v>3</v>
      </c>
      <c r="F4809" t="s">
        <v>2045</v>
      </c>
      <c r="G4809" s="8" t="s">
        <v>39</v>
      </c>
      <c r="H4809" t="s">
        <v>40</v>
      </c>
      <c r="I4809" t="s">
        <v>41</v>
      </c>
      <c r="J4809" t="s">
        <v>36</v>
      </c>
    </row>
    <row r="4810" spans="1:10" x14ac:dyDescent="0.2">
      <c r="A4810" s="7" t="s">
        <v>6549</v>
      </c>
      <c r="B4810" t="s">
        <v>6550</v>
      </c>
      <c r="C4810">
        <v>21002</v>
      </c>
      <c r="D4810" t="s">
        <v>31</v>
      </c>
      <c r="E4810">
        <v>3</v>
      </c>
      <c r="F4810" t="s">
        <v>2045</v>
      </c>
      <c r="G4810" s="8" t="s">
        <v>44</v>
      </c>
      <c r="H4810" t="s">
        <v>45</v>
      </c>
      <c r="I4810" t="s">
        <v>41</v>
      </c>
      <c r="J4810" t="s">
        <v>36</v>
      </c>
    </row>
    <row r="4811" spans="1:10" x14ac:dyDescent="0.2">
      <c r="A4811" s="7" t="s">
        <v>6551</v>
      </c>
      <c r="B4811" t="s">
        <v>6552</v>
      </c>
      <c r="C4811">
        <v>21002</v>
      </c>
      <c r="D4811" t="s">
        <v>31</v>
      </c>
      <c r="E4811">
        <v>3</v>
      </c>
      <c r="F4811" t="s">
        <v>2045</v>
      </c>
      <c r="G4811" s="8" t="s">
        <v>44</v>
      </c>
      <c r="H4811" t="s">
        <v>45</v>
      </c>
      <c r="I4811" t="s">
        <v>41</v>
      </c>
      <c r="J4811" t="s">
        <v>36</v>
      </c>
    </row>
    <row r="4812" spans="1:10" x14ac:dyDescent="0.2">
      <c r="A4812" s="7" t="s">
        <v>6553</v>
      </c>
      <c r="B4812" t="s">
        <v>6554</v>
      </c>
      <c r="C4812">
        <v>21002</v>
      </c>
      <c r="D4812" t="s">
        <v>31</v>
      </c>
      <c r="E4812">
        <v>3</v>
      </c>
      <c r="F4812" t="s">
        <v>2045</v>
      </c>
      <c r="G4812" s="8" t="s">
        <v>44</v>
      </c>
      <c r="H4812" t="s">
        <v>45</v>
      </c>
      <c r="I4812" t="s">
        <v>41</v>
      </c>
      <c r="J4812" t="s">
        <v>36</v>
      </c>
    </row>
    <row r="4813" spans="1:10" x14ac:dyDescent="0.2">
      <c r="A4813" s="7" t="s">
        <v>6555</v>
      </c>
      <c r="B4813" t="s">
        <v>6556</v>
      </c>
      <c r="C4813">
        <v>21002</v>
      </c>
      <c r="D4813" t="s">
        <v>31</v>
      </c>
      <c r="E4813">
        <v>3</v>
      </c>
      <c r="F4813" t="s">
        <v>2045</v>
      </c>
      <c r="G4813" s="8" t="s">
        <v>44</v>
      </c>
      <c r="H4813" t="s">
        <v>45</v>
      </c>
      <c r="I4813" t="s">
        <v>41</v>
      </c>
      <c r="J4813" t="s">
        <v>36</v>
      </c>
    </row>
    <row r="4814" spans="1:10" x14ac:dyDescent="0.2">
      <c r="A4814" s="7" t="s">
        <v>6557</v>
      </c>
      <c r="B4814" t="s">
        <v>6558</v>
      </c>
      <c r="C4814">
        <v>21002</v>
      </c>
      <c r="D4814" t="s">
        <v>31</v>
      </c>
      <c r="E4814">
        <v>3</v>
      </c>
      <c r="F4814" t="s">
        <v>2045</v>
      </c>
      <c r="G4814" s="8" t="s">
        <v>44</v>
      </c>
      <c r="H4814" t="s">
        <v>45</v>
      </c>
      <c r="I4814" t="s">
        <v>41</v>
      </c>
      <c r="J4814" t="s">
        <v>36</v>
      </c>
    </row>
    <row r="4815" spans="1:10" x14ac:dyDescent="0.2">
      <c r="A4815" s="7" t="s">
        <v>6559</v>
      </c>
      <c r="B4815" t="s">
        <v>6560</v>
      </c>
      <c r="C4815">
        <v>21002</v>
      </c>
      <c r="D4815" t="s">
        <v>31</v>
      </c>
      <c r="E4815">
        <v>3</v>
      </c>
      <c r="F4815" t="s">
        <v>2045</v>
      </c>
      <c r="G4815" s="8" t="s">
        <v>44</v>
      </c>
      <c r="H4815" t="s">
        <v>45</v>
      </c>
      <c r="I4815" t="s">
        <v>41</v>
      </c>
      <c r="J4815" t="s">
        <v>36</v>
      </c>
    </row>
    <row r="4816" spans="1:10" x14ac:dyDescent="0.2">
      <c r="A4816" s="7" t="s">
        <v>6561</v>
      </c>
      <c r="B4816" t="s">
        <v>6562</v>
      </c>
      <c r="C4816">
        <v>21002</v>
      </c>
      <c r="D4816" t="s">
        <v>31</v>
      </c>
      <c r="E4816">
        <v>3</v>
      </c>
      <c r="F4816" t="s">
        <v>2045</v>
      </c>
      <c r="G4816" s="8" t="s">
        <v>44</v>
      </c>
      <c r="H4816" t="s">
        <v>45</v>
      </c>
      <c r="I4816" t="s">
        <v>41</v>
      </c>
      <c r="J4816" t="s">
        <v>36</v>
      </c>
    </row>
    <row r="4817" spans="1:10" x14ac:dyDescent="0.2">
      <c r="A4817" s="7" t="s">
        <v>6563</v>
      </c>
      <c r="B4817" t="s">
        <v>6564</v>
      </c>
      <c r="C4817">
        <v>21002</v>
      </c>
      <c r="D4817" t="s">
        <v>31</v>
      </c>
      <c r="E4817">
        <v>3</v>
      </c>
      <c r="F4817" t="s">
        <v>2045</v>
      </c>
      <c r="G4817" s="8" t="s">
        <v>44</v>
      </c>
      <c r="H4817" t="s">
        <v>45</v>
      </c>
      <c r="I4817" t="s">
        <v>41</v>
      </c>
      <c r="J4817" t="s">
        <v>36</v>
      </c>
    </row>
    <row r="4818" spans="1:10" x14ac:dyDescent="0.2">
      <c r="A4818" s="7" t="s">
        <v>6565</v>
      </c>
      <c r="B4818" t="s">
        <v>6566</v>
      </c>
      <c r="C4818">
        <v>21002</v>
      </c>
      <c r="D4818" t="s">
        <v>31</v>
      </c>
      <c r="E4818">
        <v>3</v>
      </c>
      <c r="F4818" t="s">
        <v>2045</v>
      </c>
      <c r="G4818" s="8" t="s">
        <v>44</v>
      </c>
      <c r="H4818" t="s">
        <v>45</v>
      </c>
      <c r="I4818" t="s">
        <v>41</v>
      </c>
      <c r="J4818" t="s">
        <v>36</v>
      </c>
    </row>
    <row r="4819" spans="1:10" x14ac:dyDescent="0.2">
      <c r="A4819" s="7" t="s">
        <v>6567</v>
      </c>
      <c r="B4819" t="s">
        <v>6568</v>
      </c>
      <c r="C4819">
        <v>21002</v>
      </c>
      <c r="D4819" t="s">
        <v>31</v>
      </c>
      <c r="E4819">
        <v>3</v>
      </c>
      <c r="F4819" t="s">
        <v>2045</v>
      </c>
      <c r="G4819" s="8" t="s">
        <v>44</v>
      </c>
      <c r="H4819" t="s">
        <v>45</v>
      </c>
      <c r="I4819" t="s">
        <v>41</v>
      </c>
      <c r="J4819" t="s">
        <v>36</v>
      </c>
    </row>
    <row r="4820" spans="1:10" x14ac:dyDescent="0.2">
      <c r="A4820" s="7" t="s">
        <v>6569</v>
      </c>
      <c r="B4820" t="s">
        <v>6570</v>
      </c>
      <c r="C4820">
        <v>21002</v>
      </c>
      <c r="D4820" t="s">
        <v>31</v>
      </c>
      <c r="E4820">
        <v>3</v>
      </c>
      <c r="F4820" t="s">
        <v>2045</v>
      </c>
      <c r="G4820" s="8" t="s">
        <v>44</v>
      </c>
      <c r="H4820" t="s">
        <v>45</v>
      </c>
      <c r="I4820" t="s">
        <v>41</v>
      </c>
      <c r="J4820" t="s">
        <v>36</v>
      </c>
    </row>
    <row r="4821" spans="1:10" x14ac:dyDescent="0.2">
      <c r="A4821" s="7" t="s">
        <v>6571</v>
      </c>
      <c r="B4821" t="s">
        <v>6572</v>
      </c>
      <c r="C4821">
        <v>21002</v>
      </c>
      <c r="D4821" t="s">
        <v>31</v>
      </c>
      <c r="E4821">
        <v>3</v>
      </c>
      <c r="F4821" t="s">
        <v>2045</v>
      </c>
      <c r="G4821" s="8" t="s">
        <v>44</v>
      </c>
      <c r="H4821" t="s">
        <v>45</v>
      </c>
      <c r="I4821" t="s">
        <v>41</v>
      </c>
      <c r="J4821" t="s">
        <v>36</v>
      </c>
    </row>
    <row r="4822" spans="1:10" x14ac:dyDescent="0.2">
      <c r="A4822" s="7" t="s">
        <v>6573</v>
      </c>
      <c r="B4822" t="s">
        <v>6574</v>
      </c>
      <c r="C4822">
        <v>21002</v>
      </c>
      <c r="D4822" t="s">
        <v>31</v>
      </c>
      <c r="E4822">
        <v>3</v>
      </c>
      <c r="F4822" t="s">
        <v>2045</v>
      </c>
      <c r="G4822" s="8" t="s">
        <v>44</v>
      </c>
      <c r="H4822" t="s">
        <v>45</v>
      </c>
      <c r="I4822" t="s">
        <v>41</v>
      </c>
      <c r="J4822" t="s">
        <v>36</v>
      </c>
    </row>
    <row r="4823" spans="1:10" x14ac:dyDescent="0.2">
      <c r="A4823" s="7" t="s">
        <v>6575</v>
      </c>
      <c r="B4823" t="s">
        <v>6576</v>
      </c>
      <c r="C4823">
        <v>21002</v>
      </c>
      <c r="D4823" t="s">
        <v>31</v>
      </c>
      <c r="E4823">
        <v>3</v>
      </c>
      <c r="F4823" t="s">
        <v>2045</v>
      </c>
      <c r="G4823" s="8" t="s">
        <v>44</v>
      </c>
      <c r="H4823" t="s">
        <v>45</v>
      </c>
      <c r="I4823" t="s">
        <v>41</v>
      </c>
      <c r="J4823" t="s">
        <v>36</v>
      </c>
    </row>
    <row r="4824" spans="1:10" x14ac:dyDescent="0.2">
      <c r="A4824" s="7" t="s">
        <v>6577</v>
      </c>
      <c r="B4824" t="s">
        <v>6578</v>
      </c>
      <c r="C4824">
        <v>21002</v>
      </c>
      <c r="D4824" t="s">
        <v>31</v>
      </c>
      <c r="E4824">
        <v>3</v>
      </c>
      <c r="F4824" t="s">
        <v>2045</v>
      </c>
      <c r="G4824" s="8" t="s">
        <v>44</v>
      </c>
      <c r="H4824" t="s">
        <v>45</v>
      </c>
      <c r="I4824" t="s">
        <v>41</v>
      </c>
      <c r="J4824" t="s">
        <v>36</v>
      </c>
    </row>
    <row r="4825" spans="1:10" x14ac:dyDescent="0.2">
      <c r="A4825" s="7" t="s">
        <v>6579</v>
      </c>
      <c r="B4825" t="s">
        <v>6580</v>
      </c>
      <c r="C4825">
        <v>21002</v>
      </c>
      <c r="D4825" t="s">
        <v>31</v>
      </c>
      <c r="E4825">
        <v>3</v>
      </c>
      <c r="F4825" t="s">
        <v>2045</v>
      </c>
      <c r="G4825" s="8" t="s">
        <v>44</v>
      </c>
      <c r="H4825" t="s">
        <v>45</v>
      </c>
      <c r="I4825" t="s">
        <v>41</v>
      </c>
      <c r="J4825" t="s">
        <v>36</v>
      </c>
    </row>
    <row r="4826" spans="1:10" x14ac:dyDescent="0.2">
      <c r="A4826" s="7" t="s">
        <v>6581</v>
      </c>
      <c r="B4826" t="s">
        <v>6582</v>
      </c>
      <c r="C4826">
        <v>21002</v>
      </c>
      <c r="D4826" t="s">
        <v>31</v>
      </c>
      <c r="E4826">
        <v>3</v>
      </c>
      <c r="F4826" t="s">
        <v>2045</v>
      </c>
      <c r="G4826" s="8" t="s">
        <v>44</v>
      </c>
      <c r="H4826" t="s">
        <v>45</v>
      </c>
      <c r="I4826" t="s">
        <v>41</v>
      </c>
      <c r="J4826" t="s">
        <v>36</v>
      </c>
    </row>
    <row r="4827" spans="1:10" x14ac:dyDescent="0.2">
      <c r="A4827" s="7" t="s">
        <v>6583</v>
      </c>
      <c r="B4827" t="s">
        <v>6584</v>
      </c>
      <c r="C4827">
        <v>21002</v>
      </c>
      <c r="D4827" t="s">
        <v>31</v>
      </c>
      <c r="E4827">
        <v>3</v>
      </c>
      <c r="F4827" t="s">
        <v>2045</v>
      </c>
      <c r="G4827" s="8" t="s">
        <v>44</v>
      </c>
      <c r="H4827" t="s">
        <v>45</v>
      </c>
      <c r="I4827" t="s">
        <v>41</v>
      </c>
      <c r="J4827" t="s">
        <v>36</v>
      </c>
    </row>
    <row r="4828" spans="1:10" x14ac:dyDescent="0.2">
      <c r="A4828" s="7" t="s">
        <v>6585</v>
      </c>
      <c r="B4828" t="s">
        <v>6586</v>
      </c>
      <c r="C4828">
        <v>21002</v>
      </c>
      <c r="D4828" t="s">
        <v>31</v>
      </c>
      <c r="E4828">
        <v>3</v>
      </c>
      <c r="F4828" t="s">
        <v>2045</v>
      </c>
      <c r="G4828" s="8" t="s">
        <v>44</v>
      </c>
      <c r="H4828" t="s">
        <v>45</v>
      </c>
      <c r="I4828" t="s">
        <v>41</v>
      </c>
      <c r="J4828" t="s">
        <v>36</v>
      </c>
    </row>
    <row r="4829" spans="1:10" x14ac:dyDescent="0.2">
      <c r="A4829" s="7" t="s">
        <v>6587</v>
      </c>
      <c r="B4829" t="s">
        <v>6588</v>
      </c>
      <c r="C4829">
        <v>21002</v>
      </c>
      <c r="D4829" t="s">
        <v>31</v>
      </c>
      <c r="E4829">
        <v>3</v>
      </c>
      <c r="F4829" t="s">
        <v>2045</v>
      </c>
      <c r="G4829" s="8" t="s">
        <v>44</v>
      </c>
      <c r="H4829" t="s">
        <v>45</v>
      </c>
      <c r="I4829" t="s">
        <v>41</v>
      </c>
      <c r="J4829" t="s">
        <v>36</v>
      </c>
    </row>
    <row r="4830" spans="1:10" x14ac:dyDescent="0.2">
      <c r="A4830" s="7" t="s">
        <v>6589</v>
      </c>
      <c r="B4830" t="s">
        <v>6588</v>
      </c>
      <c r="C4830">
        <v>21002</v>
      </c>
      <c r="D4830" t="s">
        <v>31</v>
      </c>
      <c r="E4830">
        <v>3</v>
      </c>
      <c r="F4830" t="s">
        <v>2045</v>
      </c>
      <c r="G4830" s="8" t="s">
        <v>44</v>
      </c>
      <c r="H4830" t="s">
        <v>45</v>
      </c>
      <c r="I4830" t="s">
        <v>41</v>
      </c>
      <c r="J4830" t="s">
        <v>36</v>
      </c>
    </row>
    <row r="4831" spans="1:10" x14ac:dyDescent="0.2">
      <c r="A4831" s="7" t="s">
        <v>6590</v>
      </c>
      <c r="B4831" t="s">
        <v>6591</v>
      </c>
      <c r="C4831">
        <v>21002</v>
      </c>
      <c r="D4831" t="s">
        <v>31</v>
      </c>
      <c r="E4831">
        <v>3</v>
      </c>
      <c r="F4831" t="s">
        <v>2045</v>
      </c>
      <c r="G4831" s="8" t="s">
        <v>44</v>
      </c>
      <c r="H4831" t="s">
        <v>45</v>
      </c>
      <c r="I4831" t="s">
        <v>41</v>
      </c>
      <c r="J4831" t="s">
        <v>36</v>
      </c>
    </row>
    <row r="4832" spans="1:10" x14ac:dyDescent="0.2">
      <c r="A4832" s="7" t="s">
        <v>6592</v>
      </c>
      <c r="B4832" t="s">
        <v>6593</v>
      </c>
      <c r="C4832">
        <v>21002</v>
      </c>
      <c r="D4832" t="s">
        <v>31</v>
      </c>
      <c r="E4832">
        <v>3</v>
      </c>
      <c r="F4832" t="s">
        <v>2045</v>
      </c>
      <c r="G4832" s="8" t="s">
        <v>44</v>
      </c>
      <c r="H4832" t="s">
        <v>45</v>
      </c>
      <c r="I4832" t="s">
        <v>41</v>
      </c>
      <c r="J4832" t="s">
        <v>36</v>
      </c>
    </row>
    <row r="4833" spans="1:10" x14ac:dyDescent="0.2">
      <c r="A4833" s="7" t="s">
        <v>6594</v>
      </c>
      <c r="B4833" t="s">
        <v>6595</v>
      </c>
      <c r="C4833">
        <v>21002</v>
      </c>
      <c r="D4833" t="s">
        <v>31</v>
      </c>
      <c r="E4833">
        <v>3</v>
      </c>
      <c r="F4833" t="s">
        <v>2045</v>
      </c>
      <c r="G4833" s="8" t="s">
        <v>44</v>
      </c>
      <c r="H4833" t="s">
        <v>45</v>
      </c>
      <c r="I4833" t="s">
        <v>41</v>
      </c>
      <c r="J4833" t="s">
        <v>36</v>
      </c>
    </row>
    <row r="4834" spans="1:10" x14ac:dyDescent="0.2">
      <c r="A4834" s="7" t="s">
        <v>6596</v>
      </c>
      <c r="B4834" t="s">
        <v>6597</v>
      </c>
      <c r="C4834">
        <v>21002</v>
      </c>
      <c r="D4834" t="s">
        <v>31</v>
      </c>
      <c r="E4834">
        <v>3</v>
      </c>
      <c r="F4834" t="s">
        <v>2045</v>
      </c>
      <c r="G4834" s="8" t="s">
        <v>44</v>
      </c>
      <c r="H4834" t="s">
        <v>45</v>
      </c>
      <c r="I4834" t="s">
        <v>41</v>
      </c>
      <c r="J4834" t="s">
        <v>36</v>
      </c>
    </row>
    <row r="4835" spans="1:10" x14ac:dyDescent="0.2">
      <c r="A4835" s="7" t="s">
        <v>6598</v>
      </c>
      <c r="B4835" t="s">
        <v>6599</v>
      </c>
      <c r="C4835">
        <v>21002</v>
      </c>
      <c r="D4835" t="s">
        <v>31</v>
      </c>
      <c r="E4835">
        <v>3</v>
      </c>
      <c r="F4835" t="s">
        <v>2045</v>
      </c>
      <c r="G4835" s="8" t="s">
        <v>44</v>
      </c>
      <c r="H4835" t="s">
        <v>45</v>
      </c>
      <c r="I4835" t="s">
        <v>41</v>
      </c>
      <c r="J4835" t="s">
        <v>36</v>
      </c>
    </row>
    <row r="4836" spans="1:10" x14ac:dyDescent="0.2">
      <c r="A4836" s="7" t="s">
        <v>6600</v>
      </c>
      <c r="B4836" t="s">
        <v>6601</v>
      </c>
      <c r="C4836">
        <v>21002</v>
      </c>
      <c r="D4836" t="s">
        <v>31</v>
      </c>
      <c r="E4836">
        <v>3</v>
      </c>
      <c r="F4836" t="s">
        <v>2045</v>
      </c>
      <c r="G4836" s="8" t="s">
        <v>44</v>
      </c>
      <c r="H4836" t="s">
        <v>45</v>
      </c>
      <c r="I4836" t="s">
        <v>41</v>
      </c>
      <c r="J4836" t="s">
        <v>36</v>
      </c>
    </row>
    <row r="4837" spans="1:10" x14ac:dyDescent="0.2">
      <c r="A4837" s="7" t="s">
        <v>6602</v>
      </c>
      <c r="B4837" t="s">
        <v>6603</v>
      </c>
      <c r="C4837">
        <v>21002</v>
      </c>
      <c r="D4837" t="s">
        <v>31</v>
      </c>
      <c r="E4837">
        <v>3</v>
      </c>
      <c r="F4837" t="s">
        <v>2045</v>
      </c>
      <c r="G4837" s="8" t="s">
        <v>44</v>
      </c>
      <c r="H4837" t="s">
        <v>45</v>
      </c>
      <c r="I4837" t="s">
        <v>41</v>
      </c>
      <c r="J4837" t="s">
        <v>36</v>
      </c>
    </row>
    <row r="4838" spans="1:10" x14ac:dyDescent="0.2">
      <c r="A4838" s="7" t="s">
        <v>6604</v>
      </c>
      <c r="B4838" t="s">
        <v>6605</v>
      </c>
      <c r="C4838">
        <v>21002</v>
      </c>
      <c r="D4838" t="s">
        <v>31</v>
      </c>
      <c r="E4838">
        <v>3</v>
      </c>
      <c r="F4838" t="s">
        <v>2045</v>
      </c>
      <c r="G4838" s="8" t="s">
        <v>44</v>
      </c>
      <c r="H4838" t="s">
        <v>45</v>
      </c>
      <c r="I4838" t="s">
        <v>41</v>
      </c>
      <c r="J4838" t="s">
        <v>36</v>
      </c>
    </row>
    <row r="4839" spans="1:10" x14ac:dyDescent="0.2">
      <c r="A4839" s="7" t="s">
        <v>6606</v>
      </c>
      <c r="B4839" t="s">
        <v>6607</v>
      </c>
      <c r="C4839">
        <v>21002</v>
      </c>
      <c r="D4839" t="s">
        <v>31</v>
      </c>
      <c r="E4839">
        <v>3</v>
      </c>
      <c r="F4839" t="s">
        <v>2045</v>
      </c>
      <c r="G4839" s="8" t="s">
        <v>44</v>
      </c>
      <c r="H4839" t="s">
        <v>45</v>
      </c>
      <c r="I4839" t="s">
        <v>41</v>
      </c>
      <c r="J4839" t="s">
        <v>36</v>
      </c>
    </row>
    <row r="4840" spans="1:10" x14ac:dyDescent="0.2">
      <c r="A4840" s="7" t="s">
        <v>6608</v>
      </c>
      <c r="B4840" t="s">
        <v>6609</v>
      </c>
      <c r="C4840">
        <v>23000</v>
      </c>
      <c r="D4840" t="s">
        <v>2803</v>
      </c>
      <c r="E4840">
        <v>13</v>
      </c>
      <c r="F4840" t="s">
        <v>2804</v>
      </c>
      <c r="G4840" s="8" t="s">
        <v>44</v>
      </c>
      <c r="H4840" t="s">
        <v>45</v>
      </c>
      <c r="I4840" t="s">
        <v>41</v>
      </c>
      <c r="J4840" t="s">
        <v>36</v>
      </c>
    </row>
    <row r="4841" spans="1:10" x14ac:dyDescent="0.2">
      <c r="A4841" s="7" t="s">
        <v>6610</v>
      </c>
      <c r="B4841" t="s">
        <v>6611</v>
      </c>
      <c r="C4841">
        <v>21002</v>
      </c>
      <c r="D4841" t="s">
        <v>31</v>
      </c>
      <c r="E4841">
        <v>3</v>
      </c>
      <c r="F4841" t="s">
        <v>2045</v>
      </c>
      <c r="G4841" s="8" t="s">
        <v>44</v>
      </c>
      <c r="H4841" t="s">
        <v>45</v>
      </c>
      <c r="I4841" t="s">
        <v>41</v>
      </c>
      <c r="J4841" t="s">
        <v>36</v>
      </c>
    </row>
    <row r="4842" spans="1:10" x14ac:dyDescent="0.2">
      <c r="A4842" s="7" t="s">
        <v>6612</v>
      </c>
      <c r="B4842" t="s">
        <v>6613</v>
      </c>
      <c r="C4842">
        <v>21002</v>
      </c>
      <c r="D4842" t="s">
        <v>31</v>
      </c>
      <c r="E4842">
        <v>3</v>
      </c>
      <c r="F4842" t="s">
        <v>2045</v>
      </c>
      <c r="G4842" s="8" t="s">
        <v>44</v>
      </c>
      <c r="H4842" t="s">
        <v>45</v>
      </c>
      <c r="I4842" t="s">
        <v>41</v>
      </c>
      <c r="J4842" t="s">
        <v>36</v>
      </c>
    </row>
    <row r="4843" spans="1:10" x14ac:dyDescent="0.2">
      <c r="A4843" s="7" t="s">
        <v>6614</v>
      </c>
      <c r="B4843" t="s">
        <v>6615</v>
      </c>
      <c r="C4843">
        <v>21002</v>
      </c>
      <c r="D4843" t="s">
        <v>31</v>
      </c>
      <c r="E4843">
        <v>3</v>
      </c>
      <c r="F4843" t="s">
        <v>2045</v>
      </c>
      <c r="G4843" s="8" t="s">
        <v>44</v>
      </c>
      <c r="H4843" t="s">
        <v>45</v>
      </c>
      <c r="I4843" t="s">
        <v>41</v>
      </c>
      <c r="J4843" t="s">
        <v>36</v>
      </c>
    </row>
    <row r="4844" spans="1:10" x14ac:dyDescent="0.2">
      <c r="A4844" s="7" t="s">
        <v>6616</v>
      </c>
      <c r="B4844" t="s">
        <v>6617</v>
      </c>
      <c r="C4844">
        <v>21002</v>
      </c>
      <c r="D4844" t="s">
        <v>31</v>
      </c>
      <c r="E4844">
        <v>3</v>
      </c>
      <c r="F4844" t="s">
        <v>2045</v>
      </c>
      <c r="G4844" s="8" t="s">
        <v>44</v>
      </c>
      <c r="H4844" t="s">
        <v>45</v>
      </c>
      <c r="I4844" t="s">
        <v>41</v>
      </c>
      <c r="J4844" t="s">
        <v>36</v>
      </c>
    </row>
    <row r="4845" spans="1:10" x14ac:dyDescent="0.2">
      <c r="A4845" s="7" t="s">
        <v>6618</v>
      </c>
      <c r="B4845" t="s">
        <v>6619</v>
      </c>
      <c r="C4845">
        <v>21002</v>
      </c>
      <c r="D4845" t="s">
        <v>31</v>
      </c>
      <c r="E4845">
        <v>3</v>
      </c>
      <c r="F4845" t="s">
        <v>2045</v>
      </c>
      <c r="G4845" s="8" t="s">
        <v>44</v>
      </c>
      <c r="H4845" t="s">
        <v>45</v>
      </c>
      <c r="I4845" t="s">
        <v>41</v>
      </c>
      <c r="J4845" t="s">
        <v>36</v>
      </c>
    </row>
    <row r="4846" spans="1:10" x14ac:dyDescent="0.2">
      <c r="A4846" s="7" t="s">
        <v>6620</v>
      </c>
      <c r="B4846" t="s">
        <v>6621</v>
      </c>
      <c r="C4846">
        <v>21002</v>
      </c>
      <c r="D4846" t="s">
        <v>31</v>
      </c>
      <c r="E4846">
        <v>3</v>
      </c>
      <c r="F4846" t="s">
        <v>2045</v>
      </c>
      <c r="G4846" s="8" t="s">
        <v>44</v>
      </c>
      <c r="H4846" t="s">
        <v>45</v>
      </c>
      <c r="I4846" t="s">
        <v>41</v>
      </c>
      <c r="J4846" t="s">
        <v>36</v>
      </c>
    </row>
    <row r="4847" spans="1:10" x14ac:dyDescent="0.2">
      <c r="A4847" s="7" t="s">
        <v>6622</v>
      </c>
      <c r="B4847" t="s">
        <v>6623</v>
      </c>
      <c r="C4847">
        <v>21002</v>
      </c>
      <c r="D4847" t="s">
        <v>31</v>
      </c>
      <c r="E4847">
        <v>3</v>
      </c>
      <c r="F4847" t="s">
        <v>2045</v>
      </c>
      <c r="G4847" s="8" t="s">
        <v>44</v>
      </c>
      <c r="H4847" t="s">
        <v>45</v>
      </c>
      <c r="I4847" t="s">
        <v>41</v>
      </c>
      <c r="J4847" t="s">
        <v>36</v>
      </c>
    </row>
    <row r="4848" spans="1:10" x14ac:dyDescent="0.2">
      <c r="A4848" s="7" t="s">
        <v>6624</v>
      </c>
      <c r="B4848" t="s">
        <v>6625</v>
      </c>
      <c r="C4848">
        <v>21002</v>
      </c>
      <c r="D4848" t="s">
        <v>31</v>
      </c>
      <c r="E4848">
        <v>3</v>
      </c>
      <c r="F4848" t="s">
        <v>2045</v>
      </c>
      <c r="G4848" s="8" t="s">
        <v>44</v>
      </c>
      <c r="H4848" t="s">
        <v>45</v>
      </c>
      <c r="I4848" t="s">
        <v>41</v>
      </c>
      <c r="J4848" t="s">
        <v>36</v>
      </c>
    </row>
    <row r="4849" spans="1:10" x14ac:dyDescent="0.2">
      <c r="A4849" s="7" t="s">
        <v>6626</v>
      </c>
      <c r="B4849" t="s">
        <v>6627</v>
      </c>
      <c r="C4849">
        <v>21002</v>
      </c>
      <c r="D4849" t="s">
        <v>31</v>
      </c>
      <c r="E4849">
        <v>3</v>
      </c>
      <c r="F4849" t="s">
        <v>2045</v>
      </c>
      <c r="G4849" s="8" t="s">
        <v>44</v>
      </c>
      <c r="H4849" t="s">
        <v>45</v>
      </c>
      <c r="I4849" t="s">
        <v>41</v>
      </c>
      <c r="J4849" t="s">
        <v>36</v>
      </c>
    </row>
    <row r="4850" spans="1:10" x14ac:dyDescent="0.2">
      <c r="A4850" s="7" t="s">
        <v>6628</v>
      </c>
      <c r="B4850" t="s">
        <v>6629</v>
      </c>
      <c r="C4850">
        <v>21002</v>
      </c>
      <c r="D4850" t="s">
        <v>31</v>
      </c>
      <c r="E4850">
        <v>3</v>
      </c>
      <c r="F4850" t="s">
        <v>2045</v>
      </c>
      <c r="G4850" s="8" t="s">
        <v>44</v>
      </c>
      <c r="H4850" t="s">
        <v>45</v>
      </c>
      <c r="I4850" t="s">
        <v>41</v>
      </c>
      <c r="J4850" t="s">
        <v>36</v>
      </c>
    </row>
    <row r="4851" spans="1:10" x14ac:dyDescent="0.2">
      <c r="A4851" s="7" t="s">
        <v>6630</v>
      </c>
      <c r="B4851" t="s">
        <v>6631</v>
      </c>
      <c r="C4851">
        <v>21002</v>
      </c>
      <c r="D4851" t="s">
        <v>31</v>
      </c>
      <c r="E4851">
        <v>3</v>
      </c>
      <c r="F4851" t="s">
        <v>2045</v>
      </c>
      <c r="G4851" s="8" t="s">
        <v>44</v>
      </c>
      <c r="H4851" t="s">
        <v>45</v>
      </c>
      <c r="I4851" t="s">
        <v>41</v>
      </c>
      <c r="J4851" t="s">
        <v>36</v>
      </c>
    </row>
    <row r="4852" spans="1:10" x14ac:dyDescent="0.2">
      <c r="A4852" s="7" t="s">
        <v>6632</v>
      </c>
      <c r="B4852" t="s">
        <v>6633</v>
      </c>
      <c r="C4852">
        <v>21002</v>
      </c>
      <c r="D4852" t="s">
        <v>31</v>
      </c>
      <c r="E4852">
        <v>3</v>
      </c>
      <c r="F4852" t="s">
        <v>2045</v>
      </c>
      <c r="G4852" s="8" t="s">
        <v>44</v>
      </c>
      <c r="H4852" t="s">
        <v>45</v>
      </c>
      <c r="I4852" t="s">
        <v>41</v>
      </c>
      <c r="J4852" t="s">
        <v>36</v>
      </c>
    </row>
    <row r="4853" spans="1:10" x14ac:dyDescent="0.2">
      <c r="A4853" s="7" t="s">
        <v>6634</v>
      </c>
      <c r="B4853" t="s">
        <v>6635</v>
      </c>
      <c r="C4853">
        <v>21002</v>
      </c>
      <c r="D4853" t="s">
        <v>31</v>
      </c>
      <c r="E4853">
        <v>3</v>
      </c>
      <c r="F4853" t="s">
        <v>2045</v>
      </c>
      <c r="G4853" s="8" t="s">
        <v>44</v>
      </c>
      <c r="H4853" t="s">
        <v>45</v>
      </c>
      <c r="I4853" t="s">
        <v>41</v>
      </c>
      <c r="J4853" t="s">
        <v>36</v>
      </c>
    </row>
    <row r="4854" spans="1:10" x14ac:dyDescent="0.2">
      <c r="A4854" s="7" t="s">
        <v>6636</v>
      </c>
      <c r="B4854" t="s">
        <v>6637</v>
      </c>
      <c r="C4854">
        <v>21002</v>
      </c>
      <c r="D4854" t="s">
        <v>31</v>
      </c>
      <c r="E4854">
        <v>3</v>
      </c>
      <c r="F4854" t="s">
        <v>2045</v>
      </c>
      <c r="G4854" s="8" t="s">
        <v>44</v>
      </c>
      <c r="H4854" t="s">
        <v>45</v>
      </c>
      <c r="I4854" t="s">
        <v>41</v>
      </c>
      <c r="J4854" t="s">
        <v>36</v>
      </c>
    </row>
    <row r="4855" spans="1:10" x14ac:dyDescent="0.2">
      <c r="A4855" s="7" t="s">
        <v>6638</v>
      </c>
      <c r="B4855" t="s">
        <v>6639</v>
      </c>
      <c r="C4855">
        <v>21002</v>
      </c>
      <c r="D4855" t="s">
        <v>31</v>
      </c>
      <c r="E4855">
        <v>3</v>
      </c>
      <c r="F4855" t="s">
        <v>2045</v>
      </c>
      <c r="G4855" s="8" t="s">
        <v>44</v>
      </c>
      <c r="H4855" t="s">
        <v>45</v>
      </c>
      <c r="I4855" t="s">
        <v>41</v>
      </c>
      <c r="J4855" t="s">
        <v>36</v>
      </c>
    </row>
    <row r="4856" spans="1:10" x14ac:dyDescent="0.2">
      <c r="A4856" s="7" t="s">
        <v>6640</v>
      </c>
      <c r="B4856" t="s">
        <v>6641</v>
      </c>
      <c r="C4856">
        <v>21002</v>
      </c>
      <c r="D4856" t="s">
        <v>31</v>
      </c>
      <c r="E4856">
        <v>3</v>
      </c>
      <c r="F4856" t="s">
        <v>2045</v>
      </c>
      <c r="G4856" s="8" t="s">
        <v>44</v>
      </c>
      <c r="H4856" t="s">
        <v>45</v>
      </c>
      <c r="I4856" t="s">
        <v>41</v>
      </c>
      <c r="J4856" t="s">
        <v>36</v>
      </c>
    </row>
    <row r="4857" spans="1:10" x14ac:dyDescent="0.2">
      <c r="A4857" s="7" t="s">
        <v>6642</v>
      </c>
      <c r="B4857" t="s">
        <v>6643</v>
      </c>
      <c r="C4857">
        <v>21002</v>
      </c>
      <c r="D4857" t="s">
        <v>31</v>
      </c>
      <c r="E4857">
        <v>3</v>
      </c>
      <c r="F4857" t="s">
        <v>2045</v>
      </c>
      <c r="G4857" s="8" t="s">
        <v>44</v>
      </c>
      <c r="H4857" t="s">
        <v>45</v>
      </c>
      <c r="I4857" t="s">
        <v>41</v>
      </c>
      <c r="J4857" t="s">
        <v>36</v>
      </c>
    </row>
    <row r="4858" spans="1:10" x14ac:dyDescent="0.2">
      <c r="A4858" s="7" t="s">
        <v>6644</v>
      </c>
      <c r="B4858" t="s">
        <v>6645</v>
      </c>
      <c r="C4858">
        <v>21002</v>
      </c>
      <c r="D4858" t="s">
        <v>31</v>
      </c>
      <c r="E4858">
        <v>3</v>
      </c>
      <c r="F4858" t="s">
        <v>2045</v>
      </c>
      <c r="G4858" s="8" t="s">
        <v>44</v>
      </c>
      <c r="H4858" t="s">
        <v>45</v>
      </c>
      <c r="I4858" t="s">
        <v>41</v>
      </c>
      <c r="J4858" t="s">
        <v>36</v>
      </c>
    </row>
    <row r="4859" spans="1:10" x14ac:dyDescent="0.2">
      <c r="A4859" s="7" t="s">
        <v>6646</v>
      </c>
      <c r="B4859" t="s">
        <v>6647</v>
      </c>
      <c r="C4859">
        <v>21002</v>
      </c>
      <c r="D4859" t="s">
        <v>31</v>
      </c>
      <c r="E4859">
        <v>3</v>
      </c>
      <c r="F4859" t="s">
        <v>2045</v>
      </c>
      <c r="G4859" s="8" t="s">
        <v>44</v>
      </c>
      <c r="H4859" t="s">
        <v>45</v>
      </c>
      <c r="I4859" t="s">
        <v>41</v>
      </c>
      <c r="J4859" t="s">
        <v>36</v>
      </c>
    </row>
    <row r="4860" spans="1:10" x14ac:dyDescent="0.2">
      <c r="A4860" s="7" t="s">
        <v>6648</v>
      </c>
      <c r="B4860" t="s">
        <v>6649</v>
      </c>
      <c r="C4860">
        <v>21002</v>
      </c>
      <c r="D4860" t="s">
        <v>31</v>
      </c>
      <c r="E4860">
        <v>3</v>
      </c>
      <c r="F4860" t="s">
        <v>2045</v>
      </c>
      <c r="G4860" s="8" t="s">
        <v>44</v>
      </c>
      <c r="H4860" t="s">
        <v>45</v>
      </c>
      <c r="I4860" t="s">
        <v>41</v>
      </c>
      <c r="J4860" t="s">
        <v>36</v>
      </c>
    </row>
    <row r="4861" spans="1:10" x14ac:dyDescent="0.2">
      <c r="A4861" s="7" t="s">
        <v>6650</v>
      </c>
      <c r="B4861" t="s">
        <v>6651</v>
      </c>
      <c r="C4861">
        <v>21002</v>
      </c>
      <c r="D4861" t="s">
        <v>31</v>
      </c>
      <c r="E4861">
        <v>3</v>
      </c>
      <c r="F4861" t="s">
        <v>2045</v>
      </c>
      <c r="G4861" s="8" t="s">
        <v>44</v>
      </c>
      <c r="H4861" t="s">
        <v>45</v>
      </c>
      <c r="I4861" t="s">
        <v>41</v>
      </c>
      <c r="J4861" t="s">
        <v>36</v>
      </c>
    </row>
    <row r="4862" spans="1:10" x14ac:dyDescent="0.2">
      <c r="A4862" s="7" t="s">
        <v>6652</v>
      </c>
      <c r="B4862" t="s">
        <v>6653</v>
      </c>
      <c r="C4862">
        <v>21002</v>
      </c>
      <c r="D4862" t="s">
        <v>31</v>
      </c>
      <c r="E4862">
        <v>3</v>
      </c>
      <c r="F4862" t="s">
        <v>2045</v>
      </c>
      <c r="G4862" s="8" t="s">
        <v>44</v>
      </c>
      <c r="H4862" t="s">
        <v>45</v>
      </c>
      <c r="I4862" t="s">
        <v>41</v>
      </c>
      <c r="J4862" t="s">
        <v>36</v>
      </c>
    </row>
    <row r="4863" spans="1:10" x14ac:dyDescent="0.2">
      <c r="A4863" s="7" t="s">
        <v>6654</v>
      </c>
      <c r="B4863" t="s">
        <v>6655</v>
      </c>
      <c r="C4863">
        <v>21002</v>
      </c>
      <c r="D4863" t="s">
        <v>31</v>
      </c>
      <c r="E4863">
        <v>3</v>
      </c>
      <c r="F4863" t="s">
        <v>2045</v>
      </c>
      <c r="G4863" s="8" t="s">
        <v>44</v>
      </c>
      <c r="H4863" t="s">
        <v>45</v>
      </c>
      <c r="I4863" t="s">
        <v>41</v>
      </c>
      <c r="J4863" t="s">
        <v>36</v>
      </c>
    </row>
    <row r="4864" spans="1:10" x14ac:dyDescent="0.2">
      <c r="A4864" s="7" t="s">
        <v>6656</v>
      </c>
      <c r="B4864" t="s">
        <v>6657</v>
      </c>
      <c r="C4864">
        <v>21002</v>
      </c>
      <c r="D4864" t="s">
        <v>31</v>
      </c>
      <c r="E4864">
        <v>3</v>
      </c>
      <c r="F4864" t="s">
        <v>2045</v>
      </c>
      <c r="G4864" s="8" t="s">
        <v>44</v>
      </c>
      <c r="H4864" t="s">
        <v>45</v>
      </c>
      <c r="I4864" t="s">
        <v>41</v>
      </c>
      <c r="J4864" t="s">
        <v>36</v>
      </c>
    </row>
    <row r="4865" spans="1:10" x14ac:dyDescent="0.2">
      <c r="A4865" s="7" t="s">
        <v>6658</v>
      </c>
      <c r="B4865" t="s">
        <v>6659</v>
      </c>
      <c r="C4865">
        <v>21002</v>
      </c>
      <c r="D4865" t="s">
        <v>31</v>
      </c>
      <c r="E4865">
        <v>3</v>
      </c>
      <c r="F4865" t="s">
        <v>2045</v>
      </c>
      <c r="G4865" s="8" t="s">
        <v>44</v>
      </c>
      <c r="H4865" t="s">
        <v>45</v>
      </c>
      <c r="I4865" t="s">
        <v>41</v>
      </c>
      <c r="J4865" t="s">
        <v>36</v>
      </c>
    </row>
    <row r="4866" spans="1:10" x14ac:dyDescent="0.2">
      <c r="A4866" s="7" t="s">
        <v>6660</v>
      </c>
      <c r="B4866" t="s">
        <v>6661</v>
      </c>
      <c r="C4866">
        <v>21002</v>
      </c>
      <c r="D4866" t="s">
        <v>31</v>
      </c>
      <c r="E4866">
        <v>3</v>
      </c>
      <c r="F4866" t="s">
        <v>2045</v>
      </c>
      <c r="G4866" s="8" t="s">
        <v>44</v>
      </c>
      <c r="H4866" t="s">
        <v>45</v>
      </c>
      <c r="I4866" t="s">
        <v>41</v>
      </c>
      <c r="J4866" t="s">
        <v>36</v>
      </c>
    </row>
    <row r="4867" spans="1:10" x14ac:dyDescent="0.2">
      <c r="A4867" s="7" t="s">
        <v>6662</v>
      </c>
      <c r="B4867" t="s">
        <v>6663</v>
      </c>
      <c r="C4867">
        <v>21002</v>
      </c>
      <c r="D4867" t="s">
        <v>31</v>
      </c>
      <c r="E4867">
        <v>3</v>
      </c>
      <c r="F4867" t="s">
        <v>2045</v>
      </c>
      <c r="G4867" s="8" t="s">
        <v>44</v>
      </c>
      <c r="H4867" t="s">
        <v>45</v>
      </c>
      <c r="I4867" t="s">
        <v>41</v>
      </c>
      <c r="J4867" t="s">
        <v>36</v>
      </c>
    </row>
    <row r="4868" spans="1:10" x14ac:dyDescent="0.2">
      <c r="A4868" s="7" t="s">
        <v>6664</v>
      </c>
      <c r="B4868" t="s">
        <v>6665</v>
      </c>
      <c r="C4868">
        <v>21002</v>
      </c>
      <c r="D4868" t="s">
        <v>31</v>
      </c>
      <c r="E4868">
        <v>3</v>
      </c>
      <c r="F4868" t="s">
        <v>2045</v>
      </c>
      <c r="G4868" s="8" t="s">
        <v>44</v>
      </c>
      <c r="H4868" t="s">
        <v>45</v>
      </c>
      <c r="I4868" t="s">
        <v>41</v>
      </c>
      <c r="J4868" t="s">
        <v>36</v>
      </c>
    </row>
    <row r="4869" spans="1:10" x14ac:dyDescent="0.2">
      <c r="A4869" s="7" t="s">
        <v>6666</v>
      </c>
      <c r="B4869" t="s">
        <v>6667</v>
      </c>
      <c r="C4869">
        <v>21002</v>
      </c>
      <c r="D4869" t="s">
        <v>31</v>
      </c>
      <c r="E4869">
        <v>3</v>
      </c>
      <c r="F4869" t="s">
        <v>2045</v>
      </c>
      <c r="G4869" s="8" t="s">
        <v>44</v>
      </c>
      <c r="H4869" t="s">
        <v>45</v>
      </c>
      <c r="I4869" t="s">
        <v>41</v>
      </c>
      <c r="J4869" t="s">
        <v>36</v>
      </c>
    </row>
    <row r="4870" spans="1:10" x14ac:dyDescent="0.2">
      <c r="A4870" s="7" t="s">
        <v>6668</v>
      </c>
      <c r="B4870" t="s">
        <v>6669</v>
      </c>
      <c r="C4870">
        <v>21002</v>
      </c>
      <c r="D4870" t="s">
        <v>31</v>
      </c>
      <c r="E4870">
        <v>3</v>
      </c>
      <c r="F4870" t="s">
        <v>2045</v>
      </c>
      <c r="G4870" s="8" t="s">
        <v>44</v>
      </c>
      <c r="H4870" t="s">
        <v>45</v>
      </c>
      <c r="I4870" t="s">
        <v>41</v>
      </c>
      <c r="J4870" t="s">
        <v>36</v>
      </c>
    </row>
    <row r="4871" spans="1:10" x14ac:dyDescent="0.2">
      <c r="A4871" s="7" t="s">
        <v>6670</v>
      </c>
      <c r="B4871" t="s">
        <v>6671</v>
      </c>
      <c r="C4871">
        <v>21002</v>
      </c>
      <c r="D4871" t="s">
        <v>31</v>
      </c>
      <c r="E4871">
        <v>3</v>
      </c>
      <c r="F4871" t="s">
        <v>2045</v>
      </c>
      <c r="G4871" s="8" t="s">
        <v>44</v>
      </c>
      <c r="H4871" t="s">
        <v>45</v>
      </c>
      <c r="I4871" t="s">
        <v>41</v>
      </c>
      <c r="J4871" t="s">
        <v>36</v>
      </c>
    </row>
    <row r="4872" spans="1:10" x14ac:dyDescent="0.2">
      <c r="A4872" s="7" t="s">
        <v>6672</v>
      </c>
      <c r="B4872" t="s">
        <v>6673</v>
      </c>
      <c r="C4872">
        <v>21002</v>
      </c>
      <c r="D4872" t="s">
        <v>31</v>
      </c>
      <c r="E4872">
        <v>3</v>
      </c>
      <c r="F4872" t="s">
        <v>2045</v>
      </c>
      <c r="G4872" s="8" t="s">
        <v>44</v>
      </c>
      <c r="H4872" t="s">
        <v>45</v>
      </c>
      <c r="I4872" t="s">
        <v>41</v>
      </c>
      <c r="J4872" t="s">
        <v>36</v>
      </c>
    </row>
    <row r="4873" spans="1:10" x14ac:dyDescent="0.2">
      <c r="A4873" s="7" t="s">
        <v>6674</v>
      </c>
      <c r="B4873" t="s">
        <v>6675</v>
      </c>
      <c r="C4873">
        <v>21002</v>
      </c>
      <c r="D4873" t="s">
        <v>31</v>
      </c>
      <c r="E4873">
        <v>3</v>
      </c>
      <c r="F4873" t="s">
        <v>2045</v>
      </c>
      <c r="G4873" s="8" t="s">
        <v>44</v>
      </c>
      <c r="H4873" t="s">
        <v>45</v>
      </c>
      <c r="I4873" t="s">
        <v>41</v>
      </c>
      <c r="J4873" t="s">
        <v>36</v>
      </c>
    </row>
    <row r="4874" spans="1:10" x14ac:dyDescent="0.2">
      <c r="A4874" s="7" t="s">
        <v>6676</v>
      </c>
      <c r="B4874" t="s">
        <v>6677</v>
      </c>
      <c r="C4874">
        <v>21002</v>
      </c>
      <c r="D4874" t="s">
        <v>31</v>
      </c>
      <c r="E4874">
        <v>3</v>
      </c>
      <c r="F4874" t="s">
        <v>2045</v>
      </c>
      <c r="G4874" s="8" t="s">
        <v>44</v>
      </c>
      <c r="H4874" t="s">
        <v>45</v>
      </c>
      <c r="I4874" t="s">
        <v>41</v>
      </c>
      <c r="J4874" t="s">
        <v>36</v>
      </c>
    </row>
    <row r="4875" spans="1:10" x14ac:dyDescent="0.2">
      <c r="A4875" s="7" t="s">
        <v>6678</v>
      </c>
      <c r="B4875" t="s">
        <v>6679</v>
      </c>
      <c r="C4875">
        <v>21002</v>
      </c>
      <c r="D4875" t="s">
        <v>31</v>
      </c>
      <c r="E4875">
        <v>3</v>
      </c>
      <c r="F4875" t="s">
        <v>2045</v>
      </c>
      <c r="G4875" s="8" t="s">
        <v>44</v>
      </c>
      <c r="H4875" t="s">
        <v>45</v>
      </c>
      <c r="I4875" t="s">
        <v>41</v>
      </c>
      <c r="J4875" t="s">
        <v>36</v>
      </c>
    </row>
    <row r="4876" spans="1:10" x14ac:dyDescent="0.2">
      <c r="A4876" s="7" t="s">
        <v>6680</v>
      </c>
      <c r="B4876" t="s">
        <v>6681</v>
      </c>
      <c r="C4876">
        <v>21002</v>
      </c>
      <c r="D4876" t="s">
        <v>31</v>
      </c>
      <c r="E4876">
        <v>3</v>
      </c>
      <c r="F4876" t="s">
        <v>2045</v>
      </c>
      <c r="G4876" s="8" t="s">
        <v>44</v>
      </c>
      <c r="H4876" t="s">
        <v>45</v>
      </c>
      <c r="I4876" t="s">
        <v>41</v>
      </c>
      <c r="J4876" t="s">
        <v>36</v>
      </c>
    </row>
    <row r="4877" spans="1:10" x14ac:dyDescent="0.2">
      <c r="A4877" s="7" t="s">
        <v>6682</v>
      </c>
      <c r="B4877" t="s">
        <v>6683</v>
      </c>
      <c r="C4877">
        <v>21002</v>
      </c>
      <c r="D4877" t="s">
        <v>31</v>
      </c>
      <c r="E4877">
        <v>3</v>
      </c>
      <c r="F4877" t="s">
        <v>2045</v>
      </c>
      <c r="G4877" s="8" t="s">
        <v>44</v>
      </c>
      <c r="H4877" t="s">
        <v>45</v>
      </c>
      <c r="I4877" t="s">
        <v>41</v>
      </c>
      <c r="J4877" t="s">
        <v>36</v>
      </c>
    </row>
    <row r="4878" spans="1:10" x14ac:dyDescent="0.2">
      <c r="A4878" s="7" t="s">
        <v>6684</v>
      </c>
      <c r="B4878" t="s">
        <v>6685</v>
      </c>
      <c r="C4878">
        <v>21002</v>
      </c>
      <c r="D4878" t="s">
        <v>31</v>
      </c>
      <c r="E4878">
        <v>3</v>
      </c>
      <c r="F4878" t="s">
        <v>2045</v>
      </c>
      <c r="G4878" s="8" t="s">
        <v>44</v>
      </c>
      <c r="H4878" t="s">
        <v>45</v>
      </c>
      <c r="I4878" t="s">
        <v>41</v>
      </c>
      <c r="J4878" t="s">
        <v>36</v>
      </c>
    </row>
    <row r="4879" spans="1:10" x14ac:dyDescent="0.2">
      <c r="A4879" s="7" t="s">
        <v>6686</v>
      </c>
      <c r="B4879" t="s">
        <v>6687</v>
      </c>
      <c r="C4879">
        <v>21002</v>
      </c>
      <c r="D4879" t="s">
        <v>31</v>
      </c>
      <c r="E4879">
        <v>3</v>
      </c>
      <c r="F4879" t="s">
        <v>2045</v>
      </c>
      <c r="G4879" s="8" t="s">
        <v>44</v>
      </c>
      <c r="H4879" t="s">
        <v>45</v>
      </c>
      <c r="I4879" t="s">
        <v>41</v>
      </c>
      <c r="J4879" t="s">
        <v>36</v>
      </c>
    </row>
    <row r="4880" spans="1:10" x14ac:dyDescent="0.2">
      <c r="A4880" s="7" t="s">
        <v>6688</v>
      </c>
      <c r="B4880" t="s">
        <v>6689</v>
      </c>
      <c r="C4880">
        <v>21002</v>
      </c>
      <c r="D4880" t="s">
        <v>31</v>
      </c>
      <c r="E4880">
        <v>3</v>
      </c>
      <c r="F4880" t="s">
        <v>2045</v>
      </c>
      <c r="G4880" s="8" t="s">
        <v>44</v>
      </c>
      <c r="H4880" t="s">
        <v>45</v>
      </c>
      <c r="I4880" t="s">
        <v>41</v>
      </c>
      <c r="J4880" t="s">
        <v>36</v>
      </c>
    </row>
    <row r="4881" spans="1:10" x14ac:dyDescent="0.2">
      <c r="A4881" s="7" t="s">
        <v>6690</v>
      </c>
      <c r="B4881" t="s">
        <v>6691</v>
      </c>
      <c r="C4881">
        <v>21002</v>
      </c>
      <c r="D4881" t="s">
        <v>31</v>
      </c>
      <c r="E4881">
        <v>3</v>
      </c>
      <c r="F4881" t="s">
        <v>2045</v>
      </c>
      <c r="G4881" s="8" t="s">
        <v>44</v>
      </c>
      <c r="H4881" t="s">
        <v>45</v>
      </c>
      <c r="I4881" t="s">
        <v>41</v>
      </c>
      <c r="J4881" t="s">
        <v>36</v>
      </c>
    </row>
    <row r="4882" spans="1:10" x14ac:dyDescent="0.2">
      <c r="A4882" s="7" t="s">
        <v>6692</v>
      </c>
      <c r="B4882" t="s">
        <v>6693</v>
      </c>
      <c r="C4882">
        <v>21002</v>
      </c>
      <c r="D4882" t="s">
        <v>31</v>
      </c>
      <c r="E4882">
        <v>3</v>
      </c>
      <c r="F4882" t="s">
        <v>2045</v>
      </c>
      <c r="G4882" s="8" t="s">
        <v>44</v>
      </c>
      <c r="H4882" t="s">
        <v>45</v>
      </c>
      <c r="I4882" t="s">
        <v>41</v>
      </c>
      <c r="J4882" t="s">
        <v>36</v>
      </c>
    </row>
    <row r="4883" spans="1:10" x14ac:dyDescent="0.2">
      <c r="A4883" s="7" t="s">
        <v>6694</v>
      </c>
      <c r="B4883" t="s">
        <v>6695</v>
      </c>
      <c r="C4883">
        <v>21002</v>
      </c>
      <c r="D4883" t="s">
        <v>31</v>
      </c>
      <c r="E4883">
        <v>3</v>
      </c>
      <c r="F4883" t="s">
        <v>2045</v>
      </c>
      <c r="G4883" s="8" t="s">
        <v>44</v>
      </c>
      <c r="H4883" t="s">
        <v>45</v>
      </c>
      <c r="I4883" t="s">
        <v>41</v>
      </c>
      <c r="J4883" t="s">
        <v>36</v>
      </c>
    </row>
    <row r="4884" spans="1:10" x14ac:dyDescent="0.2">
      <c r="A4884" s="7" t="s">
        <v>6696</v>
      </c>
      <c r="B4884" t="s">
        <v>6697</v>
      </c>
      <c r="C4884">
        <v>21002</v>
      </c>
      <c r="D4884" t="s">
        <v>31</v>
      </c>
      <c r="E4884">
        <v>3</v>
      </c>
      <c r="F4884" t="s">
        <v>2045</v>
      </c>
      <c r="G4884" s="8" t="s">
        <v>44</v>
      </c>
      <c r="H4884" t="s">
        <v>45</v>
      </c>
      <c r="I4884" t="s">
        <v>41</v>
      </c>
      <c r="J4884" t="s">
        <v>36</v>
      </c>
    </row>
    <row r="4885" spans="1:10" x14ac:dyDescent="0.2">
      <c r="A4885" s="7" t="s">
        <v>6698</v>
      </c>
      <c r="B4885" t="s">
        <v>6699</v>
      </c>
      <c r="C4885">
        <v>21002</v>
      </c>
      <c r="D4885" t="s">
        <v>31</v>
      </c>
      <c r="E4885">
        <v>3</v>
      </c>
      <c r="F4885" t="s">
        <v>2045</v>
      </c>
      <c r="G4885" s="8" t="s">
        <v>44</v>
      </c>
      <c r="H4885" t="s">
        <v>45</v>
      </c>
      <c r="I4885" t="s">
        <v>41</v>
      </c>
      <c r="J4885" t="s">
        <v>36</v>
      </c>
    </row>
    <row r="4886" spans="1:10" x14ac:dyDescent="0.2">
      <c r="A4886" s="7" t="s">
        <v>6700</v>
      </c>
      <c r="B4886" t="s">
        <v>6701</v>
      </c>
      <c r="C4886">
        <v>21002</v>
      </c>
      <c r="D4886" t="s">
        <v>31</v>
      </c>
      <c r="E4886">
        <v>3</v>
      </c>
      <c r="F4886" t="s">
        <v>2045</v>
      </c>
      <c r="G4886" s="8" t="s">
        <v>44</v>
      </c>
      <c r="H4886" t="s">
        <v>45</v>
      </c>
      <c r="I4886" t="s">
        <v>41</v>
      </c>
      <c r="J4886" t="s">
        <v>36</v>
      </c>
    </row>
    <row r="4887" spans="1:10" x14ac:dyDescent="0.2">
      <c r="A4887" s="7" t="s">
        <v>6702</v>
      </c>
      <c r="B4887" t="s">
        <v>6703</v>
      </c>
      <c r="C4887">
        <v>21002</v>
      </c>
      <c r="D4887" t="s">
        <v>31</v>
      </c>
      <c r="E4887">
        <v>3</v>
      </c>
      <c r="F4887" t="s">
        <v>2045</v>
      </c>
      <c r="G4887" s="8" t="s">
        <v>44</v>
      </c>
      <c r="H4887" t="s">
        <v>45</v>
      </c>
      <c r="I4887" t="s">
        <v>41</v>
      </c>
      <c r="J4887" t="s">
        <v>36</v>
      </c>
    </row>
    <row r="4888" spans="1:10" x14ac:dyDescent="0.2">
      <c r="A4888" s="7" t="s">
        <v>6704</v>
      </c>
      <c r="B4888" t="s">
        <v>6705</v>
      </c>
      <c r="C4888">
        <v>21002</v>
      </c>
      <c r="D4888" t="s">
        <v>31</v>
      </c>
      <c r="E4888">
        <v>3</v>
      </c>
      <c r="F4888" t="s">
        <v>2045</v>
      </c>
      <c r="G4888" s="8" t="s">
        <v>48</v>
      </c>
      <c r="H4888" t="s">
        <v>49</v>
      </c>
      <c r="I4888" t="s">
        <v>41</v>
      </c>
      <c r="J4888" t="s">
        <v>36</v>
      </c>
    </row>
    <row r="4889" spans="1:10" x14ac:dyDescent="0.2">
      <c r="A4889" s="7" t="s">
        <v>6706</v>
      </c>
      <c r="B4889" t="s">
        <v>6707</v>
      </c>
      <c r="C4889">
        <v>21002</v>
      </c>
      <c r="D4889" t="s">
        <v>31</v>
      </c>
      <c r="E4889">
        <v>3</v>
      </c>
      <c r="F4889" t="s">
        <v>2045</v>
      </c>
      <c r="G4889" s="8" t="s">
        <v>48</v>
      </c>
      <c r="H4889" t="s">
        <v>49</v>
      </c>
      <c r="I4889" t="s">
        <v>41</v>
      </c>
      <c r="J4889" t="s">
        <v>36</v>
      </c>
    </row>
    <row r="4890" spans="1:10" x14ac:dyDescent="0.2">
      <c r="A4890" s="7" t="s">
        <v>6708</v>
      </c>
      <c r="B4890" t="s">
        <v>6709</v>
      </c>
      <c r="C4890">
        <v>21002</v>
      </c>
      <c r="D4890" t="s">
        <v>31</v>
      </c>
      <c r="E4890">
        <v>3</v>
      </c>
      <c r="F4890" t="s">
        <v>2045</v>
      </c>
      <c r="G4890" s="8" t="s">
        <v>48</v>
      </c>
      <c r="H4890" t="s">
        <v>49</v>
      </c>
      <c r="I4890" t="s">
        <v>41</v>
      </c>
      <c r="J4890" t="s">
        <v>36</v>
      </c>
    </row>
    <row r="4891" spans="1:10" x14ac:dyDescent="0.2">
      <c r="A4891" s="7" t="s">
        <v>6710</v>
      </c>
      <c r="B4891" t="s">
        <v>6711</v>
      </c>
      <c r="C4891">
        <v>21002</v>
      </c>
      <c r="D4891" t="s">
        <v>31</v>
      </c>
      <c r="E4891">
        <v>3</v>
      </c>
      <c r="F4891" t="s">
        <v>2045</v>
      </c>
      <c r="G4891" s="8" t="s">
        <v>48</v>
      </c>
      <c r="H4891" t="s">
        <v>49</v>
      </c>
      <c r="I4891" t="s">
        <v>41</v>
      </c>
      <c r="J4891" t="s">
        <v>36</v>
      </c>
    </row>
    <row r="4892" spans="1:10" x14ac:dyDescent="0.2">
      <c r="A4892" s="7" t="s">
        <v>6712</v>
      </c>
      <c r="B4892" t="s">
        <v>6713</v>
      </c>
      <c r="C4892">
        <v>21002</v>
      </c>
      <c r="D4892" t="s">
        <v>31</v>
      </c>
      <c r="E4892">
        <v>3</v>
      </c>
      <c r="F4892" t="s">
        <v>2045</v>
      </c>
      <c r="G4892" s="8" t="s">
        <v>48</v>
      </c>
      <c r="H4892" t="s">
        <v>49</v>
      </c>
      <c r="I4892" t="s">
        <v>41</v>
      </c>
      <c r="J4892" t="s">
        <v>36</v>
      </c>
    </row>
    <row r="4893" spans="1:10" x14ac:dyDescent="0.2">
      <c r="A4893" s="7" t="s">
        <v>6714</v>
      </c>
      <c r="B4893" t="s">
        <v>6715</v>
      </c>
      <c r="C4893">
        <v>21002</v>
      </c>
      <c r="D4893" t="s">
        <v>31</v>
      </c>
      <c r="E4893">
        <v>3</v>
      </c>
      <c r="F4893" t="s">
        <v>2045</v>
      </c>
      <c r="G4893" s="8" t="s">
        <v>48</v>
      </c>
      <c r="H4893" t="s">
        <v>49</v>
      </c>
      <c r="I4893" t="s">
        <v>41</v>
      </c>
      <c r="J4893" t="s">
        <v>36</v>
      </c>
    </row>
    <row r="4894" spans="1:10" x14ac:dyDescent="0.2">
      <c r="A4894" s="7" t="s">
        <v>6716</v>
      </c>
      <c r="B4894" t="s">
        <v>6717</v>
      </c>
      <c r="C4894">
        <v>21002</v>
      </c>
      <c r="D4894" t="s">
        <v>31</v>
      </c>
      <c r="E4894">
        <v>3</v>
      </c>
      <c r="F4894" t="s">
        <v>2045</v>
      </c>
      <c r="G4894" s="8" t="s">
        <v>48</v>
      </c>
      <c r="H4894" t="s">
        <v>49</v>
      </c>
      <c r="I4894" t="s">
        <v>41</v>
      </c>
      <c r="J4894" t="s">
        <v>36</v>
      </c>
    </row>
    <row r="4895" spans="1:10" x14ac:dyDescent="0.2">
      <c r="A4895" s="7" t="s">
        <v>6718</v>
      </c>
      <c r="B4895" t="s">
        <v>6719</v>
      </c>
      <c r="C4895">
        <v>21002</v>
      </c>
      <c r="D4895" t="s">
        <v>31</v>
      </c>
      <c r="E4895">
        <v>3</v>
      </c>
      <c r="F4895" t="s">
        <v>2045</v>
      </c>
      <c r="G4895" s="8" t="s">
        <v>48</v>
      </c>
      <c r="H4895" t="s">
        <v>49</v>
      </c>
      <c r="I4895" t="s">
        <v>41</v>
      </c>
      <c r="J4895" t="s">
        <v>36</v>
      </c>
    </row>
    <row r="4896" spans="1:10" x14ac:dyDescent="0.2">
      <c r="A4896" s="7" t="s">
        <v>6720</v>
      </c>
      <c r="B4896" t="s">
        <v>6721</v>
      </c>
      <c r="C4896">
        <v>21002</v>
      </c>
      <c r="D4896" t="s">
        <v>31</v>
      </c>
      <c r="E4896">
        <v>3</v>
      </c>
      <c r="F4896" t="s">
        <v>2045</v>
      </c>
      <c r="G4896" s="8" t="s">
        <v>48</v>
      </c>
      <c r="H4896" t="s">
        <v>49</v>
      </c>
      <c r="I4896" t="s">
        <v>41</v>
      </c>
      <c r="J4896" t="s">
        <v>36</v>
      </c>
    </row>
    <row r="4897" spans="1:10" x14ac:dyDescent="0.2">
      <c r="A4897" s="7" t="s">
        <v>6722</v>
      </c>
      <c r="B4897" t="s">
        <v>6723</v>
      </c>
      <c r="C4897">
        <v>21002</v>
      </c>
      <c r="D4897" t="s">
        <v>31</v>
      </c>
      <c r="E4897">
        <v>3</v>
      </c>
      <c r="F4897" t="s">
        <v>2045</v>
      </c>
      <c r="G4897" s="8" t="s">
        <v>48</v>
      </c>
      <c r="H4897" t="s">
        <v>49</v>
      </c>
      <c r="I4897" t="s">
        <v>41</v>
      </c>
      <c r="J4897" t="s">
        <v>36</v>
      </c>
    </row>
    <row r="4898" spans="1:10" x14ac:dyDescent="0.2">
      <c r="A4898" s="7" t="s">
        <v>6724</v>
      </c>
      <c r="B4898" t="s">
        <v>6725</v>
      </c>
      <c r="C4898">
        <v>21002</v>
      </c>
      <c r="D4898" t="s">
        <v>31</v>
      </c>
      <c r="E4898">
        <v>3</v>
      </c>
      <c r="F4898" t="s">
        <v>2045</v>
      </c>
      <c r="G4898" s="8" t="s">
        <v>48</v>
      </c>
      <c r="H4898" t="s">
        <v>49</v>
      </c>
      <c r="I4898" t="s">
        <v>41</v>
      </c>
      <c r="J4898" t="s">
        <v>36</v>
      </c>
    </row>
    <row r="4899" spans="1:10" x14ac:dyDescent="0.2">
      <c r="A4899" s="7" t="s">
        <v>6726</v>
      </c>
      <c r="B4899" t="s">
        <v>6467</v>
      </c>
      <c r="C4899">
        <v>21002</v>
      </c>
      <c r="D4899" t="s">
        <v>31</v>
      </c>
      <c r="E4899">
        <v>3</v>
      </c>
      <c r="F4899" t="s">
        <v>2045</v>
      </c>
      <c r="G4899" s="8" t="s">
        <v>48</v>
      </c>
      <c r="H4899" t="s">
        <v>49</v>
      </c>
      <c r="I4899" t="s">
        <v>41</v>
      </c>
      <c r="J4899" t="s">
        <v>36</v>
      </c>
    </row>
    <row r="4900" spans="1:10" x14ac:dyDescent="0.2">
      <c r="A4900" s="7" t="s">
        <v>6727</v>
      </c>
      <c r="B4900" t="s">
        <v>6728</v>
      </c>
      <c r="C4900">
        <v>21002</v>
      </c>
      <c r="D4900" t="s">
        <v>31</v>
      </c>
      <c r="E4900">
        <v>3</v>
      </c>
      <c r="F4900" t="s">
        <v>2045</v>
      </c>
      <c r="G4900" s="8" t="s">
        <v>48</v>
      </c>
      <c r="H4900" t="s">
        <v>49</v>
      </c>
      <c r="I4900" t="s">
        <v>41</v>
      </c>
      <c r="J4900" t="s">
        <v>36</v>
      </c>
    </row>
    <row r="4901" spans="1:10" x14ac:dyDescent="0.2">
      <c r="A4901" s="7" t="s">
        <v>6729</v>
      </c>
      <c r="B4901" t="s">
        <v>6730</v>
      </c>
      <c r="C4901">
        <v>21002</v>
      </c>
      <c r="D4901" t="s">
        <v>31</v>
      </c>
      <c r="E4901">
        <v>3</v>
      </c>
      <c r="F4901" t="s">
        <v>2045</v>
      </c>
      <c r="G4901" s="8" t="s">
        <v>48</v>
      </c>
      <c r="H4901" t="s">
        <v>49</v>
      </c>
      <c r="I4901" t="s">
        <v>41</v>
      </c>
      <c r="J4901" t="s">
        <v>36</v>
      </c>
    </row>
    <row r="4902" spans="1:10" x14ac:dyDescent="0.2">
      <c r="A4902" s="7" t="s">
        <v>6731</v>
      </c>
      <c r="B4902" t="s">
        <v>6732</v>
      </c>
      <c r="C4902">
        <v>21002</v>
      </c>
      <c r="D4902" t="s">
        <v>31</v>
      </c>
      <c r="E4902">
        <v>3</v>
      </c>
      <c r="F4902" t="s">
        <v>2045</v>
      </c>
      <c r="G4902" s="8" t="s">
        <v>48</v>
      </c>
      <c r="H4902" t="s">
        <v>49</v>
      </c>
      <c r="I4902" t="s">
        <v>41</v>
      </c>
      <c r="J4902" t="s">
        <v>36</v>
      </c>
    </row>
    <row r="4903" spans="1:10" x14ac:dyDescent="0.2">
      <c r="A4903" s="7" t="s">
        <v>6733</v>
      </c>
      <c r="B4903" t="s">
        <v>6734</v>
      </c>
      <c r="C4903">
        <v>21002</v>
      </c>
      <c r="D4903" t="s">
        <v>31</v>
      </c>
      <c r="E4903">
        <v>3</v>
      </c>
      <c r="F4903" t="s">
        <v>2045</v>
      </c>
      <c r="G4903" s="8" t="s">
        <v>48</v>
      </c>
      <c r="H4903" t="s">
        <v>49</v>
      </c>
      <c r="I4903" t="s">
        <v>41</v>
      </c>
      <c r="J4903" t="s">
        <v>36</v>
      </c>
    </row>
    <row r="4904" spans="1:10" x14ac:dyDescent="0.2">
      <c r="A4904" s="7" t="s">
        <v>6735</v>
      </c>
      <c r="B4904" t="s">
        <v>6736</v>
      </c>
      <c r="C4904">
        <v>21002</v>
      </c>
      <c r="D4904" t="s">
        <v>31</v>
      </c>
      <c r="E4904">
        <v>3</v>
      </c>
      <c r="F4904" t="s">
        <v>2045</v>
      </c>
      <c r="G4904" s="8" t="s">
        <v>48</v>
      </c>
      <c r="H4904" t="s">
        <v>49</v>
      </c>
      <c r="I4904" t="s">
        <v>41</v>
      </c>
      <c r="J4904" t="s">
        <v>36</v>
      </c>
    </row>
    <row r="4905" spans="1:10" x14ac:dyDescent="0.2">
      <c r="A4905" s="7" t="s">
        <v>6737</v>
      </c>
      <c r="B4905" t="s">
        <v>6738</v>
      </c>
      <c r="C4905">
        <v>21002</v>
      </c>
      <c r="D4905" t="s">
        <v>31</v>
      </c>
      <c r="E4905">
        <v>3</v>
      </c>
      <c r="F4905" t="s">
        <v>2045</v>
      </c>
      <c r="G4905" s="8" t="s">
        <v>48</v>
      </c>
      <c r="H4905" t="s">
        <v>49</v>
      </c>
      <c r="I4905" t="s">
        <v>41</v>
      </c>
      <c r="J4905" t="s">
        <v>36</v>
      </c>
    </row>
    <row r="4906" spans="1:10" x14ac:dyDescent="0.2">
      <c r="A4906" s="7" t="s">
        <v>6739</v>
      </c>
      <c r="B4906" t="s">
        <v>6740</v>
      </c>
      <c r="C4906">
        <v>21002</v>
      </c>
      <c r="D4906" t="s">
        <v>31</v>
      </c>
      <c r="E4906">
        <v>3</v>
      </c>
      <c r="F4906" t="s">
        <v>2045</v>
      </c>
      <c r="G4906" s="8" t="s">
        <v>48</v>
      </c>
      <c r="H4906" t="s">
        <v>49</v>
      </c>
      <c r="I4906" t="s">
        <v>41</v>
      </c>
      <c r="J4906" t="s">
        <v>36</v>
      </c>
    </row>
    <row r="4907" spans="1:10" x14ac:dyDescent="0.2">
      <c r="A4907" s="7" t="s">
        <v>6741</v>
      </c>
      <c r="B4907" t="s">
        <v>6742</v>
      </c>
      <c r="C4907">
        <v>21002</v>
      </c>
      <c r="D4907" t="s">
        <v>31</v>
      </c>
      <c r="E4907">
        <v>3</v>
      </c>
      <c r="F4907" t="s">
        <v>2045</v>
      </c>
      <c r="G4907" s="8" t="s">
        <v>48</v>
      </c>
      <c r="H4907" t="s">
        <v>49</v>
      </c>
      <c r="I4907" t="s">
        <v>41</v>
      </c>
      <c r="J4907" t="s">
        <v>36</v>
      </c>
    </row>
    <row r="4908" spans="1:10" x14ac:dyDescent="0.2">
      <c r="A4908" s="7" t="s">
        <v>6743</v>
      </c>
      <c r="B4908" t="s">
        <v>6744</v>
      </c>
      <c r="C4908">
        <v>21002</v>
      </c>
      <c r="D4908" t="s">
        <v>31</v>
      </c>
      <c r="E4908">
        <v>3</v>
      </c>
      <c r="F4908" t="s">
        <v>2045</v>
      </c>
      <c r="G4908" s="8" t="s">
        <v>48</v>
      </c>
      <c r="H4908" t="s">
        <v>49</v>
      </c>
      <c r="I4908" t="s">
        <v>41</v>
      </c>
      <c r="J4908" t="s">
        <v>36</v>
      </c>
    </row>
    <row r="4909" spans="1:10" x14ac:dyDescent="0.2">
      <c r="A4909" s="7" t="s">
        <v>6745</v>
      </c>
      <c r="B4909" t="s">
        <v>6746</v>
      </c>
      <c r="C4909">
        <v>21002</v>
      </c>
      <c r="D4909" t="s">
        <v>31</v>
      </c>
      <c r="E4909">
        <v>3</v>
      </c>
      <c r="F4909" t="s">
        <v>2045</v>
      </c>
      <c r="G4909" s="8" t="s">
        <v>48</v>
      </c>
      <c r="H4909" t="s">
        <v>49</v>
      </c>
      <c r="I4909" t="s">
        <v>41</v>
      </c>
      <c r="J4909" t="s">
        <v>36</v>
      </c>
    </row>
    <row r="4910" spans="1:10" x14ac:dyDescent="0.2">
      <c r="A4910" s="7" t="s">
        <v>6747</v>
      </c>
      <c r="B4910" t="s">
        <v>6748</v>
      </c>
      <c r="C4910">
        <v>21002</v>
      </c>
      <c r="D4910" t="s">
        <v>31</v>
      </c>
      <c r="E4910">
        <v>3</v>
      </c>
      <c r="F4910" t="s">
        <v>2045</v>
      </c>
      <c r="G4910" s="8" t="s">
        <v>48</v>
      </c>
      <c r="H4910" t="s">
        <v>49</v>
      </c>
      <c r="I4910" t="s">
        <v>41</v>
      </c>
      <c r="J4910" t="s">
        <v>36</v>
      </c>
    </row>
    <row r="4911" spans="1:10" x14ac:dyDescent="0.2">
      <c r="A4911" s="7" t="s">
        <v>6749</v>
      </c>
      <c r="B4911" t="s">
        <v>6750</v>
      </c>
      <c r="C4911">
        <v>21002</v>
      </c>
      <c r="D4911" t="s">
        <v>31</v>
      </c>
      <c r="E4911">
        <v>3</v>
      </c>
      <c r="F4911" t="s">
        <v>2045</v>
      </c>
      <c r="G4911" s="8" t="s">
        <v>48</v>
      </c>
      <c r="H4911" t="s">
        <v>49</v>
      </c>
      <c r="I4911" t="s">
        <v>41</v>
      </c>
      <c r="J4911" t="s">
        <v>36</v>
      </c>
    </row>
    <row r="4912" spans="1:10" x14ac:dyDescent="0.2">
      <c r="A4912" s="7" t="s">
        <v>6751</v>
      </c>
      <c r="B4912" t="s">
        <v>6752</v>
      </c>
      <c r="C4912">
        <v>21002</v>
      </c>
      <c r="D4912" t="s">
        <v>31</v>
      </c>
      <c r="E4912">
        <v>3</v>
      </c>
      <c r="F4912" t="s">
        <v>2045</v>
      </c>
      <c r="G4912" s="8" t="s">
        <v>48</v>
      </c>
      <c r="H4912" t="s">
        <v>49</v>
      </c>
      <c r="I4912" t="s">
        <v>41</v>
      </c>
      <c r="J4912" t="s">
        <v>36</v>
      </c>
    </row>
    <row r="4913" spans="1:10" x14ac:dyDescent="0.2">
      <c r="A4913" s="7" t="s">
        <v>6753</v>
      </c>
      <c r="B4913" t="s">
        <v>6754</v>
      </c>
      <c r="C4913">
        <v>21002</v>
      </c>
      <c r="D4913" t="s">
        <v>31</v>
      </c>
      <c r="E4913">
        <v>3</v>
      </c>
      <c r="F4913" t="s">
        <v>2045</v>
      </c>
      <c r="G4913" s="8" t="s">
        <v>48</v>
      </c>
      <c r="H4913" t="s">
        <v>49</v>
      </c>
      <c r="I4913" t="s">
        <v>41</v>
      </c>
      <c r="J4913" t="s">
        <v>36</v>
      </c>
    </row>
    <row r="4914" spans="1:10" x14ac:dyDescent="0.2">
      <c r="A4914" s="7" t="s">
        <v>6755</v>
      </c>
      <c r="B4914" t="s">
        <v>6756</v>
      </c>
      <c r="C4914">
        <v>21002</v>
      </c>
      <c r="D4914" t="s">
        <v>31</v>
      </c>
      <c r="E4914">
        <v>3</v>
      </c>
      <c r="F4914" t="s">
        <v>2045</v>
      </c>
      <c r="G4914" s="8" t="s">
        <v>48</v>
      </c>
      <c r="H4914" t="s">
        <v>49</v>
      </c>
      <c r="I4914" t="s">
        <v>41</v>
      </c>
      <c r="J4914" t="s">
        <v>36</v>
      </c>
    </row>
    <row r="4915" spans="1:10" x14ac:dyDescent="0.2">
      <c r="A4915" s="7" t="s">
        <v>6757</v>
      </c>
      <c r="B4915" t="s">
        <v>6758</v>
      </c>
      <c r="C4915">
        <v>21002</v>
      </c>
      <c r="D4915" t="s">
        <v>31</v>
      </c>
      <c r="E4915">
        <v>3</v>
      </c>
      <c r="F4915" t="s">
        <v>2045</v>
      </c>
      <c r="G4915" s="8" t="s">
        <v>48</v>
      </c>
      <c r="H4915" t="s">
        <v>49</v>
      </c>
      <c r="I4915" t="s">
        <v>41</v>
      </c>
      <c r="J4915" t="s">
        <v>36</v>
      </c>
    </row>
    <row r="4916" spans="1:10" x14ac:dyDescent="0.2">
      <c r="A4916" s="7" t="s">
        <v>6759</v>
      </c>
      <c r="B4916" t="s">
        <v>6760</v>
      </c>
      <c r="C4916">
        <v>21002</v>
      </c>
      <c r="D4916" t="s">
        <v>31</v>
      </c>
      <c r="E4916">
        <v>3</v>
      </c>
      <c r="F4916" t="s">
        <v>2045</v>
      </c>
      <c r="G4916" s="8" t="s">
        <v>48</v>
      </c>
      <c r="H4916" t="s">
        <v>49</v>
      </c>
      <c r="I4916" t="s">
        <v>41</v>
      </c>
      <c r="J4916" t="s">
        <v>36</v>
      </c>
    </row>
    <row r="4917" spans="1:10" x14ac:dyDescent="0.2">
      <c r="A4917" s="7" t="s">
        <v>6761</v>
      </c>
      <c r="B4917" t="s">
        <v>6762</v>
      </c>
      <c r="C4917">
        <v>21002</v>
      </c>
      <c r="D4917" t="s">
        <v>31</v>
      </c>
      <c r="E4917">
        <v>3</v>
      </c>
      <c r="F4917" t="s">
        <v>2045</v>
      </c>
      <c r="G4917" s="8" t="s">
        <v>48</v>
      </c>
      <c r="H4917" t="s">
        <v>49</v>
      </c>
      <c r="I4917" t="s">
        <v>41</v>
      </c>
      <c r="J4917" t="s">
        <v>36</v>
      </c>
    </row>
    <row r="4918" spans="1:10" x14ac:dyDescent="0.2">
      <c r="A4918" s="7" t="s">
        <v>6763</v>
      </c>
      <c r="B4918" t="s">
        <v>2049</v>
      </c>
      <c r="C4918">
        <v>21002</v>
      </c>
      <c r="D4918" t="s">
        <v>31</v>
      </c>
      <c r="E4918">
        <v>3</v>
      </c>
      <c r="F4918" t="s">
        <v>2045</v>
      </c>
      <c r="G4918" s="8" t="s">
        <v>48</v>
      </c>
      <c r="H4918" t="s">
        <v>49</v>
      </c>
      <c r="I4918" t="s">
        <v>41</v>
      </c>
      <c r="J4918" t="s">
        <v>36</v>
      </c>
    </row>
    <row r="4919" spans="1:10" x14ac:dyDescent="0.2">
      <c r="A4919" s="7" t="s">
        <v>6764</v>
      </c>
      <c r="B4919" t="s">
        <v>6765</v>
      </c>
      <c r="C4919">
        <v>21002</v>
      </c>
      <c r="D4919" t="s">
        <v>31</v>
      </c>
      <c r="E4919">
        <v>3</v>
      </c>
      <c r="F4919" t="s">
        <v>2045</v>
      </c>
      <c r="G4919" s="8" t="s">
        <v>48</v>
      </c>
      <c r="H4919" t="s">
        <v>49</v>
      </c>
      <c r="I4919" t="s">
        <v>41</v>
      </c>
      <c r="J4919" t="s">
        <v>36</v>
      </c>
    </row>
    <row r="4920" spans="1:10" x14ac:dyDescent="0.2">
      <c r="A4920" s="7" t="s">
        <v>6766</v>
      </c>
      <c r="B4920" t="s">
        <v>6767</v>
      </c>
      <c r="C4920">
        <v>21002</v>
      </c>
      <c r="D4920" t="s">
        <v>31</v>
      </c>
      <c r="E4920">
        <v>3</v>
      </c>
      <c r="F4920" t="s">
        <v>2045</v>
      </c>
      <c r="G4920" s="8" t="s">
        <v>48</v>
      </c>
      <c r="H4920" t="s">
        <v>49</v>
      </c>
      <c r="I4920" t="s">
        <v>41</v>
      </c>
      <c r="J4920" t="s">
        <v>36</v>
      </c>
    </row>
    <row r="4921" spans="1:10" x14ac:dyDescent="0.2">
      <c r="A4921" s="7" t="s">
        <v>6768</v>
      </c>
      <c r="B4921" t="s">
        <v>6769</v>
      </c>
      <c r="C4921">
        <v>21002</v>
      </c>
      <c r="D4921" t="s">
        <v>31</v>
      </c>
      <c r="E4921">
        <v>3</v>
      </c>
      <c r="F4921" t="s">
        <v>2045</v>
      </c>
      <c r="G4921" s="8" t="s">
        <v>48</v>
      </c>
      <c r="H4921" t="s">
        <v>49</v>
      </c>
      <c r="I4921" t="s">
        <v>41</v>
      </c>
      <c r="J4921" t="s">
        <v>36</v>
      </c>
    </row>
    <row r="4922" spans="1:10" x14ac:dyDescent="0.2">
      <c r="A4922" s="7" t="s">
        <v>6770</v>
      </c>
      <c r="B4922" t="s">
        <v>6771</v>
      </c>
      <c r="C4922">
        <v>21002</v>
      </c>
      <c r="D4922" t="s">
        <v>31</v>
      </c>
      <c r="E4922">
        <v>3</v>
      </c>
      <c r="F4922" t="s">
        <v>2045</v>
      </c>
      <c r="G4922" s="8" t="s">
        <v>48</v>
      </c>
      <c r="H4922" t="s">
        <v>49</v>
      </c>
      <c r="I4922" t="s">
        <v>41</v>
      </c>
      <c r="J4922" t="s">
        <v>36</v>
      </c>
    </row>
    <row r="4923" spans="1:10" x14ac:dyDescent="0.2">
      <c r="A4923" s="7" t="s">
        <v>6772</v>
      </c>
      <c r="B4923" t="s">
        <v>6773</v>
      </c>
      <c r="C4923">
        <v>21002</v>
      </c>
      <c r="D4923" t="s">
        <v>31</v>
      </c>
      <c r="E4923">
        <v>3</v>
      </c>
      <c r="F4923" t="s">
        <v>2045</v>
      </c>
      <c r="G4923" s="8" t="s">
        <v>48</v>
      </c>
      <c r="H4923" t="s">
        <v>49</v>
      </c>
      <c r="I4923" t="s">
        <v>41</v>
      </c>
      <c r="J4923" t="s">
        <v>36</v>
      </c>
    </row>
    <row r="4924" spans="1:10" x14ac:dyDescent="0.2">
      <c r="A4924" s="7" t="s">
        <v>6774</v>
      </c>
      <c r="B4924" t="s">
        <v>6775</v>
      </c>
      <c r="C4924">
        <v>21002</v>
      </c>
      <c r="D4924" t="s">
        <v>31</v>
      </c>
      <c r="E4924">
        <v>3</v>
      </c>
      <c r="F4924" t="s">
        <v>2045</v>
      </c>
      <c r="G4924" s="8" t="s">
        <v>48</v>
      </c>
      <c r="H4924" t="s">
        <v>49</v>
      </c>
      <c r="I4924" t="s">
        <v>41</v>
      </c>
      <c r="J4924" t="s">
        <v>36</v>
      </c>
    </row>
    <row r="4925" spans="1:10" x14ac:dyDescent="0.2">
      <c r="A4925" s="7" t="s">
        <v>6776</v>
      </c>
      <c r="B4925" t="s">
        <v>6777</v>
      </c>
      <c r="C4925">
        <v>21002</v>
      </c>
      <c r="D4925" t="s">
        <v>31</v>
      </c>
      <c r="E4925">
        <v>3</v>
      </c>
      <c r="F4925" t="s">
        <v>2045</v>
      </c>
      <c r="G4925" s="8" t="s">
        <v>48</v>
      </c>
      <c r="H4925" t="s">
        <v>49</v>
      </c>
      <c r="I4925" t="s">
        <v>41</v>
      </c>
      <c r="J4925" t="s">
        <v>36</v>
      </c>
    </row>
    <row r="4926" spans="1:10" x14ac:dyDescent="0.2">
      <c r="A4926" s="7" t="s">
        <v>6778</v>
      </c>
      <c r="B4926" t="s">
        <v>6779</v>
      </c>
      <c r="C4926">
        <v>21002</v>
      </c>
      <c r="D4926" t="s">
        <v>31</v>
      </c>
      <c r="E4926">
        <v>3</v>
      </c>
      <c r="F4926" t="s">
        <v>2045</v>
      </c>
      <c r="G4926" s="8" t="s">
        <v>48</v>
      </c>
      <c r="H4926" t="s">
        <v>49</v>
      </c>
      <c r="I4926" t="s">
        <v>41</v>
      </c>
      <c r="J4926" t="s">
        <v>36</v>
      </c>
    </row>
    <row r="4927" spans="1:10" x14ac:dyDescent="0.2">
      <c r="A4927" s="7" t="s">
        <v>6780</v>
      </c>
      <c r="B4927" t="s">
        <v>6781</v>
      </c>
      <c r="C4927">
        <v>21002</v>
      </c>
      <c r="D4927" t="s">
        <v>31</v>
      </c>
      <c r="E4927">
        <v>3</v>
      </c>
      <c r="F4927" t="s">
        <v>2045</v>
      </c>
      <c r="G4927" s="8" t="s">
        <v>48</v>
      </c>
      <c r="H4927" t="s">
        <v>49</v>
      </c>
      <c r="I4927" t="s">
        <v>41</v>
      </c>
      <c r="J4927" t="s">
        <v>36</v>
      </c>
    </row>
    <row r="4928" spans="1:10" x14ac:dyDescent="0.2">
      <c r="A4928" s="7" t="s">
        <v>6782</v>
      </c>
      <c r="B4928" t="s">
        <v>6783</v>
      </c>
      <c r="C4928">
        <v>21002</v>
      </c>
      <c r="D4928" t="s">
        <v>31</v>
      </c>
      <c r="E4928">
        <v>3</v>
      </c>
      <c r="F4928" t="s">
        <v>2045</v>
      </c>
      <c r="G4928" s="8" t="s">
        <v>48</v>
      </c>
      <c r="H4928" t="s">
        <v>49</v>
      </c>
      <c r="I4928" t="s">
        <v>41</v>
      </c>
      <c r="J4928" t="s">
        <v>36</v>
      </c>
    </row>
    <row r="4929" spans="1:10" x14ac:dyDescent="0.2">
      <c r="A4929" s="7" t="s">
        <v>6784</v>
      </c>
      <c r="B4929" t="s">
        <v>6785</v>
      </c>
      <c r="C4929">
        <v>21002</v>
      </c>
      <c r="D4929" t="s">
        <v>31</v>
      </c>
      <c r="E4929">
        <v>3</v>
      </c>
      <c r="F4929" t="s">
        <v>2045</v>
      </c>
      <c r="G4929" s="8" t="s">
        <v>48</v>
      </c>
      <c r="H4929" t="s">
        <v>49</v>
      </c>
      <c r="I4929" t="s">
        <v>41</v>
      </c>
      <c r="J4929" t="s">
        <v>36</v>
      </c>
    </row>
    <row r="4930" spans="1:10" x14ac:dyDescent="0.2">
      <c r="A4930" s="7" t="s">
        <v>6786</v>
      </c>
      <c r="B4930" t="s">
        <v>6787</v>
      </c>
      <c r="C4930">
        <v>21002</v>
      </c>
      <c r="D4930" t="s">
        <v>31</v>
      </c>
      <c r="E4930">
        <v>3</v>
      </c>
      <c r="F4930" t="s">
        <v>2045</v>
      </c>
      <c r="G4930" s="8" t="s">
        <v>48</v>
      </c>
      <c r="H4930" t="s">
        <v>49</v>
      </c>
      <c r="I4930" t="s">
        <v>41</v>
      </c>
      <c r="J4930" t="s">
        <v>36</v>
      </c>
    </row>
    <row r="4931" spans="1:10" x14ac:dyDescent="0.2">
      <c r="A4931" s="7" t="s">
        <v>6788</v>
      </c>
      <c r="B4931" t="s">
        <v>6789</v>
      </c>
      <c r="C4931">
        <v>21002</v>
      </c>
      <c r="D4931" t="s">
        <v>31</v>
      </c>
      <c r="E4931">
        <v>3</v>
      </c>
      <c r="F4931" t="s">
        <v>2045</v>
      </c>
      <c r="G4931" s="8" t="s">
        <v>48</v>
      </c>
      <c r="H4931" t="s">
        <v>49</v>
      </c>
      <c r="I4931" t="s">
        <v>41</v>
      </c>
      <c r="J4931" t="s">
        <v>36</v>
      </c>
    </row>
    <row r="4932" spans="1:10" x14ac:dyDescent="0.2">
      <c r="A4932" s="7" t="s">
        <v>6790</v>
      </c>
      <c r="B4932" t="s">
        <v>6791</v>
      </c>
      <c r="C4932">
        <v>21002</v>
      </c>
      <c r="D4932" t="s">
        <v>31</v>
      </c>
      <c r="E4932">
        <v>3</v>
      </c>
      <c r="F4932" t="s">
        <v>2045</v>
      </c>
      <c r="G4932" s="8" t="s">
        <v>48</v>
      </c>
      <c r="H4932" t="s">
        <v>49</v>
      </c>
      <c r="I4932" t="s">
        <v>41</v>
      </c>
      <c r="J4932" t="s">
        <v>36</v>
      </c>
    </row>
    <row r="4933" spans="1:10" x14ac:dyDescent="0.2">
      <c r="A4933" s="7" t="s">
        <v>6792</v>
      </c>
      <c r="B4933" t="s">
        <v>6793</v>
      </c>
      <c r="C4933">
        <v>21002</v>
      </c>
      <c r="D4933" t="s">
        <v>31</v>
      </c>
      <c r="E4933">
        <v>3</v>
      </c>
      <c r="F4933" t="s">
        <v>2045</v>
      </c>
      <c r="G4933" s="8" t="s">
        <v>48</v>
      </c>
      <c r="H4933" t="s">
        <v>49</v>
      </c>
      <c r="I4933" t="s">
        <v>41</v>
      </c>
      <c r="J4933" t="s">
        <v>36</v>
      </c>
    </row>
    <row r="4934" spans="1:10" x14ac:dyDescent="0.2">
      <c r="A4934" s="7" t="s">
        <v>6794</v>
      </c>
      <c r="B4934" t="s">
        <v>6795</v>
      </c>
      <c r="C4934">
        <v>21002</v>
      </c>
      <c r="D4934" t="s">
        <v>31</v>
      </c>
      <c r="E4934">
        <v>3</v>
      </c>
      <c r="F4934" t="s">
        <v>2045</v>
      </c>
      <c r="G4934" s="8" t="s">
        <v>48</v>
      </c>
      <c r="H4934" t="s">
        <v>49</v>
      </c>
      <c r="I4934" t="s">
        <v>41</v>
      </c>
      <c r="J4934" t="s">
        <v>36</v>
      </c>
    </row>
    <row r="4935" spans="1:10" x14ac:dyDescent="0.2">
      <c r="A4935" s="7" t="s">
        <v>6796</v>
      </c>
      <c r="B4935" t="s">
        <v>6797</v>
      </c>
      <c r="C4935">
        <v>21002</v>
      </c>
      <c r="D4935" t="s">
        <v>31</v>
      </c>
      <c r="E4935">
        <v>3</v>
      </c>
      <c r="F4935" t="s">
        <v>2045</v>
      </c>
      <c r="G4935" s="8" t="s">
        <v>48</v>
      </c>
      <c r="H4935" t="s">
        <v>49</v>
      </c>
      <c r="I4935" t="s">
        <v>41</v>
      </c>
      <c r="J4935" t="s">
        <v>36</v>
      </c>
    </row>
    <row r="4936" spans="1:10" x14ac:dyDescent="0.2">
      <c r="A4936" s="7" t="s">
        <v>6798</v>
      </c>
      <c r="B4936" t="s">
        <v>6799</v>
      </c>
      <c r="C4936">
        <v>21002</v>
      </c>
      <c r="D4936" t="s">
        <v>31</v>
      </c>
      <c r="E4936">
        <v>3</v>
      </c>
      <c r="F4936" t="s">
        <v>2045</v>
      </c>
      <c r="G4936" s="8" t="s">
        <v>48</v>
      </c>
      <c r="H4936" t="s">
        <v>49</v>
      </c>
      <c r="I4936" t="s">
        <v>41</v>
      </c>
      <c r="J4936" t="s">
        <v>36</v>
      </c>
    </row>
    <row r="4937" spans="1:10" x14ac:dyDescent="0.2">
      <c r="A4937" s="7" t="s">
        <v>6800</v>
      </c>
      <c r="B4937" t="s">
        <v>6801</v>
      </c>
      <c r="C4937">
        <v>21002</v>
      </c>
      <c r="D4937" t="s">
        <v>31</v>
      </c>
      <c r="E4937">
        <v>3</v>
      </c>
      <c r="F4937" t="s">
        <v>2045</v>
      </c>
      <c r="G4937" s="8" t="s">
        <v>48</v>
      </c>
      <c r="H4937" t="s">
        <v>49</v>
      </c>
      <c r="I4937" t="s">
        <v>41</v>
      </c>
      <c r="J4937" t="s">
        <v>36</v>
      </c>
    </row>
    <row r="4938" spans="1:10" x14ac:dyDescent="0.2">
      <c r="A4938" s="7" t="s">
        <v>6802</v>
      </c>
      <c r="B4938" t="s">
        <v>6803</v>
      </c>
      <c r="C4938">
        <v>21002</v>
      </c>
      <c r="D4938" t="s">
        <v>31</v>
      </c>
      <c r="E4938">
        <v>3</v>
      </c>
      <c r="F4938" t="s">
        <v>2045</v>
      </c>
      <c r="G4938" s="8" t="s">
        <v>48</v>
      </c>
      <c r="H4938" t="s">
        <v>49</v>
      </c>
      <c r="I4938" t="s">
        <v>41</v>
      </c>
      <c r="J4938" t="s">
        <v>36</v>
      </c>
    </row>
    <row r="4939" spans="1:10" x14ac:dyDescent="0.2">
      <c r="A4939" s="7" t="s">
        <v>6804</v>
      </c>
      <c r="B4939" t="s">
        <v>6805</v>
      </c>
      <c r="C4939">
        <v>21002</v>
      </c>
      <c r="D4939" t="s">
        <v>31</v>
      </c>
      <c r="E4939">
        <v>3</v>
      </c>
      <c r="F4939" t="s">
        <v>2045</v>
      </c>
      <c r="G4939" s="8" t="s">
        <v>48</v>
      </c>
      <c r="H4939" t="s">
        <v>49</v>
      </c>
      <c r="I4939" t="s">
        <v>41</v>
      </c>
      <c r="J4939" t="s">
        <v>36</v>
      </c>
    </row>
    <row r="4940" spans="1:10" x14ac:dyDescent="0.2">
      <c r="A4940" s="7" t="s">
        <v>6806</v>
      </c>
      <c r="B4940" t="s">
        <v>6807</v>
      </c>
      <c r="C4940">
        <v>21002</v>
      </c>
      <c r="D4940" t="s">
        <v>31</v>
      </c>
      <c r="E4940">
        <v>3</v>
      </c>
      <c r="F4940" t="s">
        <v>2045</v>
      </c>
      <c r="G4940" s="8" t="s">
        <v>48</v>
      </c>
      <c r="H4940" t="s">
        <v>49</v>
      </c>
      <c r="I4940" t="s">
        <v>41</v>
      </c>
      <c r="J4940" t="s">
        <v>36</v>
      </c>
    </row>
    <row r="4941" spans="1:10" x14ac:dyDescent="0.2">
      <c r="A4941" s="7" t="s">
        <v>6808</v>
      </c>
      <c r="B4941" t="s">
        <v>6809</v>
      </c>
      <c r="C4941">
        <v>21002</v>
      </c>
      <c r="D4941" t="s">
        <v>31</v>
      </c>
      <c r="E4941">
        <v>3</v>
      </c>
      <c r="F4941" t="s">
        <v>2045</v>
      </c>
      <c r="G4941" s="8" t="s">
        <v>48</v>
      </c>
      <c r="H4941" t="s">
        <v>49</v>
      </c>
      <c r="I4941" t="s">
        <v>41</v>
      </c>
      <c r="J4941" t="s">
        <v>36</v>
      </c>
    </row>
    <row r="4942" spans="1:10" x14ac:dyDescent="0.2">
      <c r="A4942" s="7" t="s">
        <v>6810</v>
      </c>
      <c r="B4942" t="s">
        <v>6811</v>
      </c>
      <c r="C4942">
        <v>21002</v>
      </c>
      <c r="D4942" t="s">
        <v>31</v>
      </c>
      <c r="E4942">
        <v>3</v>
      </c>
      <c r="F4942" t="s">
        <v>2045</v>
      </c>
      <c r="G4942" s="8" t="s">
        <v>48</v>
      </c>
      <c r="H4942" t="s">
        <v>49</v>
      </c>
      <c r="I4942" t="s">
        <v>41</v>
      </c>
      <c r="J4942" t="s">
        <v>36</v>
      </c>
    </row>
    <row r="4943" spans="1:10" x14ac:dyDescent="0.2">
      <c r="A4943" s="7" t="s">
        <v>6812</v>
      </c>
      <c r="B4943" t="s">
        <v>6813</v>
      </c>
      <c r="C4943">
        <v>21002</v>
      </c>
      <c r="D4943" t="s">
        <v>31</v>
      </c>
      <c r="E4943">
        <v>3</v>
      </c>
      <c r="F4943" t="s">
        <v>2045</v>
      </c>
      <c r="G4943" s="8" t="s">
        <v>48</v>
      </c>
      <c r="H4943" t="s">
        <v>49</v>
      </c>
      <c r="I4943" t="s">
        <v>41</v>
      </c>
      <c r="J4943" t="s">
        <v>36</v>
      </c>
    </row>
    <row r="4944" spans="1:10" x14ac:dyDescent="0.2">
      <c r="A4944" s="7" t="s">
        <v>6814</v>
      </c>
      <c r="B4944" t="s">
        <v>6815</v>
      </c>
      <c r="C4944">
        <v>21002</v>
      </c>
      <c r="D4944" t="s">
        <v>31</v>
      </c>
      <c r="E4944">
        <v>3</v>
      </c>
      <c r="F4944" t="s">
        <v>2045</v>
      </c>
      <c r="G4944" s="8" t="s">
        <v>48</v>
      </c>
      <c r="H4944" t="s">
        <v>49</v>
      </c>
      <c r="I4944" t="s">
        <v>41</v>
      </c>
      <c r="J4944" t="s">
        <v>36</v>
      </c>
    </row>
    <row r="4945" spans="1:10" x14ac:dyDescent="0.2">
      <c r="A4945" s="7" t="s">
        <v>6816</v>
      </c>
      <c r="B4945" t="s">
        <v>6817</v>
      </c>
      <c r="C4945">
        <v>21002</v>
      </c>
      <c r="D4945" t="s">
        <v>31</v>
      </c>
      <c r="E4945">
        <v>3</v>
      </c>
      <c r="F4945" t="s">
        <v>2045</v>
      </c>
      <c r="G4945" s="8" t="s">
        <v>48</v>
      </c>
      <c r="H4945" t="s">
        <v>49</v>
      </c>
      <c r="I4945" t="s">
        <v>41</v>
      </c>
      <c r="J4945" t="s">
        <v>36</v>
      </c>
    </row>
    <row r="4946" spans="1:10" x14ac:dyDescent="0.2">
      <c r="A4946" s="7" t="s">
        <v>6818</v>
      </c>
      <c r="B4946" t="s">
        <v>6728</v>
      </c>
      <c r="C4946">
        <v>21002</v>
      </c>
      <c r="D4946" t="s">
        <v>31</v>
      </c>
      <c r="E4946">
        <v>3</v>
      </c>
      <c r="F4946" t="s">
        <v>2045</v>
      </c>
      <c r="G4946" s="8" t="s">
        <v>48</v>
      </c>
      <c r="H4946" t="s">
        <v>49</v>
      </c>
      <c r="I4946" t="s">
        <v>41</v>
      </c>
      <c r="J4946" t="s">
        <v>36</v>
      </c>
    </row>
    <row r="4947" spans="1:10" x14ac:dyDescent="0.2">
      <c r="A4947" s="7" t="s">
        <v>6819</v>
      </c>
      <c r="B4947" t="s">
        <v>6820</v>
      </c>
      <c r="C4947">
        <v>21002</v>
      </c>
      <c r="D4947" t="s">
        <v>31</v>
      </c>
      <c r="E4947">
        <v>3</v>
      </c>
      <c r="F4947" t="s">
        <v>2045</v>
      </c>
      <c r="G4947" s="8" t="s">
        <v>48</v>
      </c>
      <c r="H4947" t="s">
        <v>49</v>
      </c>
      <c r="I4947" t="s">
        <v>41</v>
      </c>
      <c r="J4947" t="s">
        <v>36</v>
      </c>
    </row>
    <row r="4948" spans="1:10" x14ac:dyDescent="0.2">
      <c r="A4948" s="7" t="s">
        <v>6821</v>
      </c>
      <c r="B4948" t="s">
        <v>6822</v>
      </c>
      <c r="C4948">
        <v>21002</v>
      </c>
      <c r="D4948" t="s">
        <v>31</v>
      </c>
      <c r="E4948">
        <v>3</v>
      </c>
      <c r="F4948" t="s">
        <v>2045</v>
      </c>
      <c r="G4948" s="8" t="s">
        <v>48</v>
      </c>
      <c r="H4948" t="s">
        <v>49</v>
      </c>
      <c r="I4948" t="s">
        <v>41</v>
      </c>
      <c r="J4948" t="s">
        <v>36</v>
      </c>
    </row>
    <row r="4949" spans="1:10" x14ac:dyDescent="0.2">
      <c r="A4949" s="7" t="s">
        <v>6823</v>
      </c>
      <c r="B4949" t="s">
        <v>6824</v>
      </c>
      <c r="C4949">
        <v>21002</v>
      </c>
      <c r="D4949" t="s">
        <v>31</v>
      </c>
      <c r="E4949">
        <v>3</v>
      </c>
      <c r="F4949" t="s">
        <v>2045</v>
      </c>
      <c r="G4949" s="8" t="s">
        <v>48</v>
      </c>
      <c r="H4949" t="s">
        <v>49</v>
      </c>
      <c r="I4949" t="s">
        <v>41</v>
      </c>
      <c r="J4949" t="s">
        <v>36</v>
      </c>
    </row>
    <row r="4950" spans="1:10" x14ac:dyDescent="0.2">
      <c r="A4950" s="7" t="s">
        <v>6825</v>
      </c>
      <c r="B4950" t="s">
        <v>6826</v>
      </c>
      <c r="C4950">
        <v>21002</v>
      </c>
      <c r="D4950" t="s">
        <v>31</v>
      </c>
      <c r="E4950">
        <v>3</v>
      </c>
      <c r="F4950" t="s">
        <v>2045</v>
      </c>
      <c r="G4950" s="8" t="s">
        <v>48</v>
      </c>
      <c r="H4950" t="s">
        <v>49</v>
      </c>
      <c r="I4950" t="s">
        <v>41</v>
      </c>
      <c r="J4950" t="s">
        <v>36</v>
      </c>
    </row>
    <row r="4951" spans="1:10" x14ac:dyDescent="0.2">
      <c r="A4951" s="7" t="s">
        <v>6827</v>
      </c>
      <c r="B4951" t="s">
        <v>6828</v>
      </c>
      <c r="C4951">
        <v>21002</v>
      </c>
      <c r="D4951" t="s">
        <v>31</v>
      </c>
      <c r="E4951">
        <v>3</v>
      </c>
      <c r="F4951" t="s">
        <v>2045</v>
      </c>
      <c r="G4951" s="8" t="s">
        <v>48</v>
      </c>
      <c r="H4951" t="s">
        <v>49</v>
      </c>
      <c r="I4951" t="s">
        <v>41</v>
      </c>
      <c r="J4951" t="s">
        <v>36</v>
      </c>
    </row>
    <row r="4952" spans="1:10" x14ac:dyDescent="0.2">
      <c r="A4952" s="7" t="s">
        <v>6829</v>
      </c>
      <c r="B4952" t="s">
        <v>6830</v>
      </c>
      <c r="C4952">
        <v>21002</v>
      </c>
      <c r="D4952" t="s">
        <v>31</v>
      </c>
      <c r="E4952">
        <v>3</v>
      </c>
      <c r="F4952" t="s">
        <v>2045</v>
      </c>
      <c r="G4952" s="8" t="s">
        <v>48</v>
      </c>
      <c r="H4952" t="s">
        <v>49</v>
      </c>
      <c r="I4952" t="s">
        <v>41</v>
      </c>
      <c r="J4952" t="s">
        <v>36</v>
      </c>
    </row>
    <row r="4953" spans="1:10" x14ac:dyDescent="0.2">
      <c r="A4953" s="7" t="s">
        <v>6831</v>
      </c>
      <c r="B4953" t="s">
        <v>6832</v>
      </c>
      <c r="C4953">
        <v>21002</v>
      </c>
      <c r="D4953" t="s">
        <v>31</v>
      </c>
      <c r="E4953">
        <v>3</v>
      </c>
      <c r="F4953" t="s">
        <v>2045</v>
      </c>
      <c r="G4953" s="8" t="s">
        <v>48</v>
      </c>
      <c r="H4953" t="s">
        <v>49</v>
      </c>
      <c r="I4953" t="s">
        <v>41</v>
      </c>
      <c r="J4953" t="s">
        <v>36</v>
      </c>
    </row>
    <row r="4954" spans="1:10" x14ac:dyDescent="0.2">
      <c r="A4954" s="7" t="s">
        <v>6833</v>
      </c>
      <c r="B4954" t="s">
        <v>6834</v>
      </c>
      <c r="C4954">
        <v>21002</v>
      </c>
      <c r="D4954" t="s">
        <v>31</v>
      </c>
      <c r="E4954">
        <v>3</v>
      </c>
      <c r="F4954" t="s">
        <v>2045</v>
      </c>
      <c r="G4954" s="8" t="s">
        <v>48</v>
      </c>
      <c r="H4954" t="s">
        <v>49</v>
      </c>
      <c r="I4954" t="s">
        <v>41</v>
      </c>
      <c r="J4954" t="s">
        <v>36</v>
      </c>
    </row>
    <row r="4955" spans="1:10" x14ac:dyDescent="0.2">
      <c r="A4955" s="7" t="s">
        <v>6835</v>
      </c>
      <c r="B4955" t="s">
        <v>6836</v>
      </c>
      <c r="C4955">
        <v>21002</v>
      </c>
      <c r="D4955" t="s">
        <v>31</v>
      </c>
      <c r="E4955">
        <v>3</v>
      </c>
      <c r="F4955" t="s">
        <v>2045</v>
      </c>
      <c r="G4955" s="8" t="s">
        <v>48</v>
      </c>
      <c r="H4955" t="s">
        <v>49</v>
      </c>
      <c r="I4955" t="s">
        <v>41</v>
      </c>
      <c r="J4955" t="s">
        <v>36</v>
      </c>
    </row>
    <row r="4956" spans="1:10" x14ac:dyDescent="0.2">
      <c r="A4956" s="7" t="s">
        <v>6837</v>
      </c>
      <c r="B4956" t="s">
        <v>6838</v>
      </c>
      <c r="C4956">
        <v>21002</v>
      </c>
      <c r="D4956" t="s">
        <v>31</v>
      </c>
      <c r="E4956">
        <v>3</v>
      </c>
      <c r="F4956" t="s">
        <v>2045</v>
      </c>
      <c r="G4956" s="8" t="s">
        <v>48</v>
      </c>
      <c r="H4956" t="s">
        <v>49</v>
      </c>
      <c r="I4956" t="s">
        <v>41</v>
      </c>
      <c r="J4956" t="s">
        <v>36</v>
      </c>
    </row>
    <row r="4957" spans="1:10" x14ac:dyDescent="0.2">
      <c r="A4957" s="7" t="s">
        <v>6839</v>
      </c>
      <c r="B4957" t="s">
        <v>6840</v>
      </c>
      <c r="C4957">
        <v>21002</v>
      </c>
      <c r="D4957" t="s">
        <v>31</v>
      </c>
      <c r="E4957">
        <v>3</v>
      </c>
      <c r="F4957" t="s">
        <v>2045</v>
      </c>
      <c r="G4957" s="8" t="s">
        <v>48</v>
      </c>
      <c r="H4957" t="s">
        <v>49</v>
      </c>
      <c r="I4957" t="s">
        <v>41</v>
      </c>
      <c r="J4957" t="s">
        <v>36</v>
      </c>
    </row>
    <row r="4958" spans="1:10" x14ac:dyDescent="0.2">
      <c r="A4958" s="7" t="s">
        <v>6841</v>
      </c>
      <c r="B4958" t="s">
        <v>6842</v>
      </c>
      <c r="C4958">
        <v>21002</v>
      </c>
      <c r="D4958" t="s">
        <v>31</v>
      </c>
      <c r="E4958">
        <v>3</v>
      </c>
      <c r="F4958" t="s">
        <v>2045</v>
      </c>
      <c r="G4958" s="8" t="s">
        <v>48</v>
      </c>
      <c r="H4958" t="s">
        <v>49</v>
      </c>
      <c r="I4958" t="s">
        <v>41</v>
      </c>
      <c r="J4958" t="s">
        <v>36</v>
      </c>
    </row>
    <row r="4959" spans="1:10" x14ac:dyDescent="0.2">
      <c r="A4959" s="7" t="s">
        <v>6843</v>
      </c>
      <c r="B4959" t="s">
        <v>6844</v>
      </c>
      <c r="C4959">
        <v>21002</v>
      </c>
      <c r="D4959" t="s">
        <v>31</v>
      </c>
      <c r="E4959">
        <v>3</v>
      </c>
      <c r="F4959" t="s">
        <v>2045</v>
      </c>
      <c r="G4959" s="8" t="s">
        <v>48</v>
      </c>
      <c r="H4959" t="s">
        <v>49</v>
      </c>
      <c r="I4959" t="s">
        <v>41</v>
      </c>
      <c r="J4959" t="s">
        <v>36</v>
      </c>
    </row>
    <row r="4960" spans="1:10" x14ac:dyDescent="0.2">
      <c r="A4960" s="7" t="s">
        <v>6845</v>
      </c>
      <c r="B4960" t="s">
        <v>6846</v>
      </c>
      <c r="C4960">
        <v>21002</v>
      </c>
      <c r="D4960" t="s">
        <v>31</v>
      </c>
      <c r="E4960">
        <v>3</v>
      </c>
      <c r="F4960" t="s">
        <v>2045</v>
      </c>
      <c r="G4960" s="8" t="s">
        <v>48</v>
      </c>
      <c r="H4960" t="s">
        <v>49</v>
      </c>
      <c r="I4960" t="s">
        <v>41</v>
      </c>
      <c r="J4960" t="s">
        <v>36</v>
      </c>
    </row>
    <row r="4961" spans="1:10" x14ac:dyDescent="0.2">
      <c r="A4961" s="7" t="s">
        <v>6847</v>
      </c>
      <c r="B4961" t="s">
        <v>6848</v>
      </c>
      <c r="C4961">
        <v>21002</v>
      </c>
      <c r="D4961" t="s">
        <v>31</v>
      </c>
      <c r="E4961">
        <v>3</v>
      </c>
      <c r="F4961" t="s">
        <v>2045</v>
      </c>
      <c r="G4961" s="8" t="s">
        <v>48</v>
      </c>
      <c r="H4961" t="s">
        <v>49</v>
      </c>
      <c r="I4961" t="s">
        <v>41</v>
      </c>
      <c r="J4961" t="s">
        <v>36</v>
      </c>
    </row>
    <row r="4962" spans="1:10" x14ac:dyDescent="0.2">
      <c r="A4962" s="7" t="s">
        <v>6849</v>
      </c>
      <c r="B4962" t="s">
        <v>6850</v>
      </c>
      <c r="C4962">
        <v>21002</v>
      </c>
      <c r="D4962" t="s">
        <v>31</v>
      </c>
      <c r="E4962">
        <v>3</v>
      </c>
      <c r="F4962" t="s">
        <v>2045</v>
      </c>
      <c r="G4962" s="8" t="s">
        <v>48</v>
      </c>
      <c r="H4962" t="s">
        <v>49</v>
      </c>
      <c r="I4962" t="s">
        <v>41</v>
      </c>
      <c r="J4962" t="s">
        <v>36</v>
      </c>
    </row>
    <row r="4963" spans="1:10" x14ac:dyDescent="0.2">
      <c r="A4963" s="7" t="s">
        <v>6851</v>
      </c>
      <c r="B4963" t="s">
        <v>6852</v>
      </c>
      <c r="C4963">
        <v>21002</v>
      </c>
      <c r="D4963" t="s">
        <v>31</v>
      </c>
      <c r="E4963">
        <v>3</v>
      </c>
      <c r="F4963" t="s">
        <v>2045</v>
      </c>
      <c r="G4963" s="8" t="s">
        <v>48</v>
      </c>
      <c r="H4963" t="s">
        <v>49</v>
      </c>
      <c r="I4963" t="s">
        <v>41</v>
      </c>
      <c r="J4963" t="s">
        <v>36</v>
      </c>
    </row>
    <row r="4964" spans="1:10" x14ac:dyDescent="0.2">
      <c r="A4964" s="7" t="s">
        <v>6853</v>
      </c>
      <c r="B4964" t="s">
        <v>6854</v>
      </c>
      <c r="C4964">
        <v>21002</v>
      </c>
      <c r="D4964" t="s">
        <v>31</v>
      </c>
      <c r="E4964">
        <v>3</v>
      </c>
      <c r="F4964" t="s">
        <v>2045</v>
      </c>
      <c r="G4964" s="8" t="s">
        <v>48</v>
      </c>
      <c r="H4964" t="s">
        <v>49</v>
      </c>
      <c r="I4964" t="s">
        <v>41</v>
      </c>
      <c r="J4964" t="s">
        <v>36</v>
      </c>
    </row>
    <row r="4965" spans="1:10" x14ac:dyDescent="0.2">
      <c r="A4965" s="7" t="s">
        <v>6855</v>
      </c>
      <c r="B4965" t="s">
        <v>6856</v>
      </c>
      <c r="C4965">
        <v>21002</v>
      </c>
      <c r="D4965" t="s">
        <v>31</v>
      </c>
      <c r="E4965">
        <v>3</v>
      </c>
      <c r="F4965" t="s">
        <v>2045</v>
      </c>
      <c r="G4965" s="8" t="s">
        <v>48</v>
      </c>
      <c r="H4965" t="s">
        <v>49</v>
      </c>
      <c r="I4965" t="s">
        <v>41</v>
      </c>
      <c r="J4965" t="s">
        <v>36</v>
      </c>
    </row>
    <row r="4966" spans="1:10" x14ac:dyDescent="0.2">
      <c r="A4966" s="7" t="s">
        <v>6857</v>
      </c>
      <c r="B4966" t="s">
        <v>6858</v>
      </c>
      <c r="C4966">
        <v>21002</v>
      </c>
      <c r="D4966" t="s">
        <v>31</v>
      </c>
      <c r="E4966">
        <v>3</v>
      </c>
      <c r="F4966" t="s">
        <v>2045</v>
      </c>
      <c r="G4966" s="8" t="s">
        <v>48</v>
      </c>
      <c r="H4966" t="s">
        <v>49</v>
      </c>
      <c r="I4966" t="s">
        <v>41</v>
      </c>
      <c r="J4966" t="s">
        <v>36</v>
      </c>
    </row>
    <row r="4967" spans="1:10" x14ac:dyDescent="0.2">
      <c r="A4967" s="7" t="s">
        <v>6859</v>
      </c>
      <c r="B4967" t="s">
        <v>6860</v>
      </c>
      <c r="C4967">
        <v>21002</v>
      </c>
      <c r="D4967" t="s">
        <v>31</v>
      </c>
      <c r="E4967">
        <v>3</v>
      </c>
      <c r="F4967" t="s">
        <v>2045</v>
      </c>
      <c r="G4967" s="8" t="s">
        <v>48</v>
      </c>
      <c r="H4967" t="s">
        <v>49</v>
      </c>
      <c r="I4967" t="s">
        <v>41</v>
      </c>
      <c r="J4967" t="s">
        <v>36</v>
      </c>
    </row>
    <row r="4968" spans="1:10" x14ac:dyDescent="0.2">
      <c r="A4968" s="7" t="s">
        <v>6861</v>
      </c>
      <c r="B4968" t="s">
        <v>6862</v>
      </c>
      <c r="C4968">
        <v>21002</v>
      </c>
      <c r="D4968" t="s">
        <v>31</v>
      </c>
      <c r="E4968">
        <v>3</v>
      </c>
      <c r="F4968" t="s">
        <v>2045</v>
      </c>
      <c r="G4968" s="8" t="s">
        <v>48</v>
      </c>
      <c r="H4968" t="s">
        <v>49</v>
      </c>
      <c r="I4968" t="s">
        <v>41</v>
      </c>
      <c r="J4968" t="s">
        <v>36</v>
      </c>
    </row>
    <row r="4969" spans="1:10" x14ac:dyDescent="0.2">
      <c r="A4969" s="7" t="s">
        <v>6863</v>
      </c>
      <c r="B4969" t="s">
        <v>6828</v>
      </c>
      <c r="C4969">
        <v>21002</v>
      </c>
      <c r="D4969" t="s">
        <v>31</v>
      </c>
      <c r="E4969">
        <v>3</v>
      </c>
      <c r="F4969" t="s">
        <v>2045</v>
      </c>
      <c r="G4969" s="8" t="s">
        <v>48</v>
      </c>
      <c r="H4969" t="s">
        <v>49</v>
      </c>
      <c r="I4969" t="s">
        <v>41</v>
      </c>
      <c r="J4969" t="s">
        <v>36</v>
      </c>
    </row>
    <row r="4970" spans="1:10" x14ac:dyDescent="0.2">
      <c r="A4970" s="7" t="s">
        <v>6864</v>
      </c>
      <c r="B4970" t="s">
        <v>6865</v>
      </c>
      <c r="C4970">
        <v>21002</v>
      </c>
      <c r="D4970" t="s">
        <v>31</v>
      </c>
      <c r="E4970">
        <v>3</v>
      </c>
      <c r="F4970" t="s">
        <v>2045</v>
      </c>
      <c r="G4970" s="8" t="s">
        <v>48</v>
      </c>
      <c r="H4970" t="s">
        <v>49</v>
      </c>
      <c r="I4970" t="s">
        <v>41</v>
      </c>
      <c r="J4970" t="s">
        <v>36</v>
      </c>
    </row>
    <row r="4971" spans="1:10" x14ac:dyDescent="0.2">
      <c r="A4971" s="7" t="s">
        <v>6866</v>
      </c>
      <c r="B4971" t="s">
        <v>6867</v>
      </c>
      <c r="C4971">
        <v>21002</v>
      </c>
      <c r="D4971" t="s">
        <v>31</v>
      </c>
      <c r="E4971">
        <v>3</v>
      </c>
      <c r="F4971" t="s">
        <v>2045</v>
      </c>
      <c r="G4971" s="8" t="s">
        <v>48</v>
      </c>
      <c r="H4971" t="s">
        <v>49</v>
      </c>
      <c r="I4971" t="s">
        <v>41</v>
      </c>
      <c r="J4971" t="s">
        <v>36</v>
      </c>
    </row>
    <row r="4972" spans="1:10" x14ac:dyDescent="0.2">
      <c r="A4972" s="7" t="s">
        <v>6868</v>
      </c>
      <c r="B4972" t="s">
        <v>6869</v>
      </c>
      <c r="C4972">
        <v>21002</v>
      </c>
      <c r="D4972" t="s">
        <v>31</v>
      </c>
      <c r="E4972">
        <v>3</v>
      </c>
      <c r="F4972" t="s">
        <v>2045</v>
      </c>
      <c r="G4972" s="8" t="s">
        <v>48</v>
      </c>
      <c r="H4972" t="s">
        <v>49</v>
      </c>
      <c r="I4972" t="s">
        <v>41</v>
      </c>
      <c r="J4972" t="s">
        <v>36</v>
      </c>
    </row>
    <row r="4973" spans="1:10" x14ac:dyDescent="0.2">
      <c r="A4973" s="7" t="s">
        <v>6870</v>
      </c>
      <c r="B4973" t="s">
        <v>6871</v>
      </c>
      <c r="C4973">
        <v>21002</v>
      </c>
      <c r="D4973" t="s">
        <v>31</v>
      </c>
      <c r="E4973">
        <v>3</v>
      </c>
      <c r="F4973" t="s">
        <v>2045</v>
      </c>
      <c r="G4973" s="8" t="s">
        <v>48</v>
      </c>
      <c r="H4973" t="s">
        <v>49</v>
      </c>
      <c r="I4973" t="s">
        <v>41</v>
      </c>
      <c r="J4973" t="s">
        <v>36</v>
      </c>
    </row>
    <row r="4974" spans="1:10" x14ac:dyDescent="0.2">
      <c r="A4974" s="7" t="s">
        <v>6872</v>
      </c>
      <c r="B4974" t="s">
        <v>6873</v>
      </c>
      <c r="C4974">
        <v>21002</v>
      </c>
      <c r="D4974" t="s">
        <v>31</v>
      </c>
      <c r="E4974">
        <v>3</v>
      </c>
      <c r="F4974" t="s">
        <v>2045</v>
      </c>
      <c r="G4974" s="8" t="s">
        <v>48</v>
      </c>
      <c r="H4974" t="s">
        <v>49</v>
      </c>
      <c r="I4974" t="s">
        <v>41</v>
      </c>
      <c r="J4974" t="s">
        <v>36</v>
      </c>
    </row>
    <row r="4975" spans="1:10" x14ac:dyDescent="0.2">
      <c r="A4975" s="7" t="s">
        <v>6874</v>
      </c>
      <c r="B4975" t="s">
        <v>6875</v>
      </c>
      <c r="C4975">
        <v>21002</v>
      </c>
      <c r="D4975" t="s">
        <v>31</v>
      </c>
      <c r="E4975">
        <v>3</v>
      </c>
      <c r="F4975" t="s">
        <v>2045</v>
      </c>
      <c r="G4975" s="8" t="s">
        <v>48</v>
      </c>
      <c r="H4975" t="s">
        <v>49</v>
      </c>
      <c r="I4975" t="s">
        <v>41</v>
      </c>
      <c r="J4975" t="s">
        <v>36</v>
      </c>
    </row>
    <row r="4976" spans="1:10" x14ac:dyDescent="0.2">
      <c r="A4976" s="7" t="s">
        <v>6876</v>
      </c>
      <c r="B4976" t="s">
        <v>6877</v>
      </c>
      <c r="C4976">
        <v>21002</v>
      </c>
      <c r="D4976" t="s">
        <v>31</v>
      </c>
      <c r="E4976">
        <v>3</v>
      </c>
      <c r="F4976" t="s">
        <v>2045</v>
      </c>
      <c r="G4976" s="8" t="s">
        <v>48</v>
      </c>
      <c r="H4976" t="s">
        <v>49</v>
      </c>
      <c r="I4976" t="s">
        <v>41</v>
      </c>
      <c r="J4976" t="s">
        <v>36</v>
      </c>
    </row>
    <row r="4977" spans="1:10" x14ac:dyDescent="0.2">
      <c r="A4977" s="7" t="s">
        <v>6878</v>
      </c>
      <c r="B4977" t="s">
        <v>6879</v>
      </c>
      <c r="C4977">
        <v>21002</v>
      </c>
      <c r="D4977" t="s">
        <v>31</v>
      </c>
      <c r="E4977">
        <v>3</v>
      </c>
      <c r="F4977" t="s">
        <v>2045</v>
      </c>
      <c r="G4977" s="8" t="s">
        <v>48</v>
      </c>
      <c r="H4977" t="s">
        <v>49</v>
      </c>
      <c r="I4977" t="s">
        <v>41</v>
      </c>
      <c r="J4977" t="s">
        <v>36</v>
      </c>
    </row>
    <row r="4978" spans="1:10" x14ac:dyDescent="0.2">
      <c r="A4978" s="7" t="s">
        <v>6880</v>
      </c>
      <c r="B4978" t="s">
        <v>6881</v>
      </c>
      <c r="C4978">
        <v>21002</v>
      </c>
      <c r="D4978" t="s">
        <v>31</v>
      </c>
      <c r="E4978">
        <v>3</v>
      </c>
      <c r="F4978" t="s">
        <v>2045</v>
      </c>
      <c r="G4978" s="8" t="s">
        <v>48</v>
      </c>
      <c r="H4978" t="s">
        <v>49</v>
      </c>
      <c r="I4978" t="s">
        <v>41</v>
      </c>
      <c r="J4978" t="s">
        <v>36</v>
      </c>
    </row>
    <row r="4979" spans="1:10" x14ac:dyDescent="0.2">
      <c r="A4979" s="7" t="s">
        <v>6882</v>
      </c>
      <c r="B4979" t="s">
        <v>6883</v>
      </c>
      <c r="C4979">
        <v>21002</v>
      </c>
      <c r="D4979" t="s">
        <v>31</v>
      </c>
      <c r="E4979">
        <v>3</v>
      </c>
      <c r="F4979" t="s">
        <v>2045</v>
      </c>
      <c r="G4979" s="8" t="s">
        <v>48</v>
      </c>
      <c r="H4979" t="s">
        <v>49</v>
      </c>
      <c r="I4979" t="s">
        <v>41</v>
      </c>
      <c r="J4979" t="s">
        <v>36</v>
      </c>
    </row>
    <row r="4980" spans="1:10" x14ac:dyDescent="0.2">
      <c r="A4980" s="7" t="s">
        <v>6884</v>
      </c>
      <c r="B4980" t="s">
        <v>6885</v>
      </c>
      <c r="C4980">
        <v>21002</v>
      </c>
      <c r="D4980" t="s">
        <v>31</v>
      </c>
      <c r="E4980">
        <v>3</v>
      </c>
      <c r="F4980" t="s">
        <v>2045</v>
      </c>
      <c r="G4980" s="8" t="s">
        <v>48</v>
      </c>
      <c r="H4980" t="s">
        <v>49</v>
      </c>
      <c r="I4980" t="s">
        <v>41</v>
      </c>
      <c r="J4980" t="s">
        <v>36</v>
      </c>
    </row>
    <row r="4981" spans="1:10" x14ac:dyDescent="0.2">
      <c r="A4981" s="7" t="s">
        <v>6886</v>
      </c>
      <c r="B4981" t="s">
        <v>6791</v>
      </c>
      <c r="C4981">
        <v>21002</v>
      </c>
      <c r="D4981" t="s">
        <v>31</v>
      </c>
      <c r="E4981">
        <v>3</v>
      </c>
      <c r="F4981" t="s">
        <v>2045</v>
      </c>
      <c r="G4981" s="8" t="s">
        <v>48</v>
      </c>
      <c r="H4981" t="s">
        <v>49</v>
      </c>
      <c r="I4981" t="s">
        <v>41</v>
      </c>
      <c r="J4981" t="s">
        <v>36</v>
      </c>
    </row>
    <row r="4982" spans="1:10" x14ac:dyDescent="0.2">
      <c r="A4982" s="7" t="s">
        <v>6887</v>
      </c>
      <c r="B4982" t="s">
        <v>6888</v>
      </c>
      <c r="C4982">
        <v>21002</v>
      </c>
      <c r="D4982" t="s">
        <v>31</v>
      </c>
      <c r="E4982">
        <v>3</v>
      </c>
      <c r="F4982" t="s">
        <v>2045</v>
      </c>
      <c r="G4982" s="8" t="s">
        <v>48</v>
      </c>
      <c r="H4982" t="s">
        <v>49</v>
      </c>
      <c r="I4982" t="s">
        <v>41</v>
      </c>
      <c r="J4982" t="s">
        <v>36</v>
      </c>
    </row>
    <row r="4983" spans="1:10" x14ac:dyDescent="0.2">
      <c r="A4983" s="7" t="s">
        <v>6889</v>
      </c>
      <c r="B4983" t="s">
        <v>6890</v>
      </c>
      <c r="C4983">
        <v>21002</v>
      </c>
      <c r="D4983" t="s">
        <v>31</v>
      </c>
      <c r="E4983">
        <v>3</v>
      </c>
      <c r="F4983" t="s">
        <v>2045</v>
      </c>
      <c r="G4983" s="8" t="s">
        <v>48</v>
      </c>
      <c r="H4983" t="s">
        <v>49</v>
      </c>
      <c r="I4983" t="s">
        <v>41</v>
      </c>
      <c r="J4983" t="s">
        <v>36</v>
      </c>
    </row>
    <row r="4984" spans="1:10" x14ac:dyDescent="0.2">
      <c r="A4984" s="7" t="s">
        <v>6891</v>
      </c>
      <c r="B4984" t="s">
        <v>6892</v>
      </c>
      <c r="C4984">
        <v>21002</v>
      </c>
      <c r="D4984" t="s">
        <v>31</v>
      </c>
      <c r="E4984">
        <v>3</v>
      </c>
      <c r="F4984" t="s">
        <v>2045</v>
      </c>
      <c r="G4984" s="8" t="s">
        <v>48</v>
      </c>
      <c r="H4984" t="s">
        <v>49</v>
      </c>
      <c r="I4984" t="s">
        <v>41</v>
      </c>
      <c r="J4984" t="s">
        <v>36</v>
      </c>
    </row>
    <row r="4985" spans="1:10" x14ac:dyDescent="0.2">
      <c r="A4985" s="7" t="s">
        <v>6893</v>
      </c>
      <c r="B4985" t="s">
        <v>6894</v>
      </c>
      <c r="C4985">
        <v>21002</v>
      </c>
      <c r="D4985" t="s">
        <v>31</v>
      </c>
      <c r="E4985">
        <v>3</v>
      </c>
      <c r="F4985" t="s">
        <v>2045</v>
      </c>
      <c r="G4985" s="8" t="s">
        <v>48</v>
      </c>
      <c r="H4985" t="s">
        <v>49</v>
      </c>
      <c r="I4985" t="s">
        <v>41</v>
      </c>
      <c r="J4985" t="s">
        <v>36</v>
      </c>
    </row>
    <row r="4986" spans="1:10" x14ac:dyDescent="0.2">
      <c r="A4986" s="7" t="s">
        <v>6895</v>
      </c>
      <c r="B4986" t="s">
        <v>6896</v>
      </c>
      <c r="C4986">
        <v>21002</v>
      </c>
      <c r="D4986" t="s">
        <v>31</v>
      </c>
      <c r="E4986">
        <v>3</v>
      </c>
      <c r="F4986" t="s">
        <v>2045</v>
      </c>
      <c r="G4986" s="8" t="s">
        <v>48</v>
      </c>
      <c r="H4986" t="s">
        <v>49</v>
      </c>
      <c r="I4986" t="s">
        <v>41</v>
      </c>
      <c r="J4986" t="s">
        <v>36</v>
      </c>
    </row>
    <row r="4987" spans="1:10" x14ac:dyDescent="0.2">
      <c r="A4987" s="7" t="s">
        <v>6897</v>
      </c>
      <c r="B4987" t="s">
        <v>6898</v>
      </c>
      <c r="C4987">
        <v>21002</v>
      </c>
      <c r="D4987" t="s">
        <v>31</v>
      </c>
      <c r="E4987">
        <v>3</v>
      </c>
      <c r="F4987" t="s">
        <v>2045</v>
      </c>
      <c r="G4987" s="8" t="s">
        <v>48</v>
      </c>
      <c r="H4987" t="s">
        <v>49</v>
      </c>
      <c r="I4987" t="s">
        <v>41</v>
      </c>
      <c r="J4987" t="s">
        <v>36</v>
      </c>
    </row>
    <row r="4988" spans="1:10" x14ac:dyDescent="0.2">
      <c r="A4988" s="7" t="s">
        <v>6899</v>
      </c>
      <c r="B4988" t="s">
        <v>6900</v>
      </c>
      <c r="C4988">
        <v>21002</v>
      </c>
      <c r="D4988" t="s">
        <v>31</v>
      </c>
      <c r="E4988">
        <v>3</v>
      </c>
      <c r="F4988" t="s">
        <v>2045</v>
      </c>
      <c r="G4988" s="8" t="s">
        <v>48</v>
      </c>
      <c r="H4988" t="s">
        <v>49</v>
      </c>
      <c r="I4988" t="s">
        <v>41</v>
      </c>
      <c r="J4988" t="s">
        <v>36</v>
      </c>
    </row>
    <row r="4989" spans="1:10" x14ac:dyDescent="0.2">
      <c r="A4989" s="7" t="s">
        <v>6901</v>
      </c>
      <c r="B4989" t="s">
        <v>6902</v>
      </c>
      <c r="C4989">
        <v>21002</v>
      </c>
      <c r="D4989" t="s">
        <v>31</v>
      </c>
      <c r="E4989">
        <v>3</v>
      </c>
      <c r="F4989" t="s">
        <v>2045</v>
      </c>
      <c r="G4989" s="8" t="s">
        <v>48</v>
      </c>
      <c r="H4989" t="s">
        <v>49</v>
      </c>
      <c r="I4989" t="s">
        <v>41</v>
      </c>
      <c r="J4989" t="s">
        <v>36</v>
      </c>
    </row>
    <row r="4990" spans="1:10" x14ac:dyDescent="0.2">
      <c r="A4990" s="7" t="s">
        <v>6903</v>
      </c>
      <c r="B4990" t="s">
        <v>6904</v>
      </c>
      <c r="C4990">
        <v>21002</v>
      </c>
      <c r="D4990" t="s">
        <v>31</v>
      </c>
      <c r="E4990">
        <v>3</v>
      </c>
      <c r="F4990" t="s">
        <v>2045</v>
      </c>
      <c r="G4990" s="8" t="s">
        <v>48</v>
      </c>
      <c r="H4990" t="s">
        <v>49</v>
      </c>
      <c r="I4990" t="s">
        <v>41</v>
      </c>
      <c r="J4990" t="s">
        <v>36</v>
      </c>
    </row>
    <row r="4991" spans="1:10" x14ac:dyDescent="0.2">
      <c r="A4991" s="7" t="s">
        <v>6905</v>
      </c>
      <c r="B4991" t="s">
        <v>6906</v>
      </c>
      <c r="C4991">
        <v>21002</v>
      </c>
      <c r="D4991" t="s">
        <v>31</v>
      </c>
      <c r="E4991">
        <v>3</v>
      </c>
      <c r="F4991" t="s">
        <v>2045</v>
      </c>
      <c r="G4991" s="8" t="s">
        <v>48</v>
      </c>
      <c r="H4991" t="s">
        <v>49</v>
      </c>
      <c r="I4991" t="s">
        <v>41</v>
      </c>
      <c r="J4991" t="s">
        <v>36</v>
      </c>
    </row>
    <row r="4992" spans="1:10" x14ac:dyDescent="0.2">
      <c r="A4992" s="7" t="s">
        <v>6907</v>
      </c>
      <c r="B4992" t="s">
        <v>6908</v>
      </c>
      <c r="C4992">
        <v>21002</v>
      </c>
      <c r="D4992" t="s">
        <v>31</v>
      </c>
      <c r="E4992">
        <v>3</v>
      </c>
      <c r="F4992" t="s">
        <v>2045</v>
      </c>
      <c r="G4992" s="8" t="s">
        <v>48</v>
      </c>
      <c r="H4992" t="s">
        <v>49</v>
      </c>
      <c r="I4992" t="s">
        <v>41</v>
      </c>
      <c r="J4992" t="s">
        <v>36</v>
      </c>
    </row>
    <row r="4993" spans="1:10" x14ac:dyDescent="0.2">
      <c r="A4993" s="7" t="s">
        <v>6909</v>
      </c>
      <c r="B4993" t="s">
        <v>6910</v>
      </c>
      <c r="C4993">
        <v>21002</v>
      </c>
      <c r="D4993" t="s">
        <v>31</v>
      </c>
      <c r="E4993">
        <v>3</v>
      </c>
      <c r="F4993" t="s">
        <v>2045</v>
      </c>
      <c r="G4993" s="8" t="s">
        <v>48</v>
      </c>
      <c r="H4993" t="s">
        <v>49</v>
      </c>
      <c r="I4993" t="s">
        <v>41</v>
      </c>
      <c r="J4993" t="s">
        <v>36</v>
      </c>
    </row>
    <row r="4994" spans="1:10" x14ac:dyDescent="0.2">
      <c r="A4994" s="7" t="s">
        <v>6911</v>
      </c>
      <c r="B4994" t="s">
        <v>6912</v>
      </c>
      <c r="C4994">
        <v>21002</v>
      </c>
      <c r="D4994" t="s">
        <v>31</v>
      </c>
      <c r="E4994">
        <v>3</v>
      </c>
      <c r="F4994" t="s">
        <v>2045</v>
      </c>
      <c r="G4994" s="8" t="s">
        <v>48</v>
      </c>
      <c r="H4994" t="s">
        <v>49</v>
      </c>
      <c r="I4994" t="s">
        <v>41</v>
      </c>
      <c r="J4994" t="s">
        <v>36</v>
      </c>
    </row>
    <row r="4995" spans="1:10" x14ac:dyDescent="0.2">
      <c r="A4995" s="7" t="s">
        <v>6913</v>
      </c>
      <c r="B4995" t="s">
        <v>6914</v>
      </c>
      <c r="C4995">
        <v>21002</v>
      </c>
      <c r="D4995" t="s">
        <v>31</v>
      </c>
      <c r="E4995">
        <v>3</v>
      </c>
      <c r="F4995" t="s">
        <v>2045</v>
      </c>
      <c r="G4995" s="8" t="s">
        <v>48</v>
      </c>
      <c r="H4995" t="s">
        <v>49</v>
      </c>
      <c r="I4995" t="s">
        <v>41</v>
      </c>
      <c r="J4995" t="s">
        <v>36</v>
      </c>
    </row>
    <row r="4996" spans="1:10" x14ac:dyDescent="0.2">
      <c r="A4996" s="7" t="s">
        <v>6915</v>
      </c>
      <c r="B4996" t="s">
        <v>6916</v>
      </c>
      <c r="C4996">
        <v>21002</v>
      </c>
      <c r="D4996" t="s">
        <v>31</v>
      </c>
      <c r="E4996">
        <v>3</v>
      </c>
      <c r="F4996" t="s">
        <v>2045</v>
      </c>
      <c r="G4996" s="8" t="s">
        <v>48</v>
      </c>
      <c r="H4996" t="s">
        <v>49</v>
      </c>
      <c r="I4996" t="s">
        <v>41</v>
      </c>
      <c r="J4996" t="s">
        <v>36</v>
      </c>
    </row>
    <row r="4997" spans="1:10" x14ac:dyDescent="0.2">
      <c r="A4997" s="7" t="s">
        <v>6917</v>
      </c>
      <c r="B4997" t="s">
        <v>6817</v>
      </c>
      <c r="C4997">
        <v>21002</v>
      </c>
      <c r="D4997" t="s">
        <v>31</v>
      </c>
      <c r="E4997">
        <v>3</v>
      </c>
      <c r="F4997" t="s">
        <v>2045</v>
      </c>
      <c r="G4997" s="8" t="s">
        <v>48</v>
      </c>
      <c r="H4997" t="s">
        <v>49</v>
      </c>
      <c r="I4997" t="s">
        <v>41</v>
      </c>
      <c r="J4997" t="s">
        <v>36</v>
      </c>
    </row>
    <row r="4998" spans="1:10" x14ac:dyDescent="0.2">
      <c r="A4998" s="7" t="s">
        <v>6918</v>
      </c>
      <c r="B4998" t="s">
        <v>6919</v>
      </c>
      <c r="C4998">
        <v>21002</v>
      </c>
      <c r="D4998" t="s">
        <v>31</v>
      </c>
      <c r="E4998">
        <v>3</v>
      </c>
      <c r="F4998" t="s">
        <v>2045</v>
      </c>
      <c r="G4998" s="8" t="s">
        <v>48</v>
      </c>
      <c r="H4998" t="s">
        <v>49</v>
      </c>
      <c r="I4998" t="s">
        <v>41</v>
      </c>
      <c r="J4998" t="s">
        <v>36</v>
      </c>
    </row>
    <row r="4999" spans="1:10" x14ac:dyDescent="0.2">
      <c r="A4999" s="7" t="s">
        <v>6920</v>
      </c>
      <c r="B4999" t="s">
        <v>6921</v>
      </c>
      <c r="C4999">
        <v>21002</v>
      </c>
      <c r="D4999" t="s">
        <v>31</v>
      </c>
      <c r="E4999">
        <v>3</v>
      </c>
      <c r="F4999" t="s">
        <v>2045</v>
      </c>
      <c r="G4999" s="8" t="s">
        <v>48</v>
      </c>
      <c r="H4999" t="s">
        <v>49</v>
      </c>
      <c r="I4999" t="s">
        <v>41</v>
      </c>
      <c r="J4999" t="s">
        <v>36</v>
      </c>
    </row>
    <row r="5000" spans="1:10" x14ac:dyDescent="0.2">
      <c r="A5000" s="7" t="s">
        <v>6922</v>
      </c>
      <c r="B5000" t="s">
        <v>6923</v>
      </c>
      <c r="C5000">
        <v>21002</v>
      </c>
      <c r="D5000" t="s">
        <v>31</v>
      </c>
      <c r="E5000">
        <v>3</v>
      </c>
      <c r="F5000" t="s">
        <v>2045</v>
      </c>
      <c r="G5000" s="8" t="s">
        <v>48</v>
      </c>
      <c r="H5000" t="s">
        <v>49</v>
      </c>
      <c r="I5000" t="s">
        <v>41</v>
      </c>
      <c r="J5000" t="s">
        <v>36</v>
      </c>
    </row>
    <row r="5001" spans="1:10" x14ac:dyDescent="0.2">
      <c r="A5001" s="7" t="s">
        <v>6924</v>
      </c>
      <c r="B5001" t="s">
        <v>6925</v>
      </c>
      <c r="C5001">
        <v>21002</v>
      </c>
      <c r="D5001" t="s">
        <v>31</v>
      </c>
      <c r="E5001">
        <v>3</v>
      </c>
      <c r="F5001" t="s">
        <v>2045</v>
      </c>
      <c r="G5001" s="8" t="s">
        <v>48</v>
      </c>
      <c r="H5001" t="s">
        <v>49</v>
      </c>
      <c r="I5001" t="s">
        <v>41</v>
      </c>
      <c r="J5001" t="s">
        <v>36</v>
      </c>
    </row>
    <row r="5002" spans="1:10" x14ac:dyDescent="0.2">
      <c r="A5002" s="7" t="s">
        <v>6926</v>
      </c>
      <c r="B5002" t="s">
        <v>6927</v>
      </c>
      <c r="C5002">
        <v>21002</v>
      </c>
      <c r="D5002" t="s">
        <v>31</v>
      </c>
      <c r="E5002">
        <v>3</v>
      </c>
      <c r="F5002" t="s">
        <v>2045</v>
      </c>
      <c r="G5002" s="8" t="s">
        <v>48</v>
      </c>
      <c r="H5002" t="s">
        <v>49</v>
      </c>
      <c r="I5002" t="s">
        <v>41</v>
      </c>
      <c r="J5002" t="s">
        <v>36</v>
      </c>
    </row>
    <row r="5003" spans="1:10" x14ac:dyDescent="0.2">
      <c r="A5003" s="7" t="s">
        <v>6928</v>
      </c>
      <c r="B5003" t="s">
        <v>6929</v>
      </c>
      <c r="C5003">
        <v>21002</v>
      </c>
      <c r="D5003" t="s">
        <v>31</v>
      </c>
      <c r="E5003">
        <v>3</v>
      </c>
      <c r="F5003" t="s">
        <v>2045</v>
      </c>
      <c r="G5003" s="8" t="s">
        <v>48</v>
      </c>
      <c r="H5003" t="s">
        <v>49</v>
      </c>
      <c r="I5003" t="s">
        <v>41</v>
      </c>
      <c r="J5003" t="s">
        <v>36</v>
      </c>
    </row>
    <row r="5004" spans="1:10" x14ac:dyDescent="0.2">
      <c r="A5004" s="7" t="s">
        <v>6930</v>
      </c>
      <c r="B5004" t="s">
        <v>6931</v>
      </c>
      <c r="C5004">
        <v>21002</v>
      </c>
      <c r="D5004" t="s">
        <v>31</v>
      </c>
      <c r="E5004">
        <v>3</v>
      </c>
      <c r="F5004" t="s">
        <v>2045</v>
      </c>
      <c r="G5004" s="8" t="s">
        <v>48</v>
      </c>
      <c r="H5004" t="s">
        <v>49</v>
      </c>
      <c r="I5004" t="s">
        <v>41</v>
      </c>
      <c r="J5004" t="s">
        <v>36</v>
      </c>
    </row>
    <row r="5005" spans="1:10" x14ac:dyDescent="0.2">
      <c r="A5005" s="7" t="s">
        <v>6932</v>
      </c>
      <c r="B5005" t="s">
        <v>6933</v>
      </c>
      <c r="C5005">
        <v>21002</v>
      </c>
      <c r="D5005" t="s">
        <v>31</v>
      </c>
      <c r="E5005">
        <v>3</v>
      </c>
      <c r="F5005" t="s">
        <v>2045</v>
      </c>
      <c r="G5005" s="8" t="s">
        <v>48</v>
      </c>
      <c r="H5005" t="s">
        <v>49</v>
      </c>
      <c r="I5005" t="s">
        <v>41</v>
      </c>
      <c r="J5005" t="s">
        <v>36</v>
      </c>
    </row>
    <row r="5006" spans="1:10" x14ac:dyDescent="0.2">
      <c r="A5006" s="7" t="s">
        <v>6934</v>
      </c>
      <c r="B5006" t="s">
        <v>6935</v>
      </c>
      <c r="C5006">
        <v>21002</v>
      </c>
      <c r="D5006" t="s">
        <v>31</v>
      </c>
      <c r="E5006">
        <v>3</v>
      </c>
      <c r="F5006" t="s">
        <v>2045</v>
      </c>
      <c r="G5006" s="8" t="s">
        <v>48</v>
      </c>
      <c r="H5006" t="s">
        <v>49</v>
      </c>
      <c r="I5006" t="s">
        <v>41</v>
      </c>
      <c r="J5006" t="s">
        <v>36</v>
      </c>
    </row>
    <row r="5007" spans="1:10" x14ac:dyDescent="0.2">
      <c r="A5007" s="7" t="s">
        <v>6936</v>
      </c>
      <c r="B5007" t="s">
        <v>6937</v>
      </c>
      <c r="C5007">
        <v>21002</v>
      </c>
      <c r="D5007" t="s">
        <v>31</v>
      </c>
      <c r="E5007">
        <v>3</v>
      </c>
      <c r="F5007" t="s">
        <v>2045</v>
      </c>
      <c r="G5007" s="8" t="s">
        <v>48</v>
      </c>
      <c r="H5007" t="s">
        <v>49</v>
      </c>
      <c r="I5007" t="s">
        <v>41</v>
      </c>
      <c r="J5007" t="s">
        <v>36</v>
      </c>
    </row>
    <row r="5008" spans="1:10" x14ac:dyDescent="0.2">
      <c r="A5008" s="7" t="s">
        <v>6938</v>
      </c>
      <c r="B5008" t="s">
        <v>6939</v>
      </c>
      <c r="C5008">
        <v>21002</v>
      </c>
      <c r="D5008" t="s">
        <v>31</v>
      </c>
      <c r="E5008">
        <v>3</v>
      </c>
      <c r="F5008" t="s">
        <v>2045</v>
      </c>
      <c r="G5008" s="8" t="s">
        <v>48</v>
      </c>
      <c r="H5008" t="s">
        <v>49</v>
      </c>
      <c r="I5008" t="s">
        <v>41</v>
      </c>
      <c r="J5008" t="s">
        <v>36</v>
      </c>
    </row>
    <row r="5009" spans="1:10" x14ac:dyDescent="0.2">
      <c r="A5009" s="7" t="s">
        <v>6940</v>
      </c>
      <c r="B5009" t="s">
        <v>6941</v>
      </c>
      <c r="C5009">
        <v>21002</v>
      </c>
      <c r="D5009" t="s">
        <v>31</v>
      </c>
      <c r="E5009">
        <v>3</v>
      </c>
      <c r="F5009" t="s">
        <v>2045</v>
      </c>
      <c r="G5009" s="8" t="s">
        <v>48</v>
      </c>
      <c r="H5009" t="s">
        <v>49</v>
      </c>
      <c r="I5009" t="s">
        <v>41</v>
      </c>
      <c r="J5009" t="s">
        <v>36</v>
      </c>
    </row>
    <row r="5010" spans="1:10" x14ac:dyDescent="0.2">
      <c r="A5010" s="7" t="s">
        <v>6942</v>
      </c>
      <c r="B5010" t="s">
        <v>6943</v>
      </c>
      <c r="C5010">
        <v>21002</v>
      </c>
      <c r="D5010" t="s">
        <v>31</v>
      </c>
      <c r="E5010">
        <v>3</v>
      </c>
      <c r="F5010" t="s">
        <v>2045</v>
      </c>
      <c r="G5010" s="8" t="s">
        <v>48</v>
      </c>
      <c r="H5010" t="s">
        <v>49</v>
      </c>
      <c r="I5010" t="s">
        <v>41</v>
      </c>
      <c r="J5010" t="s">
        <v>36</v>
      </c>
    </row>
    <row r="5011" spans="1:10" x14ac:dyDescent="0.2">
      <c r="A5011" s="7" t="s">
        <v>6944</v>
      </c>
      <c r="B5011" t="s">
        <v>6945</v>
      </c>
      <c r="C5011">
        <v>21002</v>
      </c>
      <c r="D5011" t="s">
        <v>31</v>
      </c>
      <c r="E5011">
        <v>3</v>
      </c>
      <c r="F5011" t="s">
        <v>2045</v>
      </c>
      <c r="G5011" s="8" t="s">
        <v>48</v>
      </c>
      <c r="H5011" t="s">
        <v>49</v>
      </c>
      <c r="I5011" t="s">
        <v>41</v>
      </c>
      <c r="J5011" t="s">
        <v>36</v>
      </c>
    </row>
    <row r="5012" spans="1:10" x14ac:dyDescent="0.2">
      <c r="A5012" s="7" t="s">
        <v>6946</v>
      </c>
      <c r="B5012" t="s">
        <v>6947</v>
      </c>
      <c r="C5012">
        <v>21002</v>
      </c>
      <c r="D5012" t="s">
        <v>31</v>
      </c>
      <c r="E5012">
        <v>3</v>
      </c>
      <c r="F5012" t="s">
        <v>2045</v>
      </c>
      <c r="G5012" s="8" t="s">
        <v>48</v>
      </c>
      <c r="H5012" t="s">
        <v>49</v>
      </c>
      <c r="I5012" t="s">
        <v>41</v>
      </c>
      <c r="J5012" t="s">
        <v>36</v>
      </c>
    </row>
    <row r="5013" spans="1:10" x14ac:dyDescent="0.2">
      <c r="A5013" s="7" t="s">
        <v>6948</v>
      </c>
      <c r="B5013" t="s">
        <v>6830</v>
      </c>
      <c r="C5013">
        <v>21002</v>
      </c>
      <c r="D5013" t="s">
        <v>31</v>
      </c>
      <c r="E5013">
        <v>3</v>
      </c>
      <c r="F5013" t="s">
        <v>2045</v>
      </c>
      <c r="G5013" s="8" t="s">
        <v>48</v>
      </c>
      <c r="H5013" t="s">
        <v>49</v>
      </c>
      <c r="I5013" t="s">
        <v>41</v>
      </c>
      <c r="J5013" t="s">
        <v>36</v>
      </c>
    </row>
    <row r="5014" spans="1:10" x14ac:dyDescent="0.2">
      <c r="A5014" s="7" t="s">
        <v>6949</v>
      </c>
      <c r="B5014" t="s">
        <v>6950</v>
      </c>
      <c r="C5014">
        <v>21002</v>
      </c>
      <c r="D5014" t="s">
        <v>31</v>
      </c>
      <c r="E5014">
        <v>3</v>
      </c>
      <c r="F5014" t="s">
        <v>2045</v>
      </c>
      <c r="G5014" s="8" t="s">
        <v>48</v>
      </c>
      <c r="H5014" t="s">
        <v>49</v>
      </c>
      <c r="I5014" t="s">
        <v>41</v>
      </c>
      <c r="J5014" t="s">
        <v>36</v>
      </c>
    </row>
    <row r="5015" spans="1:10" x14ac:dyDescent="0.2">
      <c r="A5015" s="7" t="s">
        <v>6951</v>
      </c>
      <c r="B5015" t="s">
        <v>6952</v>
      </c>
      <c r="C5015">
        <v>21002</v>
      </c>
      <c r="D5015" t="s">
        <v>31</v>
      </c>
      <c r="E5015">
        <v>3</v>
      </c>
      <c r="F5015" t="s">
        <v>2045</v>
      </c>
      <c r="G5015" s="8" t="s">
        <v>48</v>
      </c>
      <c r="H5015" t="s">
        <v>49</v>
      </c>
      <c r="I5015" t="s">
        <v>41</v>
      </c>
      <c r="J5015" t="s">
        <v>36</v>
      </c>
    </row>
    <row r="5016" spans="1:10" x14ac:dyDescent="0.2">
      <c r="A5016" s="7" t="s">
        <v>6953</v>
      </c>
      <c r="B5016" t="s">
        <v>6954</v>
      </c>
      <c r="C5016">
        <v>21002</v>
      </c>
      <c r="D5016" t="s">
        <v>31</v>
      </c>
      <c r="E5016">
        <v>3</v>
      </c>
      <c r="F5016" t="s">
        <v>2045</v>
      </c>
      <c r="G5016" s="8" t="s">
        <v>48</v>
      </c>
      <c r="H5016" t="s">
        <v>49</v>
      </c>
      <c r="I5016" t="s">
        <v>41</v>
      </c>
      <c r="J5016" t="s">
        <v>36</v>
      </c>
    </row>
    <row r="5017" spans="1:10" x14ac:dyDescent="0.2">
      <c r="A5017" s="7" t="s">
        <v>6955</v>
      </c>
      <c r="B5017" t="s">
        <v>6956</v>
      </c>
      <c r="C5017">
        <v>21002</v>
      </c>
      <c r="D5017" t="s">
        <v>31</v>
      </c>
      <c r="E5017">
        <v>3</v>
      </c>
      <c r="F5017" t="s">
        <v>2045</v>
      </c>
      <c r="G5017" s="8" t="s">
        <v>48</v>
      </c>
      <c r="H5017" t="s">
        <v>49</v>
      </c>
      <c r="I5017" t="s">
        <v>41</v>
      </c>
      <c r="J5017" t="s">
        <v>36</v>
      </c>
    </row>
    <row r="5018" spans="1:10" x14ac:dyDescent="0.2">
      <c r="A5018" s="7" t="s">
        <v>6957</v>
      </c>
      <c r="B5018" t="s">
        <v>6958</v>
      </c>
      <c r="C5018">
        <v>21002</v>
      </c>
      <c r="D5018" t="s">
        <v>31</v>
      </c>
      <c r="E5018">
        <v>3</v>
      </c>
      <c r="F5018" t="s">
        <v>2045</v>
      </c>
      <c r="G5018" s="8" t="s">
        <v>48</v>
      </c>
      <c r="H5018" t="s">
        <v>49</v>
      </c>
      <c r="I5018" t="s">
        <v>41</v>
      </c>
      <c r="J5018" t="s">
        <v>36</v>
      </c>
    </row>
    <row r="5019" spans="1:10" x14ac:dyDescent="0.2">
      <c r="A5019" s="7" t="s">
        <v>6959</v>
      </c>
      <c r="B5019" t="s">
        <v>6960</v>
      </c>
      <c r="C5019">
        <v>21002</v>
      </c>
      <c r="D5019" t="s">
        <v>31</v>
      </c>
      <c r="E5019">
        <v>3</v>
      </c>
      <c r="F5019" t="s">
        <v>2045</v>
      </c>
      <c r="G5019" s="8" t="s">
        <v>48</v>
      </c>
      <c r="H5019" t="s">
        <v>49</v>
      </c>
      <c r="I5019" t="s">
        <v>41</v>
      </c>
      <c r="J5019" t="s">
        <v>36</v>
      </c>
    </row>
    <row r="5020" spans="1:10" x14ac:dyDescent="0.2">
      <c r="A5020" s="7" t="s">
        <v>6961</v>
      </c>
      <c r="B5020" t="s">
        <v>6962</v>
      </c>
      <c r="C5020">
        <v>21002</v>
      </c>
      <c r="D5020" t="s">
        <v>31</v>
      </c>
      <c r="E5020">
        <v>3</v>
      </c>
      <c r="F5020" t="s">
        <v>2045</v>
      </c>
      <c r="G5020" s="8" t="s">
        <v>48</v>
      </c>
      <c r="H5020" t="s">
        <v>49</v>
      </c>
      <c r="I5020" t="s">
        <v>41</v>
      </c>
      <c r="J5020" t="s">
        <v>36</v>
      </c>
    </row>
    <row r="5021" spans="1:10" x14ac:dyDescent="0.2">
      <c r="A5021" s="7" t="s">
        <v>6963</v>
      </c>
      <c r="B5021" t="s">
        <v>6964</v>
      </c>
      <c r="C5021">
        <v>21002</v>
      </c>
      <c r="D5021" t="s">
        <v>31</v>
      </c>
      <c r="E5021">
        <v>3</v>
      </c>
      <c r="F5021" t="s">
        <v>2045</v>
      </c>
      <c r="G5021" s="8" t="s">
        <v>48</v>
      </c>
      <c r="H5021" t="s">
        <v>49</v>
      </c>
      <c r="I5021" t="s">
        <v>41</v>
      </c>
      <c r="J5021" t="s">
        <v>36</v>
      </c>
    </row>
    <row r="5022" spans="1:10" x14ac:dyDescent="0.2">
      <c r="A5022" s="7" t="s">
        <v>6965</v>
      </c>
      <c r="B5022" t="s">
        <v>6966</v>
      </c>
      <c r="C5022">
        <v>21002</v>
      </c>
      <c r="D5022" t="s">
        <v>31</v>
      </c>
      <c r="E5022">
        <v>3</v>
      </c>
      <c r="F5022" t="s">
        <v>2045</v>
      </c>
      <c r="G5022" s="8" t="s">
        <v>48</v>
      </c>
      <c r="H5022" t="s">
        <v>49</v>
      </c>
      <c r="I5022" t="s">
        <v>41</v>
      </c>
      <c r="J5022" t="s">
        <v>36</v>
      </c>
    </row>
    <row r="5023" spans="1:10" x14ac:dyDescent="0.2">
      <c r="A5023" s="7" t="s">
        <v>6967</v>
      </c>
      <c r="B5023" t="s">
        <v>6968</v>
      </c>
      <c r="C5023">
        <v>21002</v>
      </c>
      <c r="D5023" t="s">
        <v>31</v>
      </c>
      <c r="E5023">
        <v>3</v>
      </c>
      <c r="F5023" t="s">
        <v>2045</v>
      </c>
      <c r="G5023" s="8" t="s">
        <v>48</v>
      </c>
      <c r="H5023" t="s">
        <v>49</v>
      </c>
      <c r="I5023" t="s">
        <v>41</v>
      </c>
      <c r="J5023" t="s">
        <v>36</v>
      </c>
    </row>
    <row r="5024" spans="1:10" x14ac:dyDescent="0.2">
      <c r="A5024" s="7" t="s">
        <v>6969</v>
      </c>
      <c r="B5024" t="s">
        <v>6970</v>
      </c>
      <c r="C5024">
        <v>21002</v>
      </c>
      <c r="D5024" t="s">
        <v>31</v>
      </c>
      <c r="E5024">
        <v>3</v>
      </c>
      <c r="F5024" t="s">
        <v>2045</v>
      </c>
      <c r="G5024" s="8" t="s">
        <v>48</v>
      </c>
      <c r="H5024" t="s">
        <v>49</v>
      </c>
      <c r="I5024" t="s">
        <v>41</v>
      </c>
      <c r="J5024" t="s">
        <v>36</v>
      </c>
    </row>
    <row r="5025" spans="1:10" x14ac:dyDescent="0.2">
      <c r="A5025" s="7" t="s">
        <v>6971</v>
      </c>
      <c r="B5025" t="s">
        <v>6972</v>
      </c>
      <c r="C5025">
        <v>21002</v>
      </c>
      <c r="D5025" t="s">
        <v>31</v>
      </c>
      <c r="E5025">
        <v>3</v>
      </c>
      <c r="F5025" t="s">
        <v>2045</v>
      </c>
      <c r="G5025" s="8" t="s">
        <v>48</v>
      </c>
      <c r="H5025" t="s">
        <v>49</v>
      </c>
      <c r="I5025" t="s">
        <v>41</v>
      </c>
      <c r="J5025" t="s">
        <v>36</v>
      </c>
    </row>
    <row r="5026" spans="1:10" x14ac:dyDescent="0.2">
      <c r="A5026" s="7" t="s">
        <v>6973</v>
      </c>
      <c r="B5026" t="s">
        <v>6974</v>
      </c>
      <c r="C5026">
        <v>21002</v>
      </c>
      <c r="D5026" t="s">
        <v>31</v>
      </c>
      <c r="E5026">
        <v>3</v>
      </c>
      <c r="F5026" t="s">
        <v>2045</v>
      </c>
      <c r="G5026" s="8" t="s">
        <v>48</v>
      </c>
      <c r="H5026" t="s">
        <v>49</v>
      </c>
      <c r="I5026" t="s">
        <v>41</v>
      </c>
      <c r="J5026" t="s">
        <v>36</v>
      </c>
    </row>
    <row r="5027" spans="1:10" x14ac:dyDescent="0.2">
      <c r="A5027" s="7" t="s">
        <v>6975</v>
      </c>
      <c r="B5027" t="s">
        <v>6976</v>
      </c>
      <c r="C5027">
        <v>21002</v>
      </c>
      <c r="D5027" t="s">
        <v>31</v>
      </c>
      <c r="E5027">
        <v>3</v>
      </c>
      <c r="F5027" t="s">
        <v>2045</v>
      </c>
      <c r="G5027" s="8" t="s">
        <v>48</v>
      </c>
      <c r="H5027" t="s">
        <v>49</v>
      </c>
      <c r="I5027" t="s">
        <v>41</v>
      </c>
      <c r="J5027" t="s">
        <v>36</v>
      </c>
    </row>
    <row r="5028" spans="1:10" x14ac:dyDescent="0.2">
      <c r="A5028" s="7" t="s">
        <v>6977</v>
      </c>
      <c r="B5028" t="s">
        <v>6978</v>
      </c>
      <c r="C5028">
        <v>21002</v>
      </c>
      <c r="D5028" t="s">
        <v>31</v>
      </c>
      <c r="E5028">
        <v>3</v>
      </c>
      <c r="F5028" t="s">
        <v>2045</v>
      </c>
      <c r="G5028" s="8" t="s">
        <v>48</v>
      </c>
      <c r="H5028" t="s">
        <v>49</v>
      </c>
      <c r="I5028" t="s">
        <v>41</v>
      </c>
      <c r="J5028" t="s">
        <v>36</v>
      </c>
    </row>
    <row r="5029" spans="1:10" x14ac:dyDescent="0.2">
      <c r="A5029" s="7" t="s">
        <v>6979</v>
      </c>
      <c r="B5029" t="s">
        <v>6980</v>
      </c>
      <c r="C5029">
        <v>21002</v>
      </c>
      <c r="D5029" t="s">
        <v>31</v>
      </c>
      <c r="E5029">
        <v>3</v>
      </c>
      <c r="F5029" t="s">
        <v>2045</v>
      </c>
      <c r="G5029" s="8" t="s">
        <v>48</v>
      </c>
      <c r="H5029" t="s">
        <v>49</v>
      </c>
      <c r="I5029" t="s">
        <v>41</v>
      </c>
      <c r="J5029" t="s">
        <v>36</v>
      </c>
    </row>
    <row r="5030" spans="1:10" x14ac:dyDescent="0.2">
      <c r="A5030" s="7" t="s">
        <v>6981</v>
      </c>
      <c r="B5030" t="s">
        <v>6982</v>
      </c>
      <c r="C5030">
        <v>21002</v>
      </c>
      <c r="D5030" t="s">
        <v>31</v>
      </c>
      <c r="E5030">
        <v>3</v>
      </c>
      <c r="F5030" t="s">
        <v>2045</v>
      </c>
      <c r="G5030" s="8" t="s">
        <v>48</v>
      </c>
      <c r="H5030" t="s">
        <v>49</v>
      </c>
      <c r="I5030" t="s">
        <v>41</v>
      </c>
      <c r="J5030" t="s">
        <v>36</v>
      </c>
    </row>
    <row r="5031" spans="1:10" x14ac:dyDescent="0.2">
      <c r="A5031" s="7" t="s">
        <v>6983</v>
      </c>
      <c r="B5031" t="s">
        <v>6984</v>
      </c>
      <c r="C5031">
        <v>21002</v>
      </c>
      <c r="D5031" t="s">
        <v>31</v>
      </c>
      <c r="E5031">
        <v>3</v>
      </c>
      <c r="F5031" t="s">
        <v>2045</v>
      </c>
      <c r="G5031" s="8" t="s">
        <v>48</v>
      </c>
      <c r="H5031" t="s">
        <v>49</v>
      </c>
      <c r="I5031" t="s">
        <v>41</v>
      </c>
      <c r="J5031" t="s">
        <v>36</v>
      </c>
    </row>
    <row r="5032" spans="1:10" x14ac:dyDescent="0.2">
      <c r="A5032" s="7" t="s">
        <v>6985</v>
      </c>
      <c r="B5032" t="s">
        <v>6986</v>
      </c>
      <c r="C5032">
        <v>21002</v>
      </c>
      <c r="D5032" t="s">
        <v>31</v>
      </c>
      <c r="E5032">
        <v>3</v>
      </c>
      <c r="F5032" t="s">
        <v>2045</v>
      </c>
      <c r="G5032" s="8" t="s">
        <v>48</v>
      </c>
      <c r="H5032" t="s">
        <v>49</v>
      </c>
      <c r="I5032" t="s">
        <v>41</v>
      </c>
      <c r="J5032" t="s">
        <v>36</v>
      </c>
    </row>
    <row r="5033" spans="1:10" x14ac:dyDescent="0.2">
      <c r="A5033" s="7" t="s">
        <v>6987</v>
      </c>
      <c r="B5033" t="s">
        <v>6988</v>
      </c>
      <c r="C5033">
        <v>21002</v>
      </c>
      <c r="D5033" t="s">
        <v>31</v>
      </c>
      <c r="E5033">
        <v>3</v>
      </c>
      <c r="F5033" t="s">
        <v>2045</v>
      </c>
      <c r="G5033" s="8" t="s">
        <v>48</v>
      </c>
      <c r="H5033" t="s">
        <v>49</v>
      </c>
      <c r="I5033" t="s">
        <v>41</v>
      </c>
      <c r="J5033" t="s">
        <v>36</v>
      </c>
    </row>
    <row r="5034" spans="1:10" x14ac:dyDescent="0.2">
      <c r="A5034" s="7" t="s">
        <v>6989</v>
      </c>
      <c r="B5034" t="s">
        <v>6990</v>
      </c>
      <c r="C5034">
        <v>21002</v>
      </c>
      <c r="D5034" t="s">
        <v>31</v>
      </c>
      <c r="E5034">
        <v>3</v>
      </c>
      <c r="F5034" t="s">
        <v>2045</v>
      </c>
      <c r="G5034" s="8" t="s">
        <v>48</v>
      </c>
      <c r="H5034" t="s">
        <v>49</v>
      </c>
      <c r="I5034" t="s">
        <v>41</v>
      </c>
      <c r="J5034" t="s">
        <v>36</v>
      </c>
    </row>
    <row r="5035" spans="1:10" x14ac:dyDescent="0.2">
      <c r="A5035" s="7" t="s">
        <v>6991</v>
      </c>
      <c r="B5035" t="s">
        <v>6992</v>
      </c>
      <c r="C5035">
        <v>21002</v>
      </c>
      <c r="D5035" t="s">
        <v>31</v>
      </c>
      <c r="E5035">
        <v>3</v>
      </c>
      <c r="F5035" t="s">
        <v>2045</v>
      </c>
      <c r="G5035" s="8" t="s">
        <v>48</v>
      </c>
      <c r="H5035" t="s">
        <v>49</v>
      </c>
      <c r="I5035" t="s">
        <v>41</v>
      </c>
      <c r="J5035" t="s">
        <v>36</v>
      </c>
    </row>
    <row r="5036" spans="1:10" x14ac:dyDescent="0.2">
      <c r="A5036" s="7" t="s">
        <v>6993</v>
      </c>
      <c r="B5036" t="s">
        <v>6994</v>
      </c>
      <c r="C5036">
        <v>21002</v>
      </c>
      <c r="D5036" t="s">
        <v>31</v>
      </c>
      <c r="E5036">
        <v>3</v>
      </c>
      <c r="F5036" t="s">
        <v>2045</v>
      </c>
      <c r="G5036" s="8" t="s">
        <v>48</v>
      </c>
      <c r="H5036" t="s">
        <v>49</v>
      </c>
      <c r="I5036" t="s">
        <v>41</v>
      </c>
      <c r="J5036" t="s">
        <v>36</v>
      </c>
    </row>
    <row r="5037" spans="1:10" x14ac:dyDescent="0.2">
      <c r="A5037" s="7" t="s">
        <v>6995</v>
      </c>
      <c r="B5037" t="s">
        <v>6996</v>
      </c>
      <c r="C5037">
        <v>21002</v>
      </c>
      <c r="D5037" t="s">
        <v>31</v>
      </c>
      <c r="E5037">
        <v>3</v>
      </c>
      <c r="F5037" t="s">
        <v>2045</v>
      </c>
      <c r="G5037" s="8" t="s">
        <v>48</v>
      </c>
      <c r="H5037" t="s">
        <v>49</v>
      </c>
      <c r="I5037" t="s">
        <v>41</v>
      </c>
      <c r="J5037" t="s">
        <v>36</v>
      </c>
    </row>
    <row r="5038" spans="1:10" x14ac:dyDescent="0.2">
      <c r="A5038" s="7" t="s">
        <v>6997</v>
      </c>
      <c r="B5038" t="s">
        <v>6998</v>
      </c>
      <c r="C5038">
        <v>21002</v>
      </c>
      <c r="D5038" t="s">
        <v>31</v>
      </c>
      <c r="E5038">
        <v>3</v>
      </c>
      <c r="F5038" t="s">
        <v>2045</v>
      </c>
      <c r="G5038" s="8" t="s">
        <v>48</v>
      </c>
      <c r="H5038" t="s">
        <v>49</v>
      </c>
      <c r="I5038" t="s">
        <v>41</v>
      </c>
      <c r="J5038" t="s">
        <v>36</v>
      </c>
    </row>
    <row r="5039" spans="1:10" x14ac:dyDescent="0.2">
      <c r="A5039" s="7" t="s">
        <v>6999</v>
      </c>
      <c r="B5039" t="s">
        <v>7000</v>
      </c>
      <c r="C5039">
        <v>21002</v>
      </c>
      <c r="D5039" t="s">
        <v>31</v>
      </c>
      <c r="E5039">
        <v>3</v>
      </c>
      <c r="F5039" t="s">
        <v>2045</v>
      </c>
      <c r="G5039" s="8" t="s">
        <v>48</v>
      </c>
      <c r="H5039" t="s">
        <v>49</v>
      </c>
      <c r="I5039" t="s">
        <v>41</v>
      </c>
      <c r="J5039" t="s">
        <v>36</v>
      </c>
    </row>
    <row r="5040" spans="1:10" x14ac:dyDescent="0.2">
      <c r="A5040" s="7" t="s">
        <v>7001</v>
      </c>
      <c r="B5040" t="s">
        <v>7002</v>
      </c>
      <c r="C5040">
        <v>21002</v>
      </c>
      <c r="D5040" t="s">
        <v>31</v>
      </c>
      <c r="E5040">
        <v>3</v>
      </c>
      <c r="F5040" t="s">
        <v>2045</v>
      </c>
      <c r="G5040" s="8" t="s">
        <v>48</v>
      </c>
      <c r="H5040" t="s">
        <v>49</v>
      </c>
      <c r="I5040" t="s">
        <v>41</v>
      </c>
      <c r="J5040" t="s">
        <v>36</v>
      </c>
    </row>
    <row r="5041" spans="1:10" x14ac:dyDescent="0.2">
      <c r="A5041" s="7" t="s">
        <v>7003</v>
      </c>
      <c r="B5041" t="s">
        <v>7004</v>
      </c>
      <c r="C5041">
        <v>21002</v>
      </c>
      <c r="D5041" t="s">
        <v>31</v>
      </c>
      <c r="E5041">
        <v>3</v>
      </c>
      <c r="F5041" t="s">
        <v>2045</v>
      </c>
      <c r="G5041" s="8" t="s">
        <v>48</v>
      </c>
      <c r="H5041" t="s">
        <v>49</v>
      </c>
      <c r="I5041" t="s">
        <v>41</v>
      </c>
      <c r="J5041" t="s">
        <v>36</v>
      </c>
    </row>
    <row r="5042" spans="1:10" x14ac:dyDescent="0.2">
      <c r="A5042" s="7" t="s">
        <v>7005</v>
      </c>
      <c r="B5042" t="s">
        <v>7006</v>
      </c>
      <c r="C5042">
        <v>21002</v>
      </c>
      <c r="D5042" t="s">
        <v>31</v>
      </c>
      <c r="E5042">
        <v>3</v>
      </c>
      <c r="F5042" t="s">
        <v>2045</v>
      </c>
      <c r="G5042" s="8" t="s">
        <v>48</v>
      </c>
      <c r="H5042" t="s">
        <v>49</v>
      </c>
      <c r="I5042" t="s">
        <v>41</v>
      </c>
      <c r="J5042" t="s">
        <v>36</v>
      </c>
    </row>
    <row r="5043" spans="1:10" x14ac:dyDescent="0.2">
      <c r="A5043" s="7" t="s">
        <v>7007</v>
      </c>
      <c r="B5043" t="s">
        <v>7008</v>
      </c>
      <c r="C5043">
        <v>21002</v>
      </c>
      <c r="D5043" t="s">
        <v>31</v>
      </c>
      <c r="E5043">
        <v>3</v>
      </c>
      <c r="F5043" t="s">
        <v>2045</v>
      </c>
      <c r="G5043" s="8" t="s">
        <v>48</v>
      </c>
      <c r="H5043" t="s">
        <v>49</v>
      </c>
      <c r="I5043" t="s">
        <v>41</v>
      </c>
      <c r="J5043" t="s">
        <v>36</v>
      </c>
    </row>
    <row r="5044" spans="1:10" x14ac:dyDescent="0.2">
      <c r="A5044" s="7" t="s">
        <v>7009</v>
      </c>
      <c r="B5044" t="s">
        <v>7010</v>
      </c>
      <c r="C5044">
        <v>21002</v>
      </c>
      <c r="D5044" t="s">
        <v>31</v>
      </c>
      <c r="E5044">
        <v>3</v>
      </c>
      <c r="F5044" t="s">
        <v>2045</v>
      </c>
      <c r="G5044" s="8" t="s">
        <v>48</v>
      </c>
      <c r="H5044" t="s">
        <v>49</v>
      </c>
      <c r="I5044" t="s">
        <v>41</v>
      </c>
      <c r="J5044" t="s">
        <v>36</v>
      </c>
    </row>
    <row r="5045" spans="1:10" x14ac:dyDescent="0.2">
      <c r="A5045" s="7" t="s">
        <v>7011</v>
      </c>
      <c r="B5045" t="s">
        <v>7012</v>
      </c>
      <c r="C5045">
        <v>21002</v>
      </c>
      <c r="D5045" t="s">
        <v>31</v>
      </c>
      <c r="E5045">
        <v>3</v>
      </c>
      <c r="F5045" t="s">
        <v>2045</v>
      </c>
      <c r="G5045" s="8" t="s">
        <v>48</v>
      </c>
      <c r="H5045" t="s">
        <v>49</v>
      </c>
      <c r="I5045" t="s">
        <v>41</v>
      </c>
      <c r="J5045" t="s">
        <v>36</v>
      </c>
    </row>
    <row r="5046" spans="1:10" x14ac:dyDescent="0.2">
      <c r="A5046" s="7" t="s">
        <v>7013</v>
      </c>
      <c r="B5046" t="s">
        <v>7014</v>
      </c>
      <c r="C5046">
        <v>23000</v>
      </c>
      <c r="D5046" t="s">
        <v>2803</v>
      </c>
      <c r="E5046">
        <v>3</v>
      </c>
      <c r="F5046" t="s">
        <v>2045</v>
      </c>
      <c r="G5046" s="8" t="s">
        <v>48</v>
      </c>
      <c r="H5046" t="s">
        <v>49</v>
      </c>
      <c r="I5046" t="s">
        <v>41</v>
      </c>
      <c r="J5046" t="s">
        <v>36</v>
      </c>
    </row>
    <row r="5047" spans="1:10" x14ac:dyDescent="0.2">
      <c r="A5047" s="7" t="s">
        <v>7015</v>
      </c>
      <c r="B5047" t="s">
        <v>7016</v>
      </c>
      <c r="C5047">
        <v>21002</v>
      </c>
      <c r="D5047" t="s">
        <v>31</v>
      </c>
      <c r="E5047">
        <v>3</v>
      </c>
      <c r="F5047" t="s">
        <v>2045</v>
      </c>
      <c r="G5047" s="8" t="s">
        <v>48</v>
      </c>
      <c r="H5047" t="s">
        <v>49</v>
      </c>
      <c r="I5047" t="s">
        <v>41</v>
      </c>
      <c r="J5047" t="s">
        <v>36</v>
      </c>
    </row>
    <row r="5048" spans="1:10" x14ac:dyDescent="0.2">
      <c r="A5048" s="7" t="s">
        <v>7017</v>
      </c>
      <c r="B5048" t="s">
        <v>7018</v>
      </c>
      <c r="C5048">
        <v>21002</v>
      </c>
      <c r="D5048" t="s">
        <v>31</v>
      </c>
      <c r="E5048">
        <v>3</v>
      </c>
      <c r="F5048" t="s">
        <v>2045</v>
      </c>
      <c r="G5048" s="8" t="s">
        <v>48</v>
      </c>
      <c r="H5048" t="s">
        <v>49</v>
      </c>
      <c r="I5048" t="s">
        <v>41</v>
      </c>
      <c r="J5048" t="s">
        <v>36</v>
      </c>
    </row>
    <row r="5049" spans="1:10" x14ac:dyDescent="0.2">
      <c r="A5049" s="7" t="s">
        <v>7019</v>
      </c>
      <c r="B5049" t="s">
        <v>7020</v>
      </c>
      <c r="C5049">
        <v>21002</v>
      </c>
      <c r="D5049" t="s">
        <v>31</v>
      </c>
      <c r="E5049">
        <v>3</v>
      </c>
      <c r="F5049" t="s">
        <v>2045</v>
      </c>
      <c r="G5049" s="8" t="s">
        <v>48</v>
      </c>
      <c r="H5049" t="s">
        <v>49</v>
      </c>
      <c r="I5049" t="s">
        <v>41</v>
      </c>
      <c r="J5049" t="s">
        <v>36</v>
      </c>
    </row>
    <row r="5050" spans="1:10" x14ac:dyDescent="0.2">
      <c r="A5050" s="7" t="s">
        <v>7021</v>
      </c>
      <c r="B5050" t="s">
        <v>7022</v>
      </c>
      <c r="C5050">
        <v>21002</v>
      </c>
      <c r="D5050" t="s">
        <v>31</v>
      </c>
      <c r="E5050">
        <v>3</v>
      </c>
      <c r="F5050" t="s">
        <v>2045</v>
      </c>
      <c r="G5050" s="8" t="s">
        <v>48</v>
      </c>
      <c r="H5050" t="s">
        <v>49</v>
      </c>
      <c r="I5050" t="s">
        <v>41</v>
      </c>
      <c r="J5050" t="s">
        <v>36</v>
      </c>
    </row>
    <row r="5051" spans="1:10" x14ac:dyDescent="0.2">
      <c r="A5051" s="7" t="s">
        <v>7023</v>
      </c>
      <c r="B5051" t="s">
        <v>7024</v>
      </c>
      <c r="C5051">
        <v>21002</v>
      </c>
      <c r="D5051" t="s">
        <v>31</v>
      </c>
      <c r="E5051">
        <v>3</v>
      </c>
      <c r="F5051" t="s">
        <v>2045</v>
      </c>
      <c r="G5051" s="8" t="s">
        <v>48</v>
      </c>
      <c r="H5051" t="s">
        <v>49</v>
      </c>
      <c r="I5051" t="s">
        <v>41</v>
      </c>
      <c r="J5051" t="s">
        <v>36</v>
      </c>
    </row>
    <row r="5052" spans="1:10" x14ac:dyDescent="0.2">
      <c r="A5052" s="7" t="s">
        <v>7025</v>
      </c>
      <c r="B5052" t="s">
        <v>7026</v>
      </c>
      <c r="C5052">
        <v>21002</v>
      </c>
      <c r="D5052" t="s">
        <v>31</v>
      </c>
      <c r="E5052">
        <v>3</v>
      </c>
      <c r="F5052" t="s">
        <v>2045</v>
      </c>
      <c r="G5052" s="8" t="s">
        <v>48</v>
      </c>
      <c r="H5052" t="s">
        <v>49</v>
      </c>
      <c r="I5052" t="s">
        <v>41</v>
      </c>
      <c r="J5052" t="s">
        <v>36</v>
      </c>
    </row>
    <row r="5053" spans="1:10" x14ac:dyDescent="0.2">
      <c r="A5053" s="7" t="s">
        <v>7027</v>
      </c>
      <c r="B5053" t="s">
        <v>7028</v>
      </c>
      <c r="C5053">
        <v>21002</v>
      </c>
      <c r="D5053" t="s">
        <v>31</v>
      </c>
      <c r="E5053">
        <v>3</v>
      </c>
      <c r="F5053" t="s">
        <v>2045</v>
      </c>
      <c r="G5053" s="8" t="s">
        <v>48</v>
      </c>
      <c r="H5053" t="s">
        <v>49</v>
      </c>
      <c r="I5053" t="s">
        <v>41</v>
      </c>
      <c r="J5053" t="s">
        <v>36</v>
      </c>
    </row>
    <row r="5054" spans="1:10" x14ac:dyDescent="0.2">
      <c r="A5054" s="7" t="s">
        <v>7029</v>
      </c>
      <c r="B5054" t="s">
        <v>7030</v>
      </c>
      <c r="C5054">
        <v>21002</v>
      </c>
      <c r="D5054" t="s">
        <v>31</v>
      </c>
      <c r="E5054">
        <v>3</v>
      </c>
      <c r="F5054" t="s">
        <v>2045</v>
      </c>
      <c r="G5054" s="8" t="s">
        <v>48</v>
      </c>
      <c r="H5054" t="s">
        <v>49</v>
      </c>
      <c r="I5054" t="s">
        <v>41</v>
      </c>
      <c r="J5054" t="s">
        <v>36</v>
      </c>
    </row>
    <row r="5055" spans="1:10" x14ac:dyDescent="0.2">
      <c r="A5055" s="7" t="s">
        <v>7031</v>
      </c>
      <c r="B5055" t="s">
        <v>7032</v>
      </c>
      <c r="C5055">
        <v>21002</v>
      </c>
      <c r="D5055" t="s">
        <v>31</v>
      </c>
      <c r="E5055">
        <v>3</v>
      </c>
      <c r="F5055" t="s">
        <v>2045</v>
      </c>
      <c r="G5055" s="8" t="s">
        <v>48</v>
      </c>
      <c r="H5055" t="s">
        <v>49</v>
      </c>
      <c r="I5055" t="s">
        <v>41</v>
      </c>
      <c r="J5055" t="s">
        <v>36</v>
      </c>
    </row>
    <row r="5056" spans="1:10" x14ac:dyDescent="0.2">
      <c r="A5056" s="7" t="s">
        <v>7033</v>
      </c>
      <c r="B5056" t="s">
        <v>7034</v>
      </c>
      <c r="C5056">
        <v>21002</v>
      </c>
      <c r="D5056" t="s">
        <v>31</v>
      </c>
      <c r="E5056">
        <v>3</v>
      </c>
      <c r="F5056" t="s">
        <v>2045</v>
      </c>
      <c r="G5056" s="8" t="s">
        <v>48</v>
      </c>
      <c r="H5056" t="s">
        <v>49</v>
      </c>
      <c r="I5056" t="s">
        <v>41</v>
      </c>
      <c r="J5056" t="s">
        <v>36</v>
      </c>
    </row>
    <row r="5057" spans="1:10" x14ac:dyDescent="0.2">
      <c r="A5057" s="7" t="s">
        <v>7035</v>
      </c>
      <c r="B5057" t="s">
        <v>7036</v>
      </c>
      <c r="C5057">
        <v>21002</v>
      </c>
      <c r="D5057" t="s">
        <v>31</v>
      </c>
      <c r="E5057">
        <v>3</v>
      </c>
      <c r="F5057" t="s">
        <v>2045</v>
      </c>
      <c r="G5057" s="8" t="s">
        <v>48</v>
      </c>
      <c r="H5057" t="s">
        <v>49</v>
      </c>
      <c r="I5057" t="s">
        <v>41</v>
      </c>
      <c r="J5057" t="s">
        <v>36</v>
      </c>
    </row>
    <row r="5058" spans="1:10" x14ac:dyDescent="0.2">
      <c r="A5058" s="7" t="s">
        <v>7037</v>
      </c>
      <c r="B5058" t="s">
        <v>7038</v>
      </c>
      <c r="C5058">
        <v>21002</v>
      </c>
      <c r="D5058" t="s">
        <v>31</v>
      </c>
      <c r="E5058">
        <v>3</v>
      </c>
      <c r="F5058" t="s">
        <v>2045</v>
      </c>
      <c r="G5058" s="8" t="s">
        <v>48</v>
      </c>
      <c r="H5058" t="s">
        <v>49</v>
      </c>
      <c r="I5058" t="s">
        <v>41</v>
      </c>
      <c r="J5058" t="s">
        <v>36</v>
      </c>
    </row>
    <row r="5059" spans="1:10" x14ac:dyDescent="0.2">
      <c r="A5059" s="7" t="s">
        <v>7039</v>
      </c>
      <c r="B5059" t="s">
        <v>7040</v>
      </c>
      <c r="C5059">
        <v>21002</v>
      </c>
      <c r="D5059" t="s">
        <v>31</v>
      </c>
      <c r="E5059">
        <v>3</v>
      </c>
      <c r="F5059" t="s">
        <v>2045</v>
      </c>
      <c r="G5059" s="8" t="s">
        <v>48</v>
      </c>
      <c r="H5059" t="s">
        <v>49</v>
      </c>
      <c r="I5059" t="s">
        <v>41</v>
      </c>
      <c r="J5059" t="s">
        <v>36</v>
      </c>
    </row>
    <row r="5060" spans="1:10" x14ac:dyDescent="0.2">
      <c r="A5060" s="7" t="s">
        <v>7041</v>
      </c>
      <c r="B5060" t="s">
        <v>7042</v>
      </c>
      <c r="C5060">
        <v>21002</v>
      </c>
      <c r="D5060" t="s">
        <v>31</v>
      </c>
      <c r="E5060">
        <v>3</v>
      </c>
      <c r="F5060" t="s">
        <v>2045</v>
      </c>
      <c r="G5060" s="8" t="s">
        <v>48</v>
      </c>
      <c r="H5060" t="s">
        <v>49</v>
      </c>
      <c r="I5060" t="s">
        <v>41</v>
      </c>
      <c r="J5060" t="s">
        <v>36</v>
      </c>
    </row>
    <row r="5061" spans="1:10" x14ac:dyDescent="0.2">
      <c r="A5061" s="7" t="s">
        <v>7043</v>
      </c>
      <c r="B5061" t="s">
        <v>7044</v>
      </c>
      <c r="C5061">
        <v>21002</v>
      </c>
      <c r="D5061" t="s">
        <v>31</v>
      </c>
      <c r="E5061">
        <v>3</v>
      </c>
      <c r="F5061" t="s">
        <v>2045</v>
      </c>
      <c r="G5061" s="8" t="s">
        <v>48</v>
      </c>
      <c r="H5061" t="s">
        <v>49</v>
      </c>
      <c r="I5061" t="s">
        <v>41</v>
      </c>
      <c r="J5061" t="s">
        <v>36</v>
      </c>
    </row>
    <row r="5062" spans="1:10" x14ac:dyDescent="0.2">
      <c r="A5062" s="7" t="s">
        <v>7045</v>
      </c>
      <c r="B5062" t="s">
        <v>7046</v>
      </c>
      <c r="C5062">
        <v>21002</v>
      </c>
      <c r="D5062" t="s">
        <v>31</v>
      </c>
      <c r="E5062">
        <v>3</v>
      </c>
      <c r="F5062" t="s">
        <v>2045</v>
      </c>
      <c r="G5062" s="8" t="s">
        <v>48</v>
      </c>
      <c r="H5062" t="s">
        <v>49</v>
      </c>
      <c r="I5062" t="s">
        <v>41</v>
      </c>
      <c r="J5062" t="s">
        <v>36</v>
      </c>
    </row>
    <row r="5063" spans="1:10" x14ac:dyDescent="0.2">
      <c r="A5063" s="7" t="s">
        <v>7047</v>
      </c>
      <c r="B5063" t="s">
        <v>7048</v>
      </c>
      <c r="C5063">
        <v>21002</v>
      </c>
      <c r="D5063" t="s">
        <v>31</v>
      </c>
      <c r="E5063">
        <v>3</v>
      </c>
      <c r="F5063" t="s">
        <v>2045</v>
      </c>
      <c r="G5063" s="8" t="s">
        <v>48</v>
      </c>
      <c r="H5063" t="s">
        <v>49</v>
      </c>
      <c r="I5063" t="s">
        <v>41</v>
      </c>
      <c r="J5063" t="s">
        <v>36</v>
      </c>
    </row>
    <row r="5064" spans="1:10" x14ac:dyDescent="0.2">
      <c r="A5064" s="7" t="s">
        <v>7049</v>
      </c>
      <c r="B5064" t="s">
        <v>7050</v>
      </c>
      <c r="C5064">
        <v>21002</v>
      </c>
      <c r="D5064" t="s">
        <v>31</v>
      </c>
      <c r="E5064">
        <v>3</v>
      </c>
      <c r="F5064" t="s">
        <v>2045</v>
      </c>
      <c r="G5064" s="8" t="s">
        <v>48</v>
      </c>
      <c r="H5064" t="s">
        <v>49</v>
      </c>
      <c r="I5064" t="s">
        <v>41</v>
      </c>
      <c r="J5064" t="s">
        <v>36</v>
      </c>
    </row>
    <row r="5065" spans="1:10" x14ac:dyDescent="0.2">
      <c r="A5065" s="7" t="s">
        <v>7051</v>
      </c>
      <c r="B5065" t="s">
        <v>7052</v>
      </c>
      <c r="C5065">
        <v>21002</v>
      </c>
      <c r="D5065" t="s">
        <v>31</v>
      </c>
      <c r="E5065">
        <v>3</v>
      </c>
      <c r="F5065" t="s">
        <v>2045</v>
      </c>
      <c r="G5065" s="8" t="s">
        <v>48</v>
      </c>
      <c r="H5065" t="s">
        <v>49</v>
      </c>
      <c r="I5065" t="s">
        <v>41</v>
      </c>
      <c r="J5065" t="s">
        <v>36</v>
      </c>
    </row>
    <row r="5066" spans="1:10" x14ac:dyDescent="0.2">
      <c r="A5066" s="7" t="s">
        <v>7053</v>
      </c>
      <c r="B5066" t="s">
        <v>7054</v>
      </c>
      <c r="C5066">
        <v>21002</v>
      </c>
      <c r="D5066" t="s">
        <v>31</v>
      </c>
      <c r="E5066">
        <v>3</v>
      </c>
      <c r="F5066" t="s">
        <v>2045</v>
      </c>
      <c r="G5066" s="8" t="s">
        <v>48</v>
      </c>
      <c r="H5066" t="s">
        <v>49</v>
      </c>
      <c r="I5066" t="s">
        <v>41</v>
      </c>
      <c r="J5066" t="s">
        <v>36</v>
      </c>
    </row>
    <row r="5067" spans="1:10" x14ac:dyDescent="0.2">
      <c r="A5067" s="7" t="s">
        <v>7055</v>
      </c>
      <c r="B5067" t="s">
        <v>7056</v>
      </c>
      <c r="C5067">
        <v>21002</v>
      </c>
      <c r="D5067" t="s">
        <v>31</v>
      </c>
      <c r="E5067">
        <v>3</v>
      </c>
      <c r="F5067" t="s">
        <v>2045</v>
      </c>
      <c r="G5067" s="8" t="s">
        <v>48</v>
      </c>
      <c r="H5067" t="s">
        <v>49</v>
      </c>
      <c r="I5067" t="s">
        <v>41</v>
      </c>
      <c r="J5067" t="s">
        <v>36</v>
      </c>
    </row>
    <row r="5068" spans="1:10" x14ac:dyDescent="0.2">
      <c r="A5068" s="7" t="s">
        <v>7057</v>
      </c>
      <c r="B5068" t="s">
        <v>7058</v>
      </c>
      <c r="C5068">
        <v>21002</v>
      </c>
      <c r="D5068" t="s">
        <v>31</v>
      </c>
      <c r="E5068">
        <v>3</v>
      </c>
      <c r="F5068" t="s">
        <v>2045</v>
      </c>
      <c r="G5068" s="8" t="s">
        <v>48</v>
      </c>
      <c r="H5068" t="s">
        <v>49</v>
      </c>
      <c r="I5068" t="s">
        <v>41</v>
      </c>
      <c r="J5068" t="s">
        <v>36</v>
      </c>
    </row>
    <row r="5069" spans="1:10" x14ac:dyDescent="0.2">
      <c r="A5069" s="7" t="s">
        <v>7059</v>
      </c>
      <c r="B5069" t="s">
        <v>7060</v>
      </c>
      <c r="C5069">
        <v>21002</v>
      </c>
      <c r="D5069" t="s">
        <v>31</v>
      </c>
      <c r="E5069">
        <v>3</v>
      </c>
      <c r="F5069" t="s">
        <v>2045</v>
      </c>
      <c r="G5069" s="8" t="s">
        <v>48</v>
      </c>
      <c r="H5069" t="s">
        <v>49</v>
      </c>
      <c r="I5069" t="s">
        <v>41</v>
      </c>
      <c r="J5069" t="s">
        <v>36</v>
      </c>
    </row>
    <row r="5070" spans="1:10" x14ac:dyDescent="0.2">
      <c r="A5070" s="7" t="s">
        <v>7061</v>
      </c>
      <c r="B5070" t="s">
        <v>7062</v>
      </c>
      <c r="C5070">
        <v>21002</v>
      </c>
      <c r="D5070" t="s">
        <v>31</v>
      </c>
      <c r="E5070">
        <v>3</v>
      </c>
      <c r="F5070" t="s">
        <v>2045</v>
      </c>
      <c r="G5070" s="8" t="s">
        <v>48</v>
      </c>
      <c r="H5070" t="s">
        <v>49</v>
      </c>
      <c r="I5070" t="s">
        <v>41</v>
      </c>
      <c r="J5070" t="s">
        <v>36</v>
      </c>
    </row>
    <row r="5071" spans="1:10" x14ac:dyDescent="0.2">
      <c r="A5071" s="7" t="s">
        <v>7063</v>
      </c>
      <c r="B5071" t="s">
        <v>7064</v>
      </c>
      <c r="C5071">
        <v>21002</v>
      </c>
      <c r="D5071" t="s">
        <v>31</v>
      </c>
      <c r="E5071">
        <v>3</v>
      </c>
      <c r="F5071" t="s">
        <v>2045</v>
      </c>
      <c r="G5071" s="8" t="s">
        <v>48</v>
      </c>
      <c r="H5071" t="s">
        <v>49</v>
      </c>
      <c r="I5071" t="s">
        <v>41</v>
      </c>
      <c r="J5071" t="s">
        <v>36</v>
      </c>
    </row>
    <row r="5072" spans="1:10" x14ac:dyDescent="0.2">
      <c r="A5072" s="7" t="s">
        <v>7065</v>
      </c>
      <c r="B5072" t="s">
        <v>7066</v>
      </c>
      <c r="C5072">
        <v>21002</v>
      </c>
      <c r="D5072" t="s">
        <v>31</v>
      </c>
      <c r="E5072">
        <v>3</v>
      </c>
      <c r="F5072" t="s">
        <v>2045</v>
      </c>
      <c r="G5072" s="8" t="s">
        <v>48</v>
      </c>
      <c r="H5072" t="s">
        <v>49</v>
      </c>
      <c r="I5072" t="s">
        <v>41</v>
      </c>
      <c r="J5072" t="s">
        <v>36</v>
      </c>
    </row>
    <row r="5073" spans="1:10" x14ac:dyDescent="0.2">
      <c r="A5073" s="7" t="s">
        <v>7067</v>
      </c>
      <c r="B5073" t="s">
        <v>7068</v>
      </c>
      <c r="C5073">
        <v>21002</v>
      </c>
      <c r="D5073" t="s">
        <v>31</v>
      </c>
      <c r="E5073">
        <v>3</v>
      </c>
      <c r="F5073" t="s">
        <v>2045</v>
      </c>
      <c r="G5073" s="8" t="s">
        <v>48</v>
      </c>
      <c r="H5073" t="s">
        <v>49</v>
      </c>
      <c r="I5073" t="s">
        <v>41</v>
      </c>
      <c r="J5073" t="s">
        <v>36</v>
      </c>
    </row>
    <row r="5074" spans="1:10" x14ac:dyDescent="0.2">
      <c r="A5074" s="7" t="s">
        <v>7069</v>
      </c>
      <c r="B5074" t="s">
        <v>7070</v>
      </c>
      <c r="C5074">
        <v>21002</v>
      </c>
      <c r="D5074" t="s">
        <v>31</v>
      </c>
      <c r="E5074">
        <v>3</v>
      </c>
      <c r="F5074" t="s">
        <v>2045</v>
      </c>
      <c r="G5074" s="8" t="s">
        <v>48</v>
      </c>
      <c r="H5074" t="s">
        <v>49</v>
      </c>
      <c r="I5074" t="s">
        <v>41</v>
      </c>
      <c r="J5074" t="s">
        <v>36</v>
      </c>
    </row>
    <row r="5075" spans="1:10" x14ac:dyDescent="0.2">
      <c r="A5075" s="7" t="s">
        <v>7071</v>
      </c>
      <c r="B5075" t="s">
        <v>7072</v>
      </c>
      <c r="C5075">
        <v>21002</v>
      </c>
      <c r="D5075" t="s">
        <v>31</v>
      </c>
      <c r="E5075">
        <v>3</v>
      </c>
      <c r="F5075" t="s">
        <v>2045</v>
      </c>
      <c r="G5075" s="8" t="s">
        <v>48</v>
      </c>
      <c r="H5075" t="s">
        <v>49</v>
      </c>
      <c r="I5075" t="s">
        <v>41</v>
      </c>
      <c r="J5075" t="s">
        <v>36</v>
      </c>
    </row>
    <row r="5076" spans="1:10" x14ac:dyDescent="0.2">
      <c r="A5076" s="7" t="s">
        <v>7073</v>
      </c>
      <c r="B5076" t="s">
        <v>7074</v>
      </c>
      <c r="C5076">
        <v>21002</v>
      </c>
      <c r="D5076" t="s">
        <v>31</v>
      </c>
      <c r="E5076">
        <v>3</v>
      </c>
      <c r="F5076" t="s">
        <v>2045</v>
      </c>
      <c r="G5076" s="8" t="s">
        <v>48</v>
      </c>
      <c r="H5076" t="s">
        <v>49</v>
      </c>
      <c r="I5076" t="s">
        <v>41</v>
      </c>
      <c r="J5076" t="s">
        <v>36</v>
      </c>
    </row>
    <row r="5077" spans="1:10" x14ac:dyDescent="0.2">
      <c r="A5077" s="7" t="s">
        <v>7075</v>
      </c>
      <c r="B5077" t="s">
        <v>7076</v>
      </c>
      <c r="C5077">
        <v>21002</v>
      </c>
      <c r="D5077" t="s">
        <v>31</v>
      </c>
      <c r="E5077">
        <v>3</v>
      </c>
      <c r="F5077" t="s">
        <v>2045</v>
      </c>
      <c r="G5077" s="8" t="s">
        <v>48</v>
      </c>
      <c r="H5077" t="s">
        <v>49</v>
      </c>
      <c r="I5077" t="s">
        <v>41</v>
      </c>
      <c r="J5077" t="s">
        <v>36</v>
      </c>
    </row>
    <row r="5078" spans="1:10" x14ac:dyDescent="0.2">
      <c r="A5078" s="7" t="s">
        <v>7077</v>
      </c>
      <c r="B5078" t="s">
        <v>7078</v>
      </c>
      <c r="C5078">
        <v>21002</v>
      </c>
      <c r="D5078" t="s">
        <v>31</v>
      </c>
      <c r="E5078">
        <v>3</v>
      </c>
      <c r="F5078" t="s">
        <v>2045</v>
      </c>
      <c r="G5078" s="8" t="s">
        <v>48</v>
      </c>
      <c r="H5078" t="s">
        <v>49</v>
      </c>
      <c r="I5078" t="s">
        <v>41</v>
      </c>
      <c r="J5078" t="s">
        <v>36</v>
      </c>
    </row>
    <row r="5079" spans="1:10" x14ac:dyDescent="0.2">
      <c r="A5079" s="7" t="s">
        <v>7079</v>
      </c>
      <c r="B5079" t="s">
        <v>7080</v>
      </c>
      <c r="C5079">
        <v>21002</v>
      </c>
      <c r="D5079" t="s">
        <v>31</v>
      </c>
      <c r="E5079">
        <v>3</v>
      </c>
      <c r="F5079" t="s">
        <v>2045</v>
      </c>
      <c r="G5079" s="8" t="s">
        <v>48</v>
      </c>
      <c r="H5079" t="s">
        <v>49</v>
      </c>
      <c r="I5079" t="s">
        <v>41</v>
      </c>
      <c r="J5079" t="s">
        <v>36</v>
      </c>
    </row>
    <row r="5080" spans="1:10" x14ac:dyDescent="0.2">
      <c r="A5080" s="7" t="s">
        <v>7081</v>
      </c>
      <c r="B5080" t="s">
        <v>6846</v>
      </c>
      <c r="C5080">
        <v>21002</v>
      </c>
      <c r="D5080" t="s">
        <v>31</v>
      </c>
      <c r="E5080">
        <v>3</v>
      </c>
      <c r="F5080" t="s">
        <v>2045</v>
      </c>
      <c r="G5080" s="8" t="s">
        <v>48</v>
      </c>
      <c r="H5080" t="s">
        <v>49</v>
      </c>
      <c r="I5080" t="s">
        <v>41</v>
      </c>
      <c r="J5080" t="s">
        <v>36</v>
      </c>
    </row>
    <row r="5081" spans="1:10" x14ac:dyDescent="0.2">
      <c r="A5081" s="7" t="s">
        <v>7082</v>
      </c>
      <c r="B5081" t="s">
        <v>7083</v>
      </c>
      <c r="C5081">
        <v>21002</v>
      </c>
      <c r="D5081" t="s">
        <v>31</v>
      </c>
      <c r="E5081">
        <v>3</v>
      </c>
      <c r="F5081" t="s">
        <v>2045</v>
      </c>
      <c r="G5081" s="8" t="s">
        <v>48</v>
      </c>
      <c r="H5081" t="s">
        <v>49</v>
      </c>
      <c r="I5081" t="s">
        <v>41</v>
      </c>
      <c r="J5081" t="s">
        <v>36</v>
      </c>
    </row>
    <row r="5082" spans="1:10" x14ac:dyDescent="0.2">
      <c r="A5082" s="7" t="s">
        <v>7084</v>
      </c>
      <c r="B5082" t="s">
        <v>7085</v>
      </c>
      <c r="C5082">
        <v>21002</v>
      </c>
      <c r="D5082" t="s">
        <v>31</v>
      </c>
      <c r="E5082">
        <v>3</v>
      </c>
      <c r="F5082" t="s">
        <v>2045</v>
      </c>
      <c r="G5082" s="8" t="s">
        <v>48</v>
      </c>
      <c r="H5082" t="s">
        <v>49</v>
      </c>
      <c r="I5082" t="s">
        <v>41</v>
      </c>
      <c r="J5082" t="s">
        <v>36</v>
      </c>
    </row>
    <row r="5083" spans="1:10" x14ac:dyDescent="0.2">
      <c r="A5083" s="7" t="s">
        <v>7086</v>
      </c>
      <c r="B5083" t="s">
        <v>7087</v>
      </c>
      <c r="C5083">
        <v>21002</v>
      </c>
      <c r="D5083" t="s">
        <v>31</v>
      </c>
      <c r="E5083">
        <v>3</v>
      </c>
      <c r="F5083" t="s">
        <v>2045</v>
      </c>
      <c r="G5083" s="8" t="s">
        <v>48</v>
      </c>
      <c r="H5083" t="s">
        <v>49</v>
      </c>
      <c r="I5083" t="s">
        <v>41</v>
      </c>
      <c r="J5083" t="s">
        <v>36</v>
      </c>
    </row>
    <row r="5084" spans="1:10" x14ac:dyDescent="0.2">
      <c r="A5084" s="7" t="s">
        <v>7088</v>
      </c>
      <c r="B5084" t="s">
        <v>7089</v>
      </c>
      <c r="C5084">
        <v>21002</v>
      </c>
      <c r="D5084" t="s">
        <v>31</v>
      </c>
      <c r="E5084">
        <v>3</v>
      </c>
      <c r="F5084" t="s">
        <v>2045</v>
      </c>
      <c r="G5084" s="8" t="s">
        <v>48</v>
      </c>
      <c r="H5084" t="s">
        <v>49</v>
      </c>
      <c r="I5084" t="s">
        <v>41</v>
      </c>
      <c r="J5084" t="s">
        <v>36</v>
      </c>
    </row>
    <row r="5085" spans="1:10" x14ac:dyDescent="0.2">
      <c r="A5085" s="7" t="s">
        <v>7090</v>
      </c>
      <c r="B5085" t="s">
        <v>7091</v>
      </c>
      <c r="C5085">
        <v>21002</v>
      </c>
      <c r="D5085" t="s">
        <v>31</v>
      </c>
      <c r="E5085">
        <v>3</v>
      </c>
      <c r="F5085" t="s">
        <v>2045</v>
      </c>
      <c r="G5085" s="8" t="s">
        <v>48</v>
      </c>
      <c r="H5085" t="s">
        <v>49</v>
      </c>
      <c r="I5085" t="s">
        <v>41</v>
      </c>
      <c r="J5085" t="s">
        <v>36</v>
      </c>
    </row>
    <row r="5086" spans="1:10" x14ac:dyDescent="0.2">
      <c r="A5086" s="7" t="s">
        <v>7092</v>
      </c>
      <c r="B5086" t="s">
        <v>7093</v>
      </c>
      <c r="C5086">
        <v>21002</v>
      </c>
      <c r="D5086" t="s">
        <v>31</v>
      </c>
      <c r="E5086">
        <v>3</v>
      </c>
      <c r="F5086" t="s">
        <v>2045</v>
      </c>
      <c r="G5086" s="8" t="s">
        <v>48</v>
      </c>
      <c r="H5086" t="s">
        <v>49</v>
      </c>
      <c r="I5086" t="s">
        <v>41</v>
      </c>
      <c r="J5086" t="s">
        <v>36</v>
      </c>
    </row>
    <row r="5087" spans="1:10" x14ac:dyDescent="0.2">
      <c r="A5087" s="7" t="s">
        <v>7094</v>
      </c>
      <c r="B5087" t="s">
        <v>7095</v>
      </c>
      <c r="C5087">
        <v>21002</v>
      </c>
      <c r="D5087" t="s">
        <v>31</v>
      </c>
      <c r="E5087">
        <v>3</v>
      </c>
      <c r="F5087" t="s">
        <v>2045</v>
      </c>
      <c r="G5087" s="8" t="s">
        <v>48</v>
      </c>
      <c r="H5087" t="s">
        <v>49</v>
      </c>
      <c r="I5087" t="s">
        <v>41</v>
      </c>
      <c r="J5087" t="s">
        <v>36</v>
      </c>
    </row>
    <row r="5088" spans="1:10" x14ac:dyDescent="0.2">
      <c r="A5088" s="7" t="s">
        <v>7096</v>
      </c>
      <c r="B5088" t="s">
        <v>6467</v>
      </c>
      <c r="C5088">
        <v>21002</v>
      </c>
      <c r="D5088" t="s">
        <v>31</v>
      </c>
      <c r="E5088">
        <v>3</v>
      </c>
      <c r="F5088" t="s">
        <v>2045</v>
      </c>
      <c r="G5088" s="8" t="s">
        <v>48</v>
      </c>
      <c r="H5088" t="s">
        <v>49</v>
      </c>
      <c r="I5088" t="s">
        <v>41</v>
      </c>
      <c r="J5088" t="s">
        <v>36</v>
      </c>
    </row>
    <row r="5089" spans="1:10" x14ac:dyDescent="0.2">
      <c r="A5089" s="7" t="s">
        <v>7097</v>
      </c>
      <c r="B5089" t="s">
        <v>7098</v>
      </c>
      <c r="C5089">
        <v>21002</v>
      </c>
      <c r="D5089" t="s">
        <v>31</v>
      </c>
      <c r="E5089">
        <v>3</v>
      </c>
      <c r="F5089" t="s">
        <v>2045</v>
      </c>
      <c r="G5089" s="8" t="s">
        <v>48</v>
      </c>
      <c r="H5089" t="s">
        <v>49</v>
      </c>
      <c r="I5089" t="s">
        <v>41</v>
      </c>
      <c r="J5089" t="s">
        <v>36</v>
      </c>
    </row>
    <row r="5090" spans="1:10" x14ac:dyDescent="0.2">
      <c r="A5090" s="7" t="s">
        <v>7099</v>
      </c>
      <c r="B5090" t="s">
        <v>7100</v>
      </c>
      <c r="C5090">
        <v>21002</v>
      </c>
      <c r="D5090" t="s">
        <v>31</v>
      </c>
      <c r="E5090">
        <v>3</v>
      </c>
      <c r="F5090" t="s">
        <v>2045</v>
      </c>
      <c r="G5090" s="8" t="s">
        <v>48</v>
      </c>
      <c r="H5090" t="s">
        <v>49</v>
      </c>
      <c r="I5090" t="s">
        <v>41</v>
      </c>
      <c r="J5090" t="s">
        <v>36</v>
      </c>
    </row>
    <row r="5091" spans="1:10" x14ac:dyDescent="0.2">
      <c r="A5091" s="7" t="s">
        <v>7101</v>
      </c>
      <c r="B5091" t="s">
        <v>7102</v>
      </c>
      <c r="C5091">
        <v>21002</v>
      </c>
      <c r="D5091" t="s">
        <v>31</v>
      </c>
      <c r="E5091">
        <v>3</v>
      </c>
      <c r="F5091" t="s">
        <v>2045</v>
      </c>
      <c r="G5091" s="8" t="s">
        <v>48</v>
      </c>
      <c r="H5091" t="s">
        <v>49</v>
      </c>
      <c r="I5091" t="s">
        <v>41</v>
      </c>
      <c r="J5091" t="s">
        <v>36</v>
      </c>
    </row>
    <row r="5092" spans="1:10" x14ac:dyDescent="0.2">
      <c r="A5092" s="7" t="s">
        <v>7103</v>
      </c>
      <c r="B5092" t="s">
        <v>7104</v>
      </c>
      <c r="C5092">
        <v>21002</v>
      </c>
      <c r="D5092" t="s">
        <v>31</v>
      </c>
      <c r="E5092">
        <v>3</v>
      </c>
      <c r="F5092" t="s">
        <v>2045</v>
      </c>
      <c r="G5092" s="8" t="s">
        <v>48</v>
      </c>
      <c r="H5092" t="s">
        <v>49</v>
      </c>
      <c r="I5092" t="s">
        <v>41</v>
      </c>
      <c r="J5092" t="s">
        <v>36</v>
      </c>
    </row>
    <row r="5093" spans="1:10" x14ac:dyDescent="0.2">
      <c r="A5093" s="7" t="s">
        <v>7105</v>
      </c>
      <c r="B5093" t="s">
        <v>7106</v>
      </c>
      <c r="C5093">
        <v>21002</v>
      </c>
      <c r="D5093" t="s">
        <v>31</v>
      </c>
      <c r="E5093">
        <v>3</v>
      </c>
      <c r="F5093" t="s">
        <v>2045</v>
      </c>
      <c r="G5093" s="8" t="s">
        <v>52</v>
      </c>
      <c r="H5093" t="s">
        <v>53</v>
      </c>
      <c r="I5093" t="s">
        <v>41</v>
      </c>
      <c r="J5093" t="s">
        <v>36</v>
      </c>
    </row>
    <row r="5094" spans="1:10" x14ac:dyDescent="0.2">
      <c r="A5094" s="7" t="s">
        <v>7107</v>
      </c>
      <c r="B5094" t="s">
        <v>7108</v>
      </c>
      <c r="C5094">
        <v>21002</v>
      </c>
      <c r="D5094" t="s">
        <v>31</v>
      </c>
      <c r="E5094">
        <v>3</v>
      </c>
      <c r="F5094" t="s">
        <v>2045</v>
      </c>
      <c r="G5094" s="8" t="s">
        <v>52</v>
      </c>
      <c r="H5094" t="s">
        <v>53</v>
      </c>
      <c r="I5094" t="s">
        <v>41</v>
      </c>
      <c r="J5094" t="s">
        <v>36</v>
      </c>
    </row>
    <row r="5095" spans="1:10" x14ac:dyDescent="0.2">
      <c r="A5095" s="7" t="s">
        <v>7109</v>
      </c>
      <c r="B5095" t="s">
        <v>7110</v>
      </c>
      <c r="C5095">
        <v>21002</v>
      </c>
      <c r="D5095" t="s">
        <v>31</v>
      </c>
      <c r="E5095">
        <v>3</v>
      </c>
      <c r="F5095" t="s">
        <v>2045</v>
      </c>
      <c r="G5095" s="8" t="s">
        <v>52</v>
      </c>
      <c r="H5095" t="s">
        <v>53</v>
      </c>
      <c r="I5095" t="s">
        <v>41</v>
      </c>
      <c r="J5095" t="s">
        <v>36</v>
      </c>
    </row>
    <row r="5096" spans="1:10" x14ac:dyDescent="0.2">
      <c r="A5096" s="7" t="s">
        <v>7111</v>
      </c>
      <c r="B5096" t="s">
        <v>7112</v>
      </c>
      <c r="C5096">
        <v>21002</v>
      </c>
      <c r="D5096" t="s">
        <v>31</v>
      </c>
      <c r="E5096">
        <v>3</v>
      </c>
      <c r="F5096" t="s">
        <v>2045</v>
      </c>
      <c r="G5096" s="8" t="s">
        <v>52</v>
      </c>
      <c r="H5096" t="s">
        <v>53</v>
      </c>
      <c r="I5096" t="s">
        <v>41</v>
      </c>
      <c r="J5096" t="s">
        <v>36</v>
      </c>
    </row>
    <row r="5097" spans="1:10" x14ac:dyDescent="0.2">
      <c r="A5097" s="7" t="s">
        <v>7113</v>
      </c>
      <c r="B5097" t="s">
        <v>7114</v>
      </c>
      <c r="C5097">
        <v>21002</v>
      </c>
      <c r="D5097" t="s">
        <v>31</v>
      </c>
      <c r="E5097">
        <v>3</v>
      </c>
      <c r="F5097" t="s">
        <v>2045</v>
      </c>
      <c r="G5097" s="8" t="s">
        <v>52</v>
      </c>
      <c r="H5097" t="s">
        <v>53</v>
      </c>
      <c r="I5097" t="s">
        <v>41</v>
      </c>
      <c r="J5097" t="s">
        <v>36</v>
      </c>
    </row>
    <row r="5098" spans="1:10" x14ac:dyDescent="0.2">
      <c r="A5098" s="7" t="s">
        <v>7115</v>
      </c>
      <c r="B5098" t="s">
        <v>7116</v>
      </c>
      <c r="C5098">
        <v>21002</v>
      </c>
      <c r="D5098" t="s">
        <v>31</v>
      </c>
      <c r="E5098">
        <v>3</v>
      </c>
      <c r="F5098" t="s">
        <v>2045</v>
      </c>
      <c r="G5098" s="8" t="s">
        <v>52</v>
      </c>
      <c r="H5098" t="s">
        <v>53</v>
      </c>
      <c r="I5098" t="s">
        <v>41</v>
      </c>
      <c r="J5098" t="s">
        <v>36</v>
      </c>
    </row>
    <row r="5099" spans="1:10" x14ac:dyDescent="0.2">
      <c r="A5099" s="7" t="s">
        <v>7117</v>
      </c>
      <c r="B5099" t="s">
        <v>7118</v>
      </c>
      <c r="C5099">
        <v>21002</v>
      </c>
      <c r="D5099" t="s">
        <v>31</v>
      </c>
      <c r="E5099">
        <v>3</v>
      </c>
      <c r="F5099" t="s">
        <v>2045</v>
      </c>
      <c r="G5099" s="8" t="s">
        <v>52</v>
      </c>
      <c r="H5099" t="s">
        <v>53</v>
      </c>
      <c r="I5099" t="s">
        <v>41</v>
      </c>
      <c r="J5099" t="s">
        <v>36</v>
      </c>
    </row>
    <row r="5100" spans="1:10" x14ac:dyDescent="0.2">
      <c r="A5100" s="7" t="s">
        <v>7119</v>
      </c>
      <c r="B5100" t="s">
        <v>7120</v>
      </c>
      <c r="C5100">
        <v>21002</v>
      </c>
      <c r="D5100" t="s">
        <v>31</v>
      </c>
      <c r="E5100">
        <v>3</v>
      </c>
      <c r="F5100" t="s">
        <v>2045</v>
      </c>
      <c r="G5100" s="8" t="s">
        <v>52</v>
      </c>
      <c r="H5100" t="s">
        <v>53</v>
      </c>
      <c r="I5100" t="s">
        <v>41</v>
      </c>
      <c r="J5100" t="s">
        <v>36</v>
      </c>
    </row>
    <row r="5101" spans="1:10" x14ac:dyDescent="0.2">
      <c r="A5101" s="7" t="s">
        <v>7121</v>
      </c>
      <c r="B5101" t="s">
        <v>7122</v>
      </c>
      <c r="C5101">
        <v>21002</v>
      </c>
      <c r="D5101" t="s">
        <v>31</v>
      </c>
      <c r="E5101">
        <v>3</v>
      </c>
      <c r="F5101" t="s">
        <v>2045</v>
      </c>
      <c r="G5101" s="8" t="s">
        <v>52</v>
      </c>
      <c r="H5101" t="s">
        <v>53</v>
      </c>
      <c r="I5101" t="s">
        <v>41</v>
      </c>
      <c r="J5101" t="s">
        <v>36</v>
      </c>
    </row>
    <row r="5102" spans="1:10" x14ac:dyDescent="0.2">
      <c r="A5102" s="7" t="s">
        <v>7123</v>
      </c>
      <c r="B5102" t="s">
        <v>7124</v>
      </c>
      <c r="C5102">
        <v>21002</v>
      </c>
      <c r="D5102" t="s">
        <v>31</v>
      </c>
      <c r="E5102">
        <v>3</v>
      </c>
      <c r="F5102" t="s">
        <v>2045</v>
      </c>
      <c r="G5102" s="8" t="s">
        <v>52</v>
      </c>
      <c r="H5102" t="s">
        <v>53</v>
      </c>
      <c r="I5102" t="s">
        <v>41</v>
      </c>
      <c r="J5102" t="s">
        <v>36</v>
      </c>
    </row>
    <row r="5103" spans="1:10" x14ac:dyDescent="0.2">
      <c r="A5103" s="7" t="s">
        <v>7125</v>
      </c>
      <c r="B5103" t="s">
        <v>7126</v>
      </c>
      <c r="C5103">
        <v>21002</v>
      </c>
      <c r="D5103" t="s">
        <v>31</v>
      </c>
      <c r="E5103">
        <v>3</v>
      </c>
      <c r="F5103" t="s">
        <v>2045</v>
      </c>
      <c r="G5103" s="8" t="s">
        <v>52</v>
      </c>
      <c r="H5103" t="s">
        <v>53</v>
      </c>
      <c r="I5103" t="s">
        <v>41</v>
      </c>
      <c r="J5103" t="s">
        <v>36</v>
      </c>
    </row>
    <row r="5104" spans="1:10" x14ac:dyDescent="0.2">
      <c r="A5104" s="7" t="s">
        <v>7127</v>
      </c>
      <c r="B5104" t="s">
        <v>7128</v>
      </c>
      <c r="C5104">
        <v>21002</v>
      </c>
      <c r="D5104" t="s">
        <v>31</v>
      </c>
      <c r="E5104">
        <v>3</v>
      </c>
      <c r="F5104" t="s">
        <v>2045</v>
      </c>
      <c r="G5104" s="8" t="s">
        <v>52</v>
      </c>
      <c r="H5104" t="s">
        <v>53</v>
      </c>
      <c r="I5104" t="s">
        <v>41</v>
      </c>
      <c r="J5104" t="s">
        <v>36</v>
      </c>
    </row>
    <row r="5105" spans="1:10" x14ac:dyDescent="0.2">
      <c r="A5105" s="7" t="s">
        <v>7129</v>
      </c>
      <c r="B5105" t="s">
        <v>7130</v>
      </c>
      <c r="C5105">
        <v>21002</v>
      </c>
      <c r="D5105" t="s">
        <v>31</v>
      </c>
      <c r="E5105">
        <v>3</v>
      </c>
      <c r="F5105" t="s">
        <v>2045</v>
      </c>
      <c r="G5105" s="8" t="s">
        <v>52</v>
      </c>
      <c r="H5105" t="s">
        <v>53</v>
      </c>
      <c r="I5105" t="s">
        <v>41</v>
      </c>
      <c r="J5105" t="s">
        <v>36</v>
      </c>
    </row>
    <row r="5106" spans="1:10" x14ac:dyDescent="0.2">
      <c r="A5106" s="7" t="s">
        <v>7131</v>
      </c>
      <c r="B5106" t="s">
        <v>7132</v>
      </c>
      <c r="C5106">
        <v>21002</v>
      </c>
      <c r="D5106" t="s">
        <v>31</v>
      </c>
      <c r="E5106">
        <v>3</v>
      </c>
      <c r="F5106" t="s">
        <v>2045</v>
      </c>
      <c r="G5106" s="8" t="s">
        <v>52</v>
      </c>
      <c r="H5106" t="s">
        <v>53</v>
      </c>
      <c r="I5106" t="s">
        <v>41</v>
      </c>
      <c r="J5106" t="s">
        <v>36</v>
      </c>
    </row>
    <row r="5107" spans="1:10" x14ac:dyDescent="0.2">
      <c r="A5107" s="7" t="s">
        <v>7133</v>
      </c>
      <c r="B5107" t="s">
        <v>7134</v>
      </c>
      <c r="C5107">
        <v>21002</v>
      </c>
      <c r="D5107" t="s">
        <v>31</v>
      </c>
      <c r="E5107">
        <v>3</v>
      </c>
      <c r="F5107" t="s">
        <v>2045</v>
      </c>
      <c r="G5107" s="8" t="s">
        <v>52</v>
      </c>
      <c r="H5107" t="s">
        <v>53</v>
      </c>
      <c r="I5107" t="s">
        <v>41</v>
      </c>
      <c r="J5107" t="s">
        <v>36</v>
      </c>
    </row>
    <row r="5108" spans="1:10" x14ac:dyDescent="0.2">
      <c r="A5108" s="7" t="s">
        <v>7135</v>
      </c>
      <c r="B5108" t="s">
        <v>7136</v>
      </c>
      <c r="C5108">
        <v>21002</v>
      </c>
      <c r="D5108" t="s">
        <v>31</v>
      </c>
      <c r="E5108">
        <v>3</v>
      </c>
      <c r="F5108" t="s">
        <v>2045</v>
      </c>
      <c r="G5108" s="8" t="s">
        <v>52</v>
      </c>
      <c r="H5108" t="s">
        <v>53</v>
      </c>
      <c r="I5108" t="s">
        <v>41</v>
      </c>
      <c r="J5108" t="s">
        <v>36</v>
      </c>
    </row>
    <row r="5109" spans="1:10" x14ac:dyDescent="0.2">
      <c r="A5109" s="7" t="s">
        <v>7137</v>
      </c>
      <c r="B5109" t="s">
        <v>7138</v>
      </c>
      <c r="C5109">
        <v>21002</v>
      </c>
      <c r="D5109" t="s">
        <v>31</v>
      </c>
      <c r="E5109">
        <v>3</v>
      </c>
      <c r="F5109" t="s">
        <v>2045</v>
      </c>
      <c r="G5109" s="8" t="s">
        <v>52</v>
      </c>
      <c r="H5109" t="s">
        <v>53</v>
      </c>
      <c r="I5109" t="s">
        <v>41</v>
      </c>
      <c r="J5109" t="s">
        <v>36</v>
      </c>
    </row>
    <row r="5110" spans="1:10" x14ac:dyDescent="0.2">
      <c r="A5110" s="7" t="s">
        <v>7139</v>
      </c>
      <c r="B5110" t="s">
        <v>7140</v>
      </c>
      <c r="C5110">
        <v>21002</v>
      </c>
      <c r="D5110" t="s">
        <v>31</v>
      </c>
      <c r="E5110">
        <v>3</v>
      </c>
      <c r="F5110" t="s">
        <v>2045</v>
      </c>
      <c r="G5110" s="8" t="s">
        <v>52</v>
      </c>
      <c r="H5110" t="s">
        <v>53</v>
      </c>
      <c r="I5110" t="s">
        <v>41</v>
      </c>
      <c r="J5110" t="s">
        <v>36</v>
      </c>
    </row>
    <row r="5111" spans="1:10" x14ac:dyDescent="0.2">
      <c r="A5111" s="7" t="s">
        <v>7141</v>
      </c>
      <c r="B5111" t="s">
        <v>7142</v>
      </c>
      <c r="C5111">
        <v>21002</v>
      </c>
      <c r="D5111" t="s">
        <v>31</v>
      </c>
      <c r="E5111">
        <v>3</v>
      </c>
      <c r="F5111" t="s">
        <v>2045</v>
      </c>
      <c r="G5111" s="8" t="s">
        <v>52</v>
      </c>
      <c r="H5111" t="s">
        <v>53</v>
      </c>
      <c r="I5111" t="s">
        <v>41</v>
      </c>
      <c r="J5111" t="s">
        <v>36</v>
      </c>
    </row>
    <row r="5112" spans="1:10" x14ac:dyDescent="0.2">
      <c r="A5112" s="7" t="s">
        <v>7143</v>
      </c>
      <c r="B5112" t="s">
        <v>7144</v>
      </c>
      <c r="C5112">
        <v>21002</v>
      </c>
      <c r="D5112" t="s">
        <v>31</v>
      </c>
      <c r="E5112">
        <v>3</v>
      </c>
      <c r="F5112" t="s">
        <v>2045</v>
      </c>
      <c r="G5112" s="8" t="s">
        <v>52</v>
      </c>
      <c r="H5112" t="s">
        <v>53</v>
      </c>
      <c r="I5112" t="s">
        <v>41</v>
      </c>
      <c r="J5112" t="s">
        <v>36</v>
      </c>
    </row>
    <row r="5113" spans="1:10" x14ac:dyDescent="0.2">
      <c r="A5113" s="7" t="s">
        <v>7145</v>
      </c>
      <c r="B5113" t="s">
        <v>7146</v>
      </c>
      <c r="C5113">
        <v>21002</v>
      </c>
      <c r="D5113" t="s">
        <v>31</v>
      </c>
      <c r="E5113">
        <v>3</v>
      </c>
      <c r="F5113" t="s">
        <v>2045</v>
      </c>
      <c r="G5113" s="8" t="s">
        <v>52</v>
      </c>
      <c r="H5113" t="s">
        <v>53</v>
      </c>
      <c r="I5113" t="s">
        <v>41</v>
      </c>
      <c r="J5113" t="s">
        <v>36</v>
      </c>
    </row>
    <row r="5114" spans="1:10" x14ac:dyDescent="0.2">
      <c r="A5114" s="7" t="s">
        <v>7147</v>
      </c>
      <c r="B5114" t="s">
        <v>7148</v>
      </c>
      <c r="C5114">
        <v>21002</v>
      </c>
      <c r="D5114" t="s">
        <v>31</v>
      </c>
      <c r="E5114">
        <v>3</v>
      </c>
      <c r="F5114" t="s">
        <v>2045</v>
      </c>
      <c r="G5114" s="8" t="s">
        <v>52</v>
      </c>
      <c r="H5114" t="s">
        <v>53</v>
      </c>
      <c r="I5114" t="s">
        <v>41</v>
      </c>
      <c r="J5114" t="s">
        <v>36</v>
      </c>
    </row>
    <row r="5115" spans="1:10" x14ac:dyDescent="0.2">
      <c r="A5115" s="7" t="s">
        <v>7149</v>
      </c>
      <c r="B5115" t="s">
        <v>7150</v>
      </c>
      <c r="C5115">
        <v>21002</v>
      </c>
      <c r="D5115" t="s">
        <v>31</v>
      </c>
      <c r="E5115">
        <v>3</v>
      </c>
      <c r="F5115" t="s">
        <v>2045</v>
      </c>
      <c r="G5115" s="8" t="s">
        <v>52</v>
      </c>
      <c r="H5115" t="s">
        <v>53</v>
      </c>
      <c r="I5115" t="s">
        <v>41</v>
      </c>
      <c r="J5115" t="s">
        <v>36</v>
      </c>
    </row>
    <row r="5116" spans="1:10" x14ac:dyDescent="0.2">
      <c r="A5116" s="7" t="s">
        <v>7151</v>
      </c>
      <c r="B5116" t="s">
        <v>7152</v>
      </c>
      <c r="C5116">
        <v>21002</v>
      </c>
      <c r="D5116" t="s">
        <v>31</v>
      </c>
      <c r="E5116">
        <v>3</v>
      </c>
      <c r="F5116" t="s">
        <v>2045</v>
      </c>
      <c r="G5116" s="8" t="s">
        <v>52</v>
      </c>
      <c r="H5116" t="s">
        <v>53</v>
      </c>
      <c r="I5116" t="s">
        <v>41</v>
      </c>
      <c r="J5116" t="s">
        <v>36</v>
      </c>
    </row>
    <row r="5117" spans="1:10" x14ac:dyDescent="0.2">
      <c r="A5117" s="7" t="s">
        <v>7153</v>
      </c>
      <c r="B5117" t="s">
        <v>7154</v>
      </c>
      <c r="C5117">
        <v>21002</v>
      </c>
      <c r="D5117" t="s">
        <v>31</v>
      </c>
      <c r="E5117">
        <v>3</v>
      </c>
      <c r="F5117" t="s">
        <v>2045</v>
      </c>
      <c r="G5117" s="8" t="s">
        <v>52</v>
      </c>
      <c r="H5117" t="s">
        <v>53</v>
      </c>
      <c r="I5117" t="s">
        <v>41</v>
      </c>
      <c r="J5117" t="s">
        <v>36</v>
      </c>
    </row>
    <row r="5118" spans="1:10" x14ac:dyDescent="0.2">
      <c r="A5118" s="7" t="s">
        <v>7155</v>
      </c>
      <c r="B5118" t="s">
        <v>7156</v>
      </c>
      <c r="C5118">
        <v>21002</v>
      </c>
      <c r="D5118" t="s">
        <v>31</v>
      </c>
      <c r="E5118">
        <v>3</v>
      </c>
      <c r="F5118" t="s">
        <v>2045</v>
      </c>
      <c r="G5118" s="8" t="s">
        <v>52</v>
      </c>
      <c r="H5118" t="s">
        <v>53</v>
      </c>
      <c r="I5118" t="s">
        <v>41</v>
      </c>
      <c r="J5118" t="s">
        <v>36</v>
      </c>
    </row>
    <row r="5119" spans="1:10" x14ac:dyDescent="0.2">
      <c r="A5119" s="7" t="s">
        <v>7157</v>
      </c>
      <c r="B5119" t="s">
        <v>7085</v>
      </c>
      <c r="C5119">
        <v>21002</v>
      </c>
      <c r="D5119" t="s">
        <v>31</v>
      </c>
      <c r="E5119">
        <v>3</v>
      </c>
      <c r="F5119" t="s">
        <v>2045</v>
      </c>
      <c r="G5119" s="8" t="s">
        <v>52</v>
      </c>
      <c r="H5119" t="s">
        <v>53</v>
      </c>
      <c r="I5119" t="s">
        <v>41</v>
      </c>
      <c r="J5119" t="s">
        <v>36</v>
      </c>
    </row>
    <row r="5120" spans="1:10" x14ac:dyDescent="0.2">
      <c r="A5120" s="7" t="s">
        <v>7158</v>
      </c>
      <c r="B5120" t="s">
        <v>7159</v>
      </c>
      <c r="C5120">
        <v>21002</v>
      </c>
      <c r="D5120" t="s">
        <v>31</v>
      </c>
      <c r="E5120">
        <v>3</v>
      </c>
      <c r="F5120" t="s">
        <v>2045</v>
      </c>
      <c r="G5120" s="8" t="s">
        <v>52</v>
      </c>
      <c r="H5120" t="s">
        <v>53</v>
      </c>
      <c r="I5120" t="s">
        <v>41</v>
      </c>
      <c r="J5120" t="s">
        <v>36</v>
      </c>
    </row>
    <row r="5121" spans="1:10" x14ac:dyDescent="0.2">
      <c r="A5121" s="7" t="s">
        <v>7160</v>
      </c>
      <c r="B5121" t="s">
        <v>7161</v>
      </c>
      <c r="C5121">
        <v>21002</v>
      </c>
      <c r="D5121" t="s">
        <v>31</v>
      </c>
      <c r="E5121">
        <v>3</v>
      </c>
      <c r="F5121" t="s">
        <v>2045</v>
      </c>
      <c r="G5121" s="8" t="s">
        <v>52</v>
      </c>
      <c r="H5121" t="s">
        <v>53</v>
      </c>
      <c r="I5121" t="s">
        <v>41</v>
      </c>
      <c r="J5121" t="s">
        <v>36</v>
      </c>
    </row>
    <row r="5122" spans="1:10" x14ac:dyDescent="0.2">
      <c r="A5122" s="7" t="s">
        <v>7162</v>
      </c>
      <c r="B5122" t="s">
        <v>7163</v>
      </c>
      <c r="C5122">
        <v>21002</v>
      </c>
      <c r="D5122" t="s">
        <v>31</v>
      </c>
      <c r="E5122">
        <v>3</v>
      </c>
      <c r="F5122" t="s">
        <v>2045</v>
      </c>
      <c r="G5122" s="8" t="s">
        <v>52</v>
      </c>
      <c r="H5122" t="s">
        <v>53</v>
      </c>
      <c r="I5122" t="s">
        <v>41</v>
      </c>
      <c r="J5122" t="s">
        <v>36</v>
      </c>
    </row>
    <row r="5123" spans="1:10" x14ac:dyDescent="0.2">
      <c r="A5123" s="7" t="s">
        <v>7164</v>
      </c>
      <c r="B5123" t="s">
        <v>7165</v>
      </c>
      <c r="C5123">
        <v>21002</v>
      </c>
      <c r="D5123" t="s">
        <v>31</v>
      </c>
      <c r="E5123">
        <v>3</v>
      </c>
      <c r="F5123" t="s">
        <v>2045</v>
      </c>
      <c r="G5123" s="8" t="s">
        <v>52</v>
      </c>
      <c r="H5123" t="s">
        <v>53</v>
      </c>
      <c r="I5123" t="s">
        <v>41</v>
      </c>
      <c r="J5123" t="s">
        <v>36</v>
      </c>
    </row>
    <row r="5124" spans="1:10" x14ac:dyDescent="0.2">
      <c r="A5124" s="7" t="s">
        <v>7166</v>
      </c>
      <c r="B5124" t="s">
        <v>7167</v>
      </c>
      <c r="C5124">
        <v>21002</v>
      </c>
      <c r="D5124" t="s">
        <v>31</v>
      </c>
      <c r="E5124">
        <v>3</v>
      </c>
      <c r="F5124" t="s">
        <v>2045</v>
      </c>
      <c r="G5124" s="8" t="s">
        <v>52</v>
      </c>
      <c r="H5124" t="s">
        <v>53</v>
      </c>
      <c r="I5124" t="s">
        <v>41</v>
      </c>
      <c r="J5124" t="s">
        <v>36</v>
      </c>
    </row>
    <row r="5125" spans="1:10" x14ac:dyDescent="0.2">
      <c r="A5125" s="7" t="s">
        <v>7168</v>
      </c>
      <c r="B5125" t="s">
        <v>6548</v>
      </c>
      <c r="C5125">
        <v>21002</v>
      </c>
      <c r="D5125" t="s">
        <v>31</v>
      </c>
      <c r="E5125">
        <v>3</v>
      </c>
      <c r="F5125" t="s">
        <v>2045</v>
      </c>
      <c r="G5125" s="8" t="s">
        <v>52</v>
      </c>
      <c r="H5125" t="s">
        <v>53</v>
      </c>
      <c r="I5125" t="s">
        <v>41</v>
      </c>
      <c r="J5125" t="s">
        <v>36</v>
      </c>
    </row>
    <row r="5126" spans="1:10" x14ac:dyDescent="0.2">
      <c r="A5126" s="7" t="s">
        <v>7169</v>
      </c>
      <c r="B5126" t="s">
        <v>7170</v>
      </c>
      <c r="C5126">
        <v>21002</v>
      </c>
      <c r="D5126" t="s">
        <v>31</v>
      </c>
      <c r="E5126">
        <v>3</v>
      </c>
      <c r="F5126" t="s">
        <v>2045</v>
      </c>
      <c r="G5126" s="8" t="s">
        <v>52</v>
      </c>
      <c r="H5126" t="s">
        <v>53</v>
      </c>
      <c r="I5126" t="s">
        <v>41</v>
      </c>
      <c r="J5126" t="s">
        <v>36</v>
      </c>
    </row>
    <row r="5127" spans="1:10" x14ac:dyDescent="0.2">
      <c r="A5127" s="7" t="s">
        <v>7171</v>
      </c>
      <c r="B5127" t="s">
        <v>7172</v>
      </c>
      <c r="C5127">
        <v>21002</v>
      </c>
      <c r="D5127" t="s">
        <v>31</v>
      </c>
      <c r="E5127">
        <v>3</v>
      </c>
      <c r="F5127" t="s">
        <v>2045</v>
      </c>
      <c r="G5127" s="8" t="s">
        <v>52</v>
      </c>
      <c r="H5127" t="s">
        <v>53</v>
      </c>
      <c r="I5127" t="s">
        <v>41</v>
      </c>
      <c r="J5127" t="s">
        <v>36</v>
      </c>
    </row>
    <row r="5128" spans="1:10" x14ac:dyDescent="0.2">
      <c r="A5128" s="7" t="s">
        <v>7173</v>
      </c>
      <c r="B5128" t="s">
        <v>7174</v>
      </c>
      <c r="C5128">
        <v>21002</v>
      </c>
      <c r="D5128" t="s">
        <v>31</v>
      </c>
      <c r="E5128">
        <v>3</v>
      </c>
      <c r="F5128" t="s">
        <v>2045</v>
      </c>
      <c r="G5128" s="8" t="s">
        <v>52</v>
      </c>
      <c r="H5128" t="s">
        <v>53</v>
      </c>
      <c r="I5128" t="s">
        <v>41</v>
      </c>
      <c r="J5128" t="s">
        <v>36</v>
      </c>
    </row>
    <row r="5129" spans="1:10" x14ac:dyDescent="0.2">
      <c r="A5129" s="7" t="s">
        <v>7175</v>
      </c>
      <c r="B5129" t="s">
        <v>6773</v>
      </c>
      <c r="C5129">
        <v>21002</v>
      </c>
      <c r="D5129" t="s">
        <v>31</v>
      </c>
      <c r="E5129">
        <v>3</v>
      </c>
      <c r="F5129" t="s">
        <v>2045</v>
      </c>
      <c r="G5129" s="8" t="s">
        <v>52</v>
      </c>
      <c r="H5129" t="s">
        <v>53</v>
      </c>
      <c r="I5129" t="s">
        <v>41</v>
      </c>
      <c r="J5129" t="s">
        <v>36</v>
      </c>
    </row>
    <row r="5130" spans="1:10" x14ac:dyDescent="0.2">
      <c r="A5130" s="7" t="s">
        <v>7176</v>
      </c>
      <c r="B5130" t="s">
        <v>7177</v>
      </c>
      <c r="C5130">
        <v>21002</v>
      </c>
      <c r="D5130" t="s">
        <v>31</v>
      </c>
      <c r="E5130">
        <v>3</v>
      </c>
      <c r="F5130" t="s">
        <v>2045</v>
      </c>
      <c r="G5130" s="8" t="s">
        <v>52</v>
      </c>
      <c r="H5130" t="s">
        <v>53</v>
      </c>
      <c r="I5130" t="s">
        <v>41</v>
      </c>
      <c r="J5130" t="s">
        <v>36</v>
      </c>
    </row>
    <row r="5131" spans="1:10" x14ac:dyDescent="0.2">
      <c r="A5131" s="7" t="s">
        <v>7178</v>
      </c>
      <c r="B5131" t="s">
        <v>7179</v>
      </c>
      <c r="C5131">
        <v>21002</v>
      </c>
      <c r="D5131" t="s">
        <v>31</v>
      </c>
      <c r="E5131">
        <v>3</v>
      </c>
      <c r="F5131" t="s">
        <v>2045</v>
      </c>
      <c r="G5131" s="8" t="s">
        <v>52</v>
      </c>
      <c r="H5131" t="s">
        <v>53</v>
      </c>
      <c r="I5131" t="s">
        <v>41</v>
      </c>
      <c r="J5131" t="s">
        <v>36</v>
      </c>
    </row>
    <row r="5132" spans="1:10" x14ac:dyDescent="0.2">
      <c r="A5132" s="7" t="s">
        <v>7180</v>
      </c>
      <c r="B5132" t="s">
        <v>7181</v>
      </c>
      <c r="C5132">
        <v>21002</v>
      </c>
      <c r="D5132" t="s">
        <v>31</v>
      </c>
      <c r="E5132">
        <v>3</v>
      </c>
      <c r="F5132" t="s">
        <v>2045</v>
      </c>
      <c r="G5132" s="8" t="s">
        <v>52</v>
      </c>
      <c r="H5132" t="s">
        <v>53</v>
      </c>
      <c r="I5132" t="s">
        <v>41</v>
      </c>
      <c r="J5132" t="s">
        <v>36</v>
      </c>
    </row>
    <row r="5133" spans="1:10" x14ac:dyDescent="0.2">
      <c r="A5133" s="7" t="s">
        <v>7182</v>
      </c>
      <c r="B5133" t="s">
        <v>2049</v>
      </c>
      <c r="C5133">
        <v>21002</v>
      </c>
      <c r="D5133" t="s">
        <v>31</v>
      </c>
      <c r="E5133">
        <v>3</v>
      </c>
      <c r="F5133" t="s">
        <v>2045</v>
      </c>
      <c r="G5133" s="8" t="s">
        <v>52</v>
      </c>
      <c r="H5133" t="s">
        <v>53</v>
      </c>
      <c r="I5133" t="s">
        <v>41</v>
      </c>
      <c r="J5133" t="s">
        <v>36</v>
      </c>
    </row>
    <row r="5134" spans="1:10" x14ac:dyDescent="0.2">
      <c r="A5134" s="7" t="s">
        <v>7183</v>
      </c>
      <c r="B5134" t="s">
        <v>7184</v>
      </c>
      <c r="C5134">
        <v>21002</v>
      </c>
      <c r="D5134" t="s">
        <v>31</v>
      </c>
      <c r="E5134">
        <v>3</v>
      </c>
      <c r="F5134" t="s">
        <v>2045</v>
      </c>
      <c r="G5134" s="8" t="s">
        <v>52</v>
      </c>
      <c r="H5134" t="s">
        <v>53</v>
      </c>
      <c r="I5134" t="s">
        <v>41</v>
      </c>
      <c r="J5134" t="s">
        <v>36</v>
      </c>
    </row>
    <row r="5135" spans="1:10" x14ac:dyDescent="0.2">
      <c r="A5135" s="7" t="s">
        <v>7185</v>
      </c>
      <c r="B5135" t="s">
        <v>7186</v>
      </c>
      <c r="C5135">
        <v>21002</v>
      </c>
      <c r="D5135" t="s">
        <v>31</v>
      </c>
      <c r="E5135">
        <v>3</v>
      </c>
      <c r="F5135" t="s">
        <v>2045</v>
      </c>
      <c r="G5135" s="8" t="s">
        <v>52</v>
      </c>
      <c r="H5135" t="s">
        <v>53</v>
      </c>
      <c r="I5135" t="s">
        <v>41</v>
      </c>
      <c r="J5135" t="s">
        <v>36</v>
      </c>
    </row>
    <row r="5136" spans="1:10" x14ac:dyDescent="0.2">
      <c r="A5136" s="7" t="s">
        <v>7187</v>
      </c>
      <c r="B5136" t="s">
        <v>7188</v>
      </c>
      <c r="C5136">
        <v>21002</v>
      </c>
      <c r="D5136" t="s">
        <v>31</v>
      </c>
      <c r="E5136">
        <v>3</v>
      </c>
      <c r="F5136" t="s">
        <v>2045</v>
      </c>
      <c r="G5136" s="8" t="s">
        <v>52</v>
      </c>
      <c r="H5136" t="s">
        <v>53</v>
      </c>
      <c r="I5136" t="s">
        <v>41</v>
      </c>
      <c r="J5136" t="s">
        <v>36</v>
      </c>
    </row>
    <row r="5137" spans="1:10" x14ac:dyDescent="0.2">
      <c r="A5137" s="7" t="s">
        <v>7189</v>
      </c>
      <c r="B5137" t="s">
        <v>7190</v>
      </c>
      <c r="C5137">
        <v>21002</v>
      </c>
      <c r="D5137" t="s">
        <v>31</v>
      </c>
      <c r="E5137">
        <v>3</v>
      </c>
      <c r="F5137" t="s">
        <v>2045</v>
      </c>
      <c r="G5137" s="8" t="s">
        <v>52</v>
      </c>
      <c r="H5137" t="s">
        <v>53</v>
      </c>
      <c r="I5137" t="s">
        <v>41</v>
      </c>
      <c r="J5137" t="s">
        <v>36</v>
      </c>
    </row>
    <row r="5138" spans="1:10" x14ac:dyDescent="0.2">
      <c r="A5138" s="7" t="s">
        <v>7191</v>
      </c>
      <c r="B5138" t="s">
        <v>7192</v>
      </c>
      <c r="C5138">
        <v>21002</v>
      </c>
      <c r="D5138" t="s">
        <v>31</v>
      </c>
      <c r="E5138">
        <v>3</v>
      </c>
      <c r="F5138" t="s">
        <v>2045</v>
      </c>
      <c r="G5138" s="8" t="s">
        <v>52</v>
      </c>
      <c r="H5138" t="s">
        <v>53</v>
      </c>
      <c r="I5138" t="s">
        <v>41</v>
      </c>
      <c r="J5138" t="s">
        <v>36</v>
      </c>
    </row>
    <row r="5139" spans="1:10" x14ac:dyDescent="0.2">
      <c r="A5139" s="7" t="s">
        <v>7193</v>
      </c>
      <c r="B5139" t="s">
        <v>7194</v>
      </c>
      <c r="C5139">
        <v>21002</v>
      </c>
      <c r="D5139" t="s">
        <v>31</v>
      </c>
      <c r="E5139">
        <v>3</v>
      </c>
      <c r="F5139" t="s">
        <v>2045</v>
      </c>
      <c r="G5139" s="8" t="s">
        <v>52</v>
      </c>
      <c r="H5139" t="s">
        <v>53</v>
      </c>
      <c r="I5139" t="s">
        <v>41</v>
      </c>
      <c r="J5139" t="s">
        <v>36</v>
      </c>
    </row>
    <row r="5140" spans="1:10" x14ac:dyDescent="0.2">
      <c r="A5140" s="7" t="s">
        <v>7195</v>
      </c>
      <c r="B5140" t="s">
        <v>7196</v>
      </c>
      <c r="C5140">
        <v>21002</v>
      </c>
      <c r="D5140" t="s">
        <v>31</v>
      </c>
      <c r="E5140">
        <v>3</v>
      </c>
      <c r="F5140" t="s">
        <v>2045</v>
      </c>
      <c r="G5140" s="8" t="s">
        <v>52</v>
      </c>
      <c r="H5140" t="s">
        <v>53</v>
      </c>
      <c r="I5140" t="s">
        <v>41</v>
      </c>
      <c r="J5140" t="s">
        <v>36</v>
      </c>
    </row>
    <row r="5141" spans="1:10" x14ac:dyDescent="0.2">
      <c r="A5141" s="7" t="s">
        <v>7197</v>
      </c>
      <c r="B5141" t="s">
        <v>7198</v>
      </c>
      <c r="C5141">
        <v>21002</v>
      </c>
      <c r="D5141" t="s">
        <v>31</v>
      </c>
      <c r="E5141">
        <v>3</v>
      </c>
      <c r="F5141" t="s">
        <v>2045</v>
      </c>
      <c r="G5141" s="8" t="s">
        <v>52</v>
      </c>
      <c r="H5141" t="s">
        <v>53</v>
      </c>
      <c r="I5141" t="s">
        <v>41</v>
      </c>
      <c r="J5141" t="s">
        <v>36</v>
      </c>
    </row>
    <row r="5142" spans="1:10" x14ac:dyDescent="0.2">
      <c r="A5142" s="7" t="s">
        <v>7199</v>
      </c>
      <c r="B5142" t="s">
        <v>7200</v>
      </c>
      <c r="C5142">
        <v>21002</v>
      </c>
      <c r="D5142" t="s">
        <v>31</v>
      </c>
      <c r="E5142">
        <v>3</v>
      </c>
      <c r="F5142" t="s">
        <v>2045</v>
      </c>
      <c r="G5142" s="8" t="s">
        <v>52</v>
      </c>
      <c r="H5142" t="s">
        <v>53</v>
      </c>
      <c r="I5142" t="s">
        <v>41</v>
      </c>
      <c r="J5142" t="s">
        <v>36</v>
      </c>
    </row>
    <row r="5143" spans="1:10" x14ac:dyDescent="0.2">
      <c r="A5143" s="7" t="s">
        <v>7201</v>
      </c>
      <c r="B5143" t="s">
        <v>7202</v>
      </c>
      <c r="C5143">
        <v>21002</v>
      </c>
      <c r="D5143" t="s">
        <v>31</v>
      </c>
      <c r="E5143">
        <v>3</v>
      </c>
      <c r="F5143" t="s">
        <v>2045</v>
      </c>
      <c r="G5143" s="8" t="s">
        <v>52</v>
      </c>
      <c r="H5143" t="s">
        <v>53</v>
      </c>
      <c r="I5143" t="s">
        <v>41</v>
      </c>
      <c r="J5143" t="s">
        <v>36</v>
      </c>
    </row>
    <row r="5144" spans="1:10" x14ac:dyDescent="0.2">
      <c r="A5144" s="7" t="s">
        <v>7203</v>
      </c>
      <c r="B5144" t="s">
        <v>7204</v>
      </c>
      <c r="C5144">
        <v>21002</v>
      </c>
      <c r="D5144" t="s">
        <v>31</v>
      </c>
      <c r="E5144">
        <v>3</v>
      </c>
      <c r="F5144" t="s">
        <v>2045</v>
      </c>
      <c r="G5144" s="8" t="s">
        <v>52</v>
      </c>
      <c r="H5144" t="s">
        <v>53</v>
      </c>
      <c r="I5144" t="s">
        <v>41</v>
      </c>
      <c r="J5144" t="s">
        <v>36</v>
      </c>
    </row>
    <row r="5145" spans="1:10" x14ac:dyDescent="0.2">
      <c r="A5145" s="7" t="s">
        <v>7205</v>
      </c>
      <c r="B5145" t="s">
        <v>7206</v>
      </c>
      <c r="C5145">
        <v>21002</v>
      </c>
      <c r="D5145" t="s">
        <v>31</v>
      </c>
      <c r="E5145">
        <v>3</v>
      </c>
      <c r="F5145" t="s">
        <v>2045</v>
      </c>
      <c r="G5145" s="8" t="s">
        <v>52</v>
      </c>
      <c r="H5145" t="s">
        <v>53</v>
      </c>
      <c r="I5145" t="s">
        <v>41</v>
      </c>
      <c r="J5145" t="s">
        <v>36</v>
      </c>
    </row>
    <row r="5146" spans="1:10" x14ac:dyDescent="0.2">
      <c r="A5146" s="7" t="s">
        <v>7207</v>
      </c>
      <c r="B5146" t="s">
        <v>7208</v>
      </c>
      <c r="C5146">
        <v>21002</v>
      </c>
      <c r="D5146" t="s">
        <v>31</v>
      </c>
      <c r="E5146">
        <v>3</v>
      </c>
      <c r="F5146" t="s">
        <v>2045</v>
      </c>
      <c r="G5146" s="8" t="s">
        <v>52</v>
      </c>
      <c r="H5146" t="s">
        <v>53</v>
      </c>
      <c r="I5146" t="s">
        <v>41</v>
      </c>
      <c r="J5146" t="s">
        <v>36</v>
      </c>
    </row>
    <row r="5147" spans="1:10" x14ac:dyDescent="0.2">
      <c r="A5147" s="7" t="s">
        <v>7209</v>
      </c>
      <c r="B5147" t="s">
        <v>7210</v>
      </c>
      <c r="C5147">
        <v>21002</v>
      </c>
      <c r="D5147" t="s">
        <v>31</v>
      </c>
      <c r="E5147">
        <v>3</v>
      </c>
      <c r="F5147" t="s">
        <v>2045</v>
      </c>
      <c r="G5147" s="8" t="s">
        <v>52</v>
      </c>
      <c r="H5147" t="s">
        <v>53</v>
      </c>
      <c r="I5147" t="s">
        <v>41</v>
      </c>
      <c r="J5147" t="s">
        <v>36</v>
      </c>
    </row>
    <row r="5148" spans="1:10" x14ac:dyDescent="0.2">
      <c r="A5148" s="7" t="s">
        <v>7211</v>
      </c>
      <c r="B5148" t="s">
        <v>7212</v>
      </c>
      <c r="C5148">
        <v>21002</v>
      </c>
      <c r="D5148" t="s">
        <v>31</v>
      </c>
      <c r="E5148">
        <v>3</v>
      </c>
      <c r="F5148" t="s">
        <v>2045</v>
      </c>
      <c r="G5148" s="8" t="s">
        <v>52</v>
      </c>
      <c r="H5148" t="s">
        <v>53</v>
      </c>
      <c r="I5148" t="s">
        <v>41</v>
      </c>
      <c r="J5148" t="s">
        <v>36</v>
      </c>
    </row>
    <row r="5149" spans="1:10" x14ac:dyDescent="0.2">
      <c r="A5149" s="7" t="s">
        <v>7213</v>
      </c>
      <c r="B5149" t="s">
        <v>7214</v>
      </c>
      <c r="C5149">
        <v>21002</v>
      </c>
      <c r="D5149" t="s">
        <v>31</v>
      </c>
      <c r="E5149">
        <v>3</v>
      </c>
      <c r="F5149" t="s">
        <v>2045</v>
      </c>
      <c r="G5149" s="8" t="s">
        <v>52</v>
      </c>
      <c r="H5149" t="s">
        <v>53</v>
      </c>
      <c r="I5149" t="s">
        <v>41</v>
      </c>
      <c r="J5149" t="s">
        <v>36</v>
      </c>
    </row>
    <row r="5150" spans="1:10" x14ac:dyDescent="0.2">
      <c r="A5150" s="7" t="s">
        <v>7215</v>
      </c>
      <c r="B5150" t="s">
        <v>7216</v>
      </c>
      <c r="C5150">
        <v>21002</v>
      </c>
      <c r="D5150" t="s">
        <v>31</v>
      </c>
      <c r="E5150">
        <v>3</v>
      </c>
      <c r="F5150" t="s">
        <v>2045</v>
      </c>
      <c r="G5150" s="8" t="s">
        <v>52</v>
      </c>
      <c r="H5150" t="s">
        <v>53</v>
      </c>
      <c r="I5150" t="s">
        <v>41</v>
      </c>
      <c r="J5150" t="s">
        <v>36</v>
      </c>
    </row>
    <row r="5151" spans="1:10" x14ac:dyDescent="0.2">
      <c r="A5151" s="7" t="s">
        <v>7217</v>
      </c>
      <c r="B5151" t="s">
        <v>6765</v>
      </c>
      <c r="C5151">
        <v>21002</v>
      </c>
      <c r="D5151" t="s">
        <v>31</v>
      </c>
      <c r="E5151">
        <v>3</v>
      </c>
      <c r="F5151" t="s">
        <v>2045</v>
      </c>
      <c r="G5151" s="8" t="s">
        <v>52</v>
      </c>
      <c r="H5151" t="s">
        <v>53</v>
      </c>
      <c r="I5151" t="s">
        <v>41</v>
      </c>
      <c r="J5151" t="s">
        <v>36</v>
      </c>
    </row>
    <row r="5152" spans="1:10" x14ac:dyDescent="0.2">
      <c r="A5152" s="7" t="s">
        <v>7218</v>
      </c>
      <c r="B5152" t="s">
        <v>7219</v>
      </c>
      <c r="C5152">
        <v>21002</v>
      </c>
      <c r="D5152" t="s">
        <v>31</v>
      </c>
      <c r="E5152">
        <v>3</v>
      </c>
      <c r="F5152" t="s">
        <v>2045</v>
      </c>
      <c r="G5152" s="8" t="s">
        <v>52</v>
      </c>
      <c r="H5152" t="s">
        <v>53</v>
      </c>
      <c r="I5152" t="s">
        <v>41</v>
      </c>
      <c r="J5152" t="s">
        <v>36</v>
      </c>
    </row>
    <row r="5153" spans="1:10" x14ac:dyDescent="0.2">
      <c r="A5153" s="7" t="s">
        <v>7220</v>
      </c>
      <c r="B5153" t="s">
        <v>7221</v>
      </c>
      <c r="C5153">
        <v>21002</v>
      </c>
      <c r="D5153" t="s">
        <v>31</v>
      </c>
      <c r="E5153">
        <v>3</v>
      </c>
      <c r="F5153" t="s">
        <v>2045</v>
      </c>
      <c r="G5153" s="8" t="s">
        <v>52</v>
      </c>
      <c r="H5153" t="s">
        <v>53</v>
      </c>
      <c r="I5153" t="s">
        <v>41</v>
      </c>
      <c r="J5153" t="s">
        <v>36</v>
      </c>
    </row>
    <row r="5154" spans="1:10" x14ac:dyDescent="0.2">
      <c r="A5154" s="7" t="s">
        <v>7222</v>
      </c>
      <c r="B5154" t="s">
        <v>7223</v>
      </c>
      <c r="C5154">
        <v>21002</v>
      </c>
      <c r="D5154" t="s">
        <v>31</v>
      </c>
      <c r="E5154">
        <v>3</v>
      </c>
      <c r="F5154" t="s">
        <v>2045</v>
      </c>
      <c r="G5154" s="8" t="s">
        <v>52</v>
      </c>
      <c r="H5154" t="s">
        <v>53</v>
      </c>
      <c r="I5154" t="s">
        <v>41</v>
      </c>
      <c r="J5154" t="s">
        <v>36</v>
      </c>
    </row>
    <row r="5155" spans="1:10" x14ac:dyDescent="0.2">
      <c r="A5155" s="7" t="s">
        <v>7224</v>
      </c>
      <c r="B5155" t="s">
        <v>7225</v>
      </c>
      <c r="C5155">
        <v>21002</v>
      </c>
      <c r="D5155" t="s">
        <v>31</v>
      </c>
      <c r="E5155">
        <v>3</v>
      </c>
      <c r="F5155" t="s">
        <v>2045</v>
      </c>
      <c r="G5155" s="8" t="s">
        <v>52</v>
      </c>
      <c r="H5155" t="s">
        <v>53</v>
      </c>
      <c r="I5155" t="s">
        <v>41</v>
      </c>
      <c r="J5155" t="s">
        <v>36</v>
      </c>
    </row>
    <row r="5156" spans="1:10" x14ac:dyDescent="0.2">
      <c r="A5156" s="7" t="s">
        <v>7226</v>
      </c>
      <c r="B5156" t="s">
        <v>7227</v>
      </c>
      <c r="C5156">
        <v>21002</v>
      </c>
      <c r="D5156" t="s">
        <v>31</v>
      </c>
      <c r="E5156">
        <v>3</v>
      </c>
      <c r="F5156" t="s">
        <v>2045</v>
      </c>
      <c r="G5156" s="8" t="s">
        <v>52</v>
      </c>
      <c r="H5156" t="s">
        <v>53</v>
      </c>
      <c r="I5156" t="s">
        <v>41</v>
      </c>
      <c r="J5156" t="s">
        <v>36</v>
      </c>
    </row>
    <row r="5157" spans="1:10" x14ac:dyDescent="0.2">
      <c r="A5157" s="7" t="s">
        <v>7228</v>
      </c>
      <c r="B5157" t="s">
        <v>7229</v>
      </c>
      <c r="C5157">
        <v>21002</v>
      </c>
      <c r="D5157" t="s">
        <v>31</v>
      </c>
      <c r="E5157">
        <v>3</v>
      </c>
      <c r="F5157" t="s">
        <v>2045</v>
      </c>
      <c r="G5157" s="8" t="s">
        <v>52</v>
      </c>
      <c r="H5157" t="s">
        <v>53</v>
      </c>
      <c r="I5157" t="s">
        <v>41</v>
      </c>
      <c r="J5157" t="s">
        <v>36</v>
      </c>
    </row>
    <row r="5158" spans="1:10" x14ac:dyDescent="0.2">
      <c r="A5158" s="7" t="s">
        <v>7230</v>
      </c>
      <c r="B5158" t="s">
        <v>7231</v>
      </c>
      <c r="C5158">
        <v>21002</v>
      </c>
      <c r="D5158" t="s">
        <v>31</v>
      </c>
      <c r="E5158">
        <v>3</v>
      </c>
      <c r="F5158" t="s">
        <v>2045</v>
      </c>
      <c r="G5158" s="8" t="s">
        <v>52</v>
      </c>
      <c r="H5158" t="s">
        <v>53</v>
      </c>
      <c r="I5158" t="s">
        <v>41</v>
      </c>
      <c r="J5158" t="s">
        <v>36</v>
      </c>
    </row>
    <row r="5159" spans="1:10" x14ac:dyDescent="0.2">
      <c r="A5159" s="7" t="s">
        <v>7232</v>
      </c>
      <c r="B5159" t="s">
        <v>2201</v>
      </c>
      <c r="C5159">
        <v>21002</v>
      </c>
      <c r="D5159" t="s">
        <v>31</v>
      </c>
      <c r="E5159">
        <v>3</v>
      </c>
      <c r="F5159" t="s">
        <v>2045</v>
      </c>
      <c r="G5159" s="8" t="s">
        <v>52</v>
      </c>
      <c r="H5159" t="s">
        <v>53</v>
      </c>
      <c r="I5159" t="s">
        <v>41</v>
      </c>
      <c r="J5159" t="s">
        <v>36</v>
      </c>
    </row>
    <row r="5160" spans="1:10" x14ac:dyDescent="0.2">
      <c r="A5160" s="7" t="s">
        <v>7233</v>
      </c>
      <c r="B5160" t="s">
        <v>7234</v>
      </c>
      <c r="C5160">
        <v>21002</v>
      </c>
      <c r="D5160" t="s">
        <v>31</v>
      </c>
      <c r="E5160">
        <v>3</v>
      </c>
      <c r="F5160" t="s">
        <v>2045</v>
      </c>
      <c r="G5160" s="8" t="s">
        <v>52</v>
      </c>
      <c r="H5160" t="s">
        <v>53</v>
      </c>
      <c r="I5160" t="s">
        <v>41</v>
      </c>
      <c r="J5160" t="s">
        <v>36</v>
      </c>
    </row>
    <row r="5161" spans="1:10" x14ac:dyDescent="0.2">
      <c r="A5161" s="7" t="s">
        <v>7235</v>
      </c>
      <c r="B5161" t="s">
        <v>7236</v>
      </c>
      <c r="C5161">
        <v>21002</v>
      </c>
      <c r="D5161" t="s">
        <v>31</v>
      </c>
      <c r="E5161">
        <v>3</v>
      </c>
      <c r="F5161" t="s">
        <v>2045</v>
      </c>
      <c r="G5161" s="8" t="s">
        <v>52</v>
      </c>
      <c r="H5161" t="s">
        <v>53</v>
      </c>
      <c r="I5161" t="s">
        <v>41</v>
      </c>
      <c r="J5161" t="s">
        <v>36</v>
      </c>
    </row>
    <row r="5162" spans="1:10" x14ac:dyDescent="0.2">
      <c r="A5162" s="7" t="s">
        <v>7237</v>
      </c>
      <c r="B5162" t="s">
        <v>7238</v>
      </c>
      <c r="C5162">
        <v>21002</v>
      </c>
      <c r="D5162" t="s">
        <v>31</v>
      </c>
      <c r="E5162">
        <v>3</v>
      </c>
      <c r="F5162" t="s">
        <v>2045</v>
      </c>
      <c r="G5162" s="8" t="s">
        <v>52</v>
      </c>
      <c r="H5162" t="s">
        <v>53</v>
      </c>
      <c r="I5162" t="s">
        <v>41</v>
      </c>
      <c r="J5162" t="s">
        <v>36</v>
      </c>
    </row>
    <row r="5163" spans="1:10" x14ac:dyDescent="0.2">
      <c r="A5163" s="7" t="s">
        <v>7239</v>
      </c>
      <c r="B5163" t="s">
        <v>7240</v>
      </c>
      <c r="C5163">
        <v>21002</v>
      </c>
      <c r="D5163" t="s">
        <v>31</v>
      </c>
      <c r="E5163">
        <v>3</v>
      </c>
      <c r="F5163" t="s">
        <v>2045</v>
      </c>
      <c r="G5163" s="8" t="s">
        <v>52</v>
      </c>
      <c r="H5163" t="s">
        <v>53</v>
      </c>
      <c r="I5163" t="s">
        <v>41</v>
      </c>
      <c r="J5163" t="s">
        <v>36</v>
      </c>
    </row>
    <row r="5164" spans="1:10" x14ac:dyDescent="0.2">
      <c r="A5164" s="7" t="s">
        <v>7241</v>
      </c>
      <c r="B5164" t="s">
        <v>7242</v>
      </c>
      <c r="C5164">
        <v>21002</v>
      </c>
      <c r="D5164" t="s">
        <v>31</v>
      </c>
      <c r="E5164">
        <v>3</v>
      </c>
      <c r="F5164" t="s">
        <v>2045</v>
      </c>
      <c r="G5164" s="8" t="s">
        <v>52</v>
      </c>
      <c r="H5164" t="s">
        <v>53</v>
      </c>
      <c r="I5164" t="s">
        <v>41</v>
      </c>
      <c r="J5164" t="s">
        <v>36</v>
      </c>
    </row>
    <row r="5165" spans="1:10" x14ac:dyDescent="0.2">
      <c r="A5165" s="7" t="s">
        <v>7243</v>
      </c>
      <c r="B5165" t="s">
        <v>7244</v>
      </c>
      <c r="C5165">
        <v>21002</v>
      </c>
      <c r="D5165" t="s">
        <v>31</v>
      </c>
      <c r="E5165">
        <v>3</v>
      </c>
      <c r="F5165" t="s">
        <v>2045</v>
      </c>
      <c r="G5165" s="8" t="s">
        <v>52</v>
      </c>
      <c r="H5165" t="s">
        <v>53</v>
      </c>
      <c r="I5165" t="s">
        <v>41</v>
      </c>
      <c r="J5165" t="s">
        <v>36</v>
      </c>
    </row>
    <row r="5166" spans="1:10" x14ac:dyDescent="0.2">
      <c r="A5166" s="7" t="s">
        <v>7245</v>
      </c>
      <c r="B5166" t="s">
        <v>7246</v>
      </c>
      <c r="C5166">
        <v>21002</v>
      </c>
      <c r="D5166" t="s">
        <v>31</v>
      </c>
      <c r="E5166">
        <v>3</v>
      </c>
      <c r="F5166" t="s">
        <v>2045</v>
      </c>
      <c r="G5166" s="8" t="s">
        <v>52</v>
      </c>
      <c r="H5166" t="s">
        <v>53</v>
      </c>
      <c r="I5166" t="s">
        <v>41</v>
      </c>
      <c r="J5166" t="s">
        <v>36</v>
      </c>
    </row>
    <row r="5167" spans="1:10" x14ac:dyDescent="0.2">
      <c r="A5167" s="7" t="s">
        <v>7247</v>
      </c>
      <c r="B5167" t="s">
        <v>7248</v>
      </c>
      <c r="C5167">
        <v>21002</v>
      </c>
      <c r="D5167" t="s">
        <v>31</v>
      </c>
      <c r="E5167">
        <v>3</v>
      </c>
      <c r="F5167" t="s">
        <v>2045</v>
      </c>
      <c r="G5167" s="8" t="s">
        <v>52</v>
      </c>
      <c r="H5167" t="s">
        <v>53</v>
      </c>
      <c r="I5167" t="s">
        <v>41</v>
      </c>
      <c r="J5167" t="s">
        <v>36</v>
      </c>
    </row>
    <row r="5168" spans="1:10" x14ac:dyDescent="0.2">
      <c r="A5168" s="7" t="s">
        <v>7249</v>
      </c>
      <c r="B5168" t="s">
        <v>7250</v>
      </c>
      <c r="C5168">
        <v>21002</v>
      </c>
      <c r="D5168" t="s">
        <v>31</v>
      </c>
      <c r="E5168">
        <v>3</v>
      </c>
      <c r="F5168" t="s">
        <v>2045</v>
      </c>
      <c r="G5168" s="8" t="s">
        <v>56</v>
      </c>
      <c r="H5168" t="s">
        <v>57</v>
      </c>
      <c r="I5168" t="s">
        <v>41</v>
      </c>
      <c r="J5168" t="s">
        <v>36</v>
      </c>
    </row>
    <row r="5169" spans="1:10" x14ac:dyDescent="0.2">
      <c r="A5169" s="7" t="s">
        <v>7251</v>
      </c>
      <c r="B5169" t="s">
        <v>7252</v>
      </c>
      <c r="C5169">
        <v>21002</v>
      </c>
      <c r="D5169" t="s">
        <v>31</v>
      </c>
      <c r="E5169">
        <v>3</v>
      </c>
      <c r="F5169" t="s">
        <v>2045</v>
      </c>
      <c r="G5169" s="8" t="s">
        <v>56</v>
      </c>
      <c r="H5169" t="s">
        <v>57</v>
      </c>
      <c r="I5169" t="s">
        <v>41</v>
      </c>
      <c r="J5169" t="s">
        <v>36</v>
      </c>
    </row>
    <row r="5170" spans="1:10" x14ac:dyDescent="0.2">
      <c r="A5170" s="7" t="s">
        <v>7253</v>
      </c>
      <c r="B5170" t="s">
        <v>7254</v>
      </c>
      <c r="C5170">
        <v>21002</v>
      </c>
      <c r="D5170" t="s">
        <v>31</v>
      </c>
      <c r="E5170">
        <v>3</v>
      </c>
      <c r="F5170" t="s">
        <v>2045</v>
      </c>
      <c r="G5170" s="8" t="s">
        <v>56</v>
      </c>
      <c r="H5170" t="s">
        <v>57</v>
      </c>
      <c r="I5170" t="s">
        <v>41</v>
      </c>
      <c r="J5170" t="s">
        <v>36</v>
      </c>
    </row>
    <row r="5171" spans="1:10" x14ac:dyDescent="0.2">
      <c r="A5171" s="7" t="s">
        <v>7255</v>
      </c>
      <c r="B5171" t="s">
        <v>7256</v>
      </c>
      <c r="C5171">
        <v>21002</v>
      </c>
      <c r="D5171" t="s">
        <v>31</v>
      </c>
      <c r="E5171">
        <v>3</v>
      </c>
      <c r="F5171" t="s">
        <v>2045</v>
      </c>
      <c r="G5171" s="8" t="s">
        <v>56</v>
      </c>
      <c r="H5171" t="s">
        <v>57</v>
      </c>
      <c r="I5171" t="s">
        <v>41</v>
      </c>
      <c r="J5171" t="s">
        <v>36</v>
      </c>
    </row>
    <row r="5172" spans="1:10" x14ac:dyDescent="0.2">
      <c r="A5172" s="7" t="s">
        <v>7257</v>
      </c>
      <c r="B5172" t="s">
        <v>7258</v>
      </c>
      <c r="C5172">
        <v>23000</v>
      </c>
      <c r="D5172" t="s">
        <v>2803</v>
      </c>
      <c r="E5172">
        <v>3</v>
      </c>
      <c r="F5172" t="s">
        <v>2045</v>
      </c>
      <c r="G5172" s="8" t="s">
        <v>56</v>
      </c>
      <c r="H5172" t="s">
        <v>57</v>
      </c>
      <c r="I5172" t="s">
        <v>41</v>
      </c>
      <c r="J5172" t="s">
        <v>36</v>
      </c>
    </row>
    <row r="5173" spans="1:10" x14ac:dyDescent="0.2">
      <c r="A5173" s="7" t="s">
        <v>7259</v>
      </c>
      <c r="B5173" t="s">
        <v>7260</v>
      </c>
      <c r="C5173">
        <v>21002</v>
      </c>
      <c r="D5173" t="s">
        <v>31</v>
      </c>
      <c r="E5173">
        <v>3</v>
      </c>
      <c r="F5173" t="s">
        <v>2045</v>
      </c>
      <c r="G5173" s="8" t="s">
        <v>56</v>
      </c>
      <c r="H5173" t="s">
        <v>57</v>
      </c>
      <c r="I5173" t="s">
        <v>41</v>
      </c>
      <c r="J5173" t="s">
        <v>36</v>
      </c>
    </row>
    <row r="5174" spans="1:10" x14ac:dyDescent="0.2">
      <c r="A5174" s="7" t="s">
        <v>7261</v>
      </c>
      <c r="B5174" t="s">
        <v>7262</v>
      </c>
      <c r="C5174">
        <v>21002</v>
      </c>
      <c r="D5174" t="s">
        <v>31</v>
      </c>
      <c r="E5174">
        <v>3</v>
      </c>
      <c r="F5174" t="s">
        <v>2045</v>
      </c>
      <c r="G5174" s="8" t="s">
        <v>56</v>
      </c>
      <c r="H5174" t="s">
        <v>57</v>
      </c>
      <c r="I5174" t="s">
        <v>41</v>
      </c>
      <c r="J5174" t="s">
        <v>36</v>
      </c>
    </row>
    <row r="5175" spans="1:10" x14ac:dyDescent="0.2">
      <c r="A5175" s="7" t="s">
        <v>7263</v>
      </c>
      <c r="B5175" t="s">
        <v>7264</v>
      </c>
      <c r="C5175">
        <v>21002</v>
      </c>
      <c r="D5175" t="s">
        <v>31</v>
      </c>
      <c r="E5175">
        <v>3</v>
      </c>
      <c r="F5175" t="s">
        <v>2045</v>
      </c>
      <c r="G5175" s="8" t="s">
        <v>56</v>
      </c>
      <c r="H5175" t="s">
        <v>57</v>
      </c>
      <c r="I5175" t="s">
        <v>41</v>
      </c>
      <c r="J5175" t="s">
        <v>36</v>
      </c>
    </row>
    <row r="5176" spans="1:10" x14ac:dyDescent="0.2">
      <c r="A5176" s="7" t="s">
        <v>7265</v>
      </c>
      <c r="B5176" t="s">
        <v>7266</v>
      </c>
      <c r="C5176">
        <v>21002</v>
      </c>
      <c r="D5176" t="s">
        <v>31</v>
      </c>
      <c r="E5176">
        <v>3</v>
      </c>
      <c r="F5176" t="s">
        <v>2045</v>
      </c>
      <c r="G5176" s="8" t="s">
        <v>56</v>
      </c>
      <c r="H5176" t="s">
        <v>57</v>
      </c>
      <c r="I5176" t="s">
        <v>41</v>
      </c>
      <c r="J5176" t="s">
        <v>36</v>
      </c>
    </row>
    <row r="5177" spans="1:10" x14ac:dyDescent="0.2">
      <c r="A5177" s="7" t="s">
        <v>7267</v>
      </c>
      <c r="B5177" t="s">
        <v>7268</v>
      </c>
      <c r="C5177">
        <v>21002</v>
      </c>
      <c r="D5177" t="s">
        <v>31</v>
      </c>
      <c r="E5177">
        <v>3</v>
      </c>
      <c r="F5177" t="s">
        <v>2045</v>
      </c>
      <c r="G5177" s="8" t="s">
        <v>56</v>
      </c>
      <c r="H5177" t="s">
        <v>57</v>
      </c>
      <c r="I5177" t="s">
        <v>41</v>
      </c>
      <c r="J5177" t="s">
        <v>36</v>
      </c>
    </row>
    <row r="5178" spans="1:10" x14ac:dyDescent="0.2">
      <c r="A5178" s="7" t="s">
        <v>7269</v>
      </c>
      <c r="B5178" t="s">
        <v>7270</v>
      </c>
      <c r="C5178">
        <v>21002</v>
      </c>
      <c r="D5178" t="s">
        <v>31</v>
      </c>
      <c r="E5178">
        <v>3</v>
      </c>
      <c r="F5178" t="s">
        <v>2045</v>
      </c>
      <c r="G5178" s="8" t="s">
        <v>56</v>
      </c>
      <c r="H5178" t="s">
        <v>57</v>
      </c>
      <c r="I5178" t="s">
        <v>41</v>
      </c>
      <c r="J5178" t="s">
        <v>36</v>
      </c>
    </row>
    <row r="5179" spans="1:10" x14ac:dyDescent="0.2">
      <c r="A5179" s="7" t="s">
        <v>7271</v>
      </c>
      <c r="B5179" t="s">
        <v>7272</v>
      </c>
      <c r="C5179">
        <v>21002</v>
      </c>
      <c r="D5179" t="s">
        <v>31</v>
      </c>
      <c r="E5179">
        <v>3</v>
      </c>
      <c r="F5179" t="s">
        <v>2045</v>
      </c>
      <c r="G5179" s="8" t="s">
        <v>56</v>
      </c>
      <c r="H5179" t="s">
        <v>57</v>
      </c>
      <c r="I5179" t="s">
        <v>41</v>
      </c>
      <c r="J5179" t="s">
        <v>36</v>
      </c>
    </row>
    <row r="5180" spans="1:10" x14ac:dyDescent="0.2">
      <c r="A5180" s="7" t="s">
        <v>7273</v>
      </c>
      <c r="B5180" t="s">
        <v>7274</v>
      </c>
      <c r="C5180">
        <v>21002</v>
      </c>
      <c r="D5180" t="s">
        <v>31</v>
      </c>
      <c r="E5180">
        <v>3</v>
      </c>
      <c r="F5180" t="s">
        <v>2045</v>
      </c>
      <c r="G5180" s="8" t="s">
        <v>56</v>
      </c>
      <c r="H5180" t="s">
        <v>57</v>
      </c>
      <c r="I5180" t="s">
        <v>41</v>
      </c>
      <c r="J5180" t="s">
        <v>36</v>
      </c>
    </row>
    <row r="5181" spans="1:10" x14ac:dyDescent="0.2">
      <c r="A5181" s="7" t="s">
        <v>7275</v>
      </c>
      <c r="B5181" t="s">
        <v>7276</v>
      </c>
      <c r="C5181">
        <v>21002</v>
      </c>
      <c r="D5181" t="s">
        <v>31</v>
      </c>
      <c r="E5181">
        <v>3</v>
      </c>
      <c r="F5181" t="s">
        <v>2045</v>
      </c>
      <c r="G5181" s="8" t="s">
        <v>56</v>
      </c>
      <c r="H5181" t="s">
        <v>57</v>
      </c>
      <c r="I5181" t="s">
        <v>41</v>
      </c>
      <c r="J5181" t="s">
        <v>36</v>
      </c>
    </row>
    <row r="5182" spans="1:10" x14ac:dyDescent="0.2">
      <c r="A5182" s="7" t="s">
        <v>7277</v>
      </c>
      <c r="B5182" t="s">
        <v>7278</v>
      </c>
      <c r="C5182">
        <v>21002</v>
      </c>
      <c r="D5182" t="s">
        <v>31</v>
      </c>
      <c r="E5182">
        <v>3</v>
      </c>
      <c r="F5182" t="s">
        <v>2045</v>
      </c>
      <c r="G5182" s="8" t="s">
        <v>56</v>
      </c>
      <c r="H5182" t="s">
        <v>57</v>
      </c>
      <c r="I5182" t="s">
        <v>41</v>
      </c>
      <c r="J5182" t="s">
        <v>36</v>
      </c>
    </row>
    <row r="5183" spans="1:10" x14ac:dyDescent="0.2">
      <c r="A5183" s="7" t="s">
        <v>7279</v>
      </c>
      <c r="B5183" t="s">
        <v>7280</v>
      </c>
      <c r="C5183">
        <v>21002</v>
      </c>
      <c r="D5183" t="s">
        <v>31</v>
      </c>
      <c r="E5183">
        <v>3</v>
      </c>
      <c r="F5183" t="s">
        <v>2045</v>
      </c>
      <c r="G5183" s="8" t="s">
        <v>56</v>
      </c>
      <c r="H5183" t="s">
        <v>57</v>
      </c>
      <c r="I5183" t="s">
        <v>41</v>
      </c>
      <c r="J5183" t="s">
        <v>36</v>
      </c>
    </row>
    <row r="5184" spans="1:10" x14ac:dyDescent="0.2">
      <c r="A5184" s="7" t="s">
        <v>7281</v>
      </c>
      <c r="B5184" t="s">
        <v>7282</v>
      </c>
      <c r="C5184">
        <v>21002</v>
      </c>
      <c r="D5184" t="s">
        <v>31</v>
      </c>
      <c r="E5184">
        <v>3</v>
      </c>
      <c r="F5184" t="s">
        <v>2045</v>
      </c>
      <c r="G5184" s="8" t="s">
        <v>56</v>
      </c>
      <c r="H5184" t="s">
        <v>57</v>
      </c>
      <c r="I5184" t="s">
        <v>41</v>
      </c>
      <c r="J5184" t="s">
        <v>36</v>
      </c>
    </row>
    <row r="5185" spans="1:10" x14ac:dyDescent="0.2">
      <c r="A5185" s="7" t="s">
        <v>7283</v>
      </c>
      <c r="B5185" t="s">
        <v>7284</v>
      </c>
      <c r="C5185">
        <v>21002</v>
      </c>
      <c r="D5185" t="s">
        <v>31</v>
      </c>
      <c r="E5185">
        <v>3</v>
      </c>
      <c r="F5185" t="s">
        <v>2045</v>
      </c>
      <c r="G5185" s="8" t="s">
        <v>56</v>
      </c>
      <c r="H5185" t="s">
        <v>57</v>
      </c>
      <c r="I5185" t="s">
        <v>41</v>
      </c>
      <c r="J5185" t="s">
        <v>36</v>
      </c>
    </row>
    <row r="5186" spans="1:10" x14ac:dyDescent="0.2">
      <c r="A5186" s="7" t="s">
        <v>7285</v>
      </c>
      <c r="B5186" t="s">
        <v>7286</v>
      </c>
      <c r="C5186">
        <v>21002</v>
      </c>
      <c r="D5186" t="s">
        <v>31</v>
      </c>
      <c r="E5186">
        <v>3</v>
      </c>
      <c r="F5186" t="s">
        <v>2045</v>
      </c>
      <c r="G5186" s="8" t="s">
        <v>56</v>
      </c>
      <c r="H5186" t="s">
        <v>57</v>
      </c>
      <c r="I5186" t="s">
        <v>41</v>
      </c>
      <c r="J5186" t="s">
        <v>36</v>
      </c>
    </row>
    <row r="5187" spans="1:10" x14ac:dyDescent="0.2">
      <c r="A5187" s="7" t="s">
        <v>7287</v>
      </c>
      <c r="B5187" t="s">
        <v>7288</v>
      </c>
      <c r="C5187">
        <v>21002</v>
      </c>
      <c r="D5187" t="s">
        <v>31</v>
      </c>
      <c r="E5187">
        <v>3</v>
      </c>
      <c r="F5187" t="s">
        <v>2045</v>
      </c>
      <c r="G5187" s="8" t="s">
        <v>56</v>
      </c>
      <c r="H5187" t="s">
        <v>57</v>
      </c>
      <c r="I5187" t="s">
        <v>41</v>
      </c>
      <c r="J5187" t="s">
        <v>36</v>
      </c>
    </row>
    <row r="5188" spans="1:10" x14ac:dyDescent="0.2">
      <c r="A5188" s="7" t="s">
        <v>7289</v>
      </c>
      <c r="B5188" t="s">
        <v>7290</v>
      </c>
      <c r="C5188">
        <v>21002</v>
      </c>
      <c r="D5188" t="s">
        <v>31</v>
      </c>
      <c r="E5188">
        <v>3</v>
      </c>
      <c r="F5188" t="s">
        <v>2045</v>
      </c>
      <c r="G5188" s="8" t="s">
        <v>56</v>
      </c>
      <c r="H5188" t="s">
        <v>57</v>
      </c>
      <c r="I5188" t="s">
        <v>41</v>
      </c>
      <c r="J5188" t="s">
        <v>36</v>
      </c>
    </row>
    <row r="5189" spans="1:10" x14ac:dyDescent="0.2">
      <c r="A5189" s="7" t="s">
        <v>7291</v>
      </c>
      <c r="B5189" t="s">
        <v>7292</v>
      </c>
      <c r="C5189">
        <v>21002</v>
      </c>
      <c r="D5189" t="s">
        <v>31</v>
      </c>
      <c r="E5189">
        <v>3</v>
      </c>
      <c r="F5189" t="s">
        <v>2045</v>
      </c>
      <c r="G5189" s="8" t="s">
        <v>56</v>
      </c>
      <c r="H5189" t="s">
        <v>57</v>
      </c>
      <c r="I5189" t="s">
        <v>41</v>
      </c>
      <c r="J5189" t="s">
        <v>36</v>
      </c>
    </row>
    <row r="5190" spans="1:10" x14ac:dyDescent="0.2">
      <c r="A5190" s="7" t="s">
        <v>7293</v>
      </c>
      <c r="B5190" t="s">
        <v>7294</v>
      </c>
      <c r="C5190">
        <v>21002</v>
      </c>
      <c r="D5190" t="s">
        <v>31</v>
      </c>
      <c r="E5190">
        <v>3</v>
      </c>
      <c r="F5190" t="s">
        <v>2045</v>
      </c>
      <c r="G5190" s="8" t="s">
        <v>56</v>
      </c>
      <c r="H5190" t="s">
        <v>57</v>
      </c>
      <c r="I5190" t="s">
        <v>41</v>
      </c>
      <c r="J5190" t="s">
        <v>36</v>
      </c>
    </row>
    <row r="5191" spans="1:10" x14ac:dyDescent="0.2">
      <c r="A5191" s="7" t="s">
        <v>7295</v>
      </c>
      <c r="B5191" t="s">
        <v>7296</v>
      </c>
      <c r="C5191">
        <v>21002</v>
      </c>
      <c r="D5191" t="s">
        <v>31</v>
      </c>
      <c r="E5191">
        <v>3</v>
      </c>
      <c r="F5191" t="s">
        <v>2045</v>
      </c>
      <c r="G5191" s="8" t="s">
        <v>56</v>
      </c>
      <c r="H5191" t="s">
        <v>57</v>
      </c>
      <c r="I5191" t="s">
        <v>41</v>
      </c>
      <c r="J5191" t="s">
        <v>36</v>
      </c>
    </row>
    <row r="5192" spans="1:10" x14ac:dyDescent="0.2">
      <c r="A5192" s="7" t="s">
        <v>7297</v>
      </c>
      <c r="B5192" t="s">
        <v>7298</v>
      </c>
      <c r="C5192">
        <v>21002</v>
      </c>
      <c r="D5192" t="s">
        <v>31</v>
      </c>
      <c r="E5192">
        <v>3</v>
      </c>
      <c r="F5192" t="s">
        <v>2045</v>
      </c>
      <c r="G5192" s="8" t="s">
        <v>56</v>
      </c>
      <c r="H5192" t="s">
        <v>57</v>
      </c>
      <c r="I5192" t="s">
        <v>41</v>
      </c>
      <c r="J5192" t="s">
        <v>36</v>
      </c>
    </row>
    <row r="5193" spans="1:10" x14ac:dyDescent="0.2">
      <c r="A5193" s="7" t="s">
        <v>7299</v>
      </c>
      <c r="B5193" t="s">
        <v>7300</v>
      </c>
      <c r="C5193">
        <v>21002</v>
      </c>
      <c r="D5193" t="s">
        <v>31</v>
      </c>
      <c r="E5193">
        <v>3</v>
      </c>
      <c r="F5193" t="s">
        <v>2045</v>
      </c>
      <c r="G5193" s="8" t="s">
        <v>56</v>
      </c>
      <c r="H5193" t="s">
        <v>57</v>
      </c>
      <c r="I5193" t="s">
        <v>41</v>
      </c>
      <c r="J5193" t="s">
        <v>36</v>
      </c>
    </row>
    <row r="5194" spans="1:10" x14ac:dyDescent="0.2">
      <c r="A5194" s="7" t="s">
        <v>7301</v>
      </c>
      <c r="B5194" t="s">
        <v>7302</v>
      </c>
      <c r="C5194">
        <v>21002</v>
      </c>
      <c r="D5194" t="s">
        <v>31</v>
      </c>
      <c r="E5194">
        <v>3</v>
      </c>
      <c r="F5194" t="s">
        <v>2045</v>
      </c>
      <c r="G5194" s="8" t="s">
        <v>56</v>
      </c>
      <c r="H5194" t="s">
        <v>57</v>
      </c>
      <c r="I5194" t="s">
        <v>41</v>
      </c>
      <c r="J5194" t="s">
        <v>36</v>
      </c>
    </row>
    <row r="5195" spans="1:10" x14ac:dyDescent="0.2">
      <c r="A5195" s="7" t="s">
        <v>7303</v>
      </c>
      <c r="B5195" t="s">
        <v>7304</v>
      </c>
      <c r="C5195">
        <v>21002</v>
      </c>
      <c r="D5195" t="s">
        <v>31</v>
      </c>
      <c r="E5195">
        <v>3</v>
      </c>
      <c r="F5195" t="s">
        <v>2045</v>
      </c>
      <c r="G5195" s="8" t="s">
        <v>56</v>
      </c>
      <c r="H5195" t="s">
        <v>57</v>
      </c>
      <c r="I5195" t="s">
        <v>41</v>
      </c>
      <c r="J5195" t="s">
        <v>36</v>
      </c>
    </row>
    <row r="5196" spans="1:10" x14ac:dyDescent="0.2">
      <c r="A5196" s="7" t="s">
        <v>7305</v>
      </c>
      <c r="B5196" t="s">
        <v>7306</v>
      </c>
      <c r="C5196">
        <v>21002</v>
      </c>
      <c r="D5196" t="s">
        <v>31</v>
      </c>
      <c r="E5196">
        <v>3</v>
      </c>
      <c r="F5196" t="s">
        <v>2045</v>
      </c>
      <c r="G5196" s="8" t="s">
        <v>56</v>
      </c>
      <c r="H5196" t="s">
        <v>57</v>
      </c>
      <c r="I5196" t="s">
        <v>41</v>
      </c>
      <c r="J5196" t="s">
        <v>36</v>
      </c>
    </row>
    <row r="5197" spans="1:10" x14ac:dyDescent="0.2">
      <c r="A5197" s="7" t="s">
        <v>7307</v>
      </c>
      <c r="B5197" t="s">
        <v>7308</v>
      </c>
      <c r="C5197">
        <v>21002</v>
      </c>
      <c r="D5197" t="s">
        <v>31</v>
      </c>
      <c r="E5197">
        <v>3</v>
      </c>
      <c r="F5197" t="s">
        <v>2045</v>
      </c>
      <c r="G5197" s="8" t="s">
        <v>56</v>
      </c>
      <c r="H5197" t="s">
        <v>57</v>
      </c>
      <c r="I5197" t="s">
        <v>41</v>
      </c>
      <c r="J5197" t="s">
        <v>36</v>
      </c>
    </row>
    <row r="5198" spans="1:10" x14ac:dyDescent="0.2">
      <c r="A5198" s="7" t="s">
        <v>7309</v>
      </c>
      <c r="B5198" t="s">
        <v>7310</v>
      </c>
      <c r="C5198">
        <v>21002</v>
      </c>
      <c r="D5198" t="s">
        <v>31</v>
      </c>
      <c r="E5198">
        <v>3</v>
      </c>
      <c r="F5198" t="s">
        <v>2045</v>
      </c>
      <c r="G5198" s="8" t="s">
        <v>56</v>
      </c>
      <c r="H5198" t="s">
        <v>57</v>
      </c>
      <c r="I5198" t="s">
        <v>41</v>
      </c>
      <c r="J5198" t="s">
        <v>36</v>
      </c>
    </row>
    <row r="5199" spans="1:10" x14ac:dyDescent="0.2">
      <c r="A5199" s="7" t="s">
        <v>7311</v>
      </c>
      <c r="B5199" t="s">
        <v>2049</v>
      </c>
      <c r="C5199">
        <v>21002</v>
      </c>
      <c r="D5199" t="s">
        <v>31</v>
      </c>
      <c r="E5199">
        <v>3</v>
      </c>
      <c r="F5199" t="s">
        <v>2045</v>
      </c>
      <c r="G5199" s="8" t="s">
        <v>56</v>
      </c>
      <c r="H5199" t="s">
        <v>57</v>
      </c>
      <c r="I5199" t="s">
        <v>41</v>
      </c>
      <c r="J5199" t="s">
        <v>36</v>
      </c>
    </row>
    <row r="5200" spans="1:10" x14ac:dyDescent="0.2">
      <c r="A5200" s="7" t="s">
        <v>7312</v>
      </c>
      <c r="B5200" t="s">
        <v>7313</v>
      </c>
      <c r="C5200">
        <v>21002</v>
      </c>
      <c r="D5200" t="s">
        <v>31</v>
      </c>
      <c r="E5200">
        <v>3</v>
      </c>
      <c r="F5200" t="s">
        <v>2045</v>
      </c>
      <c r="G5200" s="8" t="s">
        <v>56</v>
      </c>
      <c r="H5200" t="s">
        <v>57</v>
      </c>
      <c r="I5200" t="s">
        <v>41</v>
      </c>
      <c r="J5200" t="s">
        <v>36</v>
      </c>
    </row>
    <row r="5201" spans="1:10" x14ac:dyDescent="0.2">
      <c r="A5201" s="7" t="s">
        <v>7314</v>
      </c>
      <c r="B5201" t="s">
        <v>7315</v>
      </c>
      <c r="C5201">
        <v>21002</v>
      </c>
      <c r="D5201" t="s">
        <v>31</v>
      </c>
      <c r="E5201">
        <v>3</v>
      </c>
      <c r="F5201" t="s">
        <v>2045</v>
      </c>
      <c r="G5201" s="8" t="s">
        <v>56</v>
      </c>
      <c r="H5201" t="s">
        <v>57</v>
      </c>
      <c r="I5201" t="s">
        <v>41</v>
      </c>
      <c r="J5201" t="s">
        <v>36</v>
      </c>
    </row>
    <row r="5202" spans="1:10" x14ac:dyDescent="0.2">
      <c r="A5202" s="7" t="s">
        <v>7316</v>
      </c>
      <c r="B5202" t="s">
        <v>7317</v>
      </c>
      <c r="C5202">
        <v>21002</v>
      </c>
      <c r="D5202" t="s">
        <v>31</v>
      </c>
      <c r="E5202">
        <v>3</v>
      </c>
      <c r="F5202" t="s">
        <v>2045</v>
      </c>
      <c r="G5202" s="8" t="s">
        <v>56</v>
      </c>
      <c r="H5202" t="s">
        <v>57</v>
      </c>
      <c r="I5202" t="s">
        <v>41</v>
      </c>
      <c r="J5202" t="s">
        <v>36</v>
      </c>
    </row>
    <row r="5203" spans="1:10" x14ac:dyDescent="0.2">
      <c r="A5203" s="7" t="s">
        <v>7318</v>
      </c>
      <c r="B5203" t="s">
        <v>7319</v>
      </c>
      <c r="C5203">
        <v>21002</v>
      </c>
      <c r="D5203" t="s">
        <v>31</v>
      </c>
      <c r="E5203">
        <v>3</v>
      </c>
      <c r="F5203" t="s">
        <v>2045</v>
      </c>
      <c r="G5203" s="8" t="s">
        <v>56</v>
      </c>
      <c r="H5203" t="s">
        <v>57</v>
      </c>
      <c r="I5203" t="s">
        <v>41</v>
      </c>
      <c r="J5203" t="s">
        <v>36</v>
      </c>
    </row>
    <row r="5204" spans="1:10" x14ac:dyDescent="0.2">
      <c r="A5204" s="7" t="s">
        <v>7320</v>
      </c>
      <c r="B5204" t="s">
        <v>7321</v>
      </c>
      <c r="C5204">
        <v>21002</v>
      </c>
      <c r="D5204" t="s">
        <v>31</v>
      </c>
      <c r="E5204">
        <v>3</v>
      </c>
      <c r="F5204" t="s">
        <v>2045</v>
      </c>
      <c r="G5204" s="8" t="s">
        <v>56</v>
      </c>
      <c r="H5204" t="s">
        <v>57</v>
      </c>
      <c r="I5204" t="s">
        <v>41</v>
      </c>
      <c r="J5204" t="s">
        <v>36</v>
      </c>
    </row>
    <row r="5205" spans="1:10" x14ac:dyDescent="0.2">
      <c r="A5205" s="7" t="s">
        <v>7322</v>
      </c>
      <c r="B5205" t="s">
        <v>7323</v>
      </c>
      <c r="C5205">
        <v>21002</v>
      </c>
      <c r="D5205" t="s">
        <v>31</v>
      </c>
      <c r="E5205">
        <v>3</v>
      </c>
      <c r="F5205" t="s">
        <v>2045</v>
      </c>
      <c r="G5205" s="8" t="s">
        <v>56</v>
      </c>
      <c r="H5205" t="s">
        <v>57</v>
      </c>
      <c r="I5205" t="s">
        <v>41</v>
      </c>
      <c r="J5205" t="s">
        <v>36</v>
      </c>
    </row>
    <row r="5206" spans="1:10" x14ac:dyDescent="0.2">
      <c r="A5206" s="7" t="s">
        <v>7324</v>
      </c>
      <c r="B5206" t="s">
        <v>7325</v>
      </c>
      <c r="C5206">
        <v>21002</v>
      </c>
      <c r="D5206" t="s">
        <v>31</v>
      </c>
      <c r="E5206">
        <v>3</v>
      </c>
      <c r="F5206" t="s">
        <v>2045</v>
      </c>
      <c r="G5206" s="8" t="s">
        <v>56</v>
      </c>
      <c r="H5206" t="s">
        <v>57</v>
      </c>
      <c r="I5206" t="s">
        <v>41</v>
      </c>
      <c r="J5206" t="s">
        <v>36</v>
      </c>
    </row>
    <row r="5207" spans="1:10" x14ac:dyDescent="0.2">
      <c r="A5207" s="7" t="s">
        <v>7326</v>
      </c>
      <c r="B5207" t="s">
        <v>7327</v>
      </c>
      <c r="C5207">
        <v>21002</v>
      </c>
      <c r="D5207" t="s">
        <v>31</v>
      </c>
      <c r="E5207">
        <v>3</v>
      </c>
      <c r="F5207" t="s">
        <v>2045</v>
      </c>
      <c r="G5207" s="8" t="s">
        <v>56</v>
      </c>
      <c r="H5207" t="s">
        <v>57</v>
      </c>
      <c r="I5207" t="s">
        <v>41</v>
      </c>
      <c r="J5207" t="s">
        <v>36</v>
      </c>
    </row>
    <row r="5208" spans="1:10" x14ac:dyDescent="0.2">
      <c r="A5208" s="7" t="s">
        <v>7328</v>
      </c>
      <c r="B5208" t="s">
        <v>7329</v>
      </c>
      <c r="C5208">
        <v>21002</v>
      </c>
      <c r="D5208" t="s">
        <v>31</v>
      </c>
      <c r="E5208">
        <v>3</v>
      </c>
      <c r="F5208" t="s">
        <v>2045</v>
      </c>
      <c r="G5208" s="8" t="s">
        <v>56</v>
      </c>
      <c r="H5208" t="s">
        <v>57</v>
      </c>
      <c r="I5208" t="s">
        <v>41</v>
      </c>
      <c r="J5208" t="s">
        <v>36</v>
      </c>
    </row>
    <row r="5209" spans="1:10" x14ac:dyDescent="0.2">
      <c r="A5209" s="7" t="s">
        <v>7330</v>
      </c>
      <c r="B5209" t="s">
        <v>7331</v>
      </c>
      <c r="C5209">
        <v>21002</v>
      </c>
      <c r="D5209" t="s">
        <v>31</v>
      </c>
      <c r="E5209">
        <v>3</v>
      </c>
      <c r="F5209" t="s">
        <v>2045</v>
      </c>
      <c r="G5209" s="8" t="s">
        <v>56</v>
      </c>
      <c r="H5209" t="s">
        <v>57</v>
      </c>
      <c r="I5209" t="s">
        <v>41</v>
      </c>
      <c r="J5209" t="s">
        <v>36</v>
      </c>
    </row>
    <row r="5210" spans="1:10" x14ac:dyDescent="0.2">
      <c r="A5210" s="7" t="s">
        <v>7332</v>
      </c>
      <c r="B5210" t="s">
        <v>7333</v>
      </c>
      <c r="C5210">
        <v>21002</v>
      </c>
      <c r="D5210" t="s">
        <v>31</v>
      </c>
      <c r="E5210">
        <v>3</v>
      </c>
      <c r="F5210" t="s">
        <v>2045</v>
      </c>
      <c r="G5210" s="8" t="s">
        <v>56</v>
      </c>
      <c r="H5210" t="s">
        <v>57</v>
      </c>
      <c r="I5210" t="s">
        <v>41</v>
      </c>
      <c r="J5210" t="s">
        <v>36</v>
      </c>
    </row>
    <row r="5211" spans="1:10" x14ac:dyDescent="0.2">
      <c r="A5211" s="7" t="s">
        <v>7334</v>
      </c>
      <c r="B5211" t="s">
        <v>7335</v>
      </c>
      <c r="C5211">
        <v>21002</v>
      </c>
      <c r="D5211" t="s">
        <v>31</v>
      </c>
      <c r="E5211">
        <v>3</v>
      </c>
      <c r="F5211" t="s">
        <v>2045</v>
      </c>
      <c r="G5211" s="8" t="s">
        <v>56</v>
      </c>
      <c r="H5211" t="s">
        <v>57</v>
      </c>
      <c r="I5211" t="s">
        <v>41</v>
      </c>
      <c r="J5211" t="s">
        <v>36</v>
      </c>
    </row>
    <row r="5212" spans="1:10" x14ac:dyDescent="0.2">
      <c r="A5212" s="7" t="s">
        <v>7336</v>
      </c>
      <c r="B5212" t="s">
        <v>7337</v>
      </c>
      <c r="C5212">
        <v>21002</v>
      </c>
      <c r="D5212" t="s">
        <v>31</v>
      </c>
      <c r="E5212">
        <v>3</v>
      </c>
      <c r="F5212" t="s">
        <v>2045</v>
      </c>
      <c r="G5212" s="8" t="s">
        <v>56</v>
      </c>
      <c r="H5212" t="s">
        <v>57</v>
      </c>
      <c r="I5212" t="s">
        <v>41</v>
      </c>
      <c r="J5212" t="s">
        <v>36</v>
      </c>
    </row>
    <row r="5213" spans="1:10" x14ac:dyDescent="0.2">
      <c r="A5213" s="7" t="s">
        <v>7338</v>
      </c>
      <c r="B5213" t="s">
        <v>7339</v>
      </c>
      <c r="C5213">
        <v>21002</v>
      </c>
      <c r="D5213" t="s">
        <v>31</v>
      </c>
      <c r="E5213">
        <v>3</v>
      </c>
      <c r="F5213" t="s">
        <v>2045</v>
      </c>
      <c r="G5213" s="8" t="s">
        <v>56</v>
      </c>
      <c r="H5213" t="s">
        <v>57</v>
      </c>
      <c r="I5213" t="s">
        <v>41</v>
      </c>
      <c r="J5213" t="s">
        <v>36</v>
      </c>
    </row>
    <row r="5214" spans="1:10" x14ac:dyDescent="0.2">
      <c r="A5214" s="7" t="s">
        <v>7340</v>
      </c>
      <c r="B5214" t="s">
        <v>7341</v>
      </c>
      <c r="C5214">
        <v>21002</v>
      </c>
      <c r="D5214" t="s">
        <v>31</v>
      </c>
      <c r="E5214">
        <v>3</v>
      </c>
      <c r="F5214" t="s">
        <v>2045</v>
      </c>
      <c r="G5214" s="8" t="s">
        <v>56</v>
      </c>
      <c r="H5214" t="s">
        <v>57</v>
      </c>
      <c r="I5214" t="s">
        <v>41</v>
      </c>
      <c r="J5214" t="s">
        <v>36</v>
      </c>
    </row>
    <row r="5215" spans="1:10" x14ac:dyDescent="0.2">
      <c r="A5215" s="7" t="s">
        <v>7342</v>
      </c>
      <c r="B5215" t="s">
        <v>7343</v>
      </c>
      <c r="C5215">
        <v>21002</v>
      </c>
      <c r="D5215" t="s">
        <v>31</v>
      </c>
      <c r="E5215">
        <v>3</v>
      </c>
      <c r="F5215" t="s">
        <v>2045</v>
      </c>
      <c r="G5215" s="8" t="s">
        <v>56</v>
      </c>
      <c r="H5215" t="s">
        <v>57</v>
      </c>
      <c r="I5215" t="s">
        <v>41</v>
      </c>
      <c r="J5215" t="s">
        <v>36</v>
      </c>
    </row>
    <row r="5216" spans="1:10" x14ac:dyDescent="0.2">
      <c r="A5216" s="7" t="s">
        <v>7344</v>
      </c>
      <c r="B5216" t="s">
        <v>7345</v>
      </c>
      <c r="C5216">
        <v>21002</v>
      </c>
      <c r="D5216" t="s">
        <v>31</v>
      </c>
      <c r="E5216">
        <v>3</v>
      </c>
      <c r="F5216" t="s">
        <v>2045</v>
      </c>
      <c r="G5216" s="8" t="s">
        <v>56</v>
      </c>
      <c r="H5216" t="s">
        <v>57</v>
      </c>
      <c r="I5216" t="s">
        <v>41</v>
      </c>
      <c r="J5216" t="s">
        <v>36</v>
      </c>
    </row>
    <row r="5217" spans="1:10" x14ac:dyDescent="0.2">
      <c r="A5217" s="7" t="s">
        <v>7346</v>
      </c>
      <c r="B5217" t="s">
        <v>7347</v>
      </c>
      <c r="C5217">
        <v>21002</v>
      </c>
      <c r="D5217" t="s">
        <v>31</v>
      </c>
      <c r="E5217">
        <v>3</v>
      </c>
      <c r="F5217" t="s">
        <v>2045</v>
      </c>
      <c r="G5217" s="8" t="s">
        <v>56</v>
      </c>
      <c r="H5217" t="s">
        <v>57</v>
      </c>
      <c r="I5217" t="s">
        <v>41</v>
      </c>
      <c r="J5217" t="s">
        <v>36</v>
      </c>
    </row>
    <row r="5218" spans="1:10" x14ac:dyDescent="0.2">
      <c r="A5218" s="7" t="s">
        <v>7348</v>
      </c>
      <c r="B5218" t="s">
        <v>7349</v>
      </c>
      <c r="C5218">
        <v>21002</v>
      </c>
      <c r="D5218" t="s">
        <v>31</v>
      </c>
      <c r="E5218">
        <v>3</v>
      </c>
      <c r="F5218" t="s">
        <v>2045</v>
      </c>
      <c r="G5218" s="8" t="s">
        <v>56</v>
      </c>
      <c r="H5218" t="s">
        <v>57</v>
      </c>
      <c r="I5218" t="s">
        <v>41</v>
      </c>
      <c r="J5218" t="s">
        <v>36</v>
      </c>
    </row>
    <row r="5219" spans="1:10" x14ac:dyDescent="0.2">
      <c r="A5219" s="7" t="s">
        <v>7350</v>
      </c>
      <c r="B5219" t="s">
        <v>7351</v>
      </c>
      <c r="C5219">
        <v>21002</v>
      </c>
      <c r="D5219" t="s">
        <v>31</v>
      </c>
      <c r="E5219">
        <v>3</v>
      </c>
      <c r="F5219" t="s">
        <v>2045</v>
      </c>
      <c r="G5219" s="8" t="s">
        <v>56</v>
      </c>
      <c r="H5219" t="s">
        <v>57</v>
      </c>
      <c r="I5219" t="s">
        <v>41</v>
      </c>
      <c r="J5219" t="s">
        <v>36</v>
      </c>
    </row>
    <row r="5220" spans="1:10" x14ac:dyDescent="0.2">
      <c r="A5220" s="7" t="s">
        <v>7352</v>
      </c>
      <c r="B5220" t="s">
        <v>7353</v>
      </c>
      <c r="C5220">
        <v>21002</v>
      </c>
      <c r="D5220" t="s">
        <v>31</v>
      </c>
      <c r="E5220">
        <v>3</v>
      </c>
      <c r="F5220" t="s">
        <v>2045</v>
      </c>
      <c r="G5220" s="8" t="s">
        <v>56</v>
      </c>
      <c r="H5220" t="s">
        <v>57</v>
      </c>
      <c r="I5220" t="s">
        <v>41</v>
      </c>
      <c r="J5220" t="s">
        <v>36</v>
      </c>
    </row>
    <row r="5221" spans="1:10" x14ac:dyDescent="0.2">
      <c r="A5221" s="7" t="s">
        <v>7354</v>
      </c>
      <c r="B5221" t="s">
        <v>7355</v>
      </c>
      <c r="C5221">
        <v>21002</v>
      </c>
      <c r="D5221" t="s">
        <v>31</v>
      </c>
      <c r="E5221">
        <v>3</v>
      </c>
      <c r="F5221" t="s">
        <v>2045</v>
      </c>
      <c r="G5221" s="8" t="s">
        <v>56</v>
      </c>
      <c r="H5221" t="s">
        <v>57</v>
      </c>
      <c r="I5221" t="s">
        <v>41</v>
      </c>
      <c r="J5221" t="s">
        <v>36</v>
      </c>
    </row>
    <row r="5222" spans="1:10" x14ac:dyDescent="0.2">
      <c r="A5222" s="7" t="s">
        <v>7356</v>
      </c>
      <c r="B5222" t="s">
        <v>7357</v>
      </c>
      <c r="C5222">
        <v>21002</v>
      </c>
      <c r="D5222" t="s">
        <v>31</v>
      </c>
      <c r="E5222">
        <v>3</v>
      </c>
      <c r="F5222" t="s">
        <v>2045</v>
      </c>
      <c r="G5222" s="8" t="s">
        <v>56</v>
      </c>
      <c r="H5222" t="s">
        <v>57</v>
      </c>
      <c r="I5222" t="s">
        <v>41</v>
      </c>
      <c r="J5222" t="s">
        <v>36</v>
      </c>
    </row>
    <row r="5223" spans="1:10" x14ac:dyDescent="0.2">
      <c r="A5223" s="7" t="s">
        <v>7358</v>
      </c>
      <c r="B5223" t="s">
        <v>7359</v>
      </c>
      <c r="C5223">
        <v>21002</v>
      </c>
      <c r="D5223" t="s">
        <v>31</v>
      </c>
      <c r="E5223">
        <v>3</v>
      </c>
      <c r="F5223" t="s">
        <v>2045</v>
      </c>
      <c r="G5223" s="8" t="s">
        <v>56</v>
      </c>
      <c r="H5223" t="s">
        <v>57</v>
      </c>
      <c r="I5223" t="s">
        <v>41</v>
      </c>
      <c r="J5223" t="s">
        <v>36</v>
      </c>
    </row>
    <row r="5224" spans="1:10" x14ac:dyDescent="0.2">
      <c r="A5224" s="7" t="s">
        <v>7360</v>
      </c>
      <c r="B5224" t="s">
        <v>7361</v>
      </c>
      <c r="C5224">
        <v>21002</v>
      </c>
      <c r="D5224" t="s">
        <v>31</v>
      </c>
      <c r="E5224">
        <v>3</v>
      </c>
      <c r="F5224" t="s">
        <v>2045</v>
      </c>
      <c r="G5224" s="8" t="s">
        <v>56</v>
      </c>
      <c r="H5224" t="s">
        <v>57</v>
      </c>
      <c r="I5224" t="s">
        <v>41</v>
      </c>
      <c r="J5224" t="s">
        <v>36</v>
      </c>
    </row>
    <row r="5225" spans="1:10" x14ac:dyDescent="0.2">
      <c r="A5225" s="7" t="s">
        <v>7362</v>
      </c>
      <c r="B5225" t="s">
        <v>7363</v>
      </c>
      <c r="C5225">
        <v>21002</v>
      </c>
      <c r="D5225" t="s">
        <v>31</v>
      </c>
      <c r="E5225">
        <v>3</v>
      </c>
      <c r="F5225" t="s">
        <v>2045</v>
      </c>
      <c r="G5225" s="8" t="s">
        <v>56</v>
      </c>
      <c r="H5225" t="s">
        <v>57</v>
      </c>
      <c r="I5225" t="s">
        <v>41</v>
      </c>
      <c r="J5225" t="s">
        <v>36</v>
      </c>
    </row>
    <row r="5226" spans="1:10" x14ac:dyDescent="0.2">
      <c r="A5226" s="7" t="s">
        <v>7364</v>
      </c>
      <c r="B5226" t="s">
        <v>7365</v>
      </c>
      <c r="C5226">
        <v>21002</v>
      </c>
      <c r="D5226" t="s">
        <v>31</v>
      </c>
      <c r="E5226">
        <v>3</v>
      </c>
      <c r="F5226" t="s">
        <v>2045</v>
      </c>
      <c r="G5226" s="8" t="s">
        <v>56</v>
      </c>
      <c r="H5226" t="s">
        <v>57</v>
      </c>
      <c r="I5226" t="s">
        <v>41</v>
      </c>
      <c r="J5226" t="s">
        <v>36</v>
      </c>
    </row>
    <row r="5227" spans="1:10" x14ac:dyDescent="0.2">
      <c r="A5227" s="7" t="s">
        <v>7366</v>
      </c>
      <c r="B5227" t="s">
        <v>7367</v>
      </c>
      <c r="C5227">
        <v>21002</v>
      </c>
      <c r="D5227" t="s">
        <v>31</v>
      </c>
      <c r="E5227">
        <v>3</v>
      </c>
      <c r="F5227" t="s">
        <v>2045</v>
      </c>
      <c r="G5227" s="8" t="s">
        <v>56</v>
      </c>
      <c r="H5227" t="s">
        <v>57</v>
      </c>
      <c r="I5227" t="s">
        <v>41</v>
      </c>
      <c r="J5227" t="s">
        <v>36</v>
      </c>
    </row>
    <row r="5228" spans="1:10" x14ac:dyDescent="0.2">
      <c r="A5228" s="7" t="s">
        <v>7368</v>
      </c>
      <c r="B5228" t="s">
        <v>7369</v>
      </c>
      <c r="C5228">
        <v>21002</v>
      </c>
      <c r="D5228" t="s">
        <v>31</v>
      </c>
      <c r="E5228">
        <v>3</v>
      </c>
      <c r="F5228" t="s">
        <v>2045</v>
      </c>
      <c r="G5228" s="8" t="s">
        <v>56</v>
      </c>
      <c r="H5228" t="s">
        <v>57</v>
      </c>
      <c r="I5228" t="s">
        <v>41</v>
      </c>
      <c r="J5228" t="s">
        <v>36</v>
      </c>
    </row>
    <row r="5229" spans="1:10" x14ac:dyDescent="0.2">
      <c r="A5229" s="7" t="s">
        <v>7370</v>
      </c>
      <c r="B5229" t="s">
        <v>7371</v>
      </c>
      <c r="C5229">
        <v>21002</v>
      </c>
      <c r="D5229" t="s">
        <v>31</v>
      </c>
      <c r="E5229">
        <v>3</v>
      </c>
      <c r="F5229" t="s">
        <v>2045</v>
      </c>
      <c r="G5229" s="8" t="s">
        <v>56</v>
      </c>
      <c r="H5229" t="s">
        <v>57</v>
      </c>
      <c r="I5229" t="s">
        <v>41</v>
      </c>
      <c r="J5229" t="s">
        <v>36</v>
      </c>
    </row>
    <row r="5230" spans="1:10" x14ac:dyDescent="0.2">
      <c r="A5230" s="7" t="s">
        <v>7372</v>
      </c>
      <c r="B5230" t="s">
        <v>7373</v>
      </c>
      <c r="C5230">
        <v>21002</v>
      </c>
      <c r="D5230" t="s">
        <v>31</v>
      </c>
      <c r="E5230">
        <v>3</v>
      </c>
      <c r="F5230" t="s">
        <v>2045</v>
      </c>
      <c r="G5230" s="8" t="s">
        <v>56</v>
      </c>
      <c r="H5230" t="s">
        <v>57</v>
      </c>
      <c r="I5230" t="s">
        <v>41</v>
      </c>
      <c r="J5230" t="s">
        <v>36</v>
      </c>
    </row>
    <row r="5231" spans="1:10" x14ac:dyDescent="0.2">
      <c r="A5231" s="7" t="s">
        <v>7374</v>
      </c>
      <c r="B5231" t="s">
        <v>7375</v>
      </c>
      <c r="C5231">
        <v>21002</v>
      </c>
      <c r="D5231" t="s">
        <v>31</v>
      </c>
      <c r="E5231">
        <v>3</v>
      </c>
      <c r="F5231" t="s">
        <v>2045</v>
      </c>
      <c r="G5231" s="8" t="s">
        <v>56</v>
      </c>
      <c r="H5231" t="s">
        <v>57</v>
      </c>
      <c r="I5231" t="s">
        <v>41</v>
      </c>
      <c r="J5231" t="s">
        <v>36</v>
      </c>
    </row>
    <row r="5232" spans="1:10" x14ac:dyDescent="0.2">
      <c r="A5232" s="7" t="s">
        <v>7376</v>
      </c>
      <c r="B5232" t="s">
        <v>7377</v>
      </c>
      <c r="C5232">
        <v>21002</v>
      </c>
      <c r="D5232" t="s">
        <v>31</v>
      </c>
      <c r="E5232">
        <v>3</v>
      </c>
      <c r="F5232" t="s">
        <v>2045</v>
      </c>
      <c r="G5232" s="8" t="s">
        <v>56</v>
      </c>
      <c r="H5232" t="s">
        <v>57</v>
      </c>
      <c r="I5232" t="s">
        <v>41</v>
      </c>
      <c r="J5232" t="s">
        <v>36</v>
      </c>
    </row>
    <row r="5233" spans="1:10" x14ac:dyDescent="0.2">
      <c r="A5233" s="7" t="s">
        <v>7378</v>
      </c>
      <c r="B5233" t="s">
        <v>7379</v>
      </c>
      <c r="C5233">
        <v>21002</v>
      </c>
      <c r="D5233" t="s">
        <v>31</v>
      </c>
      <c r="E5233">
        <v>3</v>
      </c>
      <c r="F5233" t="s">
        <v>2045</v>
      </c>
      <c r="G5233" s="8" t="s">
        <v>56</v>
      </c>
      <c r="H5233" t="s">
        <v>57</v>
      </c>
      <c r="I5233" t="s">
        <v>41</v>
      </c>
      <c r="J5233" t="s">
        <v>36</v>
      </c>
    </row>
    <row r="5234" spans="1:10" x14ac:dyDescent="0.2">
      <c r="A5234" s="7" t="s">
        <v>7380</v>
      </c>
      <c r="B5234" t="s">
        <v>7381</v>
      </c>
      <c r="C5234">
        <v>21002</v>
      </c>
      <c r="D5234" t="s">
        <v>31</v>
      </c>
      <c r="E5234">
        <v>3</v>
      </c>
      <c r="F5234" t="s">
        <v>2045</v>
      </c>
      <c r="G5234" s="8" t="s">
        <v>56</v>
      </c>
      <c r="H5234" t="s">
        <v>57</v>
      </c>
      <c r="I5234" t="s">
        <v>41</v>
      </c>
      <c r="J5234" t="s">
        <v>36</v>
      </c>
    </row>
    <row r="5235" spans="1:10" x14ac:dyDescent="0.2">
      <c r="A5235" s="7" t="s">
        <v>7382</v>
      </c>
      <c r="B5235" t="s">
        <v>7383</v>
      </c>
      <c r="C5235">
        <v>21002</v>
      </c>
      <c r="D5235" t="s">
        <v>31</v>
      </c>
      <c r="E5235">
        <v>3</v>
      </c>
      <c r="F5235" t="s">
        <v>2045</v>
      </c>
      <c r="G5235" s="8" t="s">
        <v>56</v>
      </c>
      <c r="H5235" t="s">
        <v>57</v>
      </c>
      <c r="I5235" t="s">
        <v>41</v>
      </c>
      <c r="J5235" t="s">
        <v>36</v>
      </c>
    </row>
    <row r="5236" spans="1:10" x14ac:dyDescent="0.2">
      <c r="A5236" s="7" t="s">
        <v>7384</v>
      </c>
      <c r="B5236" t="s">
        <v>7385</v>
      </c>
      <c r="C5236">
        <v>21002</v>
      </c>
      <c r="D5236" t="s">
        <v>31</v>
      </c>
      <c r="E5236">
        <v>3</v>
      </c>
      <c r="F5236" t="s">
        <v>2045</v>
      </c>
      <c r="G5236" s="8" t="s">
        <v>56</v>
      </c>
      <c r="H5236" t="s">
        <v>57</v>
      </c>
      <c r="I5236" t="s">
        <v>41</v>
      </c>
      <c r="J5236" t="s">
        <v>36</v>
      </c>
    </row>
    <row r="5237" spans="1:10" x14ac:dyDescent="0.2">
      <c r="A5237" s="7" t="s">
        <v>7386</v>
      </c>
      <c r="B5237" t="s">
        <v>7387</v>
      </c>
      <c r="C5237">
        <v>21002</v>
      </c>
      <c r="D5237" t="s">
        <v>31</v>
      </c>
      <c r="E5237">
        <v>3</v>
      </c>
      <c r="F5237" t="s">
        <v>2045</v>
      </c>
      <c r="G5237" s="8" t="s">
        <v>56</v>
      </c>
      <c r="H5237" t="s">
        <v>57</v>
      </c>
      <c r="I5237" t="s">
        <v>41</v>
      </c>
      <c r="J5237" t="s">
        <v>36</v>
      </c>
    </row>
    <row r="5238" spans="1:10" x14ac:dyDescent="0.2">
      <c r="A5238" s="7" t="s">
        <v>7388</v>
      </c>
      <c r="B5238" t="s">
        <v>7389</v>
      </c>
      <c r="C5238">
        <v>21002</v>
      </c>
      <c r="D5238" t="s">
        <v>31</v>
      </c>
      <c r="E5238">
        <v>3</v>
      </c>
      <c r="F5238" t="s">
        <v>2045</v>
      </c>
      <c r="G5238" s="8" t="s">
        <v>56</v>
      </c>
      <c r="H5238" t="s">
        <v>57</v>
      </c>
      <c r="I5238" t="s">
        <v>41</v>
      </c>
      <c r="J5238" t="s">
        <v>36</v>
      </c>
    </row>
    <row r="5239" spans="1:10" x14ac:dyDescent="0.2">
      <c r="A5239" s="7" t="s">
        <v>7390</v>
      </c>
      <c r="B5239" t="s">
        <v>7391</v>
      </c>
      <c r="C5239">
        <v>21002</v>
      </c>
      <c r="D5239" t="s">
        <v>31</v>
      </c>
      <c r="E5239">
        <v>3</v>
      </c>
      <c r="F5239" t="s">
        <v>2045</v>
      </c>
      <c r="G5239" s="8" t="s">
        <v>56</v>
      </c>
      <c r="H5239" t="s">
        <v>57</v>
      </c>
      <c r="I5239" t="s">
        <v>41</v>
      </c>
      <c r="J5239" t="s">
        <v>36</v>
      </c>
    </row>
    <row r="5240" spans="1:10" x14ac:dyDescent="0.2">
      <c r="A5240" s="7" t="s">
        <v>7392</v>
      </c>
      <c r="B5240" t="s">
        <v>7393</v>
      </c>
      <c r="C5240">
        <v>21002</v>
      </c>
      <c r="D5240" t="s">
        <v>31</v>
      </c>
      <c r="E5240">
        <v>3</v>
      </c>
      <c r="F5240" t="s">
        <v>2045</v>
      </c>
      <c r="G5240" s="8" t="s">
        <v>56</v>
      </c>
      <c r="H5240" t="s">
        <v>57</v>
      </c>
      <c r="I5240" t="s">
        <v>41</v>
      </c>
      <c r="J5240" t="s">
        <v>36</v>
      </c>
    </row>
    <row r="5241" spans="1:10" x14ac:dyDescent="0.2">
      <c r="A5241" s="7" t="s">
        <v>7394</v>
      </c>
      <c r="B5241" t="s">
        <v>7395</v>
      </c>
      <c r="C5241">
        <v>21002</v>
      </c>
      <c r="D5241" t="s">
        <v>31</v>
      </c>
      <c r="E5241">
        <v>3</v>
      </c>
      <c r="F5241" t="s">
        <v>2045</v>
      </c>
      <c r="G5241" s="8" t="s">
        <v>56</v>
      </c>
      <c r="H5241" t="s">
        <v>57</v>
      </c>
      <c r="I5241" t="s">
        <v>41</v>
      </c>
      <c r="J5241" t="s">
        <v>36</v>
      </c>
    </row>
    <row r="5242" spans="1:10" x14ac:dyDescent="0.2">
      <c r="A5242" s="7" t="s">
        <v>7396</v>
      </c>
      <c r="B5242" t="s">
        <v>7397</v>
      </c>
      <c r="C5242">
        <v>21002</v>
      </c>
      <c r="D5242" t="s">
        <v>31</v>
      </c>
      <c r="E5242">
        <v>3</v>
      </c>
      <c r="F5242" t="s">
        <v>2045</v>
      </c>
      <c r="G5242" s="8" t="s">
        <v>56</v>
      </c>
      <c r="H5242" t="s">
        <v>57</v>
      </c>
      <c r="I5242" t="s">
        <v>41</v>
      </c>
      <c r="J5242" t="s">
        <v>36</v>
      </c>
    </row>
    <row r="5243" spans="1:10" x14ac:dyDescent="0.2">
      <c r="A5243" s="7" t="s">
        <v>7398</v>
      </c>
      <c r="B5243" t="s">
        <v>7399</v>
      </c>
      <c r="C5243">
        <v>21002</v>
      </c>
      <c r="D5243" t="s">
        <v>31</v>
      </c>
      <c r="E5243">
        <v>3</v>
      </c>
      <c r="F5243" t="s">
        <v>2045</v>
      </c>
      <c r="G5243" s="8" t="s">
        <v>56</v>
      </c>
      <c r="H5243" t="s">
        <v>57</v>
      </c>
      <c r="I5243" t="s">
        <v>41</v>
      </c>
      <c r="J5243" t="s">
        <v>36</v>
      </c>
    </row>
    <row r="5244" spans="1:10" x14ac:dyDescent="0.2">
      <c r="A5244" s="7" t="s">
        <v>7400</v>
      </c>
      <c r="B5244" t="s">
        <v>7401</v>
      </c>
      <c r="C5244">
        <v>21002</v>
      </c>
      <c r="D5244" t="s">
        <v>31</v>
      </c>
      <c r="E5244">
        <v>3</v>
      </c>
      <c r="F5244" t="s">
        <v>2045</v>
      </c>
      <c r="G5244" s="8" t="s">
        <v>56</v>
      </c>
      <c r="H5244" t="s">
        <v>57</v>
      </c>
      <c r="I5244" t="s">
        <v>41</v>
      </c>
      <c r="J5244" t="s">
        <v>36</v>
      </c>
    </row>
    <row r="5245" spans="1:10" x14ac:dyDescent="0.2">
      <c r="A5245" s="7" t="s">
        <v>7402</v>
      </c>
      <c r="B5245" t="s">
        <v>7403</v>
      </c>
      <c r="C5245">
        <v>21002</v>
      </c>
      <c r="D5245" t="s">
        <v>31</v>
      </c>
      <c r="E5245">
        <v>3</v>
      </c>
      <c r="F5245" t="s">
        <v>2045</v>
      </c>
      <c r="G5245" s="8" t="s">
        <v>56</v>
      </c>
      <c r="H5245" t="s">
        <v>57</v>
      </c>
      <c r="I5245" t="s">
        <v>41</v>
      </c>
      <c r="J5245" t="s">
        <v>36</v>
      </c>
    </row>
    <row r="5246" spans="1:10" x14ac:dyDescent="0.2">
      <c r="A5246" s="7" t="s">
        <v>7404</v>
      </c>
      <c r="B5246" t="s">
        <v>7405</v>
      </c>
      <c r="C5246">
        <v>21002</v>
      </c>
      <c r="D5246" t="s">
        <v>31</v>
      </c>
      <c r="E5246">
        <v>3</v>
      </c>
      <c r="F5246" t="s">
        <v>2045</v>
      </c>
      <c r="G5246" s="8" t="s">
        <v>56</v>
      </c>
      <c r="H5246" t="s">
        <v>57</v>
      </c>
      <c r="I5246" t="s">
        <v>41</v>
      </c>
      <c r="J5246" t="s">
        <v>36</v>
      </c>
    </row>
    <row r="5247" spans="1:10" x14ac:dyDescent="0.2">
      <c r="A5247" s="7" t="s">
        <v>7406</v>
      </c>
      <c r="B5247" t="s">
        <v>7407</v>
      </c>
      <c r="C5247">
        <v>21002</v>
      </c>
      <c r="D5247" t="s">
        <v>31</v>
      </c>
      <c r="E5247">
        <v>3</v>
      </c>
      <c r="F5247" t="s">
        <v>2045</v>
      </c>
      <c r="G5247" s="8" t="s">
        <v>56</v>
      </c>
      <c r="H5247" t="s">
        <v>57</v>
      </c>
      <c r="I5247" t="s">
        <v>41</v>
      </c>
      <c r="J5247" t="s">
        <v>36</v>
      </c>
    </row>
    <row r="5248" spans="1:10" x14ac:dyDescent="0.2">
      <c r="A5248" s="7" t="s">
        <v>7408</v>
      </c>
      <c r="B5248" t="s">
        <v>7409</v>
      </c>
      <c r="C5248">
        <v>21002</v>
      </c>
      <c r="D5248" t="s">
        <v>31</v>
      </c>
      <c r="E5248">
        <v>3</v>
      </c>
      <c r="F5248" t="s">
        <v>2045</v>
      </c>
      <c r="G5248" s="8" t="s">
        <v>56</v>
      </c>
      <c r="H5248" t="s">
        <v>57</v>
      </c>
      <c r="I5248" t="s">
        <v>41</v>
      </c>
      <c r="J5248" t="s">
        <v>36</v>
      </c>
    </row>
    <row r="5249" spans="1:10" x14ac:dyDescent="0.2">
      <c r="A5249" s="7" t="s">
        <v>7410</v>
      </c>
      <c r="B5249" t="s">
        <v>7411</v>
      </c>
      <c r="C5249">
        <v>21002</v>
      </c>
      <c r="D5249" t="s">
        <v>31</v>
      </c>
      <c r="E5249">
        <v>3</v>
      </c>
      <c r="F5249" t="s">
        <v>2045</v>
      </c>
      <c r="G5249" s="8" t="s">
        <v>56</v>
      </c>
      <c r="H5249" t="s">
        <v>57</v>
      </c>
      <c r="I5249" t="s">
        <v>41</v>
      </c>
      <c r="J5249" t="s">
        <v>36</v>
      </c>
    </row>
    <row r="5250" spans="1:10" x14ac:dyDescent="0.2">
      <c r="A5250" s="7" t="s">
        <v>7412</v>
      </c>
      <c r="B5250" t="s">
        <v>7413</v>
      </c>
      <c r="C5250">
        <v>21002</v>
      </c>
      <c r="D5250" t="s">
        <v>31</v>
      </c>
      <c r="E5250">
        <v>3</v>
      </c>
      <c r="F5250" t="s">
        <v>2045</v>
      </c>
      <c r="G5250" s="8" t="s">
        <v>56</v>
      </c>
      <c r="H5250" t="s">
        <v>57</v>
      </c>
      <c r="I5250" t="s">
        <v>41</v>
      </c>
      <c r="J5250" t="s">
        <v>36</v>
      </c>
    </row>
    <row r="5251" spans="1:10" x14ac:dyDescent="0.2">
      <c r="A5251" s="7" t="s">
        <v>7414</v>
      </c>
      <c r="B5251" t="s">
        <v>7415</v>
      </c>
      <c r="C5251">
        <v>21002</v>
      </c>
      <c r="D5251" t="s">
        <v>31</v>
      </c>
      <c r="E5251">
        <v>3</v>
      </c>
      <c r="F5251" t="s">
        <v>2045</v>
      </c>
      <c r="G5251" s="8" t="s">
        <v>56</v>
      </c>
      <c r="H5251" t="s">
        <v>57</v>
      </c>
      <c r="I5251" t="s">
        <v>41</v>
      </c>
      <c r="J5251" t="s">
        <v>36</v>
      </c>
    </row>
    <row r="5252" spans="1:10" x14ac:dyDescent="0.2">
      <c r="A5252" s="7" t="s">
        <v>7416</v>
      </c>
      <c r="B5252" t="s">
        <v>7417</v>
      </c>
      <c r="C5252">
        <v>21002</v>
      </c>
      <c r="D5252" t="s">
        <v>31</v>
      </c>
      <c r="E5252">
        <v>3</v>
      </c>
      <c r="F5252" t="s">
        <v>2045</v>
      </c>
      <c r="G5252" s="8" t="s">
        <v>56</v>
      </c>
      <c r="H5252" t="s">
        <v>57</v>
      </c>
      <c r="I5252" t="s">
        <v>41</v>
      </c>
      <c r="J5252" t="s">
        <v>36</v>
      </c>
    </row>
    <row r="5253" spans="1:10" x14ac:dyDescent="0.2">
      <c r="A5253" s="7" t="s">
        <v>7418</v>
      </c>
      <c r="B5253" t="s">
        <v>7419</v>
      </c>
      <c r="C5253">
        <v>21002</v>
      </c>
      <c r="D5253" t="s">
        <v>31</v>
      </c>
      <c r="E5253">
        <v>3</v>
      </c>
      <c r="F5253" t="s">
        <v>2045</v>
      </c>
      <c r="G5253" s="8" t="s">
        <v>56</v>
      </c>
      <c r="H5253" t="s">
        <v>57</v>
      </c>
      <c r="I5253" t="s">
        <v>41</v>
      </c>
      <c r="J5253" t="s">
        <v>36</v>
      </c>
    </row>
    <row r="5254" spans="1:10" x14ac:dyDescent="0.2">
      <c r="A5254" s="7" t="s">
        <v>7420</v>
      </c>
      <c r="B5254" t="s">
        <v>7421</v>
      </c>
      <c r="C5254">
        <v>21002</v>
      </c>
      <c r="D5254" t="s">
        <v>31</v>
      </c>
      <c r="E5254">
        <v>3</v>
      </c>
      <c r="F5254" t="s">
        <v>2045</v>
      </c>
      <c r="G5254" s="8" t="s">
        <v>56</v>
      </c>
      <c r="H5254" t="s">
        <v>57</v>
      </c>
      <c r="I5254" t="s">
        <v>41</v>
      </c>
      <c r="J5254" t="s">
        <v>36</v>
      </c>
    </row>
    <row r="5255" spans="1:10" x14ac:dyDescent="0.2">
      <c r="A5255" s="7" t="s">
        <v>7422</v>
      </c>
      <c r="B5255" t="s">
        <v>7423</v>
      </c>
      <c r="C5255">
        <v>21002</v>
      </c>
      <c r="D5255" t="s">
        <v>31</v>
      </c>
      <c r="E5255">
        <v>3</v>
      </c>
      <c r="F5255" t="s">
        <v>2045</v>
      </c>
      <c r="G5255" s="8" t="s">
        <v>56</v>
      </c>
      <c r="H5255" t="s">
        <v>57</v>
      </c>
      <c r="I5255" t="s">
        <v>41</v>
      </c>
      <c r="J5255" t="s">
        <v>36</v>
      </c>
    </row>
    <row r="5256" spans="1:10" x14ac:dyDescent="0.2">
      <c r="A5256" s="7" t="s">
        <v>7424</v>
      </c>
      <c r="B5256" t="s">
        <v>7425</v>
      </c>
      <c r="C5256">
        <v>21002</v>
      </c>
      <c r="D5256" t="s">
        <v>31</v>
      </c>
      <c r="E5256">
        <v>3</v>
      </c>
      <c r="F5256" t="s">
        <v>2045</v>
      </c>
      <c r="G5256" s="8" t="s">
        <v>56</v>
      </c>
      <c r="H5256" t="s">
        <v>57</v>
      </c>
      <c r="I5256" t="s">
        <v>41</v>
      </c>
      <c r="J5256" t="s">
        <v>36</v>
      </c>
    </row>
    <row r="5257" spans="1:10" x14ac:dyDescent="0.2">
      <c r="A5257" s="7" t="s">
        <v>7426</v>
      </c>
      <c r="B5257" t="s">
        <v>7427</v>
      </c>
      <c r="C5257">
        <v>21002</v>
      </c>
      <c r="D5257" t="s">
        <v>31</v>
      </c>
      <c r="E5257">
        <v>3</v>
      </c>
      <c r="F5257" t="s">
        <v>2045</v>
      </c>
      <c r="G5257" s="8" t="s">
        <v>56</v>
      </c>
      <c r="H5257" t="s">
        <v>57</v>
      </c>
      <c r="I5257" t="s">
        <v>41</v>
      </c>
      <c r="J5257" t="s">
        <v>36</v>
      </c>
    </row>
    <row r="5258" spans="1:10" x14ac:dyDescent="0.2">
      <c r="A5258" s="7" t="s">
        <v>7428</v>
      </c>
      <c r="B5258" t="s">
        <v>7429</v>
      </c>
      <c r="C5258">
        <v>21002</v>
      </c>
      <c r="D5258" t="s">
        <v>31</v>
      </c>
      <c r="E5258">
        <v>3</v>
      </c>
      <c r="F5258" t="s">
        <v>2045</v>
      </c>
      <c r="G5258" s="8" t="s">
        <v>56</v>
      </c>
      <c r="H5258" t="s">
        <v>57</v>
      </c>
      <c r="I5258" t="s">
        <v>41</v>
      </c>
      <c r="J5258" t="s">
        <v>36</v>
      </c>
    </row>
    <row r="5259" spans="1:10" x14ac:dyDescent="0.2">
      <c r="A5259" s="7" t="s">
        <v>7430</v>
      </c>
      <c r="B5259" t="s">
        <v>7431</v>
      </c>
      <c r="C5259">
        <v>21002</v>
      </c>
      <c r="D5259" t="s">
        <v>31</v>
      </c>
      <c r="E5259">
        <v>3</v>
      </c>
      <c r="F5259" t="s">
        <v>2045</v>
      </c>
      <c r="G5259" s="8" t="s">
        <v>56</v>
      </c>
      <c r="H5259" t="s">
        <v>57</v>
      </c>
      <c r="I5259" t="s">
        <v>41</v>
      </c>
      <c r="J5259" t="s">
        <v>36</v>
      </c>
    </row>
    <row r="5260" spans="1:10" x14ac:dyDescent="0.2">
      <c r="A5260" s="7" t="s">
        <v>7432</v>
      </c>
      <c r="B5260" t="s">
        <v>7433</v>
      </c>
      <c r="C5260">
        <v>21002</v>
      </c>
      <c r="D5260" t="s">
        <v>31</v>
      </c>
      <c r="E5260">
        <v>3</v>
      </c>
      <c r="F5260" t="s">
        <v>2045</v>
      </c>
      <c r="G5260" s="8" t="s">
        <v>56</v>
      </c>
      <c r="H5260" t="s">
        <v>57</v>
      </c>
      <c r="I5260" t="s">
        <v>41</v>
      </c>
      <c r="J5260" t="s">
        <v>36</v>
      </c>
    </row>
    <row r="5261" spans="1:10" x14ac:dyDescent="0.2">
      <c r="A5261" s="7" t="s">
        <v>7434</v>
      </c>
      <c r="B5261" t="s">
        <v>7435</v>
      </c>
      <c r="C5261">
        <v>21002</v>
      </c>
      <c r="D5261" t="s">
        <v>31</v>
      </c>
      <c r="E5261">
        <v>3</v>
      </c>
      <c r="F5261" t="s">
        <v>2045</v>
      </c>
      <c r="G5261" s="8" t="s">
        <v>56</v>
      </c>
      <c r="H5261" t="s">
        <v>57</v>
      </c>
      <c r="I5261" t="s">
        <v>41</v>
      </c>
      <c r="J5261" t="s">
        <v>36</v>
      </c>
    </row>
    <row r="5262" spans="1:10" x14ac:dyDescent="0.2">
      <c r="A5262" s="7" t="s">
        <v>7436</v>
      </c>
      <c r="B5262" t="s">
        <v>7437</v>
      </c>
      <c r="C5262">
        <v>21002</v>
      </c>
      <c r="D5262" t="s">
        <v>31</v>
      </c>
      <c r="E5262">
        <v>3</v>
      </c>
      <c r="F5262" t="s">
        <v>2045</v>
      </c>
      <c r="G5262" s="8" t="s">
        <v>56</v>
      </c>
      <c r="H5262" t="s">
        <v>57</v>
      </c>
      <c r="I5262" t="s">
        <v>41</v>
      </c>
      <c r="J5262" t="s">
        <v>36</v>
      </c>
    </row>
    <row r="5263" spans="1:10" x14ac:dyDescent="0.2">
      <c r="A5263" s="7" t="s">
        <v>7438</v>
      </c>
      <c r="B5263" t="s">
        <v>7439</v>
      </c>
      <c r="C5263">
        <v>21002</v>
      </c>
      <c r="D5263" t="s">
        <v>31</v>
      </c>
      <c r="E5263">
        <v>3</v>
      </c>
      <c r="F5263" t="s">
        <v>2045</v>
      </c>
      <c r="G5263" s="8" t="s">
        <v>56</v>
      </c>
      <c r="H5263" t="s">
        <v>57</v>
      </c>
      <c r="I5263" t="s">
        <v>41</v>
      </c>
      <c r="J5263" t="s">
        <v>36</v>
      </c>
    </row>
    <row r="5264" spans="1:10" x14ac:dyDescent="0.2">
      <c r="A5264" s="7" t="s">
        <v>7440</v>
      </c>
      <c r="B5264" t="s">
        <v>7441</v>
      </c>
      <c r="C5264">
        <v>21002</v>
      </c>
      <c r="D5264" t="s">
        <v>31</v>
      </c>
      <c r="E5264">
        <v>3</v>
      </c>
      <c r="F5264" t="s">
        <v>2045</v>
      </c>
      <c r="G5264" s="8" t="s">
        <v>56</v>
      </c>
      <c r="H5264" t="s">
        <v>57</v>
      </c>
      <c r="I5264" t="s">
        <v>41</v>
      </c>
      <c r="J5264" t="s">
        <v>36</v>
      </c>
    </row>
    <row r="5265" spans="1:10" x14ac:dyDescent="0.2">
      <c r="A5265" s="7" t="s">
        <v>7442</v>
      </c>
      <c r="B5265" t="s">
        <v>7443</v>
      </c>
      <c r="C5265">
        <v>21002</v>
      </c>
      <c r="D5265" t="s">
        <v>31</v>
      </c>
      <c r="E5265">
        <v>3</v>
      </c>
      <c r="F5265" t="s">
        <v>2045</v>
      </c>
      <c r="G5265" s="8" t="s">
        <v>56</v>
      </c>
      <c r="H5265" t="s">
        <v>57</v>
      </c>
      <c r="I5265" t="s">
        <v>41</v>
      </c>
      <c r="J5265" t="s">
        <v>36</v>
      </c>
    </row>
    <row r="5266" spans="1:10" x14ac:dyDescent="0.2">
      <c r="A5266" s="7" t="s">
        <v>7444</v>
      </c>
      <c r="B5266" t="s">
        <v>7445</v>
      </c>
      <c r="C5266">
        <v>21002</v>
      </c>
      <c r="D5266" t="s">
        <v>31</v>
      </c>
      <c r="E5266">
        <v>3</v>
      </c>
      <c r="F5266" t="s">
        <v>2045</v>
      </c>
      <c r="G5266" s="8" t="s">
        <v>56</v>
      </c>
      <c r="H5266" t="s">
        <v>57</v>
      </c>
      <c r="I5266" t="s">
        <v>41</v>
      </c>
      <c r="J5266" t="s">
        <v>36</v>
      </c>
    </row>
    <row r="5267" spans="1:10" x14ac:dyDescent="0.2">
      <c r="A5267" s="7" t="s">
        <v>7446</v>
      </c>
      <c r="B5267" t="s">
        <v>7447</v>
      </c>
      <c r="C5267">
        <v>21002</v>
      </c>
      <c r="D5267" t="s">
        <v>31</v>
      </c>
      <c r="E5267">
        <v>3</v>
      </c>
      <c r="F5267" t="s">
        <v>2045</v>
      </c>
      <c r="G5267" s="8" t="s">
        <v>56</v>
      </c>
      <c r="H5267" t="s">
        <v>57</v>
      </c>
      <c r="I5267" t="s">
        <v>41</v>
      </c>
      <c r="J5267" t="s">
        <v>36</v>
      </c>
    </row>
    <row r="5268" spans="1:10" x14ac:dyDescent="0.2">
      <c r="A5268" s="7" t="s">
        <v>7448</v>
      </c>
      <c r="B5268" t="s">
        <v>7449</v>
      </c>
      <c r="C5268">
        <v>21002</v>
      </c>
      <c r="D5268" t="s">
        <v>31</v>
      </c>
      <c r="E5268">
        <v>3</v>
      </c>
      <c r="F5268" t="s">
        <v>2045</v>
      </c>
      <c r="G5268" s="8" t="s">
        <v>56</v>
      </c>
      <c r="H5268" t="s">
        <v>57</v>
      </c>
      <c r="I5268" t="s">
        <v>41</v>
      </c>
      <c r="J5268" t="s">
        <v>36</v>
      </c>
    </row>
    <row r="5269" spans="1:10" x14ac:dyDescent="0.2">
      <c r="A5269" s="7" t="s">
        <v>7450</v>
      </c>
      <c r="B5269" t="s">
        <v>7451</v>
      </c>
      <c r="C5269">
        <v>21002</v>
      </c>
      <c r="D5269" t="s">
        <v>31</v>
      </c>
      <c r="E5269">
        <v>3</v>
      </c>
      <c r="F5269" t="s">
        <v>2045</v>
      </c>
      <c r="G5269" s="8" t="s">
        <v>56</v>
      </c>
      <c r="H5269" t="s">
        <v>57</v>
      </c>
      <c r="I5269" t="s">
        <v>41</v>
      </c>
      <c r="J5269" t="s">
        <v>36</v>
      </c>
    </row>
    <row r="5270" spans="1:10" x14ac:dyDescent="0.2">
      <c r="A5270" s="7" t="s">
        <v>7452</v>
      </c>
      <c r="B5270" t="s">
        <v>7453</v>
      </c>
      <c r="C5270">
        <v>21002</v>
      </c>
      <c r="D5270" t="s">
        <v>31</v>
      </c>
      <c r="E5270">
        <v>3</v>
      </c>
      <c r="F5270" t="s">
        <v>2045</v>
      </c>
      <c r="G5270" s="8" t="s">
        <v>56</v>
      </c>
      <c r="H5270" t="s">
        <v>57</v>
      </c>
      <c r="I5270" t="s">
        <v>41</v>
      </c>
      <c r="J5270" t="s">
        <v>36</v>
      </c>
    </row>
    <row r="5271" spans="1:10" x14ac:dyDescent="0.2">
      <c r="A5271" s="7" t="s">
        <v>7454</v>
      </c>
      <c r="B5271" t="s">
        <v>7455</v>
      </c>
      <c r="C5271">
        <v>21002</v>
      </c>
      <c r="D5271" t="s">
        <v>31</v>
      </c>
      <c r="E5271">
        <v>3</v>
      </c>
      <c r="F5271" t="s">
        <v>2045</v>
      </c>
      <c r="G5271" s="8" t="s">
        <v>56</v>
      </c>
      <c r="H5271" t="s">
        <v>57</v>
      </c>
      <c r="I5271" t="s">
        <v>41</v>
      </c>
      <c r="J5271" t="s">
        <v>36</v>
      </c>
    </row>
    <row r="5272" spans="1:10" x14ac:dyDescent="0.2">
      <c r="A5272" s="7" t="s">
        <v>7456</v>
      </c>
      <c r="B5272" t="s">
        <v>7457</v>
      </c>
      <c r="C5272">
        <v>21002</v>
      </c>
      <c r="D5272" t="s">
        <v>31</v>
      </c>
      <c r="E5272">
        <v>3</v>
      </c>
      <c r="F5272" t="s">
        <v>2045</v>
      </c>
      <c r="G5272" s="8" t="s">
        <v>56</v>
      </c>
      <c r="H5272" t="s">
        <v>57</v>
      </c>
      <c r="I5272" t="s">
        <v>41</v>
      </c>
      <c r="J5272" t="s">
        <v>36</v>
      </c>
    </row>
    <row r="5273" spans="1:10" x14ac:dyDescent="0.2">
      <c r="A5273" s="7" t="s">
        <v>7458</v>
      </c>
      <c r="B5273" t="s">
        <v>7459</v>
      </c>
      <c r="C5273">
        <v>21002</v>
      </c>
      <c r="D5273" t="s">
        <v>31</v>
      </c>
      <c r="E5273">
        <v>3</v>
      </c>
      <c r="F5273" t="s">
        <v>2045</v>
      </c>
      <c r="G5273" s="8" t="s">
        <v>56</v>
      </c>
      <c r="H5273" t="s">
        <v>57</v>
      </c>
      <c r="I5273" t="s">
        <v>41</v>
      </c>
      <c r="J5273" t="s">
        <v>36</v>
      </c>
    </row>
    <row r="5274" spans="1:10" x14ac:dyDescent="0.2">
      <c r="A5274" s="7" t="s">
        <v>7460</v>
      </c>
      <c r="B5274" t="s">
        <v>7461</v>
      </c>
      <c r="C5274">
        <v>21002</v>
      </c>
      <c r="D5274" t="s">
        <v>31</v>
      </c>
      <c r="E5274">
        <v>3</v>
      </c>
      <c r="F5274" t="s">
        <v>2045</v>
      </c>
      <c r="G5274" s="8" t="s">
        <v>56</v>
      </c>
      <c r="H5274" t="s">
        <v>57</v>
      </c>
      <c r="I5274" t="s">
        <v>41</v>
      </c>
      <c r="J5274" t="s">
        <v>36</v>
      </c>
    </row>
    <row r="5275" spans="1:10" x14ac:dyDescent="0.2">
      <c r="A5275" s="7" t="s">
        <v>7462</v>
      </c>
      <c r="B5275" t="s">
        <v>7463</v>
      </c>
      <c r="C5275">
        <v>21002</v>
      </c>
      <c r="D5275" t="s">
        <v>31</v>
      </c>
      <c r="E5275">
        <v>3</v>
      </c>
      <c r="F5275" t="s">
        <v>2045</v>
      </c>
      <c r="G5275" s="8" t="s">
        <v>56</v>
      </c>
      <c r="H5275" t="s">
        <v>57</v>
      </c>
      <c r="I5275" t="s">
        <v>41</v>
      </c>
      <c r="J5275" t="s">
        <v>36</v>
      </c>
    </row>
    <row r="5276" spans="1:10" x14ac:dyDescent="0.2">
      <c r="A5276" s="7" t="s">
        <v>7464</v>
      </c>
      <c r="B5276" t="s">
        <v>7465</v>
      </c>
      <c r="C5276">
        <v>21002</v>
      </c>
      <c r="D5276" t="s">
        <v>31</v>
      </c>
      <c r="E5276">
        <v>3</v>
      </c>
      <c r="F5276" t="s">
        <v>2045</v>
      </c>
      <c r="G5276" s="8" t="s">
        <v>56</v>
      </c>
      <c r="H5276" t="s">
        <v>57</v>
      </c>
      <c r="I5276" t="s">
        <v>41</v>
      </c>
      <c r="J5276" t="s">
        <v>36</v>
      </c>
    </row>
    <row r="5277" spans="1:10" x14ac:dyDescent="0.2">
      <c r="A5277" s="7" t="s">
        <v>7466</v>
      </c>
      <c r="B5277" t="s">
        <v>7467</v>
      </c>
      <c r="C5277">
        <v>21002</v>
      </c>
      <c r="D5277" t="s">
        <v>31</v>
      </c>
      <c r="E5277">
        <v>3</v>
      </c>
      <c r="F5277" t="s">
        <v>2045</v>
      </c>
      <c r="G5277" s="8" t="s">
        <v>56</v>
      </c>
      <c r="H5277" t="s">
        <v>57</v>
      </c>
      <c r="I5277" t="s">
        <v>41</v>
      </c>
      <c r="J5277" t="s">
        <v>36</v>
      </c>
    </row>
    <row r="5278" spans="1:10" x14ac:dyDescent="0.2">
      <c r="A5278" s="7" t="s">
        <v>7468</v>
      </c>
      <c r="B5278" t="s">
        <v>7469</v>
      </c>
      <c r="C5278">
        <v>21002</v>
      </c>
      <c r="D5278" t="s">
        <v>31</v>
      </c>
      <c r="E5278">
        <v>3</v>
      </c>
      <c r="F5278" t="s">
        <v>2045</v>
      </c>
      <c r="G5278" s="8" t="s">
        <v>56</v>
      </c>
      <c r="H5278" t="s">
        <v>57</v>
      </c>
      <c r="I5278" t="s">
        <v>41</v>
      </c>
      <c r="J5278" t="s">
        <v>36</v>
      </c>
    </row>
    <row r="5279" spans="1:10" x14ac:dyDescent="0.2">
      <c r="A5279" s="7" t="s">
        <v>7470</v>
      </c>
      <c r="B5279" t="s">
        <v>7471</v>
      </c>
      <c r="C5279">
        <v>21002</v>
      </c>
      <c r="D5279" t="s">
        <v>31</v>
      </c>
      <c r="E5279">
        <v>3</v>
      </c>
      <c r="F5279" t="s">
        <v>2045</v>
      </c>
      <c r="G5279" s="8" t="s">
        <v>56</v>
      </c>
      <c r="H5279" t="s">
        <v>57</v>
      </c>
      <c r="I5279" t="s">
        <v>41</v>
      </c>
      <c r="J5279" t="s">
        <v>36</v>
      </c>
    </row>
    <row r="5280" spans="1:10" x14ac:dyDescent="0.2">
      <c r="A5280" s="7" t="s">
        <v>7472</v>
      </c>
      <c r="B5280" t="s">
        <v>7473</v>
      </c>
      <c r="C5280">
        <v>21002</v>
      </c>
      <c r="D5280" t="s">
        <v>31</v>
      </c>
      <c r="E5280">
        <v>3</v>
      </c>
      <c r="F5280" t="s">
        <v>2045</v>
      </c>
      <c r="G5280" s="8" t="s">
        <v>56</v>
      </c>
      <c r="H5280" t="s">
        <v>57</v>
      </c>
      <c r="I5280" t="s">
        <v>41</v>
      </c>
      <c r="J5280" t="s">
        <v>36</v>
      </c>
    </row>
    <row r="5281" spans="1:10" x14ac:dyDescent="0.2">
      <c r="A5281" s="7" t="s">
        <v>7474</v>
      </c>
      <c r="B5281" t="s">
        <v>7475</v>
      </c>
      <c r="C5281">
        <v>21002</v>
      </c>
      <c r="D5281" t="s">
        <v>31</v>
      </c>
      <c r="E5281">
        <v>3</v>
      </c>
      <c r="F5281" t="s">
        <v>2045</v>
      </c>
      <c r="G5281" s="8" t="s">
        <v>56</v>
      </c>
      <c r="H5281" t="s">
        <v>57</v>
      </c>
      <c r="I5281" t="s">
        <v>41</v>
      </c>
      <c r="J5281" t="s">
        <v>36</v>
      </c>
    </row>
    <row r="5282" spans="1:10" x14ac:dyDescent="0.2">
      <c r="A5282" s="7" t="s">
        <v>7476</v>
      </c>
      <c r="B5282" t="s">
        <v>7477</v>
      </c>
      <c r="C5282">
        <v>21002</v>
      </c>
      <c r="D5282" t="s">
        <v>31</v>
      </c>
      <c r="E5282">
        <v>3</v>
      </c>
      <c r="F5282" t="s">
        <v>2045</v>
      </c>
      <c r="G5282" s="8" t="s">
        <v>56</v>
      </c>
      <c r="H5282" t="s">
        <v>57</v>
      </c>
      <c r="I5282" t="s">
        <v>41</v>
      </c>
      <c r="J5282" t="s">
        <v>36</v>
      </c>
    </row>
    <row r="5283" spans="1:10" x14ac:dyDescent="0.2">
      <c r="A5283" s="7" t="s">
        <v>7478</v>
      </c>
      <c r="B5283" t="s">
        <v>7479</v>
      </c>
      <c r="C5283">
        <v>21002</v>
      </c>
      <c r="D5283" t="s">
        <v>31</v>
      </c>
      <c r="E5283">
        <v>3</v>
      </c>
      <c r="F5283" t="s">
        <v>2045</v>
      </c>
      <c r="G5283" s="8" t="s">
        <v>56</v>
      </c>
      <c r="H5283" t="s">
        <v>57</v>
      </c>
      <c r="I5283" t="s">
        <v>41</v>
      </c>
      <c r="J5283" t="s">
        <v>36</v>
      </c>
    </row>
    <row r="5284" spans="1:10" x14ac:dyDescent="0.2">
      <c r="A5284" s="7" t="s">
        <v>7480</v>
      </c>
      <c r="B5284" t="s">
        <v>7481</v>
      </c>
      <c r="C5284">
        <v>21002</v>
      </c>
      <c r="D5284" t="s">
        <v>31</v>
      </c>
      <c r="E5284">
        <v>3</v>
      </c>
      <c r="F5284" t="s">
        <v>2045</v>
      </c>
      <c r="G5284" s="8" t="s">
        <v>56</v>
      </c>
      <c r="H5284" t="s">
        <v>57</v>
      </c>
      <c r="I5284" t="s">
        <v>41</v>
      </c>
      <c r="J5284" t="s">
        <v>36</v>
      </c>
    </row>
    <row r="5285" spans="1:10" x14ac:dyDescent="0.2">
      <c r="A5285" s="7" t="s">
        <v>7482</v>
      </c>
      <c r="B5285" t="s">
        <v>7483</v>
      </c>
      <c r="C5285">
        <v>21002</v>
      </c>
      <c r="D5285" t="s">
        <v>31</v>
      </c>
      <c r="E5285">
        <v>3</v>
      </c>
      <c r="F5285" t="s">
        <v>2045</v>
      </c>
      <c r="G5285" s="8" t="s">
        <v>56</v>
      </c>
      <c r="H5285" t="s">
        <v>57</v>
      </c>
      <c r="I5285" t="s">
        <v>41</v>
      </c>
      <c r="J5285" t="s">
        <v>36</v>
      </c>
    </row>
    <row r="5286" spans="1:10" x14ac:dyDescent="0.2">
      <c r="A5286" s="7" t="s">
        <v>7484</v>
      </c>
      <c r="B5286" t="s">
        <v>7485</v>
      </c>
      <c r="C5286">
        <v>21002</v>
      </c>
      <c r="D5286" t="s">
        <v>31</v>
      </c>
      <c r="E5286">
        <v>3</v>
      </c>
      <c r="F5286" t="s">
        <v>2045</v>
      </c>
      <c r="G5286" s="8" t="s">
        <v>56</v>
      </c>
      <c r="H5286" t="s">
        <v>57</v>
      </c>
      <c r="I5286" t="s">
        <v>41</v>
      </c>
      <c r="J5286" t="s">
        <v>36</v>
      </c>
    </row>
    <row r="5287" spans="1:10" x14ac:dyDescent="0.2">
      <c r="A5287" s="7" t="s">
        <v>7486</v>
      </c>
      <c r="B5287" t="s">
        <v>7487</v>
      </c>
      <c r="C5287">
        <v>21002</v>
      </c>
      <c r="D5287" t="s">
        <v>31</v>
      </c>
      <c r="E5287">
        <v>3</v>
      </c>
      <c r="F5287" t="s">
        <v>2045</v>
      </c>
      <c r="G5287" s="8" t="s">
        <v>56</v>
      </c>
      <c r="H5287" t="s">
        <v>57</v>
      </c>
      <c r="I5287" t="s">
        <v>41</v>
      </c>
      <c r="J5287" t="s">
        <v>36</v>
      </c>
    </row>
    <row r="5288" spans="1:10" x14ac:dyDescent="0.2">
      <c r="A5288" s="7" t="s">
        <v>7488</v>
      </c>
      <c r="B5288" t="s">
        <v>7489</v>
      </c>
      <c r="C5288">
        <v>21002</v>
      </c>
      <c r="D5288" t="s">
        <v>31</v>
      </c>
      <c r="E5288">
        <v>3</v>
      </c>
      <c r="F5288" t="s">
        <v>2045</v>
      </c>
      <c r="G5288" s="8" t="s">
        <v>56</v>
      </c>
      <c r="H5288" t="s">
        <v>57</v>
      </c>
      <c r="I5288" t="s">
        <v>41</v>
      </c>
      <c r="J5288" t="s">
        <v>36</v>
      </c>
    </row>
    <row r="5289" spans="1:10" x14ac:dyDescent="0.2">
      <c r="A5289" s="7" t="s">
        <v>7490</v>
      </c>
      <c r="B5289" t="s">
        <v>7491</v>
      </c>
      <c r="C5289">
        <v>21002</v>
      </c>
      <c r="D5289" t="s">
        <v>31</v>
      </c>
      <c r="E5289">
        <v>3</v>
      </c>
      <c r="F5289" t="s">
        <v>2045</v>
      </c>
      <c r="G5289" s="8" t="s">
        <v>56</v>
      </c>
      <c r="H5289" t="s">
        <v>57</v>
      </c>
      <c r="I5289" t="s">
        <v>41</v>
      </c>
      <c r="J5289" t="s">
        <v>36</v>
      </c>
    </row>
    <row r="5290" spans="1:10" x14ac:dyDescent="0.2">
      <c r="A5290" s="7" t="s">
        <v>7492</v>
      </c>
      <c r="B5290" t="s">
        <v>7493</v>
      </c>
      <c r="C5290">
        <v>21002</v>
      </c>
      <c r="D5290" t="s">
        <v>31</v>
      </c>
      <c r="E5290">
        <v>3</v>
      </c>
      <c r="F5290" t="s">
        <v>2045</v>
      </c>
      <c r="G5290" s="8" t="s">
        <v>56</v>
      </c>
      <c r="H5290" t="s">
        <v>57</v>
      </c>
      <c r="I5290" t="s">
        <v>41</v>
      </c>
      <c r="J5290" t="s">
        <v>36</v>
      </c>
    </row>
    <row r="5291" spans="1:10" x14ac:dyDescent="0.2">
      <c r="A5291" s="7" t="s">
        <v>7494</v>
      </c>
      <c r="B5291" t="s">
        <v>7495</v>
      </c>
      <c r="C5291">
        <v>21002</v>
      </c>
      <c r="D5291" t="s">
        <v>31</v>
      </c>
      <c r="E5291">
        <v>3</v>
      </c>
      <c r="F5291" t="s">
        <v>2045</v>
      </c>
      <c r="G5291" s="8" t="s">
        <v>56</v>
      </c>
      <c r="H5291" t="s">
        <v>57</v>
      </c>
      <c r="I5291" t="s">
        <v>41</v>
      </c>
      <c r="J5291" t="s">
        <v>36</v>
      </c>
    </row>
    <row r="5292" spans="1:10" x14ac:dyDescent="0.2">
      <c r="A5292" s="7" t="s">
        <v>7496</v>
      </c>
      <c r="B5292" t="s">
        <v>7497</v>
      </c>
      <c r="C5292">
        <v>21002</v>
      </c>
      <c r="D5292" t="s">
        <v>31</v>
      </c>
      <c r="E5292">
        <v>3</v>
      </c>
      <c r="F5292" t="s">
        <v>2045</v>
      </c>
      <c r="G5292" s="8" t="s">
        <v>56</v>
      </c>
      <c r="H5292" t="s">
        <v>57</v>
      </c>
      <c r="I5292" t="s">
        <v>41</v>
      </c>
      <c r="J5292" t="s">
        <v>36</v>
      </c>
    </row>
    <row r="5293" spans="1:10" x14ac:dyDescent="0.2">
      <c r="A5293" s="7" t="s">
        <v>7498</v>
      </c>
      <c r="B5293" t="s">
        <v>7499</v>
      </c>
      <c r="C5293">
        <v>21002</v>
      </c>
      <c r="D5293" t="s">
        <v>31</v>
      </c>
      <c r="E5293">
        <v>3</v>
      </c>
      <c r="F5293" t="s">
        <v>2045</v>
      </c>
      <c r="G5293" s="8" t="s">
        <v>56</v>
      </c>
      <c r="H5293" t="s">
        <v>57</v>
      </c>
      <c r="I5293" t="s">
        <v>41</v>
      </c>
      <c r="J5293" t="s">
        <v>36</v>
      </c>
    </row>
    <row r="5294" spans="1:10" x14ac:dyDescent="0.2">
      <c r="A5294" s="7" t="s">
        <v>7500</v>
      </c>
      <c r="B5294" t="s">
        <v>7501</v>
      </c>
      <c r="C5294">
        <v>21002</v>
      </c>
      <c r="D5294" t="s">
        <v>31</v>
      </c>
      <c r="E5294">
        <v>3</v>
      </c>
      <c r="F5294" t="s">
        <v>2045</v>
      </c>
      <c r="G5294" s="8" t="s">
        <v>56</v>
      </c>
      <c r="H5294" t="s">
        <v>57</v>
      </c>
      <c r="I5294" t="s">
        <v>41</v>
      </c>
      <c r="J5294" t="s">
        <v>36</v>
      </c>
    </row>
    <row r="5295" spans="1:10" x14ac:dyDescent="0.2">
      <c r="A5295" s="7" t="s">
        <v>7502</v>
      </c>
      <c r="B5295" t="s">
        <v>7503</v>
      </c>
      <c r="C5295">
        <v>21002</v>
      </c>
      <c r="D5295" t="s">
        <v>31</v>
      </c>
      <c r="E5295">
        <v>3</v>
      </c>
      <c r="F5295" t="s">
        <v>2045</v>
      </c>
      <c r="G5295" s="8" t="s">
        <v>56</v>
      </c>
      <c r="H5295" t="s">
        <v>57</v>
      </c>
      <c r="I5295" t="s">
        <v>41</v>
      </c>
      <c r="J5295" t="s">
        <v>36</v>
      </c>
    </row>
    <row r="5296" spans="1:10" x14ac:dyDescent="0.2">
      <c r="A5296" s="7" t="s">
        <v>7504</v>
      </c>
      <c r="B5296" t="s">
        <v>7505</v>
      </c>
      <c r="C5296">
        <v>21002</v>
      </c>
      <c r="D5296" t="s">
        <v>31</v>
      </c>
      <c r="E5296">
        <v>3</v>
      </c>
      <c r="F5296" t="s">
        <v>2045</v>
      </c>
      <c r="G5296" s="8" t="s">
        <v>56</v>
      </c>
      <c r="H5296" t="s">
        <v>57</v>
      </c>
      <c r="I5296" t="s">
        <v>41</v>
      </c>
      <c r="J5296" t="s">
        <v>36</v>
      </c>
    </row>
    <row r="5297" spans="1:10" x14ac:dyDescent="0.2">
      <c r="A5297" s="7" t="s">
        <v>7506</v>
      </c>
      <c r="B5297" t="s">
        <v>7507</v>
      </c>
      <c r="C5297">
        <v>21002</v>
      </c>
      <c r="D5297" t="s">
        <v>31</v>
      </c>
      <c r="E5297">
        <v>3</v>
      </c>
      <c r="F5297" t="s">
        <v>2045</v>
      </c>
      <c r="G5297" s="8" t="s">
        <v>60</v>
      </c>
      <c r="H5297" t="s">
        <v>61</v>
      </c>
      <c r="I5297" t="s">
        <v>41</v>
      </c>
      <c r="J5297" t="s">
        <v>36</v>
      </c>
    </row>
    <row r="5298" spans="1:10" x14ac:dyDescent="0.2">
      <c r="A5298" s="7" t="s">
        <v>7508</v>
      </c>
      <c r="B5298" t="s">
        <v>7509</v>
      </c>
      <c r="C5298">
        <v>21002</v>
      </c>
      <c r="D5298" t="s">
        <v>31</v>
      </c>
      <c r="E5298">
        <v>3</v>
      </c>
      <c r="F5298" t="s">
        <v>2045</v>
      </c>
      <c r="G5298" s="8" t="s">
        <v>60</v>
      </c>
      <c r="H5298" t="s">
        <v>61</v>
      </c>
      <c r="I5298" t="s">
        <v>41</v>
      </c>
      <c r="J5298" t="s">
        <v>36</v>
      </c>
    </row>
    <row r="5299" spans="1:10" x14ac:dyDescent="0.2">
      <c r="A5299" s="7" t="s">
        <v>7510</v>
      </c>
      <c r="B5299" t="s">
        <v>7511</v>
      </c>
      <c r="C5299">
        <v>21002</v>
      </c>
      <c r="D5299" t="s">
        <v>31</v>
      </c>
      <c r="E5299">
        <v>3</v>
      </c>
      <c r="F5299" t="s">
        <v>2045</v>
      </c>
      <c r="G5299" s="8" t="s">
        <v>60</v>
      </c>
      <c r="H5299" t="s">
        <v>61</v>
      </c>
      <c r="I5299" t="s">
        <v>41</v>
      </c>
      <c r="J5299" t="s">
        <v>36</v>
      </c>
    </row>
    <row r="5300" spans="1:10" x14ac:dyDescent="0.2">
      <c r="A5300" s="7" t="s">
        <v>7512</v>
      </c>
      <c r="B5300" t="s">
        <v>7120</v>
      </c>
      <c r="C5300">
        <v>21002</v>
      </c>
      <c r="D5300" t="s">
        <v>31</v>
      </c>
      <c r="E5300">
        <v>3</v>
      </c>
      <c r="F5300" t="s">
        <v>2045</v>
      </c>
      <c r="G5300" s="8" t="s">
        <v>60</v>
      </c>
      <c r="H5300" t="s">
        <v>61</v>
      </c>
      <c r="I5300" t="s">
        <v>41</v>
      </c>
      <c r="J5300" t="s">
        <v>36</v>
      </c>
    </row>
    <row r="5301" spans="1:10" x14ac:dyDescent="0.2">
      <c r="A5301" s="7" t="s">
        <v>7513</v>
      </c>
      <c r="B5301" t="s">
        <v>7514</v>
      </c>
      <c r="C5301">
        <v>21002</v>
      </c>
      <c r="D5301" t="s">
        <v>31</v>
      </c>
      <c r="E5301">
        <v>3</v>
      </c>
      <c r="F5301" t="s">
        <v>2045</v>
      </c>
      <c r="G5301" s="8" t="s">
        <v>60</v>
      </c>
      <c r="H5301" t="s">
        <v>61</v>
      </c>
      <c r="I5301" t="s">
        <v>41</v>
      </c>
      <c r="J5301" t="s">
        <v>36</v>
      </c>
    </row>
    <row r="5302" spans="1:10" x14ac:dyDescent="0.2">
      <c r="A5302" s="7" t="s">
        <v>7515</v>
      </c>
      <c r="B5302" t="s">
        <v>7516</v>
      </c>
      <c r="C5302">
        <v>21002</v>
      </c>
      <c r="D5302" t="s">
        <v>31</v>
      </c>
      <c r="E5302">
        <v>3</v>
      </c>
      <c r="F5302" t="s">
        <v>2045</v>
      </c>
      <c r="G5302" s="8" t="s">
        <v>60</v>
      </c>
      <c r="H5302" t="s">
        <v>61</v>
      </c>
      <c r="I5302" t="s">
        <v>41</v>
      </c>
      <c r="J5302" t="s">
        <v>36</v>
      </c>
    </row>
    <row r="5303" spans="1:10" x14ac:dyDescent="0.2">
      <c r="A5303" s="7" t="s">
        <v>7517</v>
      </c>
      <c r="B5303" t="s">
        <v>7518</v>
      </c>
      <c r="C5303">
        <v>21002</v>
      </c>
      <c r="D5303" t="s">
        <v>31</v>
      </c>
      <c r="E5303">
        <v>3</v>
      </c>
      <c r="F5303" t="s">
        <v>2045</v>
      </c>
      <c r="G5303" s="8" t="s">
        <v>60</v>
      </c>
      <c r="H5303" t="s">
        <v>61</v>
      </c>
      <c r="I5303" t="s">
        <v>41</v>
      </c>
      <c r="J5303" t="s">
        <v>36</v>
      </c>
    </row>
    <row r="5304" spans="1:10" x14ac:dyDescent="0.2">
      <c r="A5304" s="7" t="s">
        <v>7519</v>
      </c>
      <c r="B5304" t="s">
        <v>7520</v>
      </c>
      <c r="C5304">
        <v>21002</v>
      </c>
      <c r="D5304" t="s">
        <v>31</v>
      </c>
      <c r="E5304">
        <v>3</v>
      </c>
      <c r="F5304" t="s">
        <v>2045</v>
      </c>
      <c r="G5304" s="8" t="s">
        <v>60</v>
      </c>
      <c r="H5304" t="s">
        <v>61</v>
      </c>
      <c r="I5304" t="s">
        <v>41</v>
      </c>
      <c r="J5304" t="s">
        <v>36</v>
      </c>
    </row>
    <row r="5305" spans="1:10" x14ac:dyDescent="0.2">
      <c r="A5305" s="7" t="s">
        <v>7521</v>
      </c>
      <c r="B5305" t="s">
        <v>7522</v>
      </c>
      <c r="C5305">
        <v>21002</v>
      </c>
      <c r="D5305" t="s">
        <v>31</v>
      </c>
      <c r="E5305">
        <v>3</v>
      </c>
      <c r="F5305" t="s">
        <v>2045</v>
      </c>
      <c r="G5305" s="8" t="s">
        <v>60</v>
      </c>
      <c r="H5305" t="s">
        <v>61</v>
      </c>
      <c r="I5305" t="s">
        <v>41</v>
      </c>
      <c r="J5305" t="s">
        <v>36</v>
      </c>
    </row>
    <row r="5306" spans="1:10" x14ac:dyDescent="0.2">
      <c r="A5306" s="7" t="s">
        <v>7523</v>
      </c>
      <c r="B5306" t="s">
        <v>7524</v>
      </c>
      <c r="C5306">
        <v>21002</v>
      </c>
      <c r="D5306" t="s">
        <v>31</v>
      </c>
      <c r="E5306">
        <v>3</v>
      </c>
      <c r="F5306" t="s">
        <v>2045</v>
      </c>
      <c r="G5306" s="8" t="s">
        <v>60</v>
      </c>
      <c r="H5306" t="s">
        <v>61</v>
      </c>
      <c r="I5306" t="s">
        <v>41</v>
      </c>
      <c r="J5306" t="s">
        <v>36</v>
      </c>
    </row>
    <row r="5307" spans="1:10" x14ac:dyDescent="0.2">
      <c r="A5307" s="7" t="s">
        <v>7525</v>
      </c>
      <c r="B5307" t="s">
        <v>7526</v>
      </c>
      <c r="C5307">
        <v>21002</v>
      </c>
      <c r="D5307" t="s">
        <v>31</v>
      </c>
      <c r="E5307">
        <v>3</v>
      </c>
      <c r="F5307" t="s">
        <v>2045</v>
      </c>
      <c r="G5307" s="8" t="s">
        <v>60</v>
      </c>
      <c r="H5307" t="s">
        <v>61</v>
      </c>
      <c r="I5307" t="s">
        <v>41</v>
      </c>
      <c r="J5307" t="s">
        <v>36</v>
      </c>
    </row>
    <row r="5308" spans="1:10" x14ac:dyDescent="0.2">
      <c r="A5308" s="7" t="s">
        <v>7527</v>
      </c>
      <c r="B5308" t="s">
        <v>7528</v>
      </c>
      <c r="C5308">
        <v>21002</v>
      </c>
      <c r="D5308" t="s">
        <v>31</v>
      </c>
      <c r="E5308">
        <v>3</v>
      </c>
      <c r="F5308" t="s">
        <v>2045</v>
      </c>
      <c r="G5308" s="8" t="s">
        <v>60</v>
      </c>
      <c r="H5308" t="s">
        <v>61</v>
      </c>
      <c r="I5308" t="s">
        <v>41</v>
      </c>
      <c r="J5308" t="s">
        <v>36</v>
      </c>
    </row>
    <row r="5309" spans="1:10" x14ac:dyDescent="0.2">
      <c r="A5309" s="7" t="s">
        <v>7529</v>
      </c>
      <c r="B5309" t="s">
        <v>6777</v>
      </c>
      <c r="C5309">
        <v>21002</v>
      </c>
      <c r="D5309" t="s">
        <v>31</v>
      </c>
      <c r="E5309">
        <v>3</v>
      </c>
      <c r="F5309" t="s">
        <v>2045</v>
      </c>
      <c r="G5309" s="8" t="s">
        <v>60</v>
      </c>
      <c r="H5309" t="s">
        <v>61</v>
      </c>
      <c r="I5309" t="s">
        <v>41</v>
      </c>
      <c r="J5309" t="s">
        <v>36</v>
      </c>
    </row>
    <row r="5310" spans="1:10" x14ac:dyDescent="0.2">
      <c r="A5310" s="7" t="s">
        <v>7530</v>
      </c>
      <c r="B5310" t="s">
        <v>7531</v>
      </c>
      <c r="C5310">
        <v>21002</v>
      </c>
      <c r="D5310" t="s">
        <v>31</v>
      </c>
      <c r="E5310">
        <v>3</v>
      </c>
      <c r="F5310" t="s">
        <v>2045</v>
      </c>
      <c r="G5310" s="8" t="s">
        <v>60</v>
      </c>
      <c r="H5310" t="s">
        <v>61</v>
      </c>
      <c r="I5310" t="s">
        <v>41</v>
      </c>
      <c r="J5310" t="s">
        <v>36</v>
      </c>
    </row>
    <row r="5311" spans="1:10" x14ac:dyDescent="0.2">
      <c r="A5311" s="7" t="s">
        <v>7532</v>
      </c>
      <c r="B5311" t="s">
        <v>2049</v>
      </c>
      <c r="C5311">
        <v>21002</v>
      </c>
      <c r="D5311" t="s">
        <v>31</v>
      </c>
      <c r="E5311">
        <v>3</v>
      </c>
      <c r="F5311" t="s">
        <v>2045</v>
      </c>
      <c r="G5311" s="8" t="s">
        <v>60</v>
      </c>
      <c r="H5311" t="s">
        <v>61</v>
      </c>
      <c r="I5311" t="s">
        <v>41</v>
      </c>
      <c r="J5311" t="s">
        <v>36</v>
      </c>
    </row>
    <row r="5312" spans="1:10" x14ac:dyDescent="0.2">
      <c r="A5312" s="7" t="s">
        <v>7533</v>
      </c>
      <c r="B5312" t="s">
        <v>7534</v>
      </c>
      <c r="C5312">
        <v>21002</v>
      </c>
      <c r="D5312" t="s">
        <v>31</v>
      </c>
      <c r="E5312">
        <v>3</v>
      </c>
      <c r="F5312" t="s">
        <v>2045</v>
      </c>
      <c r="G5312" s="8" t="s">
        <v>60</v>
      </c>
      <c r="H5312" t="s">
        <v>61</v>
      </c>
      <c r="I5312" t="s">
        <v>41</v>
      </c>
      <c r="J5312" t="s">
        <v>36</v>
      </c>
    </row>
    <row r="5313" spans="1:10" x14ac:dyDescent="0.2">
      <c r="A5313" s="7" t="s">
        <v>7535</v>
      </c>
      <c r="B5313" t="s">
        <v>7536</v>
      </c>
      <c r="C5313">
        <v>21002</v>
      </c>
      <c r="D5313" t="s">
        <v>31</v>
      </c>
      <c r="E5313">
        <v>3</v>
      </c>
      <c r="F5313" t="s">
        <v>2045</v>
      </c>
      <c r="G5313" s="8" t="s">
        <v>60</v>
      </c>
      <c r="H5313" t="s">
        <v>61</v>
      </c>
      <c r="I5313" t="s">
        <v>41</v>
      </c>
      <c r="J5313" t="s">
        <v>36</v>
      </c>
    </row>
    <row r="5314" spans="1:10" x14ac:dyDescent="0.2">
      <c r="A5314" s="7" t="s">
        <v>7537</v>
      </c>
      <c r="B5314" t="s">
        <v>7538</v>
      </c>
      <c r="C5314">
        <v>21002</v>
      </c>
      <c r="D5314" t="s">
        <v>31</v>
      </c>
      <c r="E5314">
        <v>3</v>
      </c>
      <c r="F5314" t="s">
        <v>2045</v>
      </c>
      <c r="G5314" s="8" t="s">
        <v>60</v>
      </c>
      <c r="H5314" t="s">
        <v>61</v>
      </c>
      <c r="I5314" t="s">
        <v>41</v>
      </c>
      <c r="J5314" t="s">
        <v>36</v>
      </c>
    </row>
    <row r="5315" spans="1:10" x14ac:dyDescent="0.2">
      <c r="A5315" s="7" t="s">
        <v>7539</v>
      </c>
      <c r="B5315" t="s">
        <v>7540</v>
      </c>
      <c r="C5315">
        <v>21002</v>
      </c>
      <c r="D5315" t="s">
        <v>31</v>
      </c>
      <c r="E5315">
        <v>3</v>
      </c>
      <c r="F5315" t="s">
        <v>2045</v>
      </c>
      <c r="G5315" s="8" t="s">
        <v>60</v>
      </c>
      <c r="H5315" t="s">
        <v>61</v>
      </c>
      <c r="I5315" t="s">
        <v>41</v>
      </c>
      <c r="J5315" t="s">
        <v>36</v>
      </c>
    </row>
    <row r="5316" spans="1:10" x14ac:dyDescent="0.2">
      <c r="A5316" s="7" t="s">
        <v>7541</v>
      </c>
      <c r="B5316" t="s">
        <v>7542</v>
      </c>
      <c r="C5316">
        <v>21002</v>
      </c>
      <c r="D5316" t="s">
        <v>31</v>
      </c>
      <c r="E5316">
        <v>3</v>
      </c>
      <c r="F5316" t="s">
        <v>2045</v>
      </c>
      <c r="G5316" s="8" t="s">
        <v>60</v>
      </c>
      <c r="H5316" t="s">
        <v>61</v>
      </c>
      <c r="I5316" t="s">
        <v>41</v>
      </c>
      <c r="J5316" t="s">
        <v>36</v>
      </c>
    </row>
    <row r="5317" spans="1:10" x14ac:dyDescent="0.2">
      <c r="A5317" s="7" t="s">
        <v>7543</v>
      </c>
      <c r="B5317" t="s">
        <v>7544</v>
      </c>
      <c r="C5317">
        <v>21002</v>
      </c>
      <c r="D5317" t="s">
        <v>31</v>
      </c>
      <c r="E5317">
        <v>3</v>
      </c>
      <c r="F5317" t="s">
        <v>2045</v>
      </c>
      <c r="G5317" s="8" t="s">
        <v>60</v>
      </c>
      <c r="H5317" t="s">
        <v>61</v>
      </c>
      <c r="I5317" t="s">
        <v>41</v>
      </c>
      <c r="J5317" t="s">
        <v>36</v>
      </c>
    </row>
    <row r="5318" spans="1:10" x14ac:dyDescent="0.2">
      <c r="A5318" s="7" t="s">
        <v>7545</v>
      </c>
      <c r="B5318" t="s">
        <v>7546</v>
      </c>
      <c r="C5318">
        <v>21002</v>
      </c>
      <c r="D5318" t="s">
        <v>31</v>
      </c>
      <c r="E5318">
        <v>3</v>
      </c>
      <c r="F5318" t="s">
        <v>2045</v>
      </c>
      <c r="G5318" s="8" t="s">
        <v>60</v>
      </c>
      <c r="H5318" t="s">
        <v>61</v>
      </c>
      <c r="I5318" t="s">
        <v>41</v>
      </c>
      <c r="J5318" t="s">
        <v>36</v>
      </c>
    </row>
    <row r="5319" spans="1:10" x14ac:dyDescent="0.2">
      <c r="A5319" s="7" t="s">
        <v>7547</v>
      </c>
      <c r="B5319" t="s">
        <v>7548</v>
      </c>
      <c r="C5319">
        <v>21002</v>
      </c>
      <c r="D5319" t="s">
        <v>31</v>
      </c>
      <c r="E5319">
        <v>3</v>
      </c>
      <c r="F5319" t="s">
        <v>2045</v>
      </c>
      <c r="G5319" s="8" t="s">
        <v>60</v>
      </c>
      <c r="H5319" t="s">
        <v>61</v>
      </c>
      <c r="I5319" t="s">
        <v>41</v>
      </c>
      <c r="J5319" t="s">
        <v>36</v>
      </c>
    </row>
    <row r="5320" spans="1:10" x14ac:dyDescent="0.2">
      <c r="A5320" s="7" t="s">
        <v>7549</v>
      </c>
      <c r="B5320" t="s">
        <v>7550</v>
      </c>
      <c r="C5320">
        <v>21002</v>
      </c>
      <c r="D5320" t="s">
        <v>31</v>
      </c>
      <c r="E5320">
        <v>3</v>
      </c>
      <c r="F5320" t="s">
        <v>2045</v>
      </c>
      <c r="G5320" s="8" t="s">
        <v>60</v>
      </c>
      <c r="H5320" t="s">
        <v>61</v>
      </c>
      <c r="I5320" t="s">
        <v>41</v>
      </c>
      <c r="J5320" t="s">
        <v>36</v>
      </c>
    </row>
    <row r="5321" spans="1:10" x14ac:dyDescent="0.2">
      <c r="A5321" s="7" t="s">
        <v>7551</v>
      </c>
      <c r="B5321" t="s">
        <v>6791</v>
      </c>
      <c r="C5321">
        <v>21002</v>
      </c>
      <c r="D5321" t="s">
        <v>31</v>
      </c>
      <c r="E5321">
        <v>3</v>
      </c>
      <c r="F5321" t="s">
        <v>2045</v>
      </c>
      <c r="G5321" s="8" t="s">
        <v>60</v>
      </c>
      <c r="H5321" t="s">
        <v>61</v>
      </c>
      <c r="I5321" t="s">
        <v>41</v>
      </c>
      <c r="J5321" t="s">
        <v>36</v>
      </c>
    </row>
    <row r="5322" spans="1:10" x14ac:dyDescent="0.2">
      <c r="A5322" s="7" t="s">
        <v>7552</v>
      </c>
      <c r="B5322" t="s">
        <v>7553</v>
      </c>
      <c r="C5322">
        <v>21002</v>
      </c>
      <c r="D5322" t="s">
        <v>31</v>
      </c>
      <c r="E5322">
        <v>3</v>
      </c>
      <c r="F5322" t="s">
        <v>2045</v>
      </c>
      <c r="G5322" s="8" t="s">
        <v>60</v>
      </c>
      <c r="H5322" t="s">
        <v>61</v>
      </c>
      <c r="I5322" t="s">
        <v>41</v>
      </c>
      <c r="J5322" t="s">
        <v>36</v>
      </c>
    </row>
    <row r="5323" spans="1:10" x14ac:dyDescent="0.2">
      <c r="A5323" s="7" t="s">
        <v>7554</v>
      </c>
      <c r="B5323" t="s">
        <v>7085</v>
      </c>
      <c r="C5323">
        <v>21002</v>
      </c>
      <c r="D5323" t="s">
        <v>31</v>
      </c>
      <c r="E5323">
        <v>3</v>
      </c>
      <c r="F5323" t="s">
        <v>2045</v>
      </c>
      <c r="G5323" s="8" t="s">
        <v>60</v>
      </c>
      <c r="H5323" t="s">
        <v>61</v>
      </c>
      <c r="I5323" t="s">
        <v>41</v>
      </c>
      <c r="J5323" t="s">
        <v>36</v>
      </c>
    </row>
    <row r="5324" spans="1:10" x14ac:dyDescent="0.2">
      <c r="A5324" s="7" t="s">
        <v>7555</v>
      </c>
      <c r="B5324" t="s">
        <v>7556</v>
      </c>
      <c r="C5324">
        <v>21002</v>
      </c>
      <c r="D5324" t="s">
        <v>31</v>
      </c>
      <c r="E5324">
        <v>3</v>
      </c>
      <c r="F5324" t="s">
        <v>2045</v>
      </c>
      <c r="G5324" s="8" t="s">
        <v>60</v>
      </c>
      <c r="H5324" t="s">
        <v>61</v>
      </c>
      <c r="I5324" t="s">
        <v>41</v>
      </c>
      <c r="J5324" t="s">
        <v>36</v>
      </c>
    </row>
    <row r="5325" spans="1:10" x14ac:dyDescent="0.2">
      <c r="A5325" s="7" t="s">
        <v>7557</v>
      </c>
      <c r="B5325" t="s">
        <v>7558</v>
      </c>
      <c r="C5325">
        <v>21002</v>
      </c>
      <c r="D5325" t="s">
        <v>31</v>
      </c>
      <c r="E5325">
        <v>3</v>
      </c>
      <c r="F5325" t="s">
        <v>2045</v>
      </c>
      <c r="G5325" s="8" t="s">
        <v>60</v>
      </c>
      <c r="H5325" t="s">
        <v>61</v>
      </c>
      <c r="I5325" t="s">
        <v>41</v>
      </c>
      <c r="J5325" t="s">
        <v>36</v>
      </c>
    </row>
    <row r="5326" spans="1:10" x14ac:dyDescent="0.2">
      <c r="A5326" s="7" t="s">
        <v>7559</v>
      </c>
      <c r="B5326" t="s">
        <v>2049</v>
      </c>
      <c r="C5326">
        <v>21002</v>
      </c>
      <c r="D5326" t="s">
        <v>31</v>
      </c>
      <c r="E5326">
        <v>3</v>
      </c>
      <c r="F5326" t="s">
        <v>2045</v>
      </c>
      <c r="G5326" s="8" t="s">
        <v>60</v>
      </c>
      <c r="H5326" t="s">
        <v>61</v>
      </c>
      <c r="I5326" t="s">
        <v>41</v>
      </c>
      <c r="J5326" t="s">
        <v>36</v>
      </c>
    </row>
    <row r="5327" spans="1:10" x14ac:dyDescent="0.2">
      <c r="A5327" s="7" t="s">
        <v>7560</v>
      </c>
      <c r="B5327" t="s">
        <v>7561</v>
      </c>
      <c r="C5327">
        <v>21002</v>
      </c>
      <c r="D5327" t="s">
        <v>31</v>
      </c>
      <c r="E5327">
        <v>3</v>
      </c>
      <c r="F5327" t="s">
        <v>2045</v>
      </c>
      <c r="G5327" s="8" t="s">
        <v>60</v>
      </c>
      <c r="H5327" t="s">
        <v>61</v>
      </c>
      <c r="I5327" t="s">
        <v>41</v>
      </c>
      <c r="J5327" t="s">
        <v>36</v>
      </c>
    </row>
    <row r="5328" spans="1:10" x14ac:dyDescent="0.2">
      <c r="A5328" s="7" t="s">
        <v>7562</v>
      </c>
      <c r="B5328" t="s">
        <v>7563</v>
      </c>
      <c r="C5328">
        <v>21002</v>
      </c>
      <c r="D5328" t="s">
        <v>31</v>
      </c>
      <c r="E5328">
        <v>3</v>
      </c>
      <c r="F5328" t="s">
        <v>2045</v>
      </c>
      <c r="G5328" s="8" t="s">
        <v>60</v>
      </c>
      <c r="H5328" t="s">
        <v>61</v>
      </c>
      <c r="I5328" t="s">
        <v>41</v>
      </c>
      <c r="J5328" t="s">
        <v>36</v>
      </c>
    </row>
    <row r="5329" spans="1:10" x14ac:dyDescent="0.2">
      <c r="A5329" s="7" t="s">
        <v>7564</v>
      </c>
      <c r="B5329" t="s">
        <v>7565</v>
      </c>
      <c r="C5329">
        <v>21002</v>
      </c>
      <c r="D5329" t="s">
        <v>31</v>
      </c>
      <c r="E5329">
        <v>3</v>
      </c>
      <c r="F5329" t="s">
        <v>2045</v>
      </c>
      <c r="G5329" s="8" t="s">
        <v>60</v>
      </c>
      <c r="H5329" t="s">
        <v>61</v>
      </c>
      <c r="I5329" t="s">
        <v>41</v>
      </c>
      <c r="J5329" t="s">
        <v>36</v>
      </c>
    </row>
    <row r="5330" spans="1:10" x14ac:dyDescent="0.2">
      <c r="A5330" s="7" t="s">
        <v>7566</v>
      </c>
      <c r="B5330" t="s">
        <v>7567</v>
      </c>
      <c r="C5330">
        <v>21002</v>
      </c>
      <c r="D5330" t="s">
        <v>31</v>
      </c>
      <c r="E5330">
        <v>3</v>
      </c>
      <c r="F5330" t="s">
        <v>2045</v>
      </c>
      <c r="G5330" s="8" t="s">
        <v>60</v>
      </c>
      <c r="H5330" t="s">
        <v>61</v>
      </c>
      <c r="I5330" t="s">
        <v>41</v>
      </c>
      <c r="J5330" t="s">
        <v>36</v>
      </c>
    </row>
    <row r="5331" spans="1:10" x14ac:dyDescent="0.2">
      <c r="A5331" s="7" t="s">
        <v>7568</v>
      </c>
      <c r="B5331" t="s">
        <v>7569</v>
      </c>
      <c r="C5331">
        <v>21002</v>
      </c>
      <c r="D5331" t="s">
        <v>31</v>
      </c>
      <c r="E5331">
        <v>3</v>
      </c>
      <c r="F5331" t="s">
        <v>2045</v>
      </c>
      <c r="G5331" s="8" t="s">
        <v>60</v>
      </c>
      <c r="H5331" t="s">
        <v>61</v>
      </c>
      <c r="I5331" t="s">
        <v>41</v>
      </c>
      <c r="J5331" t="s">
        <v>36</v>
      </c>
    </row>
    <row r="5332" spans="1:10" x14ac:dyDescent="0.2">
      <c r="A5332" s="7" t="s">
        <v>7570</v>
      </c>
      <c r="B5332" t="s">
        <v>7571</v>
      </c>
      <c r="C5332">
        <v>21002</v>
      </c>
      <c r="D5332" t="s">
        <v>31</v>
      </c>
      <c r="E5332">
        <v>3</v>
      </c>
      <c r="F5332" t="s">
        <v>2045</v>
      </c>
      <c r="G5332" s="8" t="s">
        <v>60</v>
      </c>
      <c r="H5332" t="s">
        <v>61</v>
      </c>
      <c r="I5332" t="s">
        <v>41</v>
      </c>
      <c r="J5332" t="s">
        <v>36</v>
      </c>
    </row>
    <row r="5333" spans="1:10" x14ac:dyDescent="0.2">
      <c r="A5333" s="7" t="s">
        <v>7572</v>
      </c>
      <c r="B5333" t="s">
        <v>7573</v>
      </c>
      <c r="C5333">
        <v>21002</v>
      </c>
      <c r="D5333" t="s">
        <v>31</v>
      </c>
      <c r="E5333">
        <v>3</v>
      </c>
      <c r="F5333" t="s">
        <v>2045</v>
      </c>
      <c r="G5333" s="8" t="s">
        <v>60</v>
      </c>
      <c r="H5333" t="s">
        <v>61</v>
      </c>
      <c r="I5333" t="s">
        <v>41</v>
      </c>
      <c r="J5333" t="s">
        <v>36</v>
      </c>
    </row>
    <row r="5334" spans="1:10" x14ac:dyDescent="0.2">
      <c r="A5334" s="7" t="s">
        <v>7574</v>
      </c>
      <c r="B5334" t="s">
        <v>7575</v>
      </c>
      <c r="C5334">
        <v>21002</v>
      </c>
      <c r="D5334" t="s">
        <v>31</v>
      </c>
      <c r="E5334">
        <v>3</v>
      </c>
      <c r="F5334" t="s">
        <v>2045</v>
      </c>
      <c r="G5334" s="8" t="s">
        <v>60</v>
      </c>
      <c r="H5334" t="s">
        <v>61</v>
      </c>
      <c r="I5334" t="s">
        <v>41</v>
      </c>
      <c r="J5334" t="s">
        <v>36</v>
      </c>
    </row>
    <row r="5335" spans="1:10" x14ac:dyDescent="0.2">
      <c r="A5335" s="7" t="s">
        <v>7576</v>
      </c>
      <c r="B5335" t="s">
        <v>7577</v>
      </c>
      <c r="C5335">
        <v>21002</v>
      </c>
      <c r="D5335" t="s">
        <v>31</v>
      </c>
      <c r="E5335">
        <v>3</v>
      </c>
      <c r="F5335" t="s">
        <v>2045</v>
      </c>
      <c r="G5335" s="8" t="s">
        <v>60</v>
      </c>
      <c r="H5335" t="s">
        <v>61</v>
      </c>
      <c r="I5335" t="s">
        <v>41</v>
      </c>
      <c r="J5335" t="s">
        <v>36</v>
      </c>
    </row>
    <row r="5336" spans="1:10" x14ac:dyDescent="0.2">
      <c r="A5336" s="7" t="s">
        <v>7578</v>
      </c>
      <c r="B5336" t="s">
        <v>7579</v>
      </c>
      <c r="C5336">
        <v>21002</v>
      </c>
      <c r="D5336" t="s">
        <v>31</v>
      </c>
      <c r="E5336">
        <v>3</v>
      </c>
      <c r="F5336" t="s">
        <v>2045</v>
      </c>
      <c r="G5336" s="8" t="s">
        <v>60</v>
      </c>
      <c r="H5336" t="s">
        <v>61</v>
      </c>
      <c r="I5336" t="s">
        <v>41</v>
      </c>
      <c r="J5336" t="s">
        <v>36</v>
      </c>
    </row>
    <row r="5337" spans="1:10" x14ac:dyDescent="0.2">
      <c r="A5337" s="7" t="s">
        <v>7580</v>
      </c>
      <c r="B5337" t="s">
        <v>7581</v>
      </c>
      <c r="C5337">
        <v>21002</v>
      </c>
      <c r="D5337" t="s">
        <v>31</v>
      </c>
      <c r="E5337">
        <v>3</v>
      </c>
      <c r="F5337" t="s">
        <v>2045</v>
      </c>
      <c r="G5337" s="8" t="s">
        <v>60</v>
      </c>
      <c r="H5337" t="s">
        <v>61</v>
      </c>
      <c r="I5337" t="s">
        <v>41</v>
      </c>
      <c r="J5337" t="s">
        <v>36</v>
      </c>
    </row>
    <row r="5338" spans="1:10" x14ac:dyDescent="0.2">
      <c r="A5338" s="7" t="s">
        <v>7582</v>
      </c>
      <c r="B5338" t="s">
        <v>7583</v>
      </c>
      <c r="C5338">
        <v>21002</v>
      </c>
      <c r="D5338" t="s">
        <v>31</v>
      </c>
      <c r="E5338">
        <v>3</v>
      </c>
      <c r="F5338" t="s">
        <v>2045</v>
      </c>
      <c r="G5338" s="8" t="s">
        <v>60</v>
      </c>
      <c r="H5338" t="s">
        <v>61</v>
      </c>
      <c r="I5338" t="s">
        <v>41</v>
      </c>
      <c r="J5338" t="s">
        <v>36</v>
      </c>
    </row>
    <row r="5339" spans="1:10" x14ac:dyDescent="0.2">
      <c r="A5339" s="7" t="s">
        <v>7584</v>
      </c>
      <c r="B5339" t="s">
        <v>7585</v>
      </c>
      <c r="C5339">
        <v>21002</v>
      </c>
      <c r="D5339" t="s">
        <v>31</v>
      </c>
      <c r="E5339">
        <v>3</v>
      </c>
      <c r="F5339" t="s">
        <v>2045</v>
      </c>
      <c r="G5339" s="8" t="s">
        <v>60</v>
      </c>
      <c r="H5339" t="s">
        <v>61</v>
      </c>
      <c r="I5339" t="s">
        <v>41</v>
      </c>
      <c r="J5339" t="s">
        <v>36</v>
      </c>
    </row>
    <row r="5340" spans="1:10" x14ac:dyDescent="0.2">
      <c r="A5340" s="7" t="s">
        <v>7586</v>
      </c>
      <c r="B5340" t="s">
        <v>7587</v>
      </c>
      <c r="C5340">
        <v>21002</v>
      </c>
      <c r="D5340" t="s">
        <v>31</v>
      </c>
      <c r="E5340">
        <v>3</v>
      </c>
      <c r="F5340" t="s">
        <v>2045</v>
      </c>
      <c r="G5340" s="8" t="s">
        <v>60</v>
      </c>
      <c r="H5340" t="s">
        <v>61</v>
      </c>
      <c r="I5340" t="s">
        <v>41</v>
      </c>
      <c r="J5340" t="s">
        <v>36</v>
      </c>
    </row>
    <row r="5341" spans="1:10" x14ac:dyDescent="0.2">
      <c r="A5341" s="7" t="s">
        <v>7588</v>
      </c>
      <c r="B5341" t="s">
        <v>7589</v>
      </c>
      <c r="C5341">
        <v>21002</v>
      </c>
      <c r="D5341" t="s">
        <v>31</v>
      </c>
      <c r="E5341">
        <v>3</v>
      </c>
      <c r="F5341" t="s">
        <v>2045</v>
      </c>
      <c r="G5341" s="8" t="s">
        <v>60</v>
      </c>
      <c r="H5341" t="s">
        <v>61</v>
      </c>
      <c r="I5341" t="s">
        <v>41</v>
      </c>
      <c r="J5341" t="s">
        <v>36</v>
      </c>
    </row>
    <row r="5342" spans="1:10" x14ac:dyDescent="0.2">
      <c r="A5342" s="7" t="s">
        <v>7590</v>
      </c>
      <c r="B5342" t="s">
        <v>7591</v>
      </c>
      <c r="C5342">
        <v>21002</v>
      </c>
      <c r="D5342" t="s">
        <v>31</v>
      </c>
      <c r="E5342">
        <v>3</v>
      </c>
      <c r="F5342" t="s">
        <v>2045</v>
      </c>
      <c r="G5342" s="8" t="s">
        <v>60</v>
      </c>
      <c r="H5342" t="s">
        <v>61</v>
      </c>
      <c r="I5342" t="s">
        <v>41</v>
      </c>
      <c r="J5342" t="s">
        <v>36</v>
      </c>
    </row>
    <row r="5343" spans="1:10" x14ac:dyDescent="0.2">
      <c r="A5343" s="7" t="s">
        <v>7592</v>
      </c>
      <c r="B5343" t="s">
        <v>7593</v>
      </c>
      <c r="C5343">
        <v>21002</v>
      </c>
      <c r="D5343" t="s">
        <v>31</v>
      </c>
      <c r="E5343">
        <v>3</v>
      </c>
      <c r="F5343" t="s">
        <v>2045</v>
      </c>
      <c r="G5343" s="8" t="s">
        <v>60</v>
      </c>
      <c r="H5343" t="s">
        <v>61</v>
      </c>
      <c r="I5343" t="s">
        <v>41</v>
      </c>
      <c r="J5343" t="s">
        <v>36</v>
      </c>
    </row>
    <row r="5344" spans="1:10" x14ac:dyDescent="0.2">
      <c r="A5344" s="7" t="s">
        <v>7594</v>
      </c>
      <c r="B5344" t="s">
        <v>7595</v>
      </c>
      <c r="C5344">
        <v>21002</v>
      </c>
      <c r="D5344" t="s">
        <v>31</v>
      </c>
      <c r="E5344">
        <v>3</v>
      </c>
      <c r="F5344" t="s">
        <v>2045</v>
      </c>
      <c r="G5344" s="8" t="s">
        <v>64</v>
      </c>
      <c r="H5344" t="s">
        <v>65</v>
      </c>
      <c r="I5344" s="1" t="s">
        <v>35</v>
      </c>
      <c r="J5344" t="s">
        <v>36</v>
      </c>
    </row>
    <row r="5345" spans="1:10" x14ac:dyDescent="0.2">
      <c r="A5345" s="7" t="s">
        <v>7596</v>
      </c>
      <c r="B5345" t="s">
        <v>7413</v>
      </c>
      <c r="C5345">
        <v>21002</v>
      </c>
      <c r="D5345" t="s">
        <v>31</v>
      </c>
      <c r="E5345">
        <v>3</v>
      </c>
      <c r="F5345" t="s">
        <v>2045</v>
      </c>
      <c r="G5345" s="8" t="s">
        <v>64</v>
      </c>
      <c r="H5345" t="s">
        <v>65</v>
      </c>
      <c r="I5345" s="1" t="s">
        <v>35</v>
      </c>
      <c r="J5345" t="s">
        <v>36</v>
      </c>
    </row>
    <row r="5346" spans="1:10" x14ac:dyDescent="0.2">
      <c r="A5346" s="7" t="s">
        <v>7597</v>
      </c>
      <c r="B5346" t="s">
        <v>7598</v>
      </c>
      <c r="C5346">
        <v>21002</v>
      </c>
      <c r="D5346" t="s">
        <v>31</v>
      </c>
      <c r="E5346">
        <v>3</v>
      </c>
      <c r="F5346" t="s">
        <v>2045</v>
      </c>
      <c r="G5346" s="8" t="s">
        <v>64</v>
      </c>
      <c r="H5346" t="s">
        <v>65</v>
      </c>
      <c r="I5346" s="1" t="s">
        <v>35</v>
      </c>
      <c r="J5346" t="s">
        <v>36</v>
      </c>
    </row>
    <row r="5347" spans="1:10" x14ac:dyDescent="0.2">
      <c r="A5347" s="7" t="s">
        <v>7599</v>
      </c>
      <c r="B5347" t="s">
        <v>7600</v>
      </c>
      <c r="C5347">
        <v>21002</v>
      </c>
      <c r="D5347" t="s">
        <v>31</v>
      </c>
      <c r="E5347">
        <v>3</v>
      </c>
      <c r="F5347" t="s">
        <v>2045</v>
      </c>
      <c r="G5347" s="8" t="s">
        <v>64</v>
      </c>
      <c r="H5347" t="s">
        <v>65</v>
      </c>
      <c r="I5347" s="1" t="s">
        <v>35</v>
      </c>
      <c r="J5347" t="s">
        <v>36</v>
      </c>
    </row>
    <row r="5348" spans="1:10" x14ac:dyDescent="0.2">
      <c r="A5348" s="7" t="s">
        <v>7601</v>
      </c>
      <c r="B5348" t="s">
        <v>7602</v>
      </c>
      <c r="C5348">
        <v>21002</v>
      </c>
      <c r="D5348" t="s">
        <v>31</v>
      </c>
      <c r="E5348">
        <v>3</v>
      </c>
      <c r="F5348" t="s">
        <v>2045</v>
      </c>
      <c r="G5348" s="8" t="s">
        <v>64</v>
      </c>
      <c r="H5348" t="s">
        <v>65</v>
      </c>
      <c r="I5348" s="1" t="s">
        <v>35</v>
      </c>
      <c r="J5348" t="s">
        <v>36</v>
      </c>
    </row>
    <row r="5349" spans="1:10" x14ac:dyDescent="0.2">
      <c r="A5349" s="7" t="s">
        <v>7603</v>
      </c>
      <c r="B5349" t="s">
        <v>7604</v>
      </c>
      <c r="C5349">
        <v>21002</v>
      </c>
      <c r="D5349" t="s">
        <v>31</v>
      </c>
      <c r="E5349">
        <v>3</v>
      </c>
      <c r="F5349" t="s">
        <v>2045</v>
      </c>
      <c r="G5349" s="8" t="s">
        <v>64</v>
      </c>
      <c r="H5349" t="s">
        <v>65</v>
      </c>
      <c r="I5349" s="1" t="s">
        <v>35</v>
      </c>
      <c r="J5349" t="s">
        <v>36</v>
      </c>
    </row>
    <row r="5350" spans="1:10" x14ac:dyDescent="0.2">
      <c r="A5350" s="7" t="s">
        <v>7605</v>
      </c>
      <c r="B5350" t="s">
        <v>7606</v>
      </c>
      <c r="C5350">
        <v>21002</v>
      </c>
      <c r="D5350" t="s">
        <v>31</v>
      </c>
      <c r="E5350">
        <v>3</v>
      </c>
      <c r="F5350" t="s">
        <v>2045</v>
      </c>
      <c r="G5350" s="8" t="s">
        <v>64</v>
      </c>
      <c r="H5350" t="s">
        <v>65</v>
      </c>
      <c r="I5350" s="1" t="s">
        <v>35</v>
      </c>
      <c r="J5350" t="s">
        <v>36</v>
      </c>
    </row>
    <row r="5351" spans="1:10" x14ac:dyDescent="0.2">
      <c r="A5351" s="7" t="s">
        <v>7607</v>
      </c>
      <c r="B5351" t="s">
        <v>7608</v>
      </c>
      <c r="C5351">
        <v>21002</v>
      </c>
      <c r="D5351" t="s">
        <v>31</v>
      </c>
      <c r="E5351">
        <v>3</v>
      </c>
      <c r="F5351" t="s">
        <v>2045</v>
      </c>
      <c r="G5351" s="8" t="s">
        <v>64</v>
      </c>
      <c r="H5351" t="s">
        <v>65</v>
      </c>
      <c r="I5351" s="1" t="s">
        <v>35</v>
      </c>
      <c r="J5351" t="s">
        <v>36</v>
      </c>
    </row>
    <row r="5352" spans="1:10" x14ac:dyDescent="0.2">
      <c r="A5352" s="7" t="s">
        <v>7609</v>
      </c>
      <c r="B5352" t="s">
        <v>7610</v>
      </c>
      <c r="C5352">
        <v>21002</v>
      </c>
      <c r="D5352" t="s">
        <v>31</v>
      </c>
      <c r="E5352">
        <v>3</v>
      </c>
      <c r="F5352" t="s">
        <v>2045</v>
      </c>
      <c r="G5352" s="8" t="s">
        <v>64</v>
      </c>
      <c r="H5352" t="s">
        <v>65</v>
      </c>
      <c r="I5352" s="1" t="s">
        <v>35</v>
      </c>
      <c r="J5352" t="s">
        <v>36</v>
      </c>
    </row>
    <row r="5353" spans="1:10" x14ac:dyDescent="0.2">
      <c r="A5353" s="7" t="s">
        <v>7611</v>
      </c>
      <c r="B5353" t="s">
        <v>7612</v>
      </c>
      <c r="C5353">
        <v>21002</v>
      </c>
      <c r="D5353" t="s">
        <v>31</v>
      </c>
      <c r="E5353">
        <v>3</v>
      </c>
      <c r="F5353" t="s">
        <v>2045</v>
      </c>
      <c r="G5353" s="8" t="s">
        <v>64</v>
      </c>
      <c r="H5353" t="s">
        <v>65</v>
      </c>
      <c r="I5353" s="1" t="s">
        <v>35</v>
      </c>
      <c r="J5353" t="s">
        <v>36</v>
      </c>
    </row>
    <row r="5354" spans="1:10" x14ac:dyDescent="0.2">
      <c r="A5354" s="7" t="s">
        <v>7613</v>
      </c>
      <c r="B5354" t="s">
        <v>7614</v>
      </c>
      <c r="C5354">
        <v>21002</v>
      </c>
      <c r="D5354" t="s">
        <v>31</v>
      </c>
      <c r="E5354">
        <v>3</v>
      </c>
      <c r="F5354" t="s">
        <v>2045</v>
      </c>
      <c r="G5354" s="8" t="s">
        <v>64</v>
      </c>
      <c r="H5354" t="s">
        <v>65</v>
      </c>
      <c r="I5354" s="1" t="s">
        <v>35</v>
      </c>
      <c r="J5354" t="s">
        <v>36</v>
      </c>
    </row>
    <row r="5355" spans="1:10" x14ac:dyDescent="0.2">
      <c r="A5355" s="7" t="s">
        <v>7615</v>
      </c>
      <c r="B5355" t="s">
        <v>7616</v>
      </c>
      <c r="C5355">
        <v>21002</v>
      </c>
      <c r="D5355" t="s">
        <v>31</v>
      </c>
      <c r="E5355">
        <v>3</v>
      </c>
      <c r="F5355" t="s">
        <v>2045</v>
      </c>
      <c r="G5355" s="8" t="s">
        <v>64</v>
      </c>
      <c r="H5355" t="s">
        <v>65</v>
      </c>
      <c r="I5355" s="1" t="s">
        <v>35</v>
      </c>
      <c r="J5355" t="s">
        <v>36</v>
      </c>
    </row>
    <row r="5356" spans="1:10" x14ac:dyDescent="0.2">
      <c r="A5356" s="7" t="s">
        <v>7617</v>
      </c>
      <c r="B5356" t="s">
        <v>7618</v>
      </c>
      <c r="C5356">
        <v>21002</v>
      </c>
      <c r="D5356" t="s">
        <v>31</v>
      </c>
      <c r="E5356">
        <v>3</v>
      </c>
      <c r="F5356" t="s">
        <v>2045</v>
      </c>
      <c r="G5356" s="8" t="s">
        <v>64</v>
      </c>
      <c r="H5356" t="s">
        <v>65</v>
      </c>
      <c r="I5356" s="1" t="s">
        <v>35</v>
      </c>
      <c r="J5356" t="s">
        <v>36</v>
      </c>
    </row>
    <row r="5357" spans="1:10" x14ac:dyDescent="0.2">
      <c r="A5357" s="7" t="s">
        <v>7619</v>
      </c>
      <c r="B5357" t="s">
        <v>7620</v>
      </c>
      <c r="C5357">
        <v>21002</v>
      </c>
      <c r="D5357" t="s">
        <v>31</v>
      </c>
      <c r="E5357">
        <v>3</v>
      </c>
      <c r="F5357" t="s">
        <v>2045</v>
      </c>
      <c r="G5357" s="8" t="s">
        <v>64</v>
      </c>
      <c r="H5357" t="s">
        <v>65</v>
      </c>
      <c r="I5357" s="1" t="s">
        <v>35</v>
      </c>
      <c r="J5357" t="s">
        <v>36</v>
      </c>
    </row>
    <row r="5358" spans="1:10" x14ac:dyDescent="0.2">
      <c r="A5358" s="7" t="s">
        <v>7621</v>
      </c>
      <c r="B5358" t="s">
        <v>7622</v>
      </c>
      <c r="C5358">
        <v>21002</v>
      </c>
      <c r="D5358" t="s">
        <v>31</v>
      </c>
      <c r="E5358">
        <v>3</v>
      </c>
      <c r="F5358" t="s">
        <v>2045</v>
      </c>
      <c r="G5358" s="8" t="s">
        <v>64</v>
      </c>
      <c r="H5358" t="s">
        <v>65</v>
      </c>
      <c r="I5358" s="1" t="s">
        <v>35</v>
      </c>
      <c r="J5358" t="s">
        <v>36</v>
      </c>
    </row>
    <row r="5359" spans="1:10" x14ac:dyDescent="0.2">
      <c r="A5359" s="7" t="s">
        <v>7623</v>
      </c>
      <c r="B5359" t="s">
        <v>7624</v>
      </c>
      <c r="C5359">
        <v>21002</v>
      </c>
      <c r="D5359" t="s">
        <v>31</v>
      </c>
      <c r="E5359">
        <v>3</v>
      </c>
      <c r="F5359" t="s">
        <v>2045</v>
      </c>
      <c r="G5359" s="8" t="s">
        <v>64</v>
      </c>
      <c r="H5359" t="s">
        <v>65</v>
      </c>
      <c r="I5359" s="1" t="s">
        <v>35</v>
      </c>
      <c r="J5359" t="s">
        <v>36</v>
      </c>
    </row>
    <row r="5360" spans="1:10" x14ac:dyDescent="0.2">
      <c r="A5360" s="7" t="s">
        <v>7625</v>
      </c>
      <c r="B5360" t="s">
        <v>7626</v>
      </c>
      <c r="C5360">
        <v>21002</v>
      </c>
      <c r="D5360" t="s">
        <v>31</v>
      </c>
      <c r="E5360">
        <v>3</v>
      </c>
      <c r="F5360" t="s">
        <v>2045</v>
      </c>
      <c r="G5360" s="8" t="s">
        <v>64</v>
      </c>
      <c r="H5360" t="s">
        <v>65</v>
      </c>
      <c r="I5360" s="1" t="s">
        <v>35</v>
      </c>
      <c r="J5360" t="s">
        <v>36</v>
      </c>
    </row>
    <row r="5361" spans="1:10" x14ac:dyDescent="0.2">
      <c r="A5361" s="7" t="s">
        <v>7627</v>
      </c>
      <c r="B5361" t="s">
        <v>7628</v>
      </c>
      <c r="C5361">
        <v>21002</v>
      </c>
      <c r="D5361" t="s">
        <v>31</v>
      </c>
      <c r="E5361">
        <v>3</v>
      </c>
      <c r="F5361" t="s">
        <v>2045</v>
      </c>
      <c r="G5361" s="8" t="s">
        <v>64</v>
      </c>
      <c r="H5361" t="s">
        <v>65</v>
      </c>
      <c r="I5361" s="1" t="s">
        <v>35</v>
      </c>
      <c r="J5361" t="s">
        <v>36</v>
      </c>
    </row>
    <row r="5362" spans="1:10" x14ac:dyDescent="0.2">
      <c r="A5362" s="7" t="s">
        <v>7629</v>
      </c>
      <c r="B5362" t="s">
        <v>7630</v>
      </c>
      <c r="C5362">
        <v>21002</v>
      </c>
      <c r="D5362" t="s">
        <v>31</v>
      </c>
      <c r="E5362">
        <v>3</v>
      </c>
      <c r="F5362" t="s">
        <v>2045</v>
      </c>
      <c r="G5362" s="8" t="s">
        <v>64</v>
      </c>
      <c r="H5362" t="s">
        <v>65</v>
      </c>
      <c r="I5362" s="1" t="s">
        <v>35</v>
      </c>
      <c r="J5362" t="s">
        <v>36</v>
      </c>
    </row>
    <row r="5363" spans="1:10" x14ac:dyDescent="0.2">
      <c r="A5363" s="7" t="s">
        <v>7631</v>
      </c>
      <c r="B5363" t="s">
        <v>7632</v>
      </c>
      <c r="C5363">
        <v>21002</v>
      </c>
      <c r="D5363" t="s">
        <v>31</v>
      </c>
      <c r="E5363">
        <v>3</v>
      </c>
      <c r="F5363" t="s">
        <v>2045</v>
      </c>
      <c r="G5363" s="8" t="s">
        <v>64</v>
      </c>
      <c r="H5363" t="s">
        <v>65</v>
      </c>
      <c r="I5363" s="1" t="s">
        <v>35</v>
      </c>
      <c r="J5363" t="s">
        <v>36</v>
      </c>
    </row>
    <row r="5364" spans="1:10" x14ac:dyDescent="0.2">
      <c r="A5364" s="7" t="s">
        <v>7633</v>
      </c>
      <c r="B5364" t="s">
        <v>7317</v>
      </c>
      <c r="C5364">
        <v>21002</v>
      </c>
      <c r="D5364" t="s">
        <v>31</v>
      </c>
      <c r="E5364">
        <v>3</v>
      </c>
      <c r="F5364" t="s">
        <v>2045</v>
      </c>
      <c r="G5364" s="8" t="s">
        <v>64</v>
      </c>
      <c r="H5364" t="s">
        <v>65</v>
      </c>
      <c r="I5364" s="1" t="s">
        <v>35</v>
      </c>
      <c r="J5364" t="s">
        <v>36</v>
      </c>
    </row>
    <row r="5365" spans="1:10" x14ac:dyDescent="0.2">
      <c r="A5365" s="7" t="s">
        <v>7634</v>
      </c>
      <c r="B5365" t="s">
        <v>7635</v>
      </c>
      <c r="C5365">
        <v>21002</v>
      </c>
      <c r="D5365" t="s">
        <v>31</v>
      </c>
      <c r="E5365">
        <v>3</v>
      </c>
      <c r="F5365" t="s">
        <v>2045</v>
      </c>
      <c r="G5365" s="8" t="s">
        <v>64</v>
      </c>
      <c r="H5365" t="s">
        <v>65</v>
      </c>
      <c r="I5365" s="1" t="s">
        <v>35</v>
      </c>
      <c r="J5365" t="s">
        <v>36</v>
      </c>
    </row>
    <row r="5366" spans="1:10" x14ac:dyDescent="0.2">
      <c r="A5366" s="7" t="s">
        <v>7636</v>
      </c>
      <c r="B5366" t="s">
        <v>7186</v>
      </c>
      <c r="C5366">
        <v>21002</v>
      </c>
      <c r="D5366" t="s">
        <v>31</v>
      </c>
      <c r="E5366">
        <v>3</v>
      </c>
      <c r="F5366" t="s">
        <v>2045</v>
      </c>
      <c r="G5366" s="8" t="s">
        <v>64</v>
      </c>
      <c r="H5366" t="s">
        <v>65</v>
      </c>
      <c r="I5366" s="1" t="s">
        <v>35</v>
      </c>
      <c r="J5366" t="s">
        <v>36</v>
      </c>
    </row>
    <row r="5367" spans="1:10" x14ac:dyDescent="0.2">
      <c r="A5367" s="7" t="s">
        <v>7637</v>
      </c>
      <c r="B5367" t="s">
        <v>7638</v>
      </c>
      <c r="C5367">
        <v>21002</v>
      </c>
      <c r="D5367" t="s">
        <v>31</v>
      </c>
      <c r="E5367">
        <v>3</v>
      </c>
      <c r="F5367" t="s">
        <v>2045</v>
      </c>
      <c r="G5367" s="8" t="s">
        <v>64</v>
      </c>
      <c r="H5367" t="s">
        <v>65</v>
      </c>
      <c r="I5367" s="1" t="s">
        <v>35</v>
      </c>
      <c r="J5367" t="s">
        <v>36</v>
      </c>
    </row>
    <row r="5368" spans="1:10" x14ac:dyDescent="0.2">
      <c r="A5368" s="7" t="s">
        <v>7639</v>
      </c>
      <c r="B5368" t="s">
        <v>7640</v>
      </c>
      <c r="C5368">
        <v>21002</v>
      </c>
      <c r="D5368" t="s">
        <v>31</v>
      </c>
      <c r="E5368">
        <v>3</v>
      </c>
      <c r="F5368" t="s">
        <v>2045</v>
      </c>
      <c r="G5368" s="8" t="s">
        <v>64</v>
      </c>
      <c r="H5368" t="s">
        <v>65</v>
      </c>
      <c r="I5368" s="1" t="s">
        <v>35</v>
      </c>
      <c r="J5368" t="s">
        <v>36</v>
      </c>
    </row>
    <row r="5369" spans="1:10" x14ac:dyDescent="0.2">
      <c r="A5369" s="7" t="s">
        <v>7641</v>
      </c>
      <c r="B5369" t="s">
        <v>7642</v>
      </c>
      <c r="C5369">
        <v>21002</v>
      </c>
      <c r="D5369" t="s">
        <v>31</v>
      </c>
      <c r="E5369">
        <v>3</v>
      </c>
      <c r="F5369" t="s">
        <v>2045</v>
      </c>
      <c r="G5369" s="8" t="s">
        <v>64</v>
      </c>
      <c r="H5369" t="s">
        <v>65</v>
      </c>
      <c r="I5369" s="1" t="s">
        <v>35</v>
      </c>
      <c r="J5369" t="s">
        <v>36</v>
      </c>
    </row>
    <row r="5370" spans="1:10" x14ac:dyDescent="0.2">
      <c r="A5370" s="7" t="s">
        <v>7643</v>
      </c>
      <c r="B5370" t="s">
        <v>7644</v>
      </c>
      <c r="C5370">
        <v>21002</v>
      </c>
      <c r="D5370" t="s">
        <v>31</v>
      </c>
      <c r="E5370">
        <v>3</v>
      </c>
      <c r="F5370" t="s">
        <v>2045</v>
      </c>
      <c r="G5370" s="8" t="s">
        <v>64</v>
      </c>
      <c r="H5370" t="s">
        <v>65</v>
      </c>
      <c r="I5370" s="1" t="s">
        <v>35</v>
      </c>
      <c r="J5370" t="s">
        <v>36</v>
      </c>
    </row>
    <row r="5371" spans="1:10" x14ac:dyDescent="0.2">
      <c r="A5371" s="7" t="s">
        <v>7645</v>
      </c>
      <c r="B5371" t="s">
        <v>7646</v>
      </c>
      <c r="C5371">
        <v>21002</v>
      </c>
      <c r="D5371" t="s">
        <v>31</v>
      </c>
      <c r="E5371">
        <v>3</v>
      </c>
      <c r="F5371" t="s">
        <v>2045</v>
      </c>
      <c r="G5371" s="8" t="s">
        <v>64</v>
      </c>
      <c r="H5371" t="s">
        <v>65</v>
      </c>
      <c r="I5371" s="1" t="s">
        <v>35</v>
      </c>
      <c r="J5371" t="s">
        <v>36</v>
      </c>
    </row>
    <row r="5372" spans="1:10" x14ac:dyDescent="0.2">
      <c r="A5372" s="7" t="s">
        <v>7647</v>
      </c>
      <c r="B5372" t="s">
        <v>7648</v>
      </c>
      <c r="C5372">
        <v>21002</v>
      </c>
      <c r="D5372" t="s">
        <v>31</v>
      </c>
      <c r="E5372">
        <v>3</v>
      </c>
      <c r="F5372" t="s">
        <v>2045</v>
      </c>
      <c r="G5372" s="8" t="s">
        <v>64</v>
      </c>
      <c r="H5372" t="s">
        <v>65</v>
      </c>
      <c r="I5372" s="1" t="s">
        <v>35</v>
      </c>
      <c r="J5372" t="s">
        <v>36</v>
      </c>
    </row>
    <row r="5373" spans="1:10" x14ac:dyDescent="0.2">
      <c r="A5373" s="7" t="s">
        <v>7649</v>
      </c>
      <c r="B5373" t="s">
        <v>7650</v>
      </c>
      <c r="C5373">
        <v>21002</v>
      </c>
      <c r="D5373" t="s">
        <v>31</v>
      </c>
      <c r="E5373">
        <v>3</v>
      </c>
      <c r="F5373" t="s">
        <v>2045</v>
      </c>
      <c r="G5373" s="8" t="s">
        <v>64</v>
      </c>
      <c r="H5373" t="s">
        <v>65</v>
      </c>
      <c r="I5373" s="1" t="s">
        <v>35</v>
      </c>
      <c r="J5373" t="s">
        <v>36</v>
      </c>
    </row>
    <row r="5374" spans="1:10" x14ac:dyDescent="0.2">
      <c r="A5374" s="7" t="s">
        <v>7651</v>
      </c>
      <c r="B5374" t="s">
        <v>7652</v>
      </c>
      <c r="C5374">
        <v>21002</v>
      </c>
      <c r="D5374" t="s">
        <v>31</v>
      </c>
      <c r="E5374">
        <v>3</v>
      </c>
      <c r="F5374" t="s">
        <v>2045</v>
      </c>
      <c r="G5374" s="8" t="s">
        <v>64</v>
      </c>
      <c r="H5374" t="s">
        <v>65</v>
      </c>
      <c r="I5374" s="1" t="s">
        <v>35</v>
      </c>
      <c r="J5374" t="s">
        <v>36</v>
      </c>
    </row>
    <row r="5375" spans="1:10" x14ac:dyDescent="0.2">
      <c r="A5375" s="7" t="s">
        <v>7653</v>
      </c>
      <c r="B5375" t="s">
        <v>6852</v>
      </c>
      <c r="C5375">
        <v>21002</v>
      </c>
      <c r="D5375" t="s">
        <v>31</v>
      </c>
      <c r="E5375">
        <v>3</v>
      </c>
      <c r="F5375" t="s">
        <v>2045</v>
      </c>
      <c r="G5375" s="8" t="s">
        <v>64</v>
      </c>
      <c r="H5375" t="s">
        <v>65</v>
      </c>
      <c r="I5375" s="1" t="s">
        <v>35</v>
      </c>
      <c r="J5375" t="s">
        <v>36</v>
      </c>
    </row>
    <row r="5376" spans="1:10" x14ac:dyDescent="0.2">
      <c r="A5376" s="7" t="s">
        <v>7654</v>
      </c>
      <c r="B5376" t="s">
        <v>7655</v>
      </c>
      <c r="C5376">
        <v>21002</v>
      </c>
      <c r="D5376" t="s">
        <v>31</v>
      </c>
      <c r="E5376">
        <v>3</v>
      </c>
      <c r="F5376" t="s">
        <v>2045</v>
      </c>
      <c r="G5376" s="8" t="s">
        <v>64</v>
      </c>
      <c r="H5376" t="s">
        <v>65</v>
      </c>
      <c r="I5376" s="1" t="s">
        <v>35</v>
      </c>
      <c r="J5376" t="s">
        <v>36</v>
      </c>
    </row>
    <row r="5377" spans="1:10" x14ac:dyDescent="0.2">
      <c r="A5377" s="7" t="s">
        <v>7656</v>
      </c>
      <c r="B5377" t="s">
        <v>7657</v>
      </c>
      <c r="C5377">
        <v>21002</v>
      </c>
      <c r="D5377" t="s">
        <v>31</v>
      </c>
      <c r="E5377">
        <v>3</v>
      </c>
      <c r="F5377" t="s">
        <v>2045</v>
      </c>
      <c r="G5377" s="8" t="s">
        <v>64</v>
      </c>
      <c r="H5377" t="s">
        <v>65</v>
      </c>
      <c r="I5377" s="1" t="s">
        <v>35</v>
      </c>
      <c r="J5377" t="s">
        <v>36</v>
      </c>
    </row>
    <row r="5378" spans="1:10" x14ac:dyDescent="0.2">
      <c r="A5378" s="7" t="s">
        <v>7658</v>
      </c>
      <c r="B5378" t="s">
        <v>7659</v>
      </c>
      <c r="C5378">
        <v>21002</v>
      </c>
      <c r="D5378" t="s">
        <v>31</v>
      </c>
      <c r="E5378">
        <v>3</v>
      </c>
      <c r="F5378" t="s">
        <v>2045</v>
      </c>
      <c r="G5378" s="8" t="s">
        <v>64</v>
      </c>
      <c r="H5378" t="s">
        <v>65</v>
      </c>
      <c r="I5378" s="1" t="s">
        <v>35</v>
      </c>
      <c r="J5378" t="s">
        <v>36</v>
      </c>
    </row>
    <row r="5379" spans="1:10" x14ac:dyDescent="0.2">
      <c r="A5379" s="7" t="s">
        <v>7660</v>
      </c>
      <c r="B5379" t="s">
        <v>7661</v>
      </c>
      <c r="C5379">
        <v>21002</v>
      </c>
      <c r="D5379" t="s">
        <v>31</v>
      </c>
      <c r="E5379">
        <v>3</v>
      </c>
      <c r="F5379" t="s">
        <v>2045</v>
      </c>
      <c r="G5379" s="8" t="s">
        <v>64</v>
      </c>
      <c r="H5379" t="s">
        <v>65</v>
      </c>
      <c r="I5379" s="1" t="s">
        <v>35</v>
      </c>
      <c r="J5379" t="s">
        <v>36</v>
      </c>
    </row>
    <row r="5380" spans="1:10" x14ac:dyDescent="0.2">
      <c r="A5380" s="7" t="s">
        <v>7662</v>
      </c>
      <c r="B5380" t="s">
        <v>7663</v>
      </c>
      <c r="C5380">
        <v>21002</v>
      </c>
      <c r="D5380" t="s">
        <v>31</v>
      </c>
      <c r="E5380">
        <v>3</v>
      </c>
      <c r="F5380" t="s">
        <v>2045</v>
      </c>
      <c r="G5380" s="8" t="s">
        <v>64</v>
      </c>
      <c r="H5380" t="s">
        <v>65</v>
      </c>
      <c r="I5380" s="1" t="s">
        <v>35</v>
      </c>
      <c r="J5380" t="s">
        <v>36</v>
      </c>
    </row>
    <row r="5381" spans="1:10" x14ac:dyDescent="0.2">
      <c r="A5381" s="7" t="s">
        <v>7664</v>
      </c>
      <c r="B5381" t="s">
        <v>7640</v>
      </c>
      <c r="C5381">
        <v>21002</v>
      </c>
      <c r="D5381" t="s">
        <v>31</v>
      </c>
      <c r="E5381">
        <v>3</v>
      </c>
      <c r="F5381" t="s">
        <v>2045</v>
      </c>
      <c r="G5381" s="8" t="s">
        <v>64</v>
      </c>
      <c r="H5381" t="s">
        <v>65</v>
      </c>
      <c r="I5381" s="1" t="s">
        <v>35</v>
      </c>
      <c r="J5381" t="s">
        <v>36</v>
      </c>
    </row>
    <row r="5382" spans="1:10" x14ac:dyDescent="0.2">
      <c r="A5382" s="7" t="s">
        <v>7665</v>
      </c>
      <c r="B5382" t="s">
        <v>7666</v>
      </c>
      <c r="C5382">
        <v>21002</v>
      </c>
      <c r="D5382" t="s">
        <v>31</v>
      </c>
      <c r="E5382">
        <v>3</v>
      </c>
      <c r="F5382" t="s">
        <v>2045</v>
      </c>
      <c r="G5382" s="8" t="s">
        <v>64</v>
      </c>
      <c r="H5382" t="s">
        <v>65</v>
      </c>
      <c r="I5382" s="1" t="s">
        <v>35</v>
      </c>
      <c r="J5382" t="s">
        <v>36</v>
      </c>
    </row>
    <row r="5383" spans="1:10" x14ac:dyDescent="0.2">
      <c r="A5383" s="7" t="s">
        <v>7667</v>
      </c>
      <c r="B5383" t="s">
        <v>7668</v>
      </c>
      <c r="C5383">
        <v>21002</v>
      </c>
      <c r="D5383" t="s">
        <v>31</v>
      </c>
      <c r="E5383">
        <v>3</v>
      </c>
      <c r="F5383" t="s">
        <v>2045</v>
      </c>
      <c r="G5383" s="8" t="s">
        <v>64</v>
      </c>
      <c r="H5383" t="s">
        <v>65</v>
      </c>
      <c r="I5383" s="1" t="s">
        <v>35</v>
      </c>
      <c r="J5383" t="s">
        <v>36</v>
      </c>
    </row>
    <row r="5384" spans="1:10" x14ac:dyDescent="0.2">
      <c r="A5384" s="7" t="s">
        <v>7669</v>
      </c>
      <c r="B5384" t="s">
        <v>2049</v>
      </c>
      <c r="C5384">
        <v>21002</v>
      </c>
      <c r="D5384" t="s">
        <v>31</v>
      </c>
      <c r="E5384">
        <v>3</v>
      </c>
      <c r="F5384" t="s">
        <v>2045</v>
      </c>
      <c r="G5384" s="8" t="s">
        <v>64</v>
      </c>
      <c r="H5384" t="s">
        <v>65</v>
      </c>
      <c r="I5384" s="1" t="s">
        <v>35</v>
      </c>
      <c r="J5384" t="s">
        <v>36</v>
      </c>
    </row>
    <row r="5385" spans="1:10" x14ac:dyDescent="0.2">
      <c r="A5385" s="7" t="s">
        <v>7670</v>
      </c>
      <c r="B5385" t="s">
        <v>7671</v>
      </c>
      <c r="C5385">
        <v>21002</v>
      </c>
      <c r="D5385" t="s">
        <v>31</v>
      </c>
      <c r="E5385">
        <v>3</v>
      </c>
      <c r="F5385" t="s">
        <v>2045</v>
      </c>
      <c r="G5385" s="8" t="s">
        <v>64</v>
      </c>
      <c r="H5385" t="s">
        <v>65</v>
      </c>
      <c r="I5385" s="1" t="s">
        <v>35</v>
      </c>
      <c r="J5385" t="s">
        <v>36</v>
      </c>
    </row>
    <row r="5386" spans="1:10" x14ac:dyDescent="0.2">
      <c r="A5386" s="7" t="s">
        <v>7672</v>
      </c>
      <c r="B5386" t="s">
        <v>7673</v>
      </c>
      <c r="C5386">
        <v>21002</v>
      </c>
      <c r="D5386" t="s">
        <v>31</v>
      </c>
      <c r="E5386">
        <v>3</v>
      </c>
      <c r="F5386" t="s">
        <v>2045</v>
      </c>
      <c r="G5386" s="8" t="s">
        <v>64</v>
      </c>
      <c r="H5386" t="s">
        <v>65</v>
      </c>
      <c r="I5386" s="1" t="s">
        <v>35</v>
      </c>
      <c r="J5386" t="s">
        <v>36</v>
      </c>
    </row>
    <row r="5387" spans="1:10" x14ac:dyDescent="0.2">
      <c r="A5387" s="7" t="s">
        <v>7674</v>
      </c>
      <c r="B5387" t="s">
        <v>7675</v>
      </c>
      <c r="C5387">
        <v>21002</v>
      </c>
      <c r="D5387" t="s">
        <v>31</v>
      </c>
      <c r="E5387">
        <v>3</v>
      </c>
      <c r="F5387" t="s">
        <v>2045</v>
      </c>
      <c r="G5387" s="8" t="s">
        <v>64</v>
      </c>
      <c r="H5387" t="s">
        <v>65</v>
      </c>
      <c r="I5387" s="1" t="s">
        <v>35</v>
      </c>
      <c r="J5387" t="s">
        <v>36</v>
      </c>
    </row>
    <row r="5388" spans="1:10" x14ac:dyDescent="0.2">
      <c r="A5388" s="7" t="s">
        <v>7676</v>
      </c>
      <c r="B5388" t="s">
        <v>7677</v>
      </c>
      <c r="C5388">
        <v>21002</v>
      </c>
      <c r="D5388" t="s">
        <v>31</v>
      </c>
      <c r="E5388">
        <v>3</v>
      </c>
      <c r="F5388" t="s">
        <v>2045</v>
      </c>
      <c r="G5388" s="8" t="s">
        <v>64</v>
      </c>
      <c r="H5388" t="s">
        <v>65</v>
      </c>
      <c r="I5388" s="1" t="s">
        <v>35</v>
      </c>
      <c r="J5388" t="s">
        <v>36</v>
      </c>
    </row>
    <row r="5389" spans="1:10" x14ac:dyDescent="0.2">
      <c r="A5389" s="7" t="s">
        <v>7678</v>
      </c>
      <c r="B5389" t="s">
        <v>7679</v>
      </c>
      <c r="C5389">
        <v>21002</v>
      </c>
      <c r="D5389" t="s">
        <v>31</v>
      </c>
      <c r="E5389">
        <v>3</v>
      </c>
      <c r="F5389" t="s">
        <v>2045</v>
      </c>
      <c r="G5389" s="8" t="s">
        <v>64</v>
      </c>
      <c r="H5389" t="s">
        <v>65</v>
      </c>
      <c r="I5389" s="1" t="s">
        <v>35</v>
      </c>
      <c r="J5389" t="s">
        <v>36</v>
      </c>
    </row>
    <row r="5390" spans="1:10" x14ac:dyDescent="0.2">
      <c r="A5390" s="7" t="s">
        <v>7680</v>
      </c>
      <c r="B5390" t="s">
        <v>7681</v>
      </c>
      <c r="C5390">
        <v>21002</v>
      </c>
      <c r="D5390" t="s">
        <v>31</v>
      </c>
      <c r="E5390">
        <v>3</v>
      </c>
      <c r="F5390" t="s">
        <v>2045</v>
      </c>
      <c r="G5390" s="8" t="s">
        <v>64</v>
      </c>
      <c r="H5390" t="s">
        <v>65</v>
      </c>
      <c r="I5390" s="1" t="s">
        <v>35</v>
      </c>
      <c r="J5390" t="s">
        <v>36</v>
      </c>
    </row>
    <row r="5391" spans="1:10" x14ac:dyDescent="0.2">
      <c r="A5391" s="7" t="s">
        <v>7682</v>
      </c>
      <c r="B5391" t="s">
        <v>7683</v>
      </c>
      <c r="C5391">
        <v>21002</v>
      </c>
      <c r="D5391" t="s">
        <v>31</v>
      </c>
      <c r="E5391">
        <v>3</v>
      </c>
      <c r="F5391" t="s">
        <v>2045</v>
      </c>
      <c r="G5391" s="8" t="s">
        <v>64</v>
      </c>
      <c r="H5391" t="s">
        <v>65</v>
      </c>
      <c r="I5391" s="1" t="s">
        <v>35</v>
      </c>
      <c r="J5391" t="s">
        <v>36</v>
      </c>
    </row>
    <row r="5392" spans="1:10" x14ac:dyDescent="0.2">
      <c r="A5392" s="7" t="s">
        <v>7684</v>
      </c>
      <c r="B5392" t="s">
        <v>7685</v>
      </c>
      <c r="C5392">
        <v>21002</v>
      </c>
      <c r="D5392" t="s">
        <v>31</v>
      </c>
      <c r="E5392">
        <v>3</v>
      </c>
      <c r="F5392" t="s">
        <v>2045</v>
      </c>
      <c r="G5392" s="8" t="s">
        <v>64</v>
      </c>
      <c r="H5392" t="s">
        <v>65</v>
      </c>
      <c r="I5392" s="1" t="s">
        <v>35</v>
      </c>
      <c r="J5392" t="s">
        <v>36</v>
      </c>
    </row>
    <row r="5393" spans="1:10" x14ac:dyDescent="0.2">
      <c r="A5393" s="7" t="s">
        <v>7686</v>
      </c>
      <c r="B5393" t="s">
        <v>7687</v>
      </c>
      <c r="C5393">
        <v>21002</v>
      </c>
      <c r="D5393" t="s">
        <v>31</v>
      </c>
      <c r="E5393">
        <v>3</v>
      </c>
      <c r="F5393" t="s">
        <v>2045</v>
      </c>
      <c r="G5393" s="8" t="s">
        <v>64</v>
      </c>
      <c r="H5393" t="s">
        <v>65</v>
      </c>
      <c r="I5393" s="1" t="s">
        <v>35</v>
      </c>
      <c r="J5393" t="s">
        <v>36</v>
      </c>
    </row>
    <row r="5394" spans="1:10" x14ac:dyDescent="0.2">
      <c r="A5394" s="7" t="s">
        <v>7688</v>
      </c>
      <c r="B5394" t="s">
        <v>7689</v>
      </c>
      <c r="C5394">
        <v>21002</v>
      </c>
      <c r="D5394" t="s">
        <v>31</v>
      </c>
      <c r="E5394">
        <v>3</v>
      </c>
      <c r="F5394" t="s">
        <v>2045</v>
      </c>
      <c r="G5394" s="8" t="s">
        <v>64</v>
      </c>
      <c r="H5394" t="s">
        <v>65</v>
      </c>
      <c r="I5394" s="1" t="s">
        <v>35</v>
      </c>
      <c r="J5394" t="s">
        <v>36</v>
      </c>
    </row>
    <row r="5395" spans="1:10" x14ac:dyDescent="0.2">
      <c r="A5395" s="7" t="s">
        <v>7690</v>
      </c>
      <c r="B5395" t="s">
        <v>7691</v>
      </c>
      <c r="C5395">
        <v>21002</v>
      </c>
      <c r="D5395" t="s">
        <v>31</v>
      </c>
      <c r="E5395">
        <v>3</v>
      </c>
      <c r="F5395" t="s">
        <v>2045</v>
      </c>
      <c r="G5395" s="8" t="s">
        <v>64</v>
      </c>
      <c r="H5395" t="s">
        <v>65</v>
      </c>
      <c r="I5395" s="1" t="s">
        <v>35</v>
      </c>
      <c r="J5395" t="s">
        <v>36</v>
      </c>
    </row>
    <row r="5396" spans="1:10" x14ac:dyDescent="0.2">
      <c r="A5396" s="7" t="s">
        <v>7692</v>
      </c>
      <c r="B5396" t="s">
        <v>7693</v>
      </c>
      <c r="C5396">
        <v>21002</v>
      </c>
      <c r="D5396" t="s">
        <v>31</v>
      </c>
      <c r="E5396">
        <v>3</v>
      </c>
      <c r="F5396" t="s">
        <v>2045</v>
      </c>
      <c r="G5396" s="8" t="s">
        <v>64</v>
      </c>
      <c r="H5396" t="s">
        <v>65</v>
      </c>
      <c r="I5396" s="1" t="s">
        <v>35</v>
      </c>
      <c r="J5396" t="s">
        <v>36</v>
      </c>
    </row>
    <row r="5397" spans="1:10" x14ac:dyDescent="0.2">
      <c r="A5397" s="7" t="s">
        <v>7694</v>
      </c>
      <c r="B5397" t="s">
        <v>7695</v>
      </c>
      <c r="C5397">
        <v>21002</v>
      </c>
      <c r="D5397" t="s">
        <v>31</v>
      </c>
      <c r="E5397">
        <v>3</v>
      </c>
      <c r="F5397" t="s">
        <v>2045</v>
      </c>
      <c r="G5397" s="8" t="s">
        <v>64</v>
      </c>
      <c r="H5397" t="s">
        <v>65</v>
      </c>
      <c r="I5397" s="1" t="s">
        <v>35</v>
      </c>
      <c r="J5397" t="s">
        <v>36</v>
      </c>
    </row>
    <row r="5398" spans="1:10" x14ac:dyDescent="0.2">
      <c r="A5398" s="7" t="s">
        <v>7696</v>
      </c>
      <c r="B5398" t="s">
        <v>7697</v>
      </c>
      <c r="C5398">
        <v>21002</v>
      </c>
      <c r="D5398" t="s">
        <v>31</v>
      </c>
      <c r="E5398">
        <v>3</v>
      </c>
      <c r="F5398" t="s">
        <v>2045</v>
      </c>
      <c r="G5398" s="8" t="s">
        <v>64</v>
      </c>
      <c r="H5398" t="s">
        <v>65</v>
      </c>
      <c r="I5398" s="1" t="s">
        <v>35</v>
      </c>
      <c r="J5398" t="s">
        <v>36</v>
      </c>
    </row>
    <row r="5399" spans="1:10" x14ac:dyDescent="0.2">
      <c r="A5399" s="7" t="s">
        <v>7698</v>
      </c>
      <c r="B5399" t="s">
        <v>7699</v>
      </c>
      <c r="C5399">
        <v>21002</v>
      </c>
      <c r="D5399" t="s">
        <v>31</v>
      </c>
      <c r="E5399">
        <v>3</v>
      </c>
      <c r="F5399" t="s">
        <v>2045</v>
      </c>
      <c r="G5399" s="8" t="s">
        <v>64</v>
      </c>
      <c r="H5399" t="s">
        <v>65</v>
      </c>
      <c r="I5399" s="1" t="s">
        <v>35</v>
      </c>
      <c r="J5399" t="s">
        <v>36</v>
      </c>
    </row>
    <row r="5400" spans="1:10" x14ac:dyDescent="0.2">
      <c r="A5400" s="7" t="s">
        <v>7700</v>
      </c>
      <c r="B5400" t="s">
        <v>7701</v>
      </c>
      <c r="C5400">
        <v>21002</v>
      </c>
      <c r="D5400" t="s">
        <v>31</v>
      </c>
      <c r="E5400">
        <v>3</v>
      </c>
      <c r="F5400" t="s">
        <v>2045</v>
      </c>
      <c r="G5400" s="8" t="s">
        <v>64</v>
      </c>
      <c r="H5400" t="s">
        <v>65</v>
      </c>
      <c r="I5400" s="1" t="s">
        <v>35</v>
      </c>
      <c r="J5400" t="s">
        <v>36</v>
      </c>
    </row>
    <row r="5401" spans="1:10" x14ac:dyDescent="0.2">
      <c r="A5401" s="7" t="s">
        <v>7702</v>
      </c>
      <c r="B5401" t="s">
        <v>7703</v>
      </c>
      <c r="C5401">
        <v>21002</v>
      </c>
      <c r="D5401" t="s">
        <v>31</v>
      </c>
      <c r="E5401">
        <v>3</v>
      </c>
      <c r="F5401" t="s">
        <v>2045</v>
      </c>
      <c r="G5401" s="8" t="s">
        <v>64</v>
      </c>
      <c r="H5401" t="s">
        <v>65</v>
      </c>
      <c r="I5401" s="1" t="s">
        <v>35</v>
      </c>
      <c r="J5401" t="s">
        <v>36</v>
      </c>
    </row>
    <row r="5402" spans="1:10" x14ac:dyDescent="0.2">
      <c r="A5402" s="7" t="s">
        <v>7704</v>
      </c>
      <c r="B5402" t="s">
        <v>7705</v>
      </c>
      <c r="C5402">
        <v>21002</v>
      </c>
      <c r="D5402" t="s">
        <v>31</v>
      </c>
      <c r="E5402">
        <v>3</v>
      </c>
      <c r="F5402" t="s">
        <v>2045</v>
      </c>
      <c r="G5402" s="8" t="s">
        <v>64</v>
      </c>
      <c r="H5402" t="s">
        <v>65</v>
      </c>
      <c r="I5402" s="1" t="s">
        <v>35</v>
      </c>
      <c r="J5402" t="s">
        <v>36</v>
      </c>
    </row>
    <row r="5403" spans="1:10" x14ac:dyDescent="0.2">
      <c r="A5403" s="7" t="s">
        <v>7706</v>
      </c>
      <c r="B5403" t="s">
        <v>7707</v>
      </c>
      <c r="C5403">
        <v>21002</v>
      </c>
      <c r="D5403" t="s">
        <v>31</v>
      </c>
      <c r="E5403">
        <v>3</v>
      </c>
      <c r="F5403" t="s">
        <v>2045</v>
      </c>
      <c r="G5403" s="8" t="s">
        <v>64</v>
      </c>
      <c r="H5403" t="s">
        <v>65</v>
      </c>
      <c r="I5403" s="1" t="s">
        <v>35</v>
      </c>
      <c r="J5403" t="s">
        <v>36</v>
      </c>
    </row>
    <row r="5404" spans="1:10" x14ac:dyDescent="0.2">
      <c r="A5404" s="7" t="s">
        <v>7708</v>
      </c>
      <c r="B5404" t="s">
        <v>7709</v>
      </c>
      <c r="C5404">
        <v>21002</v>
      </c>
      <c r="D5404" t="s">
        <v>31</v>
      </c>
      <c r="E5404">
        <v>3</v>
      </c>
      <c r="F5404" t="s">
        <v>2045</v>
      </c>
      <c r="G5404" s="8" t="s">
        <v>64</v>
      </c>
      <c r="H5404" t="s">
        <v>65</v>
      </c>
      <c r="I5404" s="1" t="s">
        <v>35</v>
      </c>
      <c r="J5404" t="s">
        <v>36</v>
      </c>
    </row>
    <row r="5405" spans="1:10" x14ac:dyDescent="0.2">
      <c r="A5405" s="7" t="s">
        <v>7710</v>
      </c>
      <c r="B5405" t="s">
        <v>7711</v>
      </c>
      <c r="C5405">
        <v>21002</v>
      </c>
      <c r="D5405" t="s">
        <v>31</v>
      </c>
      <c r="E5405">
        <v>3</v>
      </c>
      <c r="F5405" t="s">
        <v>2045</v>
      </c>
      <c r="G5405" s="8" t="s">
        <v>64</v>
      </c>
      <c r="H5405" t="s">
        <v>65</v>
      </c>
      <c r="I5405" s="1" t="s">
        <v>35</v>
      </c>
      <c r="J5405" t="s">
        <v>36</v>
      </c>
    </row>
    <row r="5406" spans="1:10" x14ac:dyDescent="0.2">
      <c r="A5406" s="7" t="s">
        <v>7712</v>
      </c>
      <c r="B5406" t="s">
        <v>7713</v>
      </c>
      <c r="C5406">
        <v>21002</v>
      </c>
      <c r="D5406" t="s">
        <v>31</v>
      </c>
      <c r="E5406">
        <v>3</v>
      </c>
      <c r="F5406" t="s">
        <v>2045</v>
      </c>
      <c r="G5406" s="8" t="s">
        <v>64</v>
      </c>
      <c r="H5406" t="s">
        <v>65</v>
      </c>
      <c r="I5406" s="1" t="s">
        <v>35</v>
      </c>
      <c r="J5406" t="s">
        <v>36</v>
      </c>
    </row>
    <row r="5407" spans="1:10" x14ac:dyDescent="0.2">
      <c r="A5407" s="7" t="s">
        <v>7714</v>
      </c>
      <c r="B5407" t="s">
        <v>7715</v>
      </c>
      <c r="C5407">
        <v>21002</v>
      </c>
      <c r="D5407" t="s">
        <v>31</v>
      </c>
      <c r="E5407">
        <v>3</v>
      </c>
      <c r="F5407" t="s">
        <v>2045</v>
      </c>
      <c r="G5407" s="8" t="s">
        <v>64</v>
      </c>
      <c r="H5407" t="s">
        <v>65</v>
      </c>
      <c r="I5407" s="1" t="s">
        <v>35</v>
      </c>
      <c r="J5407" t="s">
        <v>36</v>
      </c>
    </row>
    <row r="5408" spans="1:10" x14ac:dyDescent="0.2">
      <c r="A5408" s="7" t="s">
        <v>7716</v>
      </c>
      <c r="B5408" t="s">
        <v>7717</v>
      </c>
      <c r="C5408">
        <v>21002</v>
      </c>
      <c r="D5408" t="s">
        <v>31</v>
      </c>
      <c r="E5408">
        <v>3</v>
      </c>
      <c r="F5408" t="s">
        <v>2045</v>
      </c>
      <c r="G5408" s="8" t="s">
        <v>64</v>
      </c>
      <c r="H5408" t="s">
        <v>65</v>
      </c>
      <c r="I5408" s="1" t="s">
        <v>35</v>
      </c>
      <c r="J5408" t="s">
        <v>36</v>
      </c>
    </row>
    <row r="5409" spans="1:10" x14ac:dyDescent="0.2">
      <c r="A5409" s="7" t="s">
        <v>7718</v>
      </c>
      <c r="B5409" t="s">
        <v>7719</v>
      </c>
      <c r="C5409">
        <v>21002</v>
      </c>
      <c r="D5409" t="s">
        <v>31</v>
      </c>
      <c r="E5409">
        <v>3</v>
      </c>
      <c r="F5409" t="s">
        <v>2045</v>
      </c>
      <c r="G5409" s="8" t="s">
        <v>64</v>
      </c>
      <c r="H5409" t="s">
        <v>65</v>
      </c>
      <c r="I5409" s="1" t="s">
        <v>35</v>
      </c>
      <c r="J5409" t="s">
        <v>36</v>
      </c>
    </row>
    <row r="5410" spans="1:10" x14ac:dyDescent="0.2">
      <c r="A5410" s="7" t="s">
        <v>7720</v>
      </c>
      <c r="B5410" t="s">
        <v>7721</v>
      </c>
      <c r="C5410">
        <v>21002</v>
      </c>
      <c r="D5410" t="s">
        <v>31</v>
      </c>
      <c r="E5410">
        <v>3</v>
      </c>
      <c r="F5410" t="s">
        <v>2045</v>
      </c>
      <c r="G5410" s="8" t="s">
        <v>64</v>
      </c>
      <c r="H5410" t="s">
        <v>65</v>
      </c>
      <c r="I5410" s="1" t="s">
        <v>35</v>
      </c>
      <c r="J5410" t="s">
        <v>36</v>
      </c>
    </row>
    <row r="5411" spans="1:10" x14ac:dyDescent="0.2">
      <c r="A5411" s="7" t="s">
        <v>7722</v>
      </c>
      <c r="B5411" t="s">
        <v>7723</v>
      </c>
      <c r="C5411">
        <v>21002</v>
      </c>
      <c r="D5411" t="s">
        <v>31</v>
      </c>
      <c r="E5411">
        <v>3</v>
      </c>
      <c r="F5411" t="s">
        <v>2045</v>
      </c>
      <c r="G5411" s="8" t="s">
        <v>64</v>
      </c>
      <c r="H5411" t="s">
        <v>65</v>
      </c>
      <c r="I5411" s="1" t="s">
        <v>35</v>
      </c>
      <c r="J5411" t="s">
        <v>36</v>
      </c>
    </row>
    <row r="5412" spans="1:10" x14ac:dyDescent="0.2">
      <c r="A5412" s="7" t="s">
        <v>7724</v>
      </c>
      <c r="B5412" t="s">
        <v>7725</v>
      </c>
      <c r="C5412">
        <v>21002</v>
      </c>
      <c r="D5412" t="s">
        <v>31</v>
      </c>
      <c r="E5412">
        <v>3</v>
      </c>
      <c r="F5412" t="s">
        <v>2045</v>
      </c>
      <c r="G5412" s="8" t="s">
        <v>64</v>
      </c>
      <c r="H5412" t="s">
        <v>65</v>
      </c>
      <c r="I5412" s="1" t="s">
        <v>35</v>
      </c>
      <c r="J5412" t="s">
        <v>36</v>
      </c>
    </row>
    <row r="5413" spans="1:10" x14ac:dyDescent="0.2">
      <c r="A5413" s="7" t="s">
        <v>7726</v>
      </c>
      <c r="B5413" t="s">
        <v>7727</v>
      </c>
      <c r="C5413">
        <v>21002</v>
      </c>
      <c r="D5413" t="s">
        <v>31</v>
      </c>
      <c r="E5413">
        <v>3</v>
      </c>
      <c r="F5413" t="s">
        <v>2045</v>
      </c>
      <c r="G5413" s="8" t="s">
        <v>64</v>
      </c>
      <c r="H5413" t="s">
        <v>65</v>
      </c>
      <c r="I5413" s="1" t="s">
        <v>35</v>
      </c>
      <c r="J5413" t="s">
        <v>36</v>
      </c>
    </row>
    <row r="5414" spans="1:10" x14ac:dyDescent="0.2">
      <c r="A5414" s="7" t="s">
        <v>7728</v>
      </c>
      <c r="B5414" t="s">
        <v>7729</v>
      </c>
      <c r="C5414">
        <v>21002</v>
      </c>
      <c r="D5414" t="s">
        <v>31</v>
      </c>
      <c r="E5414">
        <v>3</v>
      </c>
      <c r="F5414" t="s">
        <v>2045</v>
      </c>
      <c r="G5414" s="8" t="s">
        <v>64</v>
      </c>
      <c r="H5414" t="s">
        <v>65</v>
      </c>
      <c r="I5414" s="1" t="s">
        <v>35</v>
      </c>
      <c r="J5414" t="s">
        <v>36</v>
      </c>
    </row>
    <row r="5415" spans="1:10" x14ac:dyDescent="0.2">
      <c r="A5415" s="7" t="s">
        <v>7730</v>
      </c>
      <c r="B5415" t="s">
        <v>7731</v>
      </c>
      <c r="C5415">
        <v>21002</v>
      </c>
      <c r="D5415" t="s">
        <v>31</v>
      </c>
      <c r="E5415">
        <v>3</v>
      </c>
      <c r="F5415" t="s">
        <v>2045</v>
      </c>
      <c r="G5415" s="8" t="s">
        <v>68</v>
      </c>
      <c r="H5415" t="s">
        <v>69</v>
      </c>
      <c r="I5415" t="s">
        <v>41</v>
      </c>
      <c r="J5415" t="s">
        <v>36</v>
      </c>
    </row>
    <row r="5416" spans="1:10" x14ac:dyDescent="0.2">
      <c r="A5416" s="7" t="s">
        <v>7732</v>
      </c>
      <c r="B5416" t="s">
        <v>7733</v>
      </c>
      <c r="C5416">
        <v>21002</v>
      </c>
      <c r="D5416" t="s">
        <v>31</v>
      </c>
      <c r="E5416">
        <v>3</v>
      </c>
      <c r="F5416" t="s">
        <v>2045</v>
      </c>
      <c r="G5416" s="8" t="s">
        <v>68</v>
      </c>
      <c r="H5416" t="s">
        <v>69</v>
      </c>
      <c r="I5416" t="s">
        <v>41</v>
      </c>
      <c r="J5416" t="s">
        <v>36</v>
      </c>
    </row>
    <row r="5417" spans="1:10" x14ac:dyDescent="0.2">
      <c r="A5417" s="7" t="s">
        <v>7734</v>
      </c>
      <c r="B5417" t="s">
        <v>7735</v>
      </c>
      <c r="C5417">
        <v>21002</v>
      </c>
      <c r="D5417" t="s">
        <v>31</v>
      </c>
      <c r="E5417">
        <v>3</v>
      </c>
      <c r="F5417" t="s">
        <v>2045</v>
      </c>
      <c r="G5417" s="8" t="s">
        <v>68</v>
      </c>
      <c r="H5417" t="s">
        <v>69</v>
      </c>
      <c r="I5417" t="s">
        <v>41</v>
      </c>
      <c r="J5417" t="s">
        <v>36</v>
      </c>
    </row>
    <row r="5418" spans="1:10" x14ac:dyDescent="0.2">
      <c r="A5418" s="7" t="s">
        <v>7736</v>
      </c>
      <c r="B5418" t="s">
        <v>7737</v>
      </c>
      <c r="C5418">
        <v>21002</v>
      </c>
      <c r="D5418" t="s">
        <v>31</v>
      </c>
      <c r="E5418">
        <v>3</v>
      </c>
      <c r="F5418" t="s">
        <v>2045</v>
      </c>
      <c r="G5418" s="8" t="s">
        <v>68</v>
      </c>
      <c r="H5418" t="s">
        <v>69</v>
      </c>
      <c r="I5418" t="s">
        <v>41</v>
      </c>
      <c r="J5418" t="s">
        <v>36</v>
      </c>
    </row>
    <row r="5419" spans="1:10" x14ac:dyDescent="0.2">
      <c r="A5419" s="7" t="s">
        <v>7738</v>
      </c>
      <c r="B5419" t="s">
        <v>7739</v>
      </c>
      <c r="C5419">
        <v>21002</v>
      </c>
      <c r="D5419" t="s">
        <v>31</v>
      </c>
      <c r="E5419">
        <v>3</v>
      </c>
      <c r="F5419" t="s">
        <v>2045</v>
      </c>
      <c r="G5419" s="8" t="s">
        <v>68</v>
      </c>
      <c r="H5419" t="s">
        <v>69</v>
      </c>
      <c r="I5419" t="s">
        <v>41</v>
      </c>
      <c r="J5419" t="s">
        <v>36</v>
      </c>
    </row>
    <row r="5420" spans="1:10" x14ac:dyDescent="0.2">
      <c r="A5420" s="7" t="s">
        <v>7740</v>
      </c>
      <c r="B5420" t="s">
        <v>7741</v>
      </c>
      <c r="C5420">
        <v>21002</v>
      </c>
      <c r="D5420" t="s">
        <v>31</v>
      </c>
      <c r="E5420">
        <v>3</v>
      </c>
      <c r="F5420" t="s">
        <v>2045</v>
      </c>
      <c r="G5420" s="8" t="s">
        <v>68</v>
      </c>
      <c r="H5420" t="s">
        <v>69</v>
      </c>
      <c r="I5420" t="s">
        <v>41</v>
      </c>
      <c r="J5420" t="s">
        <v>36</v>
      </c>
    </row>
    <row r="5421" spans="1:10" x14ac:dyDescent="0.2">
      <c r="A5421" s="7" t="s">
        <v>7742</v>
      </c>
      <c r="B5421" t="s">
        <v>7743</v>
      </c>
      <c r="C5421">
        <v>21002</v>
      </c>
      <c r="D5421" t="s">
        <v>31</v>
      </c>
      <c r="E5421">
        <v>3</v>
      </c>
      <c r="F5421" t="s">
        <v>2045</v>
      </c>
      <c r="G5421" s="8" t="s">
        <v>68</v>
      </c>
      <c r="H5421" t="s">
        <v>69</v>
      </c>
      <c r="I5421" t="s">
        <v>41</v>
      </c>
      <c r="J5421" t="s">
        <v>36</v>
      </c>
    </row>
    <row r="5422" spans="1:10" x14ac:dyDescent="0.2">
      <c r="A5422" s="7" t="s">
        <v>7744</v>
      </c>
      <c r="B5422" t="s">
        <v>6892</v>
      </c>
      <c r="C5422">
        <v>21002</v>
      </c>
      <c r="D5422" t="s">
        <v>31</v>
      </c>
      <c r="E5422">
        <v>3</v>
      </c>
      <c r="F5422" t="s">
        <v>2045</v>
      </c>
      <c r="G5422" s="8" t="s">
        <v>68</v>
      </c>
      <c r="H5422" t="s">
        <v>69</v>
      </c>
      <c r="I5422" t="s">
        <v>41</v>
      </c>
      <c r="J5422" t="s">
        <v>36</v>
      </c>
    </row>
    <row r="5423" spans="1:10" x14ac:dyDescent="0.2">
      <c r="A5423" s="7" t="s">
        <v>7745</v>
      </c>
      <c r="B5423" t="s">
        <v>7746</v>
      </c>
      <c r="C5423">
        <v>21002</v>
      </c>
      <c r="D5423" t="s">
        <v>31</v>
      </c>
      <c r="E5423">
        <v>3</v>
      </c>
      <c r="F5423" t="s">
        <v>2045</v>
      </c>
      <c r="G5423" s="8" t="s">
        <v>68</v>
      </c>
      <c r="H5423" t="s">
        <v>69</v>
      </c>
      <c r="I5423" t="s">
        <v>41</v>
      </c>
      <c r="J5423" t="s">
        <v>36</v>
      </c>
    </row>
    <row r="5424" spans="1:10" x14ac:dyDescent="0.2">
      <c r="A5424" s="7" t="s">
        <v>7747</v>
      </c>
      <c r="B5424" t="s">
        <v>7748</v>
      </c>
      <c r="C5424">
        <v>21002</v>
      </c>
      <c r="D5424" t="s">
        <v>31</v>
      </c>
      <c r="E5424">
        <v>3</v>
      </c>
      <c r="F5424" t="s">
        <v>2045</v>
      </c>
      <c r="G5424" s="8" t="s">
        <v>68</v>
      </c>
      <c r="H5424" t="s">
        <v>69</v>
      </c>
      <c r="I5424" t="s">
        <v>41</v>
      </c>
      <c r="J5424" t="s">
        <v>36</v>
      </c>
    </row>
    <row r="5425" spans="1:10" x14ac:dyDescent="0.2">
      <c r="A5425" s="7" t="s">
        <v>7749</v>
      </c>
      <c r="B5425" t="s">
        <v>7750</v>
      </c>
      <c r="C5425">
        <v>21002</v>
      </c>
      <c r="D5425" t="s">
        <v>31</v>
      </c>
      <c r="E5425">
        <v>3</v>
      </c>
      <c r="F5425" t="s">
        <v>2045</v>
      </c>
      <c r="G5425" s="8" t="s">
        <v>68</v>
      </c>
      <c r="H5425" t="s">
        <v>69</v>
      </c>
      <c r="I5425" t="s">
        <v>41</v>
      </c>
      <c r="J5425" t="s">
        <v>36</v>
      </c>
    </row>
    <row r="5426" spans="1:10" x14ac:dyDescent="0.2">
      <c r="A5426" s="7" t="s">
        <v>7751</v>
      </c>
      <c r="B5426" t="s">
        <v>7752</v>
      </c>
      <c r="C5426">
        <v>21002</v>
      </c>
      <c r="D5426" t="s">
        <v>31</v>
      </c>
      <c r="E5426">
        <v>3</v>
      </c>
      <c r="F5426" t="s">
        <v>2045</v>
      </c>
      <c r="G5426" s="8" t="s">
        <v>68</v>
      </c>
      <c r="H5426" t="s">
        <v>69</v>
      </c>
      <c r="I5426" t="s">
        <v>41</v>
      </c>
      <c r="J5426" t="s">
        <v>36</v>
      </c>
    </row>
    <row r="5427" spans="1:10" x14ac:dyDescent="0.2">
      <c r="A5427" s="7" t="s">
        <v>7753</v>
      </c>
      <c r="B5427" t="s">
        <v>7754</v>
      </c>
      <c r="C5427">
        <v>21002</v>
      </c>
      <c r="D5427" t="s">
        <v>31</v>
      </c>
      <c r="E5427">
        <v>3</v>
      </c>
      <c r="F5427" t="s">
        <v>2045</v>
      </c>
      <c r="G5427" s="8" t="s">
        <v>68</v>
      </c>
      <c r="H5427" t="s">
        <v>69</v>
      </c>
      <c r="I5427" t="s">
        <v>41</v>
      </c>
      <c r="J5427" t="s">
        <v>36</v>
      </c>
    </row>
    <row r="5428" spans="1:10" x14ac:dyDescent="0.2">
      <c r="A5428" s="7" t="s">
        <v>7755</v>
      </c>
      <c r="B5428" t="s">
        <v>7756</v>
      </c>
      <c r="C5428">
        <v>21002</v>
      </c>
      <c r="D5428" t="s">
        <v>31</v>
      </c>
      <c r="E5428">
        <v>3</v>
      </c>
      <c r="F5428" t="s">
        <v>2045</v>
      </c>
      <c r="G5428" s="8" t="s">
        <v>68</v>
      </c>
      <c r="H5428" t="s">
        <v>69</v>
      </c>
      <c r="I5428" t="s">
        <v>41</v>
      </c>
      <c r="J5428" t="s">
        <v>36</v>
      </c>
    </row>
    <row r="5429" spans="1:10" x14ac:dyDescent="0.2">
      <c r="A5429" s="7" t="s">
        <v>7757</v>
      </c>
      <c r="B5429" t="s">
        <v>7758</v>
      </c>
      <c r="C5429">
        <v>21002</v>
      </c>
      <c r="D5429" t="s">
        <v>31</v>
      </c>
      <c r="E5429">
        <v>3</v>
      </c>
      <c r="F5429" t="s">
        <v>2045</v>
      </c>
      <c r="G5429" s="8" t="s">
        <v>68</v>
      </c>
      <c r="H5429" t="s">
        <v>69</v>
      </c>
      <c r="I5429" t="s">
        <v>41</v>
      </c>
      <c r="J5429" t="s">
        <v>36</v>
      </c>
    </row>
    <row r="5430" spans="1:10" x14ac:dyDescent="0.2">
      <c r="A5430" s="7" t="s">
        <v>7759</v>
      </c>
      <c r="B5430" t="s">
        <v>7760</v>
      </c>
      <c r="C5430">
        <v>21002</v>
      </c>
      <c r="D5430" t="s">
        <v>31</v>
      </c>
      <c r="E5430">
        <v>3</v>
      </c>
      <c r="F5430" t="s">
        <v>2045</v>
      </c>
      <c r="G5430" s="8" t="s">
        <v>68</v>
      </c>
      <c r="H5430" t="s">
        <v>69</v>
      </c>
      <c r="I5430" t="s">
        <v>41</v>
      </c>
      <c r="J5430" t="s">
        <v>36</v>
      </c>
    </row>
    <row r="5431" spans="1:10" x14ac:dyDescent="0.2">
      <c r="A5431" s="7" t="s">
        <v>7761</v>
      </c>
      <c r="B5431" t="s">
        <v>7762</v>
      </c>
      <c r="C5431">
        <v>21002</v>
      </c>
      <c r="D5431" t="s">
        <v>31</v>
      </c>
      <c r="E5431">
        <v>3</v>
      </c>
      <c r="F5431" t="s">
        <v>2045</v>
      </c>
      <c r="G5431" s="8" t="s">
        <v>68</v>
      </c>
      <c r="H5431" t="s">
        <v>69</v>
      </c>
      <c r="I5431" t="s">
        <v>41</v>
      </c>
      <c r="J5431" t="s">
        <v>36</v>
      </c>
    </row>
    <row r="5432" spans="1:10" x14ac:dyDescent="0.2">
      <c r="A5432" s="7" t="s">
        <v>7763</v>
      </c>
      <c r="B5432" t="s">
        <v>7764</v>
      </c>
      <c r="C5432">
        <v>21002</v>
      </c>
      <c r="D5432" t="s">
        <v>31</v>
      </c>
      <c r="E5432">
        <v>3</v>
      </c>
      <c r="F5432" t="s">
        <v>2045</v>
      </c>
      <c r="G5432" s="8" t="s">
        <v>68</v>
      </c>
      <c r="H5432" t="s">
        <v>69</v>
      </c>
      <c r="I5432" t="s">
        <v>41</v>
      </c>
      <c r="J5432" t="s">
        <v>36</v>
      </c>
    </row>
    <row r="5433" spans="1:10" x14ac:dyDescent="0.2">
      <c r="A5433" s="7" t="s">
        <v>7765</v>
      </c>
      <c r="B5433" t="s">
        <v>7766</v>
      </c>
      <c r="C5433">
        <v>21002</v>
      </c>
      <c r="D5433" t="s">
        <v>31</v>
      </c>
      <c r="E5433">
        <v>3</v>
      </c>
      <c r="F5433" t="s">
        <v>2045</v>
      </c>
      <c r="G5433" s="8" t="s">
        <v>68</v>
      </c>
      <c r="H5433" t="s">
        <v>69</v>
      </c>
      <c r="I5433" t="s">
        <v>41</v>
      </c>
      <c r="J5433" t="s">
        <v>36</v>
      </c>
    </row>
    <row r="5434" spans="1:10" x14ac:dyDescent="0.2">
      <c r="A5434" s="7" t="s">
        <v>7767</v>
      </c>
      <c r="B5434" t="s">
        <v>7768</v>
      </c>
      <c r="C5434">
        <v>21002</v>
      </c>
      <c r="D5434" t="s">
        <v>31</v>
      </c>
      <c r="E5434">
        <v>3</v>
      </c>
      <c r="F5434" t="s">
        <v>2045</v>
      </c>
      <c r="G5434" s="8" t="s">
        <v>68</v>
      </c>
      <c r="H5434" t="s">
        <v>69</v>
      </c>
      <c r="I5434" t="s">
        <v>41</v>
      </c>
      <c r="J5434" t="s">
        <v>36</v>
      </c>
    </row>
    <row r="5435" spans="1:10" x14ac:dyDescent="0.2">
      <c r="A5435" s="7" t="s">
        <v>7769</v>
      </c>
      <c r="B5435" t="s">
        <v>7770</v>
      </c>
      <c r="C5435">
        <v>21002</v>
      </c>
      <c r="D5435" t="s">
        <v>31</v>
      </c>
      <c r="E5435">
        <v>3</v>
      </c>
      <c r="F5435" t="s">
        <v>2045</v>
      </c>
      <c r="G5435" s="8" t="s">
        <v>68</v>
      </c>
      <c r="H5435" t="s">
        <v>69</v>
      </c>
      <c r="I5435" t="s">
        <v>41</v>
      </c>
      <c r="J5435" t="s">
        <v>36</v>
      </c>
    </row>
    <row r="5436" spans="1:10" x14ac:dyDescent="0.2">
      <c r="A5436" s="7" t="s">
        <v>7771</v>
      </c>
      <c r="B5436" t="s">
        <v>7772</v>
      </c>
      <c r="C5436">
        <v>21002</v>
      </c>
      <c r="D5436" t="s">
        <v>31</v>
      </c>
      <c r="E5436">
        <v>3</v>
      </c>
      <c r="F5436" t="s">
        <v>2045</v>
      </c>
      <c r="G5436" s="8" t="s">
        <v>68</v>
      </c>
      <c r="H5436" t="s">
        <v>69</v>
      </c>
      <c r="I5436" t="s">
        <v>41</v>
      </c>
      <c r="J5436" t="s">
        <v>36</v>
      </c>
    </row>
    <row r="5437" spans="1:10" x14ac:dyDescent="0.2">
      <c r="A5437" s="7" t="s">
        <v>7773</v>
      </c>
      <c r="B5437" t="s">
        <v>7774</v>
      </c>
      <c r="C5437">
        <v>21002</v>
      </c>
      <c r="D5437" t="s">
        <v>31</v>
      </c>
      <c r="E5437">
        <v>3</v>
      </c>
      <c r="F5437" t="s">
        <v>2045</v>
      </c>
      <c r="G5437" s="8" t="s">
        <v>68</v>
      </c>
      <c r="H5437" t="s">
        <v>69</v>
      </c>
      <c r="I5437" t="s">
        <v>41</v>
      </c>
      <c r="J5437" t="s">
        <v>36</v>
      </c>
    </row>
    <row r="5438" spans="1:10" x14ac:dyDescent="0.2">
      <c r="A5438" s="7" t="s">
        <v>7775</v>
      </c>
      <c r="B5438" t="s">
        <v>7776</v>
      </c>
      <c r="C5438">
        <v>21002</v>
      </c>
      <c r="D5438" t="s">
        <v>31</v>
      </c>
      <c r="E5438">
        <v>3</v>
      </c>
      <c r="F5438" t="s">
        <v>2045</v>
      </c>
      <c r="G5438" s="8" t="s">
        <v>68</v>
      </c>
      <c r="H5438" t="s">
        <v>69</v>
      </c>
      <c r="I5438" t="s">
        <v>41</v>
      </c>
      <c r="J5438" t="s">
        <v>36</v>
      </c>
    </row>
    <row r="5439" spans="1:10" x14ac:dyDescent="0.2">
      <c r="A5439" s="7" t="s">
        <v>7777</v>
      </c>
      <c r="B5439" t="s">
        <v>7778</v>
      </c>
      <c r="C5439">
        <v>21002</v>
      </c>
      <c r="D5439" t="s">
        <v>31</v>
      </c>
      <c r="E5439">
        <v>3</v>
      </c>
      <c r="F5439" t="s">
        <v>2045</v>
      </c>
      <c r="G5439" s="8" t="s">
        <v>68</v>
      </c>
      <c r="H5439" t="s">
        <v>69</v>
      </c>
      <c r="I5439" t="s">
        <v>41</v>
      </c>
      <c r="J5439" t="s">
        <v>36</v>
      </c>
    </row>
    <row r="5440" spans="1:10" x14ac:dyDescent="0.2">
      <c r="A5440" s="7" t="s">
        <v>7779</v>
      </c>
      <c r="B5440" t="s">
        <v>7780</v>
      </c>
      <c r="C5440">
        <v>21002</v>
      </c>
      <c r="D5440" t="s">
        <v>31</v>
      </c>
      <c r="E5440">
        <v>3</v>
      </c>
      <c r="F5440" t="s">
        <v>2045</v>
      </c>
      <c r="G5440" s="8" t="s">
        <v>68</v>
      </c>
      <c r="H5440" t="s">
        <v>69</v>
      </c>
      <c r="I5440" t="s">
        <v>41</v>
      </c>
      <c r="J5440" t="s">
        <v>36</v>
      </c>
    </row>
    <row r="5441" spans="1:10" x14ac:dyDescent="0.2">
      <c r="A5441" s="7" t="s">
        <v>7781</v>
      </c>
      <c r="B5441" t="s">
        <v>7782</v>
      </c>
      <c r="C5441">
        <v>21002</v>
      </c>
      <c r="D5441" t="s">
        <v>31</v>
      </c>
      <c r="E5441">
        <v>3</v>
      </c>
      <c r="F5441" t="s">
        <v>2045</v>
      </c>
      <c r="G5441" s="8" t="s">
        <v>68</v>
      </c>
      <c r="H5441" t="s">
        <v>69</v>
      </c>
      <c r="I5441" t="s">
        <v>41</v>
      </c>
      <c r="J5441" t="s">
        <v>36</v>
      </c>
    </row>
    <row r="5442" spans="1:10" x14ac:dyDescent="0.2">
      <c r="A5442" s="7" t="s">
        <v>7783</v>
      </c>
      <c r="B5442" t="s">
        <v>7784</v>
      </c>
      <c r="C5442">
        <v>21002</v>
      </c>
      <c r="D5442" t="s">
        <v>31</v>
      </c>
      <c r="E5442">
        <v>3</v>
      </c>
      <c r="F5442" t="s">
        <v>2045</v>
      </c>
      <c r="G5442" s="8" t="s">
        <v>68</v>
      </c>
      <c r="H5442" t="s">
        <v>69</v>
      </c>
      <c r="I5442" t="s">
        <v>41</v>
      </c>
      <c r="J5442" t="s">
        <v>36</v>
      </c>
    </row>
    <row r="5443" spans="1:10" x14ac:dyDescent="0.2">
      <c r="A5443" s="7" t="s">
        <v>7785</v>
      </c>
      <c r="B5443" t="s">
        <v>7786</v>
      </c>
      <c r="C5443">
        <v>21002</v>
      </c>
      <c r="D5443" t="s">
        <v>31</v>
      </c>
      <c r="E5443">
        <v>3</v>
      </c>
      <c r="F5443" t="s">
        <v>2045</v>
      </c>
      <c r="G5443" s="8" t="s">
        <v>68</v>
      </c>
      <c r="H5443" t="s">
        <v>69</v>
      </c>
      <c r="I5443" t="s">
        <v>41</v>
      </c>
      <c r="J5443" t="s">
        <v>36</v>
      </c>
    </row>
    <row r="5444" spans="1:10" x14ac:dyDescent="0.2">
      <c r="A5444" s="7" t="s">
        <v>7787</v>
      </c>
      <c r="B5444" t="s">
        <v>7788</v>
      </c>
      <c r="C5444">
        <v>21002</v>
      </c>
      <c r="D5444" t="s">
        <v>31</v>
      </c>
      <c r="E5444">
        <v>3</v>
      </c>
      <c r="F5444" t="s">
        <v>2045</v>
      </c>
      <c r="G5444" s="8" t="s">
        <v>68</v>
      </c>
      <c r="H5444" t="s">
        <v>69</v>
      </c>
      <c r="I5444" t="s">
        <v>41</v>
      </c>
      <c r="J5444" t="s">
        <v>36</v>
      </c>
    </row>
    <row r="5445" spans="1:10" x14ac:dyDescent="0.2">
      <c r="A5445" s="7" t="s">
        <v>7789</v>
      </c>
      <c r="B5445" t="s">
        <v>7266</v>
      </c>
      <c r="C5445">
        <v>21002</v>
      </c>
      <c r="D5445" t="s">
        <v>31</v>
      </c>
      <c r="E5445">
        <v>3</v>
      </c>
      <c r="F5445" t="s">
        <v>2045</v>
      </c>
      <c r="G5445" s="8" t="s">
        <v>68</v>
      </c>
      <c r="H5445" t="s">
        <v>69</v>
      </c>
      <c r="I5445" t="s">
        <v>41</v>
      </c>
      <c r="J5445" t="s">
        <v>36</v>
      </c>
    </row>
    <row r="5446" spans="1:10" x14ac:dyDescent="0.2">
      <c r="A5446" s="7" t="s">
        <v>7790</v>
      </c>
      <c r="B5446" t="s">
        <v>7791</v>
      </c>
      <c r="C5446">
        <v>21002</v>
      </c>
      <c r="D5446" t="s">
        <v>31</v>
      </c>
      <c r="E5446">
        <v>3</v>
      </c>
      <c r="F5446" t="s">
        <v>2045</v>
      </c>
      <c r="G5446" s="8" t="s">
        <v>68</v>
      </c>
      <c r="H5446" t="s">
        <v>69</v>
      </c>
      <c r="I5446" t="s">
        <v>41</v>
      </c>
      <c r="J5446" t="s">
        <v>36</v>
      </c>
    </row>
    <row r="5447" spans="1:10" x14ac:dyDescent="0.2">
      <c r="A5447" s="7" t="s">
        <v>7792</v>
      </c>
      <c r="B5447" t="s">
        <v>7793</v>
      </c>
      <c r="C5447">
        <v>21002</v>
      </c>
      <c r="D5447" t="s">
        <v>31</v>
      </c>
      <c r="E5447">
        <v>3</v>
      </c>
      <c r="F5447" t="s">
        <v>2045</v>
      </c>
      <c r="G5447" s="8" t="s">
        <v>68</v>
      </c>
      <c r="H5447" t="s">
        <v>69</v>
      </c>
      <c r="I5447" t="s">
        <v>41</v>
      </c>
      <c r="J5447" t="s">
        <v>36</v>
      </c>
    </row>
    <row r="5448" spans="1:10" x14ac:dyDescent="0.2">
      <c r="A5448" s="7" t="s">
        <v>7794</v>
      </c>
      <c r="B5448" t="s">
        <v>7795</v>
      </c>
      <c r="C5448">
        <v>21002</v>
      </c>
      <c r="D5448" t="s">
        <v>31</v>
      </c>
      <c r="E5448">
        <v>3</v>
      </c>
      <c r="F5448" t="s">
        <v>2045</v>
      </c>
      <c r="G5448" s="8" t="s">
        <v>68</v>
      </c>
      <c r="H5448" t="s">
        <v>69</v>
      </c>
      <c r="I5448" t="s">
        <v>41</v>
      </c>
      <c r="J5448" t="s">
        <v>36</v>
      </c>
    </row>
    <row r="5449" spans="1:10" x14ac:dyDescent="0.2">
      <c r="A5449" s="7" t="s">
        <v>7796</v>
      </c>
      <c r="B5449" t="s">
        <v>7437</v>
      </c>
      <c r="C5449">
        <v>21002</v>
      </c>
      <c r="D5449" t="s">
        <v>31</v>
      </c>
      <c r="E5449">
        <v>3</v>
      </c>
      <c r="F5449" t="s">
        <v>2045</v>
      </c>
      <c r="G5449" s="8" t="s">
        <v>68</v>
      </c>
      <c r="H5449" t="s">
        <v>69</v>
      </c>
      <c r="I5449" t="s">
        <v>41</v>
      </c>
      <c r="J5449" t="s">
        <v>36</v>
      </c>
    </row>
    <row r="5450" spans="1:10" x14ac:dyDescent="0.2">
      <c r="A5450" s="7" t="s">
        <v>7797</v>
      </c>
      <c r="B5450" t="s">
        <v>7798</v>
      </c>
      <c r="C5450">
        <v>21002</v>
      </c>
      <c r="D5450" t="s">
        <v>31</v>
      </c>
      <c r="E5450">
        <v>3</v>
      </c>
      <c r="F5450" t="s">
        <v>2045</v>
      </c>
      <c r="G5450" s="8" t="s">
        <v>68</v>
      </c>
      <c r="H5450" t="s">
        <v>69</v>
      </c>
      <c r="I5450" t="s">
        <v>41</v>
      </c>
      <c r="J5450" t="s">
        <v>36</v>
      </c>
    </row>
    <row r="5451" spans="1:10" x14ac:dyDescent="0.2">
      <c r="A5451" s="7" t="s">
        <v>7799</v>
      </c>
      <c r="B5451" t="s">
        <v>7800</v>
      </c>
      <c r="C5451">
        <v>21002</v>
      </c>
      <c r="D5451" t="s">
        <v>31</v>
      </c>
      <c r="E5451">
        <v>3</v>
      </c>
      <c r="F5451" t="s">
        <v>2045</v>
      </c>
      <c r="G5451" s="8" t="s">
        <v>68</v>
      </c>
      <c r="H5451" t="s">
        <v>69</v>
      </c>
      <c r="I5451" t="s">
        <v>41</v>
      </c>
      <c r="J5451" t="s">
        <v>36</v>
      </c>
    </row>
    <row r="5452" spans="1:10" x14ac:dyDescent="0.2">
      <c r="A5452" s="7" t="s">
        <v>7801</v>
      </c>
      <c r="B5452" t="s">
        <v>7802</v>
      </c>
      <c r="C5452">
        <v>21002</v>
      </c>
      <c r="D5452" t="s">
        <v>31</v>
      </c>
      <c r="E5452">
        <v>3</v>
      </c>
      <c r="F5452" t="s">
        <v>2045</v>
      </c>
      <c r="G5452" s="8" t="s">
        <v>68</v>
      </c>
      <c r="H5452" t="s">
        <v>69</v>
      </c>
      <c r="I5452" t="s">
        <v>41</v>
      </c>
      <c r="J5452" t="s">
        <v>36</v>
      </c>
    </row>
    <row r="5453" spans="1:10" x14ac:dyDescent="0.2">
      <c r="A5453" s="7" t="s">
        <v>7803</v>
      </c>
      <c r="B5453" t="s">
        <v>7349</v>
      </c>
      <c r="C5453">
        <v>21002</v>
      </c>
      <c r="D5453" t="s">
        <v>31</v>
      </c>
      <c r="E5453">
        <v>3</v>
      </c>
      <c r="F5453" t="s">
        <v>2045</v>
      </c>
      <c r="G5453" s="8" t="s">
        <v>68</v>
      </c>
      <c r="H5453" t="s">
        <v>69</v>
      </c>
      <c r="I5453" t="s">
        <v>41</v>
      </c>
      <c r="J5453" t="s">
        <v>36</v>
      </c>
    </row>
    <row r="5454" spans="1:10" x14ac:dyDescent="0.2">
      <c r="A5454" s="7" t="s">
        <v>7804</v>
      </c>
      <c r="B5454" t="s">
        <v>7805</v>
      </c>
      <c r="C5454">
        <v>21002</v>
      </c>
      <c r="D5454" t="s">
        <v>31</v>
      </c>
      <c r="E5454">
        <v>3</v>
      </c>
      <c r="F5454" t="s">
        <v>2045</v>
      </c>
      <c r="G5454" s="8" t="s">
        <v>68</v>
      </c>
      <c r="H5454" t="s">
        <v>69</v>
      </c>
      <c r="I5454" t="s">
        <v>41</v>
      </c>
      <c r="J5454" t="s">
        <v>36</v>
      </c>
    </row>
    <row r="5455" spans="1:10" x14ac:dyDescent="0.2">
      <c r="A5455" s="7" t="s">
        <v>7806</v>
      </c>
      <c r="B5455" t="s">
        <v>7807</v>
      </c>
      <c r="C5455">
        <v>21002</v>
      </c>
      <c r="D5455" t="s">
        <v>31</v>
      </c>
      <c r="E5455">
        <v>3</v>
      </c>
      <c r="F5455" t="s">
        <v>2045</v>
      </c>
      <c r="G5455" s="8" t="s">
        <v>68</v>
      </c>
      <c r="H5455" t="s">
        <v>69</v>
      </c>
      <c r="I5455" t="s">
        <v>41</v>
      </c>
      <c r="J5455" t="s">
        <v>36</v>
      </c>
    </row>
    <row r="5456" spans="1:10" x14ac:dyDescent="0.2">
      <c r="A5456" s="7" t="s">
        <v>7808</v>
      </c>
      <c r="B5456" t="s">
        <v>7809</v>
      </c>
      <c r="C5456">
        <v>21002</v>
      </c>
      <c r="D5456" t="s">
        <v>31</v>
      </c>
      <c r="E5456">
        <v>3</v>
      </c>
      <c r="F5456" t="s">
        <v>2045</v>
      </c>
      <c r="G5456" s="8" t="s">
        <v>68</v>
      </c>
      <c r="H5456" t="s">
        <v>69</v>
      </c>
      <c r="I5456" t="s">
        <v>41</v>
      </c>
      <c r="J5456" t="s">
        <v>36</v>
      </c>
    </row>
    <row r="5457" spans="1:10" x14ac:dyDescent="0.2">
      <c r="A5457" s="7" t="s">
        <v>7810</v>
      </c>
      <c r="B5457" t="s">
        <v>7811</v>
      </c>
      <c r="C5457">
        <v>21002</v>
      </c>
      <c r="D5457" t="s">
        <v>31</v>
      </c>
      <c r="E5457">
        <v>3</v>
      </c>
      <c r="F5457" t="s">
        <v>2045</v>
      </c>
      <c r="G5457" s="8" t="s">
        <v>68</v>
      </c>
      <c r="H5457" t="s">
        <v>69</v>
      </c>
      <c r="I5457" t="s">
        <v>41</v>
      </c>
      <c r="J5457" t="s">
        <v>36</v>
      </c>
    </row>
    <row r="5458" spans="1:10" x14ac:dyDescent="0.2">
      <c r="A5458" s="7" t="s">
        <v>7812</v>
      </c>
      <c r="B5458" t="s">
        <v>6779</v>
      </c>
      <c r="C5458">
        <v>21002</v>
      </c>
      <c r="D5458" t="s">
        <v>31</v>
      </c>
      <c r="E5458">
        <v>3</v>
      </c>
      <c r="F5458" t="s">
        <v>2045</v>
      </c>
      <c r="G5458" s="8" t="s">
        <v>68</v>
      </c>
      <c r="H5458" t="s">
        <v>69</v>
      </c>
      <c r="I5458" t="s">
        <v>41</v>
      </c>
      <c r="J5458" t="s">
        <v>36</v>
      </c>
    </row>
    <row r="5459" spans="1:10" x14ac:dyDescent="0.2">
      <c r="A5459" s="7" t="s">
        <v>7813</v>
      </c>
      <c r="B5459" t="s">
        <v>7814</v>
      </c>
      <c r="C5459">
        <v>21002</v>
      </c>
      <c r="D5459" t="s">
        <v>31</v>
      </c>
      <c r="E5459">
        <v>3</v>
      </c>
      <c r="F5459" t="s">
        <v>2045</v>
      </c>
      <c r="G5459" s="8" t="s">
        <v>68</v>
      </c>
      <c r="H5459" t="s">
        <v>69</v>
      </c>
      <c r="I5459" t="s">
        <v>41</v>
      </c>
      <c r="J5459" t="s">
        <v>36</v>
      </c>
    </row>
    <row r="5460" spans="1:10" x14ac:dyDescent="0.2">
      <c r="A5460" s="7" t="s">
        <v>7815</v>
      </c>
      <c r="B5460" t="s">
        <v>7816</v>
      </c>
      <c r="C5460">
        <v>21002</v>
      </c>
      <c r="D5460" t="s">
        <v>31</v>
      </c>
      <c r="E5460">
        <v>3</v>
      </c>
      <c r="F5460" t="s">
        <v>2045</v>
      </c>
      <c r="G5460" s="8" t="s">
        <v>68</v>
      </c>
      <c r="H5460" t="s">
        <v>69</v>
      </c>
      <c r="I5460" t="s">
        <v>41</v>
      </c>
      <c r="J5460" t="s">
        <v>36</v>
      </c>
    </row>
    <row r="5461" spans="1:10" x14ac:dyDescent="0.2">
      <c r="A5461" s="7" t="s">
        <v>7817</v>
      </c>
      <c r="B5461" t="s">
        <v>7818</v>
      </c>
      <c r="C5461">
        <v>21002</v>
      </c>
      <c r="D5461" t="s">
        <v>31</v>
      </c>
      <c r="E5461">
        <v>3</v>
      </c>
      <c r="F5461" t="s">
        <v>2045</v>
      </c>
      <c r="G5461" s="8" t="s">
        <v>68</v>
      </c>
      <c r="H5461" t="s">
        <v>69</v>
      </c>
      <c r="I5461" t="s">
        <v>41</v>
      </c>
      <c r="J5461" t="s">
        <v>36</v>
      </c>
    </row>
    <row r="5462" spans="1:10" x14ac:dyDescent="0.2">
      <c r="A5462" s="7" t="s">
        <v>7819</v>
      </c>
      <c r="B5462" t="s">
        <v>7820</v>
      </c>
      <c r="C5462">
        <v>21002</v>
      </c>
      <c r="D5462" t="s">
        <v>31</v>
      </c>
      <c r="E5462">
        <v>3</v>
      </c>
      <c r="F5462" t="s">
        <v>2045</v>
      </c>
      <c r="G5462" s="8" t="s">
        <v>68</v>
      </c>
      <c r="H5462" t="s">
        <v>69</v>
      </c>
      <c r="I5462" t="s">
        <v>41</v>
      </c>
      <c r="J5462" t="s">
        <v>36</v>
      </c>
    </row>
    <row r="5463" spans="1:10" x14ac:dyDescent="0.2">
      <c r="A5463" s="7" t="s">
        <v>7821</v>
      </c>
      <c r="B5463" t="s">
        <v>7822</v>
      </c>
      <c r="C5463">
        <v>21002</v>
      </c>
      <c r="D5463" t="s">
        <v>31</v>
      </c>
      <c r="E5463">
        <v>3</v>
      </c>
      <c r="F5463" t="s">
        <v>2045</v>
      </c>
      <c r="G5463" s="8" t="s">
        <v>68</v>
      </c>
      <c r="H5463" t="s">
        <v>69</v>
      </c>
      <c r="I5463" t="s">
        <v>41</v>
      </c>
      <c r="J5463" t="s">
        <v>36</v>
      </c>
    </row>
    <row r="5464" spans="1:10" x14ac:dyDescent="0.2">
      <c r="A5464" s="7" t="s">
        <v>7823</v>
      </c>
      <c r="B5464" t="s">
        <v>7824</v>
      </c>
      <c r="C5464">
        <v>21002</v>
      </c>
      <c r="D5464" t="s">
        <v>31</v>
      </c>
      <c r="E5464">
        <v>3</v>
      </c>
      <c r="F5464" t="s">
        <v>2045</v>
      </c>
      <c r="G5464" s="8" t="s">
        <v>68</v>
      </c>
      <c r="H5464" t="s">
        <v>69</v>
      </c>
      <c r="I5464" t="s">
        <v>41</v>
      </c>
      <c r="J5464" t="s">
        <v>36</v>
      </c>
    </row>
    <row r="5465" spans="1:10" x14ac:dyDescent="0.2">
      <c r="A5465" s="7" t="s">
        <v>7825</v>
      </c>
      <c r="B5465" t="s">
        <v>7826</v>
      </c>
      <c r="C5465">
        <v>21002</v>
      </c>
      <c r="D5465" t="s">
        <v>31</v>
      </c>
      <c r="E5465">
        <v>3</v>
      </c>
      <c r="F5465" t="s">
        <v>2045</v>
      </c>
      <c r="G5465" s="8" t="s">
        <v>68</v>
      </c>
      <c r="H5465" t="s">
        <v>69</v>
      </c>
      <c r="I5465" t="s">
        <v>41</v>
      </c>
      <c r="J5465" t="s">
        <v>36</v>
      </c>
    </row>
    <row r="5466" spans="1:10" x14ac:dyDescent="0.2">
      <c r="A5466" s="7" t="s">
        <v>7827</v>
      </c>
      <c r="B5466" t="s">
        <v>7828</v>
      </c>
      <c r="C5466">
        <v>21002</v>
      </c>
      <c r="D5466" t="s">
        <v>31</v>
      </c>
      <c r="E5466">
        <v>3</v>
      </c>
      <c r="F5466" t="s">
        <v>2045</v>
      </c>
      <c r="G5466" s="8" t="s">
        <v>68</v>
      </c>
      <c r="H5466" t="s">
        <v>69</v>
      </c>
      <c r="I5466" t="s">
        <v>41</v>
      </c>
      <c r="J5466" t="s">
        <v>36</v>
      </c>
    </row>
    <row r="5467" spans="1:10" x14ac:dyDescent="0.2">
      <c r="A5467" s="7" t="s">
        <v>7829</v>
      </c>
      <c r="B5467" t="s">
        <v>7830</v>
      </c>
      <c r="C5467">
        <v>21002</v>
      </c>
      <c r="D5467" t="s">
        <v>31</v>
      </c>
      <c r="E5467">
        <v>3</v>
      </c>
      <c r="F5467" t="s">
        <v>2045</v>
      </c>
      <c r="G5467" s="8" t="s">
        <v>68</v>
      </c>
      <c r="H5467" t="s">
        <v>69</v>
      </c>
      <c r="I5467" t="s">
        <v>41</v>
      </c>
      <c r="J5467" t="s">
        <v>36</v>
      </c>
    </row>
    <row r="5468" spans="1:10" x14ac:dyDescent="0.2">
      <c r="A5468" s="7" t="s">
        <v>7831</v>
      </c>
      <c r="B5468" t="s">
        <v>7832</v>
      </c>
      <c r="C5468">
        <v>21002</v>
      </c>
      <c r="D5468" t="s">
        <v>31</v>
      </c>
      <c r="E5468">
        <v>3</v>
      </c>
      <c r="F5468" t="s">
        <v>2045</v>
      </c>
      <c r="G5468" s="8" t="s">
        <v>68</v>
      </c>
      <c r="H5468" t="s">
        <v>69</v>
      </c>
      <c r="I5468" t="s">
        <v>41</v>
      </c>
      <c r="J5468" t="s">
        <v>36</v>
      </c>
    </row>
    <row r="5469" spans="1:10" x14ac:dyDescent="0.2">
      <c r="A5469" s="7" t="s">
        <v>7833</v>
      </c>
      <c r="B5469" t="s">
        <v>7834</v>
      </c>
      <c r="C5469">
        <v>21002</v>
      </c>
      <c r="D5469" t="s">
        <v>31</v>
      </c>
      <c r="E5469">
        <v>3</v>
      </c>
      <c r="F5469" t="s">
        <v>2045</v>
      </c>
      <c r="G5469" s="8" t="s">
        <v>68</v>
      </c>
      <c r="H5469" t="s">
        <v>69</v>
      </c>
      <c r="I5469" t="s">
        <v>41</v>
      </c>
      <c r="J5469" t="s">
        <v>36</v>
      </c>
    </row>
    <row r="5470" spans="1:10" x14ac:dyDescent="0.2">
      <c r="A5470" s="7" t="s">
        <v>7835</v>
      </c>
      <c r="B5470" t="s">
        <v>7836</v>
      </c>
      <c r="C5470">
        <v>21002</v>
      </c>
      <c r="D5470" t="s">
        <v>31</v>
      </c>
      <c r="E5470">
        <v>3</v>
      </c>
      <c r="F5470" t="s">
        <v>2045</v>
      </c>
      <c r="G5470" s="8" t="s">
        <v>68</v>
      </c>
      <c r="H5470" t="s">
        <v>69</v>
      </c>
      <c r="I5470" t="s">
        <v>41</v>
      </c>
      <c r="J5470" t="s">
        <v>36</v>
      </c>
    </row>
    <row r="5471" spans="1:10" x14ac:dyDescent="0.2">
      <c r="A5471" s="7" t="s">
        <v>7837</v>
      </c>
      <c r="B5471" t="s">
        <v>7838</v>
      </c>
      <c r="C5471">
        <v>21002</v>
      </c>
      <c r="D5471" t="s">
        <v>31</v>
      </c>
      <c r="E5471">
        <v>3</v>
      </c>
      <c r="F5471" t="s">
        <v>2045</v>
      </c>
      <c r="G5471" s="8" t="s">
        <v>68</v>
      </c>
      <c r="H5471" t="s">
        <v>69</v>
      </c>
      <c r="I5471" t="s">
        <v>41</v>
      </c>
      <c r="J5471" t="s">
        <v>36</v>
      </c>
    </row>
    <row r="5472" spans="1:10" x14ac:dyDescent="0.2">
      <c r="A5472" s="7" t="s">
        <v>7839</v>
      </c>
      <c r="B5472" t="s">
        <v>7840</v>
      </c>
      <c r="C5472">
        <v>21002</v>
      </c>
      <c r="D5472" t="s">
        <v>31</v>
      </c>
      <c r="E5472">
        <v>3</v>
      </c>
      <c r="F5472" t="s">
        <v>2045</v>
      </c>
      <c r="G5472" s="8" t="s">
        <v>68</v>
      </c>
      <c r="H5472" t="s">
        <v>69</v>
      </c>
      <c r="I5472" t="s">
        <v>41</v>
      </c>
      <c r="J5472" t="s">
        <v>36</v>
      </c>
    </row>
    <row r="5473" spans="1:10" x14ac:dyDescent="0.2">
      <c r="A5473" s="7" t="s">
        <v>7841</v>
      </c>
      <c r="B5473" t="s">
        <v>7842</v>
      </c>
      <c r="C5473">
        <v>21002</v>
      </c>
      <c r="D5473" t="s">
        <v>31</v>
      </c>
      <c r="E5473">
        <v>3</v>
      </c>
      <c r="F5473" t="s">
        <v>2045</v>
      </c>
      <c r="G5473" s="8" t="s">
        <v>68</v>
      </c>
      <c r="H5473" t="s">
        <v>69</v>
      </c>
      <c r="I5473" t="s">
        <v>41</v>
      </c>
      <c r="J5473" t="s">
        <v>36</v>
      </c>
    </row>
    <row r="5474" spans="1:10" x14ac:dyDescent="0.2">
      <c r="A5474" s="7" t="s">
        <v>7843</v>
      </c>
      <c r="B5474" t="s">
        <v>7844</v>
      </c>
      <c r="C5474">
        <v>21002</v>
      </c>
      <c r="D5474" t="s">
        <v>31</v>
      </c>
      <c r="E5474">
        <v>3</v>
      </c>
      <c r="F5474" t="s">
        <v>2045</v>
      </c>
      <c r="G5474" s="8" t="s">
        <v>68</v>
      </c>
      <c r="H5474" t="s">
        <v>69</v>
      </c>
      <c r="I5474" t="s">
        <v>41</v>
      </c>
      <c r="J5474" t="s">
        <v>36</v>
      </c>
    </row>
    <row r="5475" spans="1:10" x14ac:dyDescent="0.2">
      <c r="A5475" s="7" t="s">
        <v>7845</v>
      </c>
      <c r="B5475" t="s">
        <v>7846</v>
      </c>
      <c r="C5475">
        <v>21002</v>
      </c>
      <c r="D5475" t="s">
        <v>31</v>
      </c>
      <c r="E5475">
        <v>3</v>
      </c>
      <c r="F5475" t="s">
        <v>2045</v>
      </c>
      <c r="G5475" s="8" t="s">
        <v>68</v>
      </c>
      <c r="H5475" t="s">
        <v>69</v>
      </c>
      <c r="I5475" t="s">
        <v>41</v>
      </c>
      <c r="J5475" t="s">
        <v>36</v>
      </c>
    </row>
    <row r="5476" spans="1:10" x14ac:dyDescent="0.2">
      <c r="A5476" s="7" t="s">
        <v>7847</v>
      </c>
      <c r="B5476" t="s">
        <v>7848</v>
      </c>
      <c r="C5476">
        <v>21002</v>
      </c>
      <c r="D5476" t="s">
        <v>31</v>
      </c>
      <c r="E5476">
        <v>3</v>
      </c>
      <c r="F5476" t="s">
        <v>2045</v>
      </c>
      <c r="G5476" s="8" t="s">
        <v>68</v>
      </c>
      <c r="H5476" t="s">
        <v>69</v>
      </c>
      <c r="I5476" t="s">
        <v>41</v>
      </c>
      <c r="J5476" t="s">
        <v>36</v>
      </c>
    </row>
    <row r="5477" spans="1:10" x14ac:dyDescent="0.2">
      <c r="A5477" s="7" t="s">
        <v>7849</v>
      </c>
      <c r="B5477" t="s">
        <v>7850</v>
      </c>
      <c r="C5477">
        <v>21002</v>
      </c>
      <c r="D5477" t="s">
        <v>31</v>
      </c>
      <c r="E5477">
        <v>3</v>
      </c>
      <c r="F5477" t="s">
        <v>2045</v>
      </c>
      <c r="G5477" s="8" t="s">
        <v>68</v>
      </c>
      <c r="H5477" t="s">
        <v>69</v>
      </c>
      <c r="I5477" t="s">
        <v>41</v>
      </c>
      <c r="J5477" t="s">
        <v>36</v>
      </c>
    </row>
    <row r="5478" spans="1:10" x14ac:dyDescent="0.2">
      <c r="A5478" s="7" t="s">
        <v>7851</v>
      </c>
      <c r="B5478" t="s">
        <v>7852</v>
      </c>
      <c r="C5478">
        <v>21002</v>
      </c>
      <c r="D5478" t="s">
        <v>31</v>
      </c>
      <c r="E5478">
        <v>3</v>
      </c>
      <c r="F5478" t="s">
        <v>2045</v>
      </c>
      <c r="G5478" s="8" t="s">
        <v>68</v>
      </c>
      <c r="H5478" t="s">
        <v>69</v>
      </c>
      <c r="I5478" t="s">
        <v>41</v>
      </c>
      <c r="J5478" t="s">
        <v>36</v>
      </c>
    </row>
    <row r="5479" spans="1:10" x14ac:dyDescent="0.2">
      <c r="A5479" s="7" t="s">
        <v>7853</v>
      </c>
      <c r="B5479" t="s">
        <v>7854</v>
      </c>
      <c r="C5479">
        <v>21002</v>
      </c>
      <c r="D5479" t="s">
        <v>31</v>
      </c>
      <c r="E5479">
        <v>3</v>
      </c>
      <c r="F5479" t="s">
        <v>2045</v>
      </c>
      <c r="G5479" s="8" t="s">
        <v>68</v>
      </c>
      <c r="H5479" t="s">
        <v>69</v>
      </c>
      <c r="I5479" t="s">
        <v>41</v>
      </c>
      <c r="J5479" t="s">
        <v>36</v>
      </c>
    </row>
    <row r="5480" spans="1:10" x14ac:dyDescent="0.2">
      <c r="A5480" s="7" t="s">
        <v>7855</v>
      </c>
      <c r="B5480" t="s">
        <v>7856</v>
      </c>
      <c r="C5480">
        <v>21002</v>
      </c>
      <c r="D5480" t="s">
        <v>31</v>
      </c>
      <c r="E5480">
        <v>3</v>
      </c>
      <c r="F5480" t="s">
        <v>2045</v>
      </c>
      <c r="G5480" s="8" t="s">
        <v>68</v>
      </c>
      <c r="H5480" t="s">
        <v>69</v>
      </c>
      <c r="I5480" t="s">
        <v>41</v>
      </c>
      <c r="J5480" t="s">
        <v>36</v>
      </c>
    </row>
    <row r="5481" spans="1:10" x14ac:dyDescent="0.2">
      <c r="A5481" s="7" t="s">
        <v>7857</v>
      </c>
      <c r="B5481" t="s">
        <v>7858</v>
      </c>
      <c r="C5481">
        <v>21002</v>
      </c>
      <c r="D5481" t="s">
        <v>31</v>
      </c>
      <c r="E5481">
        <v>3</v>
      </c>
      <c r="F5481" t="s">
        <v>2045</v>
      </c>
      <c r="G5481" s="8" t="s">
        <v>68</v>
      </c>
      <c r="H5481" t="s">
        <v>69</v>
      </c>
      <c r="I5481" t="s">
        <v>41</v>
      </c>
      <c r="J5481" t="s">
        <v>36</v>
      </c>
    </row>
    <row r="5482" spans="1:10" x14ac:dyDescent="0.2">
      <c r="A5482" s="7" t="s">
        <v>7859</v>
      </c>
      <c r="B5482" t="s">
        <v>7317</v>
      </c>
      <c r="C5482">
        <v>21002</v>
      </c>
      <c r="D5482" t="s">
        <v>31</v>
      </c>
      <c r="E5482">
        <v>3</v>
      </c>
      <c r="F5482" t="s">
        <v>2045</v>
      </c>
      <c r="G5482" s="8" t="s">
        <v>68</v>
      </c>
      <c r="H5482" t="s">
        <v>69</v>
      </c>
      <c r="I5482" t="s">
        <v>41</v>
      </c>
      <c r="J5482" t="s">
        <v>36</v>
      </c>
    </row>
    <row r="5483" spans="1:10" x14ac:dyDescent="0.2">
      <c r="A5483" s="7" t="s">
        <v>7860</v>
      </c>
      <c r="B5483" t="s">
        <v>7861</v>
      </c>
      <c r="C5483">
        <v>21002</v>
      </c>
      <c r="D5483" t="s">
        <v>31</v>
      </c>
      <c r="E5483">
        <v>3</v>
      </c>
      <c r="F5483" t="s">
        <v>2045</v>
      </c>
      <c r="G5483" s="8" t="s">
        <v>68</v>
      </c>
      <c r="H5483" t="s">
        <v>69</v>
      </c>
      <c r="I5483" t="s">
        <v>41</v>
      </c>
      <c r="J5483" t="s">
        <v>36</v>
      </c>
    </row>
    <row r="5484" spans="1:10" x14ac:dyDescent="0.2">
      <c r="A5484" s="7" t="s">
        <v>7862</v>
      </c>
      <c r="B5484" t="s">
        <v>7863</v>
      </c>
      <c r="C5484">
        <v>21002</v>
      </c>
      <c r="D5484" t="s">
        <v>31</v>
      </c>
      <c r="E5484">
        <v>3</v>
      </c>
      <c r="F5484" t="s">
        <v>2045</v>
      </c>
      <c r="G5484" s="8" t="s">
        <v>68</v>
      </c>
      <c r="H5484" t="s">
        <v>69</v>
      </c>
      <c r="I5484" t="s">
        <v>41</v>
      </c>
      <c r="J5484" t="s">
        <v>36</v>
      </c>
    </row>
    <row r="5485" spans="1:10" x14ac:dyDescent="0.2">
      <c r="A5485" s="7" t="s">
        <v>7864</v>
      </c>
      <c r="B5485" t="s">
        <v>7865</v>
      </c>
      <c r="C5485">
        <v>21002</v>
      </c>
      <c r="D5485" t="s">
        <v>31</v>
      </c>
      <c r="E5485">
        <v>3</v>
      </c>
      <c r="F5485" t="s">
        <v>2045</v>
      </c>
      <c r="G5485" s="8" t="s">
        <v>68</v>
      </c>
      <c r="H5485" t="s">
        <v>69</v>
      </c>
      <c r="I5485" t="s">
        <v>41</v>
      </c>
      <c r="J5485" t="s">
        <v>36</v>
      </c>
    </row>
    <row r="5486" spans="1:10" x14ac:dyDescent="0.2">
      <c r="A5486" s="7" t="s">
        <v>7866</v>
      </c>
      <c r="B5486" t="s">
        <v>7867</v>
      </c>
      <c r="C5486">
        <v>21002</v>
      </c>
      <c r="D5486" t="s">
        <v>31</v>
      </c>
      <c r="E5486">
        <v>3</v>
      </c>
      <c r="F5486" t="s">
        <v>2045</v>
      </c>
      <c r="G5486" s="8" t="s">
        <v>68</v>
      </c>
      <c r="H5486" t="s">
        <v>69</v>
      </c>
      <c r="I5486" t="s">
        <v>41</v>
      </c>
      <c r="J5486" t="s">
        <v>36</v>
      </c>
    </row>
    <row r="5487" spans="1:10" x14ac:dyDescent="0.2">
      <c r="A5487" s="7" t="s">
        <v>7868</v>
      </c>
      <c r="B5487" t="s">
        <v>7869</v>
      </c>
      <c r="C5487">
        <v>21002</v>
      </c>
      <c r="D5487" t="s">
        <v>31</v>
      </c>
      <c r="E5487">
        <v>3</v>
      </c>
      <c r="F5487" t="s">
        <v>2045</v>
      </c>
      <c r="G5487" s="8" t="s">
        <v>68</v>
      </c>
      <c r="H5487" t="s">
        <v>69</v>
      </c>
      <c r="I5487" t="s">
        <v>41</v>
      </c>
      <c r="J5487" t="s">
        <v>36</v>
      </c>
    </row>
    <row r="5488" spans="1:10" x14ac:dyDescent="0.2">
      <c r="A5488" s="7" t="s">
        <v>7870</v>
      </c>
      <c r="B5488" t="s">
        <v>7871</v>
      </c>
      <c r="C5488">
        <v>21002</v>
      </c>
      <c r="D5488" t="s">
        <v>31</v>
      </c>
      <c r="E5488">
        <v>3</v>
      </c>
      <c r="F5488" t="s">
        <v>2045</v>
      </c>
      <c r="G5488" s="8" t="s">
        <v>68</v>
      </c>
      <c r="H5488" t="s">
        <v>69</v>
      </c>
      <c r="I5488" t="s">
        <v>41</v>
      </c>
      <c r="J5488" t="s">
        <v>36</v>
      </c>
    </row>
    <row r="5489" spans="1:10" x14ac:dyDescent="0.2">
      <c r="A5489" s="7" t="s">
        <v>7872</v>
      </c>
      <c r="B5489" t="s">
        <v>7034</v>
      </c>
      <c r="C5489">
        <v>21002</v>
      </c>
      <c r="D5489" t="s">
        <v>31</v>
      </c>
      <c r="E5489">
        <v>3</v>
      </c>
      <c r="F5489" t="s">
        <v>2045</v>
      </c>
      <c r="G5489" s="8" t="s">
        <v>68</v>
      </c>
      <c r="H5489" t="s">
        <v>69</v>
      </c>
      <c r="I5489" t="s">
        <v>41</v>
      </c>
      <c r="J5489" t="s">
        <v>36</v>
      </c>
    </row>
    <row r="5490" spans="1:10" x14ac:dyDescent="0.2">
      <c r="A5490" s="7" t="s">
        <v>7873</v>
      </c>
      <c r="B5490" t="s">
        <v>7874</v>
      </c>
      <c r="C5490">
        <v>21002</v>
      </c>
      <c r="D5490" t="s">
        <v>31</v>
      </c>
      <c r="E5490">
        <v>3</v>
      </c>
      <c r="F5490" t="s">
        <v>2045</v>
      </c>
      <c r="G5490" s="8" t="s">
        <v>68</v>
      </c>
      <c r="H5490" t="s">
        <v>69</v>
      </c>
      <c r="I5490" t="s">
        <v>41</v>
      </c>
      <c r="J5490" t="s">
        <v>36</v>
      </c>
    </row>
    <row r="5491" spans="1:10" x14ac:dyDescent="0.2">
      <c r="A5491" s="7" t="s">
        <v>7875</v>
      </c>
      <c r="B5491" t="s">
        <v>7876</v>
      </c>
      <c r="C5491">
        <v>21002</v>
      </c>
      <c r="D5491" t="s">
        <v>31</v>
      </c>
      <c r="E5491">
        <v>3</v>
      </c>
      <c r="F5491" t="s">
        <v>2045</v>
      </c>
      <c r="G5491" s="8" t="s">
        <v>68</v>
      </c>
      <c r="H5491" t="s">
        <v>69</v>
      </c>
      <c r="I5491" t="s">
        <v>41</v>
      </c>
      <c r="J5491" t="s">
        <v>36</v>
      </c>
    </row>
    <row r="5492" spans="1:10" x14ac:dyDescent="0.2">
      <c r="A5492" s="7" t="s">
        <v>7877</v>
      </c>
      <c r="B5492" t="s">
        <v>7878</v>
      </c>
      <c r="C5492">
        <v>21002</v>
      </c>
      <c r="D5492" t="s">
        <v>31</v>
      </c>
      <c r="E5492">
        <v>3</v>
      </c>
      <c r="F5492" t="s">
        <v>2045</v>
      </c>
      <c r="G5492" s="8" t="s">
        <v>68</v>
      </c>
      <c r="H5492" t="s">
        <v>69</v>
      </c>
      <c r="I5492" t="s">
        <v>41</v>
      </c>
      <c r="J5492" t="s">
        <v>36</v>
      </c>
    </row>
    <row r="5493" spans="1:10" x14ac:dyDescent="0.2">
      <c r="A5493" s="7" t="s">
        <v>7879</v>
      </c>
      <c r="B5493" t="s">
        <v>7880</v>
      </c>
      <c r="C5493">
        <v>21002</v>
      </c>
      <c r="D5493" t="s">
        <v>31</v>
      </c>
      <c r="E5493">
        <v>3</v>
      </c>
      <c r="F5493" t="s">
        <v>2045</v>
      </c>
      <c r="G5493" s="8" t="s">
        <v>68</v>
      </c>
      <c r="H5493" t="s">
        <v>69</v>
      </c>
      <c r="I5493" t="s">
        <v>41</v>
      </c>
      <c r="J5493" t="s">
        <v>36</v>
      </c>
    </row>
    <row r="5494" spans="1:10" x14ac:dyDescent="0.2">
      <c r="A5494" s="7" t="s">
        <v>7881</v>
      </c>
      <c r="B5494" t="s">
        <v>7882</v>
      </c>
      <c r="C5494">
        <v>21002</v>
      </c>
      <c r="D5494" t="s">
        <v>31</v>
      </c>
      <c r="E5494">
        <v>3</v>
      </c>
      <c r="F5494" t="s">
        <v>2045</v>
      </c>
      <c r="G5494" s="8" t="s">
        <v>68</v>
      </c>
      <c r="H5494" t="s">
        <v>69</v>
      </c>
      <c r="I5494" t="s">
        <v>41</v>
      </c>
      <c r="J5494" t="s">
        <v>36</v>
      </c>
    </row>
    <row r="5495" spans="1:10" x14ac:dyDescent="0.2">
      <c r="A5495" s="7" t="s">
        <v>7883</v>
      </c>
      <c r="B5495" t="s">
        <v>7884</v>
      </c>
      <c r="C5495">
        <v>21002</v>
      </c>
      <c r="D5495" t="s">
        <v>31</v>
      </c>
      <c r="E5495">
        <v>3</v>
      </c>
      <c r="F5495" t="s">
        <v>2045</v>
      </c>
      <c r="G5495" s="8" t="s">
        <v>68</v>
      </c>
      <c r="H5495" t="s">
        <v>69</v>
      </c>
      <c r="I5495" t="s">
        <v>41</v>
      </c>
      <c r="J5495" t="s">
        <v>36</v>
      </c>
    </row>
    <row r="5496" spans="1:10" x14ac:dyDescent="0.2">
      <c r="A5496" s="7" t="s">
        <v>7885</v>
      </c>
      <c r="B5496" t="s">
        <v>7886</v>
      </c>
      <c r="C5496">
        <v>21002</v>
      </c>
      <c r="D5496" t="s">
        <v>31</v>
      </c>
      <c r="E5496">
        <v>3</v>
      </c>
      <c r="F5496" t="s">
        <v>2045</v>
      </c>
      <c r="G5496" s="8" t="s">
        <v>68</v>
      </c>
      <c r="H5496" t="s">
        <v>69</v>
      </c>
      <c r="I5496" t="s">
        <v>41</v>
      </c>
      <c r="J5496" t="s">
        <v>36</v>
      </c>
    </row>
    <row r="5497" spans="1:10" x14ac:dyDescent="0.2">
      <c r="A5497" s="7" t="s">
        <v>7887</v>
      </c>
      <c r="B5497" t="s">
        <v>7888</v>
      </c>
      <c r="C5497">
        <v>21002</v>
      </c>
      <c r="D5497" t="s">
        <v>31</v>
      </c>
      <c r="E5497">
        <v>3</v>
      </c>
      <c r="F5497" t="s">
        <v>2045</v>
      </c>
      <c r="G5497" s="8" t="s">
        <v>68</v>
      </c>
      <c r="H5497" t="s">
        <v>69</v>
      </c>
      <c r="I5497" t="s">
        <v>41</v>
      </c>
      <c r="J5497" t="s">
        <v>36</v>
      </c>
    </row>
    <row r="5498" spans="1:10" x14ac:dyDescent="0.2">
      <c r="A5498" s="7" t="s">
        <v>7889</v>
      </c>
      <c r="B5498" t="s">
        <v>7890</v>
      </c>
      <c r="C5498">
        <v>21002</v>
      </c>
      <c r="D5498" t="s">
        <v>31</v>
      </c>
      <c r="E5498">
        <v>3</v>
      </c>
      <c r="F5498" t="s">
        <v>2045</v>
      </c>
      <c r="G5498" s="8" t="s">
        <v>68</v>
      </c>
      <c r="H5498" t="s">
        <v>69</v>
      </c>
      <c r="I5498" t="s">
        <v>41</v>
      </c>
      <c r="J5498" t="s">
        <v>36</v>
      </c>
    </row>
    <row r="5499" spans="1:10" x14ac:dyDescent="0.2">
      <c r="A5499" s="7" t="s">
        <v>7891</v>
      </c>
      <c r="B5499" t="s">
        <v>7892</v>
      </c>
      <c r="C5499">
        <v>21002</v>
      </c>
      <c r="D5499" t="s">
        <v>31</v>
      </c>
      <c r="E5499">
        <v>3</v>
      </c>
      <c r="F5499" t="s">
        <v>2045</v>
      </c>
      <c r="G5499" s="8" t="s">
        <v>68</v>
      </c>
      <c r="H5499" t="s">
        <v>69</v>
      </c>
      <c r="I5499" t="s">
        <v>41</v>
      </c>
      <c r="J5499" t="s">
        <v>36</v>
      </c>
    </row>
    <row r="5500" spans="1:10" x14ac:dyDescent="0.2">
      <c r="A5500" s="7" t="s">
        <v>7893</v>
      </c>
      <c r="B5500" t="s">
        <v>7894</v>
      </c>
      <c r="C5500">
        <v>21002</v>
      </c>
      <c r="D5500" t="s">
        <v>31</v>
      </c>
      <c r="E5500">
        <v>3</v>
      </c>
      <c r="F5500" t="s">
        <v>2045</v>
      </c>
      <c r="G5500" s="8" t="s">
        <v>68</v>
      </c>
      <c r="H5500" t="s">
        <v>69</v>
      </c>
      <c r="I5500" t="s">
        <v>41</v>
      </c>
      <c r="J5500" t="s">
        <v>36</v>
      </c>
    </row>
    <row r="5501" spans="1:10" x14ac:dyDescent="0.2">
      <c r="A5501" s="7" t="s">
        <v>7895</v>
      </c>
      <c r="B5501" t="s">
        <v>7896</v>
      </c>
      <c r="C5501">
        <v>21002</v>
      </c>
      <c r="D5501" t="s">
        <v>31</v>
      </c>
      <c r="E5501">
        <v>3</v>
      </c>
      <c r="F5501" t="s">
        <v>2045</v>
      </c>
      <c r="G5501" s="8" t="s">
        <v>68</v>
      </c>
      <c r="H5501" t="s">
        <v>69</v>
      </c>
      <c r="I5501" t="s">
        <v>41</v>
      </c>
      <c r="J5501" t="s">
        <v>36</v>
      </c>
    </row>
    <row r="5502" spans="1:10" x14ac:dyDescent="0.2">
      <c r="A5502" s="7" t="s">
        <v>7897</v>
      </c>
      <c r="B5502" t="s">
        <v>7898</v>
      </c>
      <c r="C5502">
        <v>21002</v>
      </c>
      <c r="D5502" t="s">
        <v>31</v>
      </c>
      <c r="E5502">
        <v>3</v>
      </c>
      <c r="F5502" t="s">
        <v>2045</v>
      </c>
      <c r="G5502" s="8" t="s">
        <v>68</v>
      </c>
      <c r="H5502" t="s">
        <v>69</v>
      </c>
      <c r="I5502" t="s">
        <v>41</v>
      </c>
      <c r="J5502" t="s">
        <v>36</v>
      </c>
    </row>
    <row r="5503" spans="1:10" x14ac:dyDescent="0.2">
      <c r="A5503" s="7" t="s">
        <v>7899</v>
      </c>
      <c r="B5503" t="s">
        <v>7900</v>
      </c>
      <c r="C5503">
        <v>21002</v>
      </c>
      <c r="D5503" t="s">
        <v>31</v>
      </c>
      <c r="E5503">
        <v>3</v>
      </c>
      <c r="F5503" t="s">
        <v>2045</v>
      </c>
      <c r="G5503" s="8" t="s">
        <v>68</v>
      </c>
      <c r="H5503" t="s">
        <v>69</v>
      </c>
      <c r="I5503" t="s">
        <v>41</v>
      </c>
      <c r="J5503" t="s">
        <v>36</v>
      </c>
    </row>
    <row r="5504" spans="1:10" x14ac:dyDescent="0.2">
      <c r="A5504" s="7" t="s">
        <v>7901</v>
      </c>
      <c r="B5504" t="s">
        <v>7902</v>
      </c>
      <c r="C5504">
        <v>21002</v>
      </c>
      <c r="D5504" t="s">
        <v>31</v>
      </c>
      <c r="E5504">
        <v>3</v>
      </c>
      <c r="F5504" t="s">
        <v>2045</v>
      </c>
      <c r="G5504" s="8" t="s">
        <v>68</v>
      </c>
      <c r="H5504" t="s">
        <v>69</v>
      </c>
      <c r="I5504" t="s">
        <v>41</v>
      </c>
      <c r="J5504" t="s">
        <v>36</v>
      </c>
    </row>
    <row r="5505" spans="1:10" x14ac:dyDescent="0.2">
      <c r="A5505" s="7" t="s">
        <v>7903</v>
      </c>
      <c r="B5505" t="s">
        <v>7904</v>
      </c>
      <c r="C5505">
        <v>21002</v>
      </c>
      <c r="D5505" t="s">
        <v>31</v>
      </c>
      <c r="E5505">
        <v>3</v>
      </c>
      <c r="F5505" t="s">
        <v>2045</v>
      </c>
      <c r="G5505" s="8" t="s">
        <v>68</v>
      </c>
      <c r="H5505" t="s">
        <v>69</v>
      </c>
      <c r="I5505" t="s">
        <v>41</v>
      </c>
      <c r="J5505" t="s">
        <v>36</v>
      </c>
    </row>
    <row r="5506" spans="1:10" x14ac:dyDescent="0.2">
      <c r="A5506" s="7" t="s">
        <v>7905</v>
      </c>
      <c r="B5506" t="s">
        <v>6765</v>
      </c>
      <c r="C5506">
        <v>21002</v>
      </c>
      <c r="D5506" t="s">
        <v>31</v>
      </c>
      <c r="E5506">
        <v>3</v>
      </c>
      <c r="F5506" t="s">
        <v>2045</v>
      </c>
      <c r="G5506" s="8" t="s">
        <v>68</v>
      </c>
      <c r="H5506" t="s">
        <v>69</v>
      </c>
      <c r="I5506" t="s">
        <v>41</v>
      </c>
      <c r="J5506" t="s">
        <v>36</v>
      </c>
    </row>
    <row r="5507" spans="1:10" x14ac:dyDescent="0.2">
      <c r="A5507" s="7" t="s">
        <v>7906</v>
      </c>
      <c r="B5507" t="s">
        <v>7907</v>
      </c>
      <c r="C5507">
        <v>21002</v>
      </c>
      <c r="D5507" t="s">
        <v>31</v>
      </c>
      <c r="E5507">
        <v>3</v>
      </c>
      <c r="F5507" t="s">
        <v>2045</v>
      </c>
      <c r="G5507" s="8" t="s">
        <v>68</v>
      </c>
      <c r="H5507" t="s">
        <v>69</v>
      </c>
      <c r="I5507" t="s">
        <v>41</v>
      </c>
      <c r="J5507" t="s">
        <v>36</v>
      </c>
    </row>
    <row r="5508" spans="1:10" x14ac:dyDescent="0.2">
      <c r="A5508" s="7" t="s">
        <v>7908</v>
      </c>
      <c r="B5508" t="s">
        <v>7909</v>
      </c>
      <c r="C5508">
        <v>21002</v>
      </c>
      <c r="D5508" t="s">
        <v>31</v>
      </c>
      <c r="E5508">
        <v>3</v>
      </c>
      <c r="F5508" t="s">
        <v>2045</v>
      </c>
      <c r="G5508" s="8" t="s">
        <v>68</v>
      </c>
      <c r="H5508" t="s">
        <v>69</v>
      </c>
      <c r="I5508" t="s">
        <v>41</v>
      </c>
      <c r="J5508" t="s">
        <v>36</v>
      </c>
    </row>
    <row r="5509" spans="1:10" x14ac:dyDescent="0.2">
      <c r="A5509" s="7" t="s">
        <v>7910</v>
      </c>
      <c r="B5509" t="s">
        <v>7911</v>
      </c>
      <c r="C5509">
        <v>21002</v>
      </c>
      <c r="D5509" t="s">
        <v>31</v>
      </c>
      <c r="E5509">
        <v>3</v>
      </c>
      <c r="F5509" t="s">
        <v>2045</v>
      </c>
      <c r="G5509" s="8" t="s">
        <v>68</v>
      </c>
      <c r="H5509" t="s">
        <v>69</v>
      </c>
      <c r="I5509" t="s">
        <v>41</v>
      </c>
      <c r="J5509" t="s">
        <v>36</v>
      </c>
    </row>
    <row r="5510" spans="1:10" x14ac:dyDescent="0.2">
      <c r="A5510" s="7" t="s">
        <v>7912</v>
      </c>
      <c r="B5510" t="s">
        <v>7913</v>
      </c>
      <c r="C5510">
        <v>21002</v>
      </c>
      <c r="D5510" t="s">
        <v>31</v>
      </c>
      <c r="E5510">
        <v>3</v>
      </c>
      <c r="F5510" t="s">
        <v>2045</v>
      </c>
      <c r="G5510" s="8" t="s">
        <v>68</v>
      </c>
      <c r="H5510" t="s">
        <v>69</v>
      </c>
      <c r="I5510" t="s">
        <v>41</v>
      </c>
      <c r="J5510" t="s">
        <v>36</v>
      </c>
    </row>
    <row r="5511" spans="1:10" x14ac:dyDescent="0.2">
      <c r="A5511" s="7" t="s">
        <v>7914</v>
      </c>
      <c r="B5511" t="s">
        <v>7915</v>
      </c>
      <c r="C5511">
        <v>21002</v>
      </c>
      <c r="D5511" t="s">
        <v>31</v>
      </c>
      <c r="E5511">
        <v>3</v>
      </c>
      <c r="F5511" t="s">
        <v>2045</v>
      </c>
      <c r="G5511" s="8" t="s">
        <v>68</v>
      </c>
      <c r="H5511" t="s">
        <v>69</v>
      </c>
      <c r="I5511" t="s">
        <v>41</v>
      </c>
      <c r="J5511" t="s">
        <v>36</v>
      </c>
    </row>
    <row r="5512" spans="1:10" x14ac:dyDescent="0.2">
      <c r="A5512" s="7" t="s">
        <v>7916</v>
      </c>
      <c r="B5512" t="s">
        <v>7917</v>
      </c>
      <c r="C5512">
        <v>21002</v>
      </c>
      <c r="D5512" t="s">
        <v>31</v>
      </c>
      <c r="E5512">
        <v>3</v>
      </c>
      <c r="F5512" t="s">
        <v>2045</v>
      </c>
      <c r="G5512" s="8" t="s">
        <v>68</v>
      </c>
      <c r="H5512" t="s">
        <v>69</v>
      </c>
      <c r="I5512" t="s">
        <v>41</v>
      </c>
      <c r="J5512" t="s">
        <v>36</v>
      </c>
    </row>
    <row r="5513" spans="1:10" x14ac:dyDescent="0.2">
      <c r="A5513" s="7" t="s">
        <v>7918</v>
      </c>
      <c r="B5513" t="s">
        <v>7919</v>
      </c>
      <c r="C5513">
        <v>21002</v>
      </c>
      <c r="D5513" t="s">
        <v>31</v>
      </c>
      <c r="E5513">
        <v>3</v>
      </c>
      <c r="F5513" t="s">
        <v>2045</v>
      </c>
      <c r="G5513" s="8" t="s">
        <v>68</v>
      </c>
      <c r="H5513" t="s">
        <v>69</v>
      </c>
      <c r="I5513" t="s">
        <v>41</v>
      </c>
      <c r="J5513" t="s">
        <v>36</v>
      </c>
    </row>
    <row r="5514" spans="1:10" x14ac:dyDescent="0.2">
      <c r="A5514" s="7" t="s">
        <v>7920</v>
      </c>
      <c r="B5514" t="s">
        <v>7921</v>
      </c>
      <c r="C5514">
        <v>21002</v>
      </c>
      <c r="D5514" t="s">
        <v>31</v>
      </c>
      <c r="E5514">
        <v>3</v>
      </c>
      <c r="F5514" t="s">
        <v>2045</v>
      </c>
      <c r="G5514" s="8" t="s">
        <v>68</v>
      </c>
      <c r="H5514" t="s">
        <v>69</v>
      </c>
      <c r="I5514" t="s">
        <v>41</v>
      </c>
      <c r="J5514" t="s">
        <v>36</v>
      </c>
    </row>
    <row r="5515" spans="1:10" x14ac:dyDescent="0.2">
      <c r="A5515" s="7" t="s">
        <v>7922</v>
      </c>
      <c r="B5515" t="s">
        <v>7923</v>
      </c>
      <c r="C5515">
        <v>21002</v>
      </c>
      <c r="D5515" t="s">
        <v>31</v>
      </c>
      <c r="E5515">
        <v>3</v>
      </c>
      <c r="F5515" t="s">
        <v>2045</v>
      </c>
      <c r="G5515" s="8" t="s">
        <v>68</v>
      </c>
      <c r="H5515" t="s">
        <v>69</v>
      </c>
      <c r="I5515" t="s">
        <v>41</v>
      </c>
      <c r="J5515" t="s">
        <v>36</v>
      </c>
    </row>
    <row r="5516" spans="1:10" x14ac:dyDescent="0.2">
      <c r="A5516" s="7" t="s">
        <v>7924</v>
      </c>
      <c r="B5516" t="s">
        <v>7925</v>
      </c>
      <c r="C5516">
        <v>21002</v>
      </c>
      <c r="D5516" t="s">
        <v>31</v>
      </c>
      <c r="E5516">
        <v>3</v>
      </c>
      <c r="F5516" t="s">
        <v>2045</v>
      </c>
      <c r="G5516" s="8" t="s">
        <v>68</v>
      </c>
      <c r="H5516" t="s">
        <v>69</v>
      </c>
      <c r="I5516" t="s">
        <v>41</v>
      </c>
      <c r="J5516" t="s">
        <v>36</v>
      </c>
    </row>
    <row r="5517" spans="1:10" x14ac:dyDescent="0.2">
      <c r="A5517" s="7" t="s">
        <v>7926</v>
      </c>
      <c r="B5517" t="s">
        <v>7927</v>
      </c>
      <c r="C5517">
        <v>21002</v>
      </c>
      <c r="D5517" t="s">
        <v>31</v>
      </c>
      <c r="E5517">
        <v>3</v>
      </c>
      <c r="F5517" t="s">
        <v>2045</v>
      </c>
      <c r="G5517" s="8" t="s">
        <v>68</v>
      </c>
      <c r="H5517" t="s">
        <v>69</v>
      </c>
      <c r="I5517" t="s">
        <v>41</v>
      </c>
      <c r="J5517" t="s">
        <v>36</v>
      </c>
    </row>
    <row r="5518" spans="1:10" x14ac:dyDescent="0.2">
      <c r="A5518" s="7" t="s">
        <v>7928</v>
      </c>
      <c r="B5518" t="s">
        <v>7929</v>
      </c>
      <c r="C5518">
        <v>21002</v>
      </c>
      <c r="D5518" t="s">
        <v>31</v>
      </c>
      <c r="E5518">
        <v>3</v>
      </c>
      <c r="F5518" t="s">
        <v>2045</v>
      </c>
      <c r="G5518" s="8" t="s">
        <v>68</v>
      </c>
      <c r="H5518" t="s">
        <v>69</v>
      </c>
      <c r="I5518" t="s">
        <v>41</v>
      </c>
      <c r="J5518" t="s">
        <v>36</v>
      </c>
    </row>
    <row r="5519" spans="1:10" x14ac:dyDescent="0.2">
      <c r="A5519" s="7" t="s">
        <v>7930</v>
      </c>
      <c r="B5519" t="s">
        <v>7931</v>
      </c>
      <c r="C5519">
        <v>21002</v>
      </c>
      <c r="D5519" t="s">
        <v>31</v>
      </c>
      <c r="E5519">
        <v>3</v>
      </c>
      <c r="F5519" t="s">
        <v>2045</v>
      </c>
      <c r="G5519" s="8" t="s">
        <v>68</v>
      </c>
      <c r="H5519" t="s">
        <v>69</v>
      </c>
      <c r="I5519" t="s">
        <v>41</v>
      </c>
      <c r="J5519" t="s">
        <v>36</v>
      </c>
    </row>
    <row r="5520" spans="1:10" x14ac:dyDescent="0.2">
      <c r="A5520" s="7" t="s">
        <v>7932</v>
      </c>
      <c r="B5520" t="s">
        <v>7933</v>
      </c>
      <c r="C5520">
        <v>21002</v>
      </c>
      <c r="D5520" t="s">
        <v>31</v>
      </c>
      <c r="E5520">
        <v>3</v>
      </c>
      <c r="F5520" t="s">
        <v>2045</v>
      </c>
      <c r="G5520" s="8" t="s">
        <v>68</v>
      </c>
      <c r="H5520" t="s">
        <v>69</v>
      </c>
      <c r="I5520" t="s">
        <v>41</v>
      </c>
      <c r="J5520" t="s">
        <v>36</v>
      </c>
    </row>
    <row r="5521" spans="1:10" x14ac:dyDescent="0.2">
      <c r="A5521" s="7" t="s">
        <v>7934</v>
      </c>
      <c r="B5521" t="s">
        <v>7935</v>
      </c>
      <c r="C5521">
        <v>21002</v>
      </c>
      <c r="D5521" t="s">
        <v>31</v>
      </c>
      <c r="E5521">
        <v>3</v>
      </c>
      <c r="F5521" t="s">
        <v>2045</v>
      </c>
      <c r="G5521" s="8" t="s">
        <v>68</v>
      </c>
      <c r="H5521" t="s">
        <v>69</v>
      </c>
      <c r="I5521" t="s">
        <v>41</v>
      </c>
      <c r="J5521" t="s">
        <v>36</v>
      </c>
    </row>
    <row r="5522" spans="1:10" x14ac:dyDescent="0.2">
      <c r="A5522" s="7" t="s">
        <v>7936</v>
      </c>
      <c r="B5522" t="s">
        <v>2049</v>
      </c>
      <c r="C5522">
        <v>21002</v>
      </c>
      <c r="D5522" t="s">
        <v>31</v>
      </c>
      <c r="E5522">
        <v>3</v>
      </c>
      <c r="F5522" t="s">
        <v>2045</v>
      </c>
      <c r="G5522" s="8" t="s">
        <v>68</v>
      </c>
      <c r="H5522" t="s">
        <v>69</v>
      </c>
      <c r="I5522" t="s">
        <v>41</v>
      </c>
      <c r="J5522" t="s">
        <v>36</v>
      </c>
    </row>
    <row r="5523" spans="1:10" x14ac:dyDescent="0.2">
      <c r="A5523" s="7" t="s">
        <v>7937</v>
      </c>
      <c r="B5523" t="s">
        <v>7938</v>
      </c>
      <c r="C5523">
        <v>21002</v>
      </c>
      <c r="D5523" t="s">
        <v>31</v>
      </c>
      <c r="E5523">
        <v>3</v>
      </c>
      <c r="F5523" t="s">
        <v>2045</v>
      </c>
      <c r="G5523" s="8" t="s">
        <v>68</v>
      </c>
      <c r="H5523" t="s">
        <v>69</v>
      </c>
      <c r="I5523" t="s">
        <v>41</v>
      </c>
      <c r="J5523" t="s">
        <v>36</v>
      </c>
    </row>
    <row r="5524" spans="1:10" x14ac:dyDescent="0.2">
      <c r="A5524" s="7" t="s">
        <v>7939</v>
      </c>
      <c r="B5524" t="s">
        <v>7940</v>
      </c>
      <c r="C5524">
        <v>21002</v>
      </c>
      <c r="D5524" t="s">
        <v>31</v>
      </c>
      <c r="E5524">
        <v>3</v>
      </c>
      <c r="F5524" t="s">
        <v>2045</v>
      </c>
      <c r="G5524" s="8" t="s">
        <v>68</v>
      </c>
      <c r="H5524" t="s">
        <v>69</v>
      </c>
      <c r="I5524" t="s">
        <v>41</v>
      </c>
      <c r="J5524" t="s">
        <v>36</v>
      </c>
    </row>
    <row r="5525" spans="1:10" x14ac:dyDescent="0.2">
      <c r="A5525" s="7" t="s">
        <v>7941</v>
      </c>
      <c r="B5525" t="s">
        <v>7942</v>
      </c>
      <c r="C5525">
        <v>21002</v>
      </c>
      <c r="D5525" t="s">
        <v>31</v>
      </c>
      <c r="E5525">
        <v>3</v>
      </c>
      <c r="F5525" t="s">
        <v>2045</v>
      </c>
      <c r="G5525" s="8" t="s">
        <v>68</v>
      </c>
      <c r="H5525" t="s">
        <v>69</v>
      </c>
      <c r="I5525" t="s">
        <v>41</v>
      </c>
      <c r="J5525" t="s">
        <v>36</v>
      </c>
    </row>
    <row r="5526" spans="1:10" x14ac:dyDescent="0.2">
      <c r="A5526" s="7" t="s">
        <v>7943</v>
      </c>
      <c r="B5526" t="s">
        <v>7944</v>
      </c>
      <c r="C5526">
        <v>21002</v>
      </c>
      <c r="D5526" t="s">
        <v>31</v>
      </c>
      <c r="E5526">
        <v>3</v>
      </c>
      <c r="F5526" t="s">
        <v>2045</v>
      </c>
      <c r="G5526" s="8" t="s">
        <v>68</v>
      </c>
      <c r="H5526" t="s">
        <v>69</v>
      </c>
      <c r="I5526" t="s">
        <v>41</v>
      </c>
      <c r="J5526" t="s">
        <v>36</v>
      </c>
    </row>
    <row r="5527" spans="1:10" x14ac:dyDescent="0.2">
      <c r="A5527" s="7" t="s">
        <v>7945</v>
      </c>
      <c r="B5527" t="s">
        <v>7946</v>
      </c>
      <c r="C5527">
        <v>21002</v>
      </c>
      <c r="D5527" t="s">
        <v>31</v>
      </c>
      <c r="E5527">
        <v>3</v>
      </c>
      <c r="F5527" t="s">
        <v>2045</v>
      </c>
      <c r="G5527" s="8" t="s">
        <v>68</v>
      </c>
      <c r="H5527" t="s">
        <v>69</v>
      </c>
      <c r="I5527" t="s">
        <v>41</v>
      </c>
      <c r="J5527" t="s">
        <v>36</v>
      </c>
    </row>
    <row r="5528" spans="1:10" x14ac:dyDescent="0.2">
      <c r="A5528" s="7" t="s">
        <v>7947</v>
      </c>
      <c r="B5528" t="s">
        <v>7948</v>
      </c>
      <c r="C5528">
        <v>21002</v>
      </c>
      <c r="D5528" t="s">
        <v>31</v>
      </c>
      <c r="E5528">
        <v>3</v>
      </c>
      <c r="F5528" t="s">
        <v>2045</v>
      </c>
      <c r="G5528" s="8" t="s">
        <v>68</v>
      </c>
      <c r="H5528" t="s">
        <v>69</v>
      </c>
      <c r="I5528" t="s">
        <v>41</v>
      </c>
      <c r="J5528" t="s">
        <v>36</v>
      </c>
    </row>
    <row r="5529" spans="1:10" x14ac:dyDescent="0.2">
      <c r="A5529" s="7" t="s">
        <v>7949</v>
      </c>
      <c r="B5529" t="s">
        <v>7950</v>
      </c>
      <c r="C5529">
        <v>21002</v>
      </c>
      <c r="D5529" t="s">
        <v>31</v>
      </c>
      <c r="E5529">
        <v>3</v>
      </c>
      <c r="F5529" t="s">
        <v>2045</v>
      </c>
      <c r="G5529" s="8" t="s">
        <v>68</v>
      </c>
      <c r="H5529" t="s">
        <v>69</v>
      </c>
      <c r="I5529" t="s">
        <v>41</v>
      </c>
      <c r="J5529" t="s">
        <v>36</v>
      </c>
    </row>
    <row r="5530" spans="1:10" x14ac:dyDescent="0.2">
      <c r="A5530" s="7" t="s">
        <v>7951</v>
      </c>
      <c r="B5530" t="s">
        <v>7952</v>
      </c>
      <c r="C5530">
        <v>21002</v>
      </c>
      <c r="D5530" t="s">
        <v>31</v>
      </c>
      <c r="E5530">
        <v>3</v>
      </c>
      <c r="F5530" t="s">
        <v>2045</v>
      </c>
      <c r="G5530" s="8" t="s">
        <v>68</v>
      </c>
      <c r="H5530" t="s">
        <v>69</v>
      </c>
      <c r="I5530" t="s">
        <v>41</v>
      </c>
      <c r="J5530" t="s">
        <v>36</v>
      </c>
    </row>
    <row r="5531" spans="1:10" x14ac:dyDescent="0.2">
      <c r="A5531" s="7" t="s">
        <v>7953</v>
      </c>
      <c r="B5531" t="s">
        <v>7954</v>
      </c>
      <c r="C5531">
        <v>21002</v>
      </c>
      <c r="D5531" t="s">
        <v>31</v>
      </c>
      <c r="E5531">
        <v>3</v>
      </c>
      <c r="F5531" t="s">
        <v>2045</v>
      </c>
      <c r="G5531" s="8" t="s">
        <v>68</v>
      </c>
      <c r="H5531" t="s">
        <v>69</v>
      </c>
      <c r="I5531" t="s">
        <v>41</v>
      </c>
      <c r="J5531" t="s">
        <v>36</v>
      </c>
    </row>
    <row r="5532" spans="1:10" x14ac:dyDescent="0.2">
      <c r="A5532" s="7" t="s">
        <v>7955</v>
      </c>
      <c r="B5532" t="s">
        <v>7956</v>
      </c>
      <c r="C5532">
        <v>21002</v>
      </c>
      <c r="D5532" t="s">
        <v>31</v>
      </c>
      <c r="E5532">
        <v>3</v>
      </c>
      <c r="F5532" t="s">
        <v>2045</v>
      </c>
      <c r="G5532" s="8" t="s">
        <v>68</v>
      </c>
      <c r="H5532" t="s">
        <v>69</v>
      </c>
      <c r="I5532" t="s">
        <v>41</v>
      </c>
      <c r="J5532" t="s">
        <v>36</v>
      </c>
    </row>
    <row r="5533" spans="1:10" x14ac:dyDescent="0.2">
      <c r="A5533" s="7" t="s">
        <v>7957</v>
      </c>
      <c r="B5533" t="s">
        <v>7958</v>
      </c>
      <c r="C5533">
        <v>21002</v>
      </c>
      <c r="D5533" t="s">
        <v>31</v>
      </c>
      <c r="E5533">
        <v>3</v>
      </c>
      <c r="F5533" t="s">
        <v>2045</v>
      </c>
      <c r="G5533" s="8" t="s">
        <v>68</v>
      </c>
      <c r="H5533" t="s">
        <v>69</v>
      </c>
      <c r="I5533" t="s">
        <v>41</v>
      </c>
      <c r="J5533" t="s">
        <v>36</v>
      </c>
    </row>
    <row r="5534" spans="1:10" x14ac:dyDescent="0.2">
      <c r="A5534" s="7" t="s">
        <v>7959</v>
      </c>
      <c r="B5534" t="s">
        <v>7960</v>
      </c>
      <c r="C5534">
        <v>21002</v>
      </c>
      <c r="D5534" t="s">
        <v>31</v>
      </c>
      <c r="E5534">
        <v>3</v>
      </c>
      <c r="F5534" t="s">
        <v>2045</v>
      </c>
      <c r="G5534" s="8" t="s">
        <v>68</v>
      </c>
      <c r="H5534" t="s">
        <v>69</v>
      </c>
      <c r="I5534" t="s">
        <v>41</v>
      </c>
      <c r="J5534" t="s">
        <v>36</v>
      </c>
    </row>
    <row r="5535" spans="1:10" x14ac:dyDescent="0.2">
      <c r="A5535" s="7" t="s">
        <v>7961</v>
      </c>
      <c r="B5535" t="s">
        <v>7962</v>
      </c>
      <c r="C5535">
        <v>21002</v>
      </c>
      <c r="D5535" t="s">
        <v>31</v>
      </c>
      <c r="E5535">
        <v>3</v>
      </c>
      <c r="F5535" t="s">
        <v>2045</v>
      </c>
      <c r="G5535" s="8" t="s">
        <v>68</v>
      </c>
      <c r="H5535" t="s">
        <v>69</v>
      </c>
      <c r="I5535" t="s">
        <v>41</v>
      </c>
      <c r="J5535" t="s">
        <v>36</v>
      </c>
    </row>
    <row r="5536" spans="1:10" x14ac:dyDescent="0.2">
      <c r="A5536" s="7" t="s">
        <v>7963</v>
      </c>
      <c r="B5536" t="s">
        <v>7964</v>
      </c>
      <c r="C5536">
        <v>21002</v>
      </c>
      <c r="D5536" t="s">
        <v>31</v>
      </c>
      <c r="E5536">
        <v>3</v>
      </c>
      <c r="F5536" t="s">
        <v>2045</v>
      </c>
      <c r="G5536" s="8" t="s">
        <v>68</v>
      </c>
      <c r="H5536" t="s">
        <v>69</v>
      </c>
      <c r="I5536" t="s">
        <v>41</v>
      </c>
      <c r="J5536" t="s">
        <v>36</v>
      </c>
    </row>
    <row r="5537" spans="1:10" x14ac:dyDescent="0.2">
      <c r="A5537" s="7" t="s">
        <v>7965</v>
      </c>
      <c r="B5537" t="s">
        <v>7966</v>
      </c>
      <c r="C5537">
        <v>21002</v>
      </c>
      <c r="D5537" t="s">
        <v>31</v>
      </c>
      <c r="E5537">
        <v>3</v>
      </c>
      <c r="F5537" t="s">
        <v>2045</v>
      </c>
      <c r="G5537" s="8" t="s">
        <v>68</v>
      </c>
      <c r="H5537" t="s">
        <v>69</v>
      </c>
      <c r="I5537" t="s">
        <v>41</v>
      </c>
      <c r="J5537" t="s">
        <v>36</v>
      </c>
    </row>
    <row r="5538" spans="1:10" x14ac:dyDescent="0.2">
      <c r="A5538" s="7" t="s">
        <v>7967</v>
      </c>
      <c r="B5538" t="s">
        <v>7968</v>
      </c>
      <c r="C5538">
        <v>21002</v>
      </c>
      <c r="D5538" t="s">
        <v>31</v>
      </c>
      <c r="E5538">
        <v>3</v>
      </c>
      <c r="F5538" t="s">
        <v>2045</v>
      </c>
      <c r="G5538" s="8" t="s">
        <v>68</v>
      </c>
      <c r="H5538" t="s">
        <v>69</v>
      </c>
      <c r="I5538" t="s">
        <v>41</v>
      </c>
      <c r="J5538" t="s">
        <v>36</v>
      </c>
    </row>
    <row r="5539" spans="1:10" x14ac:dyDescent="0.2">
      <c r="A5539" s="7" t="s">
        <v>7969</v>
      </c>
      <c r="B5539" t="s">
        <v>7970</v>
      </c>
      <c r="C5539">
        <v>21002</v>
      </c>
      <c r="D5539" t="s">
        <v>31</v>
      </c>
      <c r="E5539">
        <v>3</v>
      </c>
      <c r="F5539" t="s">
        <v>2045</v>
      </c>
      <c r="G5539" s="8" t="s">
        <v>68</v>
      </c>
      <c r="H5539" t="s">
        <v>69</v>
      </c>
      <c r="I5539" t="s">
        <v>41</v>
      </c>
      <c r="J5539" t="s">
        <v>36</v>
      </c>
    </row>
    <row r="5540" spans="1:10" x14ac:dyDescent="0.2">
      <c r="A5540" s="7" t="s">
        <v>7971</v>
      </c>
      <c r="B5540" t="s">
        <v>7972</v>
      </c>
      <c r="C5540">
        <v>21002</v>
      </c>
      <c r="D5540" t="s">
        <v>31</v>
      </c>
      <c r="E5540">
        <v>3</v>
      </c>
      <c r="F5540" t="s">
        <v>2045</v>
      </c>
      <c r="G5540" s="8" t="s">
        <v>72</v>
      </c>
      <c r="H5540" t="s">
        <v>73</v>
      </c>
      <c r="I5540" s="1" t="s">
        <v>35</v>
      </c>
      <c r="J5540" t="s">
        <v>36</v>
      </c>
    </row>
    <row r="5541" spans="1:10" x14ac:dyDescent="0.2">
      <c r="A5541" s="7" t="s">
        <v>7973</v>
      </c>
      <c r="B5541" t="s">
        <v>7974</v>
      </c>
      <c r="C5541">
        <v>21002</v>
      </c>
      <c r="D5541" t="s">
        <v>31</v>
      </c>
      <c r="E5541">
        <v>3</v>
      </c>
      <c r="F5541" t="s">
        <v>2045</v>
      </c>
      <c r="G5541" s="8" t="s">
        <v>72</v>
      </c>
      <c r="H5541" t="s">
        <v>73</v>
      </c>
      <c r="I5541" s="1" t="s">
        <v>35</v>
      </c>
      <c r="J5541" t="s">
        <v>36</v>
      </c>
    </row>
    <row r="5542" spans="1:10" x14ac:dyDescent="0.2">
      <c r="A5542" s="7" t="s">
        <v>7975</v>
      </c>
      <c r="B5542" t="s">
        <v>7976</v>
      </c>
      <c r="C5542">
        <v>21002</v>
      </c>
      <c r="D5542" t="s">
        <v>31</v>
      </c>
      <c r="E5542">
        <v>3</v>
      </c>
      <c r="F5542" t="s">
        <v>2045</v>
      </c>
      <c r="G5542" s="8" t="s">
        <v>72</v>
      </c>
      <c r="H5542" t="s">
        <v>73</v>
      </c>
      <c r="I5542" s="1" t="s">
        <v>35</v>
      </c>
      <c r="J5542" t="s">
        <v>36</v>
      </c>
    </row>
    <row r="5543" spans="1:10" x14ac:dyDescent="0.2">
      <c r="A5543" s="7" t="s">
        <v>7977</v>
      </c>
      <c r="B5543" t="s">
        <v>7978</v>
      </c>
      <c r="C5543">
        <v>21002</v>
      </c>
      <c r="D5543" t="s">
        <v>31</v>
      </c>
      <c r="E5543">
        <v>3</v>
      </c>
      <c r="F5543" t="s">
        <v>2045</v>
      </c>
      <c r="G5543" s="8" t="s">
        <v>72</v>
      </c>
      <c r="H5543" t="s">
        <v>73</v>
      </c>
      <c r="I5543" s="1" t="s">
        <v>35</v>
      </c>
      <c r="J5543" t="s">
        <v>36</v>
      </c>
    </row>
    <row r="5544" spans="1:10" x14ac:dyDescent="0.2">
      <c r="A5544" s="7" t="s">
        <v>7979</v>
      </c>
      <c r="B5544" t="s">
        <v>7980</v>
      </c>
      <c r="C5544">
        <v>21002</v>
      </c>
      <c r="D5544" t="s">
        <v>31</v>
      </c>
      <c r="E5544">
        <v>3</v>
      </c>
      <c r="F5544" t="s">
        <v>2045</v>
      </c>
      <c r="G5544" s="8" t="s">
        <v>72</v>
      </c>
      <c r="H5544" t="s">
        <v>73</v>
      </c>
      <c r="I5544" s="1" t="s">
        <v>35</v>
      </c>
      <c r="J5544" t="s">
        <v>36</v>
      </c>
    </row>
    <row r="5545" spans="1:10" x14ac:dyDescent="0.2">
      <c r="A5545" s="7" t="s">
        <v>7981</v>
      </c>
      <c r="B5545" t="s">
        <v>7982</v>
      </c>
      <c r="C5545">
        <v>21002</v>
      </c>
      <c r="D5545" t="s">
        <v>31</v>
      </c>
      <c r="E5545">
        <v>3</v>
      </c>
      <c r="F5545" t="s">
        <v>2045</v>
      </c>
      <c r="G5545" s="8" t="s">
        <v>72</v>
      </c>
      <c r="H5545" t="s">
        <v>73</v>
      </c>
      <c r="I5545" s="1" t="s">
        <v>35</v>
      </c>
      <c r="J5545" t="s">
        <v>36</v>
      </c>
    </row>
    <row r="5546" spans="1:10" x14ac:dyDescent="0.2">
      <c r="A5546" s="7" t="s">
        <v>7983</v>
      </c>
      <c r="B5546" t="s">
        <v>7984</v>
      </c>
      <c r="C5546">
        <v>21002</v>
      </c>
      <c r="D5546" t="s">
        <v>31</v>
      </c>
      <c r="E5546">
        <v>3</v>
      </c>
      <c r="F5546" t="s">
        <v>2045</v>
      </c>
      <c r="G5546" s="8" t="s">
        <v>72</v>
      </c>
      <c r="H5546" t="s">
        <v>73</v>
      </c>
      <c r="I5546" s="1" t="s">
        <v>35</v>
      </c>
      <c r="J5546" t="s">
        <v>36</v>
      </c>
    </row>
    <row r="5547" spans="1:10" x14ac:dyDescent="0.2">
      <c r="A5547" s="7" t="s">
        <v>7985</v>
      </c>
      <c r="B5547" t="s">
        <v>7986</v>
      </c>
      <c r="C5547">
        <v>21002</v>
      </c>
      <c r="D5547" t="s">
        <v>31</v>
      </c>
      <c r="E5547">
        <v>3</v>
      </c>
      <c r="F5547" t="s">
        <v>2045</v>
      </c>
      <c r="G5547" s="8" t="s">
        <v>72</v>
      </c>
      <c r="H5547" t="s">
        <v>73</v>
      </c>
      <c r="I5547" s="1" t="s">
        <v>35</v>
      </c>
      <c r="J5547" t="s">
        <v>36</v>
      </c>
    </row>
    <row r="5548" spans="1:10" x14ac:dyDescent="0.2">
      <c r="A5548" s="7" t="s">
        <v>7987</v>
      </c>
      <c r="B5548" t="s">
        <v>7988</v>
      </c>
      <c r="C5548">
        <v>21002</v>
      </c>
      <c r="D5548" t="s">
        <v>31</v>
      </c>
      <c r="E5548">
        <v>3</v>
      </c>
      <c r="F5548" t="s">
        <v>2045</v>
      </c>
      <c r="G5548" s="8" t="s">
        <v>72</v>
      </c>
      <c r="H5548" t="s">
        <v>73</v>
      </c>
      <c r="I5548" s="1" t="s">
        <v>35</v>
      </c>
      <c r="J5548" t="s">
        <v>36</v>
      </c>
    </row>
    <row r="5549" spans="1:10" x14ac:dyDescent="0.2">
      <c r="A5549" s="7" t="s">
        <v>7989</v>
      </c>
      <c r="B5549" t="s">
        <v>7990</v>
      </c>
      <c r="C5549">
        <v>21002</v>
      </c>
      <c r="D5549" t="s">
        <v>31</v>
      </c>
      <c r="E5549">
        <v>3</v>
      </c>
      <c r="F5549" t="s">
        <v>2045</v>
      </c>
      <c r="G5549" s="8" t="s">
        <v>72</v>
      </c>
      <c r="H5549" t="s">
        <v>73</v>
      </c>
      <c r="I5549" s="1" t="s">
        <v>35</v>
      </c>
      <c r="J5549" t="s">
        <v>36</v>
      </c>
    </row>
    <row r="5550" spans="1:10" x14ac:dyDescent="0.2">
      <c r="A5550" s="7" t="s">
        <v>7991</v>
      </c>
      <c r="B5550" t="s">
        <v>7992</v>
      </c>
      <c r="C5550">
        <v>21002</v>
      </c>
      <c r="D5550" t="s">
        <v>31</v>
      </c>
      <c r="E5550">
        <v>3</v>
      </c>
      <c r="F5550" t="s">
        <v>2045</v>
      </c>
      <c r="G5550" s="8" t="s">
        <v>72</v>
      </c>
      <c r="H5550" t="s">
        <v>73</v>
      </c>
      <c r="I5550" s="1" t="s">
        <v>35</v>
      </c>
      <c r="J5550" t="s">
        <v>36</v>
      </c>
    </row>
    <row r="5551" spans="1:10" x14ac:dyDescent="0.2">
      <c r="A5551" s="7" t="s">
        <v>7993</v>
      </c>
      <c r="B5551" t="s">
        <v>7994</v>
      </c>
      <c r="C5551">
        <v>21002</v>
      </c>
      <c r="D5551" t="s">
        <v>31</v>
      </c>
      <c r="E5551">
        <v>3</v>
      </c>
      <c r="F5551" t="s">
        <v>2045</v>
      </c>
      <c r="G5551" s="8" t="s">
        <v>72</v>
      </c>
      <c r="H5551" t="s">
        <v>73</v>
      </c>
      <c r="I5551" s="1" t="s">
        <v>35</v>
      </c>
      <c r="J5551" t="s">
        <v>36</v>
      </c>
    </row>
    <row r="5552" spans="1:10" x14ac:dyDescent="0.2">
      <c r="A5552" s="7" t="s">
        <v>7995</v>
      </c>
      <c r="B5552" t="s">
        <v>7996</v>
      </c>
      <c r="C5552">
        <v>21002</v>
      </c>
      <c r="D5552" t="s">
        <v>31</v>
      </c>
      <c r="E5552">
        <v>3</v>
      </c>
      <c r="F5552" t="s">
        <v>2045</v>
      </c>
      <c r="G5552" s="8" t="s">
        <v>72</v>
      </c>
      <c r="H5552" t="s">
        <v>73</v>
      </c>
      <c r="I5552" s="1" t="s">
        <v>35</v>
      </c>
      <c r="J5552" t="s">
        <v>36</v>
      </c>
    </row>
    <row r="5553" spans="1:10" x14ac:dyDescent="0.2">
      <c r="A5553" s="7" t="s">
        <v>7997</v>
      </c>
      <c r="B5553" t="s">
        <v>7998</v>
      </c>
      <c r="C5553">
        <v>21002</v>
      </c>
      <c r="D5553" t="s">
        <v>31</v>
      </c>
      <c r="E5553">
        <v>3</v>
      </c>
      <c r="F5553" t="s">
        <v>2045</v>
      </c>
      <c r="G5553" s="8" t="s">
        <v>72</v>
      </c>
      <c r="H5553" t="s">
        <v>73</v>
      </c>
      <c r="I5553" s="1" t="s">
        <v>35</v>
      </c>
      <c r="J5553" t="s">
        <v>36</v>
      </c>
    </row>
    <row r="5554" spans="1:10" x14ac:dyDescent="0.2">
      <c r="A5554" s="7" t="s">
        <v>7999</v>
      </c>
      <c r="B5554" t="s">
        <v>8000</v>
      </c>
      <c r="C5554">
        <v>21002</v>
      </c>
      <c r="D5554" t="s">
        <v>31</v>
      </c>
      <c r="E5554">
        <v>3</v>
      </c>
      <c r="F5554" t="s">
        <v>2045</v>
      </c>
      <c r="G5554" s="8" t="s">
        <v>72</v>
      </c>
      <c r="H5554" t="s">
        <v>73</v>
      </c>
      <c r="I5554" s="1" t="s">
        <v>35</v>
      </c>
      <c r="J5554" t="s">
        <v>36</v>
      </c>
    </row>
    <row r="5555" spans="1:10" x14ac:dyDescent="0.2">
      <c r="A5555" s="7" t="s">
        <v>8001</v>
      </c>
      <c r="B5555" t="s">
        <v>8002</v>
      </c>
      <c r="C5555">
        <v>21002</v>
      </c>
      <c r="D5555" t="s">
        <v>31</v>
      </c>
      <c r="E5555">
        <v>3</v>
      </c>
      <c r="F5555" t="s">
        <v>2045</v>
      </c>
      <c r="G5555" s="8" t="s">
        <v>72</v>
      </c>
      <c r="H5555" t="s">
        <v>73</v>
      </c>
      <c r="I5555" s="1" t="s">
        <v>35</v>
      </c>
      <c r="J5555" t="s">
        <v>36</v>
      </c>
    </row>
    <row r="5556" spans="1:10" x14ac:dyDescent="0.2">
      <c r="A5556" s="7" t="s">
        <v>8003</v>
      </c>
      <c r="B5556" t="s">
        <v>8004</v>
      </c>
      <c r="C5556">
        <v>21002</v>
      </c>
      <c r="D5556" t="s">
        <v>31</v>
      </c>
      <c r="E5556">
        <v>3</v>
      </c>
      <c r="F5556" t="s">
        <v>2045</v>
      </c>
      <c r="G5556" s="8" t="s">
        <v>72</v>
      </c>
      <c r="H5556" t="s">
        <v>73</v>
      </c>
      <c r="I5556" s="1" t="s">
        <v>35</v>
      </c>
      <c r="J5556" t="s">
        <v>36</v>
      </c>
    </row>
    <row r="5557" spans="1:10" x14ac:dyDescent="0.2">
      <c r="A5557" s="7" t="s">
        <v>8005</v>
      </c>
      <c r="B5557" t="s">
        <v>8006</v>
      </c>
      <c r="C5557">
        <v>21002</v>
      </c>
      <c r="D5557" t="s">
        <v>31</v>
      </c>
      <c r="E5557">
        <v>3</v>
      </c>
      <c r="F5557" t="s">
        <v>2045</v>
      </c>
      <c r="G5557" s="8" t="s">
        <v>72</v>
      </c>
      <c r="H5557" t="s">
        <v>73</v>
      </c>
      <c r="I5557" s="1" t="s">
        <v>35</v>
      </c>
      <c r="J5557" t="s">
        <v>36</v>
      </c>
    </row>
    <row r="5558" spans="1:10" x14ac:dyDescent="0.2">
      <c r="A5558" s="7" t="s">
        <v>8007</v>
      </c>
      <c r="B5558" t="s">
        <v>8008</v>
      </c>
      <c r="C5558">
        <v>21002</v>
      </c>
      <c r="D5558" t="s">
        <v>31</v>
      </c>
      <c r="E5558">
        <v>3</v>
      </c>
      <c r="F5558" t="s">
        <v>2045</v>
      </c>
      <c r="G5558" s="8" t="s">
        <v>72</v>
      </c>
      <c r="H5558" t="s">
        <v>73</v>
      </c>
      <c r="I5558" s="1" t="s">
        <v>35</v>
      </c>
      <c r="J5558" t="s">
        <v>36</v>
      </c>
    </row>
    <row r="5559" spans="1:10" x14ac:dyDescent="0.2">
      <c r="A5559" s="7" t="s">
        <v>8009</v>
      </c>
      <c r="B5559" t="s">
        <v>8010</v>
      </c>
      <c r="C5559">
        <v>21002</v>
      </c>
      <c r="D5559" t="s">
        <v>31</v>
      </c>
      <c r="E5559">
        <v>3</v>
      </c>
      <c r="F5559" t="s">
        <v>2045</v>
      </c>
      <c r="G5559" s="8" t="s">
        <v>72</v>
      </c>
      <c r="H5559" t="s">
        <v>73</v>
      </c>
      <c r="I5559" s="1" t="s">
        <v>35</v>
      </c>
      <c r="J5559" t="s">
        <v>36</v>
      </c>
    </row>
    <row r="5560" spans="1:10" x14ac:dyDescent="0.2">
      <c r="A5560" s="7" t="s">
        <v>8011</v>
      </c>
      <c r="B5560" t="s">
        <v>8012</v>
      </c>
      <c r="C5560">
        <v>21002</v>
      </c>
      <c r="D5560" t="s">
        <v>31</v>
      </c>
      <c r="E5560">
        <v>3</v>
      </c>
      <c r="F5560" t="s">
        <v>2045</v>
      </c>
      <c r="G5560" s="8" t="s">
        <v>72</v>
      </c>
      <c r="H5560" t="s">
        <v>73</v>
      </c>
      <c r="I5560" s="1" t="s">
        <v>35</v>
      </c>
      <c r="J5560" t="s">
        <v>36</v>
      </c>
    </row>
    <row r="5561" spans="1:10" x14ac:dyDescent="0.2">
      <c r="A5561" s="7" t="s">
        <v>8013</v>
      </c>
      <c r="B5561" t="s">
        <v>8014</v>
      </c>
      <c r="C5561">
        <v>21002</v>
      </c>
      <c r="D5561" t="s">
        <v>31</v>
      </c>
      <c r="E5561">
        <v>3</v>
      </c>
      <c r="F5561" t="s">
        <v>2045</v>
      </c>
      <c r="G5561" s="8" t="s">
        <v>72</v>
      </c>
      <c r="H5561" t="s">
        <v>73</v>
      </c>
      <c r="I5561" s="1" t="s">
        <v>35</v>
      </c>
      <c r="J5561" t="s">
        <v>36</v>
      </c>
    </row>
    <row r="5562" spans="1:10" x14ac:dyDescent="0.2">
      <c r="A5562" s="7" t="s">
        <v>8015</v>
      </c>
      <c r="B5562" t="s">
        <v>8016</v>
      </c>
      <c r="C5562">
        <v>21002</v>
      </c>
      <c r="D5562" t="s">
        <v>31</v>
      </c>
      <c r="E5562">
        <v>3</v>
      </c>
      <c r="F5562" t="s">
        <v>2045</v>
      </c>
      <c r="G5562" s="8" t="s">
        <v>72</v>
      </c>
      <c r="H5562" t="s">
        <v>73</v>
      </c>
      <c r="I5562" s="1" t="s">
        <v>35</v>
      </c>
      <c r="J5562" t="s">
        <v>36</v>
      </c>
    </row>
    <row r="5563" spans="1:10" x14ac:dyDescent="0.2">
      <c r="A5563" s="7" t="s">
        <v>8017</v>
      </c>
      <c r="B5563" t="s">
        <v>8018</v>
      </c>
      <c r="C5563">
        <v>21002</v>
      </c>
      <c r="D5563" t="s">
        <v>31</v>
      </c>
      <c r="E5563">
        <v>3</v>
      </c>
      <c r="F5563" t="s">
        <v>2045</v>
      </c>
      <c r="G5563" s="8" t="s">
        <v>72</v>
      </c>
      <c r="H5563" t="s">
        <v>73</v>
      </c>
      <c r="I5563" s="1" t="s">
        <v>35</v>
      </c>
      <c r="J5563" t="s">
        <v>36</v>
      </c>
    </row>
    <row r="5564" spans="1:10" x14ac:dyDescent="0.2">
      <c r="A5564" s="7" t="s">
        <v>8019</v>
      </c>
      <c r="B5564" t="s">
        <v>8020</v>
      </c>
      <c r="C5564">
        <v>21002</v>
      </c>
      <c r="D5564" t="s">
        <v>31</v>
      </c>
      <c r="E5564">
        <v>3</v>
      </c>
      <c r="F5564" t="s">
        <v>2045</v>
      </c>
      <c r="G5564" s="8" t="s">
        <v>72</v>
      </c>
      <c r="H5564" t="s">
        <v>73</v>
      </c>
      <c r="I5564" s="1" t="s">
        <v>35</v>
      </c>
      <c r="J5564" t="s">
        <v>36</v>
      </c>
    </row>
    <row r="5565" spans="1:10" x14ac:dyDescent="0.2">
      <c r="A5565" s="7" t="s">
        <v>8021</v>
      </c>
      <c r="B5565" t="s">
        <v>8022</v>
      </c>
      <c r="C5565">
        <v>21002</v>
      </c>
      <c r="D5565" t="s">
        <v>31</v>
      </c>
      <c r="E5565">
        <v>3</v>
      </c>
      <c r="F5565" t="s">
        <v>2045</v>
      </c>
      <c r="G5565" s="8" t="s">
        <v>72</v>
      </c>
      <c r="H5565" t="s">
        <v>73</v>
      </c>
      <c r="I5565" s="1" t="s">
        <v>35</v>
      </c>
      <c r="J5565" t="s">
        <v>36</v>
      </c>
    </row>
    <row r="5566" spans="1:10" x14ac:dyDescent="0.2">
      <c r="A5566" s="7" t="s">
        <v>8023</v>
      </c>
      <c r="B5566" t="s">
        <v>8024</v>
      </c>
      <c r="C5566">
        <v>21002</v>
      </c>
      <c r="D5566" t="s">
        <v>31</v>
      </c>
      <c r="E5566">
        <v>3</v>
      </c>
      <c r="F5566" t="s">
        <v>2045</v>
      </c>
      <c r="G5566" s="8" t="s">
        <v>72</v>
      </c>
      <c r="H5566" t="s">
        <v>73</v>
      </c>
      <c r="I5566" s="1" t="s">
        <v>35</v>
      </c>
      <c r="J5566" t="s">
        <v>36</v>
      </c>
    </row>
    <row r="5567" spans="1:10" x14ac:dyDescent="0.2">
      <c r="A5567" s="7" t="s">
        <v>8025</v>
      </c>
      <c r="B5567" t="s">
        <v>8026</v>
      </c>
      <c r="C5567">
        <v>21002</v>
      </c>
      <c r="D5567" t="s">
        <v>31</v>
      </c>
      <c r="E5567">
        <v>3</v>
      </c>
      <c r="F5567" t="s">
        <v>2045</v>
      </c>
      <c r="G5567" s="8" t="s">
        <v>72</v>
      </c>
      <c r="H5567" t="s">
        <v>73</v>
      </c>
      <c r="I5567" s="1" t="s">
        <v>35</v>
      </c>
      <c r="J5567" t="s">
        <v>36</v>
      </c>
    </row>
    <row r="5568" spans="1:10" x14ac:dyDescent="0.2">
      <c r="A5568" s="7" t="s">
        <v>8027</v>
      </c>
      <c r="B5568" t="s">
        <v>8028</v>
      </c>
      <c r="C5568">
        <v>21002</v>
      </c>
      <c r="D5568" t="s">
        <v>31</v>
      </c>
      <c r="E5568">
        <v>3</v>
      </c>
      <c r="F5568" t="s">
        <v>2045</v>
      </c>
      <c r="G5568" s="8" t="s">
        <v>72</v>
      </c>
      <c r="H5568" t="s">
        <v>73</v>
      </c>
      <c r="I5568" s="1" t="s">
        <v>35</v>
      </c>
      <c r="J5568" t="s">
        <v>36</v>
      </c>
    </row>
    <row r="5569" spans="1:10" x14ac:dyDescent="0.2">
      <c r="A5569" s="7" t="s">
        <v>8029</v>
      </c>
      <c r="B5569" t="s">
        <v>8030</v>
      </c>
      <c r="C5569">
        <v>21002</v>
      </c>
      <c r="D5569" t="s">
        <v>31</v>
      </c>
      <c r="E5569">
        <v>3</v>
      </c>
      <c r="F5569" t="s">
        <v>2045</v>
      </c>
      <c r="G5569" s="8" t="s">
        <v>72</v>
      </c>
      <c r="H5569" t="s">
        <v>73</v>
      </c>
      <c r="I5569" s="1" t="s">
        <v>35</v>
      </c>
      <c r="J5569" t="s">
        <v>36</v>
      </c>
    </row>
    <row r="5570" spans="1:10" x14ac:dyDescent="0.2">
      <c r="A5570" s="7" t="s">
        <v>8031</v>
      </c>
      <c r="B5570" t="s">
        <v>8032</v>
      </c>
      <c r="C5570">
        <v>21002</v>
      </c>
      <c r="D5570" t="s">
        <v>31</v>
      </c>
      <c r="E5570">
        <v>3</v>
      </c>
      <c r="F5570" t="s">
        <v>2045</v>
      </c>
      <c r="G5570" s="8" t="s">
        <v>72</v>
      </c>
      <c r="H5570" t="s">
        <v>73</v>
      </c>
      <c r="I5570" s="1" t="s">
        <v>35</v>
      </c>
      <c r="J5570" t="s">
        <v>36</v>
      </c>
    </row>
    <row r="5571" spans="1:10" x14ac:dyDescent="0.2">
      <c r="A5571" s="7" t="s">
        <v>8033</v>
      </c>
      <c r="B5571" t="s">
        <v>8034</v>
      </c>
      <c r="C5571">
        <v>21002</v>
      </c>
      <c r="D5571" t="s">
        <v>31</v>
      </c>
      <c r="E5571">
        <v>3</v>
      </c>
      <c r="F5571" t="s">
        <v>2045</v>
      </c>
      <c r="G5571" s="8" t="s">
        <v>72</v>
      </c>
      <c r="H5571" t="s">
        <v>73</v>
      </c>
      <c r="I5571" s="1" t="s">
        <v>35</v>
      </c>
      <c r="J5571" t="s">
        <v>36</v>
      </c>
    </row>
    <row r="5572" spans="1:10" x14ac:dyDescent="0.2">
      <c r="A5572" s="7" t="s">
        <v>8035</v>
      </c>
      <c r="B5572" t="s">
        <v>8036</v>
      </c>
      <c r="C5572">
        <v>21002</v>
      </c>
      <c r="D5572" t="s">
        <v>31</v>
      </c>
      <c r="E5572">
        <v>3</v>
      </c>
      <c r="F5572" t="s">
        <v>2045</v>
      </c>
      <c r="G5572" s="8" t="s">
        <v>72</v>
      </c>
      <c r="H5572" t="s">
        <v>73</v>
      </c>
      <c r="I5572" s="1" t="s">
        <v>35</v>
      </c>
      <c r="J5572" t="s">
        <v>36</v>
      </c>
    </row>
    <row r="5573" spans="1:10" x14ac:dyDescent="0.2">
      <c r="A5573" s="7" t="s">
        <v>8037</v>
      </c>
      <c r="B5573" t="s">
        <v>8038</v>
      </c>
      <c r="C5573">
        <v>21002</v>
      </c>
      <c r="D5573" t="s">
        <v>31</v>
      </c>
      <c r="E5573">
        <v>3</v>
      </c>
      <c r="F5573" t="s">
        <v>2045</v>
      </c>
      <c r="G5573" s="8" t="s">
        <v>72</v>
      </c>
      <c r="H5573" t="s">
        <v>73</v>
      </c>
      <c r="I5573" s="1" t="s">
        <v>35</v>
      </c>
      <c r="J5573" t="s">
        <v>36</v>
      </c>
    </row>
    <row r="5574" spans="1:10" x14ac:dyDescent="0.2">
      <c r="A5574" s="7" t="s">
        <v>8039</v>
      </c>
      <c r="B5574" t="s">
        <v>8040</v>
      </c>
      <c r="C5574">
        <v>21002</v>
      </c>
      <c r="D5574" t="s">
        <v>31</v>
      </c>
      <c r="E5574">
        <v>3</v>
      </c>
      <c r="F5574" t="s">
        <v>2045</v>
      </c>
      <c r="G5574" s="8" t="s">
        <v>72</v>
      </c>
      <c r="H5574" t="s">
        <v>73</v>
      </c>
      <c r="I5574" s="1" t="s">
        <v>35</v>
      </c>
      <c r="J5574" t="s">
        <v>36</v>
      </c>
    </row>
    <row r="5575" spans="1:10" x14ac:dyDescent="0.2">
      <c r="A5575" s="7" t="s">
        <v>8041</v>
      </c>
      <c r="B5575" t="s">
        <v>8042</v>
      </c>
      <c r="C5575">
        <v>21002</v>
      </c>
      <c r="D5575" t="s">
        <v>31</v>
      </c>
      <c r="E5575">
        <v>3</v>
      </c>
      <c r="F5575" t="s">
        <v>2045</v>
      </c>
      <c r="G5575" s="8" t="s">
        <v>72</v>
      </c>
      <c r="H5575" t="s">
        <v>73</v>
      </c>
      <c r="I5575" s="1" t="s">
        <v>35</v>
      </c>
      <c r="J5575" t="s">
        <v>36</v>
      </c>
    </row>
    <row r="5576" spans="1:10" x14ac:dyDescent="0.2">
      <c r="A5576" s="7" t="s">
        <v>8043</v>
      </c>
      <c r="B5576" t="s">
        <v>8044</v>
      </c>
      <c r="C5576">
        <v>21002</v>
      </c>
      <c r="D5576" t="s">
        <v>31</v>
      </c>
      <c r="E5576">
        <v>3</v>
      </c>
      <c r="F5576" t="s">
        <v>2045</v>
      </c>
      <c r="G5576" s="8" t="s">
        <v>72</v>
      </c>
      <c r="H5576" t="s">
        <v>73</v>
      </c>
      <c r="I5576" s="1" t="s">
        <v>35</v>
      </c>
      <c r="J5576" t="s">
        <v>36</v>
      </c>
    </row>
    <row r="5577" spans="1:10" x14ac:dyDescent="0.2">
      <c r="A5577" s="7" t="s">
        <v>8045</v>
      </c>
      <c r="B5577" t="s">
        <v>8046</v>
      </c>
      <c r="C5577">
        <v>21002</v>
      </c>
      <c r="D5577" t="s">
        <v>31</v>
      </c>
      <c r="E5577">
        <v>3</v>
      </c>
      <c r="F5577" t="s">
        <v>2045</v>
      </c>
      <c r="G5577" s="8" t="s">
        <v>72</v>
      </c>
      <c r="H5577" t="s">
        <v>73</v>
      </c>
      <c r="I5577" s="1" t="s">
        <v>35</v>
      </c>
      <c r="J5577" t="s">
        <v>36</v>
      </c>
    </row>
    <row r="5578" spans="1:10" x14ac:dyDescent="0.2">
      <c r="A5578" s="7" t="s">
        <v>8047</v>
      </c>
      <c r="B5578" t="s">
        <v>8048</v>
      </c>
      <c r="C5578">
        <v>21002</v>
      </c>
      <c r="D5578" t="s">
        <v>31</v>
      </c>
      <c r="E5578">
        <v>3</v>
      </c>
      <c r="F5578" t="s">
        <v>2045</v>
      </c>
      <c r="G5578" s="8" t="s">
        <v>72</v>
      </c>
      <c r="H5578" t="s">
        <v>73</v>
      </c>
      <c r="I5578" s="1" t="s">
        <v>35</v>
      </c>
      <c r="J5578" t="s">
        <v>36</v>
      </c>
    </row>
    <row r="5579" spans="1:10" x14ac:dyDescent="0.2">
      <c r="A5579" s="7" t="s">
        <v>8049</v>
      </c>
      <c r="B5579" t="s">
        <v>8050</v>
      </c>
      <c r="C5579">
        <v>21002</v>
      </c>
      <c r="D5579" t="s">
        <v>31</v>
      </c>
      <c r="E5579">
        <v>3</v>
      </c>
      <c r="F5579" t="s">
        <v>2045</v>
      </c>
      <c r="G5579" s="8" t="s">
        <v>72</v>
      </c>
      <c r="H5579" t="s">
        <v>73</v>
      </c>
      <c r="I5579" s="1" t="s">
        <v>35</v>
      </c>
      <c r="J5579" t="s">
        <v>36</v>
      </c>
    </row>
    <row r="5580" spans="1:10" x14ac:dyDescent="0.2">
      <c r="A5580" s="7" t="s">
        <v>8051</v>
      </c>
      <c r="B5580" t="s">
        <v>2105</v>
      </c>
      <c r="C5580">
        <v>21002</v>
      </c>
      <c r="D5580" t="s">
        <v>31</v>
      </c>
      <c r="E5580">
        <v>3</v>
      </c>
      <c r="F5580" t="s">
        <v>2045</v>
      </c>
      <c r="G5580" s="8" t="s">
        <v>72</v>
      </c>
      <c r="H5580" t="s">
        <v>73</v>
      </c>
      <c r="I5580" s="1" t="s">
        <v>35</v>
      </c>
      <c r="J5580" t="s">
        <v>36</v>
      </c>
    </row>
    <row r="5581" spans="1:10" x14ac:dyDescent="0.2">
      <c r="A5581" s="7" t="s">
        <v>8052</v>
      </c>
      <c r="B5581" t="s">
        <v>8053</v>
      </c>
      <c r="C5581">
        <v>21002</v>
      </c>
      <c r="D5581" t="s">
        <v>31</v>
      </c>
      <c r="E5581">
        <v>3</v>
      </c>
      <c r="F5581" t="s">
        <v>2045</v>
      </c>
      <c r="G5581" s="8" t="s">
        <v>72</v>
      </c>
      <c r="H5581" t="s">
        <v>73</v>
      </c>
      <c r="I5581" s="1" t="s">
        <v>35</v>
      </c>
      <c r="J5581" t="s">
        <v>36</v>
      </c>
    </row>
    <row r="5582" spans="1:10" x14ac:dyDescent="0.2">
      <c r="A5582" s="7" t="s">
        <v>8054</v>
      </c>
      <c r="B5582" t="s">
        <v>8055</v>
      </c>
      <c r="C5582">
        <v>21002</v>
      </c>
      <c r="D5582" t="s">
        <v>31</v>
      </c>
      <c r="E5582">
        <v>3</v>
      </c>
      <c r="F5582" t="s">
        <v>2045</v>
      </c>
      <c r="G5582" s="8" t="s">
        <v>72</v>
      </c>
      <c r="H5582" t="s">
        <v>73</v>
      </c>
      <c r="I5582" s="1" t="s">
        <v>35</v>
      </c>
      <c r="J5582" t="s">
        <v>36</v>
      </c>
    </row>
    <row r="5583" spans="1:10" x14ac:dyDescent="0.2">
      <c r="A5583" s="7" t="s">
        <v>8056</v>
      </c>
      <c r="B5583" t="s">
        <v>7741</v>
      </c>
      <c r="C5583">
        <v>21002</v>
      </c>
      <c r="D5583" t="s">
        <v>31</v>
      </c>
      <c r="E5583">
        <v>3</v>
      </c>
      <c r="F5583" t="s">
        <v>2045</v>
      </c>
      <c r="G5583" s="8" t="s">
        <v>72</v>
      </c>
      <c r="H5583" t="s">
        <v>73</v>
      </c>
      <c r="I5583" s="1" t="s">
        <v>35</v>
      </c>
      <c r="J5583" t="s">
        <v>36</v>
      </c>
    </row>
    <row r="5584" spans="1:10" x14ac:dyDescent="0.2">
      <c r="A5584" s="7" t="s">
        <v>8057</v>
      </c>
      <c r="B5584" t="s">
        <v>8058</v>
      </c>
      <c r="C5584">
        <v>21002</v>
      </c>
      <c r="D5584" t="s">
        <v>31</v>
      </c>
      <c r="E5584">
        <v>3</v>
      </c>
      <c r="F5584" t="s">
        <v>2045</v>
      </c>
      <c r="G5584" s="8" t="s">
        <v>72</v>
      </c>
      <c r="H5584" t="s">
        <v>73</v>
      </c>
      <c r="I5584" s="1" t="s">
        <v>35</v>
      </c>
      <c r="J5584" t="s">
        <v>36</v>
      </c>
    </row>
    <row r="5585" spans="1:10" x14ac:dyDescent="0.2">
      <c r="A5585" s="7" t="s">
        <v>8059</v>
      </c>
      <c r="B5585" t="s">
        <v>8060</v>
      </c>
      <c r="C5585">
        <v>21002</v>
      </c>
      <c r="D5585" t="s">
        <v>31</v>
      </c>
      <c r="E5585">
        <v>3</v>
      </c>
      <c r="F5585" t="s">
        <v>2045</v>
      </c>
      <c r="G5585" s="8" t="s">
        <v>72</v>
      </c>
      <c r="H5585" t="s">
        <v>73</v>
      </c>
      <c r="I5585" s="1" t="s">
        <v>35</v>
      </c>
      <c r="J5585" t="s">
        <v>36</v>
      </c>
    </row>
    <row r="5586" spans="1:10" x14ac:dyDescent="0.2">
      <c r="A5586" s="7" t="s">
        <v>8061</v>
      </c>
      <c r="B5586" t="s">
        <v>8062</v>
      </c>
      <c r="C5586">
        <v>21002</v>
      </c>
      <c r="D5586" t="s">
        <v>31</v>
      </c>
      <c r="E5586">
        <v>3</v>
      </c>
      <c r="F5586" t="s">
        <v>2045</v>
      </c>
      <c r="G5586" s="8" t="s">
        <v>72</v>
      </c>
      <c r="H5586" t="s">
        <v>73</v>
      </c>
      <c r="I5586" s="1" t="s">
        <v>35</v>
      </c>
      <c r="J5586" t="s">
        <v>36</v>
      </c>
    </row>
    <row r="5587" spans="1:10" x14ac:dyDescent="0.2">
      <c r="A5587" s="7" t="s">
        <v>8063</v>
      </c>
      <c r="B5587" t="s">
        <v>8064</v>
      </c>
      <c r="C5587">
        <v>21002</v>
      </c>
      <c r="D5587" t="s">
        <v>31</v>
      </c>
      <c r="E5587">
        <v>3</v>
      </c>
      <c r="F5587" t="s">
        <v>2045</v>
      </c>
      <c r="G5587" s="8" t="s">
        <v>72</v>
      </c>
      <c r="H5587" t="s">
        <v>73</v>
      </c>
      <c r="I5587" s="1" t="s">
        <v>35</v>
      </c>
      <c r="J5587" t="s">
        <v>36</v>
      </c>
    </row>
    <row r="5588" spans="1:10" x14ac:dyDescent="0.2">
      <c r="A5588" s="7" t="s">
        <v>8065</v>
      </c>
      <c r="B5588" t="s">
        <v>8066</v>
      </c>
      <c r="C5588">
        <v>21002</v>
      </c>
      <c r="D5588" t="s">
        <v>31</v>
      </c>
      <c r="E5588">
        <v>3</v>
      </c>
      <c r="F5588" t="s">
        <v>2045</v>
      </c>
      <c r="G5588" s="8" t="s">
        <v>72</v>
      </c>
      <c r="H5588" t="s">
        <v>73</v>
      </c>
      <c r="I5588" s="1" t="s">
        <v>35</v>
      </c>
      <c r="J5588" t="s">
        <v>36</v>
      </c>
    </row>
    <row r="5589" spans="1:10" x14ac:dyDescent="0.2">
      <c r="A5589" s="7" t="s">
        <v>8067</v>
      </c>
      <c r="B5589" t="s">
        <v>7469</v>
      </c>
      <c r="C5589">
        <v>21002</v>
      </c>
      <c r="D5589" t="s">
        <v>31</v>
      </c>
      <c r="E5589">
        <v>3</v>
      </c>
      <c r="F5589" t="s">
        <v>2045</v>
      </c>
      <c r="G5589" s="8" t="s">
        <v>72</v>
      </c>
      <c r="H5589" t="s">
        <v>73</v>
      </c>
      <c r="I5589" s="1" t="s">
        <v>35</v>
      </c>
      <c r="J5589" t="s">
        <v>36</v>
      </c>
    </row>
    <row r="5590" spans="1:10" x14ac:dyDescent="0.2">
      <c r="A5590" s="7" t="s">
        <v>8068</v>
      </c>
      <c r="B5590" t="s">
        <v>8069</v>
      </c>
      <c r="C5590">
        <v>21002</v>
      </c>
      <c r="D5590" t="s">
        <v>31</v>
      </c>
      <c r="E5590">
        <v>3</v>
      </c>
      <c r="F5590" t="s">
        <v>2045</v>
      </c>
      <c r="G5590" s="8" t="s">
        <v>72</v>
      </c>
      <c r="H5590" t="s">
        <v>73</v>
      </c>
      <c r="I5590" s="1" t="s">
        <v>35</v>
      </c>
      <c r="J5590" t="s">
        <v>36</v>
      </c>
    </row>
    <row r="5591" spans="1:10" x14ac:dyDescent="0.2">
      <c r="A5591" s="7" t="s">
        <v>8070</v>
      </c>
      <c r="B5591" t="s">
        <v>8071</v>
      </c>
      <c r="C5591">
        <v>21002</v>
      </c>
      <c r="D5591" t="s">
        <v>31</v>
      </c>
      <c r="E5591">
        <v>3</v>
      </c>
      <c r="F5591" t="s">
        <v>2045</v>
      </c>
      <c r="G5591" s="8" t="s">
        <v>72</v>
      </c>
      <c r="H5591" t="s">
        <v>73</v>
      </c>
      <c r="I5591" s="1" t="s">
        <v>35</v>
      </c>
      <c r="J5591" t="s">
        <v>36</v>
      </c>
    </row>
    <row r="5592" spans="1:10" x14ac:dyDescent="0.2">
      <c r="A5592" s="7" t="s">
        <v>8072</v>
      </c>
      <c r="B5592" t="s">
        <v>8073</v>
      </c>
      <c r="C5592">
        <v>21002</v>
      </c>
      <c r="D5592" t="s">
        <v>31</v>
      </c>
      <c r="E5592">
        <v>3</v>
      </c>
      <c r="F5592" t="s">
        <v>2045</v>
      </c>
      <c r="G5592" s="8" t="s">
        <v>72</v>
      </c>
      <c r="H5592" t="s">
        <v>73</v>
      </c>
      <c r="I5592" s="1" t="s">
        <v>35</v>
      </c>
      <c r="J5592" t="s">
        <v>36</v>
      </c>
    </row>
    <row r="5593" spans="1:10" x14ac:dyDescent="0.2">
      <c r="A5593" s="7" t="s">
        <v>8074</v>
      </c>
      <c r="B5593" t="s">
        <v>8075</v>
      </c>
      <c r="C5593">
        <v>21002</v>
      </c>
      <c r="D5593" t="s">
        <v>31</v>
      </c>
      <c r="E5593">
        <v>3</v>
      </c>
      <c r="F5593" t="s">
        <v>2045</v>
      </c>
      <c r="G5593" s="8" t="s">
        <v>72</v>
      </c>
      <c r="H5593" t="s">
        <v>73</v>
      </c>
      <c r="I5593" s="1" t="s">
        <v>35</v>
      </c>
      <c r="J5593" t="s">
        <v>36</v>
      </c>
    </row>
    <row r="5594" spans="1:10" x14ac:dyDescent="0.2">
      <c r="A5594" s="7" t="s">
        <v>8076</v>
      </c>
      <c r="B5594" t="s">
        <v>8077</v>
      </c>
      <c r="C5594">
        <v>21002</v>
      </c>
      <c r="D5594" t="s">
        <v>31</v>
      </c>
      <c r="E5594">
        <v>3</v>
      </c>
      <c r="F5594" t="s">
        <v>2045</v>
      </c>
      <c r="G5594" s="8" t="s">
        <v>72</v>
      </c>
      <c r="H5594" t="s">
        <v>73</v>
      </c>
      <c r="I5594" s="1" t="s">
        <v>35</v>
      </c>
      <c r="J5594" t="s">
        <v>36</v>
      </c>
    </row>
    <row r="5595" spans="1:10" x14ac:dyDescent="0.2">
      <c r="A5595" s="7" t="s">
        <v>8078</v>
      </c>
      <c r="B5595" t="s">
        <v>8079</v>
      </c>
      <c r="C5595">
        <v>21002</v>
      </c>
      <c r="D5595" t="s">
        <v>31</v>
      </c>
      <c r="E5595">
        <v>3</v>
      </c>
      <c r="F5595" t="s">
        <v>2045</v>
      </c>
      <c r="G5595" s="8" t="s">
        <v>72</v>
      </c>
      <c r="H5595" t="s">
        <v>73</v>
      </c>
      <c r="I5595" s="1" t="s">
        <v>35</v>
      </c>
      <c r="J5595" t="s">
        <v>36</v>
      </c>
    </row>
    <row r="5596" spans="1:10" x14ac:dyDescent="0.2">
      <c r="A5596" s="7" t="s">
        <v>8080</v>
      </c>
      <c r="B5596" t="s">
        <v>8081</v>
      </c>
      <c r="C5596">
        <v>21002</v>
      </c>
      <c r="D5596" t="s">
        <v>31</v>
      </c>
      <c r="E5596">
        <v>3</v>
      </c>
      <c r="F5596" t="s">
        <v>2045</v>
      </c>
      <c r="G5596" s="8" t="s">
        <v>72</v>
      </c>
      <c r="H5596" t="s">
        <v>73</v>
      </c>
      <c r="I5596" s="1" t="s">
        <v>35</v>
      </c>
      <c r="J5596" t="s">
        <v>36</v>
      </c>
    </row>
    <row r="5597" spans="1:10" x14ac:dyDescent="0.2">
      <c r="A5597" s="7" t="s">
        <v>8082</v>
      </c>
      <c r="B5597" t="s">
        <v>8083</v>
      </c>
      <c r="C5597">
        <v>21002</v>
      </c>
      <c r="D5597" t="s">
        <v>31</v>
      </c>
      <c r="E5597">
        <v>3</v>
      </c>
      <c r="F5597" t="s">
        <v>2045</v>
      </c>
      <c r="G5597" s="8" t="s">
        <v>72</v>
      </c>
      <c r="H5597" t="s">
        <v>73</v>
      </c>
      <c r="I5597" s="1" t="s">
        <v>35</v>
      </c>
      <c r="J5597" t="s">
        <v>36</v>
      </c>
    </row>
    <row r="5598" spans="1:10" x14ac:dyDescent="0.2">
      <c r="A5598" s="7" t="s">
        <v>8084</v>
      </c>
      <c r="B5598" t="s">
        <v>8085</v>
      </c>
      <c r="C5598">
        <v>21002</v>
      </c>
      <c r="D5598" t="s">
        <v>31</v>
      </c>
      <c r="E5598">
        <v>3</v>
      </c>
      <c r="F5598" t="s">
        <v>2045</v>
      </c>
      <c r="G5598" s="8" t="s">
        <v>72</v>
      </c>
      <c r="H5598" t="s">
        <v>73</v>
      </c>
      <c r="I5598" s="1" t="s">
        <v>35</v>
      </c>
      <c r="J5598" t="s">
        <v>36</v>
      </c>
    </row>
    <row r="5599" spans="1:10" x14ac:dyDescent="0.2">
      <c r="A5599" s="7" t="s">
        <v>8086</v>
      </c>
      <c r="B5599" t="s">
        <v>8087</v>
      </c>
      <c r="C5599">
        <v>21002</v>
      </c>
      <c r="D5599" t="s">
        <v>31</v>
      </c>
      <c r="E5599">
        <v>3</v>
      </c>
      <c r="F5599" t="s">
        <v>2045</v>
      </c>
      <c r="G5599" s="8" t="s">
        <v>72</v>
      </c>
      <c r="H5599" t="s">
        <v>73</v>
      </c>
      <c r="I5599" s="1" t="s">
        <v>35</v>
      </c>
      <c r="J5599" t="s">
        <v>36</v>
      </c>
    </row>
    <row r="5600" spans="1:10" x14ac:dyDescent="0.2">
      <c r="A5600" s="7" t="s">
        <v>8088</v>
      </c>
      <c r="B5600" t="s">
        <v>8089</v>
      </c>
      <c r="C5600">
        <v>21002</v>
      </c>
      <c r="D5600" t="s">
        <v>31</v>
      </c>
      <c r="E5600">
        <v>3</v>
      </c>
      <c r="F5600" t="s">
        <v>2045</v>
      </c>
      <c r="G5600" s="8" t="s">
        <v>72</v>
      </c>
      <c r="H5600" t="s">
        <v>73</v>
      </c>
      <c r="I5600" s="1" t="s">
        <v>35</v>
      </c>
      <c r="J5600" t="s">
        <v>36</v>
      </c>
    </row>
    <row r="5601" spans="1:10" x14ac:dyDescent="0.2">
      <c r="A5601" s="7" t="s">
        <v>8090</v>
      </c>
      <c r="B5601" t="s">
        <v>6856</v>
      </c>
      <c r="C5601">
        <v>21002</v>
      </c>
      <c r="D5601" t="s">
        <v>31</v>
      </c>
      <c r="E5601">
        <v>3</v>
      </c>
      <c r="F5601" t="s">
        <v>2045</v>
      </c>
      <c r="G5601" s="8" t="s">
        <v>72</v>
      </c>
      <c r="H5601" t="s">
        <v>73</v>
      </c>
      <c r="I5601" s="1" t="s">
        <v>35</v>
      </c>
      <c r="J5601" t="s">
        <v>36</v>
      </c>
    </row>
    <row r="5602" spans="1:10" x14ac:dyDescent="0.2">
      <c r="A5602" s="7" t="s">
        <v>8091</v>
      </c>
      <c r="B5602" t="s">
        <v>8092</v>
      </c>
      <c r="C5602">
        <v>21002</v>
      </c>
      <c r="D5602" t="s">
        <v>31</v>
      </c>
      <c r="E5602">
        <v>3</v>
      </c>
      <c r="F5602" t="s">
        <v>2045</v>
      </c>
      <c r="G5602" s="8" t="s">
        <v>72</v>
      </c>
      <c r="H5602" t="s">
        <v>73</v>
      </c>
      <c r="I5602" s="1" t="s">
        <v>35</v>
      </c>
      <c r="J5602" t="s">
        <v>36</v>
      </c>
    </row>
    <row r="5603" spans="1:10" x14ac:dyDescent="0.2">
      <c r="A5603" s="7" t="s">
        <v>8093</v>
      </c>
      <c r="B5603" t="s">
        <v>8094</v>
      </c>
      <c r="C5603">
        <v>21002</v>
      </c>
      <c r="D5603" t="s">
        <v>31</v>
      </c>
      <c r="E5603">
        <v>3</v>
      </c>
      <c r="F5603" t="s">
        <v>2045</v>
      </c>
      <c r="G5603" s="8" t="s">
        <v>72</v>
      </c>
      <c r="H5603" t="s">
        <v>73</v>
      </c>
      <c r="I5603" s="1" t="s">
        <v>35</v>
      </c>
      <c r="J5603" t="s">
        <v>36</v>
      </c>
    </row>
    <row r="5604" spans="1:10" x14ac:dyDescent="0.2">
      <c r="A5604" s="7" t="s">
        <v>8095</v>
      </c>
      <c r="B5604" t="s">
        <v>8096</v>
      </c>
      <c r="C5604">
        <v>21002</v>
      </c>
      <c r="D5604" t="s">
        <v>31</v>
      </c>
      <c r="E5604">
        <v>3</v>
      </c>
      <c r="F5604" t="s">
        <v>2045</v>
      </c>
      <c r="G5604" s="8" t="s">
        <v>72</v>
      </c>
      <c r="H5604" t="s">
        <v>73</v>
      </c>
      <c r="I5604" s="1" t="s">
        <v>35</v>
      </c>
      <c r="J5604" t="s">
        <v>36</v>
      </c>
    </row>
    <row r="5605" spans="1:10" x14ac:dyDescent="0.2">
      <c r="A5605" s="7" t="s">
        <v>8097</v>
      </c>
      <c r="B5605" t="s">
        <v>8098</v>
      </c>
      <c r="C5605">
        <v>21002</v>
      </c>
      <c r="D5605" t="s">
        <v>31</v>
      </c>
      <c r="E5605">
        <v>3</v>
      </c>
      <c r="F5605" t="s">
        <v>2045</v>
      </c>
      <c r="G5605" s="8" t="s">
        <v>72</v>
      </c>
      <c r="H5605" t="s">
        <v>73</v>
      </c>
      <c r="I5605" s="1" t="s">
        <v>35</v>
      </c>
      <c r="J5605" t="s">
        <v>36</v>
      </c>
    </row>
    <row r="5606" spans="1:10" x14ac:dyDescent="0.2">
      <c r="A5606" s="7" t="s">
        <v>8099</v>
      </c>
      <c r="B5606" t="s">
        <v>8100</v>
      </c>
      <c r="C5606">
        <v>21002</v>
      </c>
      <c r="D5606" t="s">
        <v>31</v>
      </c>
      <c r="E5606">
        <v>3</v>
      </c>
      <c r="F5606" t="s">
        <v>2045</v>
      </c>
      <c r="G5606" s="8" t="s">
        <v>72</v>
      </c>
      <c r="H5606" t="s">
        <v>73</v>
      </c>
      <c r="I5606" s="1" t="s">
        <v>35</v>
      </c>
      <c r="J5606" t="s">
        <v>36</v>
      </c>
    </row>
    <row r="5607" spans="1:10" x14ac:dyDescent="0.2">
      <c r="A5607" s="7" t="s">
        <v>8101</v>
      </c>
      <c r="B5607" t="s">
        <v>8102</v>
      </c>
      <c r="C5607">
        <v>21002</v>
      </c>
      <c r="D5607" t="s">
        <v>31</v>
      </c>
      <c r="E5607">
        <v>3</v>
      </c>
      <c r="F5607" t="s">
        <v>2045</v>
      </c>
      <c r="G5607" s="8" t="s">
        <v>72</v>
      </c>
      <c r="H5607" t="s">
        <v>73</v>
      </c>
      <c r="I5607" s="1" t="s">
        <v>35</v>
      </c>
      <c r="J5607" t="s">
        <v>36</v>
      </c>
    </row>
    <row r="5608" spans="1:10" x14ac:dyDescent="0.2">
      <c r="A5608" s="7" t="s">
        <v>8103</v>
      </c>
      <c r="B5608" t="s">
        <v>8104</v>
      </c>
      <c r="C5608">
        <v>21002</v>
      </c>
      <c r="D5608" t="s">
        <v>31</v>
      </c>
      <c r="E5608">
        <v>3</v>
      </c>
      <c r="F5608" t="s">
        <v>2045</v>
      </c>
      <c r="G5608" s="8" t="s">
        <v>72</v>
      </c>
      <c r="H5608" t="s">
        <v>73</v>
      </c>
      <c r="I5608" s="1" t="s">
        <v>35</v>
      </c>
      <c r="J5608" t="s">
        <v>36</v>
      </c>
    </row>
    <row r="5609" spans="1:10" x14ac:dyDescent="0.2">
      <c r="A5609" s="7" t="s">
        <v>8105</v>
      </c>
      <c r="B5609" t="s">
        <v>8106</v>
      </c>
      <c r="C5609">
        <v>21002</v>
      </c>
      <c r="D5609" t="s">
        <v>31</v>
      </c>
      <c r="E5609">
        <v>3</v>
      </c>
      <c r="F5609" t="s">
        <v>2045</v>
      </c>
      <c r="G5609" s="8" t="s">
        <v>72</v>
      </c>
      <c r="H5609" t="s">
        <v>73</v>
      </c>
      <c r="I5609" s="1" t="s">
        <v>35</v>
      </c>
      <c r="J5609" t="s">
        <v>36</v>
      </c>
    </row>
    <row r="5610" spans="1:10" x14ac:dyDescent="0.2">
      <c r="A5610" s="7" t="s">
        <v>8107</v>
      </c>
      <c r="B5610" t="s">
        <v>8108</v>
      </c>
      <c r="C5610">
        <v>21002</v>
      </c>
      <c r="D5610" t="s">
        <v>31</v>
      </c>
      <c r="E5610">
        <v>3</v>
      </c>
      <c r="F5610" t="s">
        <v>2045</v>
      </c>
      <c r="G5610" s="8" t="s">
        <v>72</v>
      </c>
      <c r="H5610" t="s">
        <v>73</v>
      </c>
      <c r="I5610" s="1" t="s">
        <v>35</v>
      </c>
      <c r="J5610" t="s">
        <v>36</v>
      </c>
    </row>
    <row r="5611" spans="1:10" x14ac:dyDescent="0.2">
      <c r="A5611" s="7" t="s">
        <v>8109</v>
      </c>
      <c r="B5611" t="s">
        <v>8110</v>
      </c>
      <c r="C5611">
        <v>21002</v>
      </c>
      <c r="D5611" t="s">
        <v>31</v>
      </c>
      <c r="E5611">
        <v>3</v>
      </c>
      <c r="F5611" t="s">
        <v>2045</v>
      </c>
      <c r="G5611" s="8" t="s">
        <v>72</v>
      </c>
      <c r="H5611" t="s">
        <v>73</v>
      </c>
      <c r="I5611" s="1" t="s">
        <v>35</v>
      </c>
      <c r="J5611" t="s">
        <v>36</v>
      </c>
    </row>
    <row r="5612" spans="1:10" x14ac:dyDescent="0.2">
      <c r="A5612" s="7" t="s">
        <v>8111</v>
      </c>
      <c r="B5612" t="s">
        <v>7540</v>
      </c>
      <c r="C5612">
        <v>21002</v>
      </c>
      <c r="D5612" t="s">
        <v>31</v>
      </c>
      <c r="E5612">
        <v>3</v>
      </c>
      <c r="F5612" t="s">
        <v>2045</v>
      </c>
      <c r="G5612" s="8" t="s">
        <v>72</v>
      </c>
      <c r="H5612" t="s">
        <v>73</v>
      </c>
      <c r="I5612" s="1" t="s">
        <v>35</v>
      </c>
      <c r="J5612" t="s">
        <v>36</v>
      </c>
    </row>
    <row r="5613" spans="1:10" x14ac:dyDescent="0.2">
      <c r="A5613" s="7" t="s">
        <v>8112</v>
      </c>
      <c r="B5613" t="s">
        <v>2105</v>
      </c>
      <c r="C5613">
        <v>21002</v>
      </c>
      <c r="D5613" t="s">
        <v>31</v>
      </c>
      <c r="E5613">
        <v>3</v>
      </c>
      <c r="F5613" t="s">
        <v>2045</v>
      </c>
      <c r="G5613" s="8" t="s">
        <v>72</v>
      </c>
      <c r="H5613" t="s">
        <v>73</v>
      </c>
      <c r="I5613" s="1" t="s">
        <v>35</v>
      </c>
      <c r="J5613" t="s">
        <v>36</v>
      </c>
    </row>
    <row r="5614" spans="1:10" x14ac:dyDescent="0.2">
      <c r="A5614" s="7" t="s">
        <v>8113</v>
      </c>
      <c r="B5614" t="s">
        <v>8114</v>
      </c>
      <c r="C5614">
        <v>21002</v>
      </c>
      <c r="D5614" t="s">
        <v>31</v>
      </c>
      <c r="E5614">
        <v>3</v>
      </c>
      <c r="F5614" t="s">
        <v>2045</v>
      </c>
      <c r="G5614" s="8" t="s">
        <v>72</v>
      </c>
      <c r="H5614" t="s">
        <v>73</v>
      </c>
      <c r="I5614" s="1" t="s">
        <v>35</v>
      </c>
      <c r="J5614" t="s">
        <v>36</v>
      </c>
    </row>
    <row r="5615" spans="1:10" x14ac:dyDescent="0.2">
      <c r="A5615" s="7" t="s">
        <v>8115</v>
      </c>
      <c r="B5615" t="s">
        <v>8116</v>
      </c>
      <c r="C5615">
        <v>21002</v>
      </c>
      <c r="D5615" t="s">
        <v>31</v>
      </c>
      <c r="E5615">
        <v>3</v>
      </c>
      <c r="F5615" t="s">
        <v>2045</v>
      </c>
      <c r="G5615" s="8" t="s">
        <v>72</v>
      </c>
      <c r="H5615" t="s">
        <v>73</v>
      </c>
      <c r="I5615" s="1" t="s">
        <v>35</v>
      </c>
      <c r="J5615" t="s">
        <v>36</v>
      </c>
    </row>
    <row r="5616" spans="1:10" x14ac:dyDescent="0.2">
      <c r="A5616" s="7" t="s">
        <v>8117</v>
      </c>
      <c r="B5616" t="s">
        <v>8118</v>
      </c>
      <c r="C5616">
        <v>21002</v>
      </c>
      <c r="D5616" t="s">
        <v>31</v>
      </c>
      <c r="E5616">
        <v>3</v>
      </c>
      <c r="F5616" t="s">
        <v>2045</v>
      </c>
      <c r="G5616" s="8" t="s">
        <v>72</v>
      </c>
      <c r="H5616" t="s">
        <v>73</v>
      </c>
      <c r="I5616" s="1" t="s">
        <v>35</v>
      </c>
      <c r="J5616" t="s">
        <v>36</v>
      </c>
    </row>
    <row r="5617" spans="1:10" x14ac:dyDescent="0.2">
      <c r="A5617" s="7" t="s">
        <v>8119</v>
      </c>
      <c r="B5617" t="s">
        <v>8120</v>
      </c>
      <c r="C5617">
        <v>21002</v>
      </c>
      <c r="D5617" t="s">
        <v>31</v>
      </c>
      <c r="E5617">
        <v>3</v>
      </c>
      <c r="F5617" t="s">
        <v>2045</v>
      </c>
      <c r="G5617" s="8" t="s">
        <v>72</v>
      </c>
      <c r="H5617" t="s">
        <v>73</v>
      </c>
      <c r="I5617" s="1" t="s">
        <v>35</v>
      </c>
      <c r="J5617" t="s">
        <v>36</v>
      </c>
    </row>
    <row r="5618" spans="1:10" x14ac:dyDescent="0.2">
      <c r="A5618" s="7" t="s">
        <v>8121</v>
      </c>
      <c r="B5618" t="s">
        <v>8122</v>
      </c>
      <c r="C5618">
        <v>21002</v>
      </c>
      <c r="D5618" t="s">
        <v>31</v>
      </c>
      <c r="E5618">
        <v>3</v>
      </c>
      <c r="F5618" t="s">
        <v>2045</v>
      </c>
      <c r="G5618" s="8" t="s">
        <v>72</v>
      </c>
      <c r="H5618" t="s">
        <v>73</v>
      </c>
      <c r="I5618" s="1" t="s">
        <v>35</v>
      </c>
      <c r="J5618" t="s">
        <v>36</v>
      </c>
    </row>
    <row r="5619" spans="1:10" x14ac:dyDescent="0.2">
      <c r="A5619" s="7" t="s">
        <v>8123</v>
      </c>
      <c r="B5619" t="s">
        <v>8124</v>
      </c>
      <c r="C5619">
        <v>21002</v>
      </c>
      <c r="D5619" t="s">
        <v>31</v>
      </c>
      <c r="E5619">
        <v>3</v>
      </c>
      <c r="F5619" t="s">
        <v>2045</v>
      </c>
      <c r="G5619" s="8" t="s">
        <v>72</v>
      </c>
      <c r="H5619" t="s">
        <v>73</v>
      </c>
      <c r="I5619" s="1" t="s">
        <v>35</v>
      </c>
      <c r="J5619" t="s">
        <v>36</v>
      </c>
    </row>
    <row r="5620" spans="1:10" x14ac:dyDescent="0.2">
      <c r="A5620" s="7" t="s">
        <v>8125</v>
      </c>
      <c r="B5620" t="s">
        <v>8126</v>
      </c>
      <c r="C5620">
        <v>21002</v>
      </c>
      <c r="D5620" t="s">
        <v>31</v>
      </c>
      <c r="E5620">
        <v>3</v>
      </c>
      <c r="F5620" t="s">
        <v>2045</v>
      </c>
      <c r="G5620" s="8" t="s">
        <v>72</v>
      </c>
      <c r="H5620" t="s">
        <v>73</v>
      </c>
      <c r="I5620" s="1" t="s">
        <v>35</v>
      </c>
      <c r="J5620" t="s">
        <v>36</v>
      </c>
    </row>
    <row r="5621" spans="1:10" x14ac:dyDescent="0.2">
      <c r="A5621" s="7" t="s">
        <v>8127</v>
      </c>
      <c r="B5621" t="s">
        <v>8128</v>
      </c>
      <c r="C5621">
        <v>21002</v>
      </c>
      <c r="D5621" t="s">
        <v>31</v>
      </c>
      <c r="E5621">
        <v>3</v>
      </c>
      <c r="F5621" t="s">
        <v>2045</v>
      </c>
      <c r="G5621" s="8" t="s">
        <v>72</v>
      </c>
      <c r="H5621" t="s">
        <v>73</v>
      </c>
      <c r="I5621" s="1" t="s">
        <v>35</v>
      </c>
      <c r="J5621" t="s">
        <v>36</v>
      </c>
    </row>
    <row r="5622" spans="1:10" x14ac:dyDescent="0.2">
      <c r="A5622" s="7" t="s">
        <v>8129</v>
      </c>
      <c r="B5622" t="s">
        <v>8130</v>
      </c>
      <c r="C5622">
        <v>21002</v>
      </c>
      <c r="D5622" t="s">
        <v>31</v>
      </c>
      <c r="E5622">
        <v>3</v>
      </c>
      <c r="F5622" t="s">
        <v>2045</v>
      </c>
      <c r="G5622" s="8" t="s">
        <v>72</v>
      </c>
      <c r="H5622" t="s">
        <v>73</v>
      </c>
      <c r="I5622" s="1" t="s">
        <v>35</v>
      </c>
      <c r="J5622" t="s">
        <v>36</v>
      </c>
    </row>
    <row r="5623" spans="1:10" x14ac:dyDescent="0.2">
      <c r="A5623" s="7" t="s">
        <v>8131</v>
      </c>
      <c r="B5623" t="s">
        <v>8132</v>
      </c>
      <c r="C5623">
        <v>21002</v>
      </c>
      <c r="D5623" t="s">
        <v>31</v>
      </c>
      <c r="E5623">
        <v>3</v>
      </c>
      <c r="F5623" t="s">
        <v>2045</v>
      </c>
      <c r="G5623" s="8" t="s">
        <v>72</v>
      </c>
      <c r="H5623" t="s">
        <v>73</v>
      </c>
      <c r="I5623" s="1" t="s">
        <v>35</v>
      </c>
      <c r="J5623" t="s">
        <v>36</v>
      </c>
    </row>
    <row r="5624" spans="1:10" x14ac:dyDescent="0.2">
      <c r="A5624" s="7" t="s">
        <v>8133</v>
      </c>
      <c r="B5624" t="s">
        <v>8134</v>
      </c>
      <c r="C5624">
        <v>21002</v>
      </c>
      <c r="D5624" t="s">
        <v>31</v>
      </c>
      <c r="E5624">
        <v>3</v>
      </c>
      <c r="F5624" t="s">
        <v>2045</v>
      </c>
      <c r="G5624" s="8" t="s">
        <v>72</v>
      </c>
      <c r="H5624" t="s">
        <v>73</v>
      </c>
      <c r="I5624" s="1" t="s">
        <v>35</v>
      </c>
      <c r="J5624" t="s">
        <v>36</v>
      </c>
    </row>
    <row r="5625" spans="1:10" x14ac:dyDescent="0.2">
      <c r="A5625" s="7" t="s">
        <v>8135</v>
      </c>
      <c r="B5625" t="s">
        <v>8136</v>
      </c>
      <c r="C5625">
        <v>21002</v>
      </c>
      <c r="D5625" t="s">
        <v>31</v>
      </c>
      <c r="E5625">
        <v>3</v>
      </c>
      <c r="F5625" t="s">
        <v>2045</v>
      </c>
      <c r="G5625" s="8" t="s">
        <v>72</v>
      </c>
      <c r="H5625" t="s">
        <v>73</v>
      </c>
      <c r="I5625" s="1" t="s">
        <v>35</v>
      </c>
      <c r="J5625" t="s">
        <v>36</v>
      </c>
    </row>
    <row r="5626" spans="1:10" x14ac:dyDescent="0.2">
      <c r="A5626" s="7" t="s">
        <v>8137</v>
      </c>
      <c r="B5626" t="s">
        <v>8138</v>
      </c>
      <c r="C5626">
        <v>21002</v>
      </c>
      <c r="D5626" t="s">
        <v>31</v>
      </c>
      <c r="E5626">
        <v>3</v>
      </c>
      <c r="F5626" t="s">
        <v>2045</v>
      </c>
      <c r="G5626" s="8" t="s">
        <v>72</v>
      </c>
      <c r="H5626" t="s">
        <v>73</v>
      </c>
      <c r="I5626" s="1" t="s">
        <v>35</v>
      </c>
      <c r="J5626" t="s">
        <v>36</v>
      </c>
    </row>
    <row r="5627" spans="1:10" x14ac:dyDescent="0.2">
      <c r="A5627" s="7" t="s">
        <v>8139</v>
      </c>
      <c r="B5627" t="s">
        <v>8140</v>
      </c>
      <c r="C5627">
        <v>21002</v>
      </c>
      <c r="D5627" t="s">
        <v>31</v>
      </c>
      <c r="E5627">
        <v>3</v>
      </c>
      <c r="F5627" t="s">
        <v>2045</v>
      </c>
      <c r="G5627" s="8" t="s">
        <v>72</v>
      </c>
      <c r="H5627" t="s">
        <v>73</v>
      </c>
      <c r="I5627" s="1" t="s">
        <v>35</v>
      </c>
      <c r="J5627" t="s">
        <v>36</v>
      </c>
    </row>
    <row r="5628" spans="1:10" x14ac:dyDescent="0.2">
      <c r="A5628" s="7" t="s">
        <v>8141</v>
      </c>
      <c r="B5628" t="s">
        <v>2049</v>
      </c>
      <c r="C5628">
        <v>21002</v>
      </c>
      <c r="D5628" t="s">
        <v>31</v>
      </c>
      <c r="E5628">
        <v>3</v>
      </c>
      <c r="F5628" t="s">
        <v>2045</v>
      </c>
      <c r="G5628" s="8" t="s">
        <v>72</v>
      </c>
      <c r="H5628" t="s">
        <v>73</v>
      </c>
      <c r="I5628" s="1" t="s">
        <v>35</v>
      </c>
      <c r="J5628" t="s">
        <v>36</v>
      </c>
    </row>
    <row r="5629" spans="1:10" x14ac:dyDescent="0.2">
      <c r="A5629" s="7" t="s">
        <v>8142</v>
      </c>
      <c r="B5629" t="s">
        <v>8143</v>
      </c>
      <c r="C5629">
        <v>21002</v>
      </c>
      <c r="D5629" t="s">
        <v>31</v>
      </c>
      <c r="E5629">
        <v>3</v>
      </c>
      <c r="F5629" t="s">
        <v>2045</v>
      </c>
      <c r="G5629" s="8" t="s">
        <v>72</v>
      </c>
      <c r="H5629" t="s">
        <v>73</v>
      </c>
      <c r="I5629" s="1" t="s">
        <v>35</v>
      </c>
      <c r="J5629" t="s">
        <v>36</v>
      </c>
    </row>
    <row r="5630" spans="1:10" x14ac:dyDescent="0.2">
      <c r="A5630" s="7" t="s">
        <v>8144</v>
      </c>
      <c r="B5630" t="s">
        <v>8145</v>
      </c>
      <c r="C5630">
        <v>21002</v>
      </c>
      <c r="D5630" t="s">
        <v>31</v>
      </c>
      <c r="E5630">
        <v>3</v>
      </c>
      <c r="F5630" t="s">
        <v>2045</v>
      </c>
      <c r="G5630" s="8" t="s">
        <v>72</v>
      </c>
      <c r="H5630" t="s">
        <v>73</v>
      </c>
      <c r="I5630" s="1" t="s">
        <v>35</v>
      </c>
      <c r="J5630" t="s">
        <v>36</v>
      </c>
    </row>
    <row r="5631" spans="1:10" x14ac:dyDescent="0.2">
      <c r="A5631" s="7" t="s">
        <v>8146</v>
      </c>
      <c r="B5631" t="s">
        <v>8147</v>
      </c>
      <c r="C5631">
        <v>21002</v>
      </c>
      <c r="D5631" t="s">
        <v>31</v>
      </c>
      <c r="E5631">
        <v>3</v>
      </c>
      <c r="F5631" t="s">
        <v>2045</v>
      </c>
      <c r="G5631" s="8" t="s">
        <v>72</v>
      </c>
      <c r="H5631" t="s">
        <v>73</v>
      </c>
      <c r="I5631" s="1" t="s">
        <v>35</v>
      </c>
      <c r="J5631" t="s">
        <v>36</v>
      </c>
    </row>
    <row r="5632" spans="1:10" x14ac:dyDescent="0.2">
      <c r="A5632" s="7" t="s">
        <v>8148</v>
      </c>
      <c r="B5632" t="s">
        <v>8149</v>
      </c>
      <c r="C5632">
        <v>21002</v>
      </c>
      <c r="D5632" t="s">
        <v>31</v>
      </c>
      <c r="E5632">
        <v>3</v>
      </c>
      <c r="F5632" t="s">
        <v>2045</v>
      </c>
      <c r="G5632" s="8" t="s">
        <v>72</v>
      </c>
      <c r="H5632" t="s">
        <v>73</v>
      </c>
      <c r="I5632" s="1" t="s">
        <v>35</v>
      </c>
      <c r="J5632" t="s">
        <v>36</v>
      </c>
    </row>
    <row r="5633" spans="1:10" x14ac:dyDescent="0.2">
      <c r="A5633" s="7" t="s">
        <v>8150</v>
      </c>
      <c r="B5633" t="s">
        <v>8151</v>
      </c>
      <c r="C5633">
        <v>21002</v>
      </c>
      <c r="D5633" t="s">
        <v>31</v>
      </c>
      <c r="E5633">
        <v>3</v>
      </c>
      <c r="F5633" t="s">
        <v>2045</v>
      </c>
      <c r="G5633" s="8" t="s">
        <v>72</v>
      </c>
      <c r="H5633" t="s">
        <v>73</v>
      </c>
      <c r="I5633" s="1" t="s">
        <v>35</v>
      </c>
      <c r="J5633" t="s">
        <v>36</v>
      </c>
    </row>
    <row r="5634" spans="1:10" x14ac:dyDescent="0.2">
      <c r="A5634" s="7" t="s">
        <v>8152</v>
      </c>
      <c r="B5634" t="s">
        <v>8153</v>
      </c>
      <c r="C5634">
        <v>21002</v>
      </c>
      <c r="D5634" t="s">
        <v>31</v>
      </c>
      <c r="E5634">
        <v>3</v>
      </c>
      <c r="F5634" t="s">
        <v>2045</v>
      </c>
      <c r="G5634" s="8" t="s">
        <v>72</v>
      </c>
      <c r="H5634" t="s">
        <v>73</v>
      </c>
      <c r="I5634" s="1" t="s">
        <v>35</v>
      </c>
      <c r="J5634" t="s">
        <v>36</v>
      </c>
    </row>
    <row r="5635" spans="1:10" x14ac:dyDescent="0.2">
      <c r="A5635" s="7" t="s">
        <v>8154</v>
      </c>
      <c r="B5635" t="s">
        <v>8155</v>
      </c>
      <c r="C5635">
        <v>21002</v>
      </c>
      <c r="D5635" t="s">
        <v>31</v>
      </c>
      <c r="E5635">
        <v>3</v>
      </c>
      <c r="F5635" t="s">
        <v>2045</v>
      </c>
      <c r="G5635" s="8" t="s">
        <v>72</v>
      </c>
      <c r="H5635" t="s">
        <v>73</v>
      </c>
      <c r="I5635" s="1" t="s">
        <v>35</v>
      </c>
      <c r="J5635" t="s">
        <v>36</v>
      </c>
    </row>
    <row r="5636" spans="1:10" x14ac:dyDescent="0.2">
      <c r="A5636" s="7" t="s">
        <v>8156</v>
      </c>
      <c r="B5636" t="s">
        <v>8157</v>
      </c>
      <c r="C5636">
        <v>21002</v>
      </c>
      <c r="D5636" t="s">
        <v>31</v>
      </c>
      <c r="E5636">
        <v>3</v>
      </c>
      <c r="F5636" t="s">
        <v>2045</v>
      </c>
      <c r="G5636" s="8" t="s">
        <v>72</v>
      </c>
      <c r="H5636" t="s">
        <v>73</v>
      </c>
      <c r="I5636" s="1" t="s">
        <v>35</v>
      </c>
      <c r="J5636" t="s">
        <v>36</v>
      </c>
    </row>
    <row r="5637" spans="1:10" x14ac:dyDescent="0.2">
      <c r="A5637" s="7" t="s">
        <v>8158</v>
      </c>
      <c r="B5637" t="s">
        <v>8159</v>
      </c>
      <c r="C5637">
        <v>21002</v>
      </c>
      <c r="D5637" t="s">
        <v>31</v>
      </c>
      <c r="E5637">
        <v>3</v>
      </c>
      <c r="F5637" t="s">
        <v>2045</v>
      </c>
      <c r="G5637" s="8" t="s">
        <v>72</v>
      </c>
      <c r="H5637" t="s">
        <v>73</v>
      </c>
      <c r="I5637" s="1" t="s">
        <v>35</v>
      </c>
      <c r="J5637" t="s">
        <v>36</v>
      </c>
    </row>
    <row r="5638" spans="1:10" x14ac:dyDescent="0.2">
      <c r="A5638" s="7" t="s">
        <v>8160</v>
      </c>
      <c r="B5638" t="s">
        <v>8161</v>
      </c>
      <c r="C5638">
        <v>21002</v>
      </c>
      <c r="D5638" t="s">
        <v>31</v>
      </c>
      <c r="E5638">
        <v>3</v>
      </c>
      <c r="F5638" t="s">
        <v>2045</v>
      </c>
      <c r="G5638" s="8" t="s">
        <v>72</v>
      </c>
      <c r="H5638" t="s">
        <v>73</v>
      </c>
      <c r="I5638" s="1" t="s">
        <v>35</v>
      </c>
      <c r="J5638" t="s">
        <v>36</v>
      </c>
    </row>
    <row r="5639" spans="1:10" x14ac:dyDescent="0.2">
      <c r="A5639" s="7" t="s">
        <v>8162</v>
      </c>
      <c r="B5639" t="s">
        <v>8163</v>
      </c>
      <c r="C5639">
        <v>21002</v>
      </c>
      <c r="D5639" t="s">
        <v>31</v>
      </c>
      <c r="E5639">
        <v>3</v>
      </c>
      <c r="F5639" t="s">
        <v>2045</v>
      </c>
      <c r="G5639" s="8" t="s">
        <v>72</v>
      </c>
      <c r="H5639" t="s">
        <v>73</v>
      </c>
      <c r="I5639" s="1" t="s">
        <v>35</v>
      </c>
      <c r="J5639" t="s">
        <v>36</v>
      </c>
    </row>
    <row r="5640" spans="1:10" x14ac:dyDescent="0.2">
      <c r="A5640" s="7" t="s">
        <v>8164</v>
      </c>
      <c r="B5640" t="s">
        <v>8165</v>
      </c>
      <c r="C5640">
        <v>21002</v>
      </c>
      <c r="D5640" t="s">
        <v>31</v>
      </c>
      <c r="E5640">
        <v>3</v>
      </c>
      <c r="F5640" t="s">
        <v>2045</v>
      </c>
      <c r="G5640" s="8" t="s">
        <v>72</v>
      </c>
      <c r="H5640" t="s">
        <v>73</v>
      </c>
      <c r="I5640" s="1" t="s">
        <v>35</v>
      </c>
      <c r="J5640" t="s">
        <v>36</v>
      </c>
    </row>
    <row r="5641" spans="1:10" x14ac:dyDescent="0.2">
      <c r="A5641" s="7" t="s">
        <v>8166</v>
      </c>
      <c r="B5641" t="s">
        <v>8167</v>
      </c>
      <c r="C5641">
        <v>21002</v>
      </c>
      <c r="D5641" t="s">
        <v>31</v>
      </c>
      <c r="E5641">
        <v>3</v>
      </c>
      <c r="F5641" t="s">
        <v>2045</v>
      </c>
      <c r="G5641" s="8" t="s">
        <v>72</v>
      </c>
      <c r="H5641" t="s">
        <v>73</v>
      </c>
      <c r="I5641" s="1" t="s">
        <v>35</v>
      </c>
      <c r="J5641" t="s">
        <v>36</v>
      </c>
    </row>
    <row r="5642" spans="1:10" x14ac:dyDescent="0.2">
      <c r="A5642" s="7" t="s">
        <v>8168</v>
      </c>
      <c r="B5642" t="s">
        <v>8169</v>
      </c>
      <c r="C5642">
        <v>21002</v>
      </c>
      <c r="D5642" t="s">
        <v>31</v>
      </c>
      <c r="E5642">
        <v>3</v>
      </c>
      <c r="F5642" t="s">
        <v>2045</v>
      </c>
      <c r="G5642" s="8" t="s">
        <v>72</v>
      </c>
      <c r="H5642" t="s">
        <v>73</v>
      </c>
      <c r="I5642" s="1" t="s">
        <v>35</v>
      </c>
      <c r="J5642" t="s">
        <v>36</v>
      </c>
    </row>
    <row r="5643" spans="1:10" x14ac:dyDescent="0.2">
      <c r="A5643" s="7" t="s">
        <v>8170</v>
      </c>
      <c r="B5643" t="s">
        <v>8171</v>
      </c>
      <c r="C5643">
        <v>21002</v>
      </c>
      <c r="D5643" t="s">
        <v>31</v>
      </c>
      <c r="E5643">
        <v>3</v>
      </c>
      <c r="F5643" t="s">
        <v>2045</v>
      </c>
      <c r="G5643" s="8" t="s">
        <v>72</v>
      </c>
      <c r="H5643" t="s">
        <v>73</v>
      </c>
      <c r="I5643" s="1" t="s">
        <v>35</v>
      </c>
      <c r="J5643" t="s">
        <v>36</v>
      </c>
    </row>
    <row r="5644" spans="1:10" x14ac:dyDescent="0.2">
      <c r="A5644" s="7" t="s">
        <v>8172</v>
      </c>
      <c r="B5644" t="s">
        <v>8173</v>
      </c>
      <c r="C5644">
        <v>21002</v>
      </c>
      <c r="D5644" t="s">
        <v>31</v>
      </c>
      <c r="E5644">
        <v>3</v>
      </c>
      <c r="F5644" t="s">
        <v>2045</v>
      </c>
      <c r="G5644" s="8" t="s">
        <v>72</v>
      </c>
      <c r="H5644" t="s">
        <v>73</v>
      </c>
      <c r="I5644" s="1" t="s">
        <v>35</v>
      </c>
      <c r="J5644" t="s">
        <v>36</v>
      </c>
    </row>
    <row r="5645" spans="1:10" x14ac:dyDescent="0.2">
      <c r="A5645" s="7" t="s">
        <v>8174</v>
      </c>
      <c r="B5645" t="s">
        <v>8175</v>
      </c>
      <c r="C5645">
        <v>21002</v>
      </c>
      <c r="D5645" t="s">
        <v>31</v>
      </c>
      <c r="E5645">
        <v>3</v>
      </c>
      <c r="F5645" t="s">
        <v>2045</v>
      </c>
      <c r="G5645" s="8" t="s">
        <v>72</v>
      </c>
      <c r="H5645" t="s">
        <v>73</v>
      </c>
      <c r="I5645" s="1" t="s">
        <v>35</v>
      </c>
      <c r="J5645" t="s">
        <v>36</v>
      </c>
    </row>
    <row r="5646" spans="1:10" x14ac:dyDescent="0.2">
      <c r="A5646" s="7" t="s">
        <v>8176</v>
      </c>
      <c r="B5646" t="s">
        <v>8177</v>
      </c>
      <c r="C5646">
        <v>21002</v>
      </c>
      <c r="D5646" t="s">
        <v>31</v>
      </c>
      <c r="E5646">
        <v>3</v>
      </c>
      <c r="F5646" t="s">
        <v>2045</v>
      </c>
      <c r="G5646" s="8" t="s">
        <v>72</v>
      </c>
      <c r="H5646" t="s">
        <v>73</v>
      </c>
      <c r="I5646" s="1" t="s">
        <v>35</v>
      </c>
      <c r="J5646" t="s">
        <v>36</v>
      </c>
    </row>
    <row r="5647" spans="1:10" x14ac:dyDescent="0.2">
      <c r="A5647" s="7" t="s">
        <v>8178</v>
      </c>
      <c r="B5647" t="s">
        <v>8179</v>
      </c>
      <c r="C5647">
        <v>21002</v>
      </c>
      <c r="D5647" t="s">
        <v>31</v>
      </c>
      <c r="E5647">
        <v>3</v>
      </c>
      <c r="F5647" t="s">
        <v>2045</v>
      </c>
      <c r="G5647" s="8" t="s">
        <v>72</v>
      </c>
      <c r="H5647" t="s">
        <v>73</v>
      </c>
      <c r="I5647" s="1" t="s">
        <v>35</v>
      </c>
      <c r="J5647" t="s">
        <v>36</v>
      </c>
    </row>
    <row r="5648" spans="1:10" x14ac:dyDescent="0.2">
      <c r="A5648" s="7" t="s">
        <v>8180</v>
      </c>
      <c r="B5648" t="s">
        <v>8181</v>
      </c>
      <c r="C5648">
        <v>21002</v>
      </c>
      <c r="D5648" t="s">
        <v>31</v>
      </c>
      <c r="E5648">
        <v>3</v>
      </c>
      <c r="F5648" t="s">
        <v>2045</v>
      </c>
      <c r="G5648" s="8" t="s">
        <v>72</v>
      </c>
      <c r="H5648" t="s">
        <v>73</v>
      </c>
      <c r="I5648" s="1" t="s">
        <v>35</v>
      </c>
      <c r="J5648" t="s">
        <v>36</v>
      </c>
    </row>
    <row r="5649" spans="1:10" x14ac:dyDescent="0.2">
      <c r="A5649" s="7" t="s">
        <v>8182</v>
      </c>
      <c r="B5649" t="s">
        <v>8183</v>
      </c>
      <c r="C5649">
        <v>21002</v>
      </c>
      <c r="D5649" t="s">
        <v>31</v>
      </c>
      <c r="E5649">
        <v>3</v>
      </c>
      <c r="F5649" t="s">
        <v>2045</v>
      </c>
      <c r="G5649" s="8" t="s">
        <v>72</v>
      </c>
      <c r="H5649" t="s">
        <v>73</v>
      </c>
      <c r="I5649" s="1" t="s">
        <v>35</v>
      </c>
      <c r="J5649" t="s">
        <v>36</v>
      </c>
    </row>
    <row r="5650" spans="1:10" x14ac:dyDescent="0.2">
      <c r="A5650" s="7" t="s">
        <v>8184</v>
      </c>
      <c r="B5650" t="s">
        <v>8185</v>
      </c>
      <c r="C5650">
        <v>21002</v>
      </c>
      <c r="D5650" t="s">
        <v>31</v>
      </c>
      <c r="E5650">
        <v>3</v>
      </c>
      <c r="F5650" t="s">
        <v>2045</v>
      </c>
      <c r="G5650" s="8" t="s">
        <v>72</v>
      </c>
      <c r="H5650" t="s">
        <v>73</v>
      </c>
      <c r="I5650" s="1" t="s">
        <v>35</v>
      </c>
      <c r="J5650" t="s">
        <v>36</v>
      </c>
    </row>
    <row r="5651" spans="1:10" x14ac:dyDescent="0.2">
      <c r="A5651" s="7" t="s">
        <v>8186</v>
      </c>
      <c r="B5651" t="s">
        <v>8187</v>
      </c>
      <c r="C5651">
        <v>21002</v>
      </c>
      <c r="D5651" t="s">
        <v>31</v>
      </c>
      <c r="E5651">
        <v>3</v>
      </c>
      <c r="F5651" t="s">
        <v>2045</v>
      </c>
      <c r="G5651" s="8" t="s">
        <v>72</v>
      </c>
      <c r="H5651" t="s">
        <v>73</v>
      </c>
      <c r="I5651" s="1" t="s">
        <v>35</v>
      </c>
      <c r="J5651" t="s">
        <v>36</v>
      </c>
    </row>
    <row r="5652" spans="1:10" x14ac:dyDescent="0.2">
      <c r="A5652" s="7" t="s">
        <v>8188</v>
      </c>
      <c r="B5652" t="s">
        <v>8189</v>
      </c>
      <c r="C5652">
        <v>21002</v>
      </c>
      <c r="D5652" t="s">
        <v>31</v>
      </c>
      <c r="E5652">
        <v>3</v>
      </c>
      <c r="F5652" t="s">
        <v>2045</v>
      </c>
      <c r="G5652" s="8" t="s">
        <v>72</v>
      </c>
      <c r="H5652" t="s">
        <v>73</v>
      </c>
      <c r="I5652" s="1" t="s">
        <v>35</v>
      </c>
      <c r="J5652" t="s">
        <v>36</v>
      </c>
    </row>
    <row r="5653" spans="1:10" x14ac:dyDescent="0.2">
      <c r="A5653" s="7" t="s">
        <v>8190</v>
      </c>
      <c r="B5653" t="s">
        <v>8191</v>
      </c>
      <c r="C5653">
        <v>21002</v>
      </c>
      <c r="D5653" t="s">
        <v>31</v>
      </c>
      <c r="E5653">
        <v>3</v>
      </c>
      <c r="F5653" t="s">
        <v>2045</v>
      </c>
      <c r="G5653" s="8" t="s">
        <v>72</v>
      </c>
      <c r="H5653" t="s">
        <v>73</v>
      </c>
      <c r="I5653" s="1" t="s">
        <v>35</v>
      </c>
      <c r="J5653" t="s">
        <v>36</v>
      </c>
    </row>
    <row r="5654" spans="1:10" x14ac:dyDescent="0.2">
      <c r="A5654" s="7" t="s">
        <v>8192</v>
      </c>
      <c r="B5654" t="s">
        <v>8193</v>
      </c>
      <c r="C5654">
        <v>21002</v>
      </c>
      <c r="D5654" t="s">
        <v>31</v>
      </c>
      <c r="E5654">
        <v>3</v>
      </c>
      <c r="F5654" t="s">
        <v>2045</v>
      </c>
      <c r="G5654" s="8" t="s">
        <v>76</v>
      </c>
      <c r="H5654" t="s">
        <v>77</v>
      </c>
      <c r="I5654" s="1" t="s">
        <v>35</v>
      </c>
      <c r="J5654" t="s">
        <v>36</v>
      </c>
    </row>
    <row r="5655" spans="1:10" x14ac:dyDescent="0.2">
      <c r="A5655" s="7" t="s">
        <v>8194</v>
      </c>
      <c r="B5655" t="s">
        <v>8195</v>
      </c>
      <c r="C5655">
        <v>21002</v>
      </c>
      <c r="D5655" t="s">
        <v>31</v>
      </c>
      <c r="E5655">
        <v>3</v>
      </c>
      <c r="F5655" t="s">
        <v>2045</v>
      </c>
      <c r="G5655" s="8" t="s">
        <v>76</v>
      </c>
      <c r="H5655" t="s">
        <v>77</v>
      </c>
      <c r="I5655" s="1" t="s">
        <v>35</v>
      </c>
      <c r="J5655" t="s">
        <v>36</v>
      </c>
    </row>
    <row r="5656" spans="1:10" x14ac:dyDescent="0.2">
      <c r="A5656" s="7" t="s">
        <v>8196</v>
      </c>
      <c r="B5656" t="s">
        <v>8197</v>
      </c>
      <c r="C5656">
        <v>21002</v>
      </c>
      <c r="D5656" t="s">
        <v>31</v>
      </c>
      <c r="E5656">
        <v>3</v>
      </c>
      <c r="F5656" t="s">
        <v>2045</v>
      </c>
      <c r="G5656" s="8" t="s">
        <v>76</v>
      </c>
      <c r="H5656" t="s">
        <v>77</v>
      </c>
      <c r="I5656" s="1" t="s">
        <v>35</v>
      </c>
      <c r="J5656" t="s">
        <v>36</v>
      </c>
    </row>
    <row r="5657" spans="1:10" x14ac:dyDescent="0.2">
      <c r="A5657" s="7" t="s">
        <v>8198</v>
      </c>
      <c r="B5657" t="s">
        <v>8199</v>
      </c>
      <c r="C5657">
        <v>21002</v>
      </c>
      <c r="D5657" t="s">
        <v>31</v>
      </c>
      <c r="E5657">
        <v>3</v>
      </c>
      <c r="F5657" t="s">
        <v>2045</v>
      </c>
      <c r="G5657" s="8" t="s">
        <v>76</v>
      </c>
      <c r="H5657" t="s">
        <v>77</v>
      </c>
      <c r="I5657" s="1" t="s">
        <v>35</v>
      </c>
      <c r="J5657" t="s">
        <v>36</v>
      </c>
    </row>
    <row r="5658" spans="1:10" x14ac:dyDescent="0.2">
      <c r="A5658" s="7" t="s">
        <v>8200</v>
      </c>
      <c r="B5658" t="s">
        <v>8201</v>
      </c>
      <c r="C5658">
        <v>21002</v>
      </c>
      <c r="D5658" t="s">
        <v>31</v>
      </c>
      <c r="E5658">
        <v>3</v>
      </c>
      <c r="F5658" t="s">
        <v>2045</v>
      </c>
      <c r="G5658" s="8" t="s">
        <v>76</v>
      </c>
      <c r="H5658" t="s">
        <v>77</v>
      </c>
      <c r="I5658" s="1" t="s">
        <v>35</v>
      </c>
      <c r="J5658" t="s">
        <v>36</v>
      </c>
    </row>
    <row r="5659" spans="1:10" x14ac:dyDescent="0.2">
      <c r="A5659" s="7" t="s">
        <v>8202</v>
      </c>
      <c r="B5659" t="s">
        <v>8203</v>
      </c>
      <c r="C5659">
        <v>21002</v>
      </c>
      <c r="D5659" t="s">
        <v>31</v>
      </c>
      <c r="E5659">
        <v>3</v>
      </c>
      <c r="F5659" t="s">
        <v>2045</v>
      </c>
      <c r="G5659" s="8" t="s">
        <v>76</v>
      </c>
      <c r="H5659" t="s">
        <v>77</v>
      </c>
      <c r="I5659" s="1" t="s">
        <v>35</v>
      </c>
      <c r="J5659" t="s">
        <v>36</v>
      </c>
    </row>
    <row r="5660" spans="1:10" x14ac:dyDescent="0.2">
      <c r="A5660" s="7" t="s">
        <v>8204</v>
      </c>
      <c r="B5660" t="s">
        <v>8205</v>
      </c>
      <c r="C5660">
        <v>21002</v>
      </c>
      <c r="D5660" t="s">
        <v>31</v>
      </c>
      <c r="E5660">
        <v>3</v>
      </c>
      <c r="F5660" t="s">
        <v>2045</v>
      </c>
      <c r="G5660" s="8" t="s">
        <v>76</v>
      </c>
      <c r="H5660" t="s">
        <v>77</v>
      </c>
      <c r="I5660" s="1" t="s">
        <v>35</v>
      </c>
      <c r="J5660" t="s">
        <v>36</v>
      </c>
    </row>
    <row r="5661" spans="1:10" x14ac:dyDescent="0.2">
      <c r="A5661" s="7" t="s">
        <v>8206</v>
      </c>
      <c r="B5661" t="s">
        <v>8207</v>
      </c>
      <c r="C5661">
        <v>21002</v>
      </c>
      <c r="D5661" t="s">
        <v>31</v>
      </c>
      <c r="E5661">
        <v>3</v>
      </c>
      <c r="F5661" t="s">
        <v>2045</v>
      </c>
      <c r="G5661" s="8" t="s">
        <v>76</v>
      </c>
      <c r="H5661" t="s">
        <v>77</v>
      </c>
      <c r="I5661" s="1" t="s">
        <v>35</v>
      </c>
      <c r="J5661" t="s">
        <v>36</v>
      </c>
    </row>
    <row r="5662" spans="1:10" x14ac:dyDescent="0.2">
      <c r="A5662" s="7" t="s">
        <v>8208</v>
      </c>
      <c r="B5662" t="s">
        <v>8209</v>
      </c>
      <c r="C5662">
        <v>21002</v>
      </c>
      <c r="D5662" t="s">
        <v>31</v>
      </c>
      <c r="E5662">
        <v>3</v>
      </c>
      <c r="F5662" t="s">
        <v>2045</v>
      </c>
      <c r="G5662" s="8" t="s">
        <v>76</v>
      </c>
      <c r="H5662" t="s">
        <v>77</v>
      </c>
      <c r="I5662" s="1" t="s">
        <v>35</v>
      </c>
      <c r="J5662" t="s">
        <v>36</v>
      </c>
    </row>
    <row r="5663" spans="1:10" x14ac:dyDescent="0.2">
      <c r="A5663" s="7" t="s">
        <v>8210</v>
      </c>
      <c r="B5663" t="s">
        <v>8211</v>
      </c>
      <c r="C5663">
        <v>21002</v>
      </c>
      <c r="D5663" t="s">
        <v>31</v>
      </c>
      <c r="E5663">
        <v>3</v>
      </c>
      <c r="F5663" t="s">
        <v>2045</v>
      </c>
      <c r="G5663" s="8" t="s">
        <v>76</v>
      </c>
      <c r="H5663" t="s">
        <v>77</v>
      </c>
      <c r="I5663" s="1" t="s">
        <v>35</v>
      </c>
      <c r="J5663" t="s">
        <v>36</v>
      </c>
    </row>
    <row r="5664" spans="1:10" x14ac:dyDescent="0.2">
      <c r="A5664" s="7" t="s">
        <v>8212</v>
      </c>
      <c r="B5664" t="s">
        <v>8213</v>
      </c>
      <c r="C5664">
        <v>21002</v>
      </c>
      <c r="D5664" t="s">
        <v>31</v>
      </c>
      <c r="E5664">
        <v>3</v>
      </c>
      <c r="F5664" t="s">
        <v>2045</v>
      </c>
      <c r="G5664" s="8" t="s">
        <v>76</v>
      </c>
      <c r="H5664" t="s">
        <v>77</v>
      </c>
      <c r="I5664" s="1" t="s">
        <v>35</v>
      </c>
      <c r="J5664" t="s">
        <v>36</v>
      </c>
    </row>
    <row r="5665" spans="1:10" x14ac:dyDescent="0.2">
      <c r="A5665" s="7" t="s">
        <v>8214</v>
      </c>
      <c r="B5665" t="s">
        <v>8215</v>
      </c>
      <c r="C5665">
        <v>21002</v>
      </c>
      <c r="D5665" t="s">
        <v>31</v>
      </c>
      <c r="E5665">
        <v>3</v>
      </c>
      <c r="F5665" t="s">
        <v>2045</v>
      </c>
      <c r="G5665" s="8" t="s">
        <v>76</v>
      </c>
      <c r="H5665" t="s">
        <v>77</v>
      </c>
      <c r="I5665" s="1" t="s">
        <v>35</v>
      </c>
      <c r="J5665" t="s">
        <v>36</v>
      </c>
    </row>
    <row r="5666" spans="1:10" x14ac:dyDescent="0.2">
      <c r="A5666" s="7" t="s">
        <v>8216</v>
      </c>
      <c r="B5666" t="s">
        <v>8217</v>
      </c>
      <c r="C5666">
        <v>21002</v>
      </c>
      <c r="D5666" t="s">
        <v>31</v>
      </c>
      <c r="E5666">
        <v>3</v>
      </c>
      <c r="F5666" t="s">
        <v>2045</v>
      </c>
      <c r="G5666" s="8" t="s">
        <v>76</v>
      </c>
      <c r="H5666" t="s">
        <v>77</v>
      </c>
      <c r="I5666" s="1" t="s">
        <v>35</v>
      </c>
      <c r="J5666" t="s">
        <v>36</v>
      </c>
    </row>
    <row r="5667" spans="1:10" x14ac:dyDescent="0.2">
      <c r="A5667" s="7" t="s">
        <v>8218</v>
      </c>
      <c r="B5667" t="s">
        <v>8219</v>
      </c>
      <c r="C5667">
        <v>21002</v>
      </c>
      <c r="D5667" t="s">
        <v>31</v>
      </c>
      <c r="E5667">
        <v>3</v>
      </c>
      <c r="F5667" t="s">
        <v>2045</v>
      </c>
      <c r="G5667" s="8" t="s">
        <v>76</v>
      </c>
      <c r="H5667" t="s">
        <v>77</v>
      </c>
      <c r="I5667" s="1" t="s">
        <v>35</v>
      </c>
      <c r="J5667" t="s">
        <v>36</v>
      </c>
    </row>
    <row r="5668" spans="1:10" x14ac:dyDescent="0.2">
      <c r="A5668" s="7" t="s">
        <v>8220</v>
      </c>
      <c r="B5668" t="s">
        <v>8221</v>
      </c>
      <c r="C5668">
        <v>21002</v>
      </c>
      <c r="D5668" t="s">
        <v>31</v>
      </c>
      <c r="E5668">
        <v>3</v>
      </c>
      <c r="F5668" t="s">
        <v>2045</v>
      </c>
      <c r="G5668" s="8" t="s">
        <v>76</v>
      </c>
      <c r="H5668" t="s">
        <v>77</v>
      </c>
      <c r="I5668" s="1" t="s">
        <v>35</v>
      </c>
      <c r="J5668" t="s">
        <v>36</v>
      </c>
    </row>
    <row r="5669" spans="1:10" x14ac:dyDescent="0.2">
      <c r="A5669" s="7" t="s">
        <v>8222</v>
      </c>
      <c r="B5669" t="s">
        <v>8223</v>
      </c>
      <c r="C5669">
        <v>21002</v>
      </c>
      <c r="D5669" t="s">
        <v>31</v>
      </c>
      <c r="E5669">
        <v>3</v>
      </c>
      <c r="F5669" t="s">
        <v>2045</v>
      </c>
      <c r="G5669" s="8" t="s">
        <v>76</v>
      </c>
      <c r="H5669" t="s">
        <v>77</v>
      </c>
      <c r="I5669" s="1" t="s">
        <v>35</v>
      </c>
      <c r="J5669" t="s">
        <v>36</v>
      </c>
    </row>
    <row r="5670" spans="1:10" x14ac:dyDescent="0.2">
      <c r="A5670" s="7" t="s">
        <v>8224</v>
      </c>
      <c r="B5670" t="s">
        <v>8225</v>
      </c>
      <c r="C5670">
        <v>21002</v>
      </c>
      <c r="D5670" t="s">
        <v>31</v>
      </c>
      <c r="E5670">
        <v>3</v>
      </c>
      <c r="F5670" t="s">
        <v>2045</v>
      </c>
      <c r="G5670" s="8" t="s">
        <v>76</v>
      </c>
      <c r="H5670" t="s">
        <v>77</v>
      </c>
      <c r="I5670" s="1" t="s">
        <v>35</v>
      </c>
      <c r="J5670" t="s">
        <v>36</v>
      </c>
    </row>
    <row r="5671" spans="1:10" x14ac:dyDescent="0.2">
      <c r="A5671" s="7" t="s">
        <v>8226</v>
      </c>
      <c r="B5671" t="s">
        <v>8227</v>
      </c>
      <c r="C5671">
        <v>21002</v>
      </c>
      <c r="D5671" t="s">
        <v>31</v>
      </c>
      <c r="E5671">
        <v>3</v>
      </c>
      <c r="F5671" t="s">
        <v>2045</v>
      </c>
      <c r="G5671" s="8" t="s">
        <v>76</v>
      </c>
      <c r="H5671" t="s">
        <v>77</v>
      </c>
      <c r="I5671" s="1" t="s">
        <v>35</v>
      </c>
      <c r="J5671" t="s">
        <v>36</v>
      </c>
    </row>
    <row r="5672" spans="1:10" x14ac:dyDescent="0.2">
      <c r="A5672" s="7" t="s">
        <v>8228</v>
      </c>
      <c r="B5672" t="s">
        <v>8229</v>
      </c>
      <c r="C5672">
        <v>21002</v>
      </c>
      <c r="D5672" t="s">
        <v>31</v>
      </c>
      <c r="E5672">
        <v>3</v>
      </c>
      <c r="F5672" t="s">
        <v>2045</v>
      </c>
      <c r="G5672" s="8" t="s">
        <v>76</v>
      </c>
      <c r="H5672" t="s">
        <v>77</v>
      </c>
      <c r="I5672" s="1" t="s">
        <v>35</v>
      </c>
      <c r="J5672" t="s">
        <v>36</v>
      </c>
    </row>
    <row r="5673" spans="1:10" x14ac:dyDescent="0.2">
      <c r="A5673" s="7" t="s">
        <v>8230</v>
      </c>
      <c r="B5673" t="s">
        <v>8231</v>
      </c>
      <c r="C5673">
        <v>21002</v>
      </c>
      <c r="D5673" t="s">
        <v>31</v>
      </c>
      <c r="E5673">
        <v>3</v>
      </c>
      <c r="F5673" t="s">
        <v>2045</v>
      </c>
      <c r="G5673" s="8" t="s">
        <v>76</v>
      </c>
      <c r="H5673" t="s">
        <v>77</v>
      </c>
      <c r="I5673" s="1" t="s">
        <v>35</v>
      </c>
      <c r="J5673" t="s">
        <v>36</v>
      </c>
    </row>
    <row r="5674" spans="1:10" x14ac:dyDescent="0.2">
      <c r="A5674" s="7" t="s">
        <v>8232</v>
      </c>
      <c r="B5674" t="s">
        <v>8233</v>
      </c>
      <c r="C5674">
        <v>21002</v>
      </c>
      <c r="D5674" t="s">
        <v>31</v>
      </c>
      <c r="E5674">
        <v>3</v>
      </c>
      <c r="F5674" t="s">
        <v>2045</v>
      </c>
      <c r="G5674" s="8" t="s">
        <v>76</v>
      </c>
      <c r="H5674" t="s">
        <v>77</v>
      </c>
      <c r="I5674" s="1" t="s">
        <v>35</v>
      </c>
      <c r="J5674" t="s">
        <v>36</v>
      </c>
    </row>
    <row r="5675" spans="1:10" x14ac:dyDescent="0.2">
      <c r="A5675" s="7" t="s">
        <v>8234</v>
      </c>
      <c r="B5675" t="s">
        <v>8235</v>
      </c>
      <c r="C5675">
        <v>21002</v>
      </c>
      <c r="D5675" t="s">
        <v>31</v>
      </c>
      <c r="E5675">
        <v>3</v>
      </c>
      <c r="F5675" t="s">
        <v>2045</v>
      </c>
      <c r="G5675" s="8" t="s">
        <v>76</v>
      </c>
      <c r="H5675" t="s">
        <v>77</v>
      </c>
      <c r="I5675" s="1" t="s">
        <v>35</v>
      </c>
      <c r="J5675" t="s">
        <v>36</v>
      </c>
    </row>
    <row r="5676" spans="1:10" x14ac:dyDescent="0.2">
      <c r="A5676" s="7" t="s">
        <v>8236</v>
      </c>
      <c r="B5676" t="s">
        <v>8237</v>
      </c>
      <c r="C5676">
        <v>21002</v>
      </c>
      <c r="D5676" t="s">
        <v>31</v>
      </c>
      <c r="E5676">
        <v>3</v>
      </c>
      <c r="F5676" t="s">
        <v>2045</v>
      </c>
      <c r="G5676" s="8" t="s">
        <v>76</v>
      </c>
      <c r="H5676" t="s">
        <v>77</v>
      </c>
      <c r="I5676" s="1" t="s">
        <v>35</v>
      </c>
      <c r="J5676" t="s">
        <v>36</v>
      </c>
    </row>
    <row r="5677" spans="1:10" x14ac:dyDescent="0.2">
      <c r="A5677" s="7" t="s">
        <v>8238</v>
      </c>
      <c r="B5677" t="s">
        <v>8239</v>
      </c>
      <c r="C5677">
        <v>21002</v>
      </c>
      <c r="D5677" t="s">
        <v>31</v>
      </c>
      <c r="E5677">
        <v>3</v>
      </c>
      <c r="F5677" t="s">
        <v>2045</v>
      </c>
      <c r="G5677" s="8" t="s">
        <v>76</v>
      </c>
      <c r="H5677" t="s">
        <v>77</v>
      </c>
      <c r="I5677" s="1" t="s">
        <v>35</v>
      </c>
      <c r="J5677" t="s">
        <v>36</v>
      </c>
    </row>
    <row r="5678" spans="1:10" x14ac:dyDescent="0.2">
      <c r="A5678" s="7" t="s">
        <v>8240</v>
      </c>
      <c r="B5678" t="s">
        <v>8241</v>
      </c>
      <c r="C5678">
        <v>21002</v>
      </c>
      <c r="D5678" t="s">
        <v>31</v>
      </c>
      <c r="E5678">
        <v>3</v>
      </c>
      <c r="F5678" t="s">
        <v>2045</v>
      </c>
      <c r="G5678" s="8" t="s">
        <v>76</v>
      </c>
      <c r="H5678" t="s">
        <v>77</v>
      </c>
      <c r="I5678" s="1" t="s">
        <v>35</v>
      </c>
      <c r="J5678" t="s">
        <v>36</v>
      </c>
    </row>
    <row r="5679" spans="1:10" x14ac:dyDescent="0.2">
      <c r="A5679" s="7" t="s">
        <v>8242</v>
      </c>
      <c r="B5679" t="s">
        <v>8243</v>
      </c>
      <c r="C5679">
        <v>21002</v>
      </c>
      <c r="D5679" t="s">
        <v>31</v>
      </c>
      <c r="E5679">
        <v>3</v>
      </c>
      <c r="F5679" t="s">
        <v>2045</v>
      </c>
      <c r="G5679" s="8" t="s">
        <v>76</v>
      </c>
      <c r="H5679" t="s">
        <v>77</v>
      </c>
      <c r="I5679" s="1" t="s">
        <v>35</v>
      </c>
      <c r="J5679" t="s">
        <v>36</v>
      </c>
    </row>
    <row r="5680" spans="1:10" x14ac:dyDescent="0.2">
      <c r="A5680" s="7" t="s">
        <v>8244</v>
      </c>
      <c r="B5680" t="s">
        <v>8245</v>
      </c>
      <c r="C5680">
        <v>21002</v>
      </c>
      <c r="D5680" t="s">
        <v>31</v>
      </c>
      <c r="E5680">
        <v>3</v>
      </c>
      <c r="F5680" t="s">
        <v>2045</v>
      </c>
      <c r="G5680" s="8" t="s">
        <v>76</v>
      </c>
      <c r="H5680" t="s">
        <v>77</v>
      </c>
      <c r="I5680" s="1" t="s">
        <v>35</v>
      </c>
      <c r="J5680" t="s">
        <v>36</v>
      </c>
    </row>
    <row r="5681" spans="1:10" x14ac:dyDescent="0.2">
      <c r="A5681" s="7" t="s">
        <v>8246</v>
      </c>
      <c r="B5681" t="s">
        <v>8247</v>
      </c>
      <c r="C5681">
        <v>21002</v>
      </c>
      <c r="D5681" t="s">
        <v>31</v>
      </c>
      <c r="E5681">
        <v>3</v>
      </c>
      <c r="F5681" t="s">
        <v>2045</v>
      </c>
      <c r="G5681" s="8" t="s">
        <v>76</v>
      </c>
      <c r="H5681" t="s">
        <v>77</v>
      </c>
      <c r="I5681" s="1" t="s">
        <v>35</v>
      </c>
      <c r="J5681" t="s">
        <v>36</v>
      </c>
    </row>
    <row r="5682" spans="1:10" x14ac:dyDescent="0.2">
      <c r="A5682" s="7" t="s">
        <v>8248</v>
      </c>
      <c r="B5682" t="s">
        <v>8249</v>
      </c>
      <c r="C5682">
        <v>21002</v>
      </c>
      <c r="D5682" t="s">
        <v>31</v>
      </c>
      <c r="E5682">
        <v>3</v>
      </c>
      <c r="F5682" t="s">
        <v>2045</v>
      </c>
      <c r="G5682" s="8" t="s">
        <v>76</v>
      </c>
      <c r="H5682" t="s">
        <v>77</v>
      </c>
      <c r="I5682" s="1" t="s">
        <v>35</v>
      </c>
      <c r="J5682" t="s">
        <v>36</v>
      </c>
    </row>
    <row r="5683" spans="1:10" x14ac:dyDescent="0.2">
      <c r="A5683" s="7" t="s">
        <v>8250</v>
      </c>
      <c r="B5683" t="s">
        <v>8251</v>
      </c>
      <c r="C5683">
        <v>21002</v>
      </c>
      <c r="D5683" t="s">
        <v>31</v>
      </c>
      <c r="E5683">
        <v>3</v>
      </c>
      <c r="F5683" t="s">
        <v>2045</v>
      </c>
      <c r="G5683" s="8" t="s">
        <v>76</v>
      </c>
      <c r="H5683" t="s">
        <v>77</v>
      </c>
      <c r="I5683" s="1" t="s">
        <v>35</v>
      </c>
      <c r="J5683" t="s">
        <v>36</v>
      </c>
    </row>
    <row r="5684" spans="1:10" x14ac:dyDescent="0.2">
      <c r="A5684" s="7" t="s">
        <v>8252</v>
      </c>
      <c r="B5684" t="s">
        <v>8253</v>
      </c>
      <c r="C5684">
        <v>21002</v>
      </c>
      <c r="D5684" t="s">
        <v>31</v>
      </c>
      <c r="E5684">
        <v>3</v>
      </c>
      <c r="F5684" t="s">
        <v>2045</v>
      </c>
      <c r="G5684" s="8" t="s">
        <v>76</v>
      </c>
      <c r="H5684" t="s">
        <v>77</v>
      </c>
      <c r="I5684" s="1" t="s">
        <v>35</v>
      </c>
      <c r="J5684" t="s">
        <v>36</v>
      </c>
    </row>
    <row r="5685" spans="1:10" x14ac:dyDescent="0.2">
      <c r="A5685" s="7" t="s">
        <v>8254</v>
      </c>
      <c r="B5685" t="s">
        <v>8255</v>
      </c>
      <c r="C5685">
        <v>21002</v>
      </c>
      <c r="D5685" t="s">
        <v>31</v>
      </c>
      <c r="E5685">
        <v>3</v>
      </c>
      <c r="F5685" t="s">
        <v>2045</v>
      </c>
      <c r="G5685" s="8" t="s">
        <v>76</v>
      </c>
      <c r="H5685" t="s">
        <v>77</v>
      </c>
      <c r="I5685" s="1" t="s">
        <v>35</v>
      </c>
      <c r="J5685" t="s">
        <v>36</v>
      </c>
    </row>
    <row r="5686" spans="1:10" x14ac:dyDescent="0.2">
      <c r="A5686" s="7" t="s">
        <v>8256</v>
      </c>
      <c r="B5686" t="s">
        <v>8257</v>
      </c>
      <c r="C5686">
        <v>21002</v>
      </c>
      <c r="D5686" t="s">
        <v>31</v>
      </c>
      <c r="E5686">
        <v>3</v>
      </c>
      <c r="F5686" t="s">
        <v>2045</v>
      </c>
      <c r="G5686" s="8" t="s">
        <v>76</v>
      </c>
      <c r="H5686" t="s">
        <v>77</v>
      </c>
      <c r="I5686" s="1" t="s">
        <v>35</v>
      </c>
      <c r="J5686" t="s">
        <v>36</v>
      </c>
    </row>
    <row r="5687" spans="1:10" x14ac:dyDescent="0.2">
      <c r="A5687" s="7" t="s">
        <v>8258</v>
      </c>
      <c r="B5687" t="s">
        <v>8259</v>
      </c>
      <c r="C5687">
        <v>21002</v>
      </c>
      <c r="D5687" t="s">
        <v>31</v>
      </c>
      <c r="E5687">
        <v>3</v>
      </c>
      <c r="F5687" t="s">
        <v>2045</v>
      </c>
      <c r="G5687" s="8" t="s">
        <v>76</v>
      </c>
      <c r="H5687" t="s">
        <v>77</v>
      </c>
      <c r="I5687" s="1" t="s">
        <v>35</v>
      </c>
      <c r="J5687" t="s">
        <v>36</v>
      </c>
    </row>
    <row r="5688" spans="1:10" x14ac:dyDescent="0.2">
      <c r="A5688" s="7" t="s">
        <v>8260</v>
      </c>
      <c r="B5688" t="s">
        <v>8261</v>
      </c>
      <c r="C5688">
        <v>21002</v>
      </c>
      <c r="D5688" t="s">
        <v>31</v>
      </c>
      <c r="E5688">
        <v>3</v>
      </c>
      <c r="F5688" t="s">
        <v>2045</v>
      </c>
      <c r="G5688" s="8" t="s">
        <v>76</v>
      </c>
      <c r="H5688" t="s">
        <v>77</v>
      </c>
      <c r="I5688" s="1" t="s">
        <v>35</v>
      </c>
      <c r="J5688" t="s">
        <v>36</v>
      </c>
    </row>
    <row r="5689" spans="1:10" x14ac:dyDescent="0.2">
      <c r="A5689" s="7" t="s">
        <v>8262</v>
      </c>
      <c r="B5689" t="s">
        <v>8263</v>
      </c>
      <c r="C5689">
        <v>21002</v>
      </c>
      <c r="D5689" t="s">
        <v>31</v>
      </c>
      <c r="E5689">
        <v>3</v>
      </c>
      <c r="F5689" t="s">
        <v>2045</v>
      </c>
      <c r="G5689" s="8" t="s">
        <v>76</v>
      </c>
      <c r="H5689" t="s">
        <v>77</v>
      </c>
      <c r="I5689" s="1" t="s">
        <v>35</v>
      </c>
      <c r="J5689" t="s">
        <v>36</v>
      </c>
    </row>
    <row r="5690" spans="1:10" x14ac:dyDescent="0.2">
      <c r="A5690" s="7" t="s">
        <v>8264</v>
      </c>
      <c r="B5690" t="s">
        <v>8265</v>
      </c>
      <c r="C5690">
        <v>21002</v>
      </c>
      <c r="D5690" t="s">
        <v>31</v>
      </c>
      <c r="E5690">
        <v>3</v>
      </c>
      <c r="F5690" t="s">
        <v>2045</v>
      </c>
      <c r="G5690" s="8" t="s">
        <v>76</v>
      </c>
      <c r="H5690" t="s">
        <v>77</v>
      </c>
      <c r="I5690" s="1" t="s">
        <v>35</v>
      </c>
      <c r="J5690" t="s">
        <v>36</v>
      </c>
    </row>
    <row r="5691" spans="1:10" x14ac:dyDescent="0.2">
      <c r="A5691" s="7" t="s">
        <v>8266</v>
      </c>
      <c r="B5691" t="s">
        <v>8267</v>
      </c>
      <c r="C5691">
        <v>21002</v>
      </c>
      <c r="D5691" t="s">
        <v>31</v>
      </c>
      <c r="E5691">
        <v>3</v>
      </c>
      <c r="F5691" t="s">
        <v>2045</v>
      </c>
      <c r="G5691" s="8" t="s">
        <v>76</v>
      </c>
      <c r="H5691" t="s">
        <v>77</v>
      </c>
      <c r="I5691" s="1" t="s">
        <v>35</v>
      </c>
      <c r="J5691" t="s">
        <v>36</v>
      </c>
    </row>
    <row r="5692" spans="1:10" x14ac:dyDescent="0.2">
      <c r="A5692" s="7" t="s">
        <v>8268</v>
      </c>
      <c r="B5692" t="s">
        <v>8269</v>
      </c>
      <c r="C5692">
        <v>21002</v>
      </c>
      <c r="D5692" t="s">
        <v>31</v>
      </c>
      <c r="E5692">
        <v>3</v>
      </c>
      <c r="F5692" t="s">
        <v>2045</v>
      </c>
      <c r="G5692" s="8" t="s">
        <v>76</v>
      </c>
      <c r="H5692" t="s">
        <v>77</v>
      </c>
      <c r="I5692" s="1" t="s">
        <v>35</v>
      </c>
      <c r="J5692" t="s">
        <v>36</v>
      </c>
    </row>
    <row r="5693" spans="1:10" x14ac:dyDescent="0.2">
      <c r="A5693" s="7" t="s">
        <v>8270</v>
      </c>
      <c r="B5693" t="s">
        <v>7091</v>
      </c>
      <c r="C5693">
        <v>21002</v>
      </c>
      <c r="D5693" t="s">
        <v>31</v>
      </c>
      <c r="E5693">
        <v>3</v>
      </c>
      <c r="F5693" t="s">
        <v>2045</v>
      </c>
      <c r="G5693" s="8" t="s">
        <v>76</v>
      </c>
      <c r="H5693" t="s">
        <v>77</v>
      </c>
      <c r="I5693" s="1" t="s">
        <v>35</v>
      </c>
      <c r="J5693" t="s">
        <v>36</v>
      </c>
    </row>
    <row r="5694" spans="1:10" x14ac:dyDescent="0.2">
      <c r="A5694" s="7" t="s">
        <v>8271</v>
      </c>
      <c r="B5694" t="s">
        <v>7661</v>
      </c>
      <c r="C5694">
        <v>21002</v>
      </c>
      <c r="D5694" t="s">
        <v>31</v>
      </c>
      <c r="E5694">
        <v>3</v>
      </c>
      <c r="F5694" t="s">
        <v>2045</v>
      </c>
      <c r="G5694" s="8" t="s">
        <v>76</v>
      </c>
      <c r="H5694" t="s">
        <v>77</v>
      </c>
      <c r="I5694" s="1" t="s">
        <v>35</v>
      </c>
      <c r="J5694" t="s">
        <v>36</v>
      </c>
    </row>
    <row r="5695" spans="1:10" x14ac:dyDescent="0.2">
      <c r="A5695" s="7" t="s">
        <v>8272</v>
      </c>
      <c r="B5695" t="s">
        <v>8273</v>
      </c>
      <c r="C5695">
        <v>21002</v>
      </c>
      <c r="D5695" t="s">
        <v>31</v>
      </c>
      <c r="E5695">
        <v>3</v>
      </c>
      <c r="F5695" t="s">
        <v>2045</v>
      </c>
      <c r="G5695" s="8" t="s">
        <v>76</v>
      </c>
      <c r="H5695" t="s">
        <v>77</v>
      </c>
      <c r="I5695" s="1" t="s">
        <v>35</v>
      </c>
      <c r="J5695" t="s">
        <v>36</v>
      </c>
    </row>
    <row r="5696" spans="1:10" x14ac:dyDescent="0.2">
      <c r="A5696" s="7" t="s">
        <v>8274</v>
      </c>
      <c r="B5696" t="s">
        <v>8275</v>
      </c>
      <c r="C5696">
        <v>21002</v>
      </c>
      <c r="D5696" t="s">
        <v>31</v>
      </c>
      <c r="E5696">
        <v>3</v>
      </c>
      <c r="F5696" t="s">
        <v>2045</v>
      </c>
      <c r="G5696" s="8" t="s">
        <v>76</v>
      </c>
      <c r="H5696" t="s">
        <v>77</v>
      </c>
      <c r="I5696" s="1" t="s">
        <v>35</v>
      </c>
      <c r="J5696" t="s">
        <v>36</v>
      </c>
    </row>
    <row r="5697" spans="1:10" x14ac:dyDescent="0.2">
      <c r="A5697" s="7" t="s">
        <v>8276</v>
      </c>
      <c r="B5697" t="s">
        <v>8277</v>
      </c>
      <c r="C5697">
        <v>21002</v>
      </c>
      <c r="D5697" t="s">
        <v>31</v>
      </c>
      <c r="E5697">
        <v>3</v>
      </c>
      <c r="F5697" t="s">
        <v>2045</v>
      </c>
      <c r="G5697" s="8" t="s">
        <v>76</v>
      </c>
      <c r="H5697" t="s">
        <v>77</v>
      </c>
      <c r="I5697" s="1" t="s">
        <v>35</v>
      </c>
      <c r="J5697" t="s">
        <v>36</v>
      </c>
    </row>
    <row r="5698" spans="1:10" x14ac:dyDescent="0.2">
      <c r="A5698" s="7" t="s">
        <v>8278</v>
      </c>
      <c r="B5698" t="s">
        <v>8279</v>
      </c>
      <c r="C5698">
        <v>21002</v>
      </c>
      <c r="D5698" t="s">
        <v>31</v>
      </c>
      <c r="E5698">
        <v>3</v>
      </c>
      <c r="F5698" t="s">
        <v>2045</v>
      </c>
      <c r="G5698" s="8" t="s">
        <v>76</v>
      </c>
      <c r="H5698" t="s">
        <v>77</v>
      </c>
      <c r="I5698" s="1" t="s">
        <v>35</v>
      </c>
      <c r="J5698" t="s">
        <v>36</v>
      </c>
    </row>
    <row r="5699" spans="1:10" x14ac:dyDescent="0.2">
      <c r="A5699" s="7" t="s">
        <v>8280</v>
      </c>
      <c r="B5699" t="s">
        <v>8281</v>
      </c>
      <c r="C5699">
        <v>21002</v>
      </c>
      <c r="D5699" t="s">
        <v>31</v>
      </c>
      <c r="E5699">
        <v>3</v>
      </c>
      <c r="F5699" t="s">
        <v>2045</v>
      </c>
      <c r="G5699" s="8" t="s">
        <v>76</v>
      </c>
      <c r="H5699" t="s">
        <v>77</v>
      </c>
      <c r="I5699" s="1" t="s">
        <v>35</v>
      </c>
      <c r="J5699" t="s">
        <v>36</v>
      </c>
    </row>
    <row r="5700" spans="1:10" x14ac:dyDescent="0.2">
      <c r="A5700" s="7" t="s">
        <v>8282</v>
      </c>
      <c r="B5700" t="s">
        <v>8283</v>
      </c>
      <c r="C5700">
        <v>21002</v>
      </c>
      <c r="D5700" t="s">
        <v>31</v>
      </c>
      <c r="E5700">
        <v>3</v>
      </c>
      <c r="F5700" t="s">
        <v>2045</v>
      </c>
      <c r="G5700" s="8" t="s">
        <v>76</v>
      </c>
      <c r="H5700" t="s">
        <v>77</v>
      </c>
      <c r="I5700" s="1" t="s">
        <v>35</v>
      </c>
      <c r="J5700" t="s">
        <v>36</v>
      </c>
    </row>
    <row r="5701" spans="1:10" x14ac:dyDescent="0.2">
      <c r="A5701" s="7" t="s">
        <v>8284</v>
      </c>
      <c r="B5701" t="s">
        <v>8285</v>
      </c>
      <c r="C5701">
        <v>21002</v>
      </c>
      <c r="D5701" t="s">
        <v>31</v>
      </c>
      <c r="E5701">
        <v>3</v>
      </c>
      <c r="F5701" t="s">
        <v>2045</v>
      </c>
      <c r="G5701" s="8" t="s">
        <v>76</v>
      </c>
      <c r="H5701" t="s">
        <v>77</v>
      </c>
      <c r="I5701" s="1" t="s">
        <v>35</v>
      </c>
      <c r="J5701" t="s">
        <v>36</v>
      </c>
    </row>
    <row r="5702" spans="1:10" x14ac:dyDescent="0.2">
      <c r="A5702" s="7" t="s">
        <v>8286</v>
      </c>
      <c r="B5702" t="s">
        <v>8287</v>
      </c>
      <c r="C5702">
        <v>21002</v>
      </c>
      <c r="D5702" t="s">
        <v>31</v>
      </c>
      <c r="E5702">
        <v>3</v>
      </c>
      <c r="F5702" t="s">
        <v>2045</v>
      </c>
      <c r="G5702" s="8" t="s">
        <v>76</v>
      </c>
      <c r="H5702" t="s">
        <v>77</v>
      </c>
      <c r="I5702" s="1" t="s">
        <v>35</v>
      </c>
      <c r="J5702" t="s">
        <v>36</v>
      </c>
    </row>
    <row r="5703" spans="1:10" x14ac:dyDescent="0.2">
      <c r="A5703" s="7" t="s">
        <v>8288</v>
      </c>
      <c r="B5703" t="s">
        <v>8289</v>
      </c>
      <c r="C5703">
        <v>21002</v>
      </c>
      <c r="D5703" t="s">
        <v>31</v>
      </c>
      <c r="E5703">
        <v>3</v>
      </c>
      <c r="F5703" t="s">
        <v>2045</v>
      </c>
      <c r="G5703" s="8" t="s">
        <v>76</v>
      </c>
      <c r="H5703" t="s">
        <v>77</v>
      </c>
      <c r="I5703" s="1" t="s">
        <v>35</v>
      </c>
      <c r="J5703" t="s">
        <v>36</v>
      </c>
    </row>
    <row r="5704" spans="1:10" x14ac:dyDescent="0.2">
      <c r="A5704" s="7" t="s">
        <v>8290</v>
      </c>
      <c r="B5704" t="s">
        <v>2781</v>
      </c>
      <c r="C5704">
        <v>21002</v>
      </c>
      <c r="D5704" t="s">
        <v>31</v>
      </c>
      <c r="E5704">
        <v>3</v>
      </c>
      <c r="F5704" t="s">
        <v>2045</v>
      </c>
      <c r="G5704" s="8" t="s">
        <v>76</v>
      </c>
      <c r="H5704" t="s">
        <v>77</v>
      </c>
      <c r="I5704" s="1" t="s">
        <v>35</v>
      </c>
      <c r="J5704" t="s">
        <v>36</v>
      </c>
    </row>
    <row r="5705" spans="1:10" x14ac:dyDescent="0.2">
      <c r="A5705" s="7" t="s">
        <v>8291</v>
      </c>
      <c r="B5705" t="s">
        <v>8292</v>
      </c>
      <c r="C5705">
        <v>21002</v>
      </c>
      <c r="D5705" t="s">
        <v>31</v>
      </c>
      <c r="E5705">
        <v>3</v>
      </c>
      <c r="F5705" t="s">
        <v>2045</v>
      </c>
      <c r="G5705" s="8" t="s">
        <v>76</v>
      </c>
      <c r="H5705" t="s">
        <v>77</v>
      </c>
      <c r="I5705" s="1" t="s">
        <v>35</v>
      </c>
      <c r="J5705" t="s">
        <v>36</v>
      </c>
    </row>
    <row r="5706" spans="1:10" x14ac:dyDescent="0.2">
      <c r="A5706" s="7" t="s">
        <v>8293</v>
      </c>
      <c r="B5706" t="s">
        <v>8294</v>
      </c>
      <c r="C5706">
        <v>21002</v>
      </c>
      <c r="D5706" t="s">
        <v>31</v>
      </c>
      <c r="E5706">
        <v>3</v>
      </c>
      <c r="F5706" t="s">
        <v>2045</v>
      </c>
      <c r="G5706" s="8" t="s">
        <v>76</v>
      </c>
      <c r="H5706" t="s">
        <v>77</v>
      </c>
      <c r="I5706" s="1" t="s">
        <v>35</v>
      </c>
      <c r="J5706" t="s">
        <v>36</v>
      </c>
    </row>
    <row r="5707" spans="1:10" x14ac:dyDescent="0.2">
      <c r="A5707" s="7" t="s">
        <v>8295</v>
      </c>
      <c r="B5707" t="s">
        <v>8296</v>
      </c>
      <c r="C5707">
        <v>21002</v>
      </c>
      <c r="D5707" t="s">
        <v>31</v>
      </c>
      <c r="E5707">
        <v>3</v>
      </c>
      <c r="F5707" t="s">
        <v>2045</v>
      </c>
      <c r="G5707" s="8" t="s">
        <v>76</v>
      </c>
      <c r="H5707" t="s">
        <v>77</v>
      </c>
      <c r="I5707" s="1" t="s">
        <v>35</v>
      </c>
      <c r="J5707" t="s">
        <v>36</v>
      </c>
    </row>
    <row r="5708" spans="1:10" x14ac:dyDescent="0.2">
      <c r="A5708" s="7" t="s">
        <v>8297</v>
      </c>
      <c r="B5708" t="s">
        <v>8298</v>
      </c>
      <c r="C5708">
        <v>21002</v>
      </c>
      <c r="D5708" t="s">
        <v>31</v>
      </c>
      <c r="E5708">
        <v>3</v>
      </c>
      <c r="F5708" t="s">
        <v>2045</v>
      </c>
      <c r="G5708" s="8" t="s">
        <v>76</v>
      </c>
      <c r="H5708" t="s">
        <v>77</v>
      </c>
      <c r="I5708" s="1" t="s">
        <v>35</v>
      </c>
      <c r="J5708" t="s">
        <v>36</v>
      </c>
    </row>
    <row r="5709" spans="1:10" x14ac:dyDescent="0.2">
      <c r="A5709" s="7" t="s">
        <v>8299</v>
      </c>
      <c r="B5709" t="s">
        <v>8300</v>
      </c>
      <c r="C5709">
        <v>21002</v>
      </c>
      <c r="D5709" t="s">
        <v>31</v>
      </c>
      <c r="E5709">
        <v>3</v>
      </c>
      <c r="F5709" t="s">
        <v>2045</v>
      </c>
      <c r="G5709" s="8" t="s">
        <v>76</v>
      </c>
      <c r="H5709" t="s">
        <v>77</v>
      </c>
      <c r="I5709" s="1" t="s">
        <v>35</v>
      </c>
      <c r="J5709" t="s">
        <v>36</v>
      </c>
    </row>
    <row r="5710" spans="1:10" x14ac:dyDescent="0.2">
      <c r="A5710" s="7" t="s">
        <v>8301</v>
      </c>
      <c r="B5710" t="s">
        <v>8302</v>
      </c>
      <c r="C5710">
        <v>21002</v>
      </c>
      <c r="D5710" t="s">
        <v>31</v>
      </c>
      <c r="E5710">
        <v>3</v>
      </c>
      <c r="F5710" t="s">
        <v>2045</v>
      </c>
      <c r="G5710" s="8" t="s">
        <v>76</v>
      </c>
      <c r="H5710" t="s">
        <v>77</v>
      </c>
      <c r="I5710" s="1" t="s">
        <v>35</v>
      </c>
      <c r="J5710" t="s">
        <v>36</v>
      </c>
    </row>
    <row r="5711" spans="1:10" x14ac:dyDescent="0.2">
      <c r="A5711" s="7" t="s">
        <v>8303</v>
      </c>
      <c r="B5711" t="s">
        <v>8304</v>
      </c>
      <c r="C5711">
        <v>21002</v>
      </c>
      <c r="D5711" t="s">
        <v>31</v>
      </c>
      <c r="E5711">
        <v>3</v>
      </c>
      <c r="F5711" t="s">
        <v>2045</v>
      </c>
      <c r="G5711" s="8" t="s">
        <v>76</v>
      </c>
      <c r="H5711" t="s">
        <v>77</v>
      </c>
      <c r="I5711" s="1" t="s">
        <v>35</v>
      </c>
      <c r="J5711" t="s">
        <v>36</v>
      </c>
    </row>
    <row r="5712" spans="1:10" x14ac:dyDescent="0.2">
      <c r="A5712" s="7" t="s">
        <v>8305</v>
      </c>
      <c r="B5712" t="s">
        <v>8306</v>
      </c>
      <c r="C5712">
        <v>21002</v>
      </c>
      <c r="D5712" t="s">
        <v>31</v>
      </c>
      <c r="E5712">
        <v>3</v>
      </c>
      <c r="F5712" t="s">
        <v>2045</v>
      </c>
      <c r="G5712" s="8" t="s">
        <v>76</v>
      </c>
      <c r="H5712" t="s">
        <v>77</v>
      </c>
      <c r="I5712" s="1" t="s">
        <v>35</v>
      </c>
      <c r="J5712" t="s">
        <v>36</v>
      </c>
    </row>
    <row r="5713" spans="1:10" x14ac:dyDescent="0.2">
      <c r="A5713" s="7" t="s">
        <v>8307</v>
      </c>
      <c r="B5713" t="s">
        <v>8308</v>
      </c>
      <c r="C5713">
        <v>21002</v>
      </c>
      <c r="D5713" t="s">
        <v>31</v>
      </c>
      <c r="E5713">
        <v>3</v>
      </c>
      <c r="F5713" t="s">
        <v>2045</v>
      </c>
      <c r="G5713" s="8" t="s">
        <v>76</v>
      </c>
      <c r="H5713" t="s">
        <v>77</v>
      </c>
      <c r="I5713" s="1" t="s">
        <v>35</v>
      </c>
      <c r="J5713" t="s">
        <v>36</v>
      </c>
    </row>
    <row r="5714" spans="1:10" x14ac:dyDescent="0.2">
      <c r="A5714" s="7" t="s">
        <v>8309</v>
      </c>
      <c r="B5714" t="s">
        <v>8310</v>
      </c>
      <c r="C5714">
        <v>21002</v>
      </c>
      <c r="D5714" t="s">
        <v>31</v>
      </c>
      <c r="E5714">
        <v>3</v>
      </c>
      <c r="F5714" t="s">
        <v>2045</v>
      </c>
      <c r="G5714" s="8" t="s">
        <v>76</v>
      </c>
      <c r="H5714" t="s">
        <v>77</v>
      </c>
      <c r="I5714" s="1" t="s">
        <v>35</v>
      </c>
      <c r="J5714" t="s">
        <v>36</v>
      </c>
    </row>
    <row r="5715" spans="1:10" x14ac:dyDescent="0.2">
      <c r="A5715" s="7" t="s">
        <v>8311</v>
      </c>
      <c r="B5715" t="s">
        <v>8312</v>
      </c>
      <c r="C5715">
        <v>21002</v>
      </c>
      <c r="D5715" t="s">
        <v>31</v>
      </c>
      <c r="E5715">
        <v>3</v>
      </c>
      <c r="F5715" t="s">
        <v>2045</v>
      </c>
      <c r="G5715" s="8" t="s">
        <v>76</v>
      </c>
      <c r="H5715" t="s">
        <v>77</v>
      </c>
      <c r="I5715" s="1" t="s">
        <v>35</v>
      </c>
      <c r="J5715" t="s">
        <v>36</v>
      </c>
    </row>
    <row r="5716" spans="1:10" x14ac:dyDescent="0.2">
      <c r="A5716" s="7" t="s">
        <v>8313</v>
      </c>
      <c r="B5716" t="s">
        <v>8314</v>
      </c>
      <c r="C5716">
        <v>21002</v>
      </c>
      <c r="D5716" t="s">
        <v>31</v>
      </c>
      <c r="E5716">
        <v>3</v>
      </c>
      <c r="F5716" t="s">
        <v>2045</v>
      </c>
      <c r="G5716" s="8" t="s">
        <v>76</v>
      </c>
      <c r="H5716" t="s">
        <v>77</v>
      </c>
      <c r="I5716" s="1" t="s">
        <v>35</v>
      </c>
      <c r="J5716" t="s">
        <v>36</v>
      </c>
    </row>
    <row r="5717" spans="1:10" x14ac:dyDescent="0.2">
      <c r="A5717" s="7" t="s">
        <v>8315</v>
      </c>
      <c r="B5717" t="s">
        <v>8316</v>
      </c>
      <c r="C5717">
        <v>21002</v>
      </c>
      <c r="D5717" t="s">
        <v>31</v>
      </c>
      <c r="E5717">
        <v>3</v>
      </c>
      <c r="F5717" t="s">
        <v>2045</v>
      </c>
      <c r="G5717" s="8" t="s">
        <v>76</v>
      </c>
      <c r="H5717" t="s">
        <v>77</v>
      </c>
      <c r="I5717" s="1" t="s">
        <v>35</v>
      </c>
      <c r="J5717" t="s">
        <v>36</v>
      </c>
    </row>
    <row r="5718" spans="1:10" x14ac:dyDescent="0.2">
      <c r="A5718" s="7" t="s">
        <v>8317</v>
      </c>
      <c r="B5718" t="s">
        <v>8318</v>
      </c>
      <c r="C5718">
        <v>21002</v>
      </c>
      <c r="D5718" t="s">
        <v>31</v>
      </c>
      <c r="E5718">
        <v>3</v>
      </c>
      <c r="F5718" t="s">
        <v>2045</v>
      </c>
      <c r="G5718" s="8" t="s">
        <v>76</v>
      </c>
      <c r="H5718" t="s">
        <v>77</v>
      </c>
      <c r="I5718" s="1" t="s">
        <v>35</v>
      </c>
      <c r="J5718" t="s">
        <v>36</v>
      </c>
    </row>
    <row r="5719" spans="1:10" x14ac:dyDescent="0.2">
      <c r="A5719" s="7" t="s">
        <v>8319</v>
      </c>
      <c r="B5719" t="s">
        <v>8320</v>
      </c>
      <c r="C5719">
        <v>21002</v>
      </c>
      <c r="D5719" t="s">
        <v>31</v>
      </c>
      <c r="E5719">
        <v>3</v>
      </c>
      <c r="F5719" t="s">
        <v>2045</v>
      </c>
      <c r="G5719" s="8" t="s">
        <v>76</v>
      </c>
      <c r="H5719" t="s">
        <v>77</v>
      </c>
      <c r="I5719" s="1" t="s">
        <v>35</v>
      </c>
      <c r="J5719" t="s">
        <v>36</v>
      </c>
    </row>
    <row r="5720" spans="1:10" x14ac:dyDescent="0.2">
      <c r="A5720" s="7" t="s">
        <v>8321</v>
      </c>
      <c r="B5720" t="s">
        <v>8322</v>
      </c>
      <c r="C5720">
        <v>21002</v>
      </c>
      <c r="D5720" t="s">
        <v>31</v>
      </c>
      <c r="E5720">
        <v>3</v>
      </c>
      <c r="F5720" t="s">
        <v>2045</v>
      </c>
      <c r="G5720" s="8" t="s">
        <v>76</v>
      </c>
      <c r="H5720" t="s">
        <v>77</v>
      </c>
      <c r="I5720" s="1" t="s">
        <v>35</v>
      </c>
      <c r="J5720" t="s">
        <v>36</v>
      </c>
    </row>
    <row r="5721" spans="1:10" x14ac:dyDescent="0.2">
      <c r="A5721" s="7" t="s">
        <v>8323</v>
      </c>
      <c r="B5721" t="s">
        <v>8324</v>
      </c>
      <c r="C5721">
        <v>21002</v>
      </c>
      <c r="D5721" t="s">
        <v>31</v>
      </c>
      <c r="E5721">
        <v>3</v>
      </c>
      <c r="F5721" t="s">
        <v>2045</v>
      </c>
      <c r="G5721" s="8" t="s">
        <v>76</v>
      </c>
      <c r="H5721" t="s">
        <v>77</v>
      </c>
      <c r="I5721" s="1" t="s">
        <v>35</v>
      </c>
      <c r="J5721" t="s">
        <v>36</v>
      </c>
    </row>
    <row r="5722" spans="1:10" x14ac:dyDescent="0.2">
      <c r="A5722" s="7" t="s">
        <v>8325</v>
      </c>
      <c r="B5722" t="s">
        <v>8326</v>
      </c>
      <c r="C5722">
        <v>21002</v>
      </c>
      <c r="D5722" t="s">
        <v>31</v>
      </c>
      <c r="E5722">
        <v>3</v>
      </c>
      <c r="F5722" t="s">
        <v>2045</v>
      </c>
      <c r="G5722" s="8" t="s">
        <v>76</v>
      </c>
      <c r="H5722" t="s">
        <v>77</v>
      </c>
      <c r="I5722" s="1" t="s">
        <v>35</v>
      </c>
      <c r="J5722" t="s">
        <v>36</v>
      </c>
    </row>
    <row r="5723" spans="1:10" x14ac:dyDescent="0.2">
      <c r="A5723" s="7" t="s">
        <v>8327</v>
      </c>
      <c r="B5723" t="s">
        <v>8328</v>
      </c>
      <c r="C5723">
        <v>21002</v>
      </c>
      <c r="D5723" t="s">
        <v>31</v>
      </c>
      <c r="E5723">
        <v>3</v>
      </c>
      <c r="F5723" t="s">
        <v>2045</v>
      </c>
      <c r="G5723" s="8" t="s">
        <v>76</v>
      </c>
      <c r="H5723" t="s">
        <v>77</v>
      </c>
      <c r="I5723" s="1" t="s">
        <v>35</v>
      </c>
      <c r="J5723" t="s">
        <v>36</v>
      </c>
    </row>
    <row r="5724" spans="1:10" x14ac:dyDescent="0.2">
      <c r="A5724" s="7" t="s">
        <v>8329</v>
      </c>
      <c r="B5724" t="s">
        <v>8330</v>
      </c>
      <c r="C5724">
        <v>21002</v>
      </c>
      <c r="D5724" t="s">
        <v>31</v>
      </c>
      <c r="E5724">
        <v>3</v>
      </c>
      <c r="F5724" t="s">
        <v>2045</v>
      </c>
      <c r="G5724" s="8" t="s">
        <v>76</v>
      </c>
      <c r="H5724" t="s">
        <v>77</v>
      </c>
      <c r="I5724" s="1" t="s">
        <v>35</v>
      </c>
      <c r="J5724" t="s">
        <v>36</v>
      </c>
    </row>
    <row r="5725" spans="1:10" x14ac:dyDescent="0.2">
      <c r="A5725" s="7" t="s">
        <v>8331</v>
      </c>
      <c r="B5725" t="s">
        <v>8332</v>
      </c>
      <c r="C5725">
        <v>21002</v>
      </c>
      <c r="D5725" t="s">
        <v>31</v>
      </c>
      <c r="E5725">
        <v>3</v>
      </c>
      <c r="F5725" t="s">
        <v>2045</v>
      </c>
      <c r="G5725" s="8" t="s">
        <v>76</v>
      </c>
      <c r="H5725" t="s">
        <v>77</v>
      </c>
      <c r="I5725" s="1" t="s">
        <v>35</v>
      </c>
      <c r="J5725" t="s">
        <v>36</v>
      </c>
    </row>
    <row r="5726" spans="1:10" x14ac:dyDescent="0.2">
      <c r="A5726" s="7" t="s">
        <v>8333</v>
      </c>
      <c r="B5726" t="s">
        <v>8334</v>
      </c>
      <c r="C5726">
        <v>21002</v>
      </c>
      <c r="D5726" t="s">
        <v>31</v>
      </c>
      <c r="E5726">
        <v>3</v>
      </c>
      <c r="F5726" t="s">
        <v>2045</v>
      </c>
      <c r="G5726" s="8" t="s">
        <v>76</v>
      </c>
      <c r="H5726" t="s">
        <v>77</v>
      </c>
      <c r="I5726" s="1" t="s">
        <v>35</v>
      </c>
      <c r="J5726" t="s">
        <v>36</v>
      </c>
    </row>
    <row r="5727" spans="1:10" x14ac:dyDescent="0.2">
      <c r="A5727" s="7" t="s">
        <v>8335</v>
      </c>
      <c r="B5727" t="s">
        <v>8336</v>
      </c>
      <c r="C5727">
        <v>21002</v>
      </c>
      <c r="D5727" t="s">
        <v>31</v>
      </c>
      <c r="E5727">
        <v>3</v>
      </c>
      <c r="F5727" t="s">
        <v>2045</v>
      </c>
      <c r="G5727" s="8" t="s">
        <v>76</v>
      </c>
      <c r="H5727" t="s">
        <v>77</v>
      </c>
      <c r="I5727" s="1" t="s">
        <v>35</v>
      </c>
      <c r="J5727" t="s">
        <v>36</v>
      </c>
    </row>
    <row r="5728" spans="1:10" x14ac:dyDescent="0.2">
      <c r="A5728" s="7" t="s">
        <v>8337</v>
      </c>
      <c r="B5728" t="s">
        <v>8338</v>
      </c>
      <c r="C5728">
        <v>21002</v>
      </c>
      <c r="D5728" t="s">
        <v>31</v>
      </c>
      <c r="E5728">
        <v>3</v>
      </c>
      <c r="F5728" t="s">
        <v>2045</v>
      </c>
      <c r="G5728" s="8" t="s">
        <v>76</v>
      </c>
      <c r="H5728" t="s">
        <v>77</v>
      </c>
      <c r="I5728" s="1" t="s">
        <v>35</v>
      </c>
      <c r="J5728" t="s">
        <v>36</v>
      </c>
    </row>
    <row r="5729" spans="1:10" x14ac:dyDescent="0.2">
      <c r="A5729" s="7" t="s">
        <v>8339</v>
      </c>
      <c r="B5729" t="s">
        <v>8340</v>
      </c>
      <c r="C5729">
        <v>21002</v>
      </c>
      <c r="D5729" t="s">
        <v>31</v>
      </c>
      <c r="E5729">
        <v>3</v>
      </c>
      <c r="F5729" t="s">
        <v>2045</v>
      </c>
      <c r="G5729" s="8" t="s">
        <v>76</v>
      </c>
      <c r="H5729" t="s">
        <v>77</v>
      </c>
      <c r="I5729" s="1" t="s">
        <v>35</v>
      </c>
      <c r="J5729" t="s">
        <v>36</v>
      </c>
    </row>
    <row r="5730" spans="1:10" x14ac:dyDescent="0.2">
      <c r="A5730" s="7" t="s">
        <v>8341</v>
      </c>
      <c r="B5730" t="s">
        <v>8342</v>
      </c>
      <c r="C5730">
        <v>21002</v>
      </c>
      <c r="D5730" t="s">
        <v>31</v>
      </c>
      <c r="E5730">
        <v>3</v>
      </c>
      <c r="F5730" t="s">
        <v>2045</v>
      </c>
      <c r="G5730" s="8" t="s">
        <v>76</v>
      </c>
      <c r="H5730" t="s">
        <v>77</v>
      </c>
      <c r="I5730" s="1" t="s">
        <v>35</v>
      </c>
      <c r="J5730" t="s">
        <v>36</v>
      </c>
    </row>
    <row r="5731" spans="1:10" x14ac:dyDescent="0.2">
      <c r="A5731" s="7" t="s">
        <v>8343</v>
      </c>
      <c r="B5731" t="s">
        <v>8344</v>
      </c>
      <c r="C5731">
        <v>21002</v>
      </c>
      <c r="D5731" t="s">
        <v>31</v>
      </c>
      <c r="E5731">
        <v>3</v>
      </c>
      <c r="F5731" t="s">
        <v>2045</v>
      </c>
      <c r="G5731" s="8" t="s">
        <v>76</v>
      </c>
      <c r="H5731" t="s">
        <v>77</v>
      </c>
      <c r="I5731" s="1" t="s">
        <v>35</v>
      </c>
      <c r="J5731" t="s">
        <v>36</v>
      </c>
    </row>
    <row r="5732" spans="1:10" x14ac:dyDescent="0.2">
      <c r="A5732" s="7" t="s">
        <v>8345</v>
      </c>
      <c r="B5732" t="s">
        <v>8346</v>
      </c>
      <c r="C5732">
        <v>21002</v>
      </c>
      <c r="D5732" t="s">
        <v>31</v>
      </c>
      <c r="E5732">
        <v>3</v>
      </c>
      <c r="F5732" t="s">
        <v>2045</v>
      </c>
      <c r="G5732" s="8" t="s">
        <v>76</v>
      </c>
      <c r="H5732" t="s">
        <v>77</v>
      </c>
      <c r="I5732" s="1" t="s">
        <v>35</v>
      </c>
      <c r="J5732" t="s">
        <v>36</v>
      </c>
    </row>
    <row r="5733" spans="1:10" x14ac:dyDescent="0.2">
      <c r="A5733" s="7" t="s">
        <v>8347</v>
      </c>
      <c r="B5733" t="s">
        <v>8348</v>
      </c>
      <c r="C5733">
        <v>21002</v>
      </c>
      <c r="D5733" t="s">
        <v>31</v>
      </c>
      <c r="E5733">
        <v>3</v>
      </c>
      <c r="F5733" t="s">
        <v>2045</v>
      </c>
      <c r="G5733" s="8" t="s">
        <v>76</v>
      </c>
      <c r="H5733" t="s">
        <v>77</v>
      </c>
      <c r="I5733" s="1" t="s">
        <v>35</v>
      </c>
      <c r="J5733" t="s">
        <v>36</v>
      </c>
    </row>
    <row r="5734" spans="1:10" x14ac:dyDescent="0.2">
      <c r="A5734" s="7" t="s">
        <v>8349</v>
      </c>
      <c r="B5734" t="s">
        <v>8350</v>
      </c>
      <c r="C5734">
        <v>21002</v>
      </c>
      <c r="D5734" t="s">
        <v>31</v>
      </c>
      <c r="E5734">
        <v>3</v>
      </c>
      <c r="F5734" t="s">
        <v>2045</v>
      </c>
      <c r="G5734" s="8" t="s">
        <v>76</v>
      </c>
      <c r="H5734" t="s">
        <v>77</v>
      </c>
      <c r="I5734" s="1" t="s">
        <v>35</v>
      </c>
      <c r="J5734" t="s">
        <v>36</v>
      </c>
    </row>
    <row r="5735" spans="1:10" x14ac:dyDescent="0.2">
      <c r="A5735" s="7" t="s">
        <v>8351</v>
      </c>
      <c r="B5735" t="s">
        <v>8352</v>
      </c>
      <c r="C5735">
        <v>21002</v>
      </c>
      <c r="D5735" t="s">
        <v>31</v>
      </c>
      <c r="E5735">
        <v>3</v>
      </c>
      <c r="F5735" t="s">
        <v>2045</v>
      </c>
      <c r="G5735" s="8" t="s">
        <v>76</v>
      </c>
      <c r="H5735" t="s">
        <v>77</v>
      </c>
      <c r="I5735" s="1" t="s">
        <v>35</v>
      </c>
      <c r="J5735" t="s">
        <v>36</v>
      </c>
    </row>
    <row r="5736" spans="1:10" x14ac:dyDescent="0.2">
      <c r="A5736" s="7" t="s">
        <v>8353</v>
      </c>
      <c r="B5736" t="s">
        <v>8354</v>
      </c>
      <c r="C5736">
        <v>21002</v>
      </c>
      <c r="D5736" t="s">
        <v>31</v>
      </c>
      <c r="E5736">
        <v>3</v>
      </c>
      <c r="F5736" t="s">
        <v>2045</v>
      </c>
      <c r="G5736" s="8" t="s">
        <v>76</v>
      </c>
      <c r="H5736" t="s">
        <v>77</v>
      </c>
      <c r="I5736" s="1" t="s">
        <v>35</v>
      </c>
      <c r="J5736" t="s">
        <v>36</v>
      </c>
    </row>
    <row r="5737" spans="1:10" x14ac:dyDescent="0.2">
      <c r="A5737" s="7" t="s">
        <v>8355</v>
      </c>
      <c r="B5737" t="s">
        <v>8356</v>
      </c>
      <c r="C5737">
        <v>21002</v>
      </c>
      <c r="D5737" t="s">
        <v>31</v>
      </c>
      <c r="E5737">
        <v>3</v>
      </c>
      <c r="F5737" t="s">
        <v>2045</v>
      </c>
      <c r="G5737" s="8" t="s">
        <v>76</v>
      </c>
      <c r="H5737" t="s">
        <v>77</v>
      </c>
      <c r="I5737" s="1" t="s">
        <v>35</v>
      </c>
      <c r="J5737" t="s">
        <v>36</v>
      </c>
    </row>
    <row r="5738" spans="1:10" x14ac:dyDescent="0.2">
      <c r="A5738" s="7" t="s">
        <v>8357</v>
      </c>
      <c r="B5738" t="s">
        <v>8358</v>
      </c>
      <c r="C5738">
        <v>21002</v>
      </c>
      <c r="D5738" t="s">
        <v>31</v>
      </c>
      <c r="E5738">
        <v>3</v>
      </c>
      <c r="F5738" t="s">
        <v>2045</v>
      </c>
      <c r="G5738" s="8" t="s">
        <v>76</v>
      </c>
      <c r="H5738" t="s">
        <v>77</v>
      </c>
      <c r="I5738" s="1" t="s">
        <v>35</v>
      </c>
      <c r="J5738" t="s">
        <v>36</v>
      </c>
    </row>
    <row r="5739" spans="1:10" x14ac:dyDescent="0.2">
      <c r="A5739" s="7" t="s">
        <v>8359</v>
      </c>
      <c r="B5739" t="s">
        <v>8360</v>
      </c>
      <c r="C5739">
        <v>21002</v>
      </c>
      <c r="D5739" t="s">
        <v>31</v>
      </c>
      <c r="E5739">
        <v>3</v>
      </c>
      <c r="F5739" t="s">
        <v>2045</v>
      </c>
      <c r="G5739" s="8" t="s">
        <v>76</v>
      </c>
      <c r="H5739" t="s">
        <v>77</v>
      </c>
      <c r="I5739" s="1" t="s">
        <v>35</v>
      </c>
      <c r="J5739" t="s">
        <v>36</v>
      </c>
    </row>
    <row r="5740" spans="1:10" x14ac:dyDescent="0.2">
      <c r="A5740" s="7" t="s">
        <v>8361</v>
      </c>
      <c r="B5740" t="s">
        <v>8362</v>
      </c>
      <c r="C5740">
        <v>21002</v>
      </c>
      <c r="D5740" t="s">
        <v>31</v>
      </c>
      <c r="E5740">
        <v>3</v>
      </c>
      <c r="F5740" t="s">
        <v>2045</v>
      </c>
      <c r="G5740" s="8" t="s">
        <v>76</v>
      </c>
      <c r="H5740" t="s">
        <v>77</v>
      </c>
      <c r="I5740" s="1" t="s">
        <v>35</v>
      </c>
      <c r="J5740" t="s">
        <v>36</v>
      </c>
    </row>
    <row r="5741" spans="1:10" x14ac:dyDescent="0.2">
      <c r="A5741" s="7" t="s">
        <v>8363</v>
      </c>
      <c r="B5741" t="s">
        <v>8364</v>
      </c>
      <c r="C5741">
        <v>21002</v>
      </c>
      <c r="D5741" t="s">
        <v>31</v>
      </c>
      <c r="E5741">
        <v>3</v>
      </c>
      <c r="F5741" t="s">
        <v>2045</v>
      </c>
      <c r="G5741" s="8" t="s">
        <v>76</v>
      </c>
      <c r="H5741" t="s">
        <v>77</v>
      </c>
      <c r="I5741" s="1" t="s">
        <v>35</v>
      </c>
      <c r="J5741" t="s">
        <v>36</v>
      </c>
    </row>
    <row r="5742" spans="1:10" x14ac:dyDescent="0.2">
      <c r="A5742" s="7" t="s">
        <v>8365</v>
      </c>
      <c r="B5742" t="s">
        <v>8366</v>
      </c>
      <c r="C5742">
        <v>21002</v>
      </c>
      <c r="D5742" t="s">
        <v>31</v>
      </c>
      <c r="E5742">
        <v>3</v>
      </c>
      <c r="F5742" t="s">
        <v>2045</v>
      </c>
      <c r="G5742" s="8" t="s">
        <v>76</v>
      </c>
      <c r="H5742" t="s">
        <v>77</v>
      </c>
      <c r="I5742" s="1" t="s">
        <v>35</v>
      </c>
      <c r="J5742" t="s">
        <v>36</v>
      </c>
    </row>
    <row r="5743" spans="1:10" x14ac:dyDescent="0.2">
      <c r="A5743" s="7" t="s">
        <v>8367</v>
      </c>
      <c r="B5743" t="s">
        <v>8338</v>
      </c>
      <c r="C5743">
        <v>21002</v>
      </c>
      <c r="D5743" t="s">
        <v>31</v>
      </c>
      <c r="E5743">
        <v>3</v>
      </c>
      <c r="F5743" t="s">
        <v>2045</v>
      </c>
      <c r="G5743" s="8" t="s">
        <v>76</v>
      </c>
      <c r="H5743" t="s">
        <v>77</v>
      </c>
      <c r="I5743" s="1" t="s">
        <v>35</v>
      </c>
      <c r="J5743" t="s">
        <v>36</v>
      </c>
    </row>
    <row r="5744" spans="1:10" x14ac:dyDescent="0.2">
      <c r="A5744" s="7" t="s">
        <v>8368</v>
      </c>
      <c r="B5744" t="s">
        <v>8369</v>
      </c>
      <c r="C5744">
        <v>21002</v>
      </c>
      <c r="D5744" t="s">
        <v>31</v>
      </c>
      <c r="E5744">
        <v>3</v>
      </c>
      <c r="F5744" t="s">
        <v>2045</v>
      </c>
      <c r="G5744" s="8" t="s">
        <v>76</v>
      </c>
      <c r="H5744" t="s">
        <v>77</v>
      </c>
      <c r="I5744" s="1" t="s">
        <v>35</v>
      </c>
      <c r="J5744" t="s">
        <v>36</v>
      </c>
    </row>
    <row r="5745" spans="1:10" x14ac:dyDescent="0.2">
      <c r="A5745" s="7" t="s">
        <v>8370</v>
      </c>
      <c r="B5745" t="s">
        <v>8371</v>
      </c>
      <c r="C5745">
        <v>21002</v>
      </c>
      <c r="D5745" t="s">
        <v>31</v>
      </c>
      <c r="E5745">
        <v>3</v>
      </c>
      <c r="F5745" t="s">
        <v>2045</v>
      </c>
      <c r="G5745" s="8" t="s">
        <v>76</v>
      </c>
      <c r="H5745" t="s">
        <v>77</v>
      </c>
      <c r="I5745" s="1" t="s">
        <v>35</v>
      </c>
      <c r="J5745" t="s">
        <v>36</v>
      </c>
    </row>
    <row r="5746" spans="1:10" x14ac:dyDescent="0.2">
      <c r="A5746" s="7" t="s">
        <v>8372</v>
      </c>
      <c r="B5746" t="s">
        <v>8373</v>
      </c>
      <c r="C5746">
        <v>21002</v>
      </c>
      <c r="D5746" t="s">
        <v>31</v>
      </c>
      <c r="E5746">
        <v>3</v>
      </c>
      <c r="F5746" t="s">
        <v>2045</v>
      </c>
      <c r="G5746" s="8" t="s">
        <v>76</v>
      </c>
      <c r="H5746" t="s">
        <v>77</v>
      </c>
      <c r="I5746" s="1" t="s">
        <v>35</v>
      </c>
      <c r="J5746" t="s">
        <v>36</v>
      </c>
    </row>
    <row r="5747" spans="1:10" x14ac:dyDescent="0.2">
      <c r="A5747" s="7" t="s">
        <v>8374</v>
      </c>
      <c r="B5747" t="s">
        <v>8375</v>
      </c>
      <c r="C5747">
        <v>21002</v>
      </c>
      <c r="D5747" t="s">
        <v>31</v>
      </c>
      <c r="E5747">
        <v>3</v>
      </c>
      <c r="F5747" t="s">
        <v>2045</v>
      </c>
      <c r="G5747" s="8" t="s">
        <v>76</v>
      </c>
      <c r="H5747" t="s">
        <v>77</v>
      </c>
      <c r="I5747" s="1" t="s">
        <v>35</v>
      </c>
      <c r="J5747" t="s">
        <v>36</v>
      </c>
    </row>
    <row r="5748" spans="1:10" x14ac:dyDescent="0.2">
      <c r="A5748" s="7" t="s">
        <v>8376</v>
      </c>
      <c r="B5748" t="s">
        <v>8377</v>
      </c>
      <c r="C5748">
        <v>21002</v>
      </c>
      <c r="D5748" t="s">
        <v>31</v>
      </c>
      <c r="E5748">
        <v>3</v>
      </c>
      <c r="F5748" t="s">
        <v>2045</v>
      </c>
      <c r="G5748" s="8" t="s">
        <v>80</v>
      </c>
      <c r="H5748" t="s">
        <v>81</v>
      </c>
      <c r="I5748" s="1" t="s">
        <v>35</v>
      </c>
      <c r="J5748" t="s">
        <v>36</v>
      </c>
    </row>
    <row r="5749" spans="1:10" x14ac:dyDescent="0.2">
      <c r="A5749" s="7" t="s">
        <v>8378</v>
      </c>
      <c r="B5749" t="s">
        <v>8379</v>
      </c>
      <c r="C5749">
        <v>23000</v>
      </c>
      <c r="D5749" t="s">
        <v>2803</v>
      </c>
      <c r="E5749">
        <v>3</v>
      </c>
      <c r="F5749" t="s">
        <v>2045</v>
      </c>
      <c r="G5749" s="8" t="s">
        <v>80</v>
      </c>
      <c r="H5749" t="s">
        <v>81</v>
      </c>
      <c r="I5749" s="1" t="s">
        <v>35</v>
      </c>
      <c r="J5749" t="s">
        <v>36</v>
      </c>
    </row>
    <row r="5750" spans="1:10" x14ac:dyDescent="0.2">
      <c r="A5750" s="7" t="s">
        <v>8380</v>
      </c>
      <c r="B5750" t="s">
        <v>8381</v>
      </c>
      <c r="C5750">
        <v>21002</v>
      </c>
      <c r="D5750" t="s">
        <v>31</v>
      </c>
      <c r="E5750">
        <v>3</v>
      </c>
      <c r="F5750" t="s">
        <v>2045</v>
      </c>
      <c r="G5750" s="8" t="s">
        <v>80</v>
      </c>
      <c r="H5750" t="s">
        <v>81</v>
      </c>
      <c r="I5750" s="1" t="s">
        <v>35</v>
      </c>
      <c r="J5750" t="s">
        <v>36</v>
      </c>
    </row>
    <row r="5751" spans="1:10" x14ac:dyDescent="0.2">
      <c r="A5751" s="7" t="s">
        <v>8382</v>
      </c>
      <c r="B5751" t="s">
        <v>8383</v>
      </c>
      <c r="C5751">
        <v>21002</v>
      </c>
      <c r="D5751" t="s">
        <v>31</v>
      </c>
      <c r="E5751">
        <v>3</v>
      </c>
      <c r="F5751" t="s">
        <v>2045</v>
      </c>
      <c r="G5751" s="8" t="s">
        <v>80</v>
      </c>
      <c r="H5751" t="s">
        <v>81</v>
      </c>
      <c r="I5751" s="1" t="s">
        <v>35</v>
      </c>
      <c r="J5751" t="s">
        <v>36</v>
      </c>
    </row>
    <row r="5752" spans="1:10" x14ac:dyDescent="0.2">
      <c r="A5752" s="7" t="s">
        <v>8384</v>
      </c>
      <c r="B5752" t="s">
        <v>6765</v>
      </c>
      <c r="C5752">
        <v>21002</v>
      </c>
      <c r="D5752" t="s">
        <v>31</v>
      </c>
      <c r="E5752">
        <v>3</v>
      </c>
      <c r="F5752" t="s">
        <v>2045</v>
      </c>
      <c r="G5752" s="8" t="s">
        <v>80</v>
      </c>
      <c r="H5752" t="s">
        <v>81</v>
      </c>
      <c r="I5752" s="1" t="s">
        <v>35</v>
      </c>
      <c r="J5752" t="s">
        <v>36</v>
      </c>
    </row>
    <row r="5753" spans="1:10" x14ac:dyDescent="0.2">
      <c r="A5753" s="7" t="s">
        <v>8385</v>
      </c>
      <c r="B5753" t="s">
        <v>8386</v>
      </c>
      <c r="C5753">
        <v>21002</v>
      </c>
      <c r="D5753" t="s">
        <v>31</v>
      </c>
      <c r="E5753">
        <v>3</v>
      </c>
      <c r="F5753" t="s">
        <v>2045</v>
      </c>
      <c r="G5753" s="8" t="s">
        <v>80</v>
      </c>
      <c r="H5753" t="s">
        <v>81</v>
      </c>
      <c r="I5753" s="1" t="s">
        <v>35</v>
      </c>
      <c r="J5753" t="s">
        <v>36</v>
      </c>
    </row>
    <row r="5754" spans="1:10" x14ac:dyDescent="0.2">
      <c r="A5754" s="7" t="s">
        <v>8387</v>
      </c>
      <c r="B5754" t="s">
        <v>8388</v>
      </c>
      <c r="C5754">
        <v>21002</v>
      </c>
      <c r="D5754" t="s">
        <v>31</v>
      </c>
      <c r="E5754">
        <v>3</v>
      </c>
      <c r="F5754" t="s">
        <v>2045</v>
      </c>
      <c r="G5754" s="8" t="s">
        <v>80</v>
      </c>
      <c r="H5754" t="s">
        <v>81</v>
      </c>
      <c r="I5754" s="1" t="s">
        <v>35</v>
      </c>
      <c r="J5754" t="s">
        <v>36</v>
      </c>
    </row>
    <row r="5755" spans="1:10" x14ac:dyDescent="0.2">
      <c r="A5755" s="7" t="s">
        <v>8389</v>
      </c>
      <c r="B5755" t="s">
        <v>8390</v>
      </c>
      <c r="C5755">
        <v>21002</v>
      </c>
      <c r="D5755" t="s">
        <v>31</v>
      </c>
      <c r="E5755">
        <v>3</v>
      </c>
      <c r="F5755" t="s">
        <v>2045</v>
      </c>
      <c r="G5755" s="8" t="s">
        <v>80</v>
      </c>
      <c r="H5755" t="s">
        <v>81</v>
      </c>
      <c r="I5755" s="1" t="s">
        <v>35</v>
      </c>
      <c r="J5755" t="s">
        <v>36</v>
      </c>
    </row>
    <row r="5756" spans="1:10" x14ac:dyDescent="0.2">
      <c r="A5756" s="7" t="s">
        <v>8391</v>
      </c>
      <c r="B5756" t="s">
        <v>8392</v>
      </c>
      <c r="C5756">
        <v>21002</v>
      </c>
      <c r="D5756" t="s">
        <v>31</v>
      </c>
      <c r="E5756">
        <v>3</v>
      </c>
      <c r="F5756" t="s">
        <v>2045</v>
      </c>
      <c r="G5756" s="8" t="s">
        <v>80</v>
      </c>
      <c r="H5756" t="s">
        <v>81</v>
      </c>
      <c r="I5756" s="1" t="s">
        <v>35</v>
      </c>
      <c r="J5756" t="s">
        <v>36</v>
      </c>
    </row>
    <row r="5757" spans="1:10" x14ac:dyDescent="0.2">
      <c r="A5757" s="7" t="s">
        <v>8393</v>
      </c>
      <c r="B5757" t="s">
        <v>8394</v>
      </c>
      <c r="C5757">
        <v>21002</v>
      </c>
      <c r="D5757" t="s">
        <v>31</v>
      </c>
      <c r="E5757">
        <v>3</v>
      </c>
      <c r="F5757" t="s">
        <v>2045</v>
      </c>
      <c r="G5757" s="8" t="s">
        <v>80</v>
      </c>
      <c r="H5757" t="s">
        <v>81</v>
      </c>
      <c r="I5757" s="1" t="s">
        <v>35</v>
      </c>
      <c r="J5757" t="s">
        <v>36</v>
      </c>
    </row>
    <row r="5758" spans="1:10" x14ac:dyDescent="0.2">
      <c r="A5758" s="7" t="s">
        <v>8395</v>
      </c>
      <c r="B5758" t="s">
        <v>7317</v>
      </c>
      <c r="C5758">
        <v>21002</v>
      </c>
      <c r="D5758" t="s">
        <v>31</v>
      </c>
      <c r="E5758">
        <v>3</v>
      </c>
      <c r="F5758" t="s">
        <v>2045</v>
      </c>
      <c r="G5758" s="8" t="s">
        <v>80</v>
      </c>
      <c r="H5758" t="s">
        <v>81</v>
      </c>
      <c r="I5758" s="1" t="s">
        <v>35</v>
      </c>
      <c r="J5758" t="s">
        <v>36</v>
      </c>
    </row>
    <row r="5759" spans="1:10" x14ac:dyDescent="0.2">
      <c r="A5759" s="7" t="s">
        <v>8396</v>
      </c>
      <c r="B5759" t="s">
        <v>8397</v>
      </c>
      <c r="C5759">
        <v>21002</v>
      </c>
      <c r="D5759" t="s">
        <v>31</v>
      </c>
      <c r="E5759">
        <v>3</v>
      </c>
      <c r="F5759" t="s">
        <v>2045</v>
      </c>
      <c r="G5759" s="8" t="s">
        <v>80</v>
      </c>
      <c r="H5759" t="s">
        <v>81</v>
      </c>
      <c r="I5759" s="1" t="s">
        <v>35</v>
      </c>
      <c r="J5759" t="s">
        <v>36</v>
      </c>
    </row>
    <row r="5760" spans="1:10" x14ac:dyDescent="0.2">
      <c r="A5760" s="7" t="s">
        <v>8398</v>
      </c>
      <c r="B5760" t="s">
        <v>8399</v>
      </c>
      <c r="C5760">
        <v>21002</v>
      </c>
      <c r="D5760" t="s">
        <v>31</v>
      </c>
      <c r="E5760">
        <v>3</v>
      </c>
      <c r="F5760" t="s">
        <v>2045</v>
      </c>
      <c r="G5760" s="8" t="s">
        <v>80</v>
      </c>
      <c r="H5760" t="s">
        <v>81</v>
      </c>
      <c r="I5760" s="1" t="s">
        <v>35</v>
      </c>
      <c r="J5760" t="s">
        <v>36</v>
      </c>
    </row>
    <row r="5761" spans="1:10" x14ac:dyDescent="0.2">
      <c r="A5761" s="7" t="s">
        <v>8400</v>
      </c>
      <c r="B5761" t="s">
        <v>8401</v>
      </c>
      <c r="C5761">
        <v>21002</v>
      </c>
      <c r="D5761" t="s">
        <v>31</v>
      </c>
      <c r="E5761">
        <v>3</v>
      </c>
      <c r="F5761" t="s">
        <v>2045</v>
      </c>
      <c r="G5761" s="8" t="s">
        <v>80</v>
      </c>
      <c r="H5761" t="s">
        <v>81</v>
      </c>
      <c r="I5761" s="1" t="s">
        <v>35</v>
      </c>
      <c r="J5761" t="s">
        <v>36</v>
      </c>
    </row>
    <row r="5762" spans="1:10" x14ac:dyDescent="0.2">
      <c r="A5762" s="7" t="s">
        <v>8402</v>
      </c>
      <c r="B5762" t="s">
        <v>8403</v>
      </c>
      <c r="C5762">
        <v>21002</v>
      </c>
      <c r="D5762" t="s">
        <v>31</v>
      </c>
      <c r="E5762">
        <v>3</v>
      </c>
      <c r="F5762" t="s">
        <v>2045</v>
      </c>
      <c r="G5762" s="8" t="s">
        <v>80</v>
      </c>
      <c r="H5762" t="s">
        <v>81</v>
      </c>
      <c r="I5762" s="1" t="s">
        <v>35</v>
      </c>
      <c r="J5762" t="s">
        <v>36</v>
      </c>
    </row>
    <row r="5763" spans="1:10" x14ac:dyDescent="0.2">
      <c r="A5763" s="7" t="s">
        <v>8404</v>
      </c>
      <c r="B5763" t="s">
        <v>8405</v>
      </c>
      <c r="C5763">
        <v>21002</v>
      </c>
      <c r="D5763" t="s">
        <v>31</v>
      </c>
      <c r="E5763">
        <v>3</v>
      </c>
      <c r="F5763" t="s">
        <v>2045</v>
      </c>
      <c r="G5763" s="8" t="s">
        <v>80</v>
      </c>
      <c r="H5763" t="s">
        <v>81</v>
      </c>
      <c r="I5763" s="1" t="s">
        <v>35</v>
      </c>
      <c r="J5763" t="s">
        <v>36</v>
      </c>
    </row>
    <row r="5764" spans="1:10" x14ac:dyDescent="0.2">
      <c r="A5764" s="7" t="s">
        <v>8406</v>
      </c>
      <c r="B5764" t="s">
        <v>8407</v>
      </c>
      <c r="C5764">
        <v>21002</v>
      </c>
      <c r="D5764" t="s">
        <v>31</v>
      </c>
      <c r="E5764">
        <v>3</v>
      </c>
      <c r="F5764" t="s">
        <v>2045</v>
      </c>
      <c r="G5764" s="8" t="s">
        <v>80</v>
      </c>
      <c r="H5764" t="s">
        <v>81</v>
      </c>
      <c r="I5764" s="1" t="s">
        <v>35</v>
      </c>
      <c r="J5764" t="s">
        <v>36</v>
      </c>
    </row>
    <row r="5765" spans="1:10" x14ac:dyDescent="0.2">
      <c r="A5765" s="7" t="s">
        <v>8408</v>
      </c>
      <c r="B5765" t="s">
        <v>8409</v>
      </c>
      <c r="C5765">
        <v>21002</v>
      </c>
      <c r="D5765" t="s">
        <v>31</v>
      </c>
      <c r="E5765">
        <v>3</v>
      </c>
      <c r="F5765" t="s">
        <v>2045</v>
      </c>
      <c r="G5765" s="8" t="s">
        <v>80</v>
      </c>
      <c r="H5765" t="s">
        <v>81</v>
      </c>
      <c r="I5765" s="1" t="s">
        <v>35</v>
      </c>
      <c r="J5765" t="s">
        <v>36</v>
      </c>
    </row>
    <row r="5766" spans="1:10" x14ac:dyDescent="0.2">
      <c r="A5766" s="7" t="s">
        <v>8410</v>
      </c>
      <c r="B5766" t="s">
        <v>8411</v>
      </c>
      <c r="C5766">
        <v>21002</v>
      </c>
      <c r="D5766" t="s">
        <v>31</v>
      </c>
      <c r="E5766">
        <v>3</v>
      </c>
      <c r="F5766" t="s">
        <v>2045</v>
      </c>
      <c r="G5766" s="8" t="s">
        <v>80</v>
      </c>
      <c r="H5766" t="s">
        <v>81</v>
      </c>
      <c r="I5766" s="1" t="s">
        <v>35</v>
      </c>
      <c r="J5766" t="s">
        <v>36</v>
      </c>
    </row>
    <row r="5767" spans="1:10" x14ac:dyDescent="0.2">
      <c r="A5767" s="7" t="s">
        <v>8412</v>
      </c>
      <c r="B5767" t="s">
        <v>8413</v>
      </c>
      <c r="C5767">
        <v>21002</v>
      </c>
      <c r="D5767" t="s">
        <v>31</v>
      </c>
      <c r="E5767">
        <v>3</v>
      </c>
      <c r="F5767" t="s">
        <v>2045</v>
      </c>
      <c r="G5767" s="8" t="s">
        <v>80</v>
      </c>
      <c r="H5767" t="s">
        <v>81</v>
      </c>
      <c r="I5767" s="1" t="s">
        <v>35</v>
      </c>
      <c r="J5767" t="s">
        <v>36</v>
      </c>
    </row>
    <row r="5768" spans="1:10" x14ac:dyDescent="0.2">
      <c r="A5768" s="7" t="s">
        <v>8414</v>
      </c>
      <c r="B5768" t="s">
        <v>8415</v>
      </c>
      <c r="C5768">
        <v>21002</v>
      </c>
      <c r="D5768" t="s">
        <v>31</v>
      </c>
      <c r="E5768">
        <v>3</v>
      </c>
      <c r="F5768" t="s">
        <v>2045</v>
      </c>
      <c r="G5768" s="8" t="s">
        <v>80</v>
      </c>
      <c r="H5768" t="s">
        <v>81</v>
      </c>
      <c r="I5768" s="1" t="s">
        <v>35</v>
      </c>
      <c r="J5768" t="s">
        <v>36</v>
      </c>
    </row>
    <row r="5769" spans="1:10" x14ac:dyDescent="0.2">
      <c r="A5769" s="7" t="s">
        <v>8416</v>
      </c>
      <c r="B5769" t="s">
        <v>8417</v>
      </c>
      <c r="C5769">
        <v>21002</v>
      </c>
      <c r="D5769" t="s">
        <v>31</v>
      </c>
      <c r="E5769">
        <v>3</v>
      </c>
      <c r="F5769" t="s">
        <v>2045</v>
      </c>
      <c r="G5769" s="8" t="s">
        <v>80</v>
      </c>
      <c r="H5769" t="s">
        <v>81</v>
      </c>
      <c r="I5769" s="1" t="s">
        <v>35</v>
      </c>
      <c r="J5769" t="s">
        <v>36</v>
      </c>
    </row>
    <row r="5770" spans="1:10" x14ac:dyDescent="0.2">
      <c r="A5770" s="7" t="s">
        <v>8418</v>
      </c>
      <c r="B5770" t="s">
        <v>8419</v>
      </c>
      <c r="C5770">
        <v>21002</v>
      </c>
      <c r="D5770" t="s">
        <v>31</v>
      </c>
      <c r="E5770">
        <v>3</v>
      </c>
      <c r="F5770" t="s">
        <v>2045</v>
      </c>
      <c r="G5770" s="8" t="s">
        <v>80</v>
      </c>
      <c r="H5770" t="s">
        <v>81</v>
      </c>
      <c r="I5770" s="1" t="s">
        <v>35</v>
      </c>
      <c r="J5770" t="s">
        <v>36</v>
      </c>
    </row>
    <row r="5771" spans="1:10" x14ac:dyDescent="0.2">
      <c r="A5771" s="7" t="s">
        <v>8420</v>
      </c>
      <c r="B5771" t="s">
        <v>8421</v>
      </c>
      <c r="C5771">
        <v>21002</v>
      </c>
      <c r="D5771" t="s">
        <v>31</v>
      </c>
      <c r="E5771">
        <v>3</v>
      </c>
      <c r="F5771" t="s">
        <v>2045</v>
      </c>
      <c r="G5771" s="8" t="s">
        <v>80</v>
      </c>
      <c r="H5771" t="s">
        <v>81</v>
      </c>
      <c r="I5771" s="1" t="s">
        <v>35</v>
      </c>
      <c r="J5771" t="s">
        <v>36</v>
      </c>
    </row>
    <row r="5772" spans="1:10" x14ac:dyDescent="0.2">
      <c r="A5772" s="7" t="s">
        <v>8422</v>
      </c>
      <c r="B5772" t="s">
        <v>8423</v>
      </c>
      <c r="C5772">
        <v>21002</v>
      </c>
      <c r="D5772" t="s">
        <v>31</v>
      </c>
      <c r="E5772">
        <v>3</v>
      </c>
      <c r="F5772" t="s">
        <v>2045</v>
      </c>
      <c r="G5772" s="8" t="s">
        <v>80</v>
      </c>
      <c r="H5772" t="s">
        <v>81</v>
      </c>
      <c r="I5772" s="1" t="s">
        <v>35</v>
      </c>
      <c r="J5772" t="s">
        <v>36</v>
      </c>
    </row>
    <row r="5773" spans="1:10" x14ac:dyDescent="0.2">
      <c r="A5773" s="7" t="s">
        <v>8424</v>
      </c>
      <c r="B5773" t="s">
        <v>8425</v>
      </c>
      <c r="C5773">
        <v>21002</v>
      </c>
      <c r="D5773" t="s">
        <v>31</v>
      </c>
      <c r="E5773">
        <v>3</v>
      </c>
      <c r="F5773" t="s">
        <v>2045</v>
      </c>
      <c r="G5773" s="8" t="s">
        <v>80</v>
      </c>
      <c r="H5773" t="s">
        <v>81</v>
      </c>
      <c r="I5773" s="1" t="s">
        <v>35</v>
      </c>
      <c r="J5773" t="s">
        <v>36</v>
      </c>
    </row>
    <row r="5774" spans="1:10" x14ac:dyDescent="0.2">
      <c r="A5774" s="7" t="s">
        <v>8426</v>
      </c>
      <c r="B5774" t="s">
        <v>8427</v>
      </c>
      <c r="C5774">
        <v>21002</v>
      </c>
      <c r="D5774" t="s">
        <v>31</v>
      </c>
      <c r="E5774">
        <v>3</v>
      </c>
      <c r="F5774" t="s">
        <v>2045</v>
      </c>
      <c r="G5774" s="8" t="s">
        <v>80</v>
      </c>
      <c r="H5774" t="s">
        <v>81</v>
      </c>
      <c r="I5774" s="1" t="s">
        <v>35</v>
      </c>
      <c r="J5774" t="s">
        <v>36</v>
      </c>
    </row>
    <row r="5775" spans="1:10" x14ac:dyDescent="0.2">
      <c r="A5775" s="7" t="s">
        <v>8428</v>
      </c>
      <c r="B5775" t="s">
        <v>8429</v>
      </c>
      <c r="C5775">
        <v>21002</v>
      </c>
      <c r="D5775" t="s">
        <v>31</v>
      </c>
      <c r="E5775">
        <v>3</v>
      </c>
      <c r="F5775" t="s">
        <v>2045</v>
      </c>
      <c r="G5775" s="8" t="s">
        <v>80</v>
      </c>
      <c r="H5775" t="s">
        <v>81</v>
      </c>
      <c r="I5775" s="1" t="s">
        <v>35</v>
      </c>
      <c r="J5775" t="s">
        <v>36</v>
      </c>
    </row>
    <row r="5776" spans="1:10" x14ac:dyDescent="0.2">
      <c r="A5776" s="7" t="s">
        <v>8430</v>
      </c>
      <c r="B5776" t="s">
        <v>8431</v>
      </c>
      <c r="C5776">
        <v>21002</v>
      </c>
      <c r="D5776" t="s">
        <v>31</v>
      </c>
      <c r="E5776">
        <v>3</v>
      </c>
      <c r="F5776" t="s">
        <v>2045</v>
      </c>
      <c r="G5776" s="8" t="s">
        <v>80</v>
      </c>
      <c r="H5776" t="s">
        <v>81</v>
      </c>
      <c r="I5776" s="1" t="s">
        <v>35</v>
      </c>
      <c r="J5776" t="s">
        <v>36</v>
      </c>
    </row>
    <row r="5777" spans="1:10" x14ac:dyDescent="0.2">
      <c r="A5777" s="7" t="s">
        <v>8432</v>
      </c>
      <c r="B5777" t="s">
        <v>8433</v>
      </c>
      <c r="C5777">
        <v>21002</v>
      </c>
      <c r="D5777" t="s">
        <v>31</v>
      </c>
      <c r="E5777">
        <v>3</v>
      </c>
      <c r="F5777" t="s">
        <v>2045</v>
      </c>
      <c r="G5777" s="8" t="s">
        <v>80</v>
      </c>
      <c r="H5777" t="s">
        <v>81</v>
      </c>
      <c r="I5777" s="1" t="s">
        <v>35</v>
      </c>
      <c r="J5777" t="s">
        <v>36</v>
      </c>
    </row>
    <row r="5778" spans="1:10" x14ac:dyDescent="0.2">
      <c r="A5778" s="7" t="s">
        <v>8434</v>
      </c>
      <c r="B5778" t="s">
        <v>8435</v>
      </c>
      <c r="C5778">
        <v>21002</v>
      </c>
      <c r="D5778" t="s">
        <v>31</v>
      </c>
      <c r="E5778">
        <v>3</v>
      </c>
      <c r="F5778" t="s">
        <v>2045</v>
      </c>
      <c r="G5778" s="8" t="s">
        <v>80</v>
      </c>
      <c r="H5778" t="s">
        <v>81</v>
      </c>
      <c r="I5778" s="1" t="s">
        <v>35</v>
      </c>
      <c r="J5778" t="s">
        <v>36</v>
      </c>
    </row>
    <row r="5779" spans="1:10" x14ac:dyDescent="0.2">
      <c r="A5779" s="7" t="s">
        <v>8436</v>
      </c>
      <c r="B5779" t="s">
        <v>8437</v>
      </c>
      <c r="C5779">
        <v>21002</v>
      </c>
      <c r="D5779" t="s">
        <v>31</v>
      </c>
      <c r="E5779">
        <v>3</v>
      </c>
      <c r="F5779" t="s">
        <v>2045</v>
      </c>
      <c r="G5779" s="8" t="s">
        <v>80</v>
      </c>
      <c r="H5779" t="s">
        <v>81</v>
      </c>
      <c r="I5779" s="1" t="s">
        <v>35</v>
      </c>
      <c r="J5779" t="s">
        <v>36</v>
      </c>
    </row>
    <row r="5780" spans="1:10" x14ac:dyDescent="0.2">
      <c r="A5780" s="7" t="s">
        <v>8438</v>
      </c>
      <c r="B5780" t="s">
        <v>8439</v>
      </c>
      <c r="C5780">
        <v>21002</v>
      </c>
      <c r="D5780" t="s">
        <v>31</v>
      </c>
      <c r="E5780">
        <v>3</v>
      </c>
      <c r="F5780" t="s">
        <v>2045</v>
      </c>
      <c r="G5780" s="8" t="s">
        <v>80</v>
      </c>
      <c r="H5780" t="s">
        <v>81</v>
      </c>
      <c r="I5780" s="1" t="s">
        <v>35</v>
      </c>
      <c r="J5780" t="s">
        <v>36</v>
      </c>
    </row>
    <row r="5781" spans="1:10" x14ac:dyDescent="0.2">
      <c r="A5781" s="7" t="s">
        <v>8440</v>
      </c>
      <c r="B5781" t="s">
        <v>8441</v>
      </c>
      <c r="C5781">
        <v>21002</v>
      </c>
      <c r="D5781" t="s">
        <v>31</v>
      </c>
      <c r="E5781">
        <v>3</v>
      </c>
      <c r="F5781" t="s">
        <v>2045</v>
      </c>
      <c r="G5781" s="8" t="s">
        <v>80</v>
      </c>
      <c r="H5781" t="s">
        <v>81</v>
      </c>
      <c r="I5781" s="1" t="s">
        <v>35</v>
      </c>
      <c r="J5781" t="s">
        <v>36</v>
      </c>
    </row>
    <row r="5782" spans="1:10" x14ac:dyDescent="0.2">
      <c r="A5782" s="7" t="s">
        <v>8442</v>
      </c>
      <c r="B5782" t="s">
        <v>8443</v>
      </c>
      <c r="C5782">
        <v>21002</v>
      </c>
      <c r="D5782" t="s">
        <v>31</v>
      </c>
      <c r="E5782">
        <v>3</v>
      </c>
      <c r="F5782" t="s">
        <v>2045</v>
      </c>
      <c r="G5782" s="8" t="s">
        <v>80</v>
      </c>
      <c r="H5782" t="s">
        <v>81</v>
      </c>
      <c r="I5782" s="1" t="s">
        <v>35</v>
      </c>
      <c r="J5782" t="s">
        <v>36</v>
      </c>
    </row>
    <row r="5783" spans="1:10" x14ac:dyDescent="0.2">
      <c r="A5783" s="7" t="s">
        <v>8444</v>
      </c>
      <c r="B5783" t="s">
        <v>8445</v>
      </c>
      <c r="C5783">
        <v>21002</v>
      </c>
      <c r="D5783" t="s">
        <v>31</v>
      </c>
      <c r="E5783">
        <v>3</v>
      </c>
      <c r="F5783" t="s">
        <v>2045</v>
      </c>
      <c r="G5783" s="8" t="s">
        <v>80</v>
      </c>
      <c r="H5783" t="s">
        <v>81</v>
      </c>
      <c r="I5783" s="1" t="s">
        <v>35</v>
      </c>
      <c r="J5783" t="s">
        <v>36</v>
      </c>
    </row>
    <row r="5784" spans="1:10" x14ac:dyDescent="0.2">
      <c r="A5784" s="7" t="s">
        <v>8446</v>
      </c>
      <c r="B5784" t="s">
        <v>8447</v>
      </c>
      <c r="C5784">
        <v>21002</v>
      </c>
      <c r="D5784" t="s">
        <v>31</v>
      </c>
      <c r="E5784">
        <v>3</v>
      </c>
      <c r="F5784" t="s">
        <v>2045</v>
      </c>
      <c r="G5784" s="8" t="s">
        <v>80</v>
      </c>
      <c r="H5784" t="s">
        <v>81</v>
      </c>
      <c r="I5784" s="1" t="s">
        <v>35</v>
      </c>
      <c r="J5784" t="s">
        <v>36</v>
      </c>
    </row>
    <row r="5785" spans="1:10" x14ac:dyDescent="0.2">
      <c r="A5785" s="7" t="s">
        <v>8448</v>
      </c>
      <c r="B5785" t="s">
        <v>8449</v>
      </c>
      <c r="C5785">
        <v>21002</v>
      </c>
      <c r="D5785" t="s">
        <v>31</v>
      </c>
      <c r="E5785">
        <v>3</v>
      </c>
      <c r="F5785" t="s">
        <v>2045</v>
      </c>
      <c r="G5785" s="8" t="s">
        <v>80</v>
      </c>
      <c r="H5785" t="s">
        <v>81</v>
      </c>
      <c r="I5785" s="1" t="s">
        <v>35</v>
      </c>
      <c r="J5785" t="s">
        <v>36</v>
      </c>
    </row>
    <row r="5786" spans="1:10" x14ac:dyDescent="0.2">
      <c r="A5786" s="7" t="s">
        <v>8450</v>
      </c>
      <c r="B5786" t="s">
        <v>8451</v>
      </c>
      <c r="C5786">
        <v>21002</v>
      </c>
      <c r="D5786" t="s">
        <v>31</v>
      </c>
      <c r="E5786">
        <v>3</v>
      </c>
      <c r="F5786" t="s">
        <v>2045</v>
      </c>
      <c r="G5786" s="8" t="s">
        <v>80</v>
      </c>
      <c r="H5786" t="s">
        <v>81</v>
      </c>
      <c r="I5786" s="1" t="s">
        <v>35</v>
      </c>
      <c r="J5786" t="s">
        <v>36</v>
      </c>
    </row>
    <row r="5787" spans="1:10" x14ac:dyDescent="0.2">
      <c r="A5787" s="7" t="s">
        <v>8452</v>
      </c>
      <c r="B5787" t="s">
        <v>8453</v>
      </c>
      <c r="C5787">
        <v>21002</v>
      </c>
      <c r="D5787" t="s">
        <v>31</v>
      </c>
      <c r="E5787">
        <v>3</v>
      </c>
      <c r="F5787" t="s">
        <v>2045</v>
      </c>
      <c r="G5787" s="8" t="s">
        <v>80</v>
      </c>
      <c r="H5787" t="s">
        <v>81</v>
      </c>
      <c r="I5787" s="1" t="s">
        <v>35</v>
      </c>
      <c r="J5787" t="s">
        <v>36</v>
      </c>
    </row>
    <row r="5788" spans="1:10" x14ac:dyDescent="0.2">
      <c r="A5788" s="7" t="s">
        <v>8454</v>
      </c>
      <c r="B5788" t="s">
        <v>8455</v>
      </c>
      <c r="C5788">
        <v>21002</v>
      </c>
      <c r="D5788" t="s">
        <v>31</v>
      </c>
      <c r="E5788">
        <v>3</v>
      </c>
      <c r="F5788" t="s">
        <v>2045</v>
      </c>
      <c r="G5788" s="8" t="s">
        <v>80</v>
      </c>
      <c r="H5788" t="s">
        <v>81</v>
      </c>
      <c r="I5788" s="1" t="s">
        <v>35</v>
      </c>
      <c r="J5788" t="s">
        <v>36</v>
      </c>
    </row>
    <row r="5789" spans="1:10" x14ac:dyDescent="0.2">
      <c r="A5789" s="7" t="s">
        <v>8456</v>
      </c>
      <c r="B5789" t="s">
        <v>8457</v>
      </c>
      <c r="C5789">
        <v>21002</v>
      </c>
      <c r="D5789" t="s">
        <v>31</v>
      </c>
      <c r="E5789">
        <v>3</v>
      </c>
      <c r="F5789" t="s">
        <v>2045</v>
      </c>
      <c r="G5789" s="8" t="s">
        <v>80</v>
      </c>
      <c r="H5789" t="s">
        <v>81</v>
      </c>
      <c r="I5789" s="1" t="s">
        <v>35</v>
      </c>
      <c r="J5789" t="s">
        <v>36</v>
      </c>
    </row>
    <row r="5790" spans="1:10" x14ac:dyDescent="0.2">
      <c r="A5790" s="7" t="s">
        <v>8458</v>
      </c>
      <c r="B5790" t="s">
        <v>8459</v>
      </c>
      <c r="C5790">
        <v>21002</v>
      </c>
      <c r="D5790" t="s">
        <v>31</v>
      </c>
      <c r="E5790">
        <v>3</v>
      </c>
      <c r="F5790" t="s">
        <v>2045</v>
      </c>
      <c r="G5790" s="8" t="s">
        <v>80</v>
      </c>
      <c r="H5790" t="s">
        <v>81</v>
      </c>
      <c r="I5790" s="1" t="s">
        <v>35</v>
      </c>
      <c r="J5790" t="s">
        <v>36</v>
      </c>
    </row>
    <row r="5791" spans="1:10" x14ac:dyDescent="0.2">
      <c r="A5791" s="7" t="s">
        <v>8460</v>
      </c>
      <c r="B5791" t="s">
        <v>8461</v>
      </c>
      <c r="C5791">
        <v>21002</v>
      </c>
      <c r="D5791" t="s">
        <v>31</v>
      </c>
      <c r="E5791">
        <v>3</v>
      </c>
      <c r="F5791" t="s">
        <v>2045</v>
      </c>
      <c r="G5791" s="8" t="s">
        <v>80</v>
      </c>
      <c r="H5791" t="s">
        <v>81</v>
      </c>
      <c r="I5791" s="1" t="s">
        <v>35</v>
      </c>
      <c r="J5791" t="s">
        <v>36</v>
      </c>
    </row>
    <row r="5792" spans="1:10" x14ac:dyDescent="0.2">
      <c r="A5792" s="7" t="s">
        <v>8462</v>
      </c>
      <c r="B5792" t="s">
        <v>8463</v>
      </c>
      <c r="C5792">
        <v>21002</v>
      </c>
      <c r="D5792" t="s">
        <v>31</v>
      </c>
      <c r="E5792">
        <v>3</v>
      </c>
      <c r="F5792" t="s">
        <v>2045</v>
      </c>
      <c r="G5792" s="8" t="s">
        <v>80</v>
      </c>
      <c r="H5792" t="s">
        <v>81</v>
      </c>
      <c r="I5792" s="1" t="s">
        <v>35</v>
      </c>
      <c r="J5792" t="s">
        <v>36</v>
      </c>
    </row>
    <row r="5793" spans="1:10" x14ac:dyDescent="0.2">
      <c r="A5793" s="7" t="s">
        <v>8464</v>
      </c>
      <c r="B5793" t="s">
        <v>8465</v>
      </c>
      <c r="C5793">
        <v>21002</v>
      </c>
      <c r="D5793" t="s">
        <v>31</v>
      </c>
      <c r="E5793">
        <v>3</v>
      </c>
      <c r="F5793" t="s">
        <v>2045</v>
      </c>
      <c r="G5793" s="8" t="s">
        <v>80</v>
      </c>
      <c r="H5793" t="s">
        <v>81</v>
      </c>
      <c r="I5793" s="1" t="s">
        <v>35</v>
      </c>
      <c r="J5793" t="s">
        <v>36</v>
      </c>
    </row>
    <row r="5794" spans="1:10" x14ac:dyDescent="0.2">
      <c r="A5794" s="7" t="s">
        <v>8466</v>
      </c>
      <c r="B5794" t="s">
        <v>8467</v>
      </c>
      <c r="C5794">
        <v>21002</v>
      </c>
      <c r="D5794" t="s">
        <v>31</v>
      </c>
      <c r="E5794">
        <v>3</v>
      </c>
      <c r="F5794" t="s">
        <v>2045</v>
      </c>
      <c r="G5794" s="8" t="s">
        <v>80</v>
      </c>
      <c r="H5794" t="s">
        <v>81</v>
      </c>
      <c r="I5794" s="1" t="s">
        <v>35</v>
      </c>
      <c r="J5794" t="s">
        <v>36</v>
      </c>
    </row>
    <row r="5795" spans="1:10" x14ac:dyDescent="0.2">
      <c r="A5795" s="7" t="s">
        <v>8468</v>
      </c>
      <c r="B5795" t="s">
        <v>8469</v>
      </c>
      <c r="C5795">
        <v>21002</v>
      </c>
      <c r="D5795" t="s">
        <v>31</v>
      </c>
      <c r="E5795">
        <v>3</v>
      </c>
      <c r="F5795" t="s">
        <v>2045</v>
      </c>
      <c r="G5795" s="8" t="s">
        <v>80</v>
      </c>
      <c r="H5795" t="s">
        <v>81</v>
      </c>
      <c r="I5795" s="1" t="s">
        <v>35</v>
      </c>
      <c r="J5795" t="s">
        <v>36</v>
      </c>
    </row>
    <row r="5796" spans="1:10" x14ac:dyDescent="0.2">
      <c r="A5796" s="7" t="s">
        <v>8470</v>
      </c>
      <c r="B5796" t="s">
        <v>8471</v>
      </c>
      <c r="C5796">
        <v>21002</v>
      </c>
      <c r="D5796" t="s">
        <v>31</v>
      </c>
      <c r="E5796">
        <v>3</v>
      </c>
      <c r="F5796" t="s">
        <v>2045</v>
      </c>
      <c r="G5796" s="8" t="s">
        <v>80</v>
      </c>
      <c r="H5796" t="s">
        <v>81</v>
      </c>
      <c r="I5796" s="1" t="s">
        <v>35</v>
      </c>
      <c r="J5796" t="s">
        <v>36</v>
      </c>
    </row>
    <row r="5797" spans="1:10" x14ac:dyDescent="0.2">
      <c r="A5797" s="7" t="s">
        <v>8472</v>
      </c>
      <c r="B5797" t="s">
        <v>8473</v>
      </c>
      <c r="C5797">
        <v>21002</v>
      </c>
      <c r="D5797" t="s">
        <v>31</v>
      </c>
      <c r="E5797">
        <v>3</v>
      </c>
      <c r="F5797" t="s">
        <v>2045</v>
      </c>
      <c r="G5797" s="8" t="s">
        <v>80</v>
      </c>
      <c r="H5797" t="s">
        <v>81</v>
      </c>
      <c r="I5797" s="1" t="s">
        <v>35</v>
      </c>
      <c r="J5797" t="s">
        <v>36</v>
      </c>
    </row>
    <row r="5798" spans="1:10" x14ac:dyDescent="0.2">
      <c r="A5798" s="7" t="s">
        <v>8474</v>
      </c>
      <c r="B5798" t="s">
        <v>8475</v>
      </c>
      <c r="C5798">
        <v>21002</v>
      </c>
      <c r="D5798" t="s">
        <v>31</v>
      </c>
      <c r="E5798">
        <v>3</v>
      </c>
      <c r="F5798" t="s">
        <v>2045</v>
      </c>
      <c r="G5798" s="8" t="s">
        <v>80</v>
      </c>
      <c r="H5798" t="s">
        <v>81</v>
      </c>
      <c r="I5798" s="1" t="s">
        <v>35</v>
      </c>
      <c r="J5798" t="s">
        <v>36</v>
      </c>
    </row>
    <row r="5799" spans="1:10" x14ac:dyDescent="0.2">
      <c r="A5799" s="7" t="s">
        <v>8476</v>
      </c>
      <c r="B5799" t="s">
        <v>8477</v>
      </c>
      <c r="C5799">
        <v>21002</v>
      </c>
      <c r="D5799" t="s">
        <v>31</v>
      </c>
      <c r="E5799">
        <v>3</v>
      </c>
      <c r="F5799" t="s">
        <v>2045</v>
      </c>
      <c r="G5799" s="8" t="s">
        <v>80</v>
      </c>
      <c r="H5799" t="s">
        <v>81</v>
      </c>
      <c r="I5799" s="1" t="s">
        <v>35</v>
      </c>
      <c r="J5799" t="s">
        <v>36</v>
      </c>
    </row>
    <row r="5800" spans="1:10" x14ac:dyDescent="0.2">
      <c r="A5800" s="7" t="s">
        <v>8478</v>
      </c>
      <c r="B5800" t="s">
        <v>8479</v>
      </c>
      <c r="C5800">
        <v>21002</v>
      </c>
      <c r="D5800" t="s">
        <v>31</v>
      </c>
      <c r="E5800">
        <v>3</v>
      </c>
      <c r="F5800" t="s">
        <v>2045</v>
      </c>
      <c r="G5800" s="8" t="s">
        <v>80</v>
      </c>
      <c r="H5800" t="s">
        <v>81</v>
      </c>
      <c r="I5800" s="1" t="s">
        <v>35</v>
      </c>
      <c r="J5800" t="s">
        <v>36</v>
      </c>
    </row>
    <row r="5801" spans="1:10" x14ac:dyDescent="0.2">
      <c r="A5801" s="7" t="s">
        <v>8480</v>
      </c>
      <c r="B5801" t="s">
        <v>4858</v>
      </c>
      <c r="C5801">
        <v>21002</v>
      </c>
      <c r="D5801" t="s">
        <v>31</v>
      </c>
      <c r="E5801">
        <v>3</v>
      </c>
      <c r="F5801" t="s">
        <v>2045</v>
      </c>
      <c r="G5801" s="8" t="s">
        <v>80</v>
      </c>
      <c r="H5801" t="s">
        <v>81</v>
      </c>
      <c r="I5801" s="1" t="s">
        <v>35</v>
      </c>
      <c r="J5801" t="s">
        <v>36</v>
      </c>
    </row>
    <row r="5802" spans="1:10" x14ac:dyDescent="0.2">
      <c r="A5802" s="7" t="s">
        <v>8481</v>
      </c>
      <c r="B5802" t="s">
        <v>8482</v>
      </c>
      <c r="C5802">
        <v>21002</v>
      </c>
      <c r="D5802" t="s">
        <v>31</v>
      </c>
      <c r="E5802">
        <v>3</v>
      </c>
      <c r="F5802" t="s">
        <v>2045</v>
      </c>
      <c r="G5802" s="8" t="s">
        <v>80</v>
      </c>
      <c r="H5802" t="s">
        <v>81</v>
      </c>
      <c r="I5802" s="1" t="s">
        <v>35</v>
      </c>
      <c r="J5802" t="s">
        <v>36</v>
      </c>
    </row>
    <row r="5803" spans="1:10" x14ac:dyDescent="0.2">
      <c r="A5803" s="7" t="s">
        <v>8483</v>
      </c>
      <c r="B5803" t="s">
        <v>8484</v>
      </c>
      <c r="C5803">
        <v>21002</v>
      </c>
      <c r="D5803" t="s">
        <v>31</v>
      </c>
      <c r="E5803">
        <v>3</v>
      </c>
      <c r="F5803" t="s">
        <v>2045</v>
      </c>
      <c r="G5803" s="8" t="s">
        <v>80</v>
      </c>
      <c r="H5803" t="s">
        <v>81</v>
      </c>
      <c r="I5803" s="1" t="s">
        <v>35</v>
      </c>
      <c r="J5803" t="s">
        <v>36</v>
      </c>
    </row>
    <row r="5804" spans="1:10" x14ac:dyDescent="0.2">
      <c r="A5804" s="7" t="s">
        <v>8485</v>
      </c>
      <c r="B5804" t="s">
        <v>6742</v>
      </c>
      <c r="C5804">
        <v>21002</v>
      </c>
      <c r="D5804" t="s">
        <v>31</v>
      </c>
      <c r="E5804">
        <v>3</v>
      </c>
      <c r="F5804" t="s">
        <v>2045</v>
      </c>
      <c r="G5804" s="8" t="s">
        <v>80</v>
      </c>
      <c r="H5804" t="s">
        <v>81</v>
      </c>
      <c r="I5804" s="1" t="s">
        <v>35</v>
      </c>
      <c r="J5804" t="s">
        <v>36</v>
      </c>
    </row>
    <row r="5805" spans="1:10" x14ac:dyDescent="0.2">
      <c r="A5805" s="7" t="s">
        <v>8486</v>
      </c>
      <c r="B5805" t="s">
        <v>8487</v>
      </c>
      <c r="C5805">
        <v>21002</v>
      </c>
      <c r="D5805" t="s">
        <v>31</v>
      </c>
      <c r="E5805">
        <v>3</v>
      </c>
      <c r="F5805" t="s">
        <v>2045</v>
      </c>
      <c r="G5805" s="8" t="s">
        <v>80</v>
      </c>
      <c r="H5805" t="s">
        <v>81</v>
      </c>
      <c r="I5805" s="1" t="s">
        <v>35</v>
      </c>
      <c r="J5805" t="s">
        <v>36</v>
      </c>
    </row>
    <row r="5806" spans="1:10" x14ac:dyDescent="0.2">
      <c r="A5806" s="7" t="s">
        <v>8488</v>
      </c>
      <c r="B5806" t="s">
        <v>8489</v>
      </c>
      <c r="C5806">
        <v>21002</v>
      </c>
      <c r="D5806" t="s">
        <v>31</v>
      </c>
      <c r="E5806">
        <v>3</v>
      </c>
      <c r="F5806" t="s">
        <v>2045</v>
      </c>
      <c r="G5806" s="8" t="s">
        <v>80</v>
      </c>
      <c r="H5806" t="s">
        <v>81</v>
      </c>
      <c r="I5806" s="1" t="s">
        <v>35</v>
      </c>
      <c r="J5806" t="s">
        <v>36</v>
      </c>
    </row>
    <row r="5807" spans="1:10" x14ac:dyDescent="0.2">
      <c r="A5807" s="7" t="s">
        <v>8490</v>
      </c>
      <c r="B5807" t="s">
        <v>8491</v>
      </c>
      <c r="C5807">
        <v>21002</v>
      </c>
      <c r="D5807" t="s">
        <v>31</v>
      </c>
      <c r="E5807">
        <v>3</v>
      </c>
      <c r="F5807" t="s">
        <v>2045</v>
      </c>
      <c r="G5807" s="8" t="s">
        <v>80</v>
      </c>
      <c r="H5807" t="s">
        <v>81</v>
      </c>
      <c r="I5807" s="1" t="s">
        <v>35</v>
      </c>
      <c r="J5807" t="s">
        <v>36</v>
      </c>
    </row>
    <row r="5808" spans="1:10" x14ac:dyDescent="0.2">
      <c r="A5808" s="7" t="s">
        <v>8492</v>
      </c>
      <c r="B5808" t="s">
        <v>8493</v>
      </c>
      <c r="C5808">
        <v>21002</v>
      </c>
      <c r="D5808" t="s">
        <v>31</v>
      </c>
      <c r="E5808">
        <v>3</v>
      </c>
      <c r="F5808" t="s">
        <v>2045</v>
      </c>
      <c r="G5808" s="8" t="s">
        <v>80</v>
      </c>
      <c r="H5808" t="s">
        <v>81</v>
      </c>
      <c r="I5808" s="1" t="s">
        <v>35</v>
      </c>
      <c r="J5808" t="s">
        <v>36</v>
      </c>
    </row>
    <row r="5809" spans="1:10" x14ac:dyDescent="0.2">
      <c r="A5809" s="7" t="s">
        <v>8494</v>
      </c>
      <c r="B5809" t="s">
        <v>8495</v>
      </c>
      <c r="C5809">
        <v>21002</v>
      </c>
      <c r="D5809" t="s">
        <v>31</v>
      </c>
      <c r="E5809">
        <v>3</v>
      </c>
      <c r="F5809" t="s">
        <v>2045</v>
      </c>
      <c r="G5809" s="8" t="s">
        <v>80</v>
      </c>
      <c r="H5809" t="s">
        <v>81</v>
      </c>
      <c r="I5809" s="1" t="s">
        <v>35</v>
      </c>
      <c r="J5809" t="s">
        <v>36</v>
      </c>
    </row>
    <row r="5810" spans="1:10" x14ac:dyDescent="0.2">
      <c r="A5810" s="7" t="s">
        <v>8496</v>
      </c>
      <c r="B5810" t="s">
        <v>8497</v>
      </c>
      <c r="C5810">
        <v>21002</v>
      </c>
      <c r="D5810" t="s">
        <v>31</v>
      </c>
      <c r="E5810">
        <v>3</v>
      </c>
      <c r="F5810" t="s">
        <v>2045</v>
      </c>
      <c r="G5810" s="8" t="s">
        <v>80</v>
      </c>
      <c r="H5810" t="s">
        <v>81</v>
      </c>
      <c r="I5810" s="1" t="s">
        <v>35</v>
      </c>
      <c r="J5810" t="s">
        <v>36</v>
      </c>
    </row>
    <row r="5811" spans="1:10" x14ac:dyDescent="0.2">
      <c r="A5811" s="7" t="s">
        <v>8498</v>
      </c>
      <c r="B5811" t="s">
        <v>8499</v>
      </c>
      <c r="C5811">
        <v>21002</v>
      </c>
      <c r="D5811" t="s">
        <v>31</v>
      </c>
      <c r="E5811">
        <v>3</v>
      </c>
      <c r="F5811" t="s">
        <v>2045</v>
      </c>
      <c r="G5811" s="8" t="s">
        <v>80</v>
      </c>
      <c r="H5811" t="s">
        <v>81</v>
      </c>
      <c r="I5811" s="1" t="s">
        <v>35</v>
      </c>
      <c r="J5811" t="s">
        <v>36</v>
      </c>
    </row>
    <row r="5812" spans="1:10" x14ac:dyDescent="0.2">
      <c r="A5812" s="7" t="s">
        <v>8500</v>
      </c>
      <c r="B5812" t="s">
        <v>8501</v>
      </c>
      <c r="C5812">
        <v>21002</v>
      </c>
      <c r="D5812" t="s">
        <v>31</v>
      </c>
      <c r="E5812">
        <v>3</v>
      </c>
      <c r="F5812" t="s">
        <v>2045</v>
      </c>
      <c r="G5812" s="8" t="s">
        <v>80</v>
      </c>
      <c r="H5812" t="s">
        <v>81</v>
      </c>
      <c r="I5812" s="1" t="s">
        <v>35</v>
      </c>
      <c r="J5812" t="s">
        <v>36</v>
      </c>
    </row>
    <row r="5813" spans="1:10" x14ac:dyDescent="0.2">
      <c r="A5813" s="7" t="s">
        <v>8502</v>
      </c>
      <c r="B5813" t="s">
        <v>8503</v>
      </c>
      <c r="C5813">
        <v>21002</v>
      </c>
      <c r="D5813" t="s">
        <v>31</v>
      </c>
      <c r="E5813">
        <v>3</v>
      </c>
      <c r="F5813" t="s">
        <v>2045</v>
      </c>
      <c r="G5813" s="8" t="s">
        <v>80</v>
      </c>
      <c r="H5813" t="s">
        <v>81</v>
      </c>
      <c r="I5813" s="1" t="s">
        <v>35</v>
      </c>
      <c r="J5813" t="s">
        <v>36</v>
      </c>
    </row>
    <row r="5814" spans="1:10" x14ac:dyDescent="0.2">
      <c r="A5814" s="7" t="s">
        <v>8504</v>
      </c>
      <c r="B5814" t="s">
        <v>8505</v>
      </c>
      <c r="C5814">
        <v>21002</v>
      </c>
      <c r="D5814" t="s">
        <v>31</v>
      </c>
      <c r="E5814">
        <v>3</v>
      </c>
      <c r="F5814" t="s">
        <v>2045</v>
      </c>
      <c r="G5814" s="8" t="s">
        <v>80</v>
      </c>
      <c r="H5814" t="s">
        <v>81</v>
      </c>
      <c r="I5814" s="1" t="s">
        <v>35</v>
      </c>
      <c r="J5814" t="s">
        <v>36</v>
      </c>
    </row>
    <row r="5815" spans="1:10" x14ac:dyDescent="0.2">
      <c r="A5815" s="7" t="s">
        <v>8506</v>
      </c>
      <c r="B5815" t="s">
        <v>8507</v>
      </c>
      <c r="C5815">
        <v>21002</v>
      </c>
      <c r="D5815" t="s">
        <v>31</v>
      </c>
      <c r="E5815">
        <v>3</v>
      </c>
      <c r="F5815" t="s">
        <v>2045</v>
      </c>
      <c r="G5815" s="8" t="s">
        <v>80</v>
      </c>
      <c r="H5815" t="s">
        <v>81</v>
      </c>
      <c r="I5815" s="1" t="s">
        <v>35</v>
      </c>
      <c r="J5815" t="s">
        <v>36</v>
      </c>
    </row>
    <row r="5816" spans="1:10" x14ac:dyDescent="0.2">
      <c r="A5816" s="7" t="s">
        <v>8508</v>
      </c>
      <c r="B5816" t="s">
        <v>8509</v>
      </c>
      <c r="C5816">
        <v>21002</v>
      </c>
      <c r="D5816" t="s">
        <v>31</v>
      </c>
      <c r="E5816">
        <v>3</v>
      </c>
      <c r="F5816" t="s">
        <v>2045</v>
      </c>
      <c r="G5816" s="8" t="s">
        <v>80</v>
      </c>
      <c r="H5816" t="s">
        <v>81</v>
      </c>
      <c r="I5816" s="1" t="s">
        <v>35</v>
      </c>
      <c r="J5816" t="s">
        <v>36</v>
      </c>
    </row>
    <row r="5817" spans="1:10" x14ac:dyDescent="0.2">
      <c r="A5817" s="7" t="s">
        <v>8510</v>
      </c>
      <c r="B5817" t="s">
        <v>8511</v>
      </c>
      <c r="C5817">
        <v>21002</v>
      </c>
      <c r="D5817" t="s">
        <v>31</v>
      </c>
      <c r="E5817">
        <v>3</v>
      </c>
      <c r="F5817" t="s">
        <v>2045</v>
      </c>
      <c r="G5817" s="8" t="s">
        <v>80</v>
      </c>
      <c r="H5817" t="s">
        <v>81</v>
      </c>
      <c r="I5817" s="1" t="s">
        <v>35</v>
      </c>
      <c r="J5817" t="s">
        <v>36</v>
      </c>
    </row>
    <row r="5818" spans="1:10" x14ac:dyDescent="0.2">
      <c r="A5818" s="7" t="s">
        <v>8512</v>
      </c>
      <c r="B5818" t="s">
        <v>8513</v>
      </c>
      <c r="C5818">
        <v>21002</v>
      </c>
      <c r="D5818" t="s">
        <v>31</v>
      </c>
      <c r="E5818">
        <v>3</v>
      </c>
      <c r="F5818" t="s">
        <v>2045</v>
      </c>
      <c r="G5818" s="8" t="s">
        <v>80</v>
      </c>
      <c r="H5818" t="s">
        <v>81</v>
      </c>
      <c r="I5818" s="1" t="s">
        <v>35</v>
      </c>
      <c r="J5818" t="s">
        <v>36</v>
      </c>
    </row>
    <row r="5819" spans="1:10" x14ac:dyDescent="0.2">
      <c r="A5819" s="7" t="s">
        <v>8514</v>
      </c>
      <c r="B5819" t="s">
        <v>8515</v>
      </c>
      <c r="C5819">
        <v>21002</v>
      </c>
      <c r="D5819" t="s">
        <v>31</v>
      </c>
      <c r="E5819">
        <v>3</v>
      </c>
      <c r="F5819" t="s">
        <v>2045</v>
      </c>
      <c r="G5819" s="8" t="s">
        <v>80</v>
      </c>
      <c r="H5819" t="s">
        <v>81</v>
      </c>
      <c r="I5819" s="1" t="s">
        <v>35</v>
      </c>
      <c r="J5819" t="s">
        <v>36</v>
      </c>
    </row>
    <row r="5820" spans="1:10" x14ac:dyDescent="0.2">
      <c r="A5820" s="7" t="s">
        <v>8516</v>
      </c>
      <c r="B5820" t="s">
        <v>8517</v>
      </c>
      <c r="C5820">
        <v>21002</v>
      </c>
      <c r="D5820" t="s">
        <v>31</v>
      </c>
      <c r="E5820">
        <v>3</v>
      </c>
      <c r="F5820" t="s">
        <v>2045</v>
      </c>
      <c r="G5820" s="8" t="s">
        <v>80</v>
      </c>
      <c r="H5820" t="s">
        <v>81</v>
      </c>
      <c r="I5820" s="1" t="s">
        <v>35</v>
      </c>
      <c r="J5820" t="s">
        <v>36</v>
      </c>
    </row>
    <row r="5821" spans="1:10" x14ac:dyDescent="0.2">
      <c r="A5821" s="7" t="s">
        <v>8518</v>
      </c>
      <c r="B5821" t="s">
        <v>8519</v>
      </c>
      <c r="C5821">
        <v>21002</v>
      </c>
      <c r="D5821" t="s">
        <v>31</v>
      </c>
      <c r="E5821">
        <v>3</v>
      </c>
      <c r="F5821" t="s">
        <v>2045</v>
      </c>
      <c r="G5821" s="8" t="s">
        <v>80</v>
      </c>
      <c r="H5821" t="s">
        <v>81</v>
      </c>
      <c r="I5821" s="1" t="s">
        <v>35</v>
      </c>
      <c r="J5821" t="s">
        <v>36</v>
      </c>
    </row>
    <row r="5822" spans="1:10" x14ac:dyDescent="0.2">
      <c r="A5822" s="7" t="s">
        <v>8520</v>
      </c>
      <c r="B5822" t="s">
        <v>8521</v>
      </c>
      <c r="C5822">
        <v>21002</v>
      </c>
      <c r="D5822" t="s">
        <v>31</v>
      </c>
      <c r="E5822">
        <v>3</v>
      </c>
      <c r="F5822" t="s">
        <v>2045</v>
      </c>
      <c r="G5822" s="8" t="s">
        <v>80</v>
      </c>
      <c r="H5822" t="s">
        <v>81</v>
      </c>
      <c r="I5822" s="1" t="s">
        <v>35</v>
      </c>
      <c r="J5822" t="s">
        <v>36</v>
      </c>
    </row>
    <row r="5823" spans="1:10" x14ac:dyDescent="0.2">
      <c r="A5823" s="7" t="s">
        <v>8522</v>
      </c>
      <c r="B5823" t="s">
        <v>8523</v>
      </c>
      <c r="C5823">
        <v>21002</v>
      </c>
      <c r="D5823" t="s">
        <v>31</v>
      </c>
      <c r="E5823">
        <v>3</v>
      </c>
      <c r="F5823" t="s">
        <v>2045</v>
      </c>
      <c r="G5823" s="8" t="s">
        <v>80</v>
      </c>
      <c r="H5823" t="s">
        <v>81</v>
      </c>
      <c r="I5823" s="1" t="s">
        <v>35</v>
      </c>
      <c r="J5823" t="s">
        <v>36</v>
      </c>
    </row>
    <row r="5824" spans="1:10" x14ac:dyDescent="0.2">
      <c r="A5824" s="7" t="s">
        <v>8524</v>
      </c>
      <c r="B5824" t="s">
        <v>8525</v>
      </c>
      <c r="C5824">
        <v>21002</v>
      </c>
      <c r="D5824" t="s">
        <v>31</v>
      </c>
      <c r="E5824">
        <v>3</v>
      </c>
      <c r="F5824" t="s">
        <v>2045</v>
      </c>
      <c r="G5824" s="8" t="s">
        <v>80</v>
      </c>
      <c r="H5824" t="s">
        <v>81</v>
      </c>
      <c r="I5824" s="1" t="s">
        <v>35</v>
      </c>
      <c r="J5824" t="s">
        <v>36</v>
      </c>
    </row>
    <row r="5825" spans="1:10" x14ac:dyDescent="0.2">
      <c r="A5825" s="7" t="s">
        <v>8526</v>
      </c>
      <c r="B5825" t="s">
        <v>8527</v>
      </c>
      <c r="C5825">
        <v>21002</v>
      </c>
      <c r="D5825" t="s">
        <v>31</v>
      </c>
      <c r="E5825">
        <v>3</v>
      </c>
      <c r="F5825" t="s">
        <v>2045</v>
      </c>
      <c r="G5825" s="8" t="s">
        <v>80</v>
      </c>
      <c r="H5825" t="s">
        <v>81</v>
      </c>
      <c r="I5825" s="1" t="s">
        <v>35</v>
      </c>
      <c r="J5825" t="s">
        <v>36</v>
      </c>
    </row>
    <row r="5826" spans="1:10" x14ac:dyDescent="0.2">
      <c r="A5826" s="7" t="s">
        <v>8528</v>
      </c>
      <c r="B5826" t="s">
        <v>8529</v>
      </c>
      <c r="C5826">
        <v>21002</v>
      </c>
      <c r="D5826" t="s">
        <v>31</v>
      </c>
      <c r="E5826">
        <v>3</v>
      </c>
      <c r="F5826" t="s">
        <v>2045</v>
      </c>
      <c r="G5826" s="8" t="s">
        <v>80</v>
      </c>
      <c r="H5826" t="s">
        <v>81</v>
      </c>
      <c r="I5826" s="1" t="s">
        <v>35</v>
      </c>
      <c r="J5826" t="s">
        <v>36</v>
      </c>
    </row>
    <row r="5827" spans="1:10" x14ac:dyDescent="0.2">
      <c r="A5827" s="7" t="s">
        <v>8530</v>
      </c>
      <c r="B5827" t="s">
        <v>8531</v>
      </c>
      <c r="C5827">
        <v>21002</v>
      </c>
      <c r="D5827" t="s">
        <v>31</v>
      </c>
      <c r="E5827">
        <v>3</v>
      </c>
      <c r="F5827" t="s">
        <v>2045</v>
      </c>
      <c r="G5827" s="8" t="s">
        <v>80</v>
      </c>
      <c r="H5827" t="s">
        <v>81</v>
      </c>
      <c r="I5827" s="1" t="s">
        <v>35</v>
      </c>
      <c r="J5827" t="s">
        <v>36</v>
      </c>
    </row>
    <row r="5828" spans="1:10" x14ac:dyDescent="0.2">
      <c r="A5828" s="7" t="s">
        <v>8532</v>
      </c>
      <c r="B5828" t="s">
        <v>8533</v>
      </c>
      <c r="C5828">
        <v>21002</v>
      </c>
      <c r="D5828" t="s">
        <v>31</v>
      </c>
      <c r="E5828">
        <v>3</v>
      </c>
      <c r="F5828" t="s">
        <v>2045</v>
      </c>
      <c r="G5828" s="8" t="s">
        <v>80</v>
      </c>
      <c r="H5828" t="s">
        <v>81</v>
      </c>
      <c r="I5828" s="1" t="s">
        <v>35</v>
      </c>
      <c r="J5828" t="s">
        <v>36</v>
      </c>
    </row>
    <row r="5829" spans="1:10" x14ac:dyDescent="0.2">
      <c r="A5829" s="7" t="s">
        <v>8534</v>
      </c>
      <c r="B5829" t="s">
        <v>8535</v>
      </c>
      <c r="C5829">
        <v>21002</v>
      </c>
      <c r="D5829" t="s">
        <v>31</v>
      </c>
      <c r="E5829">
        <v>3</v>
      </c>
      <c r="F5829" t="s">
        <v>2045</v>
      </c>
      <c r="G5829" s="8" t="s">
        <v>80</v>
      </c>
      <c r="H5829" t="s">
        <v>81</v>
      </c>
      <c r="I5829" s="1" t="s">
        <v>35</v>
      </c>
      <c r="J5829" t="s">
        <v>36</v>
      </c>
    </row>
    <row r="5830" spans="1:10" x14ac:dyDescent="0.2">
      <c r="A5830" s="7" t="s">
        <v>8536</v>
      </c>
      <c r="B5830" t="s">
        <v>8537</v>
      </c>
      <c r="C5830">
        <v>21002</v>
      </c>
      <c r="D5830" t="s">
        <v>31</v>
      </c>
      <c r="E5830">
        <v>3</v>
      </c>
      <c r="F5830" t="s">
        <v>2045</v>
      </c>
      <c r="G5830" s="8" t="s">
        <v>80</v>
      </c>
      <c r="H5830" t="s">
        <v>81</v>
      </c>
      <c r="I5830" s="1" t="s">
        <v>35</v>
      </c>
      <c r="J5830" t="s">
        <v>36</v>
      </c>
    </row>
    <row r="5831" spans="1:10" x14ac:dyDescent="0.2">
      <c r="A5831" s="7" t="s">
        <v>8538</v>
      </c>
      <c r="B5831" t="s">
        <v>8539</v>
      </c>
      <c r="C5831">
        <v>21002</v>
      </c>
      <c r="D5831" t="s">
        <v>31</v>
      </c>
      <c r="E5831">
        <v>3</v>
      </c>
      <c r="F5831" t="s">
        <v>2045</v>
      </c>
      <c r="G5831" s="8" t="s">
        <v>80</v>
      </c>
      <c r="H5831" t="s">
        <v>81</v>
      </c>
      <c r="I5831" s="1" t="s">
        <v>35</v>
      </c>
      <c r="J5831" t="s">
        <v>36</v>
      </c>
    </row>
    <row r="5832" spans="1:10" x14ac:dyDescent="0.2">
      <c r="A5832" s="7" t="s">
        <v>8540</v>
      </c>
      <c r="B5832" t="s">
        <v>8541</v>
      </c>
      <c r="C5832">
        <v>21002</v>
      </c>
      <c r="D5832" t="s">
        <v>31</v>
      </c>
      <c r="E5832">
        <v>3</v>
      </c>
      <c r="F5832" t="s">
        <v>2045</v>
      </c>
      <c r="G5832" s="8" t="s">
        <v>80</v>
      </c>
      <c r="H5832" t="s">
        <v>81</v>
      </c>
      <c r="I5832" s="1" t="s">
        <v>35</v>
      </c>
      <c r="J5832" t="s">
        <v>36</v>
      </c>
    </row>
    <row r="5833" spans="1:10" x14ac:dyDescent="0.2">
      <c r="A5833" s="7" t="s">
        <v>8542</v>
      </c>
      <c r="B5833" t="s">
        <v>8543</v>
      </c>
      <c r="C5833">
        <v>21002</v>
      </c>
      <c r="D5833" t="s">
        <v>31</v>
      </c>
      <c r="E5833">
        <v>3</v>
      </c>
      <c r="F5833" t="s">
        <v>2045</v>
      </c>
      <c r="G5833" s="8" t="s">
        <v>80</v>
      </c>
      <c r="H5833" t="s">
        <v>81</v>
      </c>
      <c r="I5833" s="1" t="s">
        <v>35</v>
      </c>
      <c r="J5833" t="s">
        <v>36</v>
      </c>
    </row>
    <row r="5834" spans="1:10" x14ac:dyDescent="0.2">
      <c r="A5834" s="7" t="s">
        <v>8544</v>
      </c>
      <c r="B5834" t="s">
        <v>8545</v>
      </c>
      <c r="C5834">
        <v>21002</v>
      </c>
      <c r="D5834" t="s">
        <v>31</v>
      </c>
      <c r="E5834">
        <v>3</v>
      </c>
      <c r="F5834" t="s">
        <v>2045</v>
      </c>
      <c r="G5834" s="8" t="s">
        <v>80</v>
      </c>
      <c r="H5834" t="s">
        <v>81</v>
      </c>
      <c r="I5834" s="1" t="s">
        <v>35</v>
      </c>
      <c r="J5834" t="s">
        <v>36</v>
      </c>
    </row>
    <row r="5835" spans="1:10" x14ac:dyDescent="0.2">
      <c r="A5835" s="7" t="s">
        <v>8546</v>
      </c>
      <c r="B5835" t="s">
        <v>8547</v>
      </c>
      <c r="C5835">
        <v>21002</v>
      </c>
      <c r="D5835" t="s">
        <v>31</v>
      </c>
      <c r="E5835">
        <v>3</v>
      </c>
      <c r="F5835" t="s">
        <v>2045</v>
      </c>
      <c r="G5835" s="8" t="s">
        <v>80</v>
      </c>
      <c r="H5835" t="s">
        <v>81</v>
      </c>
      <c r="I5835" s="1" t="s">
        <v>35</v>
      </c>
      <c r="J5835" t="s">
        <v>36</v>
      </c>
    </row>
    <row r="5836" spans="1:10" x14ac:dyDescent="0.2">
      <c r="A5836" s="7" t="s">
        <v>8548</v>
      </c>
      <c r="B5836" t="s">
        <v>8549</v>
      </c>
      <c r="C5836">
        <v>21002</v>
      </c>
      <c r="D5836" t="s">
        <v>31</v>
      </c>
      <c r="E5836">
        <v>3</v>
      </c>
      <c r="F5836" t="s">
        <v>2045</v>
      </c>
      <c r="G5836" s="8" t="s">
        <v>80</v>
      </c>
      <c r="H5836" t="s">
        <v>81</v>
      </c>
      <c r="I5836" s="1" t="s">
        <v>35</v>
      </c>
      <c r="J5836" t="s">
        <v>36</v>
      </c>
    </row>
    <row r="5837" spans="1:10" x14ac:dyDescent="0.2">
      <c r="A5837" s="7" t="s">
        <v>8550</v>
      </c>
      <c r="B5837" t="s">
        <v>8551</v>
      </c>
      <c r="C5837">
        <v>21002</v>
      </c>
      <c r="D5837" t="s">
        <v>31</v>
      </c>
      <c r="E5837">
        <v>3</v>
      </c>
      <c r="F5837" t="s">
        <v>2045</v>
      </c>
      <c r="G5837" s="8" t="s">
        <v>80</v>
      </c>
      <c r="H5837" t="s">
        <v>81</v>
      </c>
      <c r="I5837" s="1" t="s">
        <v>35</v>
      </c>
      <c r="J5837" t="s">
        <v>36</v>
      </c>
    </row>
    <row r="5838" spans="1:10" x14ac:dyDescent="0.2">
      <c r="A5838" s="7" t="s">
        <v>8552</v>
      </c>
      <c r="B5838" t="s">
        <v>8553</v>
      </c>
      <c r="C5838">
        <v>21002</v>
      </c>
      <c r="D5838" t="s">
        <v>31</v>
      </c>
      <c r="E5838">
        <v>3</v>
      </c>
      <c r="F5838" t="s">
        <v>2045</v>
      </c>
      <c r="G5838" s="8" t="s">
        <v>80</v>
      </c>
      <c r="H5838" t="s">
        <v>81</v>
      </c>
      <c r="I5838" s="1" t="s">
        <v>35</v>
      </c>
      <c r="J5838" t="s">
        <v>36</v>
      </c>
    </row>
    <row r="5839" spans="1:10" x14ac:dyDescent="0.2">
      <c r="A5839" s="7" t="s">
        <v>8554</v>
      </c>
      <c r="B5839" t="s">
        <v>8555</v>
      </c>
      <c r="C5839">
        <v>21002</v>
      </c>
      <c r="D5839" t="s">
        <v>31</v>
      </c>
      <c r="E5839">
        <v>3</v>
      </c>
      <c r="F5839" t="s">
        <v>2045</v>
      </c>
      <c r="G5839" s="8" t="s">
        <v>80</v>
      </c>
      <c r="H5839" t="s">
        <v>81</v>
      </c>
      <c r="I5839" s="1" t="s">
        <v>35</v>
      </c>
      <c r="J5839" t="s">
        <v>36</v>
      </c>
    </row>
    <row r="5840" spans="1:10" x14ac:dyDescent="0.2">
      <c r="A5840" s="7" t="s">
        <v>8556</v>
      </c>
      <c r="B5840" t="s">
        <v>8557</v>
      </c>
      <c r="C5840">
        <v>21002</v>
      </c>
      <c r="D5840" t="s">
        <v>31</v>
      </c>
      <c r="E5840">
        <v>3</v>
      </c>
      <c r="F5840" t="s">
        <v>2045</v>
      </c>
      <c r="G5840" s="8" t="s">
        <v>80</v>
      </c>
      <c r="H5840" t="s">
        <v>81</v>
      </c>
      <c r="I5840" s="1" t="s">
        <v>35</v>
      </c>
      <c r="J5840" t="s">
        <v>36</v>
      </c>
    </row>
    <row r="5841" spans="1:10" x14ac:dyDescent="0.2">
      <c r="A5841" s="7" t="s">
        <v>8558</v>
      </c>
      <c r="B5841" t="s">
        <v>6789</v>
      </c>
      <c r="C5841">
        <v>21002</v>
      </c>
      <c r="D5841" t="s">
        <v>31</v>
      </c>
      <c r="E5841">
        <v>3</v>
      </c>
      <c r="F5841" t="s">
        <v>2045</v>
      </c>
      <c r="G5841" s="8" t="s">
        <v>80</v>
      </c>
      <c r="H5841" t="s">
        <v>81</v>
      </c>
      <c r="I5841" s="1" t="s">
        <v>35</v>
      </c>
      <c r="J5841" t="s">
        <v>36</v>
      </c>
    </row>
    <row r="5842" spans="1:10" x14ac:dyDescent="0.2">
      <c r="A5842" s="7" t="s">
        <v>8559</v>
      </c>
      <c r="B5842" t="s">
        <v>8560</v>
      </c>
      <c r="C5842">
        <v>21002</v>
      </c>
      <c r="D5842" t="s">
        <v>31</v>
      </c>
      <c r="E5842">
        <v>3</v>
      </c>
      <c r="F5842" t="s">
        <v>2045</v>
      </c>
      <c r="G5842" s="8" t="s">
        <v>80</v>
      </c>
      <c r="H5842" t="s">
        <v>81</v>
      </c>
      <c r="I5842" s="1" t="s">
        <v>35</v>
      </c>
      <c r="J5842" t="s">
        <v>36</v>
      </c>
    </row>
    <row r="5843" spans="1:10" x14ac:dyDescent="0.2">
      <c r="A5843" s="7" t="s">
        <v>8561</v>
      </c>
      <c r="B5843" t="s">
        <v>8562</v>
      </c>
      <c r="C5843">
        <v>21002</v>
      </c>
      <c r="D5843" t="s">
        <v>31</v>
      </c>
      <c r="E5843">
        <v>3</v>
      </c>
      <c r="F5843" t="s">
        <v>2045</v>
      </c>
      <c r="G5843" s="8" t="s">
        <v>80</v>
      </c>
      <c r="H5843" t="s">
        <v>81</v>
      </c>
      <c r="I5843" s="1" t="s">
        <v>35</v>
      </c>
      <c r="J5843" t="s">
        <v>36</v>
      </c>
    </row>
    <row r="5844" spans="1:10" x14ac:dyDescent="0.2">
      <c r="A5844" s="7" t="s">
        <v>8563</v>
      </c>
      <c r="B5844" t="s">
        <v>8564</v>
      </c>
      <c r="C5844">
        <v>21002</v>
      </c>
      <c r="D5844" t="s">
        <v>31</v>
      </c>
      <c r="E5844">
        <v>3</v>
      </c>
      <c r="F5844" t="s">
        <v>2045</v>
      </c>
      <c r="G5844" s="8" t="s">
        <v>80</v>
      </c>
      <c r="H5844" t="s">
        <v>81</v>
      </c>
      <c r="I5844" s="1" t="s">
        <v>35</v>
      </c>
      <c r="J5844" t="s">
        <v>36</v>
      </c>
    </row>
    <row r="5845" spans="1:10" x14ac:dyDescent="0.2">
      <c r="A5845" s="7" t="s">
        <v>8565</v>
      </c>
      <c r="B5845" t="s">
        <v>8566</v>
      </c>
      <c r="C5845">
        <v>21002</v>
      </c>
      <c r="D5845" t="s">
        <v>31</v>
      </c>
      <c r="E5845">
        <v>3</v>
      </c>
      <c r="F5845" t="s">
        <v>2045</v>
      </c>
      <c r="G5845" s="8" t="s">
        <v>80</v>
      </c>
      <c r="H5845" t="s">
        <v>81</v>
      </c>
      <c r="I5845" s="1" t="s">
        <v>35</v>
      </c>
      <c r="J5845" t="s">
        <v>36</v>
      </c>
    </row>
    <row r="5846" spans="1:10" x14ac:dyDescent="0.2">
      <c r="A5846" s="7" t="s">
        <v>8567</v>
      </c>
      <c r="B5846" t="s">
        <v>8568</v>
      </c>
      <c r="C5846">
        <v>21002</v>
      </c>
      <c r="D5846" t="s">
        <v>31</v>
      </c>
      <c r="E5846">
        <v>3</v>
      </c>
      <c r="F5846" t="s">
        <v>2045</v>
      </c>
      <c r="G5846" s="8" t="s">
        <v>80</v>
      </c>
      <c r="H5846" t="s">
        <v>81</v>
      </c>
      <c r="I5846" s="1" t="s">
        <v>35</v>
      </c>
      <c r="J5846" t="s">
        <v>36</v>
      </c>
    </row>
    <row r="5847" spans="1:10" x14ac:dyDescent="0.2">
      <c r="A5847" s="7" t="s">
        <v>8569</v>
      </c>
      <c r="B5847" t="s">
        <v>8570</v>
      </c>
      <c r="C5847">
        <v>21002</v>
      </c>
      <c r="D5847" t="s">
        <v>31</v>
      </c>
      <c r="E5847">
        <v>3</v>
      </c>
      <c r="F5847" t="s">
        <v>2045</v>
      </c>
      <c r="G5847" s="8" t="s">
        <v>80</v>
      </c>
      <c r="H5847" t="s">
        <v>81</v>
      </c>
      <c r="I5847" s="1" t="s">
        <v>35</v>
      </c>
      <c r="J5847" t="s">
        <v>36</v>
      </c>
    </row>
    <row r="5848" spans="1:10" x14ac:dyDescent="0.2">
      <c r="A5848" s="7" t="s">
        <v>8571</v>
      </c>
      <c r="B5848" t="s">
        <v>2049</v>
      </c>
      <c r="C5848">
        <v>21002</v>
      </c>
      <c r="D5848" t="s">
        <v>31</v>
      </c>
      <c r="E5848">
        <v>3</v>
      </c>
      <c r="F5848" t="s">
        <v>2045</v>
      </c>
      <c r="G5848" s="8" t="s">
        <v>80</v>
      </c>
      <c r="H5848" t="s">
        <v>81</v>
      </c>
      <c r="I5848" s="1" t="s">
        <v>35</v>
      </c>
      <c r="J5848" t="s">
        <v>36</v>
      </c>
    </row>
    <row r="5849" spans="1:10" x14ac:dyDescent="0.2">
      <c r="A5849" s="7" t="s">
        <v>8572</v>
      </c>
      <c r="B5849" t="s">
        <v>8573</v>
      </c>
      <c r="C5849">
        <v>21002</v>
      </c>
      <c r="D5849" t="s">
        <v>31</v>
      </c>
      <c r="E5849">
        <v>3</v>
      </c>
      <c r="F5849" t="s">
        <v>2045</v>
      </c>
      <c r="G5849" s="8" t="s">
        <v>80</v>
      </c>
      <c r="H5849" t="s">
        <v>81</v>
      </c>
      <c r="I5849" s="1" t="s">
        <v>35</v>
      </c>
      <c r="J5849" t="s">
        <v>36</v>
      </c>
    </row>
    <row r="5850" spans="1:10" x14ac:dyDescent="0.2">
      <c r="A5850" s="7" t="s">
        <v>8574</v>
      </c>
      <c r="B5850" t="s">
        <v>8575</v>
      </c>
      <c r="C5850">
        <v>21002</v>
      </c>
      <c r="D5850" t="s">
        <v>31</v>
      </c>
      <c r="E5850">
        <v>3</v>
      </c>
      <c r="F5850" t="s">
        <v>2045</v>
      </c>
      <c r="G5850" s="8" t="s">
        <v>80</v>
      </c>
      <c r="H5850" t="s">
        <v>81</v>
      </c>
      <c r="I5850" s="1" t="s">
        <v>35</v>
      </c>
      <c r="J5850" t="s">
        <v>36</v>
      </c>
    </row>
    <row r="5851" spans="1:10" x14ac:dyDescent="0.2">
      <c r="A5851" s="7" t="s">
        <v>8576</v>
      </c>
      <c r="B5851" t="s">
        <v>8577</v>
      </c>
      <c r="C5851">
        <v>21002</v>
      </c>
      <c r="D5851" t="s">
        <v>31</v>
      </c>
      <c r="E5851">
        <v>3</v>
      </c>
      <c r="F5851" t="s">
        <v>2045</v>
      </c>
      <c r="G5851" s="8" t="s">
        <v>84</v>
      </c>
      <c r="H5851" t="s">
        <v>85</v>
      </c>
      <c r="I5851" s="1" t="s">
        <v>35</v>
      </c>
      <c r="J5851" t="s">
        <v>36</v>
      </c>
    </row>
    <row r="5852" spans="1:10" x14ac:dyDescent="0.2">
      <c r="A5852" s="7" t="s">
        <v>8578</v>
      </c>
      <c r="B5852" t="s">
        <v>8579</v>
      </c>
      <c r="C5852">
        <v>21002</v>
      </c>
      <c r="D5852" t="s">
        <v>31</v>
      </c>
      <c r="E5852">
        <v>3</v>
      </c>
      <c r="F5852" t="s">
        <v>2045</v>
      </c>
      <c r="G5852" s="8" t="s">
        <v>84</v>
      </c>
      <c r="H5852" t="s">
        <v>85</v>
      </c>
      <c r="I5852" s="1" t="s">
        <v>35</v>
      </c>
      <c r="J5852" t="s">
        <v>36</v>
      </c>
    </row>
    <row r="5853" spans="1:10" x14ac:dyDescent="0.2">
      <c r="A5853" s="7" t="s">
        <v>8580</v>
      </c>
      <c r="B5853" t="s">
        <v>8581</v>
      </c>
      <c r="C5853">
        <v>21002</v>
      </c>
      <c r="D5853" t="s">
        <v>31</v>
      </c>
      <c r="E5853">
        <v>3</v>
      </c>
      <c r="F5853" t="s">
        <v>2045</v>
      </c>
      <c r="G5853" s="8" t="s">
        <v>84</v>
      </c>
      <c r="H5853" t="s">
        <v>85</v>
      </c>
      <c r="I5853" s="1" t="s">
        <v>35</v>
      </c>
      <c r="J5853" t="s">
        <v>36</v>
      </c>
    </row>
    <row r="5854" spans="1:10" x14ac:dyDescent="0.2">
      <c r="A5854" s="7" t="s">
        <v>8582</v>
      </c>
      <c r="B5854" t="s">
        <v>8583</v>
      </c>
      <c r="C5854">
        <v>21002</v>
      </c>
      <c r="D5854" t="s">
        <v>31</v>
      </c>
      <c r="E5854">
        <v>3</v>
      </c>
      <c r="F5854" t="s">
        <v>2045</v>
      </c>
      <c r="G5854" s="8" t="s">
        <v>84</v>
      </c>
      <c r="H5854" t="s">
        <v>85</v>
      </c>
      <c r="I5854" s="1" t="s">
        <v>35</v>
      </c>
      <c r="J5854" t="s">
        <v>36</v>
      </c>
    </row>
    <row r="5855" spans="1:10" x14ac:dyDescent="0.2">
      <c r="A5855" s="7" t="s">
        <v>8584</v>
      </c>
      <c r="B5855" t="s">
        <v>8585</v>
      </c>
      <c r="C5855">
        <v>21002</v>
      </c>
      <c r="D5855" t="s">
        <v>31</v>
      </c>
      <c r="E5855">
        <v>3</v>
      </c>
      <c r="F5855" t="s">
        <v>2045</v>
      </c>
      <c r="G5855" s="8" t="s">
        <v>84</v>
      </c>
      <c r="H5855" t="s">
        <v>85</v>
      </c>
      <c r="I5855" s="1" t="s">
        <v>35</v>
      </c>
      <c r="J5855" t="s">
        <v>36</v>
      </c>
    </row>
    <row r="5856" spans="1:10" x14ac:dyDescent="0.2">
      <c r="A5856" s="7" t="s">
        <v>8586</v>
      </c>
      <c r="B5856" t="s">
        <v>8587</v>
      </c>
      <c r="C5856">
        <v>21002</v>
      </c>
      <c r="D5856" t="s">
        <v>31</v>
      </c>
      <c r="E5856">
        <v>3</v>
      </c>
      <c r="F5856" t="s">
        <v>2045</v>
      </c>
      <c r="G5856" s="8" t="s">
        <v>84</v>
      </c>
      <c r="H5856" t="s">
        <v>85</v>
      </c>
      <c r="I5856" s="1" t="s">
        <v>35</v>
      </c>
      <c r="J5856" t="s">
        <v>36</v>
      </c>
    </row>
    <row r="5857" spans="1:10" x14ac:dyDescent="0.2">
      <c r="A5857" s="7" t="s">
        <v>8588</v>
      </c>
      <c r="B5857" t="s">
        <v>8589</v>
      </c>
      <c r="C5857">
        <v>21002</v>
      </c>
      <c r="D5857" t="s">
        <v>31</v>
      </c>
      <c r="E5857">
        <v>3</v>
      </c>
      <c r="F5857" t="s">
        <v>2045</v>
      </c>
      <c r="G5857" s="8" t="s">
        <v>84</v>
      </c>
      <c r="H5857" t="s">
        <v>85</v>
      </c>
      <c r="I5857" s="1" t="s">
        <v>35</v>
      </c>
      <c r="J5857" t="s">
        <v>36</v>
      </c>
    </row>
    <row r="5858" spans="1:10" x14ac:dyDescent="0.2">
      <c r="A5858" s="7" t="s">
        <v>8590</v>
      </c>
      <c r="B5858" t="s">
        <v>8591</v>
      </c>
      <c r="C5858">
        <v>21002</v>
      </c>
      <c r="D5858" t="s">
        <v>31</v>
      </c>
      <c r="E5858">
        <v>3</v>
      </c>
      <c r="F5858" t="s">
        <v>2045</v>
      </c>
      <c r="G5858" s="8" t="s">
        <v>84</v>
      </c>
      <c r="H5858" t="s">
        <v>85</v>
      </c>
      <c r="I5858" s="1" t="s">
        <v>35</v>
      </c>
      <c r="J5858" t="s">
        <v>36</v>
      </c>
    </row>
    <row r="5859" spans="1:10" x14ac:dyDescent="0.2">
      <c r="A5859" s="7" t="s">
        <v>8592</v>
      </c>
      <c r="B5859" t="s">
        <v>8593</v>
      </c>
      <c r="C5859">
        <v>21002</v>
      </c>
      <c r="D5859" t="s">
        <v>31</v>
      </c>
      <c r="E5859">
        <v>3</v>
      </c>
      <c r="F5859" t="s">
        <v>2045</v>
      </c>
      <c r="G5859" s="8" t="s">
        <v>84</v>
      </c>
      <c r="H5859" t="s">
        <v>85</v>
      </c>
      <c r="I5859" s="1" t="s">
        <v>35</v>
      </c>
      <c r="J5859" t="s">
        <v>36</v>
      </c>
    </row>
    <row r="5860" spans="1:10" x14ac:dyDescent="0.2">
      <c r="A5860" s="7" t="s">
        <v>8594</v>
      </c>
      <c r="B5860" t="s">
        <v>8595</v>
      </c>
      <c r="C5860">
        <v>21002</v>
      </c>
      <c r="D5860" t="s">
        <v>31</v>
      </c>
      <c r="E5860">
        <v>3</v>
      </c>
      <c r="F5860" t="s">
        <v>2045</v>
      </c>
      <c r="G5860" s="8" t="s">
        <v>84</v>
      </c>
      <c r="H5860" t="s">
        <v>85</v>
      </c>
      <c r="I5860" s="1" t="s">
        <v>35</v>
      </c>
      <c r="J5860" t="s">
        <v>36</v>
      </c>
    </row>
    <row r="5861" spans="1:10" x14ac:dyDescent="0.2">
      <c r="A5861" s="7" t="s">
        <v>8596</v>
      </c>
      <c r="B5861" t="s">
        <v>8597</v>
      </c>
      <c r="C5861">
        <v>21002</v>
      </c>
      <c r="D5861" t="s">
        <v>31</v>
      </c>
      <c r="E5861">
        <v>3</v>
      </c>
      <c r="F5861" t="s">
        <v>2045</v>
      </c>
      <c r="G5861" s="8" t="s">
        <v>84</v>
      </c>
      <c r="H5861" t="s">
        <v>85</v>
      </c>
      <c r="I5861" s="1" t="s">
        <v>35</v>
      </c>
      <c r="J5861" t="s">
        <v>36</v>
      </c>
    </row>
    <row r="5862" spans="1:10" x14ac:dyDescent="0.2">
      <c r="A5862" s="7" t="s">
        <v>8598</v>
      </c>
      <c r="B5862" t="s">
        <v>8599</v>
      </c>
      <c r="C5862">
        <v>21002</v>
      </c>
      <c r="D5862" t="s">
        <v>31</v>
      </c>
      <c r="E5862">
        <v>3</v>
      </c>
      <c r="F5862" t="s">
        <v>2045</v>
      </c>
      <c r="G5862" s="8" t="s">
        <v>84</v>
      </c>
      <c r="H5862" t="s">
        <v>85</v>
      </c>
      <c r="I5862" s="1" t="s">
        <v>35</v>
      </c>
      <c r="J5862" t="s">
        <v>36</v>
      </c>
    </row>
    <row r="5863" spans="1:10" x14ac:dyDescent="0.2">
      <c r="A5863" s="7" t="s">
        <v>8600</v>
      </c>
      <c r="B5863" t="s">
        <v>8601</v>
      </c>
      <c r="C5863">
        <v>21002</v>
      </c>
      <c r="D5863" t="s">
        <v>31</v>
      </c>
      <c r="E5863">
        <v>3</v>
      </c>
      <c r="F5863" t="s">
        <v>2045</v>
      </c>
      <c r="G5863" s="8" t="s">
        <v>84</v>
      </c>
      <c r="H5863" t="s">
        <v>85</v>
      </c>
      <c r="I5863" s="1" t="s">
        <v>35</v>
      </c>
      <c r="J5863" t="s">
        <v>36</v>
      </c>
    </row>
    <row r="5864" spans="1:10" x14ac:dyDescent="0.2">
      <c r="A5864" s="7" t="s">
        <v>8602</v>
      </c>
      <c r="B5864" t="s">
        <v>8603</v>
      </c>
      <c r="C5864">
        <v>21002</v>
      </c>
      <c r="D5864" t="s">
        <v>31</v>
      </c>
      <c r="E5864">
        <v>3</v>
      </c>
      <c r="F5864" t="s">
        <v>2045</v>
      </c>
      <c r="G5864" s="8" t="s">
        <v>84</v>
      </c>
      <c r="H5864" t="s">
        <v>85</v>
      </c>
      <c r="I5864" s="1" t="s">
        <v>35</v>
      </c>
      <c r="J5864" t="s">
        <v>36</v>
      </c>
    </row>
    <row r="5865" spans="1:10" x14ac:dyDescent="0.2">
      <c r="A5865" s="7" t="s">
        <v>8604</v>
      </c>
      <c r="B5865" t="s">
        <v>8605</v>
      </c>
      <c r="C5865">
        <v>21002</v>
      </c>
      <c r="D5865" t="s">
        <v>31</v>
      </c>
      <c r="E5865">
        <v>3</v>
      </c>
      <c r="F5865" t="s">
        <v>2045</v>
      </c>
      <c r="G5865" s="8" t="s">
        <v>84</v>
      </c>
      <c r="H5865" t="s">
        <v>85</v>
      </c>
      <c r="I5865" s="1" t="s">
        <v>35</v>
      </c>
      <c r="J5865" t="s">
        <v>36</v>
      </c>
    </row>
    <row r="5866" spans="1:10" x14ac:dyDescent="0.2">
      <c r="A5866" s="7" t="s">
        <v>8606</v>
      </c>
      <c r="B5866" t="s">
        <v>8607</v>
      </c>
      <c r="C5866">
        <v>21002</v>
      </c>
      <c r="D5866" t="s">
        <v>31</v>
      </c>
      <c r="E5866">
        <v>3</v>
      </c>
      <c r="F5866" t="s">
        <v>2045</v>
      </c>
      <c r="G5866" s="8" t="s">
        <v>84</v>
      </c>
      <c r="H5866" t="s">
        <v>85</v>
      </c>
      <c r="I5866" s="1" t="s">
        <v>35</v>
      </c>
      <c r="J5866" t="s">
        <v>36</v>
      </c>
    </row>
    <row r="5867" spans="1:10" x14ac:dyDescent="0.2">
      <c r="A5867" s="7" t="s">
        <v>8608</v>
      </c>
      <c r="B5867" t="s">
        <v>8609</v>
      </c>
      <c r="C5867">
        <v>21002</v>
      </c>
      <c r="D5867" t="s">
        <v>31</v>
      </c>
      <c r="E5867">
        <v>3</v>
      </c>
      <c r="F5867" t="s">
        <v>2045</v>
      </c>
      <c r="G5867" s="8" t="s">
        <v>84</v>
      </c>
      <c r="H5867" t="s">
        <v>85</v>
      </c>
      <c r="I5867" s="1" t="s">
        <v>35</v>
      </c>
      <c r="J5867" t="s">
        <v>36</v>
      </c>
    </row>
    <row r="5868" spans="1:10" x14ac:dyDescent="0.2">
      <c r="A5868" s="7" t="s">
        <v>8610</v>
      </c>
      <c r="B5868" t="s">
        <v>8611</v>
      </c>
      <c r="C5868">
        <v>21002</v>
      </c>
      <c r="D5868" t="s">
        <v>31</v>
      </c>
      <c r="E5868">
        <v>3</v>
      </c>
      <c r="F5868" t="s">
        <v>2045</v>
      </c>
      <c r="G5868" s="8" t="s">
        <v>84</v>
      </c>
      <c r="H5868" t="s">
        <v>85</v>
      </c>
      <c r="I5868" s="1" t="s">
        <v>35</v>
      </c>
      <c r="J5868" t="s">
        <v>36</v>
      </c>
    </row>
    <row r="5869" spans="1:10" x14ac:dyDescent="0.2">
      <c r="A5869" s="7" t="s">
        <v>8612</v>
      </c>
      <c r="B5869" t="s">
        <v>8613</v>
      </c>
      <c r="C5869">
        <v>21002</v>
      </c>
      <c r="D5869" t="s">
        <v>31</v>
      </c>
      <c r="E5869">
        <v>3</v>
      </c>
      <c r="F5869" t="s">
        <v>2045</v>
      </c>
      <c r="G5869" s="8" t="s">
        <v>84</v>
      </c>
      <c r="H5869" t="s">
        <v>85</v>
      </c>
      <c r="I5869" s="1" t="s">
        <v>35</v>
      </c>
      <c r="J5869" t="s">
        <v>36</v>
      </c>
    </row>
    <row r="5870" spans="1:10" x14ac:dyDescent="0.2">
      <c r="A5870" s="7" t="s">
        <v>8614</v>
      </c>
      <c r="B5870" t="s">
        <v>8615</v>
      </c>
      <c r="C5870">
        <v>21002</v>
      </c>
      <c r="D5870" t="s">
        <v>31</v>
      </c>
      <c r="E5870">
        <v>3</v>
      </c>
      <c r="F5870" t="s">
        <v>2045</v>
      </c>
      <c r="G5870" s="8" t="s">
        <v>84</v>
      </c>
      <c r="H5870" t="s">
        <v>85</v>
      </c>
      <c r="I5870" s="1" t="s">
        <v>35</v>
      </c>
      <c r="J5870" t="s">
        <v>36</v>
      </c>
    </row>
    <row r="5871" spans="1:10" x14ac:dyDescent="0.2">
      <c r="A5871" s="7" t="s">
        <v>8616</v>
      </c>
      <c r="B5871" t="s">
        <v>8617</v>
      </c>
      <c r="C5871">
        <v>21002</v>
      </c>
      <c r="D5871" t="s">
        <v>31</v>
      </c>
      <c r="E5871">
        <v>3</v>
      </c>
      <c r="F5871" t="s">
        <v>2045</v>
      </c>
      <c r="G5871" s="8" t="s">
        <v>84</v>
      </c>
      <c r="H5871" t="s">
        <v>85</v>
      </c>
      <c r="I5871" s="1" t="s">
        <v>35</v>
      </c>
      <c r="J5871" t="s">
        <v>36</v>
      </c>
    </row>
    <row r="5872" spans="1:10" x14ac:dyDescent="0.2">
      <c r="A5872" s="7" t="s">
        <v>8618</v>
      </c>
      <c r="B5872" t="s">
        <v>8619</v>
      </c>
      <c r="C5872">
        <v>21002</v>
      </c>
      <c r="D5872" t="s">
        <v>31</v>
      </c>
      <c r="E5872">
        <v>3</v>
      </c>
      <c r="F5872" t="s">
        <v>2045</v>
      </c>
      <c r="G5872" s="8" t="s">
        <v>84</v>
      </c>
      <c r="H5872" t="s">
        <v>85</v>
      </c>
      <c r="I5872" s="1" t="s">
        <v>35</v>
      </c>
      <c r="J5872" t="s">
        <v>36</v>
      </c>
    </row>
    <row r="5873" spans="1:10" x14ac:dyDescent="0.2">
      <c r="A5873" s="7" t="s">
        <v>8620</v>
      </c>
      <c r="B5873" t="s">
        <v>8621</v>
      </c>
      <c r="C5873">
        <v>21002</v>
      </c>
      <c r="D5873" t="s">
        <v>31</v>
      </c>
      <c r="E5873">
        <v>3</v>
      </c>
      <c r="F5873" t="s">
        <v>2045</v>
      </c>
      <c r="G5873" s="8" t="s">
        <v>84</v>
      </c>
      <c r="H5873" t="s">
        <v>85</v>
      </c>
      <c r="I5873" s="1" t="s">
        <v>35</v>
      </c>
      <c r="J5873" t="s">
        <v>36</v>
      </c>
    </row>
    <row r="5874" spans="1:10" x14ac:dyDescent="0.2">
      <c r="A5874" s="7" t="s">
        <v>8622</v>
      </c>
      <c r="B5874" t="s">
        <v>8623</v>
      </c>
      <c r="C5874">
        <v>21002</v>
      </c>
      <c r="D5874" t="s">
        <v>31</v>
      </c>
      <c r="E5874">
        <v>3</v>
      </c>
      <c r="F5874" t="s">
        <v>2045</v>
      </c>
      <c r="G5874" s="8" t="s">
        <v>84</v>
      </c>
      <c r="H5874" t="s">
        <v>85</v>
      </c>
      <c r="I5874" s="1" t="s">
        <v>35</v>
      </c>
      <c r="J5874" t="s">
        <v>36</v>
      </c>
    </row>
    <row r="5875" spans="1:10" x14ac:dyDescent="0.2">
      <c r="A5875" s="7" t="s">
        <v>8624</v>
      </c>
      <c r="B5875" t="s">
        <v>8625</v>
      </c>
      <c r="C5875">
        <v>21002</v>
      </c>
      <c r="D5875" t="s">
        <v>31</v>
      </c>
      <c r="E5875">
        <v>3</v>
      </c>
      <c r="F5875" t="s">
        <v>2045</v>
      </c>
      <c r="G5875" s="8" t="s">
        <v>84</v>
      </c>
      <c r="H5875" t="s">
        <v>85</v>
      </c>
      <c r="I5875" s="1" t="s">
        <v>35</v>
      </c>
      <c r="J5875" t="s">
        <v>36</v>
      </c>
    </row>
    <row r="5876" spans="1:10" x14ac:dyDescent="0.2">
      <c r="A5876" s="7" t="s">
        <v>8626</v>
      </c>
      <c r="B5876" t="s">
        <v>8627</v>
      </c>
      <c r="C5876">
        <v>21002</v>
      </c>
      <c r="D5876" t="s">
        <v>31</v>
      </c>
      <c r="E5876">
        <v>3</v>
      </c>
      <c r="F5876" t="s">
        <v>2045</v>
      </c>
      <c r="G5876" s="8" t="s">
        <v>84</v>
      </c>
      <c r="H5876" t="s">
        <v>85</v>
      </c>
      <c r="I5876" s="1" t="s">
        <v>35</v>
      </c>
      <c r="J5876" t="s">
        <v>36</v>
      </c>
    </row>
    <row r="5877" spans="1:10" x14ac:dyDescent="0.2">
      <c r="A5877" s="7" t="s">
        <v>8628</v>
      </c>
      <c r="B5877" t="s">
        <v>8629</v>
      </c>
      <c r="C5877">
        <v>21002</v>
      </c>
      <c r="D5877" t="s">
        <v>31</v>
      </c>
      <c r="E5877">
        <v>3</v>
      </c>
      <c r="F5877" t="s">
        <v>2045</v>
      </c>
      <c r="G5877" s="8" t="s">
        <v>84</v>
      </c>
      <c r="H5877" t="s">
        <v>85</v>
      </c>
      <c r="I5877" s="1" t="s">
        <v>35</v>
      </c>
      <c r="J5877" t="s">
        <v>36</v>
      </c>
    </row>
    <row r="5878" spans="1:10" x14ac:dyDescent="0.2">
      <c r="A5878" s="7" t="s">
        <v>8630</v>
      </c>
      <c r="B5878" t="s">
        <v>8631</v>
      </c>
      <c r="C5878">
        <v>21002</v>
      </c>
      <c r="D5878" t="s">
        <v>31</v>
      </c>
      <c r="E5878">
        <v>3</v>
      </c>
      <c r="F5878" t="s">
        <v>2045</v>
      </c>
      <c r="G5878" s="8" t="s">
        <v>84</v>
      </c>
      <c r="H5878" t="s">
        <v>85</v>
      </c>
      <c r="I5878" s="1" t="s">
        <v>35</v>
      </c>
      <c r="J5878" t="s">
        <v>36</v>
      </c>
    </row>
    <row r="5879" spans="1:10" x14ac:dyDescent="0.2">
      <c r="A5879" s="7" t="s">
        <v>8632</v>
      </c>
      <c r="B5879" t="s">
        <v>8633</v>
      </c>
      <c r="C5879">
        <v>21002</v>
      </c>
      <c r="D5879" t="s">
        <v>31</v>
      </c>
      <c r="E5879">
        <v>3</v>
      </c>
      <c r="F5879" t="s">
        <v>2045</v>
      </c>
      <c r="G5879" s="8" t="s">
        <v>84</v>
      </c>
      <c r="H5879" t="s">
        <v>85</v>
      </c>
      <c r="I5879" s="1" t="s">
        <v>35</v>
      </c>
      <c r="J5879" t="s">
        <v>36</v>
      </c>
    </row>
    <row r="5880" spans="1:10" x14ac:dyDescent="0.2">
      <c r="A5880" s="7" t="s">
        <v>8634</v>
      </c>
      <c r="B5880" t="s">
        <v>8635</v>
      </c>
      <c r="C5880">
        <v>21002</v>
      </c>
      <c r="D5880" t="s">
        <v>31</v>
      </c>
      <c r="E5880">
        <v>3</v>
      </c>
      <c r="F5880" t="s">
        <v>2045</v>
      </c>
      <c r="G5880" s="8" t="s">
        <v>84</v>
      </c>
      <c r="H5880" t="s">
        <v>85</v>
      </c>
      <c r="I5880" s="1" t="s">
        <v>35</v>
      </c>
      <c r="J5880" t="s">
        <v>36</v>
      </c>
    </row>
    <row r="5881" spans="1:10" x14ac:dyDescent="0.2">
      <c r="A5881" s="7" t="s">
        <v>8636</v>
      </c>
      <c r="B5881" t="s">
        <v>8637</v>
      </c>
      <c r="C5881">
        <v>21002</v>
      </c>
      <c r="D5881" t="s">
        <v>31</v>
      </c>
      <c r="E5881">
        <v>3</v>
      </c>
      <c r="F5881" t="s">
        <v>2045</v>
      </c>
      <c r="G5881" s="8" t="s">
        <v>84</v>
      </c>
      <c r="H5881" t="s">
        <v>85</v>
      </c>
      <c r="I5881" s="1" t="s">
        <v>35</v>
      </c>
      <c r="J5881" t="s">
        <v>36</v>
      </c>
    </row>
    <row r="5882" spans="1:10" x14ac:dyDescent="0.2">
      <c r="A5882" s="7" t="s">
        <v>8638</v>
      </c>
      <c r="B5882" t="s">
        <v>8639</v>
      </c>
      <c r="C5882">
        <v>21002</v>
      </c>
      <c r="D5882" t="s">
        <v>31</v>
      </c>
      <c r="E5882">
        <v>3</v>
      </c>
      <c r="F5882" t="s">
        <v>2045</v>
      </c>
      <c r="G5882" s="8" t="s">
        <v>84</v>
      </c>
      <c r="H5882" t="s">
        <v>85</v>
      </c>
      <c r="I5882" s="1" t="s">
        <v>35</v>
      </c>
      <c r="J5882" t="s">
        <v>36</v>
      </c>
    </row>
    <row r="5883" spans="1:10" x14ac:dyDescent="0.2">
      <c r="A5883" s="7" t="s">
        <v>8640</v>
      </c>
      <c r="B5883" t="s">
        <v>8641</v>
      </c>
      <c r="C5883">
        <v>21002</v>
      </c>
      <c r="D5883" t="s">
        <v>31</v>
      </c>
      <c r="E5883">
        <v>3</v>
      </c>
      <c r="F5883" t="s">
        <v>2045</v>
      </c>
      <c r="G5883" s="8" t="s">
        <v>84</v>
      </c>
      <c r="H5883" t="s">
        <v>85</v>
      </c>
      <c r="I5883" s="1" t="s">
        <v>35</v>
      </c>
      <c r="J5883" t="s">
        <v>36</v>
      </c>
    </row>
    <row r="5884" spans="1:10" x14ac:dyDescent="0.2">
      <c r="A5884" s="7" t="s">
        <v>8642</v>
      </c>
      <c r="B5884" t="s">
        <v>8643</v>
      </c>
      <c r="C5884">
        <v>21002</v>
      </c>
      <c r="D5884" t="s">
        <v>31</v>
      </c>
      <c r="E5884">
        <v>3</v>
      </c>
      <c r="F5884" t="s">
        <v>2045</v>
      </c>
      <c r="G5884" s="8" t="s">
        <v>84</v>
      </c>
      <c r="H5884" t="s">
        <v>85</v>
      </c>
      <c r="I5884" s="1" t="s">
        <v>35</v>
      </c>
      <c r="J5884" t="s">
        <v>36</v>
      </c>
    </row>
    <row r="5885" spans="1:10" x14ac:dyDescent="0.2">
      <c r="A5885" s="7" t="s">
        <v>8644</v>
      </c>
      <c r="B5885" t="s">
        <v>8645</v>
      </c>
      <c r="C5885">
        <v>21002</v>
      </c>
      <c r="D5885" t="s">
        <v>31</v>
      </c>
      <c r="E5885">
        <v>3</v>
      </c>
      <c r="F5885" t="s">
        <v>2045</v>
      </c>
      <c r="G5885" s="8" t="s">
        <v>84</v>
      </c>
      <c r="H5885" t="s">
        <v>85</v>
      </c>
      <c r="I5885" s="1" t="s">
        <v>35</v>
      </c>
      <c r="J5885" t="s">
        <v>36</v>
      </c>
    </row>
    <row r="5886" spans="1:10" x14ac:dyDescent="0.2">
      <c r="A5886" s="7" t="s">
        <v>8646</v>
      </c>
      <c r="B5886" t="s">
        <v>8647</v>
      </c>
      <c r="C5886">
        <v>21002</v>
      </c>
      <c r="D5886" t="s">
        <v>31</v>
      </c>
      <c r="E5886">
        <v>3</v>
      </c>
      <c r="F5886" t="s">
        <v>2045</v>
      </c>
      <c r="G5886" s="8" t="s">
        <v>84</v>
      </c>
      <c r="H5886" t="s">
        <v>85</v>
      </c>
      <c r="I5886" s="1" t="s">
        <v>35</v>
      </c>
      <c r="J5886" t="s">
        <v>36</v>
      </c>
    </row>
    <row r="5887" spans="1:10" x14ac:dyDescent="0.2">
      <c r="A5887" s="7" t="s">
        <v>8648</v>
      </c>
      <c r="B5887" t="s">
        <v>8649</v>
      </c>
      <c r="C5887">
        <v>21002</v>
      </c>
      <c r="D5887" t="s">
        <v>31</v>
      </c>
      <c r="E5887">
        <v>3</v>
      </c>
      <c r="F5887" t="s">
        <v>2045</v>
      </c>
      <c r="G5887" s="8" t="s">
        <v>84</v>
      </c>
      <c r="H5887" t="s">
        <v>85</v>
      </c>
      <c r="I5887" s="1" t="s">
        <v>35</v>
      </c>
      <c r="J5887" t="s">
        <v>36</v>
      </c>
    </row>
    <row r="5888" spans="1:10" x14ac:dyDescent="0.2">
      <c r="A5888" s="7" t="s">
        <v>8650</v>
      </c>
      <c r="B5888" t="s">
        <v>8651</v>
      </c>
      <c r="C5888">
        <v>21002</v>
      </c>
      <c r="D5888" t="s">
        <v>31</v>
      </c>
      <c r="E5888">
        <v>3</v>
      </c>
      <c r="F5888" t="s">
        <v>2045</v>
      </c>
      <c r="G5888" s="8" t="s">
        <v>84</v>
      </c>
      <c r="H5888" t="s">
        <v>85</v>
      </c>
      <c r="I5888" s="1" t="s">
        <v>35</v>
      </c>
      <c r="J5888" t="s">
        <v>36</v>
      </c>
    </row>
    <row r="5889" spans="1:10" x14ac:dyDescent="0.2">
      <c r="A5889" s="7" t="s">
        <v>8652</v>
      </c>
      <c r="B5889" t="s">
        <v>8653</v>
      </c>
      <c r="C5889">
        <v>21002</v>
      </c>
      <c r="D5889" t="s">
        <v>31</v>
      </c>
      <c r="E5889">
        <v>3</v>
      </c>
      <c r="F5889" t="s">
        <v>2045</v>
      </c>
      <c r="G5889" s="8" t="s">
        <v>84</v>
      </c>
      <c r="H5889" t="s">
        <v>85</v>
      </c>
      <c r="I5889" s="1" t="s">
        <v>35</v>
      </c>
      <c r="J5889" t="s">
        <v>36</v>
      </c>
    </row>
    <row r="5890" spans="1:10" x14ac:dyDescent="0.2">
      <c r="A5890" s="7" t="s">
        <v>8654</v>
      </c>
      <c r="B5890" t="s">
        <v>8655</v>
      </c>
      <c r="C5890">
        <v>21002</v>
      </c>
      <c r="D5890" t="s">
        <v>31</v>
      </c>
      <c r="E5890">
        <v>3</v>
      </c>
      <c r="F5890" t="s">
        <v>2045</v>
      </c>
      <c r="G5890" s="8" t="s">
        <v>84</v>
      </c>
      <c r="H5890" t="s">
        <v>85</v>
      </c>
      <c r="I5890" s="1" t="s">
        <v>35</v>
      </c>
      <c r="J5890" t="s">
        <v>36</v>
      </c>
    </row>
    <row r="5891" spans="1:10" x14ac:dyDescent="0.2">
      <c r="A5891" s="7" t="s">
        <v>8656</v>
      </c>
      <c r="B5891" t="s">
        <v>8657</v>
      </c>
      <c r="C5891">
        <v>21002</v>
      </c>
      <c r="D5891" t="s">
        <v>31</v>
      </c>
      <c r="E5891">
        <v>3</v>
      </c>
      <c r="F5891" t="s">
        <v>2045</v>
      </c>
      <c r="G5891" s="8" t="s">
        <v>84</v>
      </c>
      <c r="H5891" t="s">
        <v>85</v>
      </c>
      <c r="I5891" s="1" t="s">
        <v>35</v>
      </c>
      <c r="J5891" t="s">
        <v>36</v>
      </c>
    </row>
    <row r="5892" spans="1:10" x14ac:dyDescent="0.2">
      <c r="A5892" s="7" t="s">
        <v>8658</v>
      </c>
      <c r="B5892" t="s">
        <v>8659</v>
      </c>
      <c r="C5892">
        <v>21002</v>
      </c>
      <c r="D5892" t="s">
        <v>31</v>
      </c>
      <c r="E5892">
        <v>3</v>
      </c>
      <c r="F5892" t="s">
        <v>2045</v>
      </c>
      <c r="G5892" s="8" t="s">
        <v>84</v>
      </c>
      <c r="H5892" t="s">
        <v>85</v>
      </c>
      <c r="I5892" s="1" t="s">
        <v>35</v>
      </c>
      <c r="J5892" t="s">
        <v>36</v>
      </c>
    </row>
    <row r="5893" spans="1:10" x14ac:dyDescent="0.2">
      <c r="A5893" s="7" t="s">
        <v>8660</v>
      </c>
      <c r="B5893" t="s">
        <v>8661</v>
      </c>
      <c r="C5893">
        <v>21002</v>
      </c>
      <c r="D5893" t="s">
        <v>31</v>
      </c>
      <c r="E5893">
        <v>3</v>
      </c>
      <c r="F5893" t="s">
        <v>2045</v>
      </c>
      <c r="G5893" s="8" t="s">
        <v>84</v>
      </c>
      <c r="H5893" t="s">
        <v>85</v>
      </c>
      <c r="I5893" s="1" t="s">
        <v>35</v>
      </c>
      <c r="J5893" t="s">
        <v>36</v>
      </c>
    </row>
    <row r="5894" spans="1:10" x14ac:dyDescent="0.2">
      <c r="A5894" s="7" t="s">
        <v>8662</v>
      </c>
      <c r="B5894" t="s">
        <v>8663</v>
      </c>
      <c r="C5894">
        <v>21002</v>
      </c>
      <c r="D5894" t="s">
        <v>31</v>
      </c>
      <c r="E5894">
        <v>3</v>
      </c>
      <c r="F5894" t="s">
        <v>2045</v>
      </c>
      <c r="G5894" s="8" t="s">
        <v>84</v>
      </c>
      <c r="H5894" t="s">
        <v>85</v>
      </c>
      <c r="I5894" s="1" t="s">
        <v>35</v>
      </c>
      <c r="J5894" t="s">
        <v>36</v>
      </c>
    </row>
    <row r="5895" spans="1:10" x14ac:dyDescent="0.2">
      <c r="A5895" s="7" t="s">
        <v>8664</v>
      </c>
      <c r="B5895" t="s">
        <v>8665</v>
      </c>
      <c r="C5895">
        <v>21002</v>
      </c>
      <c r="D5895" t="s">
        <v>31</v>
      </c>
      <c r="E5895">
        <v>3</v>
      </c>
      <c r="F5895" t="s">
        <v>2045</v>
      </c>
      <c r="G5895" s="8" t="s">
        <v>84</v>
      </c>
      <c r="H5895" t="s">
        <v>85</v>
      </c>
      <c r="I5895" s="1" t="s">
        <v>35</v>
      </c>
      <c r="J5895" t="s">
        <v>36</v>
      </c>
    </row>
    <row r="5896" spans="1:10" x14ac:dyDescent="0.2">
      <c r="A5896" s="7" t="s">
        <v>8666</v>
      </c>
      <c r="B5896" t="s">
        <v>8667</v>
      </c>
      <c r="C5896">
        <v>21002</v>
      </c>
      <c r="D5896" t="s">
        <v>31</v>
      </c>
      <c r="E5896">
        <v>3</v>
      </c>
      <c r="F5896" t="s">
        <v>2045</v>
      </c>
      <c r="G5896" s="8" t="s">
        <v>84</v>
      </c>
      <c r="H5896" t="s">
        <v>85</v>
      </c>
      <c r="I5896" s="1" t="s">
        <v>35</v>
      </c>
      <c r="J5896" t="s">
        <v>36</v>
      </c>
    </row>
    <row r="5897" spans="1:10" x14ac:dyDescent="0.2">
      <c r="A5897" s="7" t="s">
        <v>8668</v>
      </c>
      <c r="B5897" t="s">
        <v>8669</v>
      </c>
      <c r="C5897">
        <v>21002</v>
      </c>
      <c r="D5897" t="s">
        <v>31</v>
      </c>
      <c r="E5897">
        <v>3</v>
      </c>
      <c r="F5897" t="s">
        <v>2045</v>
      </c>
      <c r="G5897" s="8" t="s">
        <v>84</v>
      </c>
      <c r="H5897" t="s">
        <v>85</v>
      </c>
      <c r="I5897" s="1" t="s">
        <v>35</v>
      </c>
      <c r="J5897" t="s">
        <v>36</v>
      </c>
    </row>
    <row r="5898" spans="1:10" x14ac:dyDescent="0.2">
      <c r="A5898" s="7" t="s">
        <v>8670</v>
      </c>
      <c r="B5898" t="s">
        <v>8671</v>
      </c>
      <c r="C5898">
        <v>21002</v>
      </c>
      <c r="D5898" t="s">
        <v>31</v>
      </c>
      <c r="E5898">
        <v>3</v>
      </c>
      <c r="F5898" t="s">
        <v>2045</v>
      </c>
      <c r="G5898" s="8" t="s">
        <v>84</v>
      </c>
      <c r="H5898" t="s">
        <v>85</v>
      </c>
      <c r="I5898" s="1" t="s">
        <v>35</v>
      </c>
      <c r="J5898" t="s">
        <v>36</v>
      </c>
    </row>
    <row r="5899" spans="1:10" x14ac:dyDescent="0.2">
      <c r="A5899" s="7" t="s">
        <v>8672</v>
      </c>
      <c r="B5899" t="s">
        <v>2049</v>
      </c>
      <c r="C5899">
        <v>21002</v>
      </c>
      <c r="D5899" t="s">
        <v>31</v>
      </c>
      <c r="E5899">
        <v>3</v>
      </c>
      <c r="F5899" t="s">
        <v>2045</v>
      </c>
      <c r="G5899" s="8" t="s">
        <v>84</v>
      </c>
      <c r="H5899" t="s">
        <v>85</v>
      </c>
      <c r="I5899" s="1" t="s">
        <v>35</v>
      </c>
      <c r="J5899" t="s">
        <v>36</v>
      </c>
    </row>
    <row r="5900" spans="1:10" x14ac:dyDescent="0.2">
      <c r="A5900" s="7" t="s">
        <v>8673</v>
      </c>
      <c r="B5900" t="s">
        <v>8674</v>
      </c>
      <c r="C5900">
        <v>21002</v>
      </c>
      <c r="D5900" t="s">
        <v>31</v>
      </c>
      <c r="E5900">
        <v>3</v>
      </c>
      <c r="F5900" t="s">
        <v>2045</v>
      </c>
      <c r="G5900" s="8" t="s">
        <v>84</v>
      </c>
      <c r="H5900" t="s">
        <v>85</v>
      </c>
      <c r="I5900" s="1" t="s">
        <v>35</v>
      </c>
      <c r="J5900" t="s">
        <v>36</v>
      </c>
    </row>
    <row r="5901" spans="1:10" x14ac:dyDescent="0.2">
      <c r="A5901" s="7" t="s">
        <v>8675</v>
      </c>
      <c r="B5901" t="s">
        <v>8676</v>
      </c>
      <c r="C5901">
        <v>21002</v>
      </c>
      <c r="D5901" t="s">
        <v>31</v>
      </c>
      <c r="E5901">
        <v>3</v>
      </c>
      <c r="F5901" t="s">
        <v>2045</v>
      </c>
      <c r="G5901" s="8" t="s">
        <v>84</v>
      </c>
      <c r="H5901" t="s">
        <v>85</v>
      </c>
      <c r="I5901" s="1" t="s">
        <v>35</v>
      </c>
      <c r="J5901" t="s">
        <v>36</v>
      </c>
    </row>
    <row r="5902" spans="1:10" x14ac:dyDescent="0.2">
      <c r="A5902" s="7" t="s">
        <v>8677</v>
      </c>
      <c r="B5902" t="s">
        <v>8678</v>
      </c>
      <c r="C5902">
        <v>21002</v>
      </c>
      <c r="D5902" t="s">
        <v>31</v>
      </c>
      <c r="E5902">
        <v>3</v>
      </c>
      <c r="F5902" t="s">
        <v>2045</v>
      </c>
      <c r="G5902" s="8" t="s">
        <v>84</v>
      </c>
      <c r="H5902" t="s">
        <v>85</v>
      </c>
      <c r="I5902" s="1" t="s">
        <v>35</v>
      </c>
      <c r="J5902" t="s">
        <v>36</v>
      </c>
    </row>
    <row r="5903" spans="1:10" x14ac:dyDescent="0.2">
      <c r="A5903" s="7" t="s">
        <v>8679</v>
      </c>
      <c r="B5903" t="s">
        <v>8680</v>
      </c>
      <c r="C5903">
        <v>21002</v>
      </c>
      <c r="D5903" t="s">
        <v>31</v>
      </c>
      <c r="E5903">
        <v>3</v>
      </c>
      <c r="F5903" t="s">
        <v>2045</v>
      </c>
      <c r="G5903" s="8" t="s">
        <v>84</v>
      </c>
      <c r="H5903" t="s">
        <v>85</v>
      </c>
      <c r="I5903" s="1" t="s">
        <v>35</v>
      </c>
      <c r="J5903" t="s">
        <v>36</v>
      </c>
    </row>
    <row r="5904" spans="1:10" x14ac:dyDescent="0.2">
      <c r="A5904" s="7" t="s">
        <v>8681</v>
      </c>
      <c r="B5904" t="s">
        <v>8682</v>
      </c>
      <c r="C5904">
        <v>21002</v>
      </c>
      <c r="D5904" t="s">
        <v>31</v>
      </c>
      <c r="E5904">
        <v>3</v>
      </c>
      <c r="F5904" t="s">
        <v>2045</v>
      </c>
      <c r="G5904" s="8" t="s">
        <v>84</v>
      </c>
      <c r="H5904" t="s">
        <v>85</v>
      </c>
      <c r="I5904" s="1" t="s">
        <v>35</v>
      </c>
      <c r="J5904" t="s">
        <v>36</v>
      </c>
    </row>
    <row r="5905" spans="1:10" x14ac:dyDescent="0.2">
      <c r="A5905" s="7" t="s">
        <v>8683</v>
      </c>
      <c r="B5905" t="s">
        <v>8684</v>
      </c>
      <c r="C5905">
        <v>21002</v>
      </c>
      <c r="D5905" t="s">
        <v>31</v>
      </c>
      <c r="E5905">
        <v>3</v>
      </c>
      <c r="F5905" t="s">
        <v>2045</v>
      </c>
      <c r="G5905" s="8" t="s">
        <v>84</v>
      </c>
      <c r="H5905" t="s">
        <v>85</v>
      </c>
      <c r="I5905" s="1" t="s">
        <v>35</v>
      </c>
      <c r="J5905" t="s">
        <v>36</v>
      </c>
    </row>
    <row r="5906" spans="1:10" x14ac:dyDescent="0.2">
      <c r="A5906" s="7" t="s">
        <v>8685</v>
      </c>
      <c r="B5906" t="s">
        <v>8686</v>
      </c>
      <c r="C5906">
        <v>21002</v>
      </c>
      <c r="D5906" t="s">
        <v>31</v>
      </c>
      <c r="E5906">
        <v>3</v>
      </c>
      <c r="F5906" t="s">
        <v>2045</v>
      </c>
      <c r="G5906" s="8" t="s">
        <v>84</v>
      </c>
      <c r="H5906" t="s">
        <v>85</v>
      </c>
      <c r="I5906" s="1" t="s">
        <v>35</v>
      </c>
      <c r="J5906" t="s">
        <v>36</v>
      </c>
    </row>
    <row r="5907" spans="1:10" x14ac:dyDescent="0.2">
      <c r="A5907" s="7" t="s">
        <v>8687</v>
      </c>
      <c r="B5907" t="s">
        <v>8688</v>
      </c>
      <c r="C5907">
        <v>21002</v>
      </c>
      <c r="D5907" t="s">
        <v>31</v>
      </c>
      <c r="E5907">
        <v>3</v>
      </c>
      <c r="F5907" t="s">
        <v>2045</v>
      </c>
      <c r="G5907" s="8" t="s">
        <v>84</v>
      </c>
      <c r="H5907" t="s">
        <v>85</v>
      </c>
      <c r="I5907" s="1" t="s">
        <v>35</v>
      </c>
      <c r="J5907" t="s">
        <v>36</v>
      </c>
    </row>
    <row r="5908" spans="1:10" x14ac:dyDescent="0.2">
      <c r="A5908" s="7" t="s">
        <v>8689</v>
      </c>
      <c r="B5908" t="s">
        <v>8690</v>
      </c>
      <c r="C5908">
        <v>21002</v>
      </c>
      <c r="D5908" t="s">
        <v>31</v>
      </c>
      <c r="E5908">
        <v>3</v>
      </c>
      <c r="F5908" t="s">
        <v>2045</v>
      </c>
      <c r="G5908" s="8" t="s">
        <v>84</v>
      </c>
      <c r="H5908" t="s">
        <v>85</v>
      </c>
      <c r="I5908" s="1" t="s">
        <v>35</v>
      </c>
      <c r="J5908" t="s">
        <v>36</v>
      </c>
    </row>
    <row r="5909" spans="1:10" x14ac:dyDescent="0.2">
      <c r="A5909" s="7" t="s">
        <v>8691</v>
      </c>
      <c r="B5909" t="s">
        <v>8692</v>
      </c>
      <c r="C5909">
        <v>21002</v>
      </c>
      <c r="D5909" t="s">
        <v>31</v>
      </c>
      <c r="E5909">
        <v>3</v>
      </c>
      <c r="F5909" t="s">
        <v>2045</v>
      </c>
      <c r="G5909" s="8" t="s">
        <v>84</v>
      </c>
      <c r="H5909" t="s">
        <v>85</v>
      </c>
      <c r="I5909" s="1" t="s">
        <v>35</v>
      </c>
      <c r="J5909" t="s">
        <v>36</v>
      </c>
    </row>
    <row r="5910" spans="1:10" x14ac:dyDescent="0.2">
      <c r="A5910" s="7" t="s">
        <v>8693</v>
      </c>
      <c r="B5910" t="s">
        <v>8694</v>
      </c>
      <c r="C5910">
        <v>21002</v>
      </c>
      <c r="D5910" t="s">
        <v>31</v>
      </c>
      <c r="E5910">
        <v>3</v>
      </c>
      <c r="F5910" t="s">
        <v>2045</v>
      </c>
      <c r="G5910" s="8" t="s">
        <v>84</v>
      </c>
      <c r="H5910" t="s">
        <v>85</v>
      </c>
      <c r="I5910" s="1" t="s">
        <v>35</v>
      </c>
      <c r="J5910" t="s">
        <v>36</v>
      </c>
    </row>
    <row r="5911" spans="1:10" x14ac:dyDescent="0.2">
      <c r="A5911" s="7" t="s">
        <v>8695</v>
      </c>
      <c r="B5911" t="s">
        <v>8696</v>
      </c>
      <c r="C5911">
        <v>21002</v>
      </c>
      <c r="D5911" t="s">
        <v>31</v>
      </c>
      <c r="E5911">
        <v>3</v>
      </c>
      <c r="F5911" t="s">
        <v>2045</v>
      </c>
      <c r="G5911" s="8" t="s">
        <v>84</v>
      </c>
      <c r="H5911" t="s">
        <v>85</v>
      </c>
      <c r="I5911" s="1" t="s">
        <v>35</v>
      </c>
      <c r="J5911" t="s">
        <v>36</v>
      </c>
    </row>
    <row r="5912" spans="1:10" x14ac:dyDescent="0.2">
      <c r="A5912" s="7" t="s">
        <v>8697</v>
      </c>
      <c r="B5912" t="s">
        <v>8698</v>
      </c>
      <c r="C5912">
        <v>21002</v>
      </c>
      <c r="D5912" t="s">
        <v>31</v>
      </c>
      <c r="E5912">
        <v>3</v>
      </c>
      <c r="F5912" t="s">
        <v>2045</v>
      </c>
      <c r="G5912" s="8" t="s">
        <v>84</v>
      </c>
      <c r="H5912" t="s">
        <v>85</v>
      </c>
      <c r="I5912" s="1" t="s">
        <v>35</v>
      </c>
      <c r="J5912" t="s">
        <v>36</v>
      </c>
    </row>
    <row r="5913" spans="1:10" x14ac:dyDescent="0.2">
      <c r="A5913" s="7" t="s">
        <v>8699</v>
      </c>
      <c r="B5913" t="s">
        <v>8700</v>
      </c>
      <c r="C5913">
        <v>21002</v>
      </c>
      <c r="D5913" t="s">
        <v>31</v>
      </c>
      <c r="E5913">
        <v>3</v>
      </c>
      <c r="F5913" t="s">
        <v>2045</v>
      </c>
      <c r="G5913" s="8" t="s">
        <v>84</v>
      </c>
      <c r="H5913" t="s">
        <v>85</v>
      </c>
      <c r="I5913" s="1" t="s">
        <v>35</v>
      </c>
      <c r="J5913" t="s">
        <v>36</v>
      </c>
    </row>
    <row r="5914" spans="1:10" x14ac:dyDescent="0.2">
      <c r="A5914" s="7" t="s">
        <v>8701</v>
      </c>
      <c r="B5914" t="s">
        <v>8702</v>
      </c>
      <c r="C5914">
        <v>21002</v>
      </c>
      <c r="D5914" t="s">
        <v>31</v>
      </c>
      <c r="E5914">
        <v>3</v>
      </c>
      <c r="F5914" t="s">
        <v>2045</v>
      </c>
      <c r="G5914" s="8" t="s">
        <v>84</v>
      </c>
      <c r="H5914" t="s">
        <v>85</v>
      </c>
      <c r="I5914" s="1" t="s">
        <v>35</v>
      </c>
      <c r="J5914" t="s">
        <v>36</v>
      </c>
    </row>
    <row r="5915" spans="1:10" x14ac:dyDescent="0.2">
      <c r="A5915" s="7" t="s">
        <v>8703</v>
      </c>
      <c r="B5915" t="s">
        <v>8704</v>
      </c>
      <c r="C5915">
        <v>21002</v>
      </c>
      <c r="D5915" t="s">
        <v>31</v>
      </c>
      <c r="E5915">
        <v>3</v>
      </c>
      <c r="F5915" t="s">
        <v>2045</v>
      </c>
      <c r="G5915" s="8" t="s">
        <v>84</v>
      </c>
      <c r="H5915" t="s">
        <v>85</v>
      </c>
      <c r="I5915" s="1" t="s">
        <v>35</v>
      </c>
      <c r="J5915" t="s">
        <v>36</v>
      </c>
    </row>
    <row r="5916" spans="1:10" x14ac:dyDescent="0.2">
      <c r="A5916" s="7" t="s">
        <v>8705</v>
      </c>
      <c r="B5916" t="s">
        <v>8706</v>
      </c>
      <c r="C5916">
        <v>21002</v>
      </c>
      <c r="D5916" t="s">
        <v>31</v>
      </c>
      <c r="E5916">
        <v>3</v>
      </c>
      <c r="F5916" t="s">
        <v>2045</v>
      </c>
      <c r="G5916" s="8" t="s">
        <v>84</v>
      </c>
      <c r="H5916" t="s">
        <v>85</v>
      </c>
      <c r="I5916" s="1" t="s">
        <v>35</v>
      </c>
      <c r="J5916" t="s">
        <v>36</v>
      </c>
    </row>
    <row r="5917" spans="1:10" x14ac:dyDescent="0.2">
      <c r="A5917" s="7" t="s">
        <v>8707</v>
      </c>
      <c r="B5917" t="s">
        <v>8708</v>
      </c>
      <c r="C5917">
        <v>21002</v>
      </c>
      <c r="D5917" t="s">
        <v>31</v>
      </c>
      <c r="E5917">
        <v>3</v>
      </c>
      <c r="F5917" t="s">
        <v>2045</v>
      </c>
      <c r="G5917" s="8" t="s">
        <v>88</v>
      </c>
      <c r="H5917" t="s">
        <v>89</v>
      </c>
      <c r="I5917" s="1" t="s">
        <v>35</v>
      </c>
      <c r="J5917" t="s">
        <v>36</v>
      </c>
    </row>
    <row r="5918" spans="1:10" x14ac:dyDescent="0.2">
      <c r="A5918" s="7" t="s">
        <v>8709</v>
      </c>
      <c r="B5918" t="s">
        <v>6467</v>
      </c>
      <c r="C5918">
        <v>21002</v>
      </c>
      <c r="D5918" t="s">
        <v>31</v>
      </c>
      <c r="E5918">
        <v>3</v>
      </c>
      <c r="F5918" t="s">
        <v>2045</v>
      </c>
      <c r="G5918" s="8" t="s">
        <v>88</v>
      </c>
      <c r="H5918" t="s">
        <v>89</v>
      </c>
      <c r="I5918" s="1" t="s">
        <v>35</v>
      </c>
      <c r="J5918" t="s">
        <v>36</v>
      </c>
    </row>
    <row r="5919" spans="1:10" x14ac:dyDescent="0.2">
      <c r="A5919" s="7" t="s">
        <v>8710</v>
      </c>
      <c r="B5919" t="s">
        <v>8711</v>
      </c>
      <c r="C5919">
        <v>21002</v>
      </c>
      <c r="D5919" t="s">
        <v>31</v>
      </c>
      <c r="E5919">
        <v>3</v>
      </c>
      <c r="F5919" t="s">
        <v>2045</v>
      </c>
      <c r="G5919" s="8" t="s">
        <v>88</v>
      </c>
      <c r="H5919" t="s">
        <v>89</v>
      </c>
      <c r="I5919" s="1" t="s">
        <v>35</v>
      </c>
      <c r="J5919" t="s">
        <v>36</v>
      </c>
    </row>
    <row r="5920" spans="1:10" x14ac:dyDescent="0.2">
      <c r="A5920" s="7" t="s">
        <v>8712</v>
      </c>
      <c r="B5920" t="s">
        <v>8713</v>
      </c>
      <c r="C5920">
        <v>21002</v>
      </c>
      <c r="D5920" t="s">
        <v>31</v>
      </c>
      <c r="E5920">
        <v>3</v>
      </c>
      <c r="F5920" t="s">
        <v>2045</v>
      </c>
      <c r="G5920" s="8" t="s">
        <v>88</v>
      </c>
      <c r="H5920" t="s">
        <v>89</v>
      </c>
      <c r="I5920" s="1" t="s">
        <v>35</v>
      </c>
      <c r="J5920" t="s">
        <v>36</v>
      </c>
    </row>
    <row r="5921" spans="1:10" x14ac:dyDescent="0.2">
      <c r="A5921" s="7" t="s">
        <v>8714</v>
      </c>
      <c r="B5921" t="s">
        <v>2175</v>
      </c>
      <c r="C5921">
        <v>21002</v>
      </c>
      <c r="D5921" t="s">
        <v>31</v>
      </c>
      <c r="E5921">
        <v>3</v>
      </c>
      <c r="F5921" t="s">
        <v>2045</v>
      </c>
      <c r="G5921" s="8" t="s">
        <v>88</v>
      </c>
      <c r="H5921" t="s">
        <v>89</v>
      </c>
      <c r="I5921" s="1" t="s">
        <v>35</v>
      </c>
      <c r="J5921" t="s">
        <v>36</v>
      </c>
    </row>
    <row r="5922" spans="1:10" x14ac:dyDescent="0.2">
      <c r="A5922" s="7" t="s">
        <v>8715</v>
      </c>
      <c r="B5922" t="s">
        <v>8716</v>
      </c>
      <c r="C5922">
        <v>21002</v>
      </c>
      <c r="D5922" t="s">
        <v>31</v>
      </c>
      <c r="E5922">
        <v>3</v>
      </c>
      <c r="F5922" t="s">
        <v>2045</v>
      </c>
      <c r="G5922" s="8" t="s">
        <v>88</v>
      </c>
      <c r="H5922" t="s">
        <v>89</v>
      </c>
      <c r="I5922" s="1" t="s">
        <v>35</v>
      </c>
      <c r="J5922" t="s">
        <v>36</v>
      </c>
    </row>
    <row r="5923" spans="1:10" x14ac:dyDescent="0.2">
      <c r="A5923" s="7" t="s">
        <v>8717</v>
      </c>
      <c r="B5923" t="s">
        <v>2093</v>
      </c>
      <c r="C5923">
        <v>21002</v>
      </c>
      <c r="D5923" t="s">
        <v>31</v>
      </c>
      <c r="E5923">
        <v>3</v>
      </c>
      <c r="F5923" t="s">
        <v>2045</v>
      </c>
      <c r="G5923" s="8" t="s">
        <v>88</v>
      </c>
      <c r="H5923" t="s">
        <v>89</v>
      </c>
      <c r="I5923" s="1" t="s">
        <v>35</v>
      </c>
      <c r="J5923" t="s">
        <v>36</v>
      </c>
    </row>
    <row r="5924" spans="1:10" x14ac:dyDescent="0.2">
      <c r="A5924" s="7" t="s">
        <v>8718</v>
      </c>
      <c r="B5924" t="s">
        <v>8719</v>
      </c>
      <c r="C5924">
        <v>21002</v>
      </c>
      <c r="D5924" t="s">
        <v>31</v>
      </c>
      <c r="E5924">
        <v>3</v>
      </c>
      <c r="F5924" t="s">
        <v>2045</v>
      </c>
      <c r="G5924" s="8" t="s">
        <v>88</v>
      </c>
      <c r="H5924" t="s">
        <v>89</v>
      </c>
      <c r="I5924" s="1" t="s">
        <v>35</v>
      </c>
      <c r="J5924" t="s">
        <v>36</v>
      </c>
    </row>
    <row r="5925" spans="1:10" x14ac:dyDescent="0.2">
      <c r="A5925" s="7" t="s">
        <v>8720</v>
      </c>
      <c r="B5925" t="s">
        <v>8721</v>
      </c>
      <c r="C5925">
        <v>21002</v>
      </c>
      <c r="D5925" t="s">
        <v>31</v>
      </c>
      <c r="E5925">
        <v>3</v>
      </c>
      <c r="F5925" t="s">
        <v>2045</v>
      </c>
      <c r="G5925" s="8" t="s">
        <v>88</v>
      </c>
      <c r="H5925" t="s">
        <v>89</v>
      </c>
      <c r="I5925" s="1" t="s">
        <v>35</v>
      </c>
      <c r="J5925" t="s">
        <v>36</v>
      </c>
    </row>
    <row r="5926" spans="1:10" x14ac:dyDescent="0.2">
      <c r="A5926" s="7" t="s">
        <v>8722</v>
      </c>
      <c r="B5926" t="s">
        <v>7713</v>
      </c>
      <c r="C5926">
        <v>21002</v>
      </c>
      <c r="D5926" t="s">
        <v>31</v>
      </c>
      <c r="E5926">
        <v>3</v>
      </c>
      <c r="F5926" t="s">
        <v>2045</v>
      </c>
      <c r="G5926" s="8" t="s">
        <v>88</v>
      </c>
      <c r="H5926" t="s">
        <v>89</v>
      </c>
      <c r="I5926" s="1" t="s">
        <v>35</v>
      </c>
      <c r="J5926" t="s">
        <v>36</v>
      </c>
    </row>
    <row r="5927" spans="1:10" x14ac:dyDescent="0.2">
      <c r="A5927" s="7" t="s">
        <v>8723</v>
      </c>
      <c r="B5927" t="s">
        <v>8724</v>
      </c>
      <c r="C5927">
        <v>21002</v>
      </c>
      <c r="D5927" t="s">
        <v>31</v>
      </c>
      <c r="E5927">
        <v>3</v>
      </c>
      <c r="F5927" t="s">
        <v>2045</v>
      </c>
      <c r="G5927" s="8" t="s">
        <v>88</v>
      </c>
      <c r="H5927" t="s">
        <v>89</v>
      </c>
      <c r="I5927" s="1" t="s">
        <v>35</v>
      </c>
      <c r="J5927" t="s">
        <v>36</v>
      </c>
    </row>
    <row r="5928" spans="1:10" x14ac:dyDescent="0.2">
      <c r="A5928" s="7" t="s">
        <v>8725</v>
      </c>
      <c r="B5928" t="s">
        <v>8726</v>
      </c>
      <c r="C5928">
        <v>21002</v>
      </c>
      <c r="D5928" t="s">
        <v>31</v>
      </c>
      <c r="E5928">
        <v>3</v>
      </c>
      <c r="F5928" t="s">
        <v>2045</v>
      </c>
      <c r="G5928" s="8" t="s">
        <v>88</v>
      </c>
      <c r="H5928" t="s">
        <v>89</v>
      </c>
      <c r="I5928" s="1" t="s">
        <v>35</v>
      </c>
      <c r="J5928" t="s">
        <v>36</v>
      </c>
    </row>
    <row r="5929" spans="1:10" x14ac:dyDescent="0.2">
      <c r="A5929" s="7" t="s">
        <v>8727</v>
      </c>
      <c r="B5929" t="s">
        <v>8728</v>
      </c>
      <c r="C5929">
        <v>21002</v>
      </c>
      <c r="D5929" t="s">
        <v>31</v>
      </c>
      <c r="E5929">
        <v>3</v>
      </c>
      <c r="F5929" t="s">
        <v>2045</v>
      </c>
      <c r="G5929" s="8" t="s">
        <v>88</v>
      </c>
      <c r="H5929" t="s">
        <v>89</v>
      </c>
      <c r="I5929" s="1" t="s">
        <v>35</v>
      </c>
      <c r="J5929" t="s">
        <v>36</v>
      </c>
    </row>
    <row r="5930" spans="1:10" x14ac:dyDescent="0.2">
      <c r="A5930" s="7" t="s">
        <v>8729</v>
      </c>
      <c r="B5930" t="s">
        <v>8730</v>
      </c>
      <c r="C5930">
        <v>21002</v>
      </c>
      <c r="D5930" t="s">
        <v>31</v>
      </c>
      <c r="E5930">
        <v>3</v>
      </c>
      <c r="F5930" t="s">
        <v>2045</v>
      </c>
      <c r="G5930" s="8" t="s">
        <v>88</v>
      </c>
      <c r="H5930" t="s">
        <v>89</v>
      </c>
      <c r="I5930" s="1" t="s">
        <v>35</v>
      </c>
      <c r="J5930" t="s">
        <v>36</v>
      </c>
    </row>
    <row r="5931" spans="1:10" x14ac:dyDescent="0.2">
      <c r="A5931" s="7" t="s">
        <v>8731</v>
      </c>
      <c r="B5931" t="s">
        <v>8732</v>
      </c>
      <c r="C5931">
        <v>21002</v>
      </c>
      <c r="D5931" t="s">
        <v>31</v>
      </c>
      <c r="E5931">
        <v>3</v>
      </c>
      <c r="F5931" t="s">
        <v>2045</v>
      </c>
      <c r="G5931" s="8" t="s">
        <v>88</v>
      </c>
      <c r="H5931" t="s">
        <v>89</v>
      </c>
      <c r="I5931" s="1" t="s">
        <v>35</v>
      </c>
      <c r="J5931" t="s">
        <v>36</v>
      </c>
    </row>
    <row r="5932" spans="1:10" x14ac:dyDescent="0.2">
      <c r="A5932" s="7" t="s">
        <v>8733</v>
      </c>
      <c r="B5932" t="s">
        <v>8734</v>
      </c>
      <c r="C5932">
        <v>21002</v>
      </c>
      <c r="D5932" t="s">
        <v>31</v>
      </c>
      <c r="E5932">
        <v>3</v>
      </c>
      <c r="F5932" t="s">
        <v>2045</v>
      </c>
      <c r="G5932" s="8" t="s">
        <v>88</v>
      </c>
      <c r="H5932" t="s">
        <v>89</v>
      </c>
      <c r="I5932" s="1" t="s">
        <v>35</v>
      </c>
      <c r="J5932" t="s">
        <v>36</v>
      </c>
    </row>
    <row r="5933" spans="1:10" x14ac:dyDescent="0.2">
      <c r="A5933" s="7" t="s">
        <v>8735</v>
      </c>
      <c r="B5933" t="s">
        <v>8736</v>
      </c>
      <c r="C5933">
        <v>21002</v>
      </c>
      <c r="D5933" t="s">
        <v>31</v>
      </c>
      <c r="E5933">
        <v>3</v>
      </c>
      <c r="F5933" t="s">
        <v>2045</v>
      </c>
      <c r="G5933" s="8" t="s">
        <v>88</v>
      </c>
      <c r="H5933" t="s">
        <v>89</v>
      </c>
      <c r="I5933" s="1" t="s">
        <v>35</v>
      </c>
      <c r="J5933" t="s">
        <v>36</v>
      </c>
    </row>
    <row r="5934" spans="1:10" x14ac:dyDescent="0.2">
      <c r="A5934" s="7" t="s">
        <v>8737</v>
      </c>
      <c r="B5934" t="s">
        <v>8738</v>
      </c>
      <c r="C5934">
        <v>21002</v>
      </c>
      <c r="D5934" t="s">
        <v>31</v>
      </c>
      <c r="E5934">
        <v>3</v>
      </c>
      <c r="F5934" t="s">
        <v>2045</v>
      </c>
      <c r="G5934" s="8" t="s">
        <v>88</v>
      </c>
      <c r="H5934" t="s">
        <v>89</v>
      </c>
      <c r="I5934" s="1" t="s">
        <v>35</v>
      </c>
      <c r="J5934" t="s">
        <v>36</v>
      </c>
    </row>
    <row r="5935" spans="1:10" x14ac:dyDescent="0.2">
      <c r="A5935" s="7" t="s">
        <v>8739</v>
      </c>
      <c r="B5935" t="s">
        <v>8740</v>
      </c>
      <c r="C5935">
        <v>21002</v>
      </c>
      <c r="D5935" t="s">
        <v>31</v>
      </c>
      <c r="E5935">
        <v>3</v>
      </c>
      <c r="F5935" t="s">
        <v>2045</v>
      </c>
      <c r="G5935" s="8" t="s">
        <v>88</v>
      </c>
      <c r="H5935" t="s">
        <v>89</v>
      </c>
      <c r="I5935" s="1" t="s">
        <v>35</v>
      </c>
      <c r="J5935" t="s">
        <v>36</v>
      </c>
    </row>
    <row r="5936" spans="1:10" x14ac:dyDescent="0.2">
      <c r="A5936" s="7" t="s">
        <v>8741</v>
      </c>
      <c r="B5936" t="s">
        <v>8742</v>
      </c>
      <c r="C5936">
        <v>21002</v>
      </c>
      <c r="D5936" t="s">
        <v>31</v>
      </c>
      <c r="E5936">
        <v>3</v>
      </c>
      <c r="F5936" t="s">
        <v>2045</v>
      </c>
      <c r="G5936" s="8" t="s">
        <v>88</v>
      </c>
      <c r="H5936" t="s">
        <v>89</v>
      </c>
      <c r="I5936" s="1" t="s">
        <v>35</v>
      </c>
      <c r="J5936" t="s">
        <v>36</v>
      </c>
    </row>
    <row r="5937" spans="1:10" x14ac:dyDescent="0.2">
      <c r="A5937" s="7" t="s">
        <v>8743</v>
      </c>
      <c r="B5937" t="s">
        <v>8744</v>
      </c>
      <c r="C5937">
        <v>21002</v>
      </c>
      <c r="D5937" t="s">
        <v>31</v>
      </c>
      <c r="E5937">
        <v>3</v>
      </c>
      <c r="F5937" t="s">
        <v>2045</v>
      </c>
      <c r="G5937" s="8" t="s">
        <v>88</v>
      </c>
      <c r="H5937" t="s">
        <v>89</v>
      </c>
      <c r="I5937" s="1" t="s">
        <v>35</v>
      </c>
      <c r="J5937" t="s">
        <v>36</v>
      </c>
    </row>
    <row r="5938" spans="1:10" x14ac:dyDescent="0.2">
      <c r="A5938" s="7" t="s">
        <v>8745</v>
      </c>
      <c r="B5938" t="s">
        <v>8746</v>
      </c>
      <c r="C5938">
        <v>21002</v>
      </c>
      <c r="D5938" t="s">
        <v>31</v>
      </c>
      <c r="E5938">
        <v>3</v>
      </c>
      <c r="F5938" t="s">
        <v>2045</v>
      </c>
      <c r="G5938" s="8" t="s">
        <v>88</v>
      </c>
      <c r="H5938" t="s">
        <v>89</v>
      </c>
      <c r="I5938" s="1" t="s">
        <v>35</v>
      </c>
      <c r="J5938" t="s">
        <v>36</v>
      </c>
    </row>
    <row r="5939" spans="1:10" x14ac:dyDescent="0.2">
      <c r="A5939" s="7" t="s">
        <v>8747</v>
      </c>
      <c r="B5939" t="s">
        <v>8748</v>
      </c>
      <c r="C5939">
        <v>21002</v>
      </c>
      <c r="D5939" t="s">
        <v>31</v>
      </c>
      <c r="E5939">
        <v>3</v>
      </c>
      <c r="F5939" t="s">
        <v>2045</v>
      </c>
      <c r="G5939" s="8" t="s">
        <v>88</v>
      </c>
      <c r="H5939" t="s">
        <v>89</v>
      </c>
      <c r="I5939" s="1" t="s">
        <v>35</v>
      </c>
      <c r="J5939" t="s">
        <v>36</v>
      </c>
    </row>
    <row r="5940" spans="1:10" x14ac:dyDescent="0.2">
      <c r="A5940" s="7" t="s">
        <v>8749</v>
      </c>
      <c r="B5940" t="s">
        <v>8750</v>
      </c>
      <c r="C5940">
        <v>21002</v>
      </c>
      <c r="D5940" t="s">
        <v>31</v>
      </c>
      <c r="E5940">
        <v>3</v>
      </c>
      <c r="F5940" t="s">
        <v>2045</v>
      </c>
      <c r="G5940" s="8" t="s">
        <v>88</v>
      </c>
      <c r="H5940" t="s">
        <v>89</v>
      </c>
      <c r="I5940" s="1" t="s">
        <v>35</v>
      </c>
      <c r="J5940" t="s">
        <v>36</v>
      </c>
    </row>
    <row r="5941" spans="1:10" x14ac:dyDescent="0.2">
      <c r="A5941" s="7" t="s">
        <v>8751</v>
      </c>
      <c r="B5941" t="s">
        <v>8752</v>
      </c>
      <c r="C5941">
        <v>21002</v>
      </c>
      <c r="D5941" t="s">
        <v>31</v>
      </c>
      <c r="E5941">
        <v>3</v>
      </c>
      <c r="F5941" t="s">
        <v>2045</v>
      </c>
      <c r="G5941" s="8" t="s">
        <v>88</v>
      </c>
      <c r="H5941" t="s">
        <v>89</v>
      </c>
      <c r="I5941" s="1" t="s">
        <v>35</v>
      </c>
      <c r="J5941" t="s">
        <v>36</v>
      </c>
    </row>
    <row r="5942" spans="1:10" x14ac:dyDescent="0.2">
      <c r="A5942" s="7" t="s">
        <v>8753</v>
      </c>
      <c r="B5942" t="s">
        <v>8754</v>
      </c>
      <c r="C5942">
        <v>21002</v>
      </c>
      <c r="D5942" t="s">
        <v>31</v>
      </c>
      <c r="E5942">
        <v>3</v>
      </c>
      <c r="F5942" t="s">
        <v>2045</v>
      </c>
      <c r="G5942" s="8" t="s">
        <v>88</v>
      </c>
      <c r="H5942" t="s">
        <v>89</v>
      </c>
      <c r="I5942" s="1" t="s">
        <v>35</v>
      </c>
      <c r="J5942" t="s">
        <v>36</v>
      </c>
    </row>
    <row r="5943" spans="1:10" x14ac:dyDescent="0.2">
      <c r="A5943" s="7" t="s">
        <v>8755</v>
      </c>
      <c r="B5943" t="s">
        <v>8756</v>
      </c>
      <c r="C5943">
        <v>21002</v>
      </c>
      <c r="D5943" t="s">
        <v>31</v>
      </c>
      <c r="E5943">
        <v>3</v>
      </c>
      <c r="F5943" t="s">
        <v>2045</v>
      </c>
      <c r="G5943" s="8" t="s">
        <v>88</v>
      </c>
      <c r="H5943" t="s">
        <v>89</v>
      </c>
      <c r="I5943" s="1" t="s">
        <v>35</v>
      </c>
      <c r="J5943" t="s">
        <v>36</v>
      </c>
    </row>
    <row r="5944" spans="1:10" x14ac:dyDescent="0.2">
      <c r="A5944" s="7" t="s">
        <v>8757</v>
      </c>
      <c r="B5944" t="s">
        <v>8758</v>
      </c>
      <c r="C5944">
        <v>21002</v>
      </c>
      <c r="D5944" t="s">
        <v>31</v>
      </c>
      <c r="E5944">
        <v>3</v>
      </c>
      <c r="F5944" t="s">
        <v>2045</v>
      </c>
      <c r="G5944" s="8" t="s">
        <v>88</v>
      </c>
      <c r="H5944" t="s">
        <v>89</v>
      </c>
      <c r="I5944" s="1" t="s">
        <v>35</v>
      </c>
      <c r="J5944" t="s">
        <v>36</v>
      </c>
    </row>
    <row r="5945" spans="1:10" x14ac:dyDescent="0.2">
      <c r="A5945" s="7" t="s">
        <v>8759</v>
      </c>
      <c r="B5945" t="s">
        <v>8760</v>
      </c>
      <c r="C5945">
        <v>21002</v>
      </c>
      <c r="D5945" t="s">
        <v>31</v>
      </c>
      <c r="E5945">
        <v>3</v>
      </c>
      <c r="F5945" t="s">
        <v>2045</v>
      </c>
      <c r="G5945" s="8" t="s">
        <v>88</v>
      </c>
      <c r="H5945" t="s">
        <v>89</v>
      </c>
      <c r="I5945" s="1" t="s">
        <v>35</v>
      </c>
      <c r="J5945" t="s">
        <v>36</v>
      </c>
    </row>
    <row r="5946" spans="1:10" x14ac:dyDescent="0.2">
      <c r="A5946" s="7" t="s">
        <v>8761</v>
      </c>
      <c r="B5946" t="s">
        <v>8762</v>
      </c>
      <c r="C5946">
        <v>21002</v>
      </c>
      <c r="D5946" t="s">
        <v>31</v>
      </c>
      <c r="E5946">
        <v>3</v>
      </c>
      <c r="F5946" t="s">
        <v>2045</v>
      </c>
      <c r="G5946" s="8" t="s">
        <v>88</v>
      </c>
      <c r="H5946" t="s">
        <v>89</v>
      </c>
      <c r="I5946" s="1" t="s">
        <v>35</v>
      </c>
      <c r="J5946" t="s">
        <v>36</v>
      </c>
    </row>
    <row r="5947" spans="1:10" x14ac:dyDescent="0.2">
      <c r="A5947" s="7" t="s">
        <v>8763</v>
      </c>
      <c r="B5947" t="s">
        <v>8764</v>
      </c>
      <c r="C5947">
        <v>21002</v>
      </c>
      <c r="D5947" t="s">
        <v>31</v>
      </c>
      <c r="E5947">
        <v>3</v>
      </c>
      <c r="F5947" t="s">
        <v>2045</v>
      </c>
      <c r="G5947" s="8" t="s">
        <v>88</v>
      </c>
      <c r="H5947" t="s">
        <v>89</v>
      </c>
      <c r="I5947" s="1" t="s">
        <v>35</v>
      </c>
      <c r="J5947" t="s">
        <v>36</v>
      </c>
    </row>
    <row r="5948" spans="1:10" x14ac:dyDescent="0.2">
      <c r="A5948" s="7" t="s">
        <v>8765</v>
      </c>
      <c r="B5948" t="s">
        <v>8766</v>
      </c>
      <c r="C5948">
        <v>21002</v>
      </c>
      <c r="D5948" t="s">
        <v>31</v>
      </c>
      <c r="E5948">
        <v>3</v>
      </c>
      <c r="F5948" t="s">
        <v>2045</v>
      </c>
      <c r="G5948" s="8" t="s">
        <v>88</v>
      </c>
      <c r="H5948" t="s">
        <v>89</v>
      </c>
      <c r="I5948" s="1" t="s">
        <v>35</v>
      </c>
      <c r="J5948" t="s">
        <v>36</v>
      </c>
    </row>
    <row r="5949" spans="1:10" x14ac:dyDescent="0.2">
      <c r="A5949" s="7" t="s">
        <v>8767</v>
      </c>
      <c r="B5949" t="s">
        <v>8768</v>
      </c>
      <c r="C5949">
        <v>21002</v>
      </c>
      <c r="D5949" t="s">
        <v>31</v>
      </c>
      <c r="E5949">
        <v>3</v>
      </c>
      <c r="F5949" t="s">
        <v>2045</v>
      </c>
      <c r="G5949" s="8" t="s">
        <v>88</v>
      </c>
      <c r="H5949" t="s">
        <v>89</v>
      </c>
      <c r="I5949" s="1" t="s">
        <v>35</v>
      </c>
      <c r="J5949" t="s">
        <v>36</v>
      </c>
    </row>
    <row r="5950" spans="1:10" x14ac:dyDescent="0.2">
      <c r="A5950" s="7" t="s">
        <v>8769</v>
      </c>
      <c r="B5950" t="s">
        <v>8770</v>
      </c>
      <c r="C5950">
        <v>21002</v>
      </c>
      <c r="D5950" t="s">
        <v>31</v>
      </c>
      <c r="E5950">
        <v>3</v>
      </c>
      <c r="F5950" t="s">
        <v>2045</v>
      </c>
      <c r="G5950" s="8" t="s">
        <v>88</v>
      </c>
      <c r="H5950" t="s">
        <v>89</v>
      </c>
      <c r="I5950" s="1" t="s">
        <v>35</v>
      </c>
      <c r="J5950" t="s">
        <v>36</v>
      </c>
    </row>
    <row r="5951" spans="1:10" x14ac:dyDescent="0.2">
      <c r="A5951" s="7" t="s">
        <v>8771</v>
      </c>
      <c r="B5951" t="s">
        <v>8772</v>
      </c>
      <c r="C5951">
        <v>21002</v>
      </c>
      <c r="D5951" t="s">
        <v>31</v>
      </c>
      <c r="E5951">
        <v>3</v>
      </c>
      <c r="F5951" t="s">
        <v>2045</v>
      </c>
      <c r="G5951" s="8" t="s">
        <v>88</v>
      </c>
      <c r="H5951" t="s">
        <v>89</v>
      </c>
      <c r="I5951" s="1" t="s">
        <v>35</v>
      </c>
      <c r="J5951" t="s">
        <v>36</v>
      </c>
    </row>
    <row r="5952" spans="1:10" x14ac:dyDescent="0.2">
      <c r="A5952" s="7" t="s">
        <v>8773</v>
      </c>
      <c r="B5952" t="s">
        <v>8774</v>
      </c>
      <c r="C5952">
        <v>21002</v>
      </c>
      <c r="D5952" t="s">
        <v>31</v>
      </c>
      <c r="E5952">
        <v>3</v>
      </c>
      <c r="F5952" t="s">
        <v>2045</v>
      </c>
      <c r="G5952" s="8" t="s">
        <v>88</v>
      </c>
      <c r="H5952" t="s">
        <v>89</v>
      </c>
      <c r="I5952" s="1" t="s">
        <v>35</v>
      </c>
      <c r="J5952" t="s">
        <v>36</v>
      </c>
    </row>
    <row r="5953" spans="1:10" x14ac:dyDescent="0.2">
      <c r="A5953" s="7" t="s">
        <v>8775</v>
      </c>
      <c r="B5953" t="s">
        <v>2049</v>
      </c>
      <c r="C5953">
        <v>21002</v>
      </c>
      <c r="D5953" t="s">
        <v>31</v>
      </c>
      <c r="E5953">
        <v>3</v>
      </c>
      <c r="F5953" t="s">
        <v>2045</v>
      </c>
      <c r="G5953" s="8" t="s">
        <v>88</v>
      </c>
      <c r="H5953" t="s">
        <v>89</v>
      </c>
      <c r="I5953" s="1" t="s">
        <v>35</v>
      </c>
      <c r="J5953" t="s">
        <v>36</v>
      </c>
    </row>
    <row r="5954" spans="1:10" x14ac:dyDescent="0.2">
      <c r="A5954" s="7" t="s">
        <v>8776</v>
      </c>
      <c r="B5954" t="s">
        <v>8777</v>
      </c>
      <c r="C5954">
        <v>21002</v>
      </c>
      <c r="D5954" t="s">
        <v>31</v>
      </c>
      <c r="E5954">
        <v>3</v>
      </c>
      <c r="F5954" t="s">
        <v>2045</v>
      </c>
      <c r="G5954" s="8" t="s">
        <v>88</v>
      </c>
      <c r="H5954" t="s">
        <v>89</v>
      </c>
      <c r="I5954" s="1" t="s">
        <v>35</v>
      </c>
      <c r="J5954" t="s">
        <v>36</v>
      </c>
    </row>
    <row r="5955" spans="1:10" x14ac:dyDescent="0.2">
      <c r="A5955" s="7" t="s">
        <v>8778</v>
      </c>
      <c r="B5955" t="s">
        <v>7106</v>
      </c>
      <c r="C5955">
        <v>21002</v>
      </c>
      <c r="D5955" t="s">
        <v>31</v>
      </c>
      <c r="E5955">
        <v>3</v>
      </c>
      <c r="F5955" t="s">
        <v>2045</v>
      </c>
      <c r="G5955" s="8" t="s">
        <v>88</v>
      </c>
      <c r="H5955" t="s">
        <v>89</v>
      </c>
      <c r="I5955" s="1" t="s">
        <v>35</v>
      </c>
      <c r="J5955" t="s">
        <v>36</v>
      </c>
    </row>
    <row r="5956" spans="1:10" x14ac:dyDescent="0.2">
      <c r="A5956" s="7" t="s">
        <v>8779</v>
      </c>
      <c r="B5956" t="s">
        <v>8780</v>
      </c>
      <c r="C5956">
        <v>21002</v>
      </c>
      <c r="D5956" t="s">
        <v>31</v>
      </c>
      <c r="E5956">
        <v>3</v>
      </c>
      <c r="F5956" t="s">
        <v>2045</v>
      </c>
      <c r="G5956" s="8" t="s">
        <v>88</v>
      </c>
      <c r="H5956" t="s">
        <v>89</v>
      </c>
      <c r="I5956" s="1" t="s">
        <v>35</v>
      </c>
      <c r="J5956" t="s">
        <v>36</v>
      </c>
    </row>
    <row r="5957" spans="1:10" x14ac:dyDescent="0.2">
      <c r="A5957" s="7" t="s">
        <v>8781</v>
      </c>
      <c r="B5957" t="s">
        <v>8782</v>
      </c>
      <c r="C5957">
        <v>21002</v>
      </c>
      <c r="D5957" t="s">
        <v>31</v>
      </c>
      <c r="E5957">
        <v>3</v>
      </c>
      <c r="F5957" t="s">
        <v>2045</v>
      </c>
      <c r="G5957" s="8" t="s">
        <v>88</v>
      </c>
      <c r="H5957" t="s">
        <v>89</v>
      </c>
      <c r="I5957" s="1" t="s">
        <v>35</v>
      </c>
      <c r="J5957" t="s">
        <v>36</v>
      </c>
    </row>
    <row r="5958" spans="1:10" x14ac:dyDescent="0.2">
      <c r="A5958" s="7" t="s">
        <v>8783</v>
      </c>
      <c r="B5958" t="s">
        <v>8784</v>
      </c>
      <c r="C5958">
        <v>21002</v>
      </c>
      <c r="D5958" t="s">
        <v>31</v>
      </c>
      <c r="E5958">
        <v>3</v>
      </c>
      <c r="F5958" t="s">
        <v>2045</v>
      </c>
      <c r="G5958" s="8" t="s">
        <v>88</v>
      </c>
      <c r="H5958" t="s">
        <v>89</v>
      </c>
      <c r="I5958" s="1" t="s">
        <v>35</v>
      </c>
      <c r="J5958" t="s">
        <v>36</v>
      </c>
    </row>
    <row r="5959" spans="1:10" x14ac:dyDescent="0.2">
      <c r="A5959" s="7" t="s">
        <v>8785</v>
      </c>
      <c r="B5959" t="s">
        <v>8786</v>
      </c>
      <c r="C5959">
        <v>21002</v>
      </c>
      <c r="D5959" t="s">
        <v>31</v>
      </c>
      <c r="E5959">
        <v>3</v>
      </c>
      <c r="F5959" t="s">
        <v>2045</v>
      </c>
      <c r="G5959" s="8" t="s">
        <v>88</v>
      </c>
      <c r="H5959" t="s">
        <v>89</v>
      </c>
      <c r="I5959" s="1" t="s">
        <v>35</v>
      </c>
      <c r="J5959" t="s">
        <v>36</v>
      </c>
    </row>
    <row r="5960" spans="1:10" x14ac:dyDescent="0.2">
      <c r="A5960" s="7" t="s">
        <v>8787</v>
      </c>
      <c r="B5960" t="s">
        <v>8788</v>
      </c>
      <c r="C5960">
        <v>21002</v>
      </c>
      <c r="D5960" t="s">
        <v>31</v>
      </c>
      <c r="E5960">
        <v>3</v>
      </c>
      <c r="F5960" t="s">
        <v>2045</v>
      </c>
      <c r="G5960" s="8" t="s">
        <v>88</v>
      </c>
      <c r="H5960" t="s">
        <v>89</v>
      </c>
      <c r="I5960" s="1" t="s">
        <v>35</v>
      </c>
      <c r="J5960" t="s">
        <v>36</v>
      </c>
    </row>
    <row r="5961" spans="1:10" x14ac:dyDescent="0.2">
      <c r="A5961" s="7" t="s">
        <v>8789</v>
      </c>
      <c r="B5961" t="s">
        <v>8790</v>
      </c>
      <c r="C5961">
        <v>21002</v>
      </c>
      <c r="D5961" t="s">
        <v>31</v>
      </c>
      <c r="E5961">
        <v>3</v>
      </c>
      <c r="F5961" t="s">
        <v>2045</v>
      </c>
      <c r="G5961" s="8" t="s">
        <v>88</v>
      </c>
      <c r="H5961" t="s">
        <v>89</v>
      </c>
      <c r="I5961" s="1" t="s">
        <v>35</v>
      </c>
      <c r="J5961" t="s">
        <v>36</v>
      </c>
    </row>
    <row r="5962" spans="1:10" x14ac:dyDescent="0.2">
      <c r="A5962" s="7" t="s">
        <v>8791</v>
      </c>
      <c r="B5962" t="s">
        <v>8792</v>
      </c>
      <c r="C5962">
        <v>21002</v>
      </c>
      <c r="D5962" t="s">
        <v>31</v>
      </c>
      <c r="E5962">
        <v>3</v>
      </c>
      <c r="F5962" t="s">
        <v>2045</v>
      </c>
      <c r="G5962" s="8" t="s">
        <v>88</v>
      </c>
      <c r="H5962" t="s">
        <v>89</v>
      </c>
      <c r="I5962" s="1" t="s">
        <v>35</v>
      </c>
      <c r="J5962" t="s">
        <v>36</v>
      </c>
    </row>
    <row r="5963" spans="1:10" x14ac:dyDescent="0.2">
      <c r="A5963" s="7" t="s">
        <v>8793</v>
      </c>
      <c r="B5963" t="s">
        <v>8794</v>
      </c>
      <c r="C5963">
        <v>21002</v>
      </c>
      <c r="D5963" t="s">
        <v>31</v>
      </c>
      <c r="E5963">
        <v>3</v>
      </c>
      <c r="F5963" t="s">
        <v>2045</v>
      </c>
      <c r="G5963" s="8" t="s">
        <v>88</v>
      </c>
      <c r="H5963" t="s">
        <v>89</v>
      </c>
      <c r="I5963" s="1" t="s">
        <v>35</v>
      </c>
      <c r="J5963" t="s">
        <v>36</v>
      </c>
    </row>
    <row r="5964" spans="1:10" x14ac:dyDescent="0.2">
      <c r="A5964" s="7" t="s">
        <v>8795</v>
      </c>
      <c r="B5964" t="s">
        <v>8796</v>
      </c>
      <c r="C5964">
        <v>21002</v>
      </c>
      <c r="D5964" t="s">
        <v>31</v>
      </c>
      <c r="E5964">
        <v>3</v>
      </c>
      <c r="F5964" t="s">
        <v>2045</v>
      </c>
      <c r="G5964" s="8" t="s">
        <v>88</v>
      </c>
      <c r="H5964" t="s">
        <v>89</v>
      </c>
      <c r="I5964" s="1" t="s">
        <v>35</v>
      </c>
      <c r="J5964" t="s">
        <v>36</v>
      </c>
    </row>
    <row r="5965" spans="1:10" x14ac:dyDescent="0.2">
      <c r="A5965" s="7" t="s">
        <v>8797</v>
      </c>
      <c r="B5965" t="s">
        <v>8798</v>
      </c>
      <c r="C5965">
        <v>21002</v>
      </c>
      <c r="D5965" t="s">
        <v>31</v>
      </c>
      <c r="E5965">
        <v>3</v>
      </c>
      <c r="F5965" t="s">
        <v>2045</v>
      </c>
      <c r="G5965" s="8" t="s">
        <v>88</v>
      </c>
      <c r="H5965" t="s">
        <v>89</v>
      </c>
      <c r="I5965" s="1" t="s">
        <v>35</v>
      </c>
      <c r="J5965" t="s">
        <v>36</v>
      </c>
    </row>
    <row r="5966" spans="1:10" x14ac:dyDescent="0.2">
      <c r="A5966" s="7" t="s">
        <v>8799</v>
      </c>
      <c r="B5966" t="s">
        <v>8800</v>
      </c>
      <c r="C5966">
        <v>21002</v>
      </c>
      <c r="D5966" t="s">
        <v>31</v>
      </c>
      <c r="E5966">
        <v>3</v>
      </c>
      <c r="F5966" t="s">
        <v>2045</v>
      </c>
      <c r="G5966" s="8" t="s">
        <v>88</v>
      </c>
      <c r="H5966" t="s">
        <v>89</v>
      </c>
      <c r="I5966" s="1" t="s">
        <v>35</v>
      </c>
      <c r="J5966" t="s">
        <v>36</v>
      </c>
    </row>
    <row r="5967" spans="1:10" x14ac:dyDescent="0.2">
      <c r="A5967" s="7" t="s">
        <v>8801</v>
      </c>
      <c r="B5967" t="s">
        <v>8802</v>
      </c>
      <c r="C5967">
        <v>21002</v>
      </c>
      <c r="D5967" t="s">
        <v>31</v>
      </c>
      <c r="E5967">
        <v>3</v>
      </c>
      <c r="F5967" t="s">
        <v>2045</v>
      </c>
      <c r="G5967" s="8" t="s">
        <v>88</v>
      </c>
      <c r="H5967" t="s">
        <v>89</v>
      </c>
      <c r="I5967" s="1" t="s">
        <v>35</v>
      </c>
      <c r="J5967" t="s">
        <v>36</v>
      </c>
    </row>
    <row r="5968" spans="1:10" x14ac:dyDescent="0.2">
      <c r="A5968" s="7" t="s">
        <v>8803</v>
      </c>
      <c r="B5968" t="s">
        <v>8804</v>
      </c>
      <c r="C5968">
        <v>21002</v>
      </c>
      <c r="D5968" t="s">
        <v>31</v>
      </c>
      <c r="E5968">
        <v>3</v>
      </c>
      <c r="F5968" t="s">
        <v>2045</v>
      </c>
      <c r="G5968" s="8" t="s">
        <v>88</v>
      </c>
      <c r="H5968" t="s">
        <v>89</v>
      </c>
      <c r="I5968" s="1" t="s">
        <v>35</v>
      </c>
      <c r="J5968" t="s">
        <v>36</v>
      </c>
    </row>
    <row r="5969" spans="1:10" x14ac:dyDescent="0.2">
      <c r="A5969" s="7" t="s">
        <v>8805</v>
      </c>
      <c r="B5969" t="s">
        <v>8806</v>
      </c>
      <c r="C5969">
        <v>21002</v>
      </c>
      <c r="D5969" t="s">
        <v>31</v>
      </c>
      <c r="E5969">
        <v>3</v>
      </c>
      <c r="F5969" t="s">
        <v>2045</v>
      </c>
      <c r="G5969" s="8" t="s">
        <v>88</v>
      </c>
      <c r="H5969" t="s">
        <v>89</v>
      </c>
      <c r="I5969" s="1" t="s">
        <v>35</v>
      </c>
      <c r="J5969" t="s">
        <v>36</v>
      </c>
    </row>
    <row r="5970" spans="1:10" x14ac:dyDescent="0.2">
      <c r="A5970" s="7" t="s">
        <v>8807</v>
      </c>
      <c r="B5970" t="s">
        <v>8808</v>
      </c>
      <c r="C5970">
        <v>21002</v>
      </c>
      <c r="D5970" t="s">
        <v>31</v>
      </c>
      <c r="E5970">
        <v>3</v>
      </c>
      <c r="F5970" t="s">
        <v>2045</v>
      </c>
      <c r="G5970" s="8" t="s">
        <v>88</v>
      </c>
      <c r="H5970" t="s">
        <v>89</v>
      </c>
      <c r="I5970" s="1" t="s">
        <v>35</v>
      </c>
      <c r="J5970" t="s">
        <v>36</v>
      </c>
    </row>
    <row r="5971" spans="1:10" x14ac:dyDescent="0.2">
      <c r="A5971" s="7" t="s">
        <v>8809</v>
      </c>
      <c r="B5971" t="s">
        <v>8459</v>
      </c>
      <c r="C5971">
        <v>21002</v>
      </c>
      <c r="D5971" t="s">
        <v>31</v>
      </c>
      <c r="E5971">
        <v>3</v>
      </c>
      <c r="F5971" t="s">
        <v>2045</v>
      </c>
      <c r="G5971" s="8" t="s">
        <v>88</v>
      </c>
      <c r="H5971" t="s">
        <v>89</v>
      </c>
      <c r="I5971" s="1" t="s">
        <v>35</v>
      </c>
      <c r="J5971" t="s">
        <v>36</v>
      </c>
    </row>
    <row r="5972" spans="1:10" x14ac:dyDescent="0.2">
      <c r="A5972" s="7" t="s">
        <v>8810</v>
      </c>
      <c r="B5972" t="s">
        <v>8811</v>
      </c>
      <c r="C5972">
        <v>21002</v>
      </c>
      <c r="D5972" t="s">
        <v>31</v>
      </c>
      <c r="E5972">
        <v>3</v>
      </c>
      <c r="F5972" t="s">
        <v>2045</v>
      </c>
      <c r="G5972" s="8" t="s">
        <v>88</v>
      </c>
      <c r="H5972" t="s">
        <v>89</v>
      </c>
      <c r="I5972" s="1" t="s">
        <v>35</v>
      </c>
      <c r="J5972" t="s">
        <v>36</v>
      </c>
    </row>
    <row r="5973" spans="1:10" x14ac:dyDescent="0.2">
      <c r="A5973" s="7" t="s">
        <v>8812</v>
      </c>
      <c r="B5973" t="s">
        <v>8813</v>
      </c>
      <c r="C5973">
        <v>21002</v>
      </c>
      <c r="D5973" t="s">
        <v>31</v>
      </c>
      <c r="E5973">
        <v>3</v>
      </c>
      <c r="F5973" t="s">
        <v>2045</v>
      </c>
      <c r="G5973" s="8" t="s">
        <v>88</v>
      </c>
      <c r="H5973" t="s">
        <v>89</v>
      </c>
      <c r="I5973" s="1" t="s">
        <v>35</v>
      </c>
      <c r="J5973" t="s">
        <v>36</v>
      </c>
    </row>
    <row r="5974" spans="1:10" x14ac:dyDescent="0.2">
      <c r="A5974" s="7" t="s">
        <v>8814</v>
      </c>
      <c r="B5974" t="s">
        <v>8815</v>
      </c>
      <c r="C5974">
        <v>21002</v>
      </c>
      <c r="D5974" t="s">
        <v>31</v>
      </c>
      <c r="E5974">
        <v>3</v>
      </c>
      <c r="F5974" t="s">
        <v>2045</v>
      </c>
      <c r="G5974" s="8" t="s">
        <v>88</v>
      </c>
      <c r="H5974" t="s">
        <v>89</v>
      </c>
      <c r="I5974" s="1" t="s">
        <v>35</v>
      </c>
      <c r="J5974" t="s">
        <v>36</v>
      </c>
    </row>
    <row r="5975" spans="1:10" x14ac:dyDescent="0.2">
      <c r="A5975" s="7" t="s">
        <v>8816</v>
      </c>
      <c r="B5975" t="s">
        <v>8817</v>
      </c>
      <c r="C5975">
        <v>21002</v>
      </c>
      <c r="D5975" t="s">
        <v>31</v>
      </c>
      <c r="E5975">
        <v>3</v>
      </c>
      <c r="F5975" t="s">
        <v>2045</v>
      </c>
      <c r="G5975" s="8" t="s">
        <v>88</v>
      </c>
      <c r="H5975" t="s">
        <v>89</v>
      </c>
      <c r="I5975" s="1" t="s">
        <v>35</v>
      </c>
      <c r="J5975" t="s">
        <v>36</v>
      </c>
    </row>
    <row r="5976" spans="1:10" x14ac:dyDescent="0.2">
      <c r="A5976" s="7" t="s">
        <v>8818</v>
      </c>
      <c r="B5976" t="s">
        <v>8819</v>
      </c>
      <c r="C5976">
        <v>21002</v>
      </c>
      <c r="D5976" t="s">
        <v>31</v>
      </c>
      <c r="E5976">
        <v>3</v>
      </c>
      <c r="F5976" t="s">
        <v>2045</v>
      </c>
      <c r="G5976" s="8" t="s">
        <v>88</v>
      </c>
      <c r="H5976" t="s">
        <v>89</v>
      </c>
      <c r="I5976" s="1" t="s">
        <v>35</v>
      </c>
      <c r="J5976" t="s">
        <v>36</v>
      </c>
    </row>
    <row r="5977" spans="1:10" x14ac:dyDescent="0.2">
      <c r="A5977" s="7" t="s">
        <v>8820</v>
      </c>
      <c r="B5977" t="s">
        <v>8821</v>
      </c>
      <c r="C5977">
        <v>21002</v>
      </c>
      <c r="D5977" t="s">
        <v>31</v>
      </c>
      <c r="E5977">
        <v>3</v>
      </c>
      <c r="F5977" t="s">
        <v>2045</v>
      </c>
      <c r="G5977" s="8" t="s">
        <v>88</v>
      </c>
      <c r="H5977" t="s">
        <v>89</v>
      </c>
      <c r="I5977" s="1" t="s">
        <v>35</v>
      </c>
      <c r="J5977" t="s">
        <v>36</v>
      </c>
    </row>
    <row r="5978" spans="1:10" x14ac:dyDescent="0.2">
      <c r="A5978" s="7" t="s">
        <v>8822</v>
      </c>
      <c r="B5978" t="s">
        <v>7317</v>
      </c>
      <c r="C5978">
        <v>21002</v>
      </c>
      <c r="D5978" t="s">
        <v>31</v>
      </c>
      <c r="E5978">
        <v>3</v>
      </c>
      <c r="F5978" t="s">
        <v>2045</v>
      </c>
      <c r="G5978" s="8" t="s">
        <v>88</v>
      </c>
      <c r="H5978" t="s">
        <v>89</v>
      </c>
      <c r="I5978" s="1" t="s">
        <v>35</v>
      </c>
      <c r="J5978" t="s">
        <v>36</v>
      </c>
    </row>
    <row r="5979" spans="1:10" x14ac:dyDescent="0.2">
      <c r="A5979" s="7" t="s">
        <v>8823</v>
      </c>
      <c r="B5979" t="s">
        <v>8824</v>
      </c>
      <c r="C5979">
        <v>21002</v>
      </c>
      <c r="D5979" t="s">
        <v>31</v>
      </c>
      <c r="E5979">
        <v>3</v>
      </c>
      <c r="F5979" t="s">
        <v>2045</v>
      </c>
      <c r="G5979" s="8" t="s">
        <v>88</v>
      </c>
      <c r="H5979" t="s">
        <v>89</v>
      </c>
      <c r="I5979" s="1" t="s">
        <v>35</v>
      </c>
      <c r="J5979" t="s">
        <v>36</v>
      </c>
    </row>
    <row r="5980" spans="1:10" x14ac:dyDescent="0.2">
      <c r="A5980" s="7" t="s">
        <v>8825</v>
      </c>
      <c r="B5980" t="s">
        <v>8826</v>
      </c>
      <c r="C5980">
        <v>21002</v>
      </c>
      <c r="D5980" t="s">
        <v>31</v>
      </c>
      <c r="E5980">
        <v>3</v>
      </c>
      <c r="F5980" t="s">
        <v>2045</v>
      </c>
      <c r="G5980" s="8" t="s">
        <v>88</v>
      </c>
      <c r="H5980" t="s">
        <v>89</v>
      </c>
      <c r="I5980" s="1" t="s">
        <v>35</v>
      </c>
      <c r="J5980" t="s">
        <v>36</v>
      </c>
    </row>
    <row r="5981" spans="1:10" x14ac:dyDescent="0.2">
      <c r="A5981" s="7" t="s">
        <v>8827</v>
      </c>
      <c r="B5981" t="s">
        <v>8828</v>
      </c>
      <c r="C5981">
        <v>21002</v>
      </c>
      <c r="D5981" t="s">
        <v>31</v>
      </c>
      <c r="E5981">
        <v>3</v>
      </c>
      <c r="F5981" t="s">
        <v>2045</v>
      </c>
      <c r="G5981" s="8" t="s">
        <v>88</v>
      </c>
      <c r="H5981" t="s">
        <v>89</v>
      </c>
      <c r="I5981" s="1" t="s">
        <v>35</v>
      </c>
      <c r="J5981" t="s">
        <v>36</v>
      </c>
    </row>
    <row r="5982" spans="1:10" x14ac:dyDescent="0.2">
      <c r="A5982" s="7" t="s">
        <v>8829</v>
      </c>
      <c r="B5982" t="s">
        <v>8830</v>
      </c>
      <c r="C5982">
        <v>21002</v>
      </c>
      <c r="D5982" t="s">
        <v>31</v>
      </c>
      <c r="E5982">
        <v>3</v>
      </c>
      <c r="F5982" t="s">
        <v>2045</v>
      </c>
      <c r="G5982" s="8" t="s">
        <v>88</v>
      </c>
      <c r="H5982" t="s">
        <v>89</v>
      </c>
      <c r="I5982" s="1" t="s">
        <v>35</v>
      </c>
      <c r="J5982" t="s">
        <v>36</v>
      </c>
    </row>
    <row r="5983" spans="1:10" x14ac:dyDescent="0.2">
      <c r="A5983" s="7" t="s">
        <v>8831</v>
      </c>
      <c r="B5983" t="s">
        <v>8832</v>
      </c>
      <c r="C5983">
        <v>21002</v>
      </c>
      <c r="D5983" t="s">
        <v>31</v>
      </c>
      <c r="E5983">
        <v>3</v>
      </c>
      <c r="F5983" t="s">
        <v>2045</v>
      </c>
      <c r="G5983" s="8" t="s">
        <v>88</v>
      </c>
      <c r="H5983" t="s">
        <v>89</v>
      </c>
      <c r="I5983" s="1" t="s">
        <v>35</v>
      </c>
      <c r="J5983" t="s">
        <v>36</v>
      </c>
    </row>
    <row r="5984" spans="1:10" x14ac:dyDescent="0.2">
      <c r="A5984" s="7" t="s">
        <v>8833</v>
      </c>
      <c r="B5984" t="s">
        <v>8834</v>
      </c>
      <c r="C5984">
        <v>21002</v>
      </c>
      <c r="D5984" t="s">
        <v>31</v>
      </c>
      <c r="E5984">
        <v>3</v>
      </c>
      <c r="F5984" t="s">
        <v>2045</v>
      </c>
      <c r="G5984" s="8" t="s">
        <v>88</v>
      </c>
      <c r="H5984" t="s">
        <v>89</v>
      </c>
      <c r="I5984" s="1" t="s">
        <v>35</v>
      </c>
      <c r="J5984" t="s">
        <v>36</v>
      </c>
    </row>
    <row r="5985" spans="1:10" x14ac:dyDescent="0.2">
      <c r="A5985" s="7" t="s">
        <v>8835</v>
      </c>
      <c r="B5985" t="s">
        <v>8836</v>
      </c>
      <c r="C5985">
        <v>21002</v>
      </c>
      <c r="D5985" t="s">
        <v>31</v>
      </c>
      <c r="E5985">
        <v>3</v>
      </c>
      <c r="F5985" t="s">
        <v>2045</v>
      </c>
      <c r="G5985" s="8" t="s">
        <v>88</v>
      </c>
      <c r="H5985" t="s">
        <v>89</v>
      </c>
      <c r="I5985" s="1" t="s">
        <v>35</v>
      </c>
      <c r="J5985" t="s">
        <v>36</v>
      </c>
    </row>
    <row r="5986" spans="1:10" x14ac:dyDescent="0.2">
      <c r="A5986" s="7" t="s">
        <v>8837</v>
      </c>
      <c r="B5986" t="s">
        <v>8838</v>
      </c>
      <c r="C5986">
        <v>21002</v>
      </c>
      <c r="D5986" t="s">
        <v>31</v>
      </c>
      <c r="E5986">
        <v>3</v>
      </c>
      <c r="F5986" t="s">
        <v>2045</v>
      </c>
      <c r="G5986" s="8" t="s">
        <v>88</v>
      </c>
      <c r="H5986" t="s">
        <v>89</v>
      </c>
      <c r="I5986" s="1" t="s">
        <v>35</v>
      </c>
      <c r="J5986" t="s">
        <v>36</v>
      </c>
    </row>
    <row r="5987" spans="1:10" x14ac:dyDescent="0.2">
      <c r="A5987" s="7" t="s">
        <v>8839</v>
      </c>
      <c r="B5987" t="s">
        <v>8840</v>
      </c>
      <c r="C5987">
        <v>21002</v>
      </c>
      <c r="D5987" t="s">
        <v>31</v>
      </c>
      <c r="E5987">
        <v>3</v>
      </c>
      <c r="F5987" t="s">
        <v>2045</v>
      </c>
      <c r="G5987" s="8" t="s">
        <v>88</v>
      </c>
      <c r="H5987" t="s">
        <v>89</v>
      </c>
      <c r="I5987" s="1" t="s">
        <v>35</v>
      </c>
      <c r="J5987" t="s">
        <v>36</v>
      </c>
    </row>
    <row r="5988" spans="1:10" x14ac:dyDescent="0.2">
      <c r="A5988" s="7" t="s">
        <v>8841</v>
      </c>
      <c r="B5988" t="s">
        <v>8842</v>
      </c>
      <c r="C5988">
        <v>21002</v>
      </c>
      <c r="D5988" t="s">
        <v>31</v>
      </c>
      <c r="E5988">
        <v>3</v>
      </c>
      <c r="F5988" t="s">
        <v>2045</v>
      </c>
      <c r="G5988" s="8" t="s">
        <v>88</v>
      </c>
      <c r="H5988" t="s">
        <v>89</v>
      </c>
      <c r="I5988" s="1" t="s">
        <v>35</v>
      </c>
      <c r="J5988" t="s">
        <v>36</v>
      </c>
    </row>
    <row r="5989" spans="1:10" x14ac:dyDescent="0.2">
      <c r="A5989" s="7" t="s">
        <v>8843</v>
      </c>
      <c r="B5989" t="s">
        <v>8844</v>
      </c>
      <c r="C5989">
        <v>21002</v>
      </c>
      <c r="D5989" t="s">
        <v>31</v>
      </c>
      <c r="E5989">
        <v>3</v>
      </c>
      <c r="F5989" t="s">
        <v>2045</v>
      </c>
      <c r="G5989" s="8" t="s">
        <v>88</v>
      </c>
      <c r="H5989" t="s">
        <v>89</v>
      </c>
      <c r="I5989" s="1" t="s">
        <v>35</v>
      </c>
      <c r="J5989" t="s">
        <v>36</v>
      </c>
    </row>
    <row r="5990" spans="1:10" x14ac:dyDescent="0.2">
      <c r="A5990" s="7" t="s">
        <v>8845</v>
      </c>
      <c r="B5990" t="s">
        <v>7915</v>
      </c>
      <c r="C5990">
        <v>21002</v>
      </c>
      <c r="D5990" t="s">
        <v>31</v>
      </c>
      <c r="E5990">
        <v>3</v>
      </c>
      <c r="F5990" t="s">
        <v>2045</v>
      </c>
      <c r="G5990" s="8" t="s">
        <v>88</v>
      </c>
      <c r="H5990" t="s">
        <v>89</v>
      </c>
      <c r="I5990" s="1" t="s">
        <v>35</v>
      </c>
      <c r="J5990" t="s">
        <v>36</v>
      </c>
    </row>
    <row r="5991" spans="1:10" x14ac:dyDescent="0.2">
      <c r="A5991" s="7" t="s">
        <v>8846</v>
      </c>
      <c r="B5991" t="s">
        <v>7737</v>
      </c>
      <c r="C5991">
        <v>21002</v>
      </c>
      <c r="D5991" t="s">
        <v>31</v>
      </c>
      <c r="E5991">
        <v>3</v>
      </c>
      <c r="F5991" t="s">
        <v>2045</v>
      </c>
      <c r="G5991" s="8" t="s">
        <v>88</v>
      </c>
      <c r="H5991" t="s">
        <v>89</v>
      </c>
      <c r="I5991" s="1" t="s">
        <v>35</v>
      </c>
      <c r="J5991" t="s">
        <v>36</v>
      </c>
    </row>
    <row r="5992" spans="1:10" x14ac:dyDescent="0.2">
      <c r="A5992" s="7" t="s">
        <v>8847</v>
      </c>
      <c r="B5992" t="s">
        <v>8848</v>
      </c>
      <c r="C5992">
        <v>21002</v>
      </c>
      <c r="D5992" t="s">
        <v>31</v>
      </c>
      <c r="E5992">
        <v>3</v>
      </c>
      <c r="F5992" t="s">
        <v>2045</v>
      </c>
      <c r="G5992" s="8" t="s">
        <v>88</v>
      </c>
      <c r="H5992" t="s">
        <v>89</v>
      </c>
      <c r="I5992" s="1" t="s">
        <v>35</v>
      </c>
      <c r="J5992" t="s">
        <v>36</v>
      </c>
    </row>
    <row r="5993" spans="1:10" x14ac:dyDescent="0.2">
      <c r="A5993" s="7" t="s">
        <v>8849</v>
      </c>
      <c r="B5993" t="s">
        <v>8850</v>
      </c>
      <c r="C5993">
        <v>21002</v>
      </c>
      <c r="D5993" t="s">
        <v>31</v>
      </c>
      <c r="E5993">
        <v>3</v>
      </c>
      <c r="F5993" t="s">
        <v>2045</v>
      </c>
      <c r="G5993" s="8" t="s">
        <v>88</v>
      </c>
      <c r="H5993" t="s">
        <v>89</v>
      </c>
      <c r="I5993" s="1" t="s">
        <v>35</v>
      </c>
      <c r="J5993" t="s">
        <v>36</v>
      </c>
    </row>
    <row r="5994" spans="1:10" x14ac:dyDescent="0.2">
      <c r="A5994" s="7" t="s">
        <v>8851</v>
      </c>
      <c r="B5994" t="s">
        <v>8852</v>
      </c>
      <c r="C5994">
        <v>21002</v>
      </c>
      <c r="D5994" t="s">
        <v>31</v>
      </c>
      <c r="E5994">
        <v>3</v>
      </c>
      <c r="F5994" t="s">
        <v>2045</v>
      </c>
      <c r="G5994" s="8" t="s">
        <v>88</v>
      </c>
      <c r="H5994" t="s">
        <v>89</v>
      </c>
      <c r="I5994" s="1" t="s">
        <v>35</v>
      </c>
      <c r="J5994" t="s">
        <v>36</v>
      </c>
    </row>
    <row r="5995" spans="1:10" x14ac:dyDescent="0.2">
      <c r="A5995" s="7" t="s">
        <v>8853</v>
      </c>
      <c r="B5995" t="s">
        <v>8854</v>
      </c>
      <c r="C5995">
        <v>21002</v>
      </c>
      <c r="D5995" t="s">
        <v>31</v>
      </c>
      <c r="E5995">
        <v>3</v>
      </c>
      <c r="F5995" t="s">
        <v>2045</v>
      </c>
      <c r="G5995" s="8" t="s">
        <v>88</v>
      </c>
      <c r="H5995" t="s">
        <v>89</v>
      </c>
      <c r="I5995" s="1" t="s">
        <v>35</v>
      </c>
      <c r="J5995" t="s">
        <v>36</v>
      </c>
    </row>
    <row r="5996" spans="1:10" x14ac:dyDescent="0.2">
      <c r="A5996" s="7" t="s">
        <v>8855</v>
      </c>
      <c r="B5996" t="s">
        <v>8856</v>
      </c>
      <c r="C5996">
        <v>21002</v>
      </c>
      <c r="D5996" t="s">
        <v>31</v>
      </c>
      <c r="E5996">
        <v>3</v>
      </c>
      <c r="F5996" t="s">
        <v>2045</v>
      </c>
      <c r="G5996" s="8" t="s">
        <v>88</v>
      </c>
      <c r="H5996" t="s">
        <v>89</v>
      </c>
      <c r="I5996" s="1" t="s">
        <v>35</v>
      </c>
      <c r="J5996" t="s">
        <v>36</v>
      </c>
    </row>
    <row r="5997" spans="1:10" x14ac:dyDescent="0.2">
      <c r="A5997" s="7" t="s">
        <v>8857</v>
      </c>
      <c r="B5997" t="s">
        <v>8858</v>
      </c>
      <c r="C5997">
        <v>21002</v>
      </c>
      <c r="D5997" t="s">
        <v>31</v>
      </c>
      <c r="E5997">
        <v>3</v>
      </c>
      <c r="F5997" t="s">
        <v>2045</v>
      </c>
      <c r="G5997" s="8" t="s">
        <v>88</v>
      </c>
      <c r="H5997" t="s">
        <v>89</v>
      </c>
      <c r="I5997" s="1" t="s">
        <v>35</v>
      </c>
      <c r="J5997" t="s">
        <v>36</v>
      </c>
    </row>
    <row r="5998" spans="1:10" x14ac:dyDescent="0.2">
      <c r="A5998" s="7" t="s">
        <v>8859</v>
      </c>
      <c r="B5998" t="s">
        <v>8860</v>
      </c>
      <c r="C5998">
        <v>21002</v>
      </c>
      <c r="D5998" t="s">
        <v>31</v>
      </c>
      <c r="E5998">
        <v>3</v>
      </c>
      <c r="F5998" t="s">
        <v>2045</v>
      </c>
      <c r="G5998" s="8" t="s">
        <v>88</v>
      </c>
      <c r="H5998" t="s">
        <v>89</v>
      </c>
      <c r="I5998" s="1" t="s">
        <v>35</v>
      </c>
      <c r="J5998" t="s">
        <v>36</v>
      </c>
    </row>
    <row r="5999" spans="1:10" x14ac:dyDescent="0.2">
      <c r="A5999" s="7" t="s">
        <v>8861</v>
      </c>
      <c r="B5999" t="s">
        <v>8862</v>
      </c>
      <c r="C5999">
        <v>21002</v>
      </c>
      <c r="D5999" t="s">
        <v>31</v>
      </c>
      <c r="E5999">
        <v>3</v>
      </c>
      <c r="F5999" t="s">
        <v>2045</v>
      </c>
      <c r="G5999" s="8" t="s">
        <v>88</v>
      </c>
      <c r="H5999" t="s">
        <v>89</v>
      </c>
      <c r="I5999" s="1" t="s">
        <v>35</v>
      </c>
      <c r="J5999" t="s">
        <v>36</v>
      </c>
    </row>
    <row r="6000" spans="1:10" x14ac:dyDescent="0.2">
      <c r="A6000" s="7" t="s">
        <v>8863</v>
      </c>
      <c r="B6000" t="s">
        <v>8864</v>
      </c>
      <c r="C6000">
        <v>21002</v>
      </c>
      <c r="D6000" t="s">
        <v>31</v>
      </c>
      <c r="E6000">
        <v>3</v>
      </c>
      <c r="F6000" t="s">
        <v>2045</v>
      </c>
      <c r="G6000" s="8" t="s">
        <v>88</v>
      </c>
      <c r="H6000" t="s">
        <v>89</v>
      </c>
      <c r="I6000" s="1" t="s">
        <v>35</v>
      </c>
      <c r="J6000" t="s">
        <v>36</v>
      </c>
    </row>
    <row r="6001" spans="1:10" x14ac:dyDescent="0.2">
      <c r="A6001" s="7" t="s">
        <v>8865</v>
      </c>
      <c r="B6001" t="s">
        <v>8866</v>
      </c>
      <c r="C6001">
        <v>21002</v>
      </c>
      <c r="D6001" t="s">
        <v>31</v>
      </c>
      <c r="E6001">
        <v>3</v>
      </c>
      <c r="F6001" t="s">
        <v>2045</v>
      </c>
      <c r="G6001" s="8" t="s">
        <v>88</v>
      </c>
      <c r="H6001" t="s">
        <v>89</v>
      </c>
      <c r="I6001" s="1" t="s">
        <v>35</v>
      </c>
      <c r="J6001" t="s">
        <v>36</v>
      </c>
    </row>
    <row r="6002" spans="1:10" x14ac:dyDescent="0.2">
      <c r="A6002" s="7" t="s">
        <v>8867</v>
      </c>
      <c r="B6002" t="s">
        <v>8868</v>
      </c>
      <c r="C6002">
        <v>21002</v>
      </c>
      <c r="D6002" t="s">
        <v>31</v>
      </c>
      <c r="E6002">
        <v>3</v>
      </c>
      <c r="F6002" t="s">
        <v>2045</v>
      </c>
      <c r="G6002" s="8" t="s">
        <v>88</v>
      </c>
      <c r="H6002" t="s">
        <v>89</v>
      </c>
      <c r="I6002" s="1" t="s">
        <v>35</v>
      </c>
      <c r="J6002" t="s">
        <v>36</v>
      </c>
    </row>
    <row r="6003" spans="1:10" x14ac:dyDescent="0.2">
      <c r="A6003" s="7" t="s">
        <v>8869</v>
      </c>
      <c r="B6003" t="s">
        <v>8870</v>
      </c>
      <c r="C6003">
        <v>21002</v>
      </c>
      <c r="D6003" t="s">
        <v>31</v>
      </c>
      <c r="E6003">
        <v>3</v>
      </c>
      <c r="F6003" t="s">
        <v>2045</v>
      </c>
      <c r="G6003" s="8" t="s">
        <v>88</v>
      </c>
      <c r="H6003" t="s">
        <v>89</v>
      </c>
      <c r="I6003" s="1" t="s">
        <v>35</v>
      </c>
      <c r="J6003" t="s">
        <v>36</v>
      </c>
    </row>
    <row r="6004" spans="1:10" x14ac:dyDescent="0.2">
      <c r="A6004" s="7" t="s">
        <v>8871</v>
      </c>
      <c r="B6004" t="s">
        <v>8872</v>
      </c>
      <c r="C6004">
        <v>21002</v>
      </c>
      <c r="D6004" t="s">
        <v>31</v>
      </c>
      <c r="E6004">
        <v>3</v>
      </c>
      <c r="F6004" t="s">
        <v>2045</v>
      </c>
      <c r="G6004" s="8" t="s">
        <v>88</v>
      </c>
      <c r="H6004" t="s">
        <v>89</v>
      </c>
      <c r="I6004" s="1" t="s">
        <v>35</v>
      </c>
      <c r="J6004" t="s">
        <v>36</v>
      </c>
    </row>
    <row r="6005" spans="1:10" x14ac:dyDescent="0.2">
      <c r="A6005" s="7" t="s">
        <v>8873</v>
      </c>
      <c r="B6005" t="s">
        <v>8874</v>
      </c>
      <c r="C6005">
        <v>21002</v>
      </c>
      <c r="D6005" t="s">
        <v>31</v>
      </c>
      <c r="E6005">
        <v>3</v>
      </c>
      <c r="F6005" t="s">
        <v>2045</v>
      </c>
      <c r="G6005" s="8" t="s">
        <v>88</v>
      </c>
      <c r="H6005" t="s">
        <v>89</v>
      </c>
      <c r="I6005" s="1" t="s">
        <v>35</v>
      </c>
      <c r="J6005" t="s">
        <v>36</v>
      </c>
    </row>
    <row r="6006" spans="1:10" x14ac:dyDescent="0.2">
      <c r="A6006" s="7" t="s">
        <v>8875</v>
      </c>
      <c r="B6006" t="s">
        <v>8876</v>
      </c>
      <c r="C6006">
        <v>21002</v>
      </c>
      <c r="D6006" t="s">
        <v>31</v>
      </c>
      <c r="E6006">
        <v>3</v>
      </c>
      <c r="F6006" t="s">
        <v>2045</v>
      </c>
      <c r="G6006" s="8" t="s">
        <v>88</v>
      </c>
      <c r="H6006" t="s">
        <v>89</v>
      </c>
      <c r="I6006" s="1" t="s">
        <v>35</v>
      </c>
      <c r="J6006" t="s">
        <v>36</v>
      </c>
    </row>
    <row r="6007" spans="1:10" x14ac:dyDescent="0.2">
      <c r="A6007" s="7" t="s">
        <v>8877</v>
      </c>
      <c r="B6007" t="s">
        <v>8878</v>
      </c>
      <c r="C6007">
        <v>21002</v>
      </c>
      <c r="D6007" t="s">
        <v>31</v>
      </c>
      <c r="E6007">
        <v>3</v>
      </c>
      <c r="F6007" t="s">
        <v>2045</v>
      </c>
      <c r="G6007" s="8" t="s">
        <v>88</v>
      </c>
      <c r="H6007" t="s">
        <v>89</v>
      </c>
      <c r="I6007" s="1" t="s">
        <v>35</v>
      </c>
      <c r="J6007" t="s">
        <v>36</v>
      </c>
    </row>
    <row r="6008" spans="1:10" x14ac:dyDescent="0.2">
      <c r="A6008" s="7" t="s">
        <v>8879</v>
      </c>
      <c r="B6008" t="s">
        <v>8880</v>
      </c>
      <c r="C6008">
        <v>21002</v>
      </c>
      <c r="D6008" t="s">
        <v>31</v>
      </c>
      <c r="E6008">
        <v>3</v>
      </c>
      <c r="F6008" t="s">
        <v>2045</v>
      </c>
      <c r="G6008" s="8" t="s">
        <v>88</v>
      </c>
      <c r="H6008" t="s">
        <v>89</v>
      </c>
      <c r="I6008" s="1" t="s">
        <v>35</v>
      </c>
      <c r="J6008" t="s">
        <v>36</v>
      </c>
    </row>
    <row r="6009" spans="1:10" x14ac:dyDescent="0.2">
      <c r="A6009" s="7" t="s">
        <v>8881</v>
      </c>
      <c r="B6009" t="s">
        <v>8882</v>
      </c>
      <c r="C6009">
        <v>21002</v>
      </c>
      <c r="D6009" t="s">
        <v>31</v>
      </c>
      <c r="E6009">
        <v>3</v>
      </c>
      <c r="F6009" t="s">
        <v>2045</v>
      </c>
      <c r="G6009" s="8" t="s">
        <v>88</v>
      </c>
      <c r="H6009" t="s">
        <v>89</v>
      </c>
      <c r="I6009" s="1" t="s">
        <v>35</v>
      </c>
      <c r="J6009" t="s">
        <v>36</v>
      </c>
    </row>
    <row r="6010" spans="1:10" x14ac:dyDescent="0.2">
      <c r="A6010" s="7" t="s">
        <v>8883</v>
      </c>
      <c r="B6010" t="s">
        <v>8884</v>
      </c>
      <c r="C6010">
        <v>21002</v>
      </c>
      <c r="D6010" t="s">
        <v>31</v>
      </c>
      <c r="E6010">
        <v>3</v>
      </c>
      <c r="F6010" t="s">
        <v>2045</v>
      </c>
      <c r="G6010" s="8" t="s">
        <v>88</v>
      </c>
      <c r="H6010" t="s">
        <v>89</v>
      </c>
      <c r="I6010" s="1" t="s">
        <v>35</v>
      </c>
      <c r="J6010" t="s">
        <v>36</v>
      </c>
    </row>
    <row r="6011" spans="1:10" x14ac:dyDescent="0.2">
      <c r="A6011" s="7" t="s">
        <v>8885</v>
      </c>
      <c r="B6011" t="s">
        <v>8886</v>
      </c>
      <c r="C6011">
        <v>21002</v>
      </c>
      <c r="D6011" t="s">
        <v>31</v>
      </c>
      <c r="E6011">
        <v>3</v>
      </c>
      <c r="F6011" t="s">
        <v>2045</v>
      </c>
      <c r="G6011" s="8" t="s">
        <v>88</v>
      </c>
      <c r="H6011" t="s">
        <v>89</v>
      </c>
      <c r="I6011" s="1" t="s">
        <v>35</v>
      </c>
      <c r="J6011" t="s">
        <v>36</v>
      </c>
    </row>
    <row r="6012" spans="1:10" x14ac:dyDescent="0.2">
      <c r="A6012" s="7" t="s">
        <v>8887</v>
      </c>
      <c r="B6012" t="s">
        <v>8888</v>
      </c>
      <c r="C6012">
        <v>21002</v>
      </c>
      <c r="D6012" t="s">
        <v>31</v>
      </c>
      <c r="E6012">
        <v>3</v>
      </c>
      <c r="F6012" t="s">
        <v>2045</v>
      </c>
      <c r="G6012" s="8" t="s">
        <v>88</v>
      </c>
      <c r="H6012" t="s">
        <v>89</v>
      </c>
      <c r="I6012" s="1" t="s">
        <v>35</v>
      </c>
      <c r="J6012" t="s">
        <v>36</v>
      </c>
    </row>
    <row r="6013" spans="1:10" x14ac:dyDescent="0.2">
      <c r="A6013" s="7" t="s">
        <v>8889</v>
      </c>
      <c r="B6013" t="s">
        <v>8890</v>
      </c>
      <c r="C6013">
        <v>21002</v>
      </c>
      <c r="D6013" t="s">
        <v>31</v>
      </c>
      <c r="E6013">
        <v>3</v>
      </c>
      <c r="F6013" t="s">
        <v>2045</v>
      </c>
      <c r="G6013" s="8" t="s">
        <v>88</v>
      </c>
      <c r="H6013" t="s">
        <v>89</v>
      </c>
      <c r="I6013" s="1" t="s">
        <v>35</v>
      </c>
      <c r="J6013" t="s">
        <v>36</v>
      </c>
    </row>
    <row r="6014" spans="1:10" x14ac:dyDescent="0.2">
      <c r="A6014" s="7" t="s">
        <v>8891</v>
      </c>
      <c r="B6014" t="s">
        <v>8892</v>
      </c>
      <c r="C6014">
        <v>21002</v>
      </c>
      <c r="D6014" t="s">
        <v>31</v>
      </c>
      <c r="E6014">
        <v>3</v>
      </c>
      <c r="F6014" t="s">
        <v>2045</v>
      </c>
      <c r="G6014" s="8" t="s">
        <v>88</v>
      </c>
      <c r="H6014" t="s">
        <v>89</v>
      </c>
      <c r="I6014" s="1" t="s">
        <v>35</v>
      </c>
      <c r="J6014" t="s">
        <v>36</v>
      </c>
    </row>
    <row r="6015" spans="1:10" x14ac:dyDescent="0.2">
      <c r="A6015" s="7" t="s">
        <v>8893</v>
      </c>
      <c r="B6015" t="s">
        <v>8894</v>
      </c>
      <c r="C6015">
        <v>21002</v>
      </c>
      <c r="D6015" t="s">
        <v>31</v>
      </c>
      <c r="E6015">
        <v>3</v>
      </c>
      <c r="F6015" t="s">
        <v>2045</v>
      </c>
      <c r="G6015" s="8" t="s">
        <v>88</v>
      </c>
      <c r="H6015" t="s">
        <v>89</v>
      </c>
      <c r="I6015" s="1" t="s">
        <v>35</v>
      </c>
      <c r="J6015" t="s">
        <v>36</v>
      </c>
    </row>
    <row r="6016" spans="1:10" x14ac:dyDescent="0.2">
      <c r="A6016" s="7" t="s">
        <v>8895</v>
      </c>
      <c r="B6016" t="s">
        <v>8896</v>
      </c>
      <c r="C6016">
        <v>21002</v>
      </c>
      <c r="D6016" t="s">
        <v>31</v>
      </c>
      <c r="E6016">
        <v>3</v>
      </c>
      <c r="F6016" t="s">
        <v>2045</v>
      </c>
      <c r="G6016" s="8" t="s">
        <v>88</v>
      </c>
      <c r="H6016" t="s">
        <v>89</v>
      </c>
      <c r="I6016" s="1" t="s">
        <v>35</v>
      </c>
      <c r="J6016" t="s">
        <v>36</v>
      </c>
    </row>
    <row r="6017" spans="1:10" x14ac:dyDescent="0.2">
      <c r="A6017" s="7" t="s">
        <v>8897</v>
      </c>
      <c r="B6017" t="s">
        <v>8898</v>
      </c>
      <c r="C6017">
        <v>21002</v>
      </c>
      <c r="D6017" t="s">
        <v>31</v>
      </c>
      <c r="E6017">
        <v>3</v>
      </c>
      <c r="F6017" t="s">
        <v>2045</v>
      </c>
      <c r="G6017" s="8" t="s">
        <v>88</v>
      </c>
      <c r="H6017" t="s">
        <v>89</v>
      </c>
      <c r="I6017" s="1" t="s">
        <v>35</v>
      </c>
      <c r="J6017" t="s">
        <v>36</v>
      </c>
    </row>
    <row r="6018" spans="1:10" x14ac:dyDescent="0.2">
      <c r="A6018" s="7" t="s">
        <v>8899</v>
      </c>
      <c r="B6018" t="s">
        <v>8900</v>
      </c>
      <c r="C6018">
        <v>21002</v>
      </c>
      <c r="D6018" t="s">
        <v>31</v>
      </c>
      <c r="E6018">
        <v>13</v>
      </c>
      <c r="F6018" t="s">
        <v>2804</v>
      </c>
      <c r="G6018" s="8" t="s">
        <v>64</v>
      </c>
      <c r="H6018" t="s">
        <v>65</v>
      </c>
      <c r="I6018" s="1" t="s">
        <v>35</v>
      </c>
      <c r="J6018" t="s">
        <v>36</v>
      </c>
    </row>
    <row r="6019" spans="1:10" x14ac:dyDescent="0.2">
      <c r="A6019" s="7" t="s">
        <v>8901</v>
      </c>
      <c r="B6019" t="s">
        <v>8902</v>
      </c>
      <c r="C6019">
        <v>21002</v>
      </c>
      <c r="D6019" t="s">
        <v>31</v>
      </c>
      <c r="E6019">
        <v>3</v>
      </c>
      <c r="F6019" t="s">
        <v>2045</v>
      </c>
      <c r="G6019" s="8" t="s">
        <v>88</v>
      </c>
      <c r="H6019" t="s">
        <v>89</v>
      </c>
      <c r="I6019" s="1" t="s">
        <v>35</v>
      </c>
      <c r="J6019" t="s">
        <v>36</v>
      </c>
    </row>
    <row r="6020" spans="1:10" x14ac:dyDescent="0.2">
      <c r="A6020" s="7" t="s">
        <v>8903</v>
      </c>
      <c r="B6020" t="s">
        <v>8904</v>
      </c>
      <c r="C6020">
        <v>21002</v>
      </c>
      <c r="D6020" t="s">
        <v>31</v>
      </c>
      <c r="E6020">
        <v>3</v>
      </c>
      <c r="F6020" t="s">
        <v>2045</v>
      </c>
      <c r="G6020" s="8" t="s">
        <v>88</v>
      </c>
      <c r="H6020" t="s">
        <v>89</v>
      </c>
      <c r="I6020" s="1" t="s">
        <v>35</v>
      </c>
      <c r="J6020" t="s">
        <v>36</v>
      </c>
    </row>
    <row r="6021" spans="1:10" x14ac:dyDescent="0.2">
      <c r="A6021" s="7" t="s">
        <v>8905</v>
      </c>
      <c r="B6021" t="s">
        <v>8906</v>
      </c>
      <c r="C6021">
        <v>21002</v>
      </c>
      <c r="D6021" t="s">
        <v>31</v>
      </c>
      <c r="E6021">
        <v>3</v>
      </c>
      <c r="F6021" t="s">
        <v>2045</v>
      </c>
      <c r="G6021" s="8" t="s">
        <v>88</v>
      </c>
      <c r="H6021" t="s">
        <v>89</v>
      </c>
      <c r="I6021" s="1" t="s">
        <v>35</v>
      </c>
      <c r="J6021" t="s">
        <v>36</v>
      </c>
    </row>
    <row r="6022" spans="1:10" x14ac:dyDescent="0.2">
      <c r="A6022" s="7" t="s">
        <v>8907</v>
      </c>
      <c r="B6022" t="s">
        <v>8908</v>
      </c>
      <c r="C6022">
        <v>21002</v>
      </c>
      <c r="D6022" t="s">
        <v>31</v>
      </c>
      <c r="E6022">
        <v>3</v>
      </c>
      <c r="F6022" t="s">
        <v>2045</v>
      </c>
      <c r="G6022" s="8" t="s">
        <v>88</v>
      </c>
      <c r="H6022" t="s">
        <v>89</v>
      </c>
      <c r="I6022" s="1" t="s">
        <v>35</v>
      </c>
      <c r="J6022" t="s">
        <v>36</v>
      </c>
    </row>
    <row r="6023" spans="1:10" x14ac:dyDescent="0.2">
      <c r="A6023" s="7" t="s">
        <v>8909</v>
      </c>
      <c r="B6023" t="s">
        <v>8910</v>
      </c>
      <c r="C6023">
        <v>21002</v>
      </c>
      <c r="D6023" t="s">
        <v>31</v>
      </c>
      <c r="E6023">
        <v>3</v>
      </c>
      <c r="F6023" t="s">
        <v>2045</v>
      </c>
      <c r="G6023" s="8" t="s">
        <v>88</v>
      </c>
      <c r="H6023" t="s">
        <v>89</v>
      </c>
      <c r="I6023" s="1" t="s">
        <v>35</v>
      </c>
      <c r="J6023" t="s">
        <v>36</v>
      </c>
    </row>
    <row r="6024" spans="1:10" x14ac:dyDescent="0.2">
      <c r="A6024" s="7" t="s">
        <v>8911</v>
      </c>
      <c r="B6024" t="s">
        <v>8912</v>
      </c>
      <c r="C6024">
        <v>21002</v>
      </c>
      <c r="D6024" t="s">
        <v>31</v>
      </c>
      <c r="E6024">
        <v>3</v>
      </c>
      <c r="F6024" t="s">
        <v>2045</v>
      </c>
      <c r="G6024" s="8" t="s">
        <v>88</v>
      </c>
      <c r="H6024" t="s">
        <v>89</v>
      </c>
      <c r="I6024" s="1" t="s">
        <v>35</v>
      </c>
      <c r="J6024" t="s">
        <v>36</v>
      </c>
    </row>
    <row r="6025" spans="1:10" x14ac:dyDescent="0.2">
      <c r="A6025" s="7" t="s">
        <v>8913</v>
      </c>
      <c r="B6025" t="s">
        <v>8914</v>
      </c>
      <c r="C6025">
        <v>21002</v>
      </c>
      <c r="D6025" t="s">
        <v>31</v>
      </c>
      <c r="E6025">
        <v>3</v>
      </c>
      <c r="F6025" t="s">
        <v>2045</v>
      </c>
      <c r="G6025" s="8" t="s">
        <v>88</v>
      </c>
      <c r="H6025" t="s">
        <v>89</v>
      </c>
      <c r="I6025" s="1" t="s">
        <v>35</v>
      </c>
      <c r="J6025" t="s">
        <v>36</v>
      </c>
    </row>
    <row r="6026" spans="1:10" x14ac:dyDescent="0.2">
      <c r="A6026" s="7" t="s">
        <v>8915</v>
      </c>
      <c r="B6026" t="s">
        <v>8916</v>
      </c>
      <c r="C6026">
        <v>21002</v>
      </c>
      <c r="D6026" t="s">
        <v>31</v>
      </c>
      <c r="E6026">
        <v>3</v>
      </c>
      <c r="F6026" t="s">
        <v>2045</v>
      </c>
      <c r="G6026" s="8" t="s">
        <v>88</v>
      </c>
      <c r="H6026" t="s">
        <v>89</v>
      </c>
      <c r="I6026" s="1" t="s">
        <v>35</v>
      </c>
      <c r="J6026" t="s">
        <v>36</v>
      </c>
    </row>
    <row r="6027" spans="1:10" x14ac:dyDescent="0.2">
      <c r="A6027" s="7" t="s">
        <v>8917</v>
      </c>
      <c r="B6027" t="s">
        <v>8916</v>
      </c>
      <c r="C6027">
        <v>21002</v>
      </c>
      <c r="D6027" t="s">
        <v>31</v>
      </c>
      <c r="E6027">
        <v>3</v>
      </c>
      <c r="F6027" t="s">
        <v>2045</v>
      </c>
      <c r="G6027" s="8" t="s">
        <v>88</v>
      </c>
      <c r="H6027" t="s">
        <v>89</v>
      </c>
      <c r="I6027" s="1" t="s">
        <v>35</v>
      </c>
      <c r="J6027" t="s">
        <v>36</v>
      </c>
    </row>
    <row r="6028" spans="1:10" x14ac:dyDescent="0.2">
      <c r="A6028" s="7" t="s">
        <v>8918</v>
      </c>
      <c r="B6028" t="s">
        <v>6523</v>
      </c>
      <c r="C6028">
        <v>21002</v>
      </c>
      <c r="D6028" t="s">
        <v>31</v>
      </c>
      <c r="E6028">
        <v>3</v>
      </c>
      <c r="F6028" t="s">
        <v>2045</v>
      </c>
      <c r="G6028" s="8" t="s">
        <v>88</v>
      </c>
      <c r="H6028" t="s">
        <v>89</v>
      </c>
      <c r="I6028" s="1" t="s">
        <v>35</v>
      </c>
      <c r="J6028" t="s">
        <v>36</v>
      </c>
    </row>
    <row r="6029" spans="1:10" x14ac:dyDescent="0.2">
      <c r="A6029" s="7" t="s">
        <v>8919</v>
      </c>
      <c r="B6029" t="s">
        <v>8920</v>
      </c>
      <c r="C6029">
        <v>21002</v>
      </c>
      <c r="D6029" t="s">
        <v>31</v>
      </c>
      <c r="E6029">
        <v>3</v>
      </c>
      <c r="F6029" t="s">
        <v>2045</v>
      </c>
      <c r="G6029" s="8" t="s">
        <v>88</v>
      </c>
      <c r="H6029" t="s">
        <v>89</v>
      </c>
      <c r="I6029" s="1" t="s">
        <v>35</v>
      </c>
      <c r="J6029" t="s">
        <v>36</v>
      </c>
    </row>
    <row r="6030" spans="1:10" x14ac:dyDescent="0.2">
      <c r="A6030" s="7" t="s">
        <v>8921</v>
      </c>
      <c r="B6030" t="s">
        <v>8922</v>
      </c>
      <c r="C6030">
        <v>21002</v>
      </c>
      <c r="D6030" t="s">
        <v>31</v>
      </c>
      <c r="E6030">
        <v>3</v>
      </c>
      <c r="F6030" t="s">
        <v>2045</v>
      </c>
      <c r="G6030" s="8" t="s">
        <v>88</v>
      </c>
      <c r="H6030" t="s">
        <v>89</v>
      </c>
      <c r="I6030" s="1" t="s">
        <v>35</v>
      </c>
      <c r="J6030" t="s">
        <v>36</v>
      </c>
    </row>
    <row r="6031" spans="1:10" x14ac:dyDescent="0.2">
      <c r="A6031" s="7" t="s">
        <v>8923</v>
      </c>
      <c r="B6031" t="s">
        <v>8924</v>
      </c>
      <c r="C6031">
        <v>21002</v>
      </c>
      <c r="D6031" t="s">
        <v>31</v>
      </c>
      <c r="E6031">
        <v>3</v>
      </c>
      <c r="F6031" t="s">
        <v>2045</v>
      </c>
      <c r="G6031" s="8" t="s">
        <v>92</v>
      </c>
      <c r="H6031" t="s">
        <v>93</v>
      </c>
      <c r="I6031" s="1" t="s">
        <v>35</v>
      </c>
      <c r="J6031" t="s">
        <v>36</v>
      </c>
    </row>
    <row r="6032" spans="1:10" x14ac:dyDescent="0.2">
      <c r="A6032" s="7" t="s">
        <v>8925</v>
      </c>
      <c r="B6032" t="s">
        <v>8108</v>
      </c>
      <c r="C6032">
        <v>21002</v>
      </c>
      <c r="D6032" t="s">
        <v>31</v>
      </c>
      <c r="E6032">
        <v>3</v>
      </c>
      <c r="F6032" t="s">
        <v>2045</v>
      </c>
      <c r="G6032" s="8" t="s">
        <v>92</v>
      </c>
      <c r="H6032" t="s">
        <v>93</v>
      </c>
      <c r="I6032" s="1" t="s">
        <v>35</v>
      </c>
      <c r="J6032" t="s">
        <v>36</v>
      </c>
    </row>
    <row r="6033" spans="1:10" x14ac:dyDescent="0.2">
      <c r="A6033" s="7" t="s">
        <v>8926</v>
      </c>
      <c r="B6033" t="s">
        <v>8927</v>
      </c>
      <c r="C6033">
        <v>21002</v>
      </c>
      <c r="D6033" t="s">
        <v>31</v>
      </c>
      <c r="E6033">
        <v>3</v>
      </c>
      <c r="F6033" t="s">
        <v>2045</v>
      </c>
      <c r="G6033" s="8" t="s">
        <v>92</v>
      </c>
      <c r="H6033" t="s">
        <v>93</v>
      </c>
      <c r="I6033" s="1" t="s">
        <v>35</v>
      </c>
      <c r="J6033" t="s">
        <v>36</v>
      </c>
    </row>
    <row r="6034" spans="1:10" x14ac:dyDescent="0.2">
      <c r="A6034" s="7" t="s">
        <v>8928</v>
      </c>
      <c r="B6034" t="s">
        <v>8929</v>
      </c>
      <c r="C6034">
        <v>21002</v>
      </c>
      <c r="D6034" t="s">
        <v>31</v>
      </c>
      <c r="E6034">
        <v>3</v>
      </c>
      <c r="F6034" t="s">
        <v>2045</v>
      </c>
      <c r="G6034" s="8" t="s">
        <v>92</v>
      </c>
      <c r="H6034" t="s">
        <v>93</v>
      </c>
      <c r="I6034" s="1" t="s">
        <v>35</v>
      </c>
      <c r="J6034" t="s">
        <v>36</v>
      </c>
    </row>
    <row r="6035" spans="1:10" x14ac:dyDescent="0.2">
      <c r="A6035" s="7" t="s">
        <v>8930</v>
      </c>
      <c r="B6035" t="s">
        <v>7579</v>
      </c>
      <c r="C6035">
        <v>21002</v>
      </c>
      <c r="D6035" t="s">
        <v>31</v>
      </c>
      <c r="E6035">
        <v>3</v>
      </c>
      <c r="F6035" t="s">
        <v>2045</v>
      </c>
      <c r="G6035" s="8" t="s">
        <v>92</v>
      </c>
      <c r="H6035" t="s">
        <v>93</v>
      </c>
      <c r="I6035" s="1" t="s">
        <v>35</v>
      </c>
      <c r="J6035" t="s">
        <v>36</v>
      </c>
    </row>
    <row r="6036" spans="1:10" x14ac:dyDescent="0.2">
      <c r="A6036" s="7" t="s">
        <v>8931</v>
      </c>
      <c r="B6036" t="s">
        <v>8932</v>
      </c>
      <c r="C6036">
        <v>21002</v>
      </c>
      <c r="D6036" t="s">
        <v>31</v>
      </c>
      <c r="E6036">
        <v>3</v>
      </c>
      <c r="F6036" t="s">
        <v>2045</v>
      </c>
      <c r="G6036" s="8" t="s">
        <v>92</v>
      </c>
      <c r="H6036" t="s">
        <v>93</v>
      </c>
      <c r="I6036" s="1" t="s">
        <v>35</v>
      </c>
      <c r="J6036" t="s">
        <v>36</v>
      </c>
    </row>
    <row r="6037" spans="1:10" x14ac:dyDescent="0.2">
      <c r="A6037" s="7" t="s">
        <v>8933</v>
      </c>
      <c r="B6037" t="s">
        <v>8934</v>
      </c>
      <c r="C6037">
        <v>21002</v>
      </c>
      <c r="D6037" t="s">
        <v>31</v>
      </c>
      <c r="E6037">
        <v>3</v>
      </c>
      <c r="F6037" t="s">
        <v>2045</v>
      </c>
      <c r="G6037" s="8" t="s">
        <v>92</v>
      </c>
      <c r="H6037" t="s">
        <v>93</v>
      </c>
      <c r="I6037" s="1" t="s">
        <v>35</v>
      </c>
      <c r="J6037" t="s">
        <v>36</v>
      </c>
    </row>
    <row r="6038" spans="1:10" x14ac:dyDescent="0.2">
      <c r="A6038" s="7" t="s">
        <v>8935</v>
      </c>
      <c r="B6038" t="s">
        <v>8936</v>
      </c>
      <c r="C6038">
        <v>21002</v>
      </c>
      <c r="D6038" t="s">
        <v>31</v>
      </c>
      <c r="E6038">
        <v>3</v>
      </c>
      <c r="F6038" t="s">
        <v>2045</v>
      </c>
      <c r="G6038" s="8" t="s">
        <v>92</v>
      </c>
      <c r="H6038" t="s">
        <v>93</v>
      </c>
      <c r="I6038" s="1" t="s">
        <v>35</v>
      </c>
      <c r="J6038" t="s">
        <v>36</v>
      </c>
    </row>
    <row r="6039" spans="1:10" x14ac:dyDescent="0.2">
      <c r="A6039" s="7" t="s">
        <v>8937</v>
      </c>
      <c r="B6039" t="s">
        <v>8938</v>
      </c>
      <c r="C6039">
        <v>21002</v>
      </c>
      <c r="D6039" t="s">
        <v>31</v>
      </c>
      <c r="E6039">
        <v>3</v>
      </c>
      <c r="F6039" t="s">
        <v>2045</v>
      </c>
      <c r="G6039" s="8" t="s">
        <v>92</v>
      </c>
      <c r="H6039" t="s">
        <v>93</v>
      </c>
      <c r="I6039" s="1" t="s">
        <v>35</v>
      </c>
      <c r="J6039" t="s">
        <v>36</v>
      </c>
    </row>
    <row r="6040" spans="1:10" x14ac:dyDescent="0.2">
      <c r="A6040" s="7" t="s">
        <v>8939</v>
      </c>
      <c r="B6040" t="s">
        <v>8940</v>
      </c>
      <c r="C6040">
        <v>21002</v>
      </c>
      <c r="D6040" t="s">
        <v>31</v>
      </c>
      <c r="E6040">
        <v>3</v>
      </c>
      <c r="F6040" t="s">
        <v>2045</v>
      </c>
      <c r="G6040" s="8" t="s">
        <v>92</v>
      </c>
      <c r="H6040" t="s">
        <v>93</v>
      </c>
      <c r="I6040" s="1" t="s">
        <v>35</v>
      </c>
      <c r="J6040" t="s">
        <v>36</v>
      </c>
    </row>
    <row r="6041" spans="1:10" x14ac:dyDescent="0.2">
      <c r="A6041" s="7" t="s">
        <v>8941</v>
      </c>
      <c r="B6041" t="s">
        <v>8942</v>
      </c>
      <c r="C6041">
        <v>21002</v>
      </c>
      <c r="D6041" t="s">
        <v>31</v>
      </c>
      <c r="E6041">
        <v>3</v>
      </c>
      <c r="F6041" t="s">
        <v>2045</v>
      </c>
      <c r="G6041" s="8" t="s">
        <v>92</v>
      </c>
      <c r="H6041" t="s">
        <v>93</v>
      </c>
      <c r="I6041" s="1" t="s">
        <v>35</v>
      </c>
      <c r="J6041" t="s">
        <v>36</v>
      </c>
    </row>
    <row r="6042" spans="1:10" x14ac:dyDescent="0.2">
      <c r="A6042" s="7" t="s">
        <v>8943</v>
      </c>
      <c r="B6042" t="s">
        <v>8944</v>
      </c>
      <c r="C6042">
        <v>21002</v>
      </c>
      <c r="D6042" t="s">
        <v>31</v>
      </c>
      <c r="E6042">
        <v>3</v>
      </c>
      <c r="F6042" t="s">
        <v>2045</v>
      </c>
      <c r="G6042" s="8" t="s">
        <v>92</v>
      </c>
      <c r="H6042" t="s">
        <v>93</v>
      </c>
      <c r="I6042" s="1" t="s">
        <v>35</v>
      </c>
      <c r="J6042" t="s">
        <v>36</v>
      </c>
    </row>
    <row r="6043" spans="1:10" x14ac:dyDescent="0.2">
      <c r="A6043" s="7" t="s">
        <v>8945</v>
      </c>
      <c r="B6043" t="s">
        <v>8946</v>
      </c>
      <c r="C6043">
        <v>21002</v>
      </c>
      <c r="D6043" t="s">
        <v>31</v>
      </c>
      <c r="E6043">
        <v>3</v>
      </c>
      <c r="F6043" t="s">
        <v>2045</v>
      </c>
      <c r="G6043" s="8" t="s">
        <v>92</v>
      </c>
      <c r="H6043" t="s">
        <v>93</v>
      </c>
      <c r="I6043" s="1" t="s">
        <v>35</v>
      </c>
      <c r="J6043" t="s">
        <v>36</v>
      </c>
    </row>
    <row r="6044" spans="1:10" x14ac:dyDescent="0.2">
      <c r="A6044" s="7" t="s">
        <v>8947</v>
      </c>
      <c r="B6044" t="s">
        <v>8948</v>
      </c>
      <c r="C6044">
        <v>21002</v>
      </c>
      <c r="D6044" t="s">
        <v>31</v>
      </c>
      <c r="E6044">
        <v>3</v>
      </c>
      <c r="F6044" t="s">
        <v>2045</v>
      </c>
      <c r="G6044" s="8" t="s">
        <v>92</v>
      </c>
      <c r="H6044" t="s">
        <v>93</v>
      </c>
      <c r="I6044" s="1" t="s">
        <v>35</v>
      </c>
      <c r="J6044" t="s">
        <v>36</v>
      </c>
    </row>
    <row r="6045" spans="1:10" x14ac:dyDescent="0.2">
      <c r="A6045" s="7" t="s">
        <v>8949</v>
      </c>
      <c r="B6045" t="s">
        <v>8950</v>
      </c>
      <c r="C6045">
        <v>21002</v>
      </c>
      <c r="D6045" t="s">
        <v>31</v>
      </c>
      <c r="E6045">
        <v>3</v>
      </c>
      <c r="F6045" t="s">
        <v>2045</v>
      </c>
      <c r="G6045" s="8" t="s">
        <v>92</v>
      </c>
      <c r="H6045" t="s">
        <v>93</v>
      </c>
      <c r="I6045" s="1" t="s">
        <v>35</v>
      </c>
      <c r="J6045" t="s">
        <v>36</v>
      </c>
    </row>
    <row r="6046" spans="1:10" x14ac:dyDescent="0.2">
      <c r="A6046" s="7" t="s">
        <v>8951</v>
      </c>
      <c r="B6046" t="s">
        <v>7915</v>
      </c>
      <c r="C6046">
        <v>21002</v>
      </c>
      <c r="D6046" t="s">
        <v>31</v>
      </c>
      <c r="E6046">
        <v>3</v>
      </c>
      <c r="F6046" t="s">
        <v>2045</v>
      </c>
      <c r="G6046" s="8" t="s">
        <v>92</v>
      </c>
      <c r="H6046" t="s">
        <v>93</v>
      </c>
      <c r="I6046" s="1" t="s">
        <v>35</v>
      </c>
      <c r="J6046" t="s">
        <v>36</v>
      </c>
    </row>
    <row r="6047" spans="1:10" x14ac:dyDescent="0.2">
      <c r="A6047" s="7" t="s">
        <v>8952</v>
      </c>
      <c r="B6047" t="s">
        <v>8953</v>
      </c>
      <c r="C6047">
        <v>21002</v>
      </c>
      <c r="D6047" t="s">
        <v>31</v>
      </c>
      <c r="E6047">
        <v>3</v>
      </c>
      <c r="F6047" t="s">
        <v>2045</v>
      </c>
      <c r="G6047" s="8" t="s">
        <v>92</v>
      </c>
      <c r="H6047" t="s">
        <v>93</v>
      </c>
      <c r="I6047" s="1" t="s">
        <v>35</v>
      </c>
      <c r="J6047" t="s">
        <v>36</v>
      </c>
    </row>
    <row r="6048" spans="1:10" x14ac:dyDescent="0.2">
      <c r="A6048" s="7" t="s">
        <v>8954</v>
      </c>
      <c r="B6048" t="s">
        <v>8955</v>
      </c>
      <c r="C6048">
        <v>21002</v>
      </c>
      <c r="D6048" t="s">
        <v>31</v>
      </c>
      <c r="E6048">
        <v>3</v>
      </c>
      <c r="F6048" t="s">
        <v>2045</v>
      </c>
      <c r="G6048" s="8" t="s">
        <v>92</v>
      </c>
      <c r="H6048" t="s">
        <v>93</v>
      </c>
      <c r="I6048" s="1" t="s">
        <v>35</v>
      </c>
      <c r="J6048" t="s">
        <v>36</v>
      </c>
    </row>
    <row r="6049" spans="1:10" x14ac:dyDescent="0.2">
      <c r="A6049" s="7" t="s">
        <v>8956</v>
      </c>
      <c r="B6049" t="s">
        <v>8957</v>
      </c>
      <c r="C6049">
        <v>21002</v>
      </c>
      <c r="D6049" t="s">
        <v>31</v>
      </c>
      <c r="E6049">
        <v>3</v>
      </c>
      <c r="F6049" t="s">
        <v>2045</v>
      </c>
      <c r="G6049" s="8" t="s">
        <v>92</v>
      </c>
      <c r="H6049" t="s">
        <v>93</v>
      </c>
      <c r="I6049" s="1" t="s">
        <v>35</v>
      </c>
      <c r="J6049" t="s">
        <v>36</v>
      </c>
    </row>
    <row r="6050" spans="1:10" x14ac:dyDescent="0.2">
      <c r="A6050" s="7" t="s">
        <v>8958</v>
      </c>
      <c r="B6050" t="s">
        <v>8959</v>
      </c>
      <c r="C6050">
        <v>21002</v>
      </c>
      <c r="D6050" t="s">
        <v>31</v>
      </c>
      <c r="E6050">
        <v>3</v>
      </c>
      <c r="F6050" t="s">
        <v>2045</v>
      </c>
      <c r="G6050" s="8" t="s">
        <v>92</v>
      </c>
      <c r="H6050" t="s">
        <v>93</v>
      </c>
      <c r="I6050" s="1" t="s">
        <v>35</v>
      </c>
      <c r="J6050" t="s">
        <v>36</v>
      </c>
    </row>
    <row r="6051" spans="1:10" x14ac:dyDescent="0.2">
      <c r="A6051" s="7" t="s">
        <v>8960</v>
      </c>
      <c r="B6051" t="s">
        <v>8961</v>
      </c>
      <c r="C6051">
        <v>21002</v>
      </c>
      <c r="D6051" t="s">
        <v>31</v>
      </c>
      <c r="E6051">
        <v>3</v>
      </c>
      <c r="F6051" t="s">
        <v>2045</v>
      </c>
      <c r="G6051" s="8" t="s">
        <v>92</v>
      </c>
      <c r="H6051" t="s">
        <v>93</v>
      </c>
      <c r="I6051" s="1" t="s">
        <v>35</v>
      </c>
      <c r="J6051" t="s">
        <v>36</v>
      </c>
    </row>
    <row r="6052" spans="1:10" x14ac:dyDescent="0.2">
      <c r="A6052" s="7" t="s">
        <v>8962</v>
      </c>
      <c r="B6052" t="s">
        <v>7713</v>
      </c>
      <c r="C6052">
        <v>21002</v>
      </c>
      <c r="D6052" t="s">
        <v>31</v>
      </c>
      <c r="E6052">
        <v>3</v>
      </c>
      <c r="F6052" t="s">
        <v>2045</v>
      </c>
      <c r="G6052" s="8" t="s">
        <v>92</v>
      </c>
      <c r="H6052" t="s">
        <v>93</v>
      </c>
      <c r="I6052" s="1" t="s">
        <v>35</v>
      </c>
      <c r="J6052" t="s">
        <v>36</v>
      </c>
    </row>
    <row r="6053" spans="1:10" x14ac:dyDescent="0.2">
      <c r="A6053" s="7" t="s">
        <v>8963</v>
      </c>
      <c r="B6053" t="s">
        <v>8964</v>
      </c>
      <c r="C6053">
        <v>21002</v>
      </c>
      <c r="D6053" t="s">
        <v>31</v>
      </c>
      <c r="E6053">
        <v>3</v>
      </c>
      <c r="F6053" t="s">
        <v>2045</v>
      </c>
      <c r="G6053" s="8" t="s">
        <v>92</v>
      </c>
      <c r="H6053" t="s">
        <v>93</v>
      </c>
      <c r="I6053" s="1" t="s">
        <v>35</v>
      </c>
      <c r="J6053" t="s">
        <v>36</v>
      </c>
    </row>
    <row r="6054" spans="1:10" x14ac:dyDescent="0.2">
      <c r="A6054" s="7" t="s">
        <v>8965</v>
      </c>
      <c r="B6054" t="s">
        <v>8966</v>
      </c>
      <c r="C6054">
        <v>21002</v>
      </c>
      <c r="D6054" t="s">
        <v>31</v>
      </c>
      <c r="E6054">
        <v>3</v>
      </c>
      <c r="F6054" t="s">
        <v>2045</v>
      </c>
      <c r="G6054" s="8" t="s">
        <v>92</v>
      </c>
      <c r="H6054" t="s">
        <v>93</v>
      </c>
      <c r="I6054" s="1" t="s">
        <v>35</v>
      </c>
      <c r="J6054" t="s">
        <v>36</v>
      </c>
    </row>
    <row r="6055" spans="1:10" x14ac:dyDescent="0.2">
      <c r="A6055" s="7" t="s">
        <v>8967</v>
      </c>
      <c r="B6055" t="s">
        <v>8968</v>
      </c>
      <c r="C6055">
        <v>21002</v>
      </c>
      <c r="D6055" t="s">
        <v>31</v>
      </c>
      <c r="E6055">
        <v>3</v>
      </c>
      <c r="F6055" t="s">
        <v>2045</v>
      </c>
      <c r="G6055" s="8" t="s">
        <v>92</v>
      </c>
      <c r="H6055" t="s">
        <v>93</v>
      </c>
      <c r="I6055" s="1" t="s">
        <v>35</v>
      </c>
      <c r="J6055" t="s">
        <v>36</v>
      </c>
    </row>
    <row r="6056" spans="1:10" x14ac:dyDescent="0.2">
      <c r="A6056" s="7" t="s">
        <v>8969</v>
      </c>
      <c r="B6056" t="s">
        <v>8970</v>
      </c>
      <c r="C6056">
        <v>21002</v>
      </c>
      <c r="D6056" t="s">
        <v>31</v>
      </c>
      <c r="E6056">
        <v>3</v>
      </c>
      <c r="F6056" t="s">
        <v>2045</v>
      </c>
      <c r="G6056" s="8" t="s">
        <v>92</v>
      </c>
      <c r="H6056" t="s">
        <v>93</v>
      </c>
      <c r="I6056" s="1" t="s">
        <v>35</v>
      </c>
      <c r="J6056" t="s">
        <v>36</v>
      </c>
    </row>
    <row r="6057" spans="1:10" x14ac:dyDescent="0.2">
      <c r="A6057" s="7" t="s">
        <v>8971</v>
      </c>
      <c r="B6057" t="s">
        <v>8972</v>
      </c>
      <c r="C6057">
        <v>21002</v>
      </c>
      <c r="D6057" t="s">
        <v>31</v>
      </c>
      <c r="E6057">
        <v>3</v>
      </c>
      <c r="F6057" t="s">
        <v>2045</v>
      </c>
      <c r="G6057" s="8" t="s">
        <v>92</v>
      </c>
      <c r="H6057" t="s">
        <v>93</v>
      </c>
      <c r="I6057" s="1" t="s">
        <v>35</v>
      </c>
      <c r="J6057" t="s">
        <v>36</v>
      </c>
    </row>
    <row r="6058" spans="1:10" x14ac:dyDescent="0.2">
      <c r="A6058" s="7" t="s">
        <v>8973</v>
      </c>
      <c r="B6058" t="s">
        <v>7495</v>
      </c>
      <c r="C6058">
        <v>21002</v>
      </c>
      <c r="D6058" t="s">
        <v>31</v>
      </c>
      <c r="E6058">
        <v>3</v>
      </c>
      <c r="F6058" t="s">
        <v>2045</v>
      </c>
      <c r="G6058" s="8" t="s">
        <v>92</v>
      </c>
      <c r="H6058" t="s">
        <v>93</v>
      </c>
      <c r="I6058" s="1" t="s">
        <v>35</v>
      </c>
      <c r="J6058" t="s">
        <v>36</v>
      </c>
    </row>
    <row r="6059" spans="1:10" x14ac:dyDescent="0.2">
      <c r="A6059" s="7" t="s">
        <v>8974</v>
      </c>
      <c r="B6059" t="s">
        <v>8975</v>
      </c>
      <c r="C6059">
        <v>21002</v>
      </c>
      <c r="D6059" t="s">
        <v>31</v>
      </c>
      <c r="E6059">
        <v>3</v>
      </c>
      <c r="F6059" t="s">
        <v>2045</v>
      </c>
      <c r="G6059" s="8" t="s">
        <v>92</v>
      </c>
      <c r="H6059" t="s">
        <v>93</v>
      </c>
      <c r="I6059" s="1" t="s">
        <v>35</v>
      </c>
      <c r="J6059" t="s">
        <v>36</v>
      </c>
    </row>
    <row r="6060" spans="1:10" x14ac:dyDescent="0.2">
      <c r="A6060" s="7" t="s">
        <v>8976</v>
      </c>
      <c r="B6060" t="s">
        <v>8977</v>
      </c>
      <c r="C6060">
        <v>21002</v>
      </c>
      <c r="D6060" t="s">
        <v>31</v>
      </c>
      <c r="E6060">
        <v>3</v>
      </c>
      <c r="F6060" t="s">
        <v>2045</v>
      </c>
      <c r="G6060" s="8" t="s">
        <v>92</v>
      </c>
      <c r="H6060" t="s">
        <v>93</v>
      </c>
      <c r="I6060" s="1" t="s">
        <v>35</v>
      </c>
      <c r="J6060" t="s">
        <v>36</v>
      </c>
    </row>
    <row r="6061" spans="1:10" x14ac:dyDescent="0.2">
      <c r="A6061" s="7" t="s">
        <v>8978</v>
      </c>
      <c r="B6061" t="s">
        <v>8979</v>
      </c>
      <c r="C6061">
        <v>21002</v>
      </c>
      <c r="D6061" t="s">
        <v>31</v>
      </c>
      <c r="E6061">
        <v>3</v>
      </c>
      <c r="F6061" t="s">
        <v>2045</v>
      </c>
      <c r="G6061" s="8" t="s">
        <v>92</v>
      </c>
      <c r="H6061" t="s">
        <v>93</v>
      </c>
      <c r="I6061" s="1" t="s">
        <v>35</v>
      </c>
      <c r="J6061" t="s">
        <v>36</v>
      </c>
    </row>
    <row r="6062" spans="1:10" x14ac:dyDescent="0.2">
      <c r="A6062" s="7" t="s">
        <v>8980</v>
      </c>
      <c r="B6062" t="s">
        <v>8064</v>
      </c>
      <c r="C6062">
        <v>21002</v>
      </c>
      <c r="D6062" t="s">
        <v>31</v>
      </c>
      <c r="E6062">
        <v>3</v>
      </c>
      <c r="F6062" t="s">
        <v>2045</v>
      </c>
      <c r="G6062" s="8" t="s">
        <v>92</v>
      </c>
      <c r="H6062" t="s">
        <v>93</v>
      </c>
      <c r="I6062" s="1" t="s">
        <v>35</v>
      </c>
      <c r="J6062" t="s">
        <v>36</v>
      </c>
    </row>
    <row r="6063" spans="1:10" x14ac:dyDescent="0.2">
      <c r="A6063" s="7" t="s">
        <v>8981</v>
      </c>
      <c r="B6063" t="s">
        <v>8982</v>
      </c>
      <c r="C6063">
        <v>21002</v>
      </c>
      <c r="D6063" t="s">
        <v>31</v>
      </c>
      <c r="E6063">
        <v>3</v>
      </c>
      <c r="F6063" t="s">
        <v>2045</v>
      </c>
      <c r="G6063" s="8" t="s">
        <v>92</v>
      </c>
      <c r="H6063" t="s">
        <v>93</v>
      </c>
      <c r="I6063" s="1" t="s">
        <v>35</v>
      </c>
      <c r="J6063" t="s">
        <v>36</v>
      </c>
    </row>
    <row r="6064" spans="1:10" x14ac:dyDescent="0.2">
      <c r="A6064" s="7" t="s">
        <v>8983</v>
      </c>
      <c r="B6064" t="s">
        <v>8984</v>
      </c>
      <c r="C6064">
        <v>21002</v>
      </c>
      <c r="D6064" t="s">
        <v>31</v>
      </c>
      <c r="E6064">
        <v>3</v>
      </c>
      <c r="F6064" t="s">
        <v>2045</v>
      </c>
      <c r="G6064" s="8" t="s">
        <v>92</v>
      </c>
      <c r="H6064" t="s">
        <v>93</v>
      </c>
      <c r="I6064" s="1" t="s">
        <v>35</v>
      </c>
      <c r="J6064" t="s">
        <v>36</v>
      </c>
    </row>
    <row r="6065" spans="1:10" x14ac:dyDescent="0.2">
      <c r="A6065" s="7" t="s">
        <v>8985</v>
      </c>
      <c r="B6065" t="s">
        <v>8986</v>
      </c>
      <c r="C6065">
        <v>21002</v>
      </c>
      <c r="D6065" t="s">
        <v>31</v>
      </c>
      <c r="E6065">
        <v>3</v>
      </c>
      <c r="F6065" t="s">
        <v>2045</v>
      </c>
      <c r="G6065" s="8" t="s">
        <v>92</v>
      </c>
      <c r="H6065" t="s">
        <v>93</v>
      </c>
      <c r="I6065" s="1" t="s">
        <v>35</v>
      </c>
      <c r="J6065" t="s">
        <v>36</v>
      </c>
    </row>
    <row r="6066" spans="1:10" x14ac:dyDescent="0.2">
      <c r="A6066" s="7" t="s">
        <v>8987</v>
      </c>
      <c r="B6066" t="s">
        <v>8988</v>
      </c>
      <c r="C6066">
        <v>21002</v>
      </c>
      <c r="D6066" t="s">
        <v>31</v>
      </c>
      <c r="E6066">
        <v>3</v>
      </c>
      <c r="F6066" t="s">
        <v>2045</v>
      </c>
      <c r="G6066" s="8" t="s">
        <v>92</v>
      </c>
      <c r="H6066" t="s">
        <v>93</v>
      </c>
      <c r="I6066" s="1" t="s">
        <v>35</v>
      </c>
      <c r="J6066" t="s">
        <v>36</v>
      </c>
    </row>
    <row r="6067" spans="1:10" x14ac:dyDescent="0.2">
      <c r="A6067" s="7" t="s">
        <v>8989</v>
      </c>
      <c r="B6067" t="s">
        <v>8990</v>
      </c>
      <c r="C6067">
        <v>21002</v>
      </c>
      <c r="D6067" t="s">
        <v>31</v>
      </c>
      <c r="E6067">
        <v>3</v>
      </c>
      <c r="F6067" t="s">
        <v>2045</v>
      </c>
      <c r="G6067" s="8" t="s">
        <v>92</v>
      </c>
      <c r="H6067" t="s">
        <v>93</v>
      </c>
      <c r="I6067" s="1" t="s">
        <v>35</v>
      </c>
      <c r="J6067" t="s">
        <v>36</v>
      </c>
    </row>
    <row r="6068" spans="1:10" x14ac:dyDescent="0.2">
      <c r="A6068" s="7" t="s">
        <v>8991</v>
      </c>
      <c r="B6068" t="s">
        <v>7717</v>
      </c>
      <c r="C6068">
        <v>21002</v>
      </c>
      <c r="D6068" t="s">
        <v>31</v>
      </c>
      <c r="E6068">
        <v>3</v>
      </c>
      <c r="F6068" t="s">
        <v>2045</v>
      </c>
      <c r="G6068" s="8" t="s">
        <v>92</v>
      </c>
      <c r="H6068" t="s">
        <v>93</v>
      </c>
      <c r="I6068" s="1" t="s">
        <v>35</v>
      </c>
      <c r="J6068" t="s">
        <v>36</v>
      </c>
    </row>
    <row r="6069" spans="1:10" x14ac:dyDescent="0.2">
      <c r="A6069" s="7" t="s">
        <v>8992</v>
      </c>
      <c r="B6069" t="s">
        <v>8993</v>
      </c>
      <c r="C6069">
        <v>21002</v>
      </c>
      <c r="D6069" t="s">
        <v>31</v>
      </c>
      <c r="E6069">
        <v>3</v>
      </c>
      <c r="F6069" t="s">
        <v>2045</v>
      </c>
      <c r="G6069" s="8" t="s">
        <v>92</v>
      </c>
      <c r="H6069" t="s">
        <v>93</v>
      </c>
      <c r="I6069" s="1" t="s">
        <v>35</v>
      </c>
      <c r="J6069" t="s">
        <v>36</v>
      </c>
    </row>
    <row r="6070" spans="1:10" x14ac:dyDescent="0.2">
      <c r="A6070" s="7" t="s">
        <v>8994</v>
      </c>
      <c r="B6070" t="s">
        <v>8995</v>
      </c>
      <c r="C6070">
        <v>21002</v>
      </c>
      <c r="D6070" t="s">
        <v>31</v>
      </c>
      <c r="E6070">
        <v>3</v>
      </c>
      <c r="F6070" t="s">
        <v>2045</v>
      </c>
      <c r="G6070" s="8" t="s">
        <v>92</v>
      </c>
      <c r="H6070" t="s">
        <v>93</v>
      </c>
      <c r="I6070" s="1" t="s">
        <v>35</v>
      </c>
      <c r="J6070" t="s">
        <v>36</v>
      </c>
    </row>
    <row r="6071" spans="1:10" x14ac:dyDescent="0.2">
      <c r="A6071" s="7" t="s">
        <v>8996</v>
      </c>
      <c r="B6071" t="s">
        <v>8997</v>
      </c>
      <c r="C6071">
        <v>21002</v>
      </c>
      <c r="D6071" t="s">
        <v>31</v>
      </c>
      <c r="E6071">
        <v>3</v>
      </c>
      <c r="F6071" t="s">
        <v>2045</v>
      </c>
      <c r="G6071" s="8" t="s">
        <v>92</v>
      </c>
      <c r="H6071" t="s">
        <v>93</v>
      </c>
      <c r="I6071" s="1" t="s">
        <v>35</v>
      </c>
      <c r="J6071" t="s">
        <v>36</v>
      </c>
    </row>
    <row r="6072" spans="1:10" x14ac:dyDescent="0.2">
      <c r="A6072" s="7" t="s">
        <v>8998</v>
      </c>
      <c r="B6072" t="s">
        <v>8999</v>
      </c>
      <c r="C6072">
        <v>21002</v>
      </c>
      <c r="D6072" t="s">
        <v>31</v>
      </c>
      <c r="E6072">
        <v>3</v>
      </c>
      <c r="F6072" t="s">
        <v>2045</v>
      </c>
      <c r="G6072" s="8" t="s">
        <v>92</v>
      </c>
      <c r="H6072" t="s">
        <v>93</v>
      </c>
      <c r="I6072" s="1" t="s">
        <v>35</v>
      </c>
      <c r="J6072" t="s">
        <v>36</v>
      </c>
    </row>
    <row r="6073" spans="1:10" x14ac:dyDescent="0.2">
      <c r="A6073" s="7" t="s">
        <v>9000</v>
      </c>
      <c r="B6073" t="s">
        <v>9001</v>
      </c>
      <c r="C6073">
        <v>21002</v>
      </c>
      <c r="D6073" t="s">
        <v>31</v>
      </c>
      <c r="E6073">
        <v>3</v>
      </c>
      <c r="F6073" t="s">
        <v>2045</v>
      </c>
      <c r="G6073" s="8" t="s">
        <v>92</v>
      </c>
      <c r="H6073" t="s">
        <v>93</v>
      </c>
      <c r="I6073" s="1" t="s">
        <v>35</v>
      </c>
      <c r="J6073" t="s">
        <v>36</v>
      </c>
    </row>
    <row r="6074" spans="1:10" x14ac:dyDescent="0.2">
      <c r="A6074" s="7" t="s">
        <v>9002</v>
      </c>
      <c r="B6074" t="s">
        <v>9003</v>
      </c>
      <c r="C6074">
        <v>21002</v>
      </c>
      <c r="D6074" t="s">
        <v>31</v>
      </c>
      <c r="E6074">
        <v>3</v>
      </c>
      <c r="F6074" t="s">
        <v>2045</v>
      </c>
      <c r="G6074" s="8" t="s">
        <v>92</v>
      </c>
      <c r="H6074" t="s">
        <v>93</v>
      </c>
      <c r="I6074" s="1" t="s">
        <v>35</v>
      </c>
      <c r="J6074" t="s">
        <v>36</v>
      </c>
    </row>
    <row r="6075" spans="1:10" x14ac:dyDescent="0.2">
      <c r="A6075" s="7" t="s">
        <v>9004</v>
      </c>
      <c r="B6075" t="s">
        <v>9005</v>
      </c>
      <c r="C6075">
        <v>21002</v>
      </c>
      <c r="D6075" t="s">
        <v>31</v>
      </c>
      <c r="E6075">
        <v>3</v>
      </c>
      <c r="F6075" t="s">
        <v>2045</v>
      </c>
      <c r="G6075" s="8" t="s">
        <v>92</v>
      </c>
      <c r="H6075" t="s">
        <v>93</v>
      </c>
      <c r="I6075" s="1" t="s">
        <v>35</v>
      </c>
      <c r="J6075" t="s">
        <v>36</v>
      </c>
    </row>
    <row r="6076" spans="1:10" x14ac:dyDescent="0.2">
      <c r="A6076" s="7" t="s">
        <v>9006</v>
      </c>
      <c r="B6076" t="s">
        <v>9007</v>
      </c>
      <c r="C6076">
        <v>21002</v>
      </c>
      <c r="D6076" t="s">
        <v>31</v>
      </c>
      <c r="E6076">
        <v>3</v>
      </c>
      <c r="F6076" t="s">
        <v>2045</v>
      </c>
      <c r="G6076" s="8" t="s">
        <v>92</v>
      </c>
      <c r="H6076" t="s">
        <v>93</v>
      </c>
      <c r="I6076" s="1" t="s">
        <v>35</v>
      </c>
      <c r="J6076" t="s">
        <v>36</v>
      </c>
    </row>
    <row r="6077" spans="1:10" x14ac:dyDescent="0.2">
      <c r="A6077" s="7" t="s">
        <v>9008</v>
      </c>
      <c r="B6077" t="s">
        <v>8740</v>
      </c>
      <c r="C6077">
        <v>21002</v>
      </c>
      <c r="D6077" t="s">
        <v>31</v>
      </c>
      <c r="E6077">
        <v>3</v>
      </c>
      <c r="F6077" t="s">
        <v>2045</v>
      </c>
      <c r="G6077" s="8" t="s">
        <v>92</v>
      </c>
      <c r="H6077" t="s">
        <v>93</v>
      </c>
      <c r="I6077" s="1" t="s">
        <v>35</v>
      </c>
      <c r="J6077" t="s">
        <v>36</v>
      </c>
    </row>
    <row r="6078" spans="1:10" x14ac:dyDescent="0.2">
      <c r="A6078" s="7" t="s">
        <v>9009</v>
      </c>
      <c r="B6078" t="s">
        <v>9010</v>
      </c>
      <c r="C6078">
        <v>21002</v>
      </c>
      <c r="D6078" t="s">
        <v>31</v>
      </c>
      <c r="E6078">
        <v>3</v>
      </c>
      <c r="F6078" t="s">
        <v>2045</v>
      </c>
      <c r="G6078" s="8" t="s">
        <v>92</v>
      </c>
      <c r="H6078" t="s">
        <v>93</v>
      </c>
      <c r="I6078" s="1" t="s">
        <v>35</v>
      </c>
      <c r="J6078" t="s">
        <v>36</v>
      </c>
    </row>
    <row r="6079" spans="1:10" x14ac:dyDescent="0.2">
      <c r="A6079" s="7" t="s">
        <v>9011</v>
      </c>
      <c r="B6079" t="s">
        <v>9012</v>
      </c>
      <c r="C6079">
        <v>21002</v>
      </c>
      <c r="D6079" t="s">
        <v>31</v>
      </c>
      <c r="E6079">
        <v>3</v>
      </c>
      <c r="F6079" t="s">
        <v>2045</v>
      </c>
      <c r="G6079" s="8" t="s">
        <v>92</v>
      </c>
      <c r="H6079" t="s">
        <v>93</v>
      </c>
      <c r="I6079" s="1" t="s">
        <v>35</v>
      </c>
      <c r="J6079" t="s">
        <v>36</v>
      </c>
    </row>
    <row r="6080" spans="1:10" x14ac:dyDescent="0.2">
      <c r="A6080" s="7" t="s">
        <v>9013</v>
      </c>
      <c r="B6080" t="s">
        <v>9014</v>
      </c>
      <c r="C6080">
        <v>21002</v>
      </c>
      <c r="D6080" t="s">
        <v>31</v>
      </c>
      <c r="E6080">
        <v>3</v>
      </c>
      <c r="F6080" t="s">
        <v>2045</v>
      </c>
      <c r="G6080" s="8" t="s">
        <v>92</v>
      </c>
      <c r="H6080" t="s">
        <v>93</v>
      </c>
      <c r="I6080" s="1" t="s">
        <v>35</v>
      </c>
      <c r="J6080" t="s">
        <v>36</v>
      </c>
    </row>
    <row r="6081" spans="1:10" x14ac:dyDescent="0.2">
      <c r="A6081" s="7" t="s">
        <v>9015</v>
      </c>
      <c r="B6081" t="s">
        <v>9016</v>
      </c>
      <c r="C6081">
        <v>21002</v>
      </c>
      <c r="D6081" t="s">
        <v>31</v>
      </c>
      <c r="E6081">
        <v>3</v>
      </c>
      <c r="F6081" t="s">
        <v>2045</v>
      </c>
      <c r="G6081" s="8" t="s">
        <v>92</v>
      </c>
      <c r="H6081" t="s">
        <v>93</v>
      </c>
      <c r="I6081" s="1" t="s">
        <v>35</v>
      </c>
      <c r="J6081" t="s">
        <v>36</v>
      </c>
    </row>
    <row r="6082" spans="1:10" x14ac:dyDescent="0.2">
      <c r="A6082" s="7" t="s">
        <v>9017</v>
      </c>
      <c r="B6082" t="s">
        <v>9018</v>
      </c>
      <c r="C6082">
        <v>21002</v>
      </c>
      <c r="D6082" t="s">
        <v>31</v>
      </c>
      <c r="E6082">
        <v>3</v>
      </c>
      <c r="F6082" t="s">
        <v>2045</v>
      </c>
      <c r="G6082" s="8" t="s">
        <v>92</v>
      </c>
      <c r="H6082" t="s">
        <v>93</v>
      </c>
      <c r="I6082" s="1" t="s">
        <v>35</v>
      </c>
      <c r="J6082" t="s">
        <v>36</v>
      </c>
    </row>
    <row r="6083" spans="1:10" x14ac:dyDescent="0.2">
      <c r="A6083" s="7" t="s">
        <v>9019</v>
      </c>
      <c r="B6083" t="s">
        <v>9020</v>
      </c>
      <c r="C6083">
        <v>21002</v>
      </c>
      <c r="D6083" t="s">
        <v>31</v>
      </c>
      <c r="E6083">
        <v>3</v>
      </c>
      <c r="F6083" t="s">
        <v>2045</v>
      </c>
      <c r="G6083" s="8" t="s">
        <v>92</v>
      </c>
      <c r="H6083" t="s">
        <v>93</v>
      </c>
      <c r="I6083" s="1" t="s">
        <v>35</v>
      </c>
      <c r="J6083" t="s">
        <v>36</v>
      </c>
    </row>
    <row r="6084" spans="1:10" x14ac:dyDescent="0.2">
      <c r="A6084" s="7" t="s">
        <v>9021</v>
      </c>
      <c r="B6084" t="s">
        <v>9022</v>
      </c>
      <c r="C6084">
        <v>21002</v>
      </c>
      <c r="D6084" t="s">
        <v>31</v>
      </c>
      <c r="E6084">
        <v>3</v>
      </c>
      <c r="F6084" t="s">
        <v>2045</v>
      </c>
      <c r="G6084" s="8" t="s">
        <v>92</v>
      </c>
      <c r="H6084" t="s">
        <v>93</v>
      </c>
      <c r="I6084" s="1" t="s">
        <v>35</v>
      </c>
      <c r="J6084" t="s">
        <v>36</v>
      </c>
    </row>
    <row r="6085" spans="1:10" x14ac:dyDescent="0.2">
      <c r="A6085" s="7" t="s">
        <v>9023</v>
      </c>
      <c r="B6085" t="s">
        <v>7439</v>
      </c>
      <c r="C6085">
        <v>21002</v>
      </c>
      <c r="D6085" t="s">
        <v>31</v>
      </c>
      <c r="E6085">
        <v>3</v>
      </c>
      <c r="F6085" t="s">
        <v>2045</v>
      </c>
      <c r="G6085" s="8" t="s">
        <v>92</v>
      </c>
      <c r="H6085" t="s">
        <v>93</v>
      </c>
      <c r="I6085" s="1" t="s">
        <v>35</v>
      </c>
      <c r="J6085" t="s">
        <v>36</v>
      </c>
    </row>
    <row r="6086" spans="1:10" x14ac:dyDescent="0.2">
      <c r="A6086" s="7" t="s">
        <v>9024</v>
      </c>
      <c r="B6086" t="s">
        <v>9025</v>
      </c>
      <c r="C6086">
        <v>21002</v>
      </c>
      <c r="D6086" t="s">
        <v>31</v>
      </c>
      <c r="E6086">
        <v>3</v>
      </c>
      <c r="F6086" t="s">
        <v>2045</v>
      </c>
      <c r="G6086" s="8" t="s">
        <v>92</v>
      </c>
      <c r="H6086" t="s">
        <v>93</v>
      </c>
      <c r="I6086" s="1" t="s">
        <v>35</v>
      </c>
      <c r="J6086" t="s">
        <v>36</v>
      </c>
    </row>
    <row r="6087" spans="1:10" x14ac:dyDescent="0.2">
      <c r="A6087" s="7" t="s">
        <v>9026</v>
      </c>
      <c r="B6087" t="s">
        <v>8089</v>
      </c>
      <c r="C6087">
        <v>21002</v>
      </c>
      <c r="D6087" t="s">
        <v>31</v>
      </c>
      <c r="E6087">
        <v>3</v>
      </c>
      <c r="F6087" t="s">
        <v>2045</v>
      </c>
      <c r="G6087" s="8" t="s">
        <v>92</v>
      </c>
      <c r="H6087" t="s">
        <v>93</v>
      </c>
      <c r="I6087" s="1" t="s">
        <v>35</v>
      </c>
      <c r="J6087" t="s">
        <v>36</v>
      </c>
    </row>
    <row r="6088" spans="1:10" x14ac:dyDescent="0.2">
      <c r="A6088" s="7" t="s">
        <v>9027</v>
      </c>
      <c r="B6088" t="s">
        <v>9028</v>
      </c>
      <c r="C6088">
        <v>21002</v>
      </c>
      <c r="D6088" t="s">
        <v>31</v>
      </c>
      <c r="E6088">
        <v>3</v>
      </c>
      <c r="F6088" t="s">
        <v>2045</v>
      </c>
      <c r="G6088" s="8" t="s">
        <v>92</v>
      </c>
      <c r="H6088" t="s">
        <v>93</v>
      </c>
      <c r="I6088" s="1" t="s">
        <v>35</v>
      </c>
      <c r="J6088" t="s">
        <v>36</v>
      </c>
    </row>
    <row r="6089" spans="1:10" x14ac:dyDescent="0.2">
      <c r="A6089" s="7" t="s">
        <v>9029</v>
      </c>
      <c r="B6089" t="s">
        <v>9030</v>
      </c>
      <c r="C6089">
        <v>21002</v>
      </c>
      <c r="D6089" t="s">
        <v>31</v>
      </c>
      <c r="E6089">
        <v>3</v>
      </c>
      <c r="F6089" t="s">
        <v>2045</v>
      </c>
      <c r="G6089" s="8" t="s">
        <v>92</v>
      </c>
      <c r="H6089" t="s">
        <v>93</v>
      </c>
      <c r="I6089" s="1" t="s">
        <v>35</v>
      </c>
      <c r="J6089" t="s">
        <v>36</v>
      </c>
    </row>
    <row r="6090" spans="1:10" x14ac:dyDescent="0.2">
      <c r="A6090" s="7" t="s">
        <v>9031</v>
      </c>
      <c r="B6090" t="s">
        <v>9032</v>
      </c>
      <c r="C6090">
        <v>21002</v>
      </c>
      <c r="D6090" t="s">
        <v>31</v>
      </c>
      <c r="E6090">
        <v>3</v>
      </c>
      <c r="F6090" t="s">
        <v>2045</v>
      </c>
      <c r="G6090" s="8" t="s">
        <v>92</v>
      </c>
      <c r="H6090" t="s">
        <v>93</v>
      </c>
      <c r="I6090" s="1" t="s">
        <v>35</v>
      </c>
      <c r="J6090" t="s">
        <v>36</v>
      </c>
    </row>
    <row r="6091" spans="1:10" x14ac:dyDescent="0.2">
      <c r="A6091" s="7" t="s">
        <v>9033</v>
      </c>
      <c r="B6091" t="s">
        <v>9034</v>
      </c>
      <c r="C6091">
        <v>21002</v>
      </c>
      <c r="D6091" t="s">
        <v>31</v>
      </c>
      <c r="E6091">
        <v>3</v>
      </c>
      <c r="F6091" t="s">
        <v>2045</v>
      </c>
      <c r="G6091" s="8" t="s">
        <v>92</v>
      </c>
      <c r="H6091" t="s">
        <v>93</v>
      </c>
      <c r="I6091" s="1" t="s">
        <v>35</v>
      </c>
      <c r="J6091" t="s">
        <v>36</v>
      </c>
    </row>
    <row r="6092" spans="1:10" x14ac:dyDescent="0.2">
      <c r="A6092" s="7" t="s">
        <v>9035</v>
      </c>
      <c r="B6092" t="s">
        <v>9036</v>
      </c>
      <c r="C6092">
        <v>21002</v>
      </c>
      <c r="D6092" t="s">
        <v>31</v>
      </c>
      <c r="E6092">
        <v>3</v>
      </c>
      <c r="F6092" t="s">
        <v>2045</v>
      </c>
      <c r="G6092" s="8" t="s">
        <v>92</v>
      </c>
      <c r="H6092" t="s">
        <v>93</v>
      </c>
      <c r="I6092" s="1" t="s">
        <v>35</v>
      </c>
      <c r="J6092" t="s">
        <v>36</v>
      </c>
    </row>
    <row r="6093" spans="1:10" x14ac:dyDescent="0.2">
      <c r="A6093" s="7" t="s">
        <v>9037</v>
      </c>
      <c r="B6093" t="s">
        <v>9038</v>
      </c>
      <c r="C6093">
        <v>21002</v>
      </c>
      <c r="D6093" t="s">
        <v>31</v>
      </c>
      <c r="E6093">
        <v>3</v>
      </c>
      <c r="F6093" t="s">
        <v>2045</v>
      </c>
      <c r="G6093" s="8" t="s">
        <v>92</v>
      </c>
      <c r="H6093" t="s">
        <v>93</v>
      </c>
      <c r="I6093" s="1" t="s">
        <v>35</v>
      </c>
      <c r="J6093" t="s">
        <v>36</v>
      </c>
    </row>
    <row r="6094" spans="1:10" x14ac:dyDescent="0.2">
      <c r="A6094" s="7" t="s">
        <v>9039</v>
      </c>
      <c r="B6094" t="s">
        <v>9040</v>
      </c>
      <c r="C6094">
        <v>21002</v>
      </c>
      <c r="D6094" t="s">
        <v>31</v>
      </c>
      <c r="E6094">
        <v>3</v>
      </c>
      <c r="F6094" t="s">
        <v>2045</v>
      </c>
      <c r="G6094" s="8" t="s">
        <v>92</v>
      </c>
      <c r="H6094" t="s">
        <v>93</v>
      </c>
      <c r="I6094" s="1" t="s">
        <v>35</v>
      </c>
      <c r="J6094" t="s">
        <v>36</v>
      </c>
    </row>
    <row r="6095" spans="1:10" x14ac:dyDescent="0.2">
      <c r="A6095" s="7" t="s">
        <v>9041</v>
      </c>
      <c r="B6095" t="s">
        <v>9042</v>
      </c>
      <c r="C6095">
        <v>21002</v>
      </c>
      <c r="D6095" t="s">
        <v>31</v>
      </c>
      <c r="E6095">
        <v>3</v>
      </c>
      <c r="F6095" t="s">
        <v>2045</v>
      </c>
      <c r="G6095" s="8" t="s">
        <v>92</v>
      </c>
      <c r="H6095" t="s">
        <v>93</v>
      </c>
      <c r="I6095" s="1" t="s">
        <v>35</v>
      </c>
      <c r="J6095" t="s">
        <v>36</v>
      </c>
    </row>
    <row r="6096" spans="1:10" x14ac:dyDescent="0.2">
      <c r="A6096" s="7" t="s">
        <v>9043</v>
      </c>
      <c r="B6096" t="s">
        <v>9044</v>
      </c>
      <c r="C6096">
        <v>21002</v>
      </c>
      <c r="D6096" t="s">
        <v>31</v>
      </c>
      <c r="E6096">
        <v>3</v>
      </c>
      <c r="F6096" t="s">
        <v>2045</v>
      </c>
      <c r="G6096" s="8" t="s">
        <v>92</v>
      </c>
      <c r="H6096" t="s">
        <v>93</v>
      </c>
      <c r="I6096" s="1" t="s">
        <v>35</v>
      </c>
      <c r="J6096" t="s">
        <v>36</v>
      </c>
    </row>
    <row r="6097" spans="1:10" x14ac:dyDescent="0.2">
      <c r="A6097" s="7" t="s">
        <v>9045</v>
      </c>
      <c r="B6097" t="s">
        <v>9046</v>
      </c>
      <c r="C6097">
        <v>21002</v>
      </c>
      <c r="D6097" t="s">
        <v>31</v>
      </c>
      <c r="E6097">
        <v>3</v>
      </c>
      <c r="F6097" t="s">
        <v>2045</v>
      </c>
      <c r="G6097" s="8" t="s">
        <v>92</v>
      </c>
      <c r="H6097" t="s">
        <v>93</v>
      </c>
      <c r="I6097" s="1" t="s">
        <v>35</v>
      </c>
      <c r="J6097" t="s">
        <v>36</v>
      </c>
    </row>
    <row r="6098" spans="1:10" x14ac:dyDescent="0.2">
      <c r="A6098" s="7" t="s">
        <v>9047</v>
      </c>
      <c r="B6098" t="s">
        <v>9048</v>
      </c>
      <c r="C6098">
        <v>21002</v>
      </c>
      <c r="D6098" t="s">
        <v>31</v>
      </c>
      <c r="E6098">
        <v>3</v>
      </c>
      <c r="F6098" t="s">
        <v>2045</v>
      </c>
      <c r="G6098" s="8" t="s">
        <v>92</v>
      </c>
      <c r="H6098" t="s">
        <v>93</v>
      </c>
      <c r="I6098" s="1" t="s">
        <v>35</v>
      </c>
      <c r="J6098" t="s">
        <v>36</v>
      </c>
    </row>
    <row r="6099" spans="1:10" x14ac:dyDescent="0.2">
      <c r="A6099" s="7" t="s">
        <v>9049</v>
      </c>
      <c r="B6099" t="s">
        <v>9050</v>
      </c>
      <c r="C6099">
        <v>21002</v>
      </c>
      <c r="D6099" t="s">
        <v>31</v>
      </c>
      <c r="E6099">
        <v>3</v>
      </c>
      <c r="F6099" t="s">
        <v>2045</v>
      </c>
      <c r="G6099" s="8" t="s">
        <v>92</v>
      </c>
      <c r="H6099" t="s">
        <v>93</v>
      </c>
      <c r="I6099" s="1" t="s">
        <v>35</v>
      </c>
      <c r="J6099" t="s">
        <v>36</v>
      </c>
    </row>
    <row r="6100" spans="1:10" x14ac:dyDescent="0.2">
      <c r="A6100" s="7" t="s">
        <v>9051</v>
      </c>
      <c r="B6100" t="s">
        <v>9052</v>
      </c>
      <c r="C6100">
        <v>21002</v>
      </c>
      <c r="D6100" t="s">
        <v>31</v>
      </c>
      <c r="E6100">
        <v>3</v>
      </c>
      <c r="F6100" t="s">
        <v>2045</v>
      </c>
      <c r="G6100" s="8" t="s">
        <v>92</v>
      </c>
      <c r="H6100" t="s">
        <v>93</v>
      </c>
      <c r="I6100" s="1" t="s">
        <v>35</v>
      </c>
      <c r="J6100" t="s">
        <v>36</v>
      </c>
    </row>
    <row r="6101" spans="1:10" x14ac:dyDescent="0.2">
      <c r="A6101" s="7" t="s">
        <v>9053</v>
      </c>
      <c r="B6101" t="s">
        <v>9054</v>
      </c>
      <c r="C6101">
        <v>21002</v>
      </c>
      <c r="D6101" t="s">
        <v>31</v>
      </c>
      <c r="E6101">
        <v>3</v>
      </c>
      <c r="F6101" t="s">
        <v>2045</v>
      </c>
      <c r="G6101" s="8" t="s">
        <v>92</v>
      </c>
      <c r="H6101" t="s">
        <v>93</v>
      </c>
      <c r="I6101" s="1" t="s">
        <v>35</v>
      </c>
      <c r="J6101" t="s">
        <v>36</v>
      </c>
    </row>
    <row r="6102" spans="1:10" x14ac:dyDescent="0.2">
      <c r="A6102" s="7" t="s">
        <v>9055</v>
      </c>
      <c r="B6102" t="s">
        <v>9056</v>
      </c>
      <c r="C6102">
        <v>21002</v>
      </c>
      <c r="D6102" t="s">
        <v>31</v>
      </c>
      <c r="E6102">
        <v>3</v>
      </c>
      <c r="F6102" t="s">
        <v>2045</v>
      </c>
      <c r="G6102" s="8" t="s">
        <v>92</v>
      </c>
      <c r="H6102" t="s">
        <v>93</v>
      </c>
      <c r="I6102" s="1" t="s">
        <v>35</v>
      </c>
      <c r="J6102" t="s">
        <v>36</v>
      </c>
    </row>
    <row r="6103" spans="1:10" x14ac:dyDescent="0.2">
      <c r="A6103" s="7" t="s">
        <v>9057</v>
      </c>
      <c r="B6103" t="s">
        <v>7768</v>
      </c>
      <c r="C6103">
        <v>21002</v>
      </c>
      <c r="D6103" t="s">
        <v>31</v>
      </c>
      <c r="E6103">
        <v>3</v>
      </c>
      <c r="F6103" t="s">
        <v>2045</v>
      </c>
      <c r="G6103" s="8" t="s">
        <v>92</v>
      </c>
      <c r="H6103" t="s">
        <v>93</v>
      </c>
      <c r="I6103" s="1" t="s">
        <v>35</v>
      </c>
      <c r="J6103" t="s">
        <v>36</v>
      </c>
    </row>
    <row r="6104" spans="1:10" x14ac:dyDescent="0.2">
      <c r="A6104" s="7" t="s">
        <v>9058</v>
      </c>
      <c r="B6104" t="s">
        <v>9059</v>
      </c>
      <c r="C6104">
        <v>21002</v>
      </c>
      <c r="D6104" t="s">
        <v>31</v>
      </c>
      <c r="E6104">
        <v>3</v>
      </c>
      <c r="F6104" t="s">
        <v>2045</v>
      </c>
      <c r="G6104" s="8" t="s">
        <v>92</v>
      </c>
      <c r="H6104" t="s">
        <v>93</v>
      </c>
      <c r="I6104" s="1" t="s">
        <v>35</v>
      </c>
      <c r="J6104" t="s">
        <v>36</v>
      </c>
    </row>
    <row r="6105" spans="1:10" x14ac:dyDescent="0.2">
      <c r="A6105" s="7" t="s">
        <v>9060</v>
      </c>
      <c r="B6105" t="s">
        <v>9061</v>
      </c>
      <c r="C6105">
        <v>21002</v>
      </c>
      <c r="D6105" t="s">
        <v>31</v>
      </c>
      <c r="E6105">
        <v>3</v>
      </c>
      <c r="F6105" t="s">
        <v>2045</v>
      </c>
      <c r="G6105" s="8" t="s">
        <v>92</v>
      </c>
      <c r="H6105" t="s">
        <v>93</v>
      </c>
      <c r="I6105" s="1" t="s">
        <v>35</v>
      </c>
      <c r="J6105" t="s">
        <v>36</v>
      </c>
    </row>
    <row r="6106" spans="1:10" x14ac:dyDescent="0.2">
      <c r="A6106" s="7" t="s">
        <v>9062</v>
      </c>
      <c r="B6106" t="s">
        <v>6519</v>
      </c>
      <c r="C6106">
        <v>21002</v>
      </c>
      <c r="D6106" t="s">
        <v>31</v>
      </c>
      <c r="E6106">
        <v>3</v>
      </c>
      <c r="F6106" t="s">
        <v>2045</v>
      </c>
      <c r="G6106" s="8" t="s">
        <v>92</v>
      </c>
      <c r="H6106" t="s">
        <v>93</v>
      </c>
      <c r="I6106" s="1" t="s">
        <v>35</v>
      </c>
      <c r="J6106" t="s">
        <v>36</v>
      </c>
    </row>
    <row r="6107" spans="1:10" x14ac:dyDescent="0.2">
      <c r="A6107" s="7" t="s">
        <v>9063</v>
      </c>
      <c r="B6107" t="s">
        <v>9064</v>
      </c>
      <c r="C6107">
        <v>21002</v>
      </c>
      <c r="D6107" t="s">
        <v>31</v>
      </c>
      <c r="E6107">
        <v>3</v>
      </c>
      <c r="F6107" t="s">
        <v>2045</v>
      </c>
      <c r="G6107" s="8" t="s">
        <v>92</v>
      </c>
      <c r="H6107" t="s">
        <v>93</v>
      </c>
      <c r="I6107" s="1" t="s">
        <v>35</v>
      </c>
      <c r="J6107" t="s">
        <v>36</v>
      </c>
    </row>
    <row r="6108" spans="1:10" x14ac:dyDescent="0.2">
      <c r="A6108" s="7" t="s">
        <v>9065</v>
      </c>
      <c r="B6108" t="s">
        <v>9066</v>
      </c>
      <c r="C6108">
        <v>21002</v>
      </c>
      <c r="D6108" t="s">
        <v>31</v>
      </c>
      <c r="E6108">
        <v>3</v>
      </c>
      <c r="F6108" t="s">
        <v>2045</v>
      </c>
      <c r="G6108" s="8" t="s">
        <v>92</v>
      </c>
      <c r="H6108" t="s">
        <v>93</v>
      </c>
      <c r="I6108" s="1" t="s">
        <v>35</v>
      </c>
      <c r="J6108" t="s">
        <v>36</v>
      </c>
    </row>
    <row r="6109" spans="1:10" x14ac:dyDescent="0.2">
      <c r="A6109" s="7" t="s">
        <v>9067</v>
      </c>
      <c r="B6109" t="s">
        <v>9068</v>
      </c>
      <c r="C6109">
        <v>21002</v>
      </c>
      <c r="D6109" t="s">
        <v>31</v>
      </c>
      <c r="E6109">
        <v>3</v>
      </c>
      <c r="F6109" t="s">
        <v>2045</v>
      </c>
      <c r="G6109" s="8" t="s">
        <v>92</v>
      </c>
      <c r="H6109" t="s">
        <v>93</v>
      </c>
      <c r="I6109" s="1" t="s">
        <v>35</v>
      </c>
      <c r="J6109" t="s">
        <v>36</v>
      </c>
    </row>
    <row r="6110" spans="1:10" x14ac:dyDescent="0.2">
      <c r="A6110" s="7" t="s">
        <v>9069</v>
      </c>
      <c r="B6110" t="s">
        <v>9070</v>
      </c>
      <c r="C6110">
        <v>21002</v>
      </c>
      <c r="D6110" t="s">
        <v>31</v>
      </c>
      <c r="E6110">
        <v>3</v>
      </c>
      <c r="F6110" t="s">
        <v>2045</v>
      </c>
      <c r="G6110" s="8" t="s">
        <v>92</v>
      </c>
      <c r="H6110" t="s">
        <v>93</v>
      </c>
      <c r="I6110" s="1" t="s">
        <v>35</v>
      </c>
      <c r="J6110" t="s">
        <v>36</v>
      </c>
    </row>
    <row r="6111" spans="1:10" x14ac:dyDescent="0.2">
      <c r="A6111" s="7" t="s">
        <v>9071</v>
      </c>
      <c r="B6111" t="s">
        <v>9072</v>
      </c>
      <c r="C6111">
        <v>21002</v>
      </c>
      <c r="D6111" t="s">
        <v>31</v>
      </c>
      <c r="E6111">
        <v>3</v>
      </c>
      <c r="F6111" t="s">
        <v>2045</v>
      </c>
      <c r="G6111" s="8" t="s">
        <v>92</v>
      </c>
      <c r="H6111" t="s">
        <v>93</v>
      </c>
      <c r="I6111" s="1" t="s">
        <v>35</v>
      </c>
      <c r="J6111" t="s">
        <v>36</v>
      </c>
    </row>
    <row r="6112" spans="1:10" x14ac:dyDescent="0.2">
      <c r="A6112" s="7" t="s">
        <v>9073</v>
      </c>
      <c r="B6112" t="s">
        <v>9074</v>
      </c>
      <c r="C6112">
        <v>21002</v>
      </c>
      <c r="D6112" t="s">
        <v>31</v>
      </c>
      <c r="E6112">
        <v>3</v>
      </c>
      <c r="F6112" t="s">
        <v>2045</v>
      </c>
      <c r="G6112" s="8" t="s">
        <v>92</v>
      </c>
      <c r="H6112" t="s">
        <v>93</v>
      </c>
      <c r="I6112" s="1" t="s">
        <v>35</v>
      </c>
      <c r="J6112" t="s">
        <v>36</v>
      </c>
    </row>
    <row r="6113" spans="1:10" x14ac:dyDescent="0.2">
      <c r="A6113" s="7" t="s">
        <v>9075</v>
      </c>
      <c r="B6113" t="s">
        <v>9076</v>
      </c>
      <c r="C6113">
        <v>21002</v>
      </c>
      <c r="D6113" t="s">
        <v>31</v>
      </c>
      <c r="E6113">
        <v>3</v>
      </c>
      <c r="F6113" t="s">
        <v>2045</v>
      </c>
      <c r="G6113" s="8" t="s">
        <v>92</v>
      </c>
      <c r="H6113" t="s">
        <v>93</v>
      </c>
      <c r="I6113" s="1" t="s">
        <v>35</v>
      </c>
      <c r="J6113" t="s">
        <v>36</v>
      </c>
    </row>
    <row r="6114" spans="1:10" x14ac:dyDescent="0.2">
      <c r="A6114" s="7" t="s">
        <v>9077</v>
      </c>
      <c r="B6114" t="s">
        <v>9078</v>
      </c>
      <c r="C6114">
        <v>21002</v>
      </c>
      <c r="D6114" t="s">
        <v>31</v>
      </c>
      <c r="E6114">
        <v>3</v>
      </c>
      <c r="F6114" t="s">
        <v>2045</v>
      </c>
      <c r="G6114" s="8" t="s">
        <v>92</v>
      </c>
      <c r="H6114" t="s">
        <v>93</v>
      </c>
      <c r="I6114" s="1" t="s">
        <v>35</v>
      </c>
      <c r="J6114" t="s">
        <v>36</v>
      </c>
    </row>
    <row r="6115" spans="1:10" x14ac:dyDescent="0.2">
      <c r="A6115" s="7" t="s">
        <v>9079</v>
      </c>
      <c r="B6115" t="s">
        <v>9080</v>
      </c>
      <c r="C6115">
        <v>21002</v>
      </c>
      <c r="D6115" t="s">
        <v>31</v>
      </c>
      <c r="E6115">
        <v>3</v>
      </c>
      <c r="F6115" t="s">
        <v>2045</v>
      </c>
      <c r="G6115" s="8" t="s">
        <v>92</v>
      </c>
      <c r="H6115" t="s">
        <v>93</v>
      </c>
      <c r="I6115" s="1" t="s">
        <v>35</v>
      </c>
      <c r="J6115" t="s">
        <v>36</v>
      </c>
    </row>
    <row r="6116" spans="1:10" x14ac:dyDescent="0.2">
      <c r="A6116" s="7" t="s">
        <v>9081</v>
      </c>
      <c r="B6116" t="s">
        <v>9082</v>
      </c>
      <c r="C6116">
        <v>21002</v>
      </c>
      <c r="D6116" t="s">
        <v>31</v>
      </c>
      <c r="E6116">
        <v>3</v>
      </c>
      <c r="F6116" t="s">
        <v>2045</v>
      </c>
      <c r="G6116" s="8" t="s">
        <v>96</v>
      </c>
      <c r="H6116" t="s">
        <v>97</v>
      </c>
      <c r="I6116" t="s">
        <v>41</v>
      </c>
      <c r="J6116" t="s">
        <v>36</v>
      </c>
    </row>
    <row r="6117" spans="1:10" x14ac:dyDescent="0.2">
      <c r="A6117" s="7" t="s">
        <v>9083</v>
      </c>
      <c r="B6117" t="s">
        <v>9084</v>
      </c>
      <c r="C6117">
        <v>21002</v>
      </c>
      <c r="D6117" t="s">
        <v>31</v>
      </c>
      <c r="E6117">
        <v>3</v>
      </c>
      <c r="F6117" t="s">
        <v>2045</v>
      </c>
      <c r="G6117" s="8" t="s">
        <v>96</v>
      </c>
      <c r="H6117" t="s">
        <v>97</v>
      </c>
      <c r="I6117" t="s">
        <v>41</v>
      </c>
      <c r="J6117" t="s">
        <v>36</v>
      </c>
    </row>
    <row r="6118" spans="1:10" x14ac:dyDescent="0.2">
      <c r="A6118" s="7" t="s">
        <v>9085</v>
      </c>
      <c r="B6118" t="s">
        <v>9086</v>
      </c>
      <c r="C6118">
        <v>21002</v>
      </c>
      <c r="D6118" t="s">
        <v>31</v>
      </c>
      <c r="E6118">
        <v>3</v>
      </c>
      <c r="F6118" t="s">
        <v>2045</v>
      </c>
      <c r="G6118" s="8" t="s">
        <v>96</v>
      </c>
      <c r="H6118" t="s">
        <v>97</v>
      </c>
      <c r="I6118" t="s">
        <v>41</v>
      </c>
      <c r="J6118" t="s">
        <v>36</v>
      </c>
    </row>
    <row r="6119" spans="1:10" x14ac:dyDescent="0.2">
      <c r="A6119" s="7" t="s">
        <v>9087</v>
      </c>
      <c r="B6119" t="s">
        <v>9088</v>
      </c>
      <c r="C6119">
        <v>21002</v>
      </c>
      <c r="D6119" t="s">
        <v>31</v>
      </c>
      <c r="E6119">
        <v>3</v>
      </c>
      <c r="F6119" t="s">
        <v>2045</v>
      </c>
      <c r="G6119" s="8" t="s">
        <v>96</v>
      </c>
      <c r="H6119" t="s">
        <v>97</v>
      </c>
      <c r="I6119" t="s">
        <v>41</v>
      </c>
      <c r="J6119" t="s">
        <v>36</v>
      </c>
    </row>
    <row r="6120" spans="1:10" x14ac:dyDescent="0.2">
      <c r="A6120" s="7" t="s">
        <v>9089</v>
      </c>
      <c r="B6120" t="s">
        <v>9090</v>
      </c>
      <c r="C6120">
        <v>21002</v>
      </c>
      <c r="D6120" t="s">
        <v>31</v>
      </c>
      <c r="E6120">
        <v>3</v>
      </c>
      <c r="F6120" t="s">
        <v>2045</v>
      </c>
      <c r="G6120" s="8" t="s">
        <v>96</v>
      </c>
      <c r="H6120" t="s">
        <v>97</v>
      </c>
      <c r="I6120" t="s">
        <v>41</v>
      </c>
      <c r="J6120" t="s">
        <v>36</v>
      </c>
    </row>
    <row r="6121" spans="1:10" x14ac:dyDescent="0.2">
      <c r="A6121" s="7" t="s">
        <v>9091</v>
      </c>
      <c r="B6121" t="s">
        <v>9092</v>
      </c>
      <c r="C6121">
        <v>21002</v>
      </c>
      <c r="D6121" t="s">
        <v>31</v>
      </c>
      <c r="E6121">
        <v>3</v>
      </c>
      <c r="F6121" t="s">
        <v>2045</v>
      </c>
      <c r="G6121" s="8" t="s">
        <v>96</v>
      </c>
      <c r="H6121" t="s">
        <v>97</v>
      </c>
      <c r="I6121" t="s">
        <v>41</v>
      </c>
      <c r="J6121" t="s">
        <v>36</v>
      </c>
    </row>
    <row r="6122" spans="1:10" x14ac:dyDescent="0.2">
      <c r="A6122" s="7" t="s">
        <v>9093</v>
      </c>
      <c r="B6122" t="s">
        <v>9094</v>
      </c>
      <c r="C6122">
        <v>21002</v>
      </c>
      <c r="D6122" t="s">
        <v>31</v>
      </c>
      <c r="E6122">
        <v>3</v>
      </c>
      <c r="F6122" t="s">
        <v>2045</v>
      </c>
      <c r="G6122" s="8" t="s">
        <v>96</v>
      </c>
      <c r="H6122" t="s">
        <v>97</v>
      </c>
      <c r="I6122" t="s">
        <v>41</v>
      </c>
      <c r="J6122" t="s">
        <v>36</v>
      </c>
    </row>
    <row r="6123" spans="1:10" x14ac:dyDescent="0.2">
      <c r="A6123" s="7" t="s">
        <v>9095</v>
      </c>
      <c r="B6123" t="s">
        <v>9096</v>
      </c>
      <c r="C6123">
        <v>21002</v>
      </c>
      <c r="D6123" t="s">
        <v>31</v>
      </c>
      <c r="E6123">
        <v>3</v>
      </c>
      <c r="F6123" t="s">
        <v>2045</v>
      </c>
      <c r="G6123" s="8" t="s">
        <v>96</v>
      </c>
      <c r="H6123" t="s">
        <v>97</v>
      </c>
      <c r="I6123" t="s">
        <v>41</v>
      </c>
      <c r="J6123" t="s">
        <v>36</v>
      </c>
    </row>
    <row r="6124" spans="1:10" x14ac:dyDescent="0.2">
      <c r="A6124" s="7" t="s">
        <v>9097</v>
      </c>
      <c r="B6124" t="s">
        <v>9098</v>
      </c>
      <c r="C6124">
        <v>21002</v>
      </c>
      <c r="D6124" t="s">
        <v>31</v>
      </c>
      <c r="E6124">
        <v>3</v>
      </c>
      <c r="F6124" t="s">
        <v>2045</v>
      </c>
      <c r="G6124" s="8" t="s">
        <v>96</v>
      </c>
      <c r="H6124" t="s">
        <v>97</v>
      </c>
      <c r="I6124" t="s">
        <v>41</v>
      </c>
      <c r="J6124" t="s">
        <v>36</v>
      </c>
    </row>
    <row r="6125" spans="1:10" x14ac:dyDescent="0.2">
      <c r="A6125" s="7" t="s">
        <v>9099</v>
      </c>
      <c r="B6125" t="s">
        <v>9100</v>
      </c>
      <c r="C6125">
        <v>21002</v>
      </c>
      <c r="D6125" t="s">
        <v>31</v>
      </c>
      <c r="E6125">
        <v>3</v>
      </c>
      <c r="F6125" t="s">
        <v>2045</v>
      </c>
      <c r="G6125" s="8" t="s">
        <v>96</v>
      </c>
      <c r="H6125" t="s">
        <v>97</v>
      </c>
      <c r="I6125" t="s">
        <v>41</v>
      </c>
      <c r="J6125" t="s">
        <v>36</v>
      </c>
    </row>
    <row r="6126" spans="1:10" x14ac:dyDescent="0.2">
      <c r="A6126" s="7" t="s">
        <v>9101</v>
      </c>
      <c r="B6126" t="s">
        <v>2049</v>
      </c>
      <c r="C6126">
        <v>21002</v>
      </c>
      <c r="D6126" t="s">
        <v>31</v>
      </c>
      <c r="E6126">
        <v>3</v>
      </c>
      <c r="F6126" t="s">
        <v>2045</v>
      </c>
      <c r="G6126" s="8" t="s">
        <v>96</v>
      </c>
      <c r="H6126" t="s">
        <v>97</v>
      </c>
      <c r="I6126" t="s">
        <v>41</v>
      </c>
      <c r="J6126" t="s">
        <v>36</v>
      </c>
    </row>
    <row r="6127" spans="1:10" x14ac:dyDescent="0.2">
      <c r="A6127" s="7" t="s">
        <v>9102</v>
      </c>
      <c r="B6127" t="s">
        <v>9103</v>
      </c>
      <c r="C6127">
        <v>21002</v>
      </c>
      <c r="D6127" t="s">
        <v>31</v>
      </c>
      <c r="E6127">
        <v>3</v>
      </c>
      <c r="F6127" t="s">
        <v>2045</v>
      </c>
      <c r="G6127" s="8" t="s">
        <v>96</v>
      </c>
      <c r="H6127" t="s">
        <v>97</v>
      </c>
      <c r="I6127" t="s">
        <v>41</v>
      </c>
      <c r="J6127" t="s">
        <v>36</v>
      </c>
    </row>
    <row r="6128" spans="1:10" x14ac:dyDescent="0.2">
      <c r="A6128" s="7" t="s">
        <v>9104</v>
      </c>
      <c r="B6128" t="s">
        <v>9105</v>
      </c>
      <c r="C6128">
        <v>21002</v>
      </c>
      <c r="D6128" t="s">
        <v>31</v>
      </c>
      <c r="E6128">
        <v>3</v>
      </c>
      <c r="F6128" t="s">
        <v>2045</v>
      </c>
      <c r="G6128" s="8" t="s">
        <v>96</v>
      </c>
      <c r="H6128" t="s">
        <v>97</v>
      </c>
      <c r="I6128" t="s">
        <v>41</v>
      </c>
      <c r="J6128" t="s">
        <v>36</v>
      </c>
    </row>
    <row r="6129" spans="1:10" x14ac:dyDescent="0.2">
      <c r="A6129" s="7" t="s">
        <v>9106</v>
      </c>
      <c r="B6129" t="s">
        <v>9107</v>
      </c>
      <c r="C6129">
        <v>21002</v>
      </c>
      <c r="D6129" t="s">
        <v>31</v>
      </c>
      <c r="E6129">
        <v>3</v>
      </c>
      <c r="F6129" t="s">
        <v>2045</v>
      </c>
      <c r="G6129" s="8" t="s">
        <v>96</v>
      </c>
      <c r="H6129" t="s">
        <v>97</v>
      </c>
      <c r="I6129" t="s">
        <v>41</v>
      </c>
      <c r="J6129" t="s">
        <v>36</v>
      </c>
    </row>
    <row r="6130" spans="1:10" x14ac:dyDescent="0.2">
      <c r="A6130" s="7" t="s">
        <v>9108</v>
      </c>
      <c r="B6130" t="s">
        <v>9109</v>
      </c>
      <c r="C6130">
        <v>21002</v>
      </c>
      <c r="D6130" t="s">
        <v>31</v>
      </c>
      <c r="E6130">
        <v>3</v>
      </c>
      <c r="F6130" t="s">
        <v>2045</v>
      </c>
      <c r="G6130" s="8" t="s">
        <v>96</v>
      </c>
      <c r="H6130" t="s">
        <v>97</v>
      </c>
      <c r="I6130" t="s">
        <v>41</v>
      </c>
      <c r="J6130" t="s">
        <v>36</v>
      </c>
    </row>
    <row r="6131" spans="1:10" x14ac:dyDescent="0.2">
      <c r="A6131" s="7" t="s">
        <v>9110</v>
      </c>
      <c r="B6131" t="s">
        <v>9111</v>
      </c>
      <c r="C6131">
        <v>21002</v>
      </c>
      <c r="D6131" t="s">
        <v>31</v>
      </c>
      <c r="E6131">
        <v>3</v>
      </c>
      <c r="F6131" t="s">
        <v>2045</v>
      </c>
      <c r="G6131" s="8" t="s">
        <v>96</v>
      </c>
      <c r="H6131" t="s">
        <v>97</v>
      </c>
      <c r="I6131" t="s">
        <v>41</v>
      </c>
      <c r="J6131" t="s">
        <v>36</v>
      </c>
    </row>
    <row r="6132" spans="1:10" x14ac:dyDescent="0.2">
      <c r="A6132" s="7" t="s">
        <v>9112</v>
      </c>
      <c r="B6132" t="s">
        <v>9113</v>
      </c>
      <c r="C6132">
        <v>21002</v>
      </c>
      <c r="D6132" t="s">
        <v>31</v>
      </c>
      <c r="E6132">
        <v>3</v>
      </c>
      <c r="F6132" t="s">
        <v>2045</v>
      </c>
      <c r="G6132" s="8" t="s">
        <v>96</v>
      </c>
      <c r="H6132" t="s">
        <v>97</v>
      </c>
      <c r="I6132" t="s">
        <v>41</v>
      </c>
      <c r="J6132" t="s">
        <v>36</v>
      </c>
    </row>
    <row r="6133" spans="1:10" x14ac:dyDescent="0.2">
      <c r="A6133" s="7" t="s">
        <v>9114</v>
      </c>
      <c r="B6133" t="s">
        <v>9115</v>
      </c>
      <c r="C6133">
        <v>21002</v>
      </c>
      <c r="D6133" t="s">
        <v>31</v>
      </c>
      <c r="E6133">
        <v>3</v>
      </c>
      <c r="F6133" t="s">
        <v>2045</v>
      </c>
      <c r="G6133" s="8" t="s">
        <v>96</v>
      </c>
      <c r="H6133" t="s">
        <v>97</v>
      </c>
      <c r="I6133" t="s">
        <v>41</v>
      </c>
      <c r="J6133" t="s">
        <v>36</v>
      </c>
    </row>
    <row r="6134" spans="1:10" x14ac:dyDescent="0.2">
      <c r="A6134" s="7" t="s">
        <v>9116</v>
      </c>
      <c r="B6134" t="s">
        <v>9117</v>
      </c>
      <c r="C6134">
        <v>21002</v>
      </c>
      <c r="D6134" t="s">
        <v>31</v>
      </c>
      <c r="E6134">
        <v>3</v>
      </c>
      <c r="F6134" t="s">
        <v>2045</v>
      </c>
      <c r="G6134" s="8" t="s">
        <v>96</v>
      </c>
      <c r="H6134" t="s">
        <v>97</v>
      </c>
      <c r="I6134" t="s">
        <v>41</v>
      </c>
      <c r="J6134" t="s">
        <v>36</v>
      </c>
    </row>
    <row r="6135" spans="1:10" x14ac:dyDescent="0.2">
      <c r="A6135" s="7" t="s">
        <v>9118</v>
      </c>
      <c r="B6135" t="s">
        <v>9119</v>
      </c>
      <c r="C6135">
        <v>21002</v>
      </c>
      <c r="D6135" t="s">
        <v>31</v>
      </c>
      <c r="E6135">
        <v>3</v>
      </c>
      <c r="F6135" t="s">
        <v>2045</v>
      </c>
      <c r="G6135" s="8" t="s">
        <v>96</v>
      </c>
      <c r="H6135" t="s">
        <v>97</v>
      </c>
      <c r="I6135" t="s">
        <v>41</v>
      </c>
      <c r="J6135" t="s">
        <v>36</v>
      </c>
    </row>
    <row r="6136" spans="1:10" x14ac:dyDescent="0.2">
      <c r="A6136" s="7" t="s">
        <v>9120</v>
      </c>
      <c r="B6136" t="s">
        <v>9121</v>
      </c>
      <c r="C6136">
        <v>21002</v>
      </c>
      <c r="D6136" t="s">
        <v>31</v>
      </c>
      <c r="E6136">
        <v>3</v>
      </c>
      <c r="F6136" t="s">
        <v>2045</v>
      </c>
      <c r="G6136" s="8" t="s">
        <v>96</v>
      </c>
      <c r="H6136" t="s">
        <v>97</v>
      </c>
      <c r="I6136" t="s">
        <v>41</v>
      </c>
      <c r="J6136" t="s">
        <v>36</v>
      </c>
    </row>
    <row r="6137" spans="1:10" x14ac:dyDescent="0.2">
      <c r="A6137" s="7" t="s">
        <v>9122</v>
      </c>
      <c r="B6137" t="s">
        <v>9123</v>
      </c>
      <c r="C6137">
        <v>21002</v>
      </c>
      <c r="D6137" t="s">
        <v>31</v>
      </c>
      <c r="E6137">
        <v>3</v>
      </c>
      <c r="F6137" t="s">
        <v>2045</v>
      </c>
      <c r="G6137" s="8" t="s">
        <v>96</v>
      </c>
      <c r="H6137" t="s">
        <v>97</v>
      </c>
      <c r="I6137" t="s">
        <v>41</v>
      </c>
      <c r="J6137" t="s">
        <v>36</v>
      </c>
    </row>
    <row r="6138" spans="1:10" x14ac:dyDescent="0.2">
      <c r="A6138" s="7" t="s">
        <v>9124</v>
      </c>
      <c r="B6138" t="s">
        <v>9125</v>
      </c>
      <c r="C6138">
        <v>21002</v>
      </c>
      <c r="D6138" t="s">
        <v>31</v>
      </c>
      <c r="E6138">
        <v>3</v>
      </c>
      <c r="F6138" t="s">
        <v>2045</v>
      </c>
      <c r="G6138" s="8" t="s">
        <v>96</v>
      </c>
      <c r="H6138" t="s">
        <v>97</v>
      </c>
      <c r="I6138" t="s">
        <v>41</v>
      </c>
      <c r="J6138" t="s">
        <v>36</v>
      </c>
    </row>
    <row r="6139" spans="1:10" x14ac:dyDescent="0.2">
      <c r="A6139" s="7" t="s">
        <v>9126</v>
      </c>
      <c r="B6139" t="s">
        <v>9127</v>
      </c>
      <c r="C6139">
        <v>21002</v>
      </c>
      <c r="D6139" t="s">
        <v>31</v>
      </c>
      <c r="E6139">
        <v>3</v>
      </c>
      <c r="F6139" t="s">
        <v>2045</v>
      </c>
      <c r="G6139" s="8" t="s">
        <v>96</v>
      </c>
      <c r="H6139" t="s">
        <v>97</v>
      </c>
      <c r="I6139" t="s">
        <v>41</v>
      </c>
      <c r="J6139" t="s">
        <v>36</v>
      </c>
    </row>
    <row r="6140" spans="1:10" x14ac:dyDescent="0.2">
      <c r="A6140" s="7" t="s">
        <v>9128</v>
      </c>
      <c r="B6140" t="s">
        <v>9129</v>
      </c>
      <c r="C6140">
        <v>21002</v>
      </c>
      <c r="D6140" t="s">
        <v>31</v>
      </c>
      <c r="E6140">
        <v>3</v>
      </c>
      <c r="F6140" t="s">
        <v>2045</v>
      </c>
      <c r="G6140" s="8" t="s">
        <v>96</v>
      </c>
      <c r="H6140" t="s">
        <v>97</v>
      </c>
      <c r="I6140" t="s">
        <v>41</v>
      </c>
      <c r="J6140" t="s">
        <v>36</v>
      </c>
    </row>
    <row r="6141" spans="1:10" x14ac:dyDescent="0.2">
      <c r="A6141" s="7" t="s">
        <v>9130</v>
      </c>
      <c r="B6141" t="s">
        <v>9131</v>
      </c>
      <c r="C6141">
        <v>21002</v>
      </c>
      <c r="D6141" t="s">
        <v>31</v>
      </c>
      <c r="E6141">
        <v>3</v>
      </c>
      <c r="F6141" t="s">
        <v>2045</v>
      </c>
      <c r="G6141" s="8" t="s">
        <v>96</v>
      </c>
      <c r="H6141" t="s">
        <v>97</v>
      </c>
      <c r="I6141" t="s">
        <v>41</v>
      </c>
      <c r="J6141" t="s">
        <v>36</v>
      </c>
    </row>
    <row r="6142" spans="1:10" x14ac:dyDescent="0.2">
      <c r="A6142" s="7" t="s">
        <v>9132</v>
      </c>
      <c r="B6142" t="s">
        <v>9133</v>
      </c>
      <c r="C6142">
        <v>21002</v>
      </c>
      <c r="D6142" t="s">
        <v>31</v>
      </c>
      <c r="E6142">
        <v>3</v>
      </c>
      <c r="F6142" t="s">
        <v>2045</v>
      </c>
      <c r="G6142" s="8" t="s">
        <v>96</v>
      </c>
      <c r="H6142" t="s">
        <v>97</v>
      </c>
      <c r="I6142" t="s">
        <v>41</v>
      </c>
      <c r="J6142" t="s">
        <v>36</v>
      </c>
    </row>
    <row r="6143" spans="1:10" x14ac:dyDescent="0.2">
      <c r="A6143" s="7" t="s">
        <v>9134</v>
      </c>
      <c r="B6143" t="s">
        <v>9135</v>
      </c>
      <c r="C6143">
        <v>21002</v>
      </c>
      <c r="D6143" t="s">
        <v>31</v>
      </c>
      <c r="E6143">
        <v>3</v>
      </c>
      <c r="F6143" t="s">
        <v>2045</v>
      </c>
      <c r="G6143" s="8" t="s">
        <v>96</v>
      </c>
      <c r="H6143" t="s">
        <v>97</v>
      </c>
      <c r="I6143" t="s">
        <v>41</v>
      </c>
      <c r="J6143" t="s">
        <v>36</v>
      </c>
    </row>
    <row r="6144" spans="1:10" x14ac:dyDescent="0.2">
      <c r="A6144" s="7" t="s">
        <v>9136</v>
      </c>
      <c r="B6144" t="s">
        <v>9137</v>
      </c>
      <c r="C6144">
        <v>21002</v>
      </c>
      <c r="D6144" t="s">
        <v>31</v>
      </c>
      <c r="E6144">
        <v>3</v>
      </c>
      <c r="F6144" t="s">
        <v>2045</v>
      </c>
      <c r="G6144" s="8" t="s">
        <v>96</v>
      </c>
      <c r="H6144" t="s">
        <v>97</v>
      </c>
      <c r="I6144" t="s">
        <v>41</v>
      </c>
      <c r="J6144" t="s">
        <v>36</v>
      </c>
    </row>
    <row r="6145" spans="1:10" x14ac:dyDescent="0.2">
      <c r="A6145" s="7" t="s">
        <v>9138</v>
      </c>
      <c r="B6145" t="s">
        <v>9139</v>
      </c>
      <c r="C6145">
        <v>21002</v>
      </c>
      <c r="D6145" t="s">
        <v>31</v>
      </c>
      <c r="E6145">
        <v>3</v>
      </c>
      <c r="F6145" t="s">
        <v>2045</v>
      </c>
      <c r="G6145" s="8" t="s">
        <v>96</v>
      </c>
      <c r="H6145" t="s">
        <v>97</v>
      </c>
      <c r="I6145" t="s">
        <v>41</v>
      </c>
      <c r="J6145" t="s">
        <v>36</v>
      </c>
    </row>
    <row r="6146" spans="1:10" x14ac:dyDescent="0.2">
      <c r="A6146" s="7" t="s">
        <v>9140</v>
      </c>
      <c r="B6146" t="s">
        <v>9141</v>
      </c>
      <c r="C6146">
        <v>21002</v>
      </c>
      <c r="D6146" t="s">
        <v>31</v>
      </c>
      <c r="E6146">
        <v>3</v>
      </c>
      <c r="F6146" t="s">
        <v>2045</v>
      </c>
      <c r="G6146" s="8" t="s">
        <v>96</v>
      </c>
      <c r="H6146" t="s">
        <v>97</v>
      </c>
      <c r="I6146" t="s">
        <v>41</v>
      </c>
      <c r="J6146" t="s">
        <v>36</v>
      </c>
    </row>
    <row r="6147" spans="1:10" x14ac:dyDescent="0.2">
      <c r="A6147" s="7" t="s">
        <v>9142</v>
      </c>
      <c r="B6147" t="s">
        <v>9143</v>
      </c>
      <c r="C6147">
        <v>21002</v>
      </c>
      <c r="D6147" t="s">
        <v>31</v>
      </c>
      <c r="E6147">
        <v>3</v>
      </c>
      <c r="F6147" t="s">
        <v>2045</v>
      </c>
      <c r="G6147" s="8" t="s">
        <v>96</v>
      </c>
      <c r="H6147" t="s">
        <v>97</v>
      </c>
      <c r="I6147" t="s">
        <v>41</v>
      </c>
      <c r="J6147" t="s">
        <v>36</v>
      </c>
    </row>
    <row r="6148" spans="1:10" x14ac:dyDescent="0.2">
      <c r="A6148" s="7" t="s">
        <v>9144</v>
      </c>
      <c r="B6148" t="s">
        <v>9145</v>
      </c>
      <c r="C6148">
        <v>21002</v>
      </c>
      <c r="D6148" t="s">
        <v>31</v>
      </c>
      <c r="E6148">
        <v>3</v>
      </c>
      <c r="F6148" t="s">
        <v>2045</v>
      </c>
      <c r="G6148" s="8" t="s">
        <v>96</v>
      </c>
      <c r="H6148" t="s">
        <v>97</v>
      </c>
      <c r="I6148" t="s">
        <v>41</v>
      </c>
      <c r="J6148" t="s">
        <v>36</v>
      </c>
    </row>
    <row r="6149" spans="1:10" x14ac:dyDescent="0.2">
      <c r="A6149" s="7" t="s">
        <v>9146</v>
      </c>
      <c r="B6149" t="s">
        <v>9147</v>
      </c>
      <c r="C6149">
        <v>21002</v>
      </c>
      <c r="D6149" t="s">
        <v>31</v>
      </c>
      <c r="E6149">
        <v>3</v>
      </c>
      <c r="F6149" t="s">
        <v>2045</v>
      </c>
      <c r="G6149" s="8" t="s">
        <v>96</v>
      </c>
      <c r="H6149" t="s">
        <v>97</v>
      </c>
      <c r="I6149" t="s">
        <v>41</v>
      </c>
      <c r="J6149" t="s">
        <v>36</v>
      </c>
    </row>
    <row r="6150" spans="1:10" x14ac:dyDescent="0.2">
      <c r="A6150" s="7" t="s">
        <v>9148</v>
      </c>
      <c r="B6150" t="s">
        <v>9149</v>
      </c>
      <c r="C6150">
        <v>21002</v>
      </c>
      <c r="D6150" t="s">
        <v>31</v>
      </c>
      <c r="E6150">
        <v>3</v>
      </c>
      <c r="F6150" t="s">
        <v>2045</v>
      </c>
      <c r="G6150" s="8" t="s">
        <v>96</v>
      </c>
      <c r="H6150" t="s">
        <v>97</v>
      </c>
      <c r="I6150" t="s">
        <v>41</v>
      </c>
      <c r="J6150" t="s">
        <v>36</v>
      </c>
    </row>
    <row r="6151" spans="1:10" x14ac:dyDescent="0.2">
      <c r="A6151" s="7" t="s">
        <v>9150</v>
      </c>
      <c r="B6151" t="s">
        <v>9151</v>
      </c>
      <c r="C6151">
        <v>21002</v>
      </c>
      <c r="D6151" t="s">
        <v>31</v>
      </c>
      <c r="E6151">
        <v>3</v>
      </c>
      <c r="F6151" t="s">
        <v>2045</v>
      </c>
      <c r="G6151" s="8" t="s">
        <v>96</v>
      </c>
      <c r="H6151" t="s">
        <v>97</v>
      </c>
      <c r="I6151" t="s">
        <v>41</v>
      </c>
      <c r="J6151" t="s">
        <v>36</v>
      </c>
    </row>
    <row r="6152" spans="1:10" x14ac:dyDescent="0.2">
      <c r="A6152" s="7" t="s">
        <v>9152</v>
      </c>
      <c r="B6152" t="s">
        <v>9153</v>
      </c>
      <c r="C6152">
        <v>21002</v>
      </c>
      <c r="D6152" t="s">
        <v>31</v>
      </c>
      <c r="E6152">
        <v>3</v>
      </c>
      <c r="F6152" t="s">
        <v>2045</v>
      </c>
      <c r="G6152" s="8" t="s">
        <v>96</v>
      </c>
      <c r="H6152" t="s">
        <v>97</v>
      </c>
      <c r="I6152" t="s">
        <v>41</v>
      </c>
      <c r="J6152" t="s">
        <v>36</v>
      </c>
    </row>
    <row r="6153" spans="1:10" x14ac:dyDescent="0.2">
      <c r="A6153" s="7" t="s">
        <v>9154</v>
      </c>
      <c r="B6153" t="s">
        <v>9155</v>
      </c>
      <c r="C6153">
        <v>21002</v>
      </c>
      <c r="D6153" t="s">
        <v>31</v>
      </c>
      <c r="E6153">
        <v>3</v>
      </c>
      <c r="F6153" t="s">
        <v>2045</v>
      </c>
      <c r="G6153" s="8" t="s">
        <v>96</v>
      </c>
      <c r="H6153" t="s">
        <v>97</v>
      </c>
      <c r="I6153" t="s">
        <v>41</v>
      </c>
      <c r="J6153" t="s">
        <v>36</v>
      </c>
    </row>
    <row r="6154" spans="1:10" x14ac:dyDescent="0.2">
      <c r="A6154" s="7" t="s">
        <v>9156</v>
      </c>
      <c r="B6154" t="s">
        <v>9157</v>
      </c>
      <c r="C6154">
        <v>21002</v>
      </c>
      <c r="D6154" t="s">
        <v>31</v>
      </c>
      <c r="E6154">
        <v>3</v>
      </c>
      <c r="F6154" t="s">
        <v>2045</v>
      </c>
      <c r="G6154" s="8" t="s">
        <v>96</v>
      </c>
      <c r="H6154" t="s">
        <v>97</v>
      </c>
      <c r="I6154" t="s">
        <v>41</v>
      </c>
      <c r="J6154" t="s">
        <v>36</v>
      </c>
    </row>
    <row r="6155" spans="1:10" x14ac:dyDescent="0.2">
      <c r="A6155" s="7" t="s">
        <v>9158</v>
      </c>
      <c r="B6155" t="s">
        <v>9159</v>
      </c>
      <c r="C6155">
        <v>21002</v>
      </c>
      <c r="D6155" t="s">
        <v>31</v>
      </c>
      <c r="E6155">
        <v>3</v>
      </c>
      <c r="F6155" t="s">
        <v>2045</v>
      </c>
      <c r="G6155" s="8" t="s">
        <v>96</v>
      </c>
      <c r="H6155" t="s">
        <v>97</v>
      </c>
      <c r="I6155" t="s">
        <v>41</v>
      </c>
      <c r="J6155" t="s">
        <v>36</v>
      </c>
    </row>
    <row r="6156" spans="1:10" x14ac:dyDescent="0.2">
      <c r="A6156" s="7" t="s">
        <v>9160</v>
      </c>
      <c r="B6156" t="s">
        <v>9161</v>
      </c>
      <c r="C6156">
        <v>21002</v>
      </c>
      <c r="D6156" t="s">
        <v>31</v>
      </c>
      <c r="E6156">
        <v>3</v>
      </c>
      <c r="F6156" t="s">
        <v>2045</v>
      </c>
      <c r="G6156" s="8" t="s">
        <v>96</v>
      </c>
      <c r="H6156" t="s">
        <v>97</v>
      </c>
      <c r="I6156" t="s">
        <v>41</v>
      </c>
      <c r="J6156" t="s">
        <v>36</v>
      </c>
    </row>
    <row r="6157" spans="1:10" x14ac:dyDescent="0.2">
      <c r="A6157" s="7" t="s">
        <v>9162</v>
      </c>
      <c r="B6157" t="s">
        <v>9163</v>
      </c>
      <c r="C6157">
        <v>21002</v>
      </c>
      <c r="D6157" t="s">
        <v>31</v>
      </c>
      <c r="E6157">
        <v>3</v>
      </c>
      <c r="F6157" t="s">
        <v>2045</v>
      </c>
      <c r="G6157" s="8" t="s">
        <v>96</v>
      </c>
      <c r="H6157" t="s">
        <v>97</v>
      </c>
      <c r="I6157" t="s">
        <v>41</v>
      </c>
      <c r="J6157" t="s">
        <v>36</v>
      </c>
    </row>
    <row r="6158" spans="1:10" x14ac:dyDescent="0.2">
      <c r="A6158" s="7" t="s">
        <v>9164</v>
      </c>
      <c r="B6158" t="s">
        <v>9165</v>
      </c>
      <c r="C6158">
        <v>21002</v>
      </c>
      <c r="D6158" t="s">
        <v>31</v>
      </c>
      <c r="E6158">
        <v>3</v>
      </c>
      <c r="F6158" t="s">
        <v>2045</v>
      </c>
      <c r="G6158" s="8" t="s">
        <v>96</v>
      </c>
      <c r="H6158" t="s">
        <v>97</v>
      </c>
      <c r="I6158" t="s">
        <v>41</v>
      </c>
      <c r="J6158" t="s">
        <v>36</v>
      </c>
    </row>
    <row r="6159" spans="1:10" x14ac:dyDescent="0.2">
      <c r="A6159" s="7" t="s">
        <v>9166</v>
      </c>
      <c r="B6159" t="s">
        <v>9167</v>
      </c>
      <c r="C6159">
        <v>21002</v>
      </c>
      <c r="D6159" t="s">
        <v>31</v>
      </c>
      <c r="E6159">
        <v>3</v>
      </c>
      <c r="F6159" t="s">
        <v>2045</v>
      </c>
      <c r="G6159" s="8" t="s">
        <v>96</v>
      </c>
      <c r="H6159" t="s">
        <v>97</v>
      </c>
      <c r="I6159" t="s">
        <v>41</v>
      </c>
      <c r="J6159" t="s">
        <v>36</v>
      </c>
    </row>
    <row r="6160" spans="1:10" x14ac:dyDescent="0.2">
      <c r="A6160" s="7" t="s">
        <v>9168</v>
      </c>
      <c r="B6160" t="s">
        <v>9169</v>
      </c>
      <c r="C6160">
        <v>21002</v>
      </c>
      <c r="D6160" t="s">
        <v>31</v>
      </c>
      <c r="E6160">
        <v>3</v>
      </c>
      <c r="F6160" t="s">
        <v>2045</v>
      </c>
      <c r="G6160" s="8" t="s">
        <v>96</v>
      </c>
      <c r="H6160" t="s">
        <v>97</v>
      </c>
      <c r="I6160" t="s">
        <v>41</v>
      </c>
      <c r="J6160" t="s">
        <v>36</v>
      </c>
    </row>
    <row r="6161" spans="1:10" x14ac:dyDescent="0.2">
      <c r="A6161" s="7" t="s">
        <v>9170</v>
      </c>
      <c r="B6161" t="s">
        <v>9171</v>
      </c>
      <c r="C6161">
        <v>21002</v>
      </c>
      <c r="D6161" t="s">
        <v>31</v>
      </c>
      <c r="E6161">
        <v>3</v>
      </c>
      <c r="F6161" t="s">
        <v>2045</v>
      </c>
      <c r="G6161" s="8" t="s">
        <v>96</v>
      </c>
      <c r="H6161" t="s">
        <v>97</v>
      </c>
      <c r="I6161" t="s">
        <v>41</v>
      </c>
      <c r="J6161" t="s">
        <v>36</v>
      </c>
    </row>
    <row r="6162" spans="1:10" x14ac:dyDescent="0.2">
      <c r="A6162" s="7" t="s">
        <v>9172</v>
      </c>
      <c r="B6162" t="s">
        <v>9173</v>
      </c>
      <c r="C6162">
        <v>21002</v>
      </c>
      <c r="D6162" t="s">
        <v>31</v>
      </c>
      <c r="E6162">
        <v>3</v>
      </c>
      <c r="F6162" t="s">
        <v>2045</v>
      </c>
      <c r="G6162" s="8" t="s">
        <v>96</v>
      </c>
      <c r="H6162" t="s">
        <v>97</v>
      </c>
      <c r="I6162" t="s">
        <v>41</v>
      </c>
      <c r="J6162" t="s">
        <v>36</v>
      </c>
    </row>
    <row r="6163" spans="1:10" x14ac:dyDescent="0.2">
      <c r="A6163" s="7" t="s">
        <v>9174</v>
      </c>
      <c r="B6163" t="s">
        <v>9175</v>
      </c>
      <c r="C6163">
        <v>21002</v>
      </c>
      <c r="D6163" t="s">
        <v>31</v>
      </c>
      <c r="E6163">
        <v>3</v>
      </c>
      <c r="F6163" t="s">
        <v>2045</v>
      </c>
      <c r="G6163" s="8" t="s">
        <v>96</v>
      </c>
      <c r="H6163" t="s">
        <v>97</v>
      </c>
      <c r="I6163" t="s">
        <v>41</v>
      </c>
      <c r="J6163" t="s">
        <v>36</v>
      </c>
    </row>
    <row r="6164" spans="1:10" x14ac:dyDescent="0.2">
      <c r="A6164" s="7" t="s">
        <v>9176</v>
      </c>
      <c r="B6164" t="s">
        <v>9177</v>
      </c>
      <c r="C6164">
        <v>21002</v>
      </c>
      <c r="D6164" t="s">
        <v>31</v>
      </c>
      <c r="E6164">
        <v>3</v>
      </c>
      <c r="F6164" t="s">
        <v>2045</v>
      </c>
      <c r="G6164" s="8" t="s">
        <v>96</v>
      </c>
      <c r="H6164" t="s">
        <v>97</v>
      </c>
      <c r="I6164" t="s">
        <v>41</v>
      </c>
      <c r="J6164" t="s">
        <v>36</v>
      </c>
    </row>
    <row r="6165" spans="1:10" x14ac:dyDescent="0.2">
      <c r="A6165" s="7" t="s">
        <v>9178</v>
      </c>
      <c r="B6165" t="s">
        <v>9179</v>
      </c>
      <c r="C6165">
        <v>21002</v>
      </c>
      <c r="D6165" t="s">
        <v>31</v>
      </c>
      <c r="E6165">
        <v>3</v>
      </c>
      <c r="F6165" t="s">
        <v>2045</v>
      </c>
      <c r="G6165" s="8" t="s">
        <v>96</v>
      </c>
      <c r="H6165" t="s">
        <v>97</v>
      </c>
      <c r="I6165" t="s">
        <v>41</v>
      </c>
      <c r="J6165" t="s">
        <v>36</v>
      </c>
    </row>
    <row r="6166" spans="1:10" x14ac:dyDescent="0.2">
      <c r="A6166" s="7" t="s">
        <v>9180</v>
      </c>
      <c r="B6166" t="s">
        <v>9181</v>
      </c>
      <c r="C6166">
        <v>21002</v>
      </c>
      <c r="D6166" t="s">
        <v>31</v>
      </c>
      <c r="E6166">
        <v>3</v>
      </c>
      <c r="F6166" t="s">
        <v>2045</v>
      </c>
      <c r="G6166" s="8" t="s">
        <v>96</v>
      </c>
      <c r="H6166" t="s">
        <v>97</v>
      </c>
      <c r="I6166" t="s">
        <v>41</v>
      </c>
      <c r="J6166" t="s">
        <v>36</v>
      </c>
    </row>
    <row r="6167" spans="1:10" x14ac:dyDescent="0.2">
      <c r="A6167" s="7" t="s">
        <v>9182</v>
      </c>
      <c r="B6167" t="s">
        <v>9183</v>
      </c>
      <c r="C6167">
        <v>21002</v>
      </c>
      <c r="D6167" t="s">
        <v>31</v>
      </c>
      <c r="E6167">
        <v>3</v>
      </c>
      <c r="F6167" t="s">
        <v>2045</v>
      </c>
      <c r="G6167" s="8" t="s">
        <v>100</v>
      </c>
      <c r="H6167" t="s">
        <v>101</v>
      </c>
      <c r="I6167" s="1" t="s">
        <v>35</v>
      </c>
      <c r="J6167" t="s">
        <v>36</v>
      </c>
    </row>
    <row r="6168" spans="1:10" x14ac:dyDescent="0.2">
      <c r="A6168" s="7" t="s">
        <v>9184</v>
      </c>
      <c r="B6168" t="s">
        <v>9185</v>
      </c>
      <c r="C6168">
        <v>21002</v>
      </c>
      <c r="D6168" t="s">
        <v>31</v>
      </c>
      <c r="E6168">
        <v>3</v>
      </c>
      <c r="F6168" t="s">
        <v>2045</v>
      </c>
      <c r="G6168" s="8" t="s">
        <v>100</v>
      </c>
      <c r="H6168" t="s">
        <v>101</v>
      </c>
      <c r="I6168" s="1" t="s">
        <v>35</v>
      </c>
      <c r="J6168" t="s">
        <v>36</v>
      </c>
    </row>
    <row r="6169" spans="1:10" x14ac:dyDescent="0.2">
      <c r="A6169" s="7" t="s">
        <v>9186</v>
      </c>
      <c r="B6169" t="s">
        <v>9187</v>
      </c>
      <c r="C6169">
        <v>21002</v>
      </c>
      <c r="D6169" t="s">
        <v>31</v>
      </c>
      <c r="E6169">
        <v>3</v>
      </c>
      <c r="F6169" t="s">
        <v>2045</v>
      </c>
      <c r="G6169" s="8" t="s">
        <v>100</v>
      </c>
      <c r="H6169" t="s">
        <v>101</v>
      </c>
      <c r="I6169" s="1" t="s">
        <v>35</v>
      </c>
      <c r="J6169" t="s">
        <v>36</v>
      </c>
    </row>
    <row r="6170" spans="1:10" x14ac:dyDescent="0.2">
      <c r="A6170" s="7" t="s">
        <v>9188</v>
      </c>
      <c r="B6170" t="s">
        <v>9189</v>
      </c>
      <c r="C6170">
        <v>21002</v>
      </c>
      <c r="D6170" t="s">
        <v>31</v>
      </c>
      <c r="E6170">
        <v>3</v>
      </c>
      <c r="F6170" t="s">
        <v>2045</v>
      </c>
      <c r="G6170" s="8" t="s">
        <v>100</v>
      </c>
      <c r="H6170" t="s">
        <v>101</v>
      </c>
      <c r="I6170" s="1" t="s">
        <v>35</v>
      </c>
      <c r="J6170" t="s">
        <v>36</v>
      </c>
    </row>
    <row r="6171" spans="1:10" x14ac:dyDescent="0.2">
      <c r="A6171" s="7" t="s">
        <v>9190</v>
      </c>
      <c r="B6171" t="s">
        <v>9191</v>
      </c>
      <c r="C6171">
        <v>21002</v>
      </c>
      <c r="D6171" t="s">
        <v>31</v>
      </c>
      <c r="E6171">
        <v>3</v>
      </c>
      <c r="F6171" t="s">
        <v>2045</v>
      </c>
      <c r="G6171" s="8" t="s">
        <v>100</v>
      </c>
      <c r="H6171" t="s">
        <v>101</v>
      </c>
      <c r="I6171" s="1" t="s">
        <v>35</v>
      </c>
      <c r="J6171" t="s">
        <v>36</v>
      </c>
    </row>
    <row r="6172" spans="1:10" x14ac:dyDescent="0.2">
      <c r="A6172" s="7" t="s">
        <v>9192</v>
      </c>
      <c r="B6172" t="s">
        <v>9193</v>
      </c>
      <c r="C6172">
        <v>21002</v>
      </c>
      <c r="D6172" t="s">
        <v>31</v>
      </c>
      <c r="E6172">
        <v>3</v>
      </c>
      <c r="F6172" t="s">
        <v>2045</v>
      </c>
      <c r="G6172" s="8" t="s">
        <v>100</v>
      </c>
      <c r="H6172" t="s">
        <v>101</v>
      </c>
      <c r="I6172" s="1" t="s">
        <v>35</v>
      </c>
      <c r="J6172" t="s">
        <v>36</v>
      </c>
    </row>
    <row r="6173" spans="1:10" x14ac:dyDescent="0.2">
      <c r="A6173" s="7" t="s">
        <v>9194</v>
      </c>
      <c r="B6173" t="s">
        <v>9195</v>
      </c>
      <c r="C6173">
        <v>21002</v>
      </c>
      <c r="D6173" t="s">
        <v>31</v>
      </c>
      <c r="E6173">
        <v>3</v>
      </c>
      <c r="F6173" t="s">
        <v>2045</v>
      </c>
      <c r="G6173" s="8" t="s">
        <v>100</v>
      </c>
      <c r="H6173" t="s">
        <v>101</v>
      </c>
      <c r="I6173" s="1" t="s">
        <v>35</v>
      </c>
      <c r="J6173" t="s">
        <v>36</v>
      </c>
    </row>
    <row r="6174" spans="1:10" x14ac:dyDescent="0.2">
      <c r="A6174" s="7" t="s">
        <v>9196</v>
      </c>
      <c r="B6174" t="s">
        <v>9197</v>
      </c>
      <c r="C6174">
        <v>21002</v>
      </c>
      <c r="D6174" t="s">
        <v>31</v>
      </c>
      <c r="E6174">
        <v>3</v>
      </c>
      <c r="F6174" t="s">
        <v>2045</v>
      </c>
      <c r="G6174" s="8" t="s">
        <v>100</v>
      </c>
      <c r="H6174" t="s">
        <v>101</v>
      </c>
      <c r="I6174" s="1" t="s">
        <v>35</v>
      </c>
      <c r="J6174" t="s">
        <v>36</v>
      </c>
    </row>
    <row r="6175" spans="1:10" x14ac:dyDescent="0.2">
      <c r="A6175" s="7" t="s">
        <v>9198</v>
      </c>
      <c r="B6175" t="s">
        <v>9199</v>
      </c>
      <c r="C6175">
        <v>21002</v>
      </c>
      <c r="D6175" t="s">
        <v>31</v>
      </c>
      <c r="E6175">
        <v>3</v>
      </c>
      <c r="F6175" t="s">
        <v>2045</v>
      </c>
      <c r="G6175" s="8" t="s">
        <v>100</v>
      </c>
      <c r="H6175" t="s">
        <v>101</v>
      </c>
      <c r="I6175" s="1" t="s">
        <v>35</v>
      </c>
      <c r="J6175" t="s">
        <v>36</v>
      </c>
    </row>
    <row r="6176" spans="1:10" x14ac:dyDescent="0.2">
      <c r="A6176" s="7" t="s">
        <v>9200</v>
      </c>
      <c r="B6176" t="s">
        <v>9201</v>
      </c>
      <c r="C6176">
        <v>21002</v>
      </c>
      <c r="D6176" t="s">
        <v>31</v>
      </c>
      <c r="E6176">
        <v>3</v>
      </c>
      <c r="F6176" t="s">
        <v>2045</v>
      </c>
      <c r="G6176" s="8" t="s">
        <v>100</v>
      </c>
      <c r="H6176" t="s">
        <v>101</v>
      </c>
      <c r="I6176" s="1" t="s">
        <v>35</v>
      </c>
      <c r="J6176" t="s">
        <v>36</v>
      </c>
    </row>
    <row r="6177" spans="1:10" x14ac:dyDescent="0.2">
      <c r="A6177" s="7" t="s">
        <v>9202</v>
      </c>
      <c r="B6177" t="s">
        <v>9203</v>
      </c>
      <c r="C6177">
        <v>21002</v>
      </c>
      <c r="D6177" t="s">
        <v>31</v>
      </c>
      <c r="E6177">
        <v>3</v>
      </c>
      <c r="F6177" t="s">
        <v>2045</v>
      </c>
      <c r="G6177" s="8" t="s">
        <v>100</v>
      </c>
      <c r="H6177" t="s">
        <v>101</v>
      </c>
      <c r="I6177" s="1" t="s">
        <v>35</v>
      </c>
      <c r="J6177" t="s">
        <v>36</v>
      </c>
    </row>
    <row r="6178" spans="1:10" x14ac:dyDescent="0.2">
      <c r="A6178" s="7" t="s">
        <v>9204</v>
      </c>
      <c r="B6178" t="s">
        <v>9205</v>
      </c>
      <c r="C6178">
        <v>21002</v>
      </c>
      <c r="D6178" t="s">
        <v>31</v>
      </c>
      <c r="E6178">
        <v>3</v>
      </c>
      <c r="F6178" t="s">
        <v>2045</v>
      </c>
      <c r="G6178" s="8" t="s">
        <v>100</v>
      </c>
      <c r="H6178" t="s">
        <v>101</v>
      </c>
      <c r="I6178" s="1" t="s">
        <v>35</v>
      </c>
      <c r="J6178" t="s">
        <v>36</v>
      </c>
    </row>
    <row r="6179" spans="1:10" x14ac:dyDescent="0.2">
      <c r="A6179" s="7" t="s">
        <v>9206</v>
      </c>
      <c r="B6179" t="s">
        <v>9207</v>
      </c>
      <c r="C6179">
        <v>21002</v>
      </c>
      <c r="D6179" t="s">
        <v>31</v>
      </c>
      <c r="E6179">
        <v>3</v>
      </c>
      <c r="F6179" t="s">
        <v>2045</v>
      </c>
      <c r="G6179" s="8" t="s">
        <v>100</v>
      </c>
      <c r="H6179" t="s">
        <v>101</v>
      </c>
      <c r="I6179" s="1" t="s">
        <v>35</v>
      </c>
      <c r="J6179" t="s">
        <v>36</v>
      </c>
    </row>
    <row r="6180" spans="1:10" x14ac:dyDescent="0.2">
      <c r="A6180" s="7" t="s">
        <v>9208</v>
      </c>
      <c r="B6180" t="s">
        <v>9209</v>
      </c>
      <c r="C6180">
        <v>21002</v>
      </c>
      <c r="D6180" t="s">
        <v>31</v>
      </c>
      <c r="E6180">
        <v>3</v>
      </c>
      <c r="F6180" t="s">
        <v>2045</v>
      </c>
      <c r="G6180" s="8" t="s">
        <v>100</v>
      </c>
      <c r="H6180" t="s">
        <v>101</v>
      </c>
      <c r="I6180" s="1" t="s">
        <v>35</v>
      </c>
      <c r="J6180" t="s">
        <v>36</v>
      </c>
    </row>
    <row r="6181" spans="1:10" x14ac:dyDescent="0.2">
      <c r="A6181" s="7" t="s">
        <v>9210</v>
      </c>
      <c r="B6181" t="s">
        <v>9211</v>
      </c>
      <c r="C6181">
        <v>21002</v>
      </c>
      <c r="D6181" t="s">
        <v>31</v>
      </c>
      <c r="E6181">
        <v>3</v>
      </c>
      <c r="F6181" t="s">
        <v>2045</v>
      </c>
      <c r="G6181" s="8" t="s">
        <v>100</v>
      </c>
      <c r="H6181" t="s">
        <v>101</v>
      </c>
      <c r="I6181" s="1" t="s">
        <v>35</v>
      </c>
      <c r="J6181" t="s">
        <v>36</v>
      </c>
    </row>
    <row r="6182" spans="1:10" x14ac:dyDescent="0.2">
      <c r="A6182" s="7" t="s">
        <v>9212</v>
      </c>
      <c r="B6182" t="s">
        <v>9213</v>
      </c>
      <c r="C6182">
        <v>21002</v>
      </c>
      <c r="D6182" t="s">
        <v>31</v>
      </c>
      <c r="E6182">
        <v>3</v>
      </c>
      <c r="F6182" t="s">
        <v>2045</v>
      </c>
      <c r="G6182" s="8" t="s">
        <v>100</v>
      </c>
      <c r="H6182" t="s">
        <v>101</v>
      </c>
      <c r="I6182" s="1" t="s">
        <v>35</v>
      </c>
      <c r="J6182" t="s">
        <v>36</v>
      </c>
    </row>
    <row r="6183" spans="1:10" x14ac:dyDescent="0.2">
      <c r="A6183" s="7" t="s">
        <v>9214</v>
      </c>
      <c r="B6183" t="s">
        <v>9215</v>
      </c>
      <c r="C6183">
        <v>21002</v>
      </c>
      <c r="D6183" t="s">
        <v>31</v>
      </c>
      <c r="E6183">
        <v>3</v>
      </c>
      <c r="F6183" t="s">
        <v>2045</v>
      </c>
      <c r="G6183" s="8" t="s">
        <v>100</v>
      </c>
      <c r="H6183" t="s">
        <v>101</v>
      </c>
      <c r="I6183" s="1" t="s">
        <v>35</v>
      </c>
      <c r="J6183" t="s">
        <v>36</v>
      </c>
    </row>
    <row r="6184" spans="1:10" x14ac:dyDescent="0.2">
      <c r="A6184" s="7" t="s">
        <v>9216</v>
      </c>
      <c r="B6184" t="s">
        <v>9217</v>
      </c>
      <c r="C6184">
        <v>21002</v>
      </c>
      <c r="D6184" t="s">
        <v>31</v>
      </c>
      <c r="E6184">
        <v>3</v>
      </c>
      <c r="F6184" t="s">
        <v>2045</v>
      </c>
      <c r="G6184" s="8" t="s">
        <v>100</v>
      </c>
      <c r="H6184" t="s">
        <v>101</v>
      </c>
      <c r="I6184" s="1" t="s">
        <v>35</v>
      </c>
      <c r="J6184" t="s">
        <v>36</v>
      </c>
    </row>
    <row r="6185" spans="1:10" x14ac:dyDescent="0.2">
      <c r="A6185" s="7" t="s">
        <v>9218</v>
      </c>
      <c r="B6185" t="s">
        <v>9219</v>
      </c>
      <c r="C6185">
        <v>21002</v>
      </c>
      <c r="D6185" t="s">
        <v>31</v>
      </c>
      <c r="E6185">
        <v>3</v>
      </c>
      <c r="F6185" t="s">
        <v>2045</v>
      </c>
      <c r="G6185" s="8" t="s">
        <v>100</v>
      </c>
      <c r="H6185" t="s">
        <v>101</v>
      </c>
      <c r="I6185" s="1" t="s">
        <v>35</v>
      </c>
      <c r="J6185" t="s">
        <v>36</v>
      </c>
    </row>
    <row r="6186" spans="1:10" x14ac:dyDescent="0.2">
      <c r="A6186" s="7" t="s">
        <v>9220</v>
      </c>
      <c r="B6186" t="s">
        <v>9221</v>
      </c>
      <c r="C6186">
        <v>21002</v>
      </c>
      <c r="D6186" t="s">
        <v>31</v>
      </c>
      <c r="E6186">
        <v>3</v>
      </c>
      <c r="F6186" t="s">
        <v>2045</v>
      </c>
      <c r="G6186" s="8" t="s">
        <v>100</v>
      </c>
      <c r="H6186" t="s">
        <v>101</v>
      </c>
      <c r="I6186" s="1" t="s">
        <v>35</v>
      </c>
      <c r="J6186" t="s">
        <v>36</v>
      </c>
    </row>
    <row r="6187" spans="1:10" x14ac:dyDescent="0.2">
      <c r="A6187" s="7" t="s">
        <v>9222</v>
      </c>
      <c r="B6187" t="s">
        <v>9223</v>
      </c>
      <c r="C6187">
        <v>21002</v>
      </c>
      <c r="D6187" t="s">
        <v>31</v>
      </c>
      <c r="E6187">
        <v>3</v>
      </c>
      <c r="F6187" t="s">
        <v>2045</v>
      </c>
      <c r="G6187" s="8" t="s">
        <v>100</v>
      </c>
      <c r="H6187" t="s">
        <v>101</v>
      </c>
      <c r="I6187" s="1" t="s">
        <v>35</v>
      </c>
      <c r="J6187" t="s">
        <v>36</v>
      </c>
    </row>
    <row r="6188" spans="1:10" x14ac:dyDescent="0.2">
      <c r="A6188" s="7" t="s">
        <v>9224</v>
      </c>
      <c r="B6188" t="s">
        <v>9225</v>
      </c>
      <c r="C6188">
        <v>21002</v>
      </c>
      <c r="D6188" t="s">
        <v>31</v>
      </c>
      <c r="E6188">
        <v>3</v>
      </c>
      <c r="F6188" t="s">
        <v>2045</v>
      </c>
      <c r="G6188" s="8" t="s">
        <v>100</v>
      </c>
      <c r="H6188" t="s">
        <v>101</v>
      </c>
      <c r="I6188" s="1" t="s">
        <v>35</v>
      </c>
      <c r="J6188" t="s">
        <v>36</v>
      </c>
    </row>
    <row r="6189" spans="1:10" x14ac:dyDescent="0.2">
      <c r="A6189" s="7" t="s">
        <v>9226</v>
      </c>
      <c r="B6189" t="s">
        <v>9227</v>
      </c>
      <c r="C6189">
        <v>21002</v>
      </c>
      <c r="D6189" t="s">
        <v>31</v>
      </c>
      <c r="E6189">
        <v>3</v>
      </c>
      <c r="F6189" t="s">
        <v>2045</v>
      </c>
      <c r="G6189" s="8" t="s">
        <v>100</v>
      </c>
      <c r="H6189" t="s">
        <v>101</v>
      </c>
      <c r="I6189" s="1" t="s">
        <v>35</v>
      </c>
      <c r="J6189" t="s">
        <v>36</v>
      </c>
    </row>
    <row r="6190" spans="1:10" x14ac:dyDescent="0.2">
      <c r="A6190" s="7" t="s">
        <v>9228</v>
      </c>
      <c r="B6190" t="s">
        <v>9229</v>
      </c>
      <c r="C6190">
        <v>21002</v>
      </c>
      <c r="D6190" t="s">
        <v>31</v>
      </c>
      <c r="E6190">
        <v>3</v>
      </c>
      <c r="F6190" t="s">
        <v>2045</v>
      </c>
      <c r="G6190" s="8" t="s">
        <v>100</v>
      </c>
      <c r="H6190" t="s">
        <v>101</v>
      </c>
      <c r="I6190" s="1" t="s">
        <v>35</v>
      </c>
      <c r="J6190" t="s">
        <v>36</v>
      </c>
    </row>
    <row r="6191" spans="1:10" x14ac:dyDescent="0.2">
      <c r="A6191" s="7" t="s">
        <v>9230</v>
      </c>
      <c r="B6191" t="s">
        <v>9231</v>
      </c>
      <c r="C6191">
        <v>21002</v>
      </c>
      <c r="D6191" t="s">
        <v>31</v>
      </c>
      <c r="E6191">
        <v>3</v>
      </c>
      <c r="F6191" t="s">
        <v>2045</v>
      </c>
      <c r="G6191" s="8" t="s">
        <v>100</v>
      </c>
      <c r="H6191" t="s">
        <v>101</v>
      </c>
      <c r="I6191" s="1" t="s">
        <v>35</v>
      </c>
      <c r="J6191" t="s">
        <v>36</v>
      </c>
    </row>
    <row r="6192" spans="1:10" x14ac:dyDescent="0.2">
      <c r="A6192" s="7" t="s">
        <v>9232</v>
      </c>
      <c r="B6192" t="s">
        <v>9233</v>
      </c>
      <c r="C6192">
        <v>21002</v>
      </c>
      <c r="D6192" t="s">
        <v>31</v>
      </c>
      <c r="E6192">
        <v>3</v>
      </c>
      <c r="F6192" t="s">
        <v>2045</v>
      </c>
      <c r="G6192" s="8" t="s">
        <v>100</v>
      </c>
      <c r="H6192" t="s">
        <v>101</v>
      </c>
      <c r="I6192" s="1" t="s">
        <v>35</v>
      </c>
      <c r="J6192" t="s">
        <v>36</v>
      </c>
    </row>
    <row r="6193" spans="1:10" x14ac:dyDescent="0.2">
      <c r="A6193" s="7" t="s">
        <v>9234</v>
      </c>
      <c r="B6193" t="s">
        <v>9235</v>
      </c>
      <c r="C6193">
        <v>21002</v>
      </c>
      <c r="D6193" t="s">
        <v>31</v>
      </c>
      <c r="E6193">
        <v>3</v>
      </c>
      <c r="F6193" t="s">
        <v>2045</v>
      </c>
      <c r="G6193" s="8" t="s">
        <v>100</v>
      </c>
      <c r="H6193" t="s">
        <v>101</v>
      </c>
      <c r="I6193" s="1" t="s">
        <v>35</v>
      </c>
      <c r="J6193" t="s">
        <v>36</v>
      </c>
    </row>
    <row r="6194" spans="1:10" x14ac:dyDescent="0.2">
      <c r="A6194" s="7" t="s">
        <v>9236</v>
      </c>
      <c r="B6194" t="s">
        <v>9237</v>
      </c>
      <c r="C6194">
        <v>21002</v>
      </c>
      <c r="D6194" t="s">
        <v>31</v>
      </c>
      <c r="E6194">
        <v>3</v>
      </c>
      <c r="F6194" t="s">
        <v>2045</v>
      </c>
      <c r="G6194" s="8" t="s">
        <v>100</v>
      </c>
      <c r="H6194" t="s">
        <v>101</v>
      </c>
      <c r="I6194" s="1" t="s">
        <v>35</v>
      </c>
      <c r="J6194" t="s">
        <v>36</v>
      </c>
    </row>
    <row r="6195" spans="1:10" x14ac:dyDescent="0.2">
      <c r="A6195" s="7" t="s">
        <v>9238</v>
      </c>
      <c r="B6195" t="s">
        <v>9239</v>
      </c>
      <c r="C6195">
        <v>21002</v>
      </c>
      <c r="D6195" t="s">
        <v>31</v>
      </c>
      <c r="E6195">
        <v>3</v>
      </c>
      <c r="F6195" t="s">
        <v>2045</v>
      </c>
      <c r="G6195" s="8" t="s">
        <v>100</v>
      </c>
      <c r="H6195" t="s">
        <v>101</v>
      </c>
      <c r="I6195" s="1" t="s">
        <v>35</v>
      </c>
      <c r="J6195" t="s">
        <v>36</v>
      </c>
    </row>
    <row r="6196" spans="1:10" x14ac:dyDescent="0.2">
      <c r="A6196" s="7" t="s">
        <v>9240</v>
      </c>
      <c r="B6196" t="s">
        <v>9241</v>
      </c>
      <c r="C6196">
        <v>21002</v>
      </c>
      <c r="D6196" t="s">
        <v>31</v>
      </c>
      <c r="E6196">
        <v>3</v>
      </c>
      <c r="F6196" t="s">
        <v>2045</v>
      </c>
      <c r="G6196" s="8" t="s">
        <v>100</v>
      </c>
      <c r="H6196" t="s">
        <v>101</v>
      </c>
      <c r="I6196" s="1" t="s">
        <v>35</v>
      </c>
      <c r="J6196" t="s">
        <v>36</v>
      </c>
    </row>
    <row r="6197" spans="1:10" x14ac:dyDescent="0.2">
      <c r="A6197" s="7" t="s">
        <v>9242</v>
      </c>
      <c r="B6197" t="s">
        <v>9243</v>
      </c>
      <c r="C6197">
        <v>21002</v>
      </c>
      <c r="D6197" t="s">
        <v>31</v>
      </c>
      <c r="E6197">
        <v>3</v>
      </c>
      <c r="F6197" t="s">
        <v>2045</v>
      </c>
      <c r="G6197" s="8" t="s">
        <v>100</v>
      </c>
      <c r="H6197" t="s">
        <v>101</v>
      </c>
      <c r="I6197" s="1" t="s">
        <v>35</v>
      </c>
      <c r="J6197" t="s">
        <v>36</v>
      </c>
    </row>
    <row r="6198" spans="1:10" x14ac:dyDescent="0.2">
      <c r="A6198" s="7" t="s">
        <v>9244</v>
      </c>
      <c r="B6198" t="s">
        <v>9245</v>
      </c>
      <c r="C6198">
        <v>21002</v>
      </c>
      <c r="D6198" t="s">
        <v>31</v>
      </c>
      <c r="E6198">
        <v>3</v>
      </c>
      <c r="F6198" t="s">
        <v>2045</v>
      </c>
      <c r="G6198" s="8" t="s">
        <v>100</v>
      </c>
      <c r="H6198" t="s">
        <v>101</v>
      </c>
      <c r="I6198" s="1" t="s">
        <v>35</v>
      </c>
      <c r="J6198" t="s">
        <v>36</v>
      </c>
    </row>
    <row r="6199" spans="1:10" x14ac:dyDescent="0.2">
      <c r="A6199" s="7" t="s">
        <v>9246</v>
      </c>
      <c r="B6199" t="s">
        <v>9247</v>
      </c>
      <c r="C6199">
        <v>21002</v>
      </c>
      <c r="D6199" t="s">
        <v>31</v>
      </c>
      <c r="E6199">
        <v>3</v>
      </c>
      <c r="F6199" t="s">
        <v>2045</v>
      </c>
      <c r="G6199" s="8" t="s">
        <v>100</v>
      </c>
      <c r="H6199" t="s">
        <v>101</v>
      </c>
      <c r="I6199" s="1" t="s">
        <v>35</v>
      </c>
      <c r="J6199" t="s">
        <v>36</v>
      </c>
    </row>
    <row r="6200" spans="1:10" x14ac:dyDescent="0.2">
      <c r="A6200" s="7" t="s">
        <v>9248</v>
      </c>
      <c r="B6200" t="s">
        <v>9249</v>
      </c>
      <c r="C6200">
        <v>21002</v>
      </c>
      <c r="D6200" t="s">
        <v>31</v>
      </c>
      <c r="E6200">
        <v>3</v>
      </c>
      <c r="F6200" t="s">
        <v>2045</v>
      </c>
      <c r="G6200" s="8" t="s">
        <v>100</v>
      </c>
      <c r="H6200" t="s">
        <v>101</v>
      </c>
      <c r="I6200" s="1" t="s">
        <v>35</v>
      </c>
      <c r="J6200" t="s">
        <v>36</v>
      </c>
    </row>
    <row r="6201" spans="1:10" x14ac:dyDescent="0.2">
      <c r="A6201" s="7" t="s">
        <v>9250</v>
      </c>
      <c r="B6201" t="s">
        <v>9251</v>
      </c>
      <c r="C6201">
        <v>21002</v>
      </c>
      <c r="D6201" t="s">
        <v>31</v>
      </c>
      <c r="E6201">
        <v>3</v>
      </c>
      <c r="F6201" t="s">
        <v>2045</v>
      </c>
      <c r="G6201" s="8" t="s">
        <v>100</v>
      </c>
      <c r="H6201" t="s">
        <v>101</v>
      </c>
      <c r="I6201" s="1" t="s">
        <v>35</v>
      </c>
      <c r="J6201" t="s">
        <v>36</v>
      </c>
    </row>
    <row r="6202" spans="1:10" x14ac:dyDescent="0.2">
      <c r="A6202" s="7" t="s">
        <v>9252</v>
      </c>
      <c r="B6202" t="s">
        <v>9253</v>
      </c>
      <c r="C6202">
        <v>21002</v>
      </c>
      <c r="D6202" t="s">
        <v>31</v>
      </c>
      <c r="E6202">
        <v>3</v>
      </c>
      <c r="F6202" t="s">
        <v>2045</v>
      </c>
      <c r="G6202" s="8" t="s">
        <v>100</v>
      </c>
      <c r="H6202" t="s">
        <v>101</v>
      </c>
      <c r="I6202" s="1" t="s">
        <v>35</v>
      </c>
      <c r="J6202" t="s">
        <v>36</v>
      </c>
    </row>
    <row r="6203" spans="1:10" x14ac:dyDescent="0.2">
      <c r="A6203" s="7" t="s">
        <v>9254</v>
      </c>
      <c r="B6203" t="s">
        <v>9255</v>
      </c>
      <c r="C6203">
        <v>21002</v>
      </c>
      <c r="D6203" t="s">
        <v>31</v>
      </c>
      <c r="E6203">
        <v>3</v>
      </c>
      <c r="F6203" t="s">
        <v>2045</v>
      </c>
      <c r="G6203" s="8" t="s">
        <v>100</v>
      </c>
      <c r="H6203" t="s">
        <v>101</v>
      </c>
      <c r="I6203" s="1" t="s">
        <v>35</v>
      </c>
      <c r="J6203" t="s">
        <v>36</v>
      </c>
    </row>
    <row r="6204" spans="1:10" x14ac:dyDescent="0.2">
      <c r="A6204" s="7" t="s">
        <v>9256</v>
      </c>
      <c r="B6204" t="s">
        <v>9257</v>
      </c>
      <c r="C6204">
        <v>21002</v>
      </c>
      <c r="D6204" t="s">
        <v>31</v>
      </c>
      <c r="E6204">
        <v>3</v>
      </c>
      <c r="F6204" t="s">
        <v>2045</v>
      </c>
      <c r="G6204" s="8" t="s">
        <v>100</v>
      </c>
      <c r="H6204" t="s">
        <v>101</v>
      </c>
      <c r="I6204" s="1" t="s">
        <v>35</v>
      </c>
      <c r="J6204" t="s">
        <v>36</v>
      </c>
    </row>
    <row r="6205" spans="1:10" x14ac:dyDescent="0.2">
      <c r="A6205" s="7" t="s">
        <v>9258</v>
      </c>
      <c r="B6205" t="s">
        <v>9259</v>
      </c>
      <c r="C6205">
        <v>21002</v>
      </c>
      <c r="D6205" t="s">
        <v>31</v>
      </c>
      <c r="E6205">
        <v>3</v>
      </c>
      <c r="F6205" t="s">
        <v>2045</v>
      </c>
      <c r="G6205" s="8" t="s">
        <v>100</v>
      </c>
      <c r="H6205" t="s">
        <v>101</v>
      </c>
      <c r="I6205" s="1" t="s">
        <v>35</v>
      </c>
      <c r="J6205" t="s">
        <v>36</v>
      </c>
    </row>
    <row r="6206" spans="1:10" x14ac:dyDescent="0.2">
      <c r="A6206" s="7" t="s">
        <v>9260</v>
      </c>
      <c r="B6206" t="s">
        <v>9261</v>
      </c>
      <c r="C6206">
        <v>21002</v>
      </c>
      <c r="D6206" t="s">
        <v>31</v>
      </c>
      <c r="E6206">
        <v>3</v>
      </c>
      <c r="F6206" t="s">
        <v>2045</v>
      </c>
      <c r="G6206" s="8" t="s">
        <v>100</v>
      </c>
      <c r="H6206" t="s">
        <v>101</v>
      </c>
      <c r="I6206" s="1" t="s">
        <v>35</v>
      </c>
      <c r="J6206" t="s">
        <v>36</v>
      </c>
    </row>
    <row r="6207" spans="1:10" x14ac:dyDescent="0.2">
      <c r="A6207" s="7" t="s">
        <v>9262</v>
      </c>
      <c r="B6207" t="s">
        <v>9263</v>
      </c>
      <c r="C6207">
        <v>21002</v>
      </c>
      <c r="D6207" t="s">
        <v>31</v>
      </c>
      <c r="E6207">
        <v>3</v>
      </c>
      <c r="F6207" t="s">
        <v>2045</v>
      </c>
      <c r="G6207" s="8" t="s">
        <v>100</v>
      </c>
      <c r="H6207" t="s">
        <v>101</v>
      </c>
      <c r="I6207" s="1" t="s">
        <v>35</v>
      </c>
      <c r="J6207" t="s">
        <v>36</v>
      </c>
    </row>
    <row r="6208" spans="1:10" x14ac:dyDescent="0.2">
      <c r="A6208" s="7" t="s">
        <v>9264</v>
      </c>
      <c r="B6208" t="s">
        <v>9265</v>
      </c>
      <c r="C6208">
        <v>21002</v>
      </c>
      <c r="D6208" t="s">
        <v>31</v>
      </c>
      <c r="E6208">
        <v>3</v>
      </c>
      <c r="F6208" t="s">
        <v>2045</v>
      </c>
      <c r="G6208" s="8" t="s">
        <v>100</v>
      </c>
      <c r="H6208" t="s">
        <v>101</v>
      </c>
      <c r="I6208" s="1" t="s">
        <v>35</v>
      </c>
      <c r="J6208" t="s">
        <v>36</v>
      </c>
    </row>
    <row r="6209" spans="1:10" x14ac:dyDescent="0.2">
      <c r="A6209" s="7" t="s">
        <v>9266</v>
      </c>
      <c r="B6209" t="s">
        <v>9267</v>
      </c>
      <c r="C6209">
        <v>23000</v>
      </c>
      <c r="D6209" t="s">
        <v>2803</v>
      </c>
      <c r="E6209">
        <v>3</v>
      </c>
      <c r="F6209" t="s">
        <v>2045</v>
      </c>
      <c r="G6209" s="8" t="s">
        <v>100</v>
      </c>
      <c r="H6209" t="s">
        <v>101</v>
      </c>
      <c r="I6209" s="1" t="s">
        <v>35</v>
      </c>
      <c r="J6209" t="s">
        <v>36</v>
      </c>
    </row>
    <row r="6210" spans="1:10" x14ac:dyDescent="0.2">
      <c r="A6210" s="7" t="s">
        <v>9268</v>
      </c>
      <c r="B6210" t="s">
        <v>9269</v>
      </c>
      <c r="C6210">
        <v>23000</v>
      </c>
      <c r="D6210" t="s">
        <v>2803</v>
      </c>
      <c r="E6210">
        <v>3</v>
      </c>
      <c r="F6210" t="s">
        <v>2045</v>
      </c>
      <c r="G6210" s="8" t="s">
        <v>100</v>
      </c>
      <c r="H6210" t="s">
        <v>101</v>
      </c>
      <c r="I6210" s="1" t="s">
        <v>35</v>
      </c>
      <c r="J6210" t="s">
        <v>36</v>
      </c>
    </row>
    <row r="6211" spans="1:10" x14ac:dyDescent="0.2">
      <c r="A6211" s="7" t="s">
        <v>9270</v>
      </c>
      <c r="B6211" t="s">
        <v>9271</v>
      </c>
      <c r="C6211">
        <v>21002</v>
      </c>
      <c r="D6211" t="s">
        <v>31</v>
      </c>
      <c r="E6211">
        <v>3</v>
      </c>
      <c r="F6211" t="s">
        <v>2045</v>
      </c>
      <c r="G6211" s="8" t="s">
        <v>100</v>
      </c>
      <c r="H6211" t="s">
        <v>101</v>
      </c>
      <c r="I6211" s="1" t="s">
        <v>35</v>
      </c>
      <c r="J6211" t="s">
        <v>36</v>
      </c>
    </row>
    <row r="6212" spans="1:10" x14ac:dyDescent="0.2">
      <c r="A6212" s="7" t="s">
        <v>9272</v>
      </c>
      <c r="B6212" t="s">
        <v>9273</v>
      </c>
      <c r="C6212">
        <v>21002</v>
      </c>
      <c r="D6212" t="s">
        <v>31</v>
      </c>
      <c r="E6212">
        <v>3</v>
      </c>
      <c r="F6212" t="s">
        <v>2045</v>
      </c>
      <c r="G6212" s="8" t="s">
        <v>100</v>
      </c>
      <c r="H6212" t="s">
        <v>101</v>
      </c>
      <c r="I6212" s="1" t="s">
        <v>35</v>
      </c>
      <c r="J6212" t="s">
        <v>36</v>
      </c>
    </row>
    <row r="6213" spans="1:10" x14ac:dyDescent="0.2">
      <c r="A6213" s="7" t="s">
        <v>9274</v>
      </c>
      <c r="B6213" t="s">
        <v>9275</v>
      </c>
      <c r="C6213">
        <v>21002</v>
      </c>
      <c r="D6213" t="s">
        <v>31</v>
      </c>
      <c r="E6213">
        <v>3</v>
      </c>
      <c r="F6213" t="s">
        <v>2045</v>
      </c>
      <c r="G6213" s="8" t="s">
        <v>100</v>
      </c>
      <c r="H6213" t="s">
        <v>101</v>
      </c>
      <c r="I6213" s="1" t="s">
        <v>35</v>
      </c>
      <c r="J6213" t="s">
        <v>36</v>
      </c>
    </row>
    <row r="6214" spans="1:10" x14ac:dyDescent="0.2">
      <c r="A6214" s="7" t="s">
        <v>9276</v>
      </c>
      <c r="B6214" t="s">
        <v>9277</v>
      </c>
      <c r="C6214">
        <v>21002</v>
      </c>
      <c r="D6214" t="s">
        <v>31</v>
      </c>
      <c r="E6214">
        <v>3</v>
      </c>
      <c r="F6214" t="s">
        <v>2045</v>
      </c>
      <c r="G6214" s="8" t="s">
        <v>100</v>
      </c>
      <c r="H6214" t="s">
        <v>101</v>
      </c>
      <c r="I6214" s="1" t="s">
        <v>35</v>
      </c>
      <c r="J6214" t="s">
        <v>36</v>
      </c>
    </row>
    <row r="6215" spans="1:10" x14ac:dyDescent="0.2">
      <c r="A6215" s="7" t="s">
        <v>9278</v>
      </c>
      <c r="B6215" t="s">
        <v>9279</v>
      </c>
      <c r="C6215">
        <v>21002</v>
      </c>
      <c r="D6215" t="s">
        <v>31</v>
      </c>
      <c r="E6215">
        <v>3</v>
      </c>
      <c r="F6215" t="s">
        <v>2045</v>
      </c>
      <c r="G6215" s="8" t="s">
        <v>100</v>
      </c>
      <c r="H6215" t="s">
        <v>101</v>
      </c>
      <c r="I6215" s="1" t="s">
        <v>35</v>
      </c>
      <c r="J6215" t="s">
        <v>36</v>
      </c>
    </row>
    <row r="6216" spans="1:10" x14ac:dyDescent="0.2">
      <c r="A6216" s="7" t="s">
        <v>9280</v>
      </c>
      <c r="B6216" t="s">
        <v>9281</v>
      </c>
      <c r="C6216">
        <v>21002</v>
      </c>
      <c r="D6216" t="s">
        <v>31</v>
      </c>
      <c r="E6216">
        <v>3</v>
      </c>
      <c r="F6216" t="s">
        <v>2045</v>
      </c>
      <c r="G6216" s="8" t="s">
        <v>100</v>
      </c>
      <c r="H6216" t="s">
        <v>101</v>
      </c>
      <c r="I6216" s="1" t="s">
        <v>35</v>
      </c>
      <c r="J6216" t="s">
        <v>36</v>
      </c>
    </row>
    <row r="6217" spans="1:10" x14ac:dyDescent="0.2">
      <c r="A6217" s="7" t="s">
        <v>9282</v>
      </c>
      <c r="B6217" t="s">
        <v>9283</v>
      </c>
      <c r="C6217">
        <v>21002</v>
      </c>
      <c r="D6217" t="s">
        <v>31</v>
      </c>
      <c r="E6217">
        <v>3</v>
      </c>
      <c r="F6217" t="s">
        <v>2045</v>
      </c>
      <c r="G6217" s="8" t="s">
        <v>100</v>
      </c>
      <c r="H6217" t="s">
        <v>101</v>
      </c>
      <c r="I6217" s="1" t="s">
        <v>35</v>
      </c>
      <c r="J6217" t="s">
        <v>36</v>
      </c>
    </row>
    <row r="6218" spans="1:10" x14ac:dyDescent="0.2">
      <c r="A6218" s="7" t="s">
        <v>9284</v>
      </c>
      <c r="B6218" t="s">
        <v>9285</v>
      </c>
      <c r="C6218">
        <v>21002</v>
      </c>
      <c r="D6218" t="s">
        <v>31</v>
      </c>
      <c r="E6218">
        <v>3</v>
      </c>
      <c r="F6218" t="s">
        <v>2045</v>
      </c>
      <c r="G6218" s="8" t="s">
        <v>100</v>
      </c>
      <c r="H6218" t="s">
        <v>101</v>
      </c>
      <c r="I6218" s="1" t="s">
        <v>35</v>
      </c>
      <c r="J6218" t="s">
        <v>36</v>
      </c>
    </row>
    <row r="6219" spans="1:10" x14ac:dyDescent="0.2">
      <c r="A6219" s="7" t="s">
        <v>9286</v>
      </c>
      <c r="B6219" t="s">
        <v>9287</v>
      </c>
      <c r="C6219">
        <v>21002</v>
      </c>
      <c r="D6219" t="s">
        <v>31</v>
      </c>
      <c r="E6219">
        <v>3</v>
      </c>
      <c r="F6219" t="s">
        <v>2045</v>
      </c>
      <c r="G6219" s="8" t="s">
        <v>100</v>
      </c>
      <c r="H6219" t="s">
        <v>101</v>
      </c>
      <c r="I6219" s="1" t="s">
        <v>35</v>
      </c>
      <c r="J6219" t="s">
        <v>36</v>
      </c>
    </row>
    <row r="6220" spans="1:10" x14ac:dyDescent="0.2">
      <c r="A6220" s="7" t="s">
        <v>9288</v>
      </c>
      <c r="B6220" t="s">
        <v>9289</v>
      </c>
      <c r="C6220">
        <v>21002</v>
      </c>
      <c r="D6220" t="s">
        <v>31</v>
      </c>
      <c r="E6220">
        <v>3</v>
      </c>
      <c r="F6220" t="s">
        <v>2045</v>
      </c>
      <c r="G6220" s="8" t="s">
        <v>100</v>
      </c>
      <c r="H6220" t="s">
        <v>101</v>
      </c>
      <c r="I6220" s="1" t="s">
        <v>35</v>
      </c>
      <c r="J6220" t="s">
        <v>36</v>
      </c>
    </row>
    <row r="6221" spans="1:10" x14ac:dyDescent="0.2">
      <c r="A6221" s="7" t="s">
        <v>9290</v>
      </c>
      <c r="B6221" t="s">
        <v>9291</v>
      </c>
      <c r="C6221">
        <v>21002</v>
      </c>
      <c r="D6221" t="s">
        <v>31</v>
      </c>
      <c r="E6221">
        <v>3</v>
      </c>
      <c r="F6221" t="s">
        <v>2045</v>
      </c>
      <c r="G6221" s="8" t="s">
        <v>100</v>
      </c>
      <c r="H6221" t="s">
        <v>101</v>
      </c>
      <c r="I6221" s="1" t="s">
        <v>35</v>
      </c>
      <c r="J6221" t="s">
        <v>36</v>
      </c>
    </row>
    <row r="6222" spans="1:10" x14ac:dyDescent="0.2">
      <c r="A6222" s="7" t="s">
        <v>9292</v>
      </c>
      <c r="B6222" t="s">
        <v>9293</v>
      </c>
      <c r="C6222">
        <v>21002</v>
      </c>
      <c r="D6222" t="s">
        <v>31</v>
      </c>
      <c r="E6222">
        <v>3</v>
      </c>
      <c r="F6222" t="s">
        <v>2045</v>
      </c>
      <c r="G6222" s="8" t="s">
        <v>100</v>
      </c>
      <c r="H6222" t="s">
        <v>101</v>
      </c>
      <c r="I6222" s="1" t="s">
        <v>35</v>
      </c>
      <c r="J6222" t="s">
        <v>36</v>
      </c>
    </row>
    <row r="6223" spans="1:10" x14ac:dyDescent="0.2">
      <c r="A6223" s="7" t="s">
        <v>9294</v>
      </c>
      <c r="B6223" t="s">
        <v>9295</v>
      </c>
      <c r="C6223">
        <v>21002</v>
      </c>
      <c r="D6223" t="s">
        <v>31</v>
      </c>
      <c r="E6223">
        <v>3</v>
      </c>
      <c r="F6223" t="s">
        <v>2045</v>
      </c>
      <c r="G6223" s="8" t="s">
        <v>100</v>
      </c>
      <c r="H6223" t="s">
        <v>101</v>
      </c>
      <c r="I6223" s="1" t="s">
        <v>35</v>
      </c>
      <c r="J6223" t="s">
        <v>36</v>
      </c>
    </row>
    <row r="6224" spans="1:10" x14ac:dyDescent="0.2">
      <c r="A6224" s="7" t="s">
        <v>9296</v>
      </c>
      <c r="B6224" t="s">
        <v>9297</v>
      </c>
      <c r="C6224">
        <v>21002</v>
      </c>
      <c r="D6224" t="s">
        <v>31</v>
      </c>
      <c r="E6224">
        <v>3</v>
      </c>
      <c r="F6224" t="s">
        <v>2045</v>
      </c>
      <c r="G6224" s="8" t="s">
        <v>100</v>
      </c>
      <c r="H6224" t="s">
        <v>101</v>
      </c>
      <c r="I6224" s="1" t="s">
        <v>35</v>
      </c>
      <c r="J6224" t="s">
        <v>36</v>
      </c>
    </row>
    <row r="6225" spans="1:10" x14ac:dyDescent="0.2">
      <c r="A6225" s="7" t="s">
        <v>9298</v>
      </c>
      <c r="B6225" t="s">
        <v>9299</v>
      </c>
      <c r="C6225">
        <v>21002</v>
      </c>
      <c r="D6225" t="s">
        <v>31</v>
      </c>
      <c r="E6225">
        <v>3</v>
      </c>
      <c r="F6225" t="s">
        <v>2045</v>
      </c>
      <c r="G6225" s="8" t="s">
        <v>100</v>
      </c>
      <c r="H6225" t="s">
        <v>101</v>
      </c>
      <c r="I6225" s="1" t="s">
        <v>35</v>
      </c>
      <c r="J6225" t="s">
        <v>36</v>
      </c>
    </row>
    <row r="6226" spans="1:10" x14ac:dyDescent="0.2">
      <c r="A6226" s="7" t="s">
        <v>9300</v>
      </c>
      <c r="B6226" t="s">
        <v>9301</v>
      </c>
      <c r="C6226">
        <v>21002</v>
      </c>
      <c r="D6226" t="s">
        <v>31</v>
      </c>
      <c r="E6226">
        <v>3</v>
      </c>
      <c r="F6226" t="s">
        <v>2045</v>
      </c>
      <c r="G6226" s="8" t="s">
        <v>100</v>
      </c>
      <c r="H6226" t="s">
        <v>101</v>
      </c>
      <c r="I6226" s="1" t="s">
        <v>35</v>
      </c>
      <c r="J6226" t="s">
        <v>36</v>
      </c>
    </row>
    <row r="6227" spans="1:10" x14ac:dyDescent="0.2">
      <c r="A6227" s="7" t="s">
        <v>9302</v>
      </c>
      <c r="B6227" t="s">
        <v>9303</v>
      </c>
      <c r="C6227">
        <v>21002</v>
      </c>
      <c r="D6227" t="s">
        <v>31</v>
      </c>
      <c r="E6227">
        <v>3</v>
      </c>
      <c r="F6227" t="s">
        <v>2045</v>
      </c>
      <c r="G6227" s="8" t="s">
        <v>100</v>
      </c>
      <c r="H6227" t="s">
        <v>101</v>
      </c>
      <c r="I6227" s="1" t="s">
        <v>35</v>
      </c>
      <c r="J6227" t="s">
        <v>36</v>
      </c>
    </row>
    <row r="6228" spans="1:10" x14ac:dyDescent="0.2">
      <c r="A6228" s="7" t="s">
        <v>9304</v>
      </c>
      <c r="B6228" t="s">
        <v>9305</v>
      </c>
      <c r="C6228">
        <v>21002</v>
      </c>
      <c r="D6228" t="s">
        <v>31</v>
      </c>
      <c r="E6228">
        <v>3</v>
      </c>
      <c r="F6228" t="s">
        <v>2045</v>
      </c>
      <c r="G6228" s="8" t="s">
        <v>100</v>
      </c>
      <c r="H6228" t="s">
        <v>101</v>
      </c>
      <c r="I6228" s="1" t="s">
        <v>35</v>
      </c>
      <c r="J6228" t="s">
        <v>36</v>
      </c>
    </row>
    <row r="6229" spans="1:10" x14ac:dyDescent="0.2">
      <c r="A6229" s="7" t="s">
        <v>9306</v>
      </c>
      <c r="B6229" t="s">
        <v>9307</v>
      </c>
      <c r="C6229">
        <v>21002</v>
      </c>
      <c r="D6229" t="s">
        <v>31</v>
      </c>
      <c r="E6229">
        <v>3</v>
      </c>
      <c r="F6229" t="s">
        <v>2045</v>
      </c>
      <c r="G6229" s="8" t="s">
        <v>100</v>
      </c>
      <c r="H6229" t="s">
        <v>101</v>
      </c>
      <c r="I6229" s="1" t="s">
        <v>35</v>
      </c>
      <c r="J6229" t="s">
        <v>36</v>
      </c>
    </row>
    <row r="6230" spans="1:10" x14ac:dyDescent="0.2">
      <c r="A6230" s="7" t="s">
        <v>9308</v>
      </c>
      <c r="B6230" t="s">
        <v>9309</v>
      </c>
      <c r="C6230">
        <v>21002</v>
      </c>
      <c r="D6230" t="s">
        <v>31</v>
      </c>
      <c r="E6230">
        <v>3</v>
      </c>
      <c r="F6230" t="s">
        <v>2045</v>
      </c>
      <c r="G6230" s="8" t="s">
        <v>100</v>
      </c>
      <c r="H6230" t="s">
        <v>101</v>
      </c>
      <c r="I6230" s="1" t="s">
        <v>35</v>
      </c>
      <c r="J6230" t="s">
        <v>36</v>
      </c>
    </row>
    <row r="6231" spans="1:10" x14ac:dyDescent="0.2">
      <c r="A6231" s="7" t="s">
        <v>9310</v>
      </c>
      <c r="B6231" t="s">
        <v>9311</v>
      </c>
      <c r="C6231">
        <v>21002</v>
      </c>
      <c r="D6231" t="s">
        <v>31</v>
      </c>
      <c r="E6231">
        <v>3</v>
      </c>
      <c r="F6231" t="s">
        <v>2045</v>
      </c>
      <c r="G6231" s="8" t="s">
        <v>100</v>
      </c>
      <c r="H6231" t="s">
        <v>101</v>
      </c>
      <c r="I6231" s="1" t="s">
        <v>35</v>
      </c>
      <c r="J6231" t="s">
        <v>36</v>
      </c>
    </row>
    <row r="6232" spans="1:10" x14ac:dyDescent="0.2">
      <c r="A6232" s="7" t="s">
        <v>9312</v>
      </c>
      <c r="B6232" t="s">
        <v>9313</v>
      </c>
      <c r="C6232">
        <v>21002</v>
      </c>
      <c r="D6232" t="s">
        <v>31</v>
      </c>
      <c r="E6232">
        <v>3</v>
      </c>
      <c r="F6232" t="s">
        <v>2045</v>
      </c>
      <c r="G6232" s="8" t="s">
        <v>100</v>
      </c>
      <c r="H6232" t="s">
        <v>101</v>
      </c>
      <c r="I6232" s="1" t="s">
        <v>35</v>
      </c>
      <c r="J6232" t="s">
        <v>36</v>
      </c>
    </row>
    <row r="6233" spans="1:10" x14ac:dyDescent="0.2">
      <c r="A6233" s="7" t="s">
        <v>9314</v>
      </c>
      <c r="B6233" t="s">
        <v>9315</v>
      </c>
      <c r="C6233">
        <v>21002</v>
      </c>
      <c r="D6233" t="s">
        <v>31</v>
      </c>
      <c r="E6233">
        <v>3</v>
      </c>
      <c r="F6233" t="s">
        <v>2045</v>
      </c>
      <c r="G6233" s="8" t="s">
        <v>100</v>
      </c>
      <c r="H6233" t="s">
        <v>101</v>
      </c>
      <c r="I6233" s="1" t="s">
        <v>35</v>
      </c>
      <c r="J6233" t="s">
        <v>36</v>
      </c>
    </row>
    <row r="6234" spans="1:10" x14ac:dyDescent="0.2">
      <c r="A6234" s="7" t="s">
        <v>9316</v>
      </c>
      <c r="B6234" t="s">
        <v>9317</v>
      </c>
      <c r="C6234">
        <v>21002</v>
      </c>
      <c r="D6234" t="s">
        <v>31</v>
      </c>
      <c r="E6234">
        <v>3</v>
      </c>
      <c r="F6234" t="s">
        <v>2045</v>
      </c>
      <c r="G6234" s="8" t="s">
        <v>100</v>
      </c>
      <c r="H6234" t="s">
        <v>101</v>
      </c>
      <c r="I6234" s="1" t="s">
        <v>35</v>
      </c>
      <c r="J6234" t="s">
        <v>36</v>
      </c>
    </row>
    <row r="6235" spans="1:10" x14ac:dyDescent="0.2">
      <c r="A6235" s="7" t="s">
        <v>9318</v>
      </c>
      <c r="B6235" t="s">
        <v>9319</v>
      </c>
      <c r="C6235">
        <v>21002</v>
      </c>
      <c r="D6235" t="s">
        <v>31</v>
      </c>
      <c r="E6235">
        <v>3</v>
      </c>
      <c r="F6235" t="s">
        <v>2045</v>
      </c>
      <c r="G6235" s="8" t="s">
        <v>100</v>
      </c>
      <c r="H6235" t="s">
        <v>101</v>
      </c>
      <c r="I6235" s="1" t="s">
        <v>35</v>
      </c>
      <c r="J6235" t="s">
        <v>36</v>
      </c>
    </row>
    <row r="6236" spans="1:10" x14ac:dyDescent="0.2">
      <c r="A6236" s="7" t="s">
        <v>9320</v>
      </c>
      <c r="B6236" t="s">
        <v>9321</v>
      </c>
      <c r="C6236">
        <v>21002</v>
      </c>
      <c r="D6236" t="s">
        <v>31</v>
      </c>
      <c r="E6236">
        <v>3</v>
      </c>
      <c r="F6236" t="s">
        <v>2045</v>
      </c>
      <c r="G6236" s="8" t="s">
        <v>100</v>
      </c>
      <c r="H6236" t="s">
        <v>101</v>
      </c>
      <c r="I6236" s="1" t="s">
        <v>35</v>
      </c>
      <c r="J6236" t="s">
        <v>36</v>
      </c>
    </row>
    <row r="6237" spans="1:10" x14ac:dyDescent="0.2">
      <c r="A6237" s="7" t="s">
        <v>9322</v>
      </c>
      <c r="B6237" t="s">
        <v>9323</v>
      </c>
      <c r="C6237">
        <v>21002</v>
      </c>
      <c r="D6237" t="s">
        <v>31</v>
      </c>
      <c r="E6237">
        <v>3</v>
      </c>
      <c r="F6237" t="s">
        <v>2045</v>
      </c>
      <c r="G6237" s="8" t="s">
        <v>100</v>
      </c>
      <c r="H6237" t="s">
        <v>101</v>
      </c>
      <c r="I6237" s="1" t="s">
        <v>35</v>
      </c>
      <c r="J6237" t="s">
        <v>36</v>
      </c>
    </row>
    <row r="6238" spans="1:10" x14ac:dyDescent="0.2">
      <c r="A6238" s="7" t="s">
        <v>9324</v>
      </c>
      <c r="B6238" t="s">
        <v>9325</v>
      </c>
      <c r="C6238">
        <v>21002</v>
      </c>
      <c r="D6238" t="s">
        <v>31</v>
      </c>
      <c r="E6238">
        <v>3</v>
      </c>
      <c r="F6238" t="s">
        <v>2045</v>
      </c>
      <c r="G6238" s="8" t="s">
        <v>100</v>
      </c>
      <c r="H6238" t="s">
        <v>101</v>
      </c>
      <c r="I6238" s="1" t="s">
        <v>35</v>
      </c>
      <c r="J6238" t="s">
        <v>36</v>
      </c>
    </row>
    <row r="6239" spans="1:10" x14ac:dyDescent="0.2">
      <c r="A6239" s="7" t="s">
        <v>9326</v>
      </c>
      <c r="B6239" t="s">
        <v>9327</v>
      </c>
      <c r="C6239">
        <v>21002</v>
      </c>
      <c r="D6239" t="s">
        <v>31</v>
      </c>
      <c r="E6239">
        <v>3</v>
      </c>
      <c r="F6239" t="s">
        <v>2045</v>
      </c>
      <c r="G6239" s="8" t="s">
        <v>100</v>
      </c>
      <c r="H6239" t="s">
        <v>101</v>
      </c>
      <c r="I6239" s="1" t="s">
        <v>35</v>
      </c>
      <c r="J6239" t="s">
        <v>36</v>
      </c>
    </row>
    <row r="6240" spans="1:10" x14ac:dyDescent="0.2">
      <c r="A6240" s="7" t="s">
        <v>9328</v>
      </c>
      <c r="B6240" t="s">
        <v>9329</v>
      </c>
      <c r="C6240">
        <v>21002</v>
      </c>
      <c r="D6240" t="s">
        <v>31</v>
      </c>
      <c r="E6240">
        <v>3</v>
      </c>
      <c r="F6240" t="s">
        <v>2045</v>
      </c>
      <c r="G6240" s="8" t="s">
        <v>100</v>
      </c>
      <c r="H6240" t="s">
        <v>101</v>
      </c>
      <c r="I6240" s="1" t="s">
        <v>35</v>
      </c>
      <c r="J6240" t="s">
        <v>36</v>
      </c>
    </row>
    <row r="6241" spans="1:10" x14ac:dyDescent="0.2">
      <c r="A6241" s="7" t="s">
        <v>9330</v>
      </c>
      <c r="B6241" t="s">
        <v>9331</v>
      </c>
      <c r="C6241">
        <v>21002</v>
      </c>
      <c r="D6241" t="s">
        <v>31</v>
      </c>
      <c r="E6241">
        <v>3</v>
      </c>
      <c r="F6241" t="s">
        <v>2045</v>
      </c>
      <c r="G6241" s="8" t="s">
        <v>100</v>
      </c>
      <c r="H6241" t="s">
        <v>101</v>
      </c>
      <c r="I6241" s="1" t="s">
        <v>35</v>
      </c>
      <c r="J6241" t="s">
        <v>36</v>
      </c>
    </row>
    <row r="6242" spans="1:10" x14ac:dyDescent="0.2">
      <c r="A6242" s="7" t="s">
        <v>9332</v>
      </c>
      <c r="B6242" t="s">
        <v>9333</v>
      </c>
      <c r="C6242">
        <v>21002</v>
      </c>
      <c r="D6242" t="s">
        <v>31</v>
      </c>
      <c r="E6242">
        <v>3</v>
      </c>
      <c r="F6242" t="s">
        <v>2045</v>
      </c>
      <c r="G6242" s="8" t="s">
        <v>100</v>
      </c>
      <c r="H6242" t="s">
        <v>101</v>
      </c>
      <c r="I6242" s="1" t="s">
        <v>35</v>
      </c>
      <c r="J6242" t="s">
        <v>36</v>
      </c>
    </row>
    <row r="6243" spans="1:10" x14ac:dyDescent="0.2">
      <c r="A6243" s="7" t="s">
        <v>9334</v>
      </c>
      <c r="B6243" t="s">
        <v>9335</v>
      </c>
      <c r="C6243">
        <v>21002</v>
      </c>
      <c r="D6243" t="s">
        <v>31</v>
      </c>
      <c r="E6243">
        <v>3</v>
      </c>
      <c r="F6243" t="s">
        <v>2045</v>
      </c>
      <c r="G6243" s="8" t="s">
        <v>100</v>
      </c>
      <c r="H6243" t="s">
        <v>101</v>
      </c>
      <c r="I6243" s="1" t="s">
        <v>35</v>
      </c>
      <c r="J6243" t="s">
        <v>36</v>
      </c>
    </row>
    <row r="6244" spans="1:10" x14ac:dyDescent="0.2">
      <c r="A6244" s="7" t="s">
        <v>9336</v>
      </c>
      <c r="B6244" t="s">
        <v>9337</v>
      </c>
      <c r="C6244">
        <v>21002</v>
      </c>
      <c r="D6244" t="s">
        <v>31</v>
      </c>
      <c r="E6244">
        <v>3</v>
      </c>
      <c r="F6244" t="s">
        <v>2045</v>
      </c>
      <c r="G6244" s="8" t="s">
        <v>100</v>
      </c>
      <c r="H6244" t="s">
        <v>101</v>
      </c>
      <c r="I6244" s="1" t="s">
        <v>35</v>
      </c>
      <c r="J6244" t="s">
        <v>36</v>
      </c>
    </row>
    <row r="6245" spans="1:10" x14ac:dyDescent="0.2">
      <c r="A6245" s="7" t="s">
        <v>9338</v>
      </c>
      <c r="B6245" t="s">
        <v>9339</v>
      </c>
      <c r="C6245">
        <v>21002</v>
      </c>
      <c r="D6245" t="s">
        <v>31</v>
      </c>
      <c r="E6245">
        <v>3</v>
      </c>
      <c r="F6245" t="s">
        <v>2045</v>
      </c>
      <c r="G6245" s="8" t="s">
        <v>100</v>
      </c>
      <c r="H6245" t="s">
        <v>101</v>
      </c>
      <c r="I6245" s="1" t="s">
        <v>35</v>
      </c>
      <c r="J6245" t="s">
        <v>36</v>
      </c>
    </row>
    <row r="6246" spans="1:10" x14ac:dyDescent="0.2">
      <c r="A6246" s="7" t="s">
        <v>9340</v>
      </c>
      <c r="B6246" t="s">
        <v>9341</v>
      </c>
      <c r="C6246">
        <v>21002</v>
      </c>
      <c r="D6246" t="s">
        <v>31</v>
      </c>
      <c r="E6246">
        <v>3</v>
      </c>
      <c r="F6246" t="s">
        <v>2045</v>
      </c>
      <c r="G6246" s="8" t="s">
        <v>100</v>
      </c>
      <c r="H6246" t="s">
        <v>101</v>
      </c>
      <c r="I6246" s="1" t="s">
        <v>35</v>
      </c>
      <c r="J6246" t="s">
        <v>36</v>
      </c>
    </row>
    <row r="6247" spans="1:10" x14ac:dyDescent="0.2">
      <c r="A6247" s="7" t="s">
        <v>9342</v>
      </c>
      <c r="B6247" t="s">
        <v>9343</v>
      </c>
      <c r="C6247">
        <v>21002</v>
      </c>
      <c r="D6247" t="s">
        <v>31</v>
      </c>
      <c r="E6247">
        <v>3</v>
      </c>
      <c r="F6247" t="s">
        <v>2045</v>
      </c>
      <c r="G6247" s="8" t="s">
        <v>100</v>
      </c>
      <c r="H6247" t="s">
        <v>101</v>
      </c>
      <c r="I6247" s="1" t="s">
        <v>35</v>
      </c>
      <c r="J6247" t="s">
        <v>36</v>
      </c>
    </row>
    <row r="6248" spans="1:10" x14ac:dyDescent="0.2">
      <c r="A6248" s="7" t="s">
        <v>9344</v>
      </c>
      <c r="B6248" t="s">
        <v>9345</v>
      </c>
      <c r="C6248">
        <v>21002</v>
      </c>
      <c r="D6248" t="s">
        <v>31</v>
      </c>
      <c r="E6248">
        <v>3</v>
      </c>
      <c r="F6248" t="s">
        <v>2045</v>
      </c>
      <c r="G6248" s="8" t="s">
        <v>100</v>
      </c>
      <c r="H6248" t="s">
        <v>101</v>
      </c>
      <c r="I6248" s="1" t="s">
        <v>35</v>
      </c>
      <c r="J6248" t="s">
        <v>36</v>
      </c>
    </row>
    <row r="6249" spans="1:10" x14ac:dyDescent="0.2">
      <c r="A6249" s="7" t="s">
        <v>9346</v>
      </c>
      <c r="B6249" t="s">
        <v>9347</v>
      </c>
      <c r="C6249">
        <v>21002</v>
      </c>
      <c r="D6249" t="s">
        <v>31</v>
      </c>
      <c r="E6249">
        <v>3</v>
      </c>
      <c r="F6249" t="s">
        <v>2045</v>
      </c>
      <c r="G6249" s="8" t="s">
        <v>100</v>
      </c>
      <c r="H6249" t="s">
        <v>101</v>
      </c>
      <c r="I6249" s="1" t="s">
        <v>35</v>
      </c>
      <c r="J6249" t="s">
        <v>36</v>
      </c>
    </row>
    <row r="6250" spans="1:10" x14ac:dyDescent="0.2">
      <c r="A6250" s="7" t="s">
        <v>9348</v>
      </c>
      <c r="B6250" t="s">
        <v>9349</v>
      </c>
      <c r="C6250">
        <v>23000</v>
      </c>
      <c r="D6250" t="s">
        <v>2803</v>
      </c>
      <c r="E6250">
        <v>3</v>
      </c>
      <c r="F6250" t="s">
        <v>2045</v>
      </c>
      <c r="G6250" s="8" t="s">
        <v>100</v>
      </c>
      <c r="H6250" t="s">
        <v>101</v>
      </c>
      <c r="I6250" s="1" t="s">
        <v>35</v>
      </c>
      <c r="J6250" t="s">
        <v>36</v>
      </c>
    </row>
    <row r="6251" spans="1:10" x14ac:dyDescent="0.2">
      <c r="A6251" s="7" t="s">
        <v>9350</v>
      </c>
      <c r="B6251" t="s">
        <v>9351</v>
      </c>
      <c r="C6251">
        <v>21002</v>
      </c>
      <c r="D6251" t="s">
        <v>31</v>
      </c>
      <c r="E6251">
        <v>3</v>
      </c>
      <c r="F6251" t="s">
        <v>2045</v>
      </c>
      <c r="G6251" s="8" t="s">
        <v>100</v>
      </c>
      <c r="H6251" t="s">
        <v>101</v>
      </c>
      <c r="I6251" s="1" t="s">
        <v>35</v>
      </c>
      <c r="J6251" t="s">
        <v>36</v>
      </c>
    </row>
    <row r="6252" spans="1:10" x14ac:dyDescent="0.2">
      <c r="A6252" s="7" t="s">
        <v>9352</v>
      </c>
      <c r="B6252" t="s">
        <v>9353</v>
      </c>
      <c r="C6252">
        <v>21002</v>
      </c>
      <c r="D6252" t="s">
        <v>31</v>
      </c>
      <c r="E6252">
        <v>3</v>
      </c>
      <c r="F6252" t="s">
        <v>2045</v>
      </c>
      <c r="G6252" s="8" t="s">
        <v>100</v>
      </c>
      <c r="H6252" t="s">
        <v>101</v>
      </c>
      <c r="I6252" s="1" t="s">
        <v>35</v>
      </c>
      <c r="J6252" t="s">
        <v>36</v>
      </c>
    </row>
    <row r="6253" spans="1:10" x14ac:dyDescent="0.2">
      <c r="A6253" s="7" t="s">
        <v>9354</v>
      </c>
      <c r="B6253" t="s">
        <v>9355</v>
      </c>
      <c r="C6253">
        <v>21002</v>
      </c>
      <c r="D6253" t="s">
        <v>31</v>
      </c>
      <c r="E6253">
        <v>3</v>
      </c>
      <c r="F6253" t="s">
        <v>2045</v>
      </c>
      <c r="G6253" s="8" t="s">
        <v>100</v>
      </c>
      <c r="H6253" t="s">
        <v>101</v>
      </c>
      <c r="I6253" s="1" t="s">
        <v>35</v>
      </c>
      <c r="J6253" t="s">
        <v>36</v>
      </c>
    </row>
    <row r="6254" spans="1:10" x14ac:dyDescent="0.2">
      <c r="A6254" s="7" t="s">
        <v>9356</v>
      </c>
      <c r="B6254" t="s">
        <v>9357</v>
      </c>
      <c r="C6254">
        <v>21002</v>
      </c>
      <c r="D6254" t="s">
        <v>31</v>
      </c>
      <c r="E6254">
        <v>3</v>
      </c>
      <c r="F6254" t="s">
        <v>2045</v>
      </c>
      <c r="G6254" s="8" t="s">
        <v>100</v>
      </c>
      <c r="H6254" t="s">
        <v>101</v>
      </c>
      <c r="I6254" s="1" t="s">
        <v>35</v>
      </c>
      <c r="J6254" t="s">
        <v>36</v>
      </c>
    </row>
    <row r="6255" spans="1:10" x14ac:dyDescent="0.2">
      <c r="A6255" s="7" t="s">
        <v>9358</v>
      </c>
      <c r="B6255" t="s">
        <v>9359</v>
      </c>
      <c r="C6255">
        <v>21002</v>
      </c>
      <c r="D6255" t="s">
        <v>31</v>
      </c>
      <c r="E6255">
        <v>3</v>
      </c>
      <c r="F6255" t="s">
        <v>2045</v>
      </c>
      <c r="G6255" s="8" t="s">
        <v>100</v>
      </c>
      <c r="H6255" t="s">
        <v>101</v>
      </c>
      <c r="I6255" s="1" t="s">
        <v>35</v>
      </c>
      <c r="J6255" t="s">
        <v>36</v>
      </c>
    </row>
    <row r="6256" spans="1:10" x14ac:dyDescent="0.2">
      <c r="A6256" s="7" t="s">
        <v>9360</v>
      </c>
      <c r="B6256" t="s">
        <v>9361</v>
      </c>
      <c r="C6256">
        <v>21002</v>
      </c>
      <c r="D6256" t="s">
        <v>31</v>
      </c>
      <c r="E6256">
        <v>3</v>
      </c>
      <c r="F6256" t="s">
        <v>2045</v>
      </c>
      <c r="G6256" s="8" t="s">
        <v>100</v>
      </c>
      <c r="H6256" t="s">
        <v>101</v>
      </c>
      <c r="I6256" s="1" t="s">
        <v>35</v>
      </c>
      <c r="J6256" t="s">
        <v>36</v>
      </c>
    </row>
    <row r="6257" spans="1:10" x14ac:dyDescent="0.2">
      <c r="A6257" s="7" t="s">
        <v>9362</v>
      </c>
      <c r="B6257" t="s">
        <v>9363</v>
      </c>
      <c r="C6257">
        <v>21002</v>
      </c>
      <c r="D6257" t="s">
        <v>31</v>
      </c>
      <c r="E6257">
        <v>3</v>
      </c>
      <c r="F6257" t="s">
        <v>2045</v>
      </c>
      <c r="G6257" s="8" t="s">
        <v>100</v>
      </c>
      <c r="H6257" t="s">
        <v>101</v>
      </c>
      <c r="I6257" s="1" t="s">
        <v>35</v>
      </c>
      <c r="J6257" t="s">
        <v>36</v>
      </c>
    </row>
    <row r="6258" spans="1:10" x14ac:dyDescent="0.2">
      <c r="A6258" s="7" t="s">
        <v>9364</v>
      </c>
      <c r="B6258" t="s">
        <v>9365</v>
      </c>
      <c r="C6258">
        <v>21002</v>
      </c>
      <c r="D6258" t="s">
        <v>31</v>
      </c>
      <c r="E6258">
        <v>3</v>
      </c>
      <c r="F6258" t="s">
        <v>2045</v>
      </c>
      <c r="G6258" s="8" t="s">
        <v>100</v>
      </c>
      <c r="H6258" t="s">
        <v>101</v>
      </c>
      <c r="I6258" s="1" t="s">
        <v>35</v>
      </c>
      <c r="J6258" t="s">
        <v>36</v>
      </c>
    </row>
    <row r="6259" spans="1:10" x14ac:dyDescent="0.2">
      <c r="A6259" s="7" t="s">
        <v>9366</v>
      </c>
      <c r="B6259" t="s">
        <v>9367</v>
      </c>
      <c r="C6259">
        <v>21002</v>
      </c>
      <c r="D6259" t="s">
        <v>31</v>
      </c>
      <c r="E6259">
        <v>3</v>
      </c>
      <c r="F6259" t="s">
        <v>2045</v>
      </c>
      <c r="G6259" s="8" t="s">
        <v>100</v>
      </c>
      <c r="H6259" t="s">
        <v>101</v>
      </c>
      <c r="I6259" s="1" t="s">
        <v>35</v>
      </c>
      <c r="J6259" t="s">
        <v>36</v>
      </c>
    </row>
    <row r="6260" spans="1:10" x14ac:dyDescent="0.2">
      <c r="A6260" s="7" t="s">
        <v>9368</v>
      </c>
      <c r="B6260" t="s">
        <v>9369</v>
      </c>
      <c r="C6260">
        <v>21002</v>
      </c>
      <c r="D6260" t="s">
        <v>31</v>
      </c>
      <c r="E6260">
        <v>3</v>
      </c>
      <c r="F6260" t="s">
        <v>2045</v>
      </c>
      <c r="G6260" s="8" t="s">
        <v>100</v>
      </c>
      <c r="H6260" t="s">
        <v>101</v>
      </c>
      <c r="I6260" s="1" t="s">
        <v>35</v>
      </c>
      <c r="J6260" t="s">
        <v>36</v>
      </c>
    </row>
    <row r="6261" spans="1:10" x14ac:dyDescent="0.2">
      <c r="A6261" s="7" t="s">
        <v>9370</v>
      </c>
      <c r="B6261" t="s">
        <v>9371</v>
      </c>
      <c r="C6261">
        <v>21002</v>
      </c>
      <c r="D6261" t="s">
        <v>31</v>
      </c>
      <c r="E6261">
        <v>3</v>
      </c>
      <c r="F6261" t="s">
        <v>2045</v>
      </c>
      <c r="G6261" s="8" t="s">
        <v>100</v>
      </c>
      <c r="H6261" t="s">
        <v>101</v>
      </c>
      <c r="I6261" s="1" t="s">
        <v>35</v>
      </c>
      <c r="J6261" t="s">
        <v>36</v>
      </c>
    </row>
    <row r="6262" spans="1:10" x14ac:dyDescent="0.2">
      <c r="A6262" s="7" t="s">
        <v>9372</v>
      </c>
      <c r="B6262" t="s">
        <v>9373</v>
      </c>
      <c r="C6262">
        <v>21002</v>
      </c>
      <c r="D6262" t="s">
        <v>31</v>
      </c>
      <c r="E6262">
        <v>3</v>
      </c>
      <c r="F6262" t="s">
        <v>2045</v>
      </c>
      <c r="G6262" s="8" t="s">
        <v>100</v>
      </c>
      <c r="H6262" t="s">
        <v>101</v>
      </c>
      <c r="I6262" s="1" t="s">
        <v>35</v>
      </c>
      <c r="J6262" t="s">
        <v>36</v>
      </c>
    </row>
    <row r="6263" spans="1:10" x14ac:dyDescent="0.2">
      <c r="A6263" s="7" t="s">
        <v>9374</v>
      </c>
      <c r="B6263" t="s">
        <v>2049</v>
      </c>
      <c r="C6263">
        <v>21002</v>
      </c>
      <c r="D6263" t="s">
        <v>31</v>
      </c>
      <c r="E6263">
        <v>3</v>
      </c>
      <c r="F6263" t="s">
        <v>2045</v>
      </c>
      <c r="G6263" s="8" t="s">
        <v>100</v>
      </c>
      <c r="H6263" t="s">
        <v>101</v>
      </c>
      <c r="I6263" s="1" t="s">
        <v>35</v>
      </c>
      <c r="J6263" t="s">
        <v>36</v>
      </c>
    </row>
    <row r="6264" spans="1:10" x14ac:dyDescent="0.2">
      <c r="A6264" s="7" t="s">
        <v>9375</v>
      </c>
      <c r="B6264" t="s">
        <v>9376</v>
      </c>
      <c r="C6264">
        <v>21002</v>
      </c>
      <c r="D6264" t="s">
        <v>31</v>
      </c>
      <c r="E6264">
        <v>3</v>
      </c>
      <c r="F6264" t="s">
        <v>2045</v>
      </c>
      <c r="G6264" s="8" t="s">
        <v>100</v>
      </c>
      <c r="H6264" t="s">
        <v>101</v>
      </c>
      <c r="I6264" s="1" t="s">
        <v>35</v>
      </c>
      <c r="J6264" t="s">
        <v>36</v>
      </c>
    </row>
    <row r="6265" spans="1:10" x14ac:dyDescent="0.2">
      <c r="A6265" s="7" t="s">
        <v>9377</v>
      </c>
      <c r="B6265" t="s">
        <v>9378</v>
      </c>
      <c r="C6265">
        <v>21002</v>
      </c>
      <c r="D6265" t="s">
        <v>31</v>
      </c>
      <c r="E6265">
        <v>3</v>
      </c>
      <c r="F6265" t="s">
        <v>2045</v>
      </c>
      <c r="G6265" s="8" t="s">
        <v>100</v>
      </c>
      <c r="H6265" t="s">
        <v>101</v>
      </c>
      <c r="I6265" s="1" t="s">
        <v>35</v>
      </c>
      <c r="J6265" t="s">
        <v>36</v>
      </c>
    </row>
    <row r="6266" spans="1:10" x14ac:dyDescent="0.2">
      <c r="A6266" s="7" t="s">
        <v>9379</v>
      </c>
      <c r="B6266" t="s">
        <v>9380</v>
      </c>
      <c r="C6266">
        <v>21002</v>
      </c>
      <c r="D6266" t="s">
        <v>31</v>
      </c>
      <c r="E6266">
        <v>3</v>
      </c>
      <c r="F6266" t="s">
        <v>2045</v>
      </c>
      <c r="G6266" s="8" t="s">
        <v>100</v>
      </c>
      <c r="H6266" t="s">
        <v>101</v>
      </c>
      <c r="I6266" s="1" t="s">
        <v>35</v>
      </c>
      <c r="J6266" t="s">
        <v>36</v>
      </c>
    </row>
    <row r="6267" spans="1:10" x14ac:dyDescent="0.2">
      <c r="A6267" s="7" t="s">
        <v>9381</v>
      </c>
      <c r="B6267" t="s">
        <v>9382</v>
      </c>
      <c r="C6267">
        <v>21002</v>
      </c>
      <c r="D6267" t="s">
        <v>31</v>
      </c>
      <c r="E6267">
        <v>3</v>
      </c>
      <c r="F6267" t="s">
        <v>2045</v>
      </c>
      <c r="G6267" s="8" t="s">
        <v>100</v>
      </c>
      <c r="H6267" t="s">
        <v>101</v>
      </c>
      <c r="I6267" s="1" t="s">
        <v>35</v>
      </c>
      <c r="J6267" t="s">
        <v>36</v>
      </c>
    </row>
    <row r="6268" spans="1:10" x14ac:dyDescent="0.2">
      <c r="A6268" s="7" t="s">
        <v>9383</v>
      </c>
      <c r="B6268" t="s">
        <v>9384</v>
      </c>
      <c r="C6268">
        <v>21002</v>
      </c>
      <c r="D6268" t="s">
        <v>31</v>
      </c>
      <c r="E6268">
        <v>3</v>
      </c>
      <c r="F6268" t="s">
        <v>2045</v>
      </c>
      <c r="G6268" s="8" t="s">
        <v>104</v>
      </c>
      <c r="H6268" t="s">
        <v>105</v>
      </c>
      <c r="I6268" s="1" t="s">
        <v>35</v>
      </c>
      <c r="J6268" t="s">
        <v>36</v>
      </c>
    </row>
    <row r="6269" spans="1:10" x14ac:dyDescent="0.2">
      <c r="A6269" s="7" t="s">
        <v>9385</v>
      </c>
      <c r="B6269" t="s">
        <v>9386</v>
      </c>
      <c r="C6269">
        <v>21002</v>
      </c>
      <c r="D6269" t="s">
        <v>31</v>
      </c>
      <c r="E6269">
        <v>3</v>
      </c>
      <c r="F6269" t="s">
        <v>2045</v>
      </c>
      <c r="G6269" s="8" t="s">
        <v>104</v>
      </c>
      <c r="H6269" t="s">
        <v>105</v>
      </c>
      <c r="I6269" s="1" t="s">
        <v>35</v>
      </c>
      <c r="J6269" t="s">
        <v>36</v>
      </c>
    </row>
    <row r="6270" spans="1:10" x14ac:dyDescent="0.2">
      <c r="A6270" s="7" t="s">
        <v>9387</v>
      </c>
      <c r="B6270" t="s">
        <v>9388</v>
      </c>
      <c r="C6270">
        <v>21002</v>
      </c>
      <c r="D6270" t="s">
        <v>31</v>
      </c>
      <c r="E6270">
        <v>3</v>
      </c>
      <c r="F6270" t="s">
        <v>2045</v>
      </c>
      <c r="G6270" s="8" t="s">
        <v>104</v>
      </c>
      <c r="H6270" t="s">
        <v>105</v>
      </c>
      <c r="I6270" s="1" t="s">
        <v>35</v>
      </c>
      <c r="J6270" t="s">
        <v>36</v>
      </c>
    </row>
    <row r="6271" spans="1:10" x14ac:dyDescent="0.2">
      <c r="A6271" s="7" t="s">
        <v>9389</v>
      </c>
      <c r="B6271" t="s">
        <v>9390</v>
      </c>
      <c r="C6271">
        <v>21002</v>
      </c>
      <c r="D6271" t="s">
        <v>31</v>
      </c>
      <c r="E6271">
        <v>3</v>
      </c>
      <c r="F6271" t="s">
        <v>2045</v>
      </c>
      <c r="G6271" s="8" t="s">
        <v>104</v>
      </c>
      <c r="H6271" t="s">
        <v>105</v>
      </c>
      <c r="I6271" s="1" t="s">
        <v>35</v>
      </c>
      <c r="J6271" t="s">
        <v>36</v>
      </c>
    </row>
    <row r="6272" spans="1:10" x14ac:dyDescent="0.2">
      <c r="A6272" s="7" t="s">
        <v>9391</v>
      </c>
      <c r="B6272" t="s">
        <v>9392</v>
      </c>
      <c r="C6272">
        <v>21002</v>
      </c>
      <c r="D6272" t="s">
        <v>31</v>
      </c>
      <c r="E6272">
        <v>3</v>
      </c>
      <c r="F6272" t="s">
        <v>2045</v>
      </c>
      <c r="G6272" s="8" t="s">
        <v>104</v>
      </c>
      <c r="H6272" t="s">
        <v>105</v>
      </c>
      <c r="I6272" s="1" t="s">
        <v>35</v>
      </c>
      <c r="J6272" t="s">
        <v>36</v>
      </c>
    </row>
    <row r="6273" spans="1:10" x14ac:dyDescent="0.2">
      <c r="A6273" s="7" t="s">
        <v>9393</v>
      </c>
      <c r="B6273" t="s">
        <v>9394</v>
      </c>
      <c r="C6273">
        <v>21002</v>
      </c>
      <c r="D6273" t="s">
        <v>31</v>
      </c>
      <c r="E6273">
        <v>3</v>
      </c>
      <c r="F6273" t="s">
        <v>2045</v>
      </c>
      <c r="G6273" s="8" t="s">
        <v>104</v>
      </c>
      <c r="H6273" t="s">
        <v>105</v>
      </c>
      <c r="I6273" s="1" t="s">
        <v>35</v>
      </c>
      <c r="J6273" t="s">
        <v>36</v>
      </c>
    </row>
    <row r="6274" spans="1:10" x14ac:dyDescent="0.2">
      <c r="A6274" s="7" t="s">
        <v>9395</v>
      </c>
      <c r="B6274" t="s">
        <v>9396</v>
      </c>
      <c r="C6274">
        <v>21002</v>
      </c>
      <c r="D6274" t="s">
        <v>31</v>
      </c>
      <c r="E6274">
        <v>3</v>
      </c>
      <c r="F6274" t="s">
        <v>2045</v>
      </c>
      <c r="G6274" s="8" t="s">
        <v>104</v>
      </c>
      <c r="H6274" t="s">
        <v>105</v>
      </c>
      <c r="I6274" s="1" t="s">
        <v>35</v>
      </c>
      <c r="J6274" t="s">
        <v>36</v>
      </c>
    </row>
    <row r="6275" spans="1:10" x14ac:dyDescent="0.2">
      <c r="A6275" s="7" t="s">
        <v>9397</v>
      </c>
      <c r="B6275" t="s">
        <v>9398</v>
      </c>
      <c r="C6275">
        <v>21002</v>
      </c>
      <c r="D6275" t="s">
        <v>31</v>
      </c>
      <c r="E6275">
        <v>3</v>
      </c>
      <c r="F6275" t="s">
        <v>2045</v>
      </c>
      <c r="G6275" s="8" t="s">
        <v>104</v>
      </c>
      <c r="H6275" t="s">
        <v>105</v>
      </c>
      <c r="I6275" s="1" t="s">
        <v>35</v>
      </c>
      <c r="J6275" t="s">
        <v>36</v>
      </c>
    </row>
    <row r="6276" spans="1:10" x14ac:dyDescent="0.2">
      <c r="A6276" s="7" t="s">
        <v>9399</v>
      </c>
      <c r="B6276" t="s">
        <v>9400</v>
      </c>
      <c r="C6276">
        <v>21002</v>
      </c>
      <c r="D6276" t="s">
        <v>31</v>
      </c>
      <c r="E6276">
        <v>3</v>
      </c>
      <c r="F6276" t="s">
        <v>2045</v>
      </c>
      <c r="G6276" s="8" t="s">
        <v>104</v>
      </c>
      <c r="H6276" t="s">
        <v>105</v>
      </c>
      <c r="I6276" s="1" t="s">
        <v>35</v>
      </c>
      <c r="J6276" t="s">
        <v>36</v>
      </c>
    </row>
    <row r="6277" spans="1:10" x14ac:dyDescent="0.2">
      <c r="A6277" s="7" t="s">
        <v>9401</v>
      </c>
      <c r="B6277" t="s">
        <v>9402</v>
      </c>
      <c r="C6277">
        <v>21002</v>
      </c>
      <c r="D6277" t="s">
        <v>31</v>
      </c>
      <c r="E6277">
        <v>3</v>
      </c>
      <c r="F6277" t="s">
        <v>2045</v>
      </c>
      <c r="G6277" s="8" t="s">
        <v>104</v>
      </c>
      <c r="H6277" t="s">
        <v>105</v>
      </c>
      <c r="I6277" s="1" t="s">
        <v>35</v>
      </c>
      <c r="J6277" t="s">
        <v>36</v>
      </c>
    </row>
    <row r="6278" spans="1:10" x14ac:dyDescent="0.2">
      <c r="A6278" s="7" t="s">
        <v>9403</v>
      </c>
      <c r="B6278" t="s">
        <v>9404</v>
      </c>
      <c r="C6278">
        <v>21002</v>
      </c>
      <c r="D6278" t="s">
        <v>31</v>
      </c>
      <c r="E6278">
        <v>3</v>
      </c>
      <c r="F6278" t="s">
        <v>2045</v>
      </c>
      <c r="G6278" s="8" t="s">
        <v>104</v>
      </c>
      <c r="H6278" t="s">
        <v>105</v>
      </c>
      <c r="I6278" s="1" t="s">
        <v>35</v>
      </c>
      <c r="J6278" t="s">
        <v>36</v>
      </c>
    </row>
    <row r="6279" spans="1:10" x14ac:dyDescent="0.2">
      <c r="A6279" s="7" t="s">
        <v>9405</v>
      </c>
      <c r="B6279" t="s">
        <v>9406</v>
      </c>
      <c r="C6279">
        <v>21002</v>
      </c>
      <c r="D6279" t="s">
        <v>31</v>
      </c>
      <c r="E6279">
        <v>3</v>
      </c>
      <c r="F6279" t="s">
        <v>2045</v>
      </c>
      <c r="G6279" s="8" t="s">
        <v>104</v>
      </c>
      <c r="H6279" t="s">
        <v>105</v>
      </c>
      <c r="I6279" s="1" t="s">
        <v>35</v>
      </c>
      <c r="J6279" t="s">
        <v>36</v>
      </c>
    </row>
    <row r="6280" spans="1:10" x14ac:dyDescent="0.2">
      <c r="A6280" s="7" t="s">
        <v>9407</v>
      </c>
      <c r="B6280" t="s">
        <v>9408</v>
      </c>
      <c r="C6280">
        <v>21002</v>
      </c>
      <c r="D6280" t="s">
        <v>31</v>
      </c>
      <c r="E6280">
        <v>3</v>
      </c>
      <c r="F6280" t="s">
        <v>2045</v>
      </c>
      <c r="G6280" s="8" t="s">
        <v>104</v>
      </c>
      <c r="H6280" t="s">
        <v>105</v>
      </c>
      <c r="I6280" s="1" t="s">
        <v>35</v>
      </c>
      <c r="J6280" t="s">
        <v>36</v>
      </c>
    </row>
    <row r="6281" spans="1:10" x14ac:dyDescent="0.2">
      <c r="A6281" s="7" t="s">
        <v>9409</v>
      </c>
      <c r="B6281" t="s">
        <v>9410</v>
      </c>
      <c r="C6281">
        <v>21002</v>
      </c>
      <c r="D6281" t="s">
        <v>31</v>
      </c>
      <c r="E6281">
        <v>3</v>
      </c>
      <c r="F6281" t="s">
        <v>2045</v>
      </c>
      <c r="G6281" s="8" t="s">
        <v>104</v>
      </c>
      <c r="H6281" t="s">
        <v>105</v>
      </c>
      <c r="I6281" s="1" t="s">
        <v>35</v>
      </c>
      <c r="J6281" t="s">
        <v>36</v>
      </c>
    </row>
    <row r="6282" spans="1:10" x14ac:dyDescent="0.2">
      <c r="A6282" s="7" t="s">
        <v>9411</v>
      </c>
      <c r="B6282" t="s">
        <v>9412</v>
      </c>
      <c r="C6282">
        <v>21002</v>
      </c>
      <c r="D6282" t="s">
        <v>31</v>
      </c>
      <c r="E6282">
        <v>3</v>
      </c>
      <c r="F6282" t="s">
        <v>2045</v>
      </c>
      <c r="G6282" s="8" t="s">
        <v>104</v>
      </c>
      <c r="H6282" t="s">
        <v>105</v>
      </c>
      <c r="I6282" s="1" t="s">
        <v>35</v>
      </c>
      <c r="J6282" t="s">
        <v>36</v>
      </c>
    </row>
    <row r="6283" spans="1:10" x14ac:dyDescent="0.2">
      <c r="A6283" s="7" t="s">
        <v>9413</v>
      </c>
      <c r="B6283" t="s">
        <v>9414</v>
      </c>
      <c r="C6283">
        <v>21002</v>
      </c>
      <c r="D6283" t="s">
        <v>31</v>
      </c>
      <c r="E6283">
        <v>3</v>
      </c>
      <c r="F6283" t="s">
        <v>2045</v>
      </c>
      <c r="G6283" s="8" t="s">
        <v>104</v>
      </c>
      <c r="H6283" t="s">
        <v>105</v>
      </c>
      <c r="I6283" s="1" t="s">
        <v>35</v>
      </c>
      <c r="J6283" t="s">
        <v>36</v>
      </c>
    </row>
    <row r="6284" spans="1:10" x14ac:dyDescent="0.2">
      <c r="A6284" s="7" t="s">
        <v>9415</v>
      </c>
      <c r="B6284" t="s">
        <v>9416</v>
      </c>
      <c r="C6284">
        <v>21002</v>
      </c>
      <c r="D6284" t="s">
        <v>31</v>
      </c>
      <c r="E6284">
        <v>3</v>
      </c>
      <c r="F6284" t="s">
        <v>2045</v>
      </c>
      <c r="G6284" s="8" t="s">
        <v>104</v>
      </c>
      <c r="H6284" t="s">
        <v>105</v>
      </c>
      <c r="I6284" s="1" t="s">
        <v>35</v>
      </c>
      <c r="J6284" t="s">
        <v>36</v>
      </c>
    </row>
    <row r="6285" spans="1:10" x14ac:dyDescent="0.2">
      <c r="A6285" s="7" t="s">
        <v>9417</v>
      </c>
      <c r="B6285" t="s">
        <v>9418</v>
      </c>
      <c r="C6285">
        <v>21002</v>
      </c>
      <c r="D6285" t="s">
        <v>31</v>
      </c>
      <c r="E6285">
        <v>3</v>
      </c>
      <c r="F6285" t="s">
        <v>2045</v>
      </c>
      <c r="G6285" s="8" t="s">
        <v>104</v>
      </c>
      <c r="H6285" t="s">
        <v>105</v>
      </c>
      <c r="I6285" s="1" t="s">
        <v>35</v>
      </c>
      <c r="J6285" t="s">
        <v>36</v>
      </c>
    </row>
    <row r="6286" spans="1:10" x14ac:dyDescent="0.2">
      <c r="A6286" s="7" t="s">
        <v>9419</v>
      </c>
      <c r="B6286" t="s">
        <v>9420</v>
      </c>
      <c r="C6286">
        <v>21002</v>
      </c>
      <c r="D6286" t="s">
        <v>31</v>
      </c>
      <c r="E6286">
        <v>3</v>
      </c>
      <c r="F6286" t="s">
        <v>2045</v>
      </c>
      <c r="G6286" s="8" t="s">
        <v>104</v>
      </c>
      <c r="H6286" t="s">
        <v>105</v>
      </c>
      <c r="I6286" s="1" t="s">
        <v>35</v>
      </c>
      <c r="J6286" t="s">
        <v>36</v>
      </c>
    </row>
    <row r="6287" spans="1:10" x14ac:dyDescent="0.2">
      <c r="A6287" s="7" t="s">
        <v>9421</v>
      </c>
      <c r="B6287" t="s">
        <v>9422</v>
      </c>
      <c r="C6287">
        <v>21002</v>
      </c>
      <c r="D6287" t="s">
        <v>31</v>
      </c>
      <c r="E6287">
        <v>3</v>
      </c>
      <c r="F6287" t="s">
        <v>2045</v>
      </c>
      <c r="G6287" s="8" t="s">
        <v>104</v>
      </c>
      <c r="H6287" t="s">
        <v>105</v>
      </c>
      <c r="I6287" s="1" t="s">
        <v>35</v>
      </c>
      <c r="J6287" t="s">
        <v>36</v>
      </c>
    </row>
    <row r="6288" spans="1:10" x14ac:dyDescent="0.2">
      <c r="A6288" s="7" t="s">
        <v>9423</v>
      </c>
      <c r="B6288" t="s">
        <v>9424</v>
      </c>
      <c r="C6288">
        <v>21002</v>
      </c>
      <c r="D6288" t="s">
        <v>31</v>
      </c>
      <c r="E6288">
        <v>3</v>
      </c>
      <c r="F6288" t="s">
        <v>2045</v>
      </c>
      <c r="G6288" s="8" t="s">
        <v>104</v>
      </c>
      <c r="H6288" t="s">
        <v>105</v>
      </c>
      <c r="I6288" s="1" t="s">
        <v>35</v>
      </c>
      <c r="J6288" t="s">
        <v>36</v>
      </c>
    </row>
    <row r="6289" spans="1:10" x14ac:dyDescent="0.2">
      <c r="A6289" s="7" t="s">
        <v>9425</v>
      </c>
      <c r="B6289" t="s">
        <v>9426</v>
      </c>
      <c r="C6289">
        <v>21002</v>
      </c>
      <c r="D6289" t="s">
        <v>31</v>
      </c>
      <c r="E6289">
        <v>3</v>
      </c>
      <c r="F6289" t="s">
        <v>2045</v>
      </c>
      <c r="G6289" s="8" t="s">
        <v>104</v>
      </c>
      <c r="H6289" t="s">
        <v>105</v>
      </c>
      <c r="I6289" s="1" t="s">
        <v>35</v>
      </c>
      <c r="J6289" t="s">
        <v>36</v>
      </c>
    </row>
    <row r="6290" spans="1:10" x14ac:dyDescent="0.2">
      <c r="A6290" s="7" t="s">
        <v>9427</v>
      </c>
      <c r="B6290" t="s">
        <v>9428</v>
      </c>
      <c r="C6290">
        <v>21002</v>
      </c>
      <c r="D6290" t="s">
        <v>31</v>
      </c>
      <c r="E6290">
        <v>3</v>
      </c>
      <c r="F6290" t="s">
        <v>2045</v>
      </c>
      <c r="G6290" s="8" t="s">
        <v>104</v>
      </c>
      <c r="H6290" t="s">
        <v>105</v>
      </c>
      <c r="I6290" s="1" t="s">
        <v>35</v>
      </c>
      <c r="J6290" t="s">
        <v>36</v>
      </c>
    </row>
    <row r="6291" spans="1:10" x14ac:dyDescent="0.2">
      <c r="A6291" s="7" t="s">
        <v>9429</v>
      </c>
      <c r="B6291" t="s">
        <v>9430</v>
      </c>
      <c r="C6291">
        <v>21002</v>
      </c>
      <c r="D6291" t="s">
        <v>31</v>
      </c>
      <c r="E6291">
        <v>3</v>
      </c>
      <c r="F6291" t="s">
        <v>2045</v>
      </c>
      <c r="G6291" s="8" t="s">
        <v>104</v>
      </c>
      <c r="H6291" t="s">
        <v>105</v>
      </c>
      <c r="I6291" s="1" t="s">
        <v>35</v>
      </c>
      <c r="J6291" t="s">
        <v>36</v>
      </c>
    </row>
    <row r="6292" spans="1:10" x14ac:dyDescent="0.2">
      <c r="A6292" s="7" t="s">
        <v>9431</v>
      </c>
      <c r="B6292" t="s">
        <v>9432</v>
      </c>
      <c r="C6292">
        <v>21002</v>
      </c>
      <c r="D6292" t="s">
        <v>31</v>
      </c>
      <c r="E6292">
        <v>3</v>
      </c>
      <c r="F6292" t="s">
        <v>2045</v>
      </c>
      <c r="G6292" s="8" t="s">
        <v>104</v>
      </c>
      <c r="H6292" t="s">
        <v>105</v>
      </c>
      <c r="I6292" s="1" t="s">
        <v>35</v>
      </c>
      <c r="J6292" t="s">
        <v>36</v>
      </c>
    </row>
    <row r="6293" spans="1:10" x14ac:dyDescent="0.2">
      <c r="A6293" s="7" t="s">
        <v>9433</v>
      </c>
      <c r="B6293" t="s">
        <v>9434</v>
      </c>
      <c r="C6293">
        <v>21002</v>
      </c>
      <c r="D6293" t="s">
        <v>31</v>
      </c>
      <c r="E6293">
        <v>3</v>
      </c>
      <c r="F6293" t="s">
        <v>2045</v>
      </c>
      <c r="G6293" s="8" t="s">
        <v>104</v>
      </c>
      <c r="H6293" t="s">
        <v>105</v>
      </c>
      <c r="I6293" s="1" t="s">
        <v>35</v>
      </c>
      <c r="J6293" t="s">
        <v>36</v>
      </c>
    </row>
    <row r="6294" spans="1:10" x14ac:dyDescent="0.2">
      <c r="A6294" s="7" t="s">
        <v>9435</v>
      </c>
      <c r="B6294" t="s">
        <v>9436</v>
      </c>
      <c r="C6294">
        <v>21002</v>
      </c>
      <c r="D6294" t="s">
        <v>31</v>
      </c>
      <c r="E6294">
        <v>3</v>
      </c>
      <c r="F6294" t="s">
        <v>2045</v>
      </c>
      <c r="G6294" s="8" t="s">
        <v>104</v>
      </c>
      <c r="H6294" t="s">
        <v>105</v>
      </c>
      <c r="I6294" s="1" t="s">
        <v>35</v>
      </c>
      <c r="J6294" t="s">
        <v>36</v>
      </c>
    </row>
    <row r="6295" spans="1:10" x14ac:dyDescent="0.2">
      <c r="A6295" s="7" t="s">
        <v>9437</v>
      </c>
      <c r="B6295" t="s">
        <v>5051</v>
      </c>
      <c r="C6295">
        <v>21002</v>
      </c>
      <c r="D6295" t="s">
        <v>31</v>
      </c>
      <c r="E6295">
        <v>3</v>
      </c>
      <c r="F6295" t="s">
        <v>2045</v>
      </c>
      <c r="G6295" s="8" t="s">
        <v>104</v>
      </c>
      <c r="H6295" t="s">
        <v>105</v>
      </c>
      <c r="I6295" s="1" t="s">
        <v>35</v>
      </c>
      <c r="J6295" t="s">
        <v>36</v>
      </c>
    </row>
    <row r="6296" spans="1:10" x14ac:dyDescent="0.2">
      <c r="A6296" s="7" t="s">
        <v>9438</v>
      </c>
      <c r="B6296" t="s">
        <v>9439</v>
      </c>
      <c r="C6296">
        <v>21002</v>
      </c>
      <c r="D6296" t="s">
        <v>31</v>
      </c>
      <c r="E6296">
        <v>3</v>
      </c>
      <c r="F6296" t="s">
        <v>2045</v>
      </c>
      <c r="G6296" s="8" t="s">
        <v>104</v>
      </c>
      <c r="H6296" t="s">
        <v>105</v>
      </c>
      <c r="I6296" s="1" t="s">
        <v>35</v>
      </c>
      <c r="J6296" t="s">
        <v>36</v>
      </c>
    </row>
    <row r="6297" spans="1:10" x14ac:dyDescent="0.2">
      <c r="A6297" s="7" t="s">
        <v>9440</v>
      </c>
      <c r="B6297" t="s">
        <v>9441</v>
      </c>
      <c r="C6297">
        <v>21002</v>
      </c>
      <c r="D6297" t="s">
        <v>31</v>
      </c>
      <c r="E6297">
        <v>3</v>
      </c>
      <c r="F6297" t="s">
        <v>2045</v>
      </c>
      <c r="G6297" s="8" t="s">
        <v>104</v>
      </c>
      <c r="H6297" t="s">
        <v>105</v>
      </c>
      <c r="I6297" s="1" t="s">
        <v>35</v>
      </c>
      <c r="J6297" t="s">
        <v>36</v>
      </c>
    </row>
    <row r="6298" spans="1:10" x14ac:dyDescent="0.2">
      <c r="A6298" s="7" t="s">
        <v>9442</v>
      </c>
      <c r="B6298" t="s">
        <v>9443</v>
      </c>
      <c r="C6298">
        <v>21002</v>
      </c>
      <c r="D6298" t="s">
        <v>31</v>
      </c>
      <c r="E6298">
        <v>3</v>
      </c>
      <c r="F6298" t="s">
        <v>2045</v>
      </c>
      <c r="G6298" s="8" t="s">
        <v>104</v>
      </c>
      <c r="H6298" t="s">
        <v>105</v>
      </c>
      <c r="I6298" s="1" t="s">
        <v>35</v>
      </c>
      <c r="J6298" t="s">
        <v>36</v>
      </c>
    </row>
    <row r="6299" spans="1:10" x14ac:dyDescent="0.2">
      <c r="A6299" s="7" t="s">
        <v>9444</v>
      </c>
      <c r="B6299" t="s">
        <v>9445</v>
      </c>
      <c r="C6299">
        <v>21002</v>
      </c>
      <c r="D6299" t="s">
        <v>31</v>
      </c>
      <c r="E6299">
        <v>3</v>
      </c>
      <c r="F6299" t="s">
        <v>2045</v>
      </c>
      <c r="G6299" s="8" t="s">
        <v>104</v>
      </c>
      <c r="H6299" t="s">
        <v>105</v>
      </c>
      <c r="I6299" s="1" t="s">
        <v>35</v>
      </c>
      <c r="J6299" t="s">
        <v>36</v>
      </c>
    </row>
    <row r="6300" spans="1:10" x14ac:dyDescent="0.2">
      <c r="A6300" s="7" t="s">
        <v>9446</v>
      </c>
      <c r="B6300" t="s">
        <v>9447</v>
      </c>
      <c r="C6300">
        <v>21002</v>
      </c>
      <c r="D6300" t="s">
        <v>31</v>
      </c>
      <c r="E6300">
        <v>3</v>
      </c>
      <c r="F6300" t="s">
        <v>2045</v>
      </c>
      <c r="G6300" s="8" t="s">
        <v>104</v>
      </c>
      <c r="H6300" t="s">
        <v>105</v>
      </c>
      <c r="I6300" s="1" t="s">
        <v>35</v>
      </c>
      <c r="J6300" t="s">
        <v>36</v>
      </c>
    </row>
    <row r="6301" spans="1:10" x14ac:dyDescent="0.2">
      <c r="A6301" s="7" t="s">
        <v>9448</v>
      </c>
      <c r="B6301" t="s">
        <v>9449</v>
      </c>
      <c r="C6301">
        <v>21002</v>
      </c>
      <c r="D6301" t="s">
        <v>31</v>
      </c>
      <c r="E6301">
        <v>3</v>
      </c>
      <c r="F6301" t="s">
        <v>2045</v>
      </c>
      <c r="G6301" s="8" t="s">
        <v>104</v>
      </c>
      <c r="H6301" t="s">
        <v>105</v>
      </c>
      <c r="I6301" s="1" t="s">
        <v>35</v>
      </c>
      <c r="J6301" t="s">
        <v>36</v>
      </c>
    </row>
    <row r="6302" spans="1:10" x14ac:dyDescent="0.2">
      <c r="A6302" s="7" t="s">
        <v>9450</v>
      </c>
      <c r="B6302" t="s">
        <v>9451</v>
      </c>
      <c r="C6302">
        <v>21002</v>
      </c>
      <c r="D6302" t="s">
        <v>31</v>
      </c>
      <c r="E6302">
        <v>3</v>
      </c>
      <c r="F6302" t="s">
        <v>2045</v>
      </c>
      <c r="G6302" s="8" t="s">
        <v>104</v>
      </c>
      <c r="H6302" t="s">
        <v>105</v>
      </c>
      <c r="I6302" s="1" t="s">
        <v>35</v>
      </c>
      <c r="J6302" t="s">
        <v>36</v>
      </c>
    </row>
    <row r="6303" spans="1:10" x14ac:dyDescent="0.2">
      <c r="A6303" s="7" t="s">
        <v>9452</v>
      </c>
      <c r="B6303" t="s">
        <v>9453</v>
      </c>
      <c r="C6303">
        <v>21002</v>
      </c>
      <c r="D6303" t="s">
        <v>31</v>
      </c>
      <c r="E6303">
        <v>3</v>
      </c>
      <c r="F6303" t="s">
        <v>2045</v>
      </c>
      <c r="G6303" s="8" t="s">
        <v>104</v>
      </c>
      <c r="H6303" t="s">
        <v>105</v>
      </c>
      <c r="I6303" s="1" t="s">
        <v>35</v>
      </c>
      <c r="J6303" t="s">
        <v>36</v>
      </c>
    </row>
    <row r="6304" spans="1:10" x14ac:dyDescent="0.2">
      <c r="A6304" s="7" t="s">
        <v>9454</v>
      </c>
      <c r="B6304" t="s">
        <v>9455</v>
      </c>
      <c r="C6304">
        <v>21002</v>
      </c>
      <c r="D6304" t="s">
        <v>31</v>
      </c>
      <c r="E6304">
        <v>3</v>
      </c>
      <c r="F6304" t="s">
        <v>2045</v>
      </c>
      <c r="G6304" s="8" t="s">
        <v>104</v>
      </c>
      <c r="H6304" t="s">
        <v>105</v>
      </c>
      <c r="I6304" s="1" t="s">
        <v>35</v>
      </c>
      <c r="J6304" t="s">
        <v>36</v>
      </c>
    </row>
    <row r="6305" spans="1:10" x14ac:dyDescent="0.2">
      <c r="A6305" s="7" t="s">
        <v>9456</v>
      </c>
      <c r="B6305" t="s">
        <v>9457</v>
      </c>
      <c r="C6305">
        <v>21002</v>
      </c>
      <c r="D6305" t="s">
        <v>31</v>
      </c>
      <c r="E6305">
        <v>3</v>
      </c>
      <c r="F6305" t="s">
        <v>2045</v>
      </c>
      <c r="G6305" s="8" t="s">
        <v>104</v>
      </c>
      <c r="H6305" t="s">
        <v>105</v>
      </c>
      <c r="I6305" s="1" t="s">
        <v>35</v>
      </c>
      <c r="J6305" t="s">
        <v>36</v>
      </c>
    </row>
    <row r="6306" spans="1:10" x14ac:dyDescent="0.2">
      <c r="A6306" s="7" t="s">
        <v>9458</v>
      </c>
      <c r="B6306" t="s">
        <v>9459</v>
      </c>
      <c r="C6306">
        <v>21002</v>
      </c>
      <c r="D6306" t="s">
        <v>31</v>
      </c>
      <c r="E6306">
        <v>3</v>
      </c>
      <c r="F6306" t="s">
        <v>2045</v>
      </c>
      <c r="G6306" s="8" t="s">
        <v>104</v>
      </c>
      <c r="H6306" t="s">
        <v>105</v>
      </c>
      <c r="I6306" s="1" t="s">
        <v>35</v>
      </c>
      <c r="J6306" t="s">
        <v>36</v>
      </c>
    </row>
    <row r="6307" spans="1:10" x14ac:dyDescent="0.2">
      <c r="A6307" s="7" t="s">
        <v>9460</v>
      </c>
      <c r="B6307" t="s">
        <v>9461</v>
      </c>
      <c r="C6307">
        <v>21002</v>
      </c>
      <c r="D6307" t="s">
        <v>31</v>
      </c>
      <c r="E6307">
        <v>3</v>
      </c>
      <c r="F6307" t="s">
        <v>2045</v>
      </c>
      <c r="G6307" s="8" t="s">
        <v>104</v>
      </c>
      <c r="H6307" t="s">
        <v>105</v>
      </c>
      <c r="I6307" s="1" t="s">
        <v>35</v>
      </c>
      <c r="J6307" t="s">
        <v>36</v>
      </c>
    </row>
    <row r="6308" spans="1:10" x14ac:dyDescent="0.2">
      <c r="A6308" s="7" t="s">
        <v>9462</v>
      </c>
      <c r="B6308" t="s">
        <v>9463</v>
      </c>
      <c r="C6308">
        <v>21002</v>
      </c>
      <c r="D6308" t="s">
        <v>31</v>
      </c>
      <c r="E6308">
        <v>3</v>
      </c>
      <c r="F6308" t="s">
        <v>2045</v>
      </c>
      <c r="G6308" s="8" t="s">
        <v>104</v>
      </c>
      <c r="H6308" t="s">
        <v>105</v>
      </c>
      <c r="I6308" s="1" t="s">
        <v>35</v>
      </c>
      <c r="J6308" t="s">
        <v>36</v>
      </c>
    </row>
    <row r="6309" spans="1:10" x14ac:dyDescent="0.2">
      <c r="A6309" s="7" t="s">
        <v>9464</v>
      </c>
      <c r="B6309" t="s">
        <v>9465</v>
      </c>
      <c r="C6309">
        <v>21002</v>
      </c>
      <c r="D6309" t="s">
        <v>31</v>
      </c>
      <c r="E6309">
        <v>3</v>
      </c>
      <c r="F6309" t="s">
        <v>2045</v>
      </c>
      <c r="G6309" s="8" t="s">
        <v>104</v>
      </c>
      <c r="H6309" t="s">
        <v>105</v>
      </c>
      <c r="I6309" s="1" t="s">
        <v>35</v>
      </c>
      <c r="J6309" t="s">
        <v>36</v>
      </c>
    </row>
    <row r="6310" spans="1:10" x14ac:dyDescent="0.2">
      <c r="A6310" s="7" t="s">
        <v>9466</v>
      </c>
      <c r="B6310" t="s">
        <v>9467</v>
      </c>
      <c r="C6310">
        <v>21002</v>
      </c>
      <c r="D6310" t="s">
        <v>31</v>
      </c>
      <c r="E6310">
        <v>3</v>
      </c>
      <c r="F6310" t="s">
        <v>2045</v>
      </c>
      <c r="G6310" s="8" t="s">
        <v>104</v>
      </c>
      <c r="H6310" t="s">
        <v>105</v>
      </c>
      <c r="I6310" s="1" t="s">
        <v>35</v>
      </c>
      <c r="J6310" t="s">
        <v>36</v>
      </c>
    </row>
    <row r="6311" spans="1:10" x14ac:dyDescent="0.2">
      <c r="A6311" s="7" t="s">
        <v>9468</v>
      </c>
      <c r="B6311" t="s">
        <v>9469</v>
      </c>
      <c r="C6311">
        <v>21002</v>
      </c>
      <c r="D6311" t="s">
        <v>31</v>
      </c>
      <c r="E6311">
        <v>3</v>
      </c>
      <c r="F6311" t="s">
        <v>2045</v>
      </c>
      <c r="G6311" s="8" t="s">
        <v>104</v>
      </c>
      <c r="H6311" t="s">
        <v>105</v>
      </c>
      <c r="I6311" s="1" t="s">
        <v>35</v>
      </c>
      <c r="J6311" t="s">
        <v>36</v>
      </c>
    </row>
    <row r="6312" spans="1:10" x14ac:dyDescent="0.2">
      <c r="A6312" s="7" t="s">
        <v>9470</v>
      </c>
      <c r="B6312" t="s">
        <v>9471</v>
      </c>
      <c r="C6312">
        <v>21002</v>
      </c>
      <c r="D6312" t="s">
        <v>31</v>
      </c>
      <c r="E6312">
        <v>3</v>
      </c>
      <c r="F6312" t="s">
        <v>2045</v>
      </c>
      <c r="G6312" s="8" t="s">
        <v>104</v>
      </c>
      <c r="H6312" t="s">
        <v>105</v>
      </c>
      <c r="I6312" s="1" t="s">
        <v>35</v>
      </c>
      <c r="J6312" t="s">
        <v>36</v>
      </c>
    </row>
    <row r="6313" spans="1:10" x14ac:dyDescent="0.2">
      <c r="A6313" s="7" t="s">
        <v>9472</v>
      </c>
      <c r="B6313" t="s">
        <v>9473</v>
      </c>
      <c r="C6313">
        <v>21002</v>
      </c>
      <c r="D6313" t="s">
        <v>31</v>
      </c>
      <c r="E6313">
        <v>3</v>
      </c>
      <c r="F6313" t="s">
        <v>2045</v>
      </c>
      <c r="G6313" s="8" t="s">
        <v>104</v>
      </c>
      <c r="H6313" t="s">
        <v>105</v>
      </c>
      <c r="I6313" s="1" t="s">
        <v>35</v>
      </c>
      <c r="J6313" t="s">
        <v>36</v>
      </c>
    </row>
    <row r="6314" spans="1:10" x14ac:dyDescent="0.2">
      <c r="A6314" s="7" t="s">
        <v>9474</v>
      </c>
      <c r="B6314" t="s">
        <v>9475</v>
      </c>
      <c r="C6314">
        <v>21002</v>
      </c>
      <c r="D6314" t="s">
        <v>31</v>
      </c>
      <c r="E6314">
        <v>3</v>
      </c>
      <c r="F6314" t="s">
        <v>2045</v>
      </c>
      <c r="G6314" s="8" t="s">
        <v>104</v>
      </c>
      <c r="H6314" t="s">
        <v>105</v>
      </c>
      <c r="I6314" s="1" t="s">
        <v>35</v>
      </c>
      <c r="J6314" t="s">
        <v>36</v>
      </c>
    </row>
    <row r="6315" spans="1:10" x14ac:dyDescent="0.2">
      <c r="A6315" s="7" t="s">
        <v>9476</v>
      </c>
      <c r="B6315" t="s">
        <v>9477</v>
      </c>
      <c r="C6315">
        <v>21002</v>
      </c>
      <c r="D6315" t="s">
        <v>31</v>
      </c>
      <c r="E6315">
        <v>3</v>
      </c>
      <c r="F6315" t="s">
        <v>2045</v>
      </c>
      <c r="G6315" s="8" t="s">
        <v>104</v>
      </c>
      <c r="H6315" t="s">
        <v>105</v>
      </c>
      <c r="I6315" s="1" t="s">
        <v>35</v>
      </c>
      <c r="J6315" t="s">
        <v>36</v>
      </c>
    </row>
    <row r="6316" spans="1:10" x14ac:dyDescent="0.2">
      <c r="A6316" s="7" t="s">
        <v>9478</v>
      </c>
      <c r="B6316" t="s">
        <v>9479</v>
      </c>
      <c r="C6316">
        <v>21002</v>
      </c>
      <c r="D6316" t="s">
        <v>31</v>
      </c>
      <c r="E6316">
        <v>3</v>
      </c>
      <c r="F6316" t="s">
        <v>2045</v>
      </c>
      <c r="G6316" s="8" t="s">
        <v>104</v>
      </c>
      <c r="H6316" t="s">
        <v>105</v>
      </c>
      <c r="I6316" s="1" t="s">
        <v>35</v>
      </c>
      <c r="J6316" t="s">
        <v>36</v>
      </c>
    </row>
    <row r="6317" spans="1:10" x14ac:dyDescent="0.2">
      <c r="A6317" s="7" t="s">
        <v>9480</v>
      </c>
      <c r="B6317" t="s">
        <v>9481</v>
      </c>
      <c r="C6317">
        <v>21002</v>
      </c>
      <c r="D6317" t="s">
        <v>31</v>
      </c>
      <c r="E6317">
        <v>3</v>
      </c>
      <c r="F6317" t="s">
        <v>2045</v>
      </c>
      <c r="G6317" s="8" t="s">
        <v>104</v>
      </c>
      <c r="H6317" t="s">
        <v>105</v>
      </c>
      <c r="I6317" s="1" t="s">
        <v>35</v>
      </c>
      <c r="J6317" t="s">
        <v>36</v>
      </c>
    </row>
    <row r="6318" spans="1:10" x14ac:dyDescent="0.2">
      <c r="A6318" s="7" t="s">
        <v>9482</v>
      </c>
      <c r="B6318" t="s">
        <v>9483</v>
      </c>
      <c r="C6318">
        <v>21002</v>
      </c>
      <c r="D6318" t="s">
        <v>31</v>
      </c>
      <c r="E6318">
        <v>3</v>
      </c>
      <c r="F6318" t="s">
        <v>2045</v>
      </c>
      <c r="G6318" s="8" t="s">
        <v>104</v>
      </c>
      <c r="H6318" t="s">
        <v>105</v>
      </c>
      <c r="I6318" s="1" t="s">
        <v>35</v>
      </c>
      <c r="J6318" t="s">
        <v>36</v>
      </c>
    </row>
    <row r="6319" spans="1:10" x14ac:dyDescent="0.2">
      <c r="A6319" s="7" t="s">
        <v>9484</v>
      </c>
      <c r="B6319" t="s">
        <v>9485</v>
      </c>
      <c r="C6319">
        <v>21002</v>
      </c>
      <c r="D6319" t="s">
        <v>31</v>
      </c>
      <c r="E6319">
        <v>3</v>
      </c>
      <c r="F6319" t="s">
        <v>2045</v>
      </c>
      <c r="G6319" s="8" t="s">
        <v>104</v>
      </c>
      <c r="H6319" t="s">
        <v>105</v>
      </c>
      <c r="I6319" s="1" t="s">
        <v>35</v>
      </c>
      <c r="J6319" t="s">
        <v>36</v>
      </c>
    </row>
    <row r="6320" spans="1:10" x14ac:dyDescent="0.2">
      <c r="A6320" s="7" t="s">
        <v>9486</v>
      </c>
      <c r="B6320" t="s">
        <v>9487</v>
      </c>
      <c r="C6320">
        <v>21002</v>
      </c>
      <c r="D6320" t="s">
        <v>31</v>
      </c>
      <c r="E6320">
        <v>3</v>
      </c>
      <c r="F6320" t="s">
        <v>2045</v>
      </c>
      <c r="G6320" s="8" t="s">
        <v>104</v>
      </c>
      <c r="H6320" t="s">
        <v>105</v>
      </c>
      <c r="I6320" s="1" t="s">
        <v>35</v>
      </c>
      <c r="J6320" t="s">
        <v>36</v>
      </c>
    </row>
    <row r="6321" spans="1:10" x14ac:dyDescent="0.2">
      <c r="A6321" s="7" t="s">
        <v>9488</v>
      </c>
      <c r="B6321" t="s">
        <v>9489</v>
      </c>
      <c r="C6321">
        <v>21002</v>
      </c>
      <c r="D6321" t="s">
        <v>31</v>
      </c>
      <c r="E6321">
        <v>3</v>
      </c>
      <c r="F6321" t="s">
        <v>2045</v>
      </c>
      <c r="G6321" s="8" t="s">
        <v>104</v>
      </c>
      <c r="H6321" t="s">
        <v>105</v>
      </c>
      <c r="I6321" s="1" t="s">
        <v>35</v>
      </c>
      <c r="J6321" t="s">
        <v>36</v>
      </c>
    </row>
    <row r="6322" spans="1:10" x14ac:dyDescent="0.2">
      <c r="A6322" s="7" t="s">
        <v>9490</v>
      </c>
      <c r="B6322" t="s">
        <v>9491</v>
      </c>
      <c r="C6322">
        <v>21002</v>
      </c>
      <c r="D6322" t="s">
        <v>31</v>
      </c>
      <c r="E6322">
        <v>3</v>
      </c>
      <c r="F6322" t="s">
        <v>2045</v>
      </c>
      <c r="G6322" s="8" t="s">
        <v>104</v>
      </c>
      <c r="H6322" t="s">
        <v>105</v>
      </c>
      <c r="I6322" s="1" t="s">
        <v>35</v>
      </c>
      <c r="J6322" t="s">
        <v>36</v>
      </c>
    </row>
    <row r="6323" spans="1:10" x14ac:dyDescent="0.2">
      <c r="A6323" s="7" t="s">
        <v>9492</v>
      </c>
      <c r="B6323" t="s">
        <v>9493</v>
      </c>
      <c r="C6323">
        <v>21002</v>
      </c>
      <c r="D6323" t="s">
        <v>31</v>
      </c>
      <c r="E6323">
        <v>3</v>
      </c>
      <c r="F6323" t="s">
        <v>2045</v>
      </c>
      <c r="G6323" s="8" t="s">
        <v>104</v>
      </c>
      <c r="H6323" t="s">
        <v>105</v>
      </c>
      <c r="I6323" s="1" t="s">
        <v>35</v>
      </c>
      <c r="J6323" t="s">
        <v>36</v>
      </c>
    </row>
    <row r="6324" spans="1:10" x14ac:dyDescent="0.2">
      <c r="A6324" s="7" t="s">
        <v>9494</v>
      </c>
      <c r="B6324" t="s">
        <v>9495</v>
      </c>
      <c r="C6324">
        <v>21002</v>
      </c>
      <c r="D6324" t="s">
        <v>31</v>
      </c>
      <c r="E6324">
        <v>3</v>
      </c>
      <c r="F6324" t="s">
        <v>2045</v>
      </c>
      <c r="G6324" s="8" t="s">
        <v>104</v>
      </c>
      <c r="H6324" t="s">
        <v>105</v>
      </c>
      <c r="I6324" s="1" t="s">
        <v>35</v>
      </c>
      <c r="J6324" t="s">
        <v>36</v>
      </c>
    </row>
    <row r="6325" spans="1:10" x14ac:dyDescent="0.2">
      <c r="A6325" s="7" t="s">
        <v>9496</v>
      </c>
      <c r="B6325" t="s">
        <v>9497</v>
      </c>
      <c r="C6325">
        <v>21002</v>
      </c>
      <c r="D6325" t="s">
        <v>31</v>
      </c>
      <c r="E6325">
        <v>3</v>
      </c>
      <c r="F6325" t="s">
        <v>2045</v>
      </c>
      <c r="G6325" s="8" t="s">
        <v>104</v>
      </c>
      <c r="H6325" t="s">
        <v>105</v>
      </c>
      <c r="I6325" s="1" t="s">
        <v>35</v>
      </c>
      <c r="J6325" t="s">
        <v>36</v>
      </c>
    </row>
    <row r="6326" spans="1:10" x14ac:dyDescent="0.2">
      <c r="A6326" s="7" t="s">
        <v>9498</v>
      </c>
      <c r="B6326" t="s">
        <v>9499</v>
      </c>
      <c r="C6326">
        <v>21002</v>
      </c>
      <c r="D6326" t="s">
        <v>31</v>
      </c>
      <c r="E6326">
        <v>3</v>
      </c>
      <c r="F6326" t="s">
        <v>2045</v>
      </c>
      <c r="G6326" s="8" t="s">
        <v>104</v>
      </c>
      <c r="H6326" t="s">
        <v>105</v>
      </c>
      <c r="I6326" s="1" t="s">
        <v>35</v>
      </c>
      <c r="J6326" t="s">
        <v>36</v>
      </c>
    </row>
    <row r="6327" spans="1:10" x14ac:dyDescent="0.2">
      <c r="A6327" s="7" t="s">
        <v>9500</v>
      </c>
      <c r="B6327" t="s">
        <v>9501</v>
      </c>
      <c r="C6327">
        <v>21002</v>
      </c>
      <c r="D6327" t="s">
        <v>31</v>
      </c>
      <c r="E6327">
        <v>3</v>
      </c>
      <c r="F6327" t="s">
        <v>2045</v>
      </c>
      <c r="G6327" s="8" t="s">
        <v>104</v>
      </c>
      <c r="H6327" t="s">
        <v>105</v>
      </c>
      <c r="I6327" s="1" t="s">
        <v>35</v>
      </c>
      <c r="J6327" t="s">
        <v>36</v>
      </c>
    </row>
    <row r="6328" spans="1:10" x14ac:dyDescent="0.2">
      <c r="A6328" s="7" t="s">
        <v>9502</v>
      </c>
      <c r="B6328" t="s">
        <v>9503</v>
      </c>
      <c r="C6328">
        <v>21002</v>
      </c>
      <c r="D6328" t="s">
        <v>31</v>
      </c>
      <c r="E6328">
        <v>3</v>
      </c>
      <c r="F6328" t="s">
        <v>2045</v>
      </c>
      <c r="G6328" s="8" t="s">
        <v>104</v>
      </c>
      <c r="H6328" t="s">
        <v>105</v>
      </c>
      <c r="I6328" s="1" t="s">
        <v>35</v>
      </c>
      <c r="J6328" t="s">
        <v>36</v>
      </c>
    </row>
    <row r="6329" spans="1:10" x14ac:dyDescent="0.2">
      <c r="A6329" s="7" t="s">
        <v>9504</v>
      </c>
      <c r="B6329" t="s">
        <v>9505</v>
      </c>
      <c r="C6329">
        <v>21002</v>
      </c>
      <c r="D6329" t="s">
        <v>31</v>
      </c>
      <c r="E6329">
        <v>3</v>
      </c>
      <c r="F6329" t="s">
        <v>2045</v>
      </c>
      <c r="G6329" s="8" t="s">
        <v>104</v>
      </c>
      <c r="H6329" t="s">
        <v>105</v>
      </c>
      <c r="I6329" s="1" t="s">
        <v>35</v>
      </c>
      <c r="J6329" t="s">
        <v>36</v>
      </c>
    </row>
    <row r="6330" spans="1:10" x14ac:dyDescent="0.2">
      <c r="A6330" s="7" t="s">
        <v>9506</v>
      </c>
      <c r="B6330" t="s">
        <v>9507</v>
      </c>
      <c r="C6330">
        <v>21002</v>
      </c>
      <c r="D6330" t="s">
        <v>31</v>
      </c>
      <c r="E6330">
        <v>3</v>
      </c>
      <c r="F6330" t="s">
        <v>2045</v>
      </c>
      <c r="G6330" s="8" t="s">
        <v>104</v>
      </c>
      <c r="H6330" t="s">
        <v>105</v>
      </c>
      <c r="I6330" s="1" t="s">
        <v>35</v>
      </c>
      <c r="J6330" t="s">
        <v>36</v>
      </c>
    </row>
    <row r="6331" spans="1:10" x14ac:dyDescent="0.2">
      <c r="A6331" s="7" t="s">
        <v>9508</v>
      </c>
      <c r="B6331" t="s">
        <v>9509</v>
      </c>
      <c r="C6331">
        <v>21002</v>
      </c>
      <c r="D6331" t="s">
        <v>31</v>
      </c>
      <c r="E6331">
        <v>3</v>
      </c>
      <c r="F6331" t="s">
        <v>2045</v>
      </c>
      <c r="G6331" s="8" t="s">
        <v>104</v>
      </c>
      <c r="H6331" t="s">
        <v>105</v>
      </c>
      <c r="I6331" s="1" t="s">
        <v>35</v>
      </c>
      <c r="J6331" t="s">
        <v>36</v>
      </c>
    </row>
    <row r="6332" spans="1:10" x14ac:dyDescent="0.2">
      <c r="A6332" s="7" t="s">
        <v>9510</v>
      </c>
      <c r="B6332" t="s">
        <v>9511</v>
      </c>
      <c r="C6332">
        <v>21002</v>
      </c>
      <c r="D6332" t="s">
        <v>31</v>
      </c>
      <c r="E6332">
        <v>3</v>
      </c>
      <c r="F6332" t="s">
        <v>2045</v>
      </c>
      <c r="G6332" s="8" t="s">
        <v>104</v>
      </c>
      <c r="H6332" t="s">
        <v>105</v>
      </c>
      <c r="I6332" s="1" t="s">
        <v>35</v>
      </c>
      <c r="J6332" t="s">
        <v>36</v>
      </c>
    </row>
    <row r="6333" spans="1:10" x14ac:dyDescent="0.2">
      <c r="A6333" s="7" t="s">
        <v>9512</v>
      </c>
      <c r="B6333" t="s">
        <v>9513</v>
      </c>
      <c r="C6333">
        <v>21002</v>
      </c>
      <c r="D6333" t="s">
        <v>31</v>
      </c>
      <c r="E6333">
        <v>3</v>
      </c>
      <c r="F6333" t="s">
        <v>2045</v>
      </c>
      <c r="G6333" s="8" t="s">
        <v>104</v>
      </c>
      <c r="H6333" t="s">
        <v>105</v>
      </c>
      <c r="I6333" s="1" t="s">
        <v>35</v>
      </c>
      <c r="J6333" t="s">
        <v>36</v>
      </c>
    </row>
    <row r="6334" spans="1:10" x14ac:dyDescent="0.2">
      <c r="A6334" s="7" t="s">
        <v>9514</v>
      </c>
      <c r="B6334" t="s">
        <v>9515</v>
      </c>
      <c r="C6334">
        <v>21002</v>
      </c>
      <c r="D6334" t="s">
        <v>31</v>
      </c>
      <c r="E6334">
        <v>3</v>
      </c>
      <c r="F6334" t="s">
        <v>2045</v>
      </c>
      <c r="G6334" s="8" t="s">
        <v>104</v>
      </c>
      <c r="H6334" t="s">
        <v>105</v>
      </c>
      <c r="I6334" s="1" t="s">
        <v>35</v>
      </c>
      <c r="J6334" t="s">
        <v>36</v>
      </c>
    </row>
    <row r="6335" spans="1:10" x14ac:dyDescent="0.2">
      <c r="A6335" s="7" t="s">
        <v>9516</v>
      </c>
      <c r="B6335" t="s">
        <v>9517</v>
      </c>
      <c r="C6335">
        <v>21002</v>
      </c>
      <c r="D6335" t="s">
        <v>31</v>
      </c>
      <c r="E6335">
        <v>3</v>
      </c>
      <c r="F6335" t="s">
        <v>2045</v>
      </c>
      <c r="G6335" s="8" t="s">
        <v>104</v>
      </c>
      <c r="H6335" t="s">
        <v>105</v>
      </c>
      <c r="I6335" s="1" t="s">
        <v>35</v>
      </c>
      <c r="J6335" t="s">
        <v>36</v>
      </c>
    </row>
    <row r="6336" spans="1:10" x14ac:dyDescent="0.2">
      <c r="A6336" s="7" t="s">
        <v>9518</v>
      </c>
      <c r="B6336" t="s">
        <v>9519</v>
      </c>
      <c r="C6336">
        <v>21002</v>
      </c>
      <c r="D6336" t="s">
        <v>31</v>
      </c>
      <c r="E6336">
        <v>3</v>
      </c>
      <c r="F6336" t="s">
        <v>2045</v>
      </c>
      <c r="G6336" s="8" t="s">
        <v>104</v>
      </c>
      <c r="H6336" t="s">
        <v>105</v>
      </c>
      <c r="I6336" s="1" t="s">
        <v>35</v>
      </c>
      <c r="J6336" t="s">
        <v>36</v>
      </c>
    </row>
    <row r="6337" spans="1:10" x14ac:dyDescent="0.2">
      <c r="A6337" s="7" t="s">
        <v>9520</v>
      </c>
      <c r="B6337" t="s">
        <v>9521</v>
      </c>
      <c r="C6337">
        <v>21002</v>
      </c>
      <c r="D6337" t="s">
        <v>31</v>
      </c>
      <c r="E6337">
        <v>3</v>
      </c>
      <c r="F6337" t="s">
        <v>2045</v>
      </c>
      <c r="G6337" s="8" t="s">
        <v>104</v>
      </c>
      <c r="H6337" t="s">
        <v>105</v>
      </c>
      <c r="I6337" s="1" t="s">
        <v>35</v>
      </c>
      <c r="J6337" t="s">
        <v>36</v>
      </c>
    </row>
    <row r="6338" spans="1:10" x14ac:dyDescent="0.2">
      <c r="A6338" s="7" t="s">
        <v>9522</v>
      </c>
      <c r="B6338" t="s">
        <v>9523</v>
      </c>
      <c r="C6338">
        <v>21002</v>
      </c>
      <c r="D6338" t="s">
        <v>31</v>
      </c>
      <c r="E6338">
        <v>3</v>
      </c>
      <c r="F6338" t="s">
        <v>2045</v>
      </c>
      <c r="G6338" s="8" t="s">
        <v>104</v>
      </c>
      <c r="H6338" t="s">
        <v>105</v>
      </c>
      <c r="I6338" s="1" t="s">
        <v>35</v>
      </c>
      <c r="J6338" t="s">
        <v>36</v>
      </c>
    </row>
    <row r="6339" spans="1:10" x14ac:dyDescent="0.2">
      <c r="A6339" s="7" t="s">
        <v>9524</v>
      </c>
      <c r="B6339" t="s">
        <v>9525</v>
      </c>
      <c r="C6339">
        <v>21002</v>
      </c>
      <c r="D6339" t="s">
        <v>31</v>
      </c>
      <c r="E6339">
        <v>3</v>
      </c>
      <c r="F6339" t="s">
        <v>2045</v>
      </c>
      <c r="G6339" s="8" t="s">
        <v>104</v>
      </c>
      <c r="H6339" t="s">
        <v>105</v>
      </c>
      <c r="I6339" s="1" t="s">
        <v>35</v>
      </c>
      <c r="J6339" t="s">
        <v>36</v>
      </c>
    </row>
    <row r="6340" spans="1:10" x14ac:dyDescent="0.2">
      <c r="A6340" s="7" t="s">
        <v>9526</v>
      </c>
      <c r="B6340" t="s">
        <v>9527</v>
      </c>
      <c r="C6340">
        <v>21002</v>
      </c>
      <c r="D6340" t="s">
        <v>31</v>
      </c>
      <c r="E6340">
        <v>3</v>
      </c>
      <c r="F6340" t="s">
        <v>2045</v>
      </c>
      <c r="G6340" s="8" t="s">
        <v>104</v>
      </c>
      <c r="H6340" t="s">
        <v>105</v>
      </c>
      <c r="I6340" s="1" t="s">
        <v>35</v>
      </c>
      <c r="J6340" t="s">
        <v>36</v>
      </c>
    </row>
    <row r="6341" spans="1:10" x14ac:dyDescent="0.2">
      <c r="A6341" s="7" t="s">
        <v>9528</v>
      </c>
      <c r="B6341" t="s">
        <v>9529</v>
      </c>
      <c r="C6341">
        <v>21002</v>
      </c>
      <c r="D6341" t="s">
        <v>31</v>
      </c>
      <c r="E6341">
        <v>3</v>
      </c>
      <c r="F6341" t="s">
        <v>2045</v>
      </c>
      <c r="G6341" s="8" t="s">
        <v>104</v>
      </c>
      <c r="H6341" t="s">
        <v>105</v>
      </c>
      <c r="I6341" s="1" t="s">
        <v>35</v>
      </c>
      <c r="J6341" t="s">
        <v>36</v>
      </c>
    </row>
    <row r="6342" spans="1:10" x14ac:dyDescent="0.2">
      <c r="A6342" s="7" t="s">
        <v>9530</v>
      </c>
      <c r="B6342" t="s">
        <v>9531</v>
      </c>
      <c r="C6342">
        <v>21002</v>
      </c>
      <c r="D6342" t="s">
        <v>31</v>
      </c>
      <c r="E6342">
        <v>3</v>
      </c>
      <c r="F6342" t="s">
        <v>2045</v>
      </c>
      <c r="G6342" s="8" t="s">
        <v>104</v>
      </c>
      <c r="H6342" t="s">
        <v>105</v>
      </c>
      <c r="I6342" s="1" t="s">
        <v>35</v>
      </c>
      <c r="J6342" t="s">
        <v>36</v>
      </c>
    </row>
    <row r="6343" spans="1:10" x14ac:dyDescent="0.2">
      <c r="A6343" s="7" t="s">
        <v>9532</v>
      </c>
      <c r="B6343" t="s">
        <v>9533</v>
      </c>
      <c r="C6343">
        <v>21002</v>
      </c>
      <c r="D6343" t="s">
        <v>31</v>
      </c>
      <c r="E6343">
        <v>3</v>
      </c>
      <c r="F6343" t="s">
        <v>2045</v>
      </c>
      <c r="G6343" s="8" t="s">
        <v>104</v>
      </c>
      <c r="H6343" t="s">
        <v>105</v>
      </c>
      <c r="I6343" s="1" t="s">
        <v>35</v>
      </c>
      <c r="J6343" t="s">
        <v>36</v>
      </c>
    </row>
    <row r="6344" spans="1:10" x14ac:dyDescent="0.2">
      <c r="A6344" s="7" t="s">
        <v>9534</v>
      </c>
      <c r="B6344" t="s">
        <v>9535</v>
      </c>
      <c r="C6344">
        <v>21002</v>
      </c>
      <c r="D6344" t="s">
        <v>31</v>
      </c>
      <c r="E6344">
        <v>3</v>
      </c>
      <c r="F6344" t="s">
        <v>2045</v>
      </c>
      <c r="G6344" s="8" t="s">
        <v>104</v>
      </c>
      <c r="H6344" t="s">
        <v>105</v>
      </c>
      <c r="I6344" s="1" t="s">
        <v>35</v>
      </c>
      <c r="J6344" t="s">
        <v>36</v>
      </c>
    </row>
    <row r="6345" spans="1:10" x14ac:dyDescent="0.2">
      <c r="A6345" s="7" t="s">
        <v>9536</v>
      </c>
      <c r="B6345" t="s">
        <v>9537</v>
      </c>
      <c r="C6345">
        <v>21002</v>
      </c>
      <c r="D6345" t="s">
        <v>31</v>
      </c>
      <c r="E6345">
        <v>3</v>
      </c>
      <c r="F6345" t="s">
        <v>2045</v>
      </c>
      <c r="G6345" s="8" t="s">
        <v>104</v>
      </c>
      <c r="H6345" t="s">
        <v>105</v>
      </c>
      <c r="I6345" s="1" t="s">
        <v>35</v>
      </c>
      <c r="J6345" t="s">
        <v>36</v>
      </c>
    </row>
    <row r="6346" spans="1:10" x14ac:dyDescent="0.2">
      <c r="A6346" s="7" t="s">
        <v>9538</v>
      </c>
      <c r="B6346" t="s">
        <v>9539</v>
      </c>
      <c r="C6346">
        <v>21002</v>
      </c>
      <c r="D6346" t="s">
        <v>31</v>
      </c>
      <c r="E6346">
        <v>3</v>
      </c>
      <c r="F6346" t="s">
        <v>2045</v>
      </c>
      <c r="G6346" s="8" t="s">
        <v>104</v>
      </c>
      <c r="H6346" t="s">
        <v>105</v>
      </c>
      <c r="I6346" s="1" t="s">
        <v>35</v>
      </c>
      <c r="J6346" t="s">
        <v>36</v>
      </c>
    </row>
    <row r="6347" spans="1:10" x14ac:dyDescent="0.2">
      <c r="A6347" s="7" t="s">
        <v>9540</v>
      </c>
      <c r="B6347" t="s">
        <v>9541</v>
      </c>
      <c r="C6347">
        <v>21002</v>
      </c>
      <c r="D6347" t="s">
        <v>31</v>
      </c>
      <c r="E6347">
        <v>3</v>
      </c>
      <c r="F6347" t="s">
        <v>2045</v>
      </c>
      <c r="G6347" s="8" t="s">
        <v>104</v>
      </c>
      <c r="H6347" t="s">
        <v>105</v>
      </c>
      <c r="I6347" s="1" t="s">
        <v>35</v>
      </c>
      <c r="J6347" t="s">
        <v>36</v>
      </c>
    </row>
    <row r="6348" spans="1:10" x14ac:dyDescent="0.2">
      <c r="A6348" s="7" t="s">
        <v>9542</v>
      </c>
      <c r="B6348" t="s">
        <v>9543</v>
      </c>
      <c r="C6348">
        <v>21002</v>
      </c>
      <c r="D6348" t="s">
        <v>31</v>
      </c>
      <c r="E6348">
        <v>3</v>
      </c>
      <c r="F6348" t="s">
        <v>2045</v>
      </c>
      <c r="G6348" s="8" t="s">
        <v>104</v>
      </c>
      <c r="H6348" t="s">
        <v>105</v>
      </c>
      <c r="I6348" s="1" t="s">
        <v>35</v>
      </c>
      <c r="J6348" t="s">
        <v>36</v>
      </c>
    </row>
    <row r="6349" spans="1:10" x14ac:dyDescent="0.2">
      <c r="A6349" s="7" t="s">
        <v>9544</v>
      </c>
      <c r="B6349" t="s">
        <v>9545</v>
      </c>
      <c r="C6349">
        <v>21002</v>
      </c>
      <c r="D6349" t="s">
        <v>31</v>
      </c>
      <c r="E6349">
        <v>3</v>
      </c>
      <c r="F6349" t="s">
        <v>2045</v>
      </c>
      <c r="G6349" s="8" t="s">
        <v>104</v>
      </c>
      <c r="H6349" t="s">
        <v>105</v>
      </c>
      <c r="I6349" s="1" t="s">
        <v>35</v>
      </c>
      <c r="J6349" t="s">
        <v>36</v>
      </c>
    </row>
    <row r="6350" spans="1:10" x14ac:dyDescent="0.2">
      <c r="A6350" s="7" t="s">
        <v>9546</v>
      </c>
      <c r="B6350" t="s">
        <v>9547</v>
      </c>
      <c r="C6350">
        <v>21002</v>
      </c>
      <c r="D6350" t="s">
        <v>31</v>
      </c>
      <c r="E6350">
        <v>3</v>
      </c>
      <c r="F6350" t="s">
        <v>2045</v>
      </c>
      <c r="G6350" s="8" t="s">
        <v>104</v>
      </c>
      <c r="H6350" t="s">
        <v>105</v>
      </c>
      <c r="I6350" s="1" t="s">
        <v>35</v>
      </c>
      <c r="J6350" t="s">
        <v>36</v>
      </c>
    </row>
    <row r="6351" spans="1:10" x14ac:dyDescent="0.2">
      <c r="A6351" s="7" t="s">
        <v>9548</v>
      </c>
      <c r="B6351" t="s">
        <v>9390</v>
      </c>
      <c r="C6351">
        <v>21002</v>
      </c>
      <c r="D6351" t="s">
        <v>31</v>
      </c>
      <c r="E6351">
        <v>3</v>
      </c>
      <c r="F6351" t="s">
        <v>2045</v>
      </c>
      <c r="G6351" s="8" t="s">
        <v>104</v>
      </c>
      <c r="H6351" t="s">
        <v>105</v>
      </c>
      <c r="I6351" s="1" t="s">
        <v>35</v>
      </c>
      <c r="J6351" t="s">
        <v>36</v>
      </c>
    </row>
    <row r="6352" spans="1:10" x14ac:dyDescent="0.2">
      <c r="A6352" s="7" t="s">
        <v>9549</v>
      </c>
      <c r="B6352" t="s">
        <v>9550</v>
      </c>
      <c r="C6352">
        <v>21002</v>
      </c>
      <c r="D6352" t="s">
        <v>31</v>
      </c>
      <c r="E6352">
        <v>3</v>
      </c>
      <c r="F6352" t="s">
        <v>2045</v>
      </c>
      <c r="G6352" s="8" t="s">
        <v>104</v>
      </c>
      <c r="H6352" t="s">
        <v>105</v>
      </c>
      <c r="I6352" s="1" t="s">
        <v>35</v>
      </c>
      <c r="J6352" t="s">
        <v>36</v>
      </c>
    </row>
    <row r="6353" spans="1:10" x14ac:dyDescent="0.2">
      <c r="A6353" s="7" t="s">
        <v>9551</v>
      </c>
      <c r="B6353" t="s">
        <v>9552</v>
      </c>
      <c r="C6353">
        <v>21002</v>
      </c>
      <c r="D6353" t="s">
        <v>31</v>
      </c>
      <c r="E6353">
        <v>3</v>
      </c>
      <c r="F6353" t="s">
        <v>2045</v>
      </c>
      <c r="G6353" s="8" t="s">
        <v>104</v>
      </c>
      <c r="H6353" t="s">
        <v>105</v>
      </c>
      <c r="I6353" s="1" t="s">
        <v>35</v>
      </c>
      <c r="J6353" t="s">
        <v>36</v>
      </c>
    </row>
    <row r="6354" spans="1:10" x14ac:dyDescent="0.2">
      <c r="A6354" s="7" t="s">
        <v>9553</v>
      </c>
      <c r="B6354" t="s">
        <v>9554</v>
      </c>
      <c r="C6354">
        <v>21002</v>
      </c>
      <c r="D6354" t="s">
        <v>31</v>
      </c>
      <c r="E6354">
        <v>3</v>
      </c>
      <c r="F6354" t="s">
        <v>2045</v>
      </c>
      <c r="G6354" s="8" t="s">
        <v>104</v>
      </c>
      <c r="H6354" t="s">
        <v>105</v>
      </c>
      <c r="I6354" s="1" t="s">
        <v>35</v>
      </c>
      <c r="J6354" t="s">
        <v>36</v>
      </c>
    </row>
    <row r="6355" spans="1:10" x14ac:dyDescent="0.2">
      <c r="A6355" s="7" t="s">
        <v>9555</v>
      </c>
      <c r="B6355" t="s">
        <v>9556</v>
      </c>
      <c r="C6355">
        <v>21002</v>
      </c>
      <c r="D6355" t="s">
        <v>31</v>
      </c>
      <c r="E6355">
        <v>3</v>
      </c>
      <c r="F6355" t="s">
        <v>2045</v>
      </c>
      <c r="G6355" s="8" t="s">
        <v>104</v>
      </c>
      <c r="H6355" t="s">
        <v>105</v>
      </c>
      <c r="I6355" s="1" t="s">
        <v>35</v>
      </c>
      <c r="J6355" t="s">
        <v>36</v>
      </c>
    </row>
    <row r="6356" spans="1:10" x14ac:dyDescent="0.2">
      <c r="A6356" s="7" t="s">
        <v>9557</v>
      </c>
      <c r="B6356" t="s">
        <v>9558</v>
      </c>
      <c r="C6356">
        <v>21002</v>
      </c>
      <c r="D6356" t="s">
        <v>31</v>
      </c>
      <c r="E6356">
        <v>3</v>
      </c>
      <c r="F6356" t="s">
        <v>2045</v>
      </c>
      <c r="G6356" s="8" t="s">
        <v>104</v>
      </c>
      <c r="H6356" t="s">
        <v>105</v>
      </c>
      <c r="I6356" s="1" t="s">
        <v>35</v>
      </c>
      <c r="J6356" t="s">
        <v>36</v>
      </c>
    </row>
    <row r="6357" spans="1:10" x14ac:dyDescent="0.2">
      <c r="A6357" s="7" t="s">
        <v>9559</v>
      </c>
      <c r="B6357" t="s">
        <v>9560</v>
      </c>
      <c r="C6357">
        <v>21002</v>
      </c>
      <c r="D6357" t="s">
        <v>31</v>
      </c>
      <c r="E6357">
        <v>3</v>
      </c>
      <c r="F6357" t="s">
        <v>2045</v>
      </c>
      <c r="G6357" s="8" t="s">
        <v>104</v>
      </c>
      <c r="H6357" t="s">
        <v>105</v>
      </c>
      <c r="I6357" s="1" t="s">
        <v>35</v>
      </c>
      <c r="J6357" t="s">
        <v>36</v>
      </c>
    </row>
    <row r="6358" spans="1:10" x14ac:dyDescent="0.2">
      <c r="A6358" s="7" t="s">
        <v>9561</v>
      </c>
      <c r="B6358" t="s">
        <v>9562</v>
      </c>
      <c r="C6358">
        <v>21002</v>
      </c>
      <c r="D6358" t="s">
        <v>31</v>
      </c>
      <c r="E6358">
        <v>3</v>
      </c>
      <c r="F6358" t="s">
        <v>2045</v>
      </c>
      <c r="G6358" s="8" t="s">
        <v>104</v>
      </c>
      <c r="H6358" t="s">
        <v>105</v>
      </c>
      <c r="I6358" s="1" t="s">
        <v>35</v>
      </c>
      <c r="J6358" t="s">
        <v>36</v>
      </c>
    </row>
    <row r="6359" spans="1:10" x14ac:dyDescent="0.2">
      <c r="A6359" s="7" t="s">
        <v>9563</v>
      </c>
      <c r="B6359" t="s">
        <v>9564</v>
      </c>
      <c r="C6359">
        <v>21002</v>
      </c>
      <c r="D6359" t="s">
        <v>31</v>
      </c>
      <c r="E6359">
        <v>3</v>
      </c>
      <c r="F6359" t="s">
        <v>2045</v>
      </c>
      <c r="G6359" s="8" t="s">
        <v>104</v>
      </c>
      <c r="H6359" t="s">
        <v>105</v>
      </c>
      <c r="I6359" s="1" t="s">
        <v>35</v>
      </c>
      <c r="J6359" t="s">
        <v>36</v>
      </c>
    </row>
    <row r="6360" spans="1:10" x14ac:dyDescent="0.2">
      <c r="A6360" s="7" t="s">
        <v>9565</v>
      </c>
      <c r="B6360" t="s">
        <v>9566</v>
      </c>
      <c r="C6360">
        <v>21002</v>
      </c>
      <c r="D6360" t="s">
        <v>31</v>
      </c>
      <c r="E6360">
        <v>3</v>
      </c>
      <c r="F6360" t="s">
        <v>2045</v>
      </c>
      <c r="G6360" s="8" t="s">
        <v>104</v>
      </c>
      <c r="H6360" t="s">
        <v>105</v>
      </c>
      <c r="I6360" s="1" t="s">
        <v>35</v>
      </c>
      <c r="J6360" t="s">
        <v>36</v>
      </c>
    </row>
    <row r="6361" spans="1:10" x14ac:dyDescent="0.2">
      <c r="A6361" s="7" t="s">
        <v>9567</v>
      </c>
      <c r="B6361" t="s">
        <v>9568</v>
      </c>
      <c r="C6361">
        <v>21002</v>
      </c>
      <c r="D6361" t="s">
        <v>31</v>
      </c>
      <c r="E6361">
        <v>3</v>
      </c>
      <c r="F6361" t="s">
        <v>2045</v>
      </c>
      <c r="G6361" s="8" t="s">
        <v>104</v>
      </c>
      <c r="H6361" t="s">
        <v>105</v>
      </c>
      <c r="I6361" s="1" t="s">
        <v>35</v>
      </c>
      <c r="J6361" t="s">
        <v>36</v>
      </c>
    </row>
    <row r="6362" spans="1:10" x14ac:dyDescent="0.2">
      <c r="A6362" s="7" t="s">
        <v>9569</v>
      </c>
      <c r="B6362" t="s">
        <v>9570</v>
      </c>
      <c r="C6362">
        <v>21002</v>
      </c>
      <c r="D6362" t="s">
        <v>31</v>
      </c>
      <c r="E6362">
        <v>3</v>
      </c>
      <c r="F6362" t="s">
        <v>2045</v>
      </c>
      <c r="G6362" s="8" t="s">
        <v>104</v>
      </c>
      <c r="H6362" t="s">
        <v>105</v>
      </c>
      <c r="I6362" s="1" t="s">
        <v>35</v>
      </c>
      <c r="J6362" t="s">
        <v>36</v>
      </c>
    </row>
    <row r="6363" spans="1:10" x14ac:dyDescent="0.2">
      <c r="A6363" s="7" t="s">
        <v>9571</v>
      </c>
      <c r="B6363" t="s">
        <v>9572</v>
      </c>
      <c r="C6363">
        <v>21002</v>
      </c>
      <c r="D6363" t="s">
        <v>31</v>
      </c>
      <c r="E6363">
        <v>3</v>
      </c>
      <c r="F6363" t="s">
        <v>2045</v>
      </c>
      <c r="G6363" s="8" t="s">
        <v>104</v>
      </c>
      <c r="H6363" t="s">
        <v>105</v>
      </c>
      <c r="I6363" s="1" t="s">
        <v>35</v>
      </c>
      <c r="J6363" t="s">
        <v>36</v>
      </c>
    </row>
    <row r="6364" spans="1:10" x14ac:dyDescent="0.2">
      <c r="A6364" s="7" t="s">
        <v>9573</v>
      </c>
      <c r="B6364" t="s">
        <v>9574</v>
      </c>
      <c r="C6364">
        <v>21002</v>
      </c>
      <c r="D6364" t="s">
        <v>31</v>
      </c>
      <c r="E6364">
        <v>3</v>
      </c>
      <c r="F6364" t="s">
        <v>2045</v>
      </c>
      <c r="G6364" s="8" t="s">
        <v>104</v>
      </c>
      <c r="H6364" t="s">
        <v>105</v>
      </c>
      <c r="I6364" s="1" t="s">
        <v>35</v>
      </c>
      <c r="J6364" t="s">
        <v>36</v>
      </c>
    </row>
    <row r="6365" spans="1:10" x14ac:dyDescent="0.2">
      <c r="A6365" s="7" t="s">
        <v>9575</v>
      </c>
      <c r="B6365" t="s">
        <v>9576</v>
      </c>
      <c r="C6365">
        <v>21002</v>
      </c>
      <c r="D6365" t="s">
        <v>31</v>
      </c>
      <c r="E6365">
        <v>3</v>
      </c>
      <c r="F6365" t="s">
        <v>2045</v>
      </c>
      <c r="G6365" s="8" t="s">
        <v>104</v>
      </c>
      <c r="H6365" t="s">
        <v>105</v>
      </c>
      <c r="I6365" s="1" t="s">
        <v>35</v>
      </c>
      <c r="J6365" t="s">
        <v>36</v>
      </c>
    </row>
    <row r="6366" spans="1:10" x14ac:dyDescent="0.2">
      <c r="A6366" s="7" t="s">
        <v>9577</v>
      </c>
      <c r="B6366" t="s">
        <v>9578</v>
      </c>
      <c r="C6366">
        <v>21002</v>
      </c>
      <c r="D6366" t="s">
        <v>31</v>
      </c>
      <c r="E6366">
        <v>3</v>
      </c>
      <c r="F6366" t="s">
        <v>2045</v>
      </c>
      <c r="G6366" s="8" t="s">
        <v>104</v>
      </c>
      <c r="H6366" t="s">
        <v>105</v>
      </c>
      <c r="I6366" s="1" t="s">
        <v>35</v>
      </c>
      <c r="J6366" t="s">
        <v>36</v>
      </c>
    </row>
    <row r="6367" spans="1:10" x14ac:dyDescent="0.2">
      <c r="A6367" s="7" t="s">
        <v>9579</v>
      </c>
      <c r="B6367" t="s">
        <v>9580</v>
      </c>
      <c r="C6367">
        <v>21002</v>
      </c>
      <c r="D6367" t="s">
        <v>31</v>
      </c>
      <c r="E6367">
        <v>3</v>
      </c>
      <c r="F6367" t="s">
        <v>2045</v>
      </c>
      <c r="G6367" s="8" t="s">
        <v>104</v>
      </c>
      <c r="H6367" t="s">
        <v>105</v>
      </c>
      <c r="I6367" s="1" t="s">
        <v>35</v>
      </c>
      <c r="J6367" t="s">
        <v>36</v>
      </c>
    </row>
    <row r="6368" spans="1:10" x14ac:dyDescent="0.2">
      <c r="A6368" s="7" t="s">
        <v>9581</v>
      </c>
      <c r="B6368" t="s">
        <v>9582</v>
      </c>
      <c r="C6368">
        <v>21002</v>
      </c>
      <c r="D6368" t="s">
        <v>31</v>
      </c>
      <c r="E6368">
        <v>3</v>
      </c>
      <c r="F6368" t="s">
        <v>2045</v>
      </c>
      <c r="G6368" s="8" t="s">
        <v>104</v>
      </c>
      <c r="H6368" t="s">
        <v>105</v>
      </c>
      <c r="I6368" s="1" t="s">
        <v>35</v>
      </c>
      <c r="J6368" t="s">
        <v>36</v>
      </c>
    </row>
    <row r="6369" spans="1:10" x14ac:dyDescent="0.2">
      <c r="A6369" s="7" t="s">
        <v>9583</v>
      </c>
      <c r="B6369" t="s">
        <v>9584</v>
      </c>
      <c r="C6369">
        <v>21002</v>
      </c>
      <c r="D6369" t="s">
        <v>31</v>
      </c>
      <c r="E6369">
        <v>3</v>
      </c>
      <c r="F6369" t="s">
        <v>2045</v>
      </c>
      <c r="G6369" s="8" t="s">
        <v>104</v>
      </c>
      <c r="H6369" t="s">
        <v>105</v>
      </c>
      <c r="I6369" s="1" t="s">
        <v>35</v>
      </c>
      <c r="J6369" t="s">
        <v>36</v>
      </c>
    </row>
    <row r="6370" spans="1:10" x14ac:dyDescent="0.2">
      <c r="A6370" s="7" t="s">
        <v>9585</v>
      </c>
      <c r="B6370" t="s">
        <v>9586</v>
      </c>
      <c r="C6370">
        <v>21002</v>
      </c>
      <c r="D6370" t="s">
        <v>31</v>
      </c>
      <c r="E6370">
        <v>3</v>
      </c>
      <c r="F6370" t="s">
        <v>2045</v>
      </c>
      <c r="G6370" s="8" t="s">
        <v>104</v>
      </c>
      <c r="H6370" t="s">
        <v>105</v>
      </c>
      <c r="I6370" s="1" t="s">
        <v>35</v>
      </c>
      <c r="J6370" t="s">
        <v>36</v>
      </c>
    </row>
    <row r="6371" spans="1:10" x14ac:dyDescent="0.2">
      <c r="A6371" s="7" t="s">
        <v>9587</v>
      </c>
      <c r="B6371" t="s">
        <v>9588</v>
      </c>
      <c r="C6371">
        <v>21002</v>
      </c>
      <c r="D6371" t="s">
        <v>31</v>
      </c>
      <c r="E6371">
        <v>3</v>
      </c>
      <c r="F6371" t="s">
        <v>2045</v>
      </c>
      <c r="G6371" s="8" t="s">
        <v>104</v>
      </c>
      <c r="H6371" t="s">
        <v>105</v>
      </c>
      <c r="I6371" s="1" t="s">
        <v>35</v>
      </c>
      <c r="J6371" t="s">
        <v>36</v>
      </c>
    </row>
    <row r="6372" spans="1:10" x14ac:dyDescent="0.2">
      <c r="A6372" s="7" t="s">
        <v>9589</v>
      </c>
      <c r="B6372" t="s">
        <v>9590</v>
      </c>
      <c r="C6372">
        <v>21002</v>
      </c>
      <c r="D6372" t="s">
        <v>31</v>
      </c>
      <c r="E6372">
        <v>3</v>
      </c>
      <c r="F6372" t="s">
        <v>2045</v>
      </c>
      <c r="G6372" s="8" t="s">
        <v>104</v>
      </c>
      <c r="H6372" t="s">
        <v>105</v>
      </c>
      <c r="I6372" s="1" t="s">
        <v>35</v>
      </c>
      <c r="J6372" t="s">
        <v>36</v>
      </c>
    </row>
    <row r="6373" spans="1:10" x14ac:dyDescent="0.2">
      <c r="A6373" s="7" t="s">
        <v>9591</v>
      </c>
      <c r="B6373" t="s">
        <v>9592</v>
      </c>
      <c r="C6373">
        <v>21002</v>
      </c>
      <c r="D6373" t="s">
        <v>31</v>
      </c>
      <c r="E6373">
        <v>3</v>
      </c>
      <c r="F6373" t="s">
        <v>2045</v>
      </c>
      <c r="G6373" s="8" t="s">
        <v>104</v>
      </c>
      <c r="H6373" t="s">
        <v>105</v>
      </c>
      <c r="I6373" s="1" t="s">
        <v>35</v>
      </c>
      <c r="J6373" t="s">
        <v>36</v>
      </c>
    </row>
    <row r="6374" spans="1:10" x14ac:dyDescent="0.2">
      <c r="A6374" s="7" t="s">
        <v>9593</v>
      </c>
      <c r="B6374" t="s">
        <v>9594</v>
      </c>
      <c r="C6374">
        <v>21002</v>
      </c>
      <c r="D6374" t="s">
        <v>31</v>
      </c>
      <c r="E6374">
        <v>3</v>
      </c>
      <c r="F6374" t="s">
        <v>2045</v>
      </c>
      <c r="G6374" s="8" t="s">
        <v>104</v>
      </c>
      <c r="H6374" t="s">
        <v>105</v>
      </c>
      <c r="I6374" s="1" t="s">
        <v>35</v>
      </c>
      <c r="J6374" t="s">
        <v>36</v>
      </c>
    </row>
    <row r="6375" spans="1:10" x14ac:dyDescent="0.2">
      <c r="A6375" s="7" t="s">
        <v>9595</v>
      </c>
      <c r="B6375" t="s">
        <v>9596</v>
      </c>
      <c r="C6375">
        <v>21002</v>
      </c>
      <c r="D6375" t="s">
        <v>31</v>
      </c>
      <c r="E6375">
        <v>3</v>
      </c>
      <c r="F6375" t="s">
        <v>2045</v>
      </c>
      <c r="G6375" s="8" t="s">
        <v>104</v>
      </c>
      <c r="H6375" t="s">
        <v>105</v>
      </c>
      <c r="I6375" s="1" t="s">
        <v>35</v>
      </c>
      <c r="J6375" t="s">
        <v>36</v>
      </c>
    </row>
    <row r="6376" spans="1:10" x14ac:dyDescent="0.2">
      <c r="A6376" s="7" t="s">
        <v>9597</v>
      </c>
      <c r="B6376" t="s">
        <v>9598</v>
      </c>
      <c r="C6376">
        <v>21002</v>
      </c>
      <c r="D6376" t="s">
        <v>31</v>
      </c>
      <c r="E6376">
        <v>3</v>
      </c>
      <c r="F6376" t="s">
        <v>2045</v>
      </c>
      <c r="G6376" s="8" t="s">
        <v>104</v>
      </c>
      <c r="H6376" t="s">
        <v>105</v>
      </c>
      <c r="I6376" s="1" t="s">
        <v>35</v>
      </c>
      <c r="J6376" t="s">
        <v>36</v>
      </c>
    </row>
    <row r="6377" spans="1:10" x14ac:dyDescent="0.2">
      <c r="A6377" s="7" t="s">
        <v>9599</v>
      </c>
      <c r="B6377" t="s">
        <v>9600</v>
      </c>
      <c r="C6377">
        <v>21002</v>
      </c>
      <c r="D6377" t="s">
        <v>31</v>
      </c>
      <c r="E6377">
        <v>3</v>
      </c>
      <c r="F6377" t="s">
        <v>2045</v>
      </c>
      <c r="G6377" s="8" t="s">
        <v>104</v>
      </c>
      <c r="H6377" t="s">
        <v>105</v>
      </c>
      <c r="I6377" s="1" t="s">
        <v>35</v>
      </c>
      <c r="J6377" t="s">
        <v>36</v>
      </c>
    </row>
    <row r="6378" spans="1:10" x14ac:dyDescent="0.2">
      <c r="A6378" s="7" t="s">
        <v>9601</v>
      </c>
      <c r="B6378" t="s">
        <v>9602</v>
      </c>
      <c r="C6378">
        <v>21002</v>
      </c>
      <c r="D6378" t="s">
        <v>31</v>
      </c>
      <c r="E6378">
        <v>3</v>
      </c>
      <c r="F6378" t="s">
        <v>2045</v>
      </c>
      <c r="G6378" s="8" t="s">
        <v>104</v>
      </c>
      <c r="H6378" t="s">
        <v>105</v>
      </c>
      <c r="I6378" s="1" t="s">
        <v>35</v>
      </c>
      <c r="J6378" t="s">
        <v>36</v>
      </c>
    </row>
    <row r="6379" spans="1:10" x14ac:dyDescent="0.2">
      <c r="A6379" s="7" t="s">
        <v>9603</v>
      </c>
      <c r="B6379" t="s">
        <v>9604</v>
      </c>
      <c r="C6379">
        <v>21002</v>
      </c>
      <c r="D6379" t="s">
        <v>31</v>
      </c>
      <c r="E6379">
        <v>3</v>
      </c>
      <c r="F6379" t="s">
        <v>2045</v>
      </c>
      <c r="G6379" s="8" t="s">
        <v>104</v>
      </c>
      <c r="H6379" t="s">
        <v>105</v>
      </c>
      <c r="I6379" s="1" t="s">
        <v>35</v>
      </c>
      <c r="J6379" t="s">
        <v>36</v>
      </c>
    </row>
    <row r="6380" spans="1:10" x14ac:dyDescent="0.2">
      <c r="A6380" s="7" t="s">
        <v>9605</v>
      </c>
      <c r="B6380" t="s">
        <v>9392</v>
      </c>
      <c r="C6380">
        <v>21002</v>
      </c>
      <c r="D6380" t="s">
        <v>31</v>
      </c>
      <c r="E6380">
        <v>3</v>
      </c>
      <c r="F6380" t="s">
        <v>2045</v>
      </c>
      <c r="G6380" s="8" t="s">
        <v>104</v>
      </c>
      <c r="H6380" t="s">
        <v>105</v>
      </c>
      <c r="I6380" s="1" t="s">
        <v>35</v>
      </c>
      <c r="J6380" t="s">
        <v>36</v>
      </c>
    </row>
    <row r="6381" spans="1:10" x14ac:dyDescent="0.2">
      <c r="A6381" s="7" t="s">
        <v>9606</v>
      </c>
      <c r="B6381" t="s">
        <v>9607</v>
      </c>
      <c r="C6381">
        <v>21002</v>
      </c>
      <c r="D6381" t="s">
        <v>31</v>
      </c>
      <c r="E6381">
        <v>3</v>
      </c>
      <c r="F6381" t="s">
        <v>2045</v>
      </c>
      <c r="G6381" s="8" t="s">
        <v>104</v>
      </c>
      <c r="H6381" t="s">
        <v>105</v>
      </c>
      <c r="I6381" s="1" t="s">
        <v>35</v>
      </c>
      <c r="J6381" t="s">
        <v>36</v>
      </c>
    </row>
    <row r="6382" spans="1:10" x14ac:dyDescent="0.2">
      <c r="A6382" s="7" t="s">
        <v>9608</v>
      </c>
      <c r="B6382" t="s">
        <v>9609</v>
      </c>
      <c r="C6382">
        <v>21002</v>
      </c>
      <c r="D6382" t="s">
        <v>31</v>
      </c>
      <c r="E6382">
        <v>3</v>
      </c>
      <c r="F6382" t="s">
        <v>2045</v>
      </c>
      <c r="G6382" s="8" t="s">
        <v>104</v>
      </c>
      <c r="H6382" t="s">
        <v>105</v>
      </c>
      <c r="I6382" s="1" t="s">
        <v>35</v>
      </c>
      <c r="J6382" t="s">
        <v>36</v>
      </c>
    </row>
    <row r="6383" spans="1:10" x14ac:dyDescent="0.2">
      <c r="A6383" s="7" t="s">
        <v>9610</v>
      </c>
      <c r="B6383" t="s">
        <v>9611</v>
      </c>
      <c r="C6383">
        <v>21002</v>
      </c>
      <c r="D6383" t="s">
        <v>31</v>
      </c>
      <c r="E6383">
        <v>3</v>
      </c>
      <c r="F6383" t="s">
        <v>2045</v>
      </c>
      <c r="G6383" s="8" t="s">
        <v>104</v>
      </c>
      <c r="H6383" t="s">
        <v>105</v>
      </c>
      <c r="I6383" s="1" t="s">
        <v>35</v>
      </c>
      <c r="J6383" t="s">
        <v>36</v>
      </c>
    </row>
    <row r="6384" spans="1:10" x14ac:dyDescent="0.2">
      <c r="A6384" s="7" t="s">
        <v>9612</v>
      </c>
      <c r="B6384" t="s">
        <v>9613</v>
      </c>
      <c r="C6384">
        <v>21002</v>
      </c>
      <c r="D6384" t="s">
        <v>31</v>
      </c>
      <c r="E6384">
        <v>3</v>
      </c>
      <c r="F6384" t="s">
        <v>2045</v>
      </c>
      <c r="G6384" s="8" t="s">
        <v>104</v>
      </c>
      <c r="H6384" t="s">
        <v>105</v>
      </c>
      <c r="I6384" s="1" t="s">
        <v>35</v>
      </c>
      <c r="J6384" t="s">
        <v>36</v>
      </c>
    </row>
    <row r="6385" spans="1:10" x14ac:dyDescent="0.2">
      <c r="A6385" s="7" t="s">
        <v>9614</v>
      </c>
      <c r="B6385" t="s">
        <v>9615</v>
      </c>
      <c r="C6385">
        <v>21002</v>
      </c>
      <c r="D6385" t="s">
        <v>31</v>
      </c>
      <c r="E6385">
        <v>3</v>
      </c>
      <c r="F6385" t="s">
        <v>2045</v>
      </c>
      <c r="G6385" s="8" t="s">
        <v>104</v>
      </c>
      <c r="H6385" t="s">
        <v>105</v>
      </c>
      <c r="I6385" s="1" t="s">
        <v>35</v>
      </c>
      <c r="J6385" t="s">
        <v>36</v>
      </c>
    </row>
    <row r="6386" spans="1:10" x14ac:dyDescent="0.2">
      <c r="A6386" s="7" t="s">
        <v>9616</v>
      </c>
      <c r="B6386" t="s">
        <v>9412</v>
      </c>
      <c r="C6386">
        <v>21002</v>
      </c>
      <c r="D6386" t="s">
        <v>31</v>
      </c>
      <c r="E6386">
        <v>3</v>
      </c>
      <c r="F6386" t="s">
        <v>2045</v>
      </c>
      <c r="G6386" s="8" t="s">
        <v>104</v>
      </c>
      <c r="H6386" t="s">
        <v>105</v>
      </c>
      <c r="I6386" s="1" t="s">
        <v>35</v>
      </c>
      <c r="J6386" t="s">
        <v>36</v>
      </c>
    </row>
    <row r="6387" spans="1:10" x14ac:dyDescent="0.2">
      <c r="A6387" s="7" t="s">
        <v>9617</v>
      </c>
      <c r="B6387" t="s">
        <v>9618</v>
      </c>
      <c r="C6387">
        <v>21002</v>
      </c>
      <c r="D6387" t="s">
        <v>31</v>
      </c>
      <c r="E6387">
        <v>3</v>
      </c>
      <c r="F6387" t="s">
        <v>2045</v>
      </c>
      <c r="G6387" s="8" t="s">
        <v>104</v>
      </c>
      <c r="H6387" t="s">
        <v>105</v>
      </c>
      <c r="I6387" s="1" t="s">
        <v>35</v>
      </c>
      <c r="J6387" t="s">
        <v>36</v>
      </c>
    </row>
    <row r="6388" spans="1:10" x14ac:dyDescent="0.2">
      <c r="A6388" s="7" t="s">
        <v>9619</v>
      </c>
      <c r="B6388" t="s">
        <v>9620</v>
      </c>
      <c r="C6388">
        <v>21002</v>
      </c>
      <c r="D6388" t="s">
        <v>31</v>
      </c>
      <c r="E6388">
        <v>3</v>
      </c>
      <c r="F6388" t="s">
        <v>2045</v>
      </c>
      <c r="G6388" s="8" t="s">
        <v>104</v>
      </c>
      <c r="H6388" t="s">
        <v>105</v>
      </c>
      <c r="I6388" s="1" t="s">
        <v>35</v>
      </c>
      <c r="J6388" t="s">
        <v>36</v>
      </c>
    </row>
    <row r="6389" spans="1:10" x14ac:dyDescent="0.2">
      <c r="A6389" s="7" t="s">
        <v>9621</v>
      </c>
      <c r="B6389" t="s">
        <v>9622</v>
      </c>
      <c r="C6389">
        <v>21002</v>
      </c>
      <c r="D6389" t="s">
        <v>31</v>
      </c>
      <c r="E6389">
        <v>3</v>
      </c>
      <c r="F6389" t="s">
        <v>2045</v>
      </c>
      <c r="G6389" s="8" t="s">
        <v>104</v>
      </c>
      <c r="H6389" t="s">
        <v>105</v>
      </c>
      <c r="I6389" s="1" t="s">
        <v>35</v>
      </c>
      <c r="J6389" t="s">
        <v>36</v>
      </c>
    </row>
    <row r="6390" spans="1:10" x14ac:dyDescent="0.2">
      <c r="A6390" s="7" t="s">
        <v>9623</v>
      </c>
      <c r="B6390" t="s">
        <v>9624</v>
      </c>
      <c r="C6390">
        <v>21002</v>
      </c>
      <c r="D6390" t="s">
        <v>31</v>
      </c>
      <c r="E6390">
        <v>3</v>
      </c>
      <c r="F6390" t="s">
        <v>2045</v>
      </c>
      <c r="G6390" s="8" t="s">
        <v>104</v>
      </c>
      <c r="H6390" t="s">
        <v>105</v>
      </c>
      <c r="I6390" s="1" t="s">
        <v>35</v>
      </c>
      <c r="J6390" t="s">
        <v>36</v>
      </c>
    </row>
    <row r="6391" spans="1:10" x14ac:dyDescent="0.2">
      <c r="A6391" s="7" t="s">
        <v>9625</v>
      </c>
      <c r="B6391" t="s">
        <v>9626</v>
      </c>
      <c r="C6391">
        <v>21002</v>
      </c>
      <c r="D6391" t="s">
        <v>31</v>
      </c>
      <c r="E6391">
        <v>3</v>
      </c>
      <c r="F6391" t="s">
        <v>2045</v>
      </c>
      <c r="G6391" s="8" t="s">
        <v>104</v>
      </c>
      <c r="H6391" t="s">
        <v>105</v>
      </c>
      <c r="I6391" s="1" t="s">
        <v>35</v>
      </c>
      <c r="J6391" t="s">
        <v>36</v>
      </c>
    </row>
    <row r="6392" spans="1:10" x14ac:dyDescent="0.2">
      <c r="A6392" s="7" t="s">
        <v>9627</v>
      </c>
      <c r="B6392" t="s">
        <v>9628</v>
      </c>
      <c r="C6392">
        <v>21002</v>
      </c>
      <c r="D6392" t="s">
        <v>31</v>
      </c>
      <c r="E6392">
        <v>3</v>
      </c>
      <c r="F6392" t="s">
        <v>2045</v>
      </c>
      <c r="G6392" s="8" t="s">
        <v>104</v>
      </c>
      <c r="H6392" t="s">
        <v>105</v>
      </c>
      <c r="I6392" s="1" t="s">
        <v>35</v>
      </c>
      <c r="J6392" t="s">
        <v>36</v>
      </c>
    </row>
    <row r="6393" spans="1:10" x14ac:dyDescent="0.2">
      <c r="A6393" s="7" t="s">
        <v>9629</v>
      </c>
      <c r="B6393" t="s">
        <v>9630</v>
      </c>
      <c r="C6393">
        <v>21002</v>
      </c>
      <c r="D6393" t="s">
        <v>31</v>
      </c>
      <c r="E6393">
        <v>3</v>
      </c>
      <c r="F6393" t="s">
        <v>2045</v>
      </c>
      <c r="G6393" s="8" t="s">
        <v>104</v>
      </c>
      <c r="H6393" t="s">
        <v>105</v>
      </c>
      <c r="I6393" s="1" t="s">
        <v>35</v>
      </c>
      <c r="J6393" t="s">
        <v>36</v>
      </c>
    </row>
    <row r="6394" spans="1:10" x14ac:dyDescent="0.2">
      <c r="A6394" s="7" t="s">
        <v>9631</v>
      </c>
      <c r="B6394" t="s">
        <v>9632</v>
      </c>
      <c r="C6394">
        <v>21002</v>
      </c>
      <c r="D6394" t="s">
        <v>31</v>
      </c>
      <c r="E6394">
        <v>3</v>
      </c>
      <c r="F6394" t="s">
        <v>2045</v>
      </c>
      <c r="G6394" s="8" t="s">
        <v>104</v>
      </c>
      <c r="H6394" t="s">
        <v>105</v>
      </c>
      <c r="I6394" s="1" t="s">
        <v>35</v>
      </c>
      <c r="J6394" t="s">
        <v>36</v>
      </c>
    </row>
    <row r="6395" spans="1:10" x14ac:dyDescent="0.2">
      <c r="A6395" s="7" t="s">
        <v>9633</v>
      </c>
      <c r="B6395" t="s">
        <v>9634</v>
      </c>
      <c r="C6395">
        <v>21002</v>
      </c>
      <c r="D6395" t="s">
        <v>31</v>
      </c>
      <c r="E6395">
        <v>3</v>
      </c>
      <c r="F6395" t="s">
        <v>2045</v>
      </c>
      <c r="G6395" s="8" t="s">
        <v>104</v>
      </c>
      <c r="H6395" t="s">
        <v>105</v>
      </c>
      <c r="I6395" s="1" t="s">
        <v>35</v>
      </c>
      <c r="J6395" t="s">
        <v>36</v>
      </c>
    </row>
    <row r="6396" spans="1:10" x14ac:dyDescent="0.2">
      <c r="A6396" s="7" t="s">
        <v>9635</v>
      </c>
      <c r="B6396" t="s">
        <v>9636</v>
      </c>
      <c r="C6396">
        <v>21002</v>
      </c>
      <c r="D6396" t="s">
        <v>31</v>
      </c>
      <c r="E6396">
        <v>3</v>
      </c>
      <c r="F6396" t="s">
        <v>2045</v>
      </c>
      <c r="G6396" s="8" t="s">
        <v>104</v>
      </c>
      <c r="H6396" t="s">
        <v>105</v>
      </c>
      <c r="I6396" s="1" t="s">
        <v>35</v>
      </c>
      <c r="J6396" t="s">
        <v>36</v>
      </c>
    </row>
    <row r="6397" spans="1:10" x14ac:dyDescent="0.2">
      <c r="A6397" s="7" t="s">
        <v>9637</v>
      </c>
      <c r="B6397" t="s">
        <v>9638</v>
      </c>
      <c r="C6397">
        <v>21002</v>
      </c>
      <c r="D6397" t="s">
        <v>31</v>
      </c>
      <c r="E6397">
        <v>3</v>
      </c>
      <c r="F6397" t="s">
        <v>2045</v>
      </c>
      <c r="G6397" s="8" t="s">
        <v>104</v>
      </c>
      <c r="H6397" t="s">
        <v>105</v>
      </c>
      <c r="I6397" s="1" t="s">
        <v>35</v>
      </c>
      <c r="J6397" t="s">
        <v>36</v>
      </c>
    </row>
    <row r="6398" spans="1:10" x14ac:dyDescent="0.2">
      <c r="A6398" s="7" t="s">
        <v>9639</v>
      </c>
      <c r="B6398" t="s">
        <v>9640</v>
      </c>
      <c r="C6398">
        <v>21002</v>
      </c>
      <c r="D6398" t="s">
        <v>31</v>
      </c>
      <c r="E6398">
        <v>3</v>
      </c>
      <c r="F6398" t="s">
        <v>2045</v>
      </c>
      <c r="G6398" s="8" t="s">
        <v>104</v>
      </c>
      <c r="H6398" t="s">
        <v>105</v>
      </c>
      <c r="I6398" s="1" t="s">
        <v>35</v>
      </c>
      <c r="J6398" t="s">
        <v>36</v>
      </c>
    </row>
    <row r="6399" spans="1:10" x14ac:dyDescent="0.2">
      <c r="A6399" s="7" t="s">
        <v>9641</v>
      </c>
      <c r="B6399" t="s">
        <v>9642</v>
      </c>
      <c r="C6399">
        <v>21002</v>
      </c>
      <c r="D6399" t="s">
        <v>31</v>
      </c>
      <c r="E6399">
        <v>3</v>
      </c>
      <c r="F6399" t="s">
        <v>2045</v>
      </c>
      <c r="G6399" s="8" t="s">
        <v>104</v>
      </c>
      <c r="H6399" t="s">
        <v>105</v>
      </c>
      <c r="I6399" s="1" t="s">
        <v>35</v>
      </c>
      <c r="J6399" t="s">
        <v>36</v>
      </c>
    </row>
    <row r="6400" spans="1:10" x14ac:dyDescent="0.2">
      <c r="A6400" s="7" t="s">
        <v>9643</v>
      </c>
      <c r="B6400" t="s">
        <v>9644</v>
      </c>
      <c r="C6400">
        <v>21002</v>
      </c>
      <c r="D6400" t="s">
        <v>31</v>
      </c>
      <c r="E6400">
        <v>3</v>
      </c>
      <c r="F6400" t="s">
        <v>2045</v>
      </c>
      <c r="G6400" s="8" t="s">
        <v>104</v>
      </c>
      <c r="H6400" t="s">
        <v>105</v>
      </c>
      <c r="I6400" s="1" t="s">
        <v>35</v>
      </c>
      <c r="J6400" t="s">
        <v>36</v>
      </c>
    </row>
    <row r="6401" spans="1:10" x14ac:dyDescent="0.2">
      <c r="A6401" s="7" t="s">
        <v>9645</v>
      </c>
      <c r="B6401" t="s">
        <v>9646</v>
      </c>
      <c r="C6401">
        <v>21002</v>
      </c>
      <c r="D6401" t="s">
        <v>31</v>
      </c>
      <c r="E6401">
        <v>3</v>
      </c>
      <c r="F6401" t="s">
        <v>2045</v>
      </c>
      <c r="G6401" s="8" t="s">
        <v>104</v>
      </c>
      <c r="H6401" t="s">
        <v>105</v>
      </c>
      <c r="I6401" s="1" t="s">
        <v>35</v>
      </c>
      <c r="J6401" t="s">
        <v>36</v>
      </c>
    </row>
    <row r="6402" spans="1:10" x14ac:dyDescent="0.2">
      <c r="A6402" s="7" t="s">
        <v>9647</v>
      </c>
      <c r="B6402" t="s">
        <v>9648</v>
      </c>
      <c r="C6402">
        <v>21002</v>
      </c>
      <c r="D6402" t="s">
        <v>31</v>
      </c>
      <c r="E6402">
        <v>3</v>
      </c>
      <c r="F6402" t="s">
        <v>2045</v>
      </c>
      <c r="G6402" s="8" t="s">
        <v>104</v>
      </c>
      <c r="H6402" t="s">
        <v>105</v>
      </c>
      <c r="I6402" s="1" t="s">
        <v>35</v>
      </c>
      <c r="J6402" t="s">
        <v>36</v>
      </c>
    </row>
    <row r="6403" spans="1:10" x14ac:dyDescent="0.2">
      <c r="A6403" s="7" t="s">
        <v>9649</v>
      </c>
      <c r="B6403" t="s">
        <v>9650</v>
      </c>
      <c r="C6403">
        <v>21002</v>
      </c>
      <c r="D6403" t="s">
        <v>31</v>
      </c>
      <c r="E6403">
        <v>3</v>
      </c>
      <c r="F6403" t="s">
        <v>2045</v>
      </c>
      <c r="G6403" s="8" t="s">
        <v>104</v>
      </c>
      <c r="H6403" t="s">
        <v>105</v>
      </c>
      <c r="I6403" s="1" t="s">
        <v>35</v>
      </c>
      <c r="J6403" t="s">
        <v>36</v>
      </c>
    </row>
    <row r="6404" spans="1:10" x14ac:dyDescent="0.2">
      <c r="A6404" s="7" t="s">
        <v>9651</v>
      </c>
      <c r="B6404" t="s">
        <v>9652</v>
      </c>
      <c r="C6404">
        <v>21002</v>
      </c>
      <c r="D6404" t="s">
        <v>31</v>
      </c>
      <c r="E6404">
        <v>3</v>
      </c>
      <c r="F6404" t="s">
        <v>2045</v>
      </c>
      <c r="G6404" s="8" t="s">
        <v>104</v>
      </c>
      <c r="H6404" t="s">
        <v>105</v>
      </c>
      <c r="I6404" s="1" t="s">
        <v>35</v>
      </c>
      <c r="J6404" t="s">
        <v>36</v>
      </c>
    </row>
    <row r="6405" spans="1:10" x14ac:dyDescent="0.2">
      <c r="A6405" s="7" t="s">
        <v>9653</v>
      </c>
      <c r="B6405" t="s">
        <v>9654</v>
      </c>
      <c r="C6405">
        <v>21002</v>
      </c>
      <c r="D6405" t="s">
        <v>31</v>
      </c>
      <c r="E6405">
        <v>3</v>
      </c>
      <c r="F6405" t="s">
        <v>2045</v>
      </c>
      <c r="G6405" s="8" t="s">
        <v>104</v>
      </c>
      <c r="H6405" t="s">
        <v>105</v>
      </c>
      <c r="I6405" s="1" t="s">
        <v>35</v>
      </c>
      <c r="J6405" t="s">
        <v>36</v>
      </c>
    </row>
    <row r="6406" spans="1:10" x14ac:dyDescent="0.2">
      <c r="A6406" s="7" t="s">
        <v>9655</v>
      </c>
      <c r="B6406" t="s">
        <v>9481</v>
      </c>
      <c r="C6406">
        <v>21002</v>
      </c>
      <c r="D6406" t="s">
        <v>31</v>
      </c>
      <c r="E6406">
        <v>3</v>
      </c>
      <c r="F6406" t="s">
        <v>2045</v>
      </c>
      <c r="G6406" s="8" t="s">
        <v>104</v>
      </c>
      <c r="H6406" t="s">
        <v>105</v>
      </c>
      <c r="I6406" s="1" t="s">
        <v>35</v>
      </c>
      <c r="J6406" t="s">
        <v>36</v>
      </c>
    </row>
    <row r="6407" spans="1:10" x14ac:dyDescent="0.2">
      <c r="A6407" s="7" t="s">
        <v>9656</v>
      </c>
      <c r="B6407" t="s">
        <v>9657</v>
      </c>
      <c r="C6407">
        <v>21002</v>
      </c>
      <c r="D6407" t="s">
        <v>31</v>
      </c>
      <c r="E6407">
        <v>3</v>
      </c>
      <c r="F6407" t="s">
        <v>2045</v>
      </c>
      <c r="G6407" s="8" t="s">
        <v>104</v>
      </c>
      <c r="H6407" t="s">
        <v>105</v>
      </c>
      <c r="I6407" s="1" t="s">
        <v>35</v>
      </c>
      <c r="J6407" t="s">
        <v>36</v>
      </c>
    </row>
    <row r="6408" spans="1:10" x14ac:dyDescent="0.2">
      <c r="A6408" s="7" t="s">
        <v>9658</v>
      </c>
      <c r="B6408" t="s">
        <v>9659</v>
      </c>
      <c r="C6408">
        <v>21002</v>
      </c>
      <c r="D6408" t="s">
        <v>31</v>
      </c>
      <c r="E6408">
        <v>3</v>
      </c>
      <c r="F6408" t="s">
        <v>2045</v>
      </c>
      <c r="G6408" s="8" t="s">
        <v>104</v>
      </c>
      <c r="H6408" t="s">
        <v>105</v>
      </c>
      <c r="I6408" s="1" t="s">
        <v>35</v>
      </c>
      <c r="J6408" t="s">
        <v>36</v>
      </c>
    </row>
    <row r="6409" spans="1:10" x14ac:dyDescent="0.2">
      <c r="A6409" s="7" t="s">
        <v>9660</v>
      </c>
      <c r="B6409" t="s">
        <v>4496</v>
      </c>
      <c r="C6409">
        <v>21002</v>
      </c>
      <c r="D6409" t="s">
        <v>31</v>
      </c>
      <c r="E6409">
        <v>3</v>
      </c>
      <c r="F6409" t="s">
        <v>2045</v>
      </c>
      <c r="G6409" s="8" t="s">
        <v>104</v>
      </c>
      <c r="H6409" t="s">
        <v>105</v>
      </c>
      <c r="I6409" s="1" t="s">
        <v>35</v>
      </c>
      <c r="J6409" t="s">
        <v>36</v>
      </c>
    </row>
    <row r="6410" spans="1:10" x14ac:dyDescent="0.2">
      <c r="A6410" s="7" t="s">
        <v>9661</v>
      </c>
      <c r="B6410" t="s">
        <v>9662</v>
      </c>
      <c r="C6410">
        <v>21002</v>
      </c>
      <c r="D6410" t="s">
        <v>31</v>
      </c>
      <c r="E6410">
        <v>3</v>
      </c>
      <c r="F6410" t="s">
        <v>2045</v>
      </c>
      <c r="G6410" s="8" t="s">
        <v>104</v>
      </c>
      <c r="H6410" t="s">
        <v>105</v>
      </c>
      <c r="I6410" s="1" t="s">
        <v>35</v>
      </c>
      <c r="J6410" t="s">
        <v>36</v>
      </c>
    </row>
    <row r="6411" spans="1:10" x14ac:dyDescent="0.2">
      <c r="A6411" s="7" t="s">
        <v>9663</v>
      </c>
      <c r="B6411" t="s">
        <v>9664</v>
      </c>
      <c r="C6411">
        <v>21002</v>
      </c>
      <c r="D6411" t="s">
        <v>31</v>
      </c>
      <c r="E6411">
        <v>3</v>
      </c>
      <c r="F6411" t="s">
        <v>2045</v>
      </c>
      <c r="G6411" s="8" t="s">
        <v>104</v>
      </c>
      <c r="H6411" t="s">
        <v>105</v>
      </c>
      <c r="I6411" s="1" t="s">
        <v>35</v>
      </c>
      <c r="J6411" t="s">
        <v>36</v>
      </c>
    </row>
    <row r="6412" spans="1:10" x14ac:dyDescent="0.2">
      <c r="A6412" s="7" t="s">
        <v>9665</v>
      </c>
      <c r="B6412" t="s">
        <v>9666</v>
      </c>
      <c r="C6412">
        <v>21002</v>
      </c>
      <c r="D6412" t="s">
        <v>31</v>
      </c>
      <c r="E6412">
        <v>3</v>
      </c>
      <c r="F6412" t="s">
        <v>2045</v>
      </c>
      <c r="G6412" s="8" t="s">
        <v>104</v>
      </c>
      <c r="H6412" t="s">
        <v>105</v>
      </c>
      <c r="I6412" s="1" t="s">
        <v>35</v>
      </c>
      <c r="J6412" t="s">
        <v>36</v>
      </c>
    </row>
    <row r="6413" spans="1:10" x14ac:dyDescent="0.2">
      <c r="A6413" s="7" t="s">
        <v>9667</v>
      </c>
      <c r="B6413" t="s">
        <v>9668</v>
      </c>
      <c r="C6413">
        <v>21002</v>
      </c>
      <c r="D6413" t="s">
        <v>31</v>
      </c>
      <c r="E6413">
        <v>3</v>
      </c>
      <c r="F6413" t="s">
        <v>2045</v>
      </c>
      <c r="G6413" s="8" t="s">
        <v>104</v>
      </c>
      <c r="H6413" t="s">
        <v>105</v>
      </c>
      <c r="I6413" s="1" t="s">
        <v>35</v>
      </c>
      <c r="J6413" t="s">
        <v>36</v>
      </c>
    </row>
    <row r="6414" spans="1:10" x14ac:dyDescent="0.2">
      <c r="A6414" s="7" t="s">
        <v>9669</v>
      </c>
      <c r="B6414" t="s">
        <v>9670</v>
      </c>
      <c r="C6414">
        <v>21002</v>
      </c>
      <c r="D6414" t="s">
        <v>31</v>
      </c>
      <c r="E6414">
        <v>3</v>
      </c>
      <c r="F6414" t="s">
        <v>2045</v>
      </c>
      <c r="G6414" s="8" t="s">
        <v>104</v>
      </c>
      <c r="H6414" t="s">
        <v>105</v>
      </c>
      <c r="I6414" s="1" t="s">
        <v>35</v>
      </c>
      <c r="J6414" t="s">
        <v>36</v>
      </c>
    </row>
    <row r="6415" spans="1:10" x14ac:dyDescent="0.2">
      <c r="A6415" s="7" t="s">
        <v>9671</v>
      </c>
      <c r="B6415" t="s">
        <v>9672</v>
      </c>
      <c r="C6415">
        <v>21002</v>
      </c>
      <c r="D6415" t="s">
        <v>31</v>
      </c>
      <c r="E6415">
        <v>3</v>
      </c>
      <c r="F6415" t="s">
        <v>2045</v>
      </c>
      <c r="G6415" s="8" t="s">
        <v>104</v>
      </c>
      <c r="H6415" t="s">
        <v>105</v>
      </c>
      <c r="I6415" s="1" t="s">
        <v>35</v>
      </c>
      <c r="J6415" t="s">
        <v>36</v>
      </c>
    </row>
    <row r="6416" spans="1:10" x14ac:dyDescent="0.2">
      <c r="A6416" s="7" t="s">
        <v>9673</v>
      </c>
      <c r="B6416" t="s">
        <v>9674</v>
      </c>
      <c r="C6416">
        <v>21002</v>
      </c>
      <c r="D6416" t="s">
        <v>31</v>
      </c>
      <c r="E6416">
        <v>3</v>
      </c>
      <c r="F6416" t="s">
        <v>2045</v>
      </c>
      <c r="G6416" s="8" t="s">
        <v>104</v>
      </c>
      <c r="H6416" t="s">
        <v>105</v>
      </c>
      <c r="I6416" s="1" t="s">
        <v>35</v>
      </c>
      <c r="J6416" t="s">
        <v>36</v>
      </c>
    </row>
    <row r="6417" spans="1:10" x14ac:dyDescent="0.2">
      <c r="A6417" s="7" t="s">
        <v>9675</v>
      </c>
      <c r="B6417" t="s">
        <v>9676</v>
      </c>
      <c r="C6417">
        <v>21002</v>
      </c>
      <c r="D6417" t="s">
        <v>31</v>
      </c>
      <c r="E6417">
        <v>3</v>
      </c>
      <c r="F6417" t="s">
        <v>2045</v>
      </c>
      <c r="G6417" s="8" t="s">
        <v>104</v>
      </c>
      <c r="H6417" t="s">
        <v>105</v>
      </c>
      <c r="I6417" s="1" t="s">
        <v>35</v>
      </c>
      <c r="J6417" t="s">
        <v>36</v>
      </c>
    </row>
    <row r="6418" spans="1:10" x14ac:dyDescent="0.2">
      <c r="A6418" s="7" t="s">
        <v>9677</v>
      </c>
      <c r="B6418" t="s">
        <v>9678</v>
      </c>
      <c r="C6418">
        <v>21002</v>
      </c>
      <c r="D6418" t="s">
        <v>31</v>
      </c>
      <c r="E6418">
        <v>3</v>
      </c>
      <c r="F6418" t="s">
        <v>2045</v>
      </c>
      <c r="G6418" s="8" t="s">
        <v>104</v>
      </c>
      <c r="H6418" t="s">
        <v>105</v>
      </c>
      <c r="I6418" s="1" t="s">
        <v>35</v>
      </c>
      <c r="J6418" t="s">
        <v>36</v>
      </c>
    </row>
    <row r="6419" spans="1:10" x14ac:dyDescent="0.2">
      <c r="A6419" s="7" t="s">
        <v>9679</v>
      </c>
      <c r="B6419" t="s">
        <v>9680</v>
      </c>
      <c r="C6419">
        <v>21002</v>
      </c>
      <c r="D6419" t="s">
        <v>31</v>
      </c>
      <c r="E6419">
        <v>3</v>
      </c>
      <c r="F6419" t="s">
        <v>2045</v>
      </c>
      <c r="G6419" s="8" t="s">
        <v>104</v>
      </c>
      <c r="H6419" t="s">
        <v>105</v>
      </c>
      <c r="I6419" s="1" t="s">
        <v>35</v>
      </c>
      <c r="J6419" t="s">
        <v>36</v>
      </c>
    </row>
    <row r="6420" spans="1:10" x14ac:dyDescent="0.2">
      <c r="A6420" s="7" t="s">
        <v>9681</v>
      </c>
      <c r="B6420" t="s">
        <v>9682</v>
      </c>
      <c r="C6420">
        <v>21002</v>
      </c>
      <c r="D6420" t="s">
        <v>31</v>
      </c>
      <c r="E6420">
        <v>3</v>
      </c>
      <c r="F6420" t="s">
        <v>2045</v>
      </c>
      <c r="G6420" s="8" t="s">
        <v>104</v>
      </c>
      <c r="H6420" t="s">
        <v>105</v>
      </c>
      <c r="I6420" s="1" t="s">
        <v>35</v>
      </c>
      <c r="J6420" t="s">
        <v>36</v>
      </c>
    </row>
    <row r="6421" spans="1:10" x14ac:dyDescent="0.2">
      <c r="A6421" s="7" t="s">
        <v>9683</v>
      </c>
      <c r="B6421" t="s">
        <v>9684</v>
      </c>
      <c r="C6421">
        <v>21002</v>
      </c>
      <c r="D6421" t="s">
        <v>31</v>
      </c>
      <c r="E6421">
        <v>3</v>
      </c>
      <c r="F6421" t="s">
        <v>2045</v>
      </c>
      <c r="G6421" s="8" t="s">
        <v>104</v>
      </c>
      <c r="H6421" t="s">
        <v>105</v>
      </c>
      <c r="I6421" s="1" t="s">
        <v>35</v>
      </c>
      <c r="J6421" t="s">
        <v>36</v>
      </c>
    </row>
    <row r="6422" spans="1:10" x14ac:dyDescent="0.2">
      <c r="A6422" s="7" t="s">
        <v>9685</v>
      </c>
      <c r="B6422" t="s">
        <v>9686</v>
      </c>
      <c r="C6422">
        <v>21002</v>
      </c>
      <c r="D6422" t="s">
        <v>31</v>
      </c>
      <c r="E6422">
        <v>3</v>
      </c>
      <c r="F6422" t="s">
        <v>2045</v>
      </c>
      <c r="G6422" s="8" t="s">
        <v>104</v>
      </c>
      <c r="H6422" t="s">
        <v>105</v>
      </c>
      <c r="I6422" s="1" t="s">
        <v>35</v>
      </c>
      <c r="J6422" t="s">
        <v>36</v>
      </c>
    </row>
    <row r="6423" spans="1:10" x14ac:dyDescent="0.2">
      <c r="A6423" s="7" t="s">
        <v>9687</v>
      </c>
      <c r="B6423" t="s">
        <v>9688</v>
      </c>
      <c r="C6423">
        <v>21002</v>
      </c>
      <c r="D6423" t="s">
        <v>31</v>
      </c>
      <c r="E6423">
        <v>3</v>
      </c>
      <c r="F6423" t="s">
        <v>2045</v>
      </c>
      <c r="G6423" s="8" t="s">
        <v>104</v>
      </c>
      <c r="H6423" t="s">
        <v>105</v>
      </c>
      <c r="I6423" s="1" t="s">
        <v>35</v>
      </c>
      <c r="J6423" t="s">
        <v>36</v>
      </c>
    </row>
    <row r="6424" spans="1:10" x14ac:dyDescent="0.2">
      <c r="A6424" s="7" t="s">
        <v>9689</v>
      </c>
      <c r="B6424" t="s">
        <v>9690</v>
      </c>
      <c r="C6424">
        <v>21002</v>
      </c>
      <c r="D6424" t="s">
        <v>31</v>
      </c>
      <c r="E6424">
        <v>3</v>
      </c>
      <c r="F6424" t="s">
        <v>2045</v>
      </c>
      <c r="G6424" s="8" t="s">
        <v>104</v>
      </c>
      <c r="H6424" t="s">
        <v>105</v>
      </c>
      <c r="I6424" s="1" t="s">
        <v>35</v>
      </c>
      <c r="J6424" t="s">
        <v>36</v>
      </c>
    </row>
    <row r="6425" spans="1:10" x14ac:dyDescent="0.2">
      <c r="A6425" s="7" t="s">
        <v>9691</v>
      </c>
      <c r="B6425" t="s">
        <v>9676</v>
      </c>
      <c r="C6425">
        <v>21002</v>
      </c>
      <c r="D6425" t="s">
        <v>31</v>
      </c>
      <c r="E6425">
        <v>3</v>
      </c>
      <c r="F6425" t="s">
        <v>2045</v>
      </c>
      <c r="G6425" s="8" t="s">
        <v>104</v>
      </c>
      <c r="H6425" t="s">
        <v>105</v>
      </c>
      <c r="I6425" s="1" t="s">
        <v>35</v>
      </c>
      <c r="J6425" t="s">
        <v>36</v>
      </c>
    </row>
    <row r="6426" spans="1:10" x14ac:dyDescent="0.2">
      <c r="A6426" s="7" t="s">
        <v>9692</v>
      </c>
      <c r="B6426" t="s">
        <v>9693</v>
      </c>
      <c r="C6426">
        <v>21002</v>
      </c>
      <c r="D6426" t="s">
        <v>31</v>
      </c>
      <c r="E6426">
        <v>3</v>
      </c>
      <c r="F6426" t="s">
        <v>2045</v>
      </c>
      <c r="G6426" s="8" t="s">
        <v>104</v>
      </c>
      <c r="H6426" t="s">
        <v>105</v>
      </c>
      <c r="I6426" s="1" t="s">
        <v>35</v>
      </c>
      <c r="J6426" t="s">
        <v>36</v>
      </c>
    </row>
    <row r="6427" spans="1:10" x14ac:dyDescent="0.2">
      <c r="A6427" s="7" t="s">
        <v>9694</v>
      </c>
      <c r="B6427" t="s">
        <v>9695</v>
      </c>
      <c r="C6427">
        <v>21002</v>
      </c>
      <c r="D6427" t="s">
        <v>31</v>
      </c>
      <c r="E6427">
        <v>3</v>
      </c>
      <c r="F6427" t="s">
        <v>2045</v>
      </c>
      <c r="G6427" s="8" t="s">
        <v>104</v>
      </c>
      <c r="H6427" t="s">
        <v>105</v>
      </c>
      <c r="I6427" s="1" t="s">
        <v>35</v>
      </c>
      <c r="J6427" t="s">
        <v>36</v>
      </c>
    </row>
    <row r="6428" spans="1:10" x14ac:dyDescent="0.2">
      <c r="A6428" s="7" t="s">
        <v>9696</v>
      </c>
      <c r="B6428" t="s">
        <v>9586</v>
      </c>
      <c r="C6428">
        <v>21002</v>
      </c>
      <c r="D6428" t="s">
        <v>31</v>
      </c>
      <c r="E6428">
        <v>3</v>
      </c>
      <c r="F6428" t="s">
        <v>2045</v>
      </c>
      <c r="G6428" s="8" t="s">
        <v>104</v>
      </c>
      <c r="H6428" t="s">
        <v>105</v>
      </c>
      <c r="I6428" s="1" t="s">
        <v>35</v>
      </c>
      <c r="J6428" t="s">
        <v>36</v>
      </c>
    </row>
    <row r="6429" spans="1:10" x14ac:dyDescent="0.2">
      <c r="A6429" s="7" t="s">
        <v>9697</v>
      </c>
      <c r="B6429" t="s">
        <v>9698</v>
      </c>
      <c r="C6429">
        <v>21002</v>
      </c>
      <c r="D6429" t="s">
        <v>31</v>
      </c>
      <c r="E6429">
        <v>3</v>
      </c>
      <c r="F6429" t="s">
        <v>2045</v>
      </c>
      <c r="G6429" s="8" t="s">
        <v>104</v>
      </c>
      <c r="H6429" t="s">
        <v>105</v>
      </c>
      <c r="I6429" s="1" t="s">
        <v>35</v>
      </c>
      <c r="J6429" t="s">
        <v>36</v>
      </c>
    </row>
    <row r="6430" spans="1:10" x14ac:dyDescent="0.2">
      <c r="A6430" s="7" t="s">
        <v>9699</v>
      </c>
      <c r="B6430" t="s">
        <v>9700</v>
      </c>
      <c r="C6430">
        <v>21002</v>
      </c>
      <c r="D6430" t="s">
        <v>31</v>
      </c>
      <c r="E6430">
        <v>3</v>
      </c>
      <c r="F6430" t="s">
        <v>2045</v>
      </c>
      <c r="G6430" s="8" t="s">
        <v>104</v>
      </c>
      <c r="H6430" t="s">
        <v>105</v>
      </c>
      <c r="I6430" s="1" t="s">
        <v>35</v>
      </c>
      <c r="J6430" t="s">
        <v>36</v>
      </c>
    </row>
    <row r="6431" spans="1:10" x14ac:dyDescent="0.2">
      <c r="A6431" s="7" t="s">
        <v>9701</v>
      </c>
      <c r="B6431" t="s">
        <v>9702</v>
      </c>
      <c r="C6431">
        <v>21002</v>
      </c>
      <c r="D6431" t="s">
        <v>31</v>
      </c>
      <c r="E6431">
        <v>3</v>
      </c>
      <c r="F6431" t="s">
        <v>2045</v>
      </c>
      <c r="G6431" s="8" t="s">
        <v>104</v>
      </c>
      <c r="H6431" t="s">
        <v>105</v>
      </c>
      <c r="I6431" s="1" t="s">
        <v>35</v>
      </c>
      <c r="J6431" t="s">
        <v>36</v>
      </c>
    </row>
    <row r="6432" spans="1:10" x14ac:dyDescent="0.2">
      <c r="A6432" s="7" t="s">
        <v>9703</v>
      </c>
      <c r="B6432" t="s">
        <v>9704</v>
      </c>
      <c r="C6432">
        <v>21002</v>
      </c>
      <c r="D6432" t="s">
        <v>31</v>
      </c>
      <c r="E6432">
        <v>3</v>
      </c>
      <c r="F6432" t="s">
        <v>2045</v>
      </c>
      <c r="G6432" s="8" t="s">
        <v>104</v>
      </c>
      <c r="H6432" t="s">
        <v>105</v>
      </c>
      <c r="I6432" s="1" t="s">
        <v>35</v>
      </c>
      <c r="J6432" t="s">
        <v>36</v>
      </c>
    </row>
    <row r="6433" spans="1:10" x14ac:dyDescent="0.2">
      <c r="A6433" s="7" t="s">
        <v>9705</v>
      </c>
      <c r="B6433" t="s">
        <v>9706</v>
      </c>
      <c r="C6433">
        <v>21002</v>
      </c>
      <c r="D6433" t="s">
        <v>31</v>
      </c>
      <c r="E6433">
        <v>3</v>
      </c>
      <c r="F6433" t="s">
        <v>2045</v>
      </c>
      <c r="G6433" s="8" t="s">
        <v>104</v>
      </c>
      <c r="H6433" t="s">
        <v>105</v>
      </c>
      <c r="I6433" s="1" t="s">
        <v>35</v>
      </c>
      <c r="J6433" t="s">
        <v>36</v>
      </c>
    </row>
    <row r="6434" spans="1:10" x14ac:dyDescent="0.2">
      <c r="A6434" s="7" t="s">
        <v>9707</v>
      </c>
      <c r="B6434" t="s">
        <v>9708</v>
      </c>
      <c r="C6434">
        <v>21002</v>
      </c>
      <c r="D6434" t="s">
        <v>31</v>
      </c>
      <c r="E6434">
        <v>3</v>
      </c>
      <c r="F6434" t="s">
        <v>2045</v>
      </c>
      <c r="G6434" s="8" t="s">
        <v>104</v>
      </c>
      <c r="H6434" t="s">
        <v>105</v>
      </c>
      <c r="I6434" s="1" t="s">
        <v>35</v>
      </c>
      <c r="J6434" t="s">
        <v>36</v>
      </c>
    </row>
    <row r="6435" spans="1:10" x14ac:dyDescent="0.2">
      <c r="A6435" s="7" t="s">
        <v>9709</v>
      </c>
      <c r="B6435" t="s">
        <v>9710</v>
      </c>
      <c r="C6435">
        <v>21002</v>
      </c>
      <c r="D6435" t="s">
        <v>31</v>
      </c>
      <c r="E6435">
        <v>3</v>
      </c>
      <c r="F6435" t="s">
        <v>2045</v>
      </c>
      <c r="G6435" s="8" t="s">
        <v>104</v>
      </c>
      <c r="H6435" t="s">
        <v>105</v>
      </c>
      <c r="I6435" s="1" t="s">
        <v>35</v>
      </c>
      <c r="J6435" t="s">
        <v>36</v>
      </c>
    </row>
    <row r="6436" spans="1:10" x14ac:dyDescent="0.2">
      <c r="A6436" s="7" t="s">
        <v>9711</v>
      </c>
      <c r="B6436" t="s">
        <v>9712</v>
      </c>
      <c r="C6436">
        <v>21002</v>
      </c>
      <c r="D6436" t="s">
        <v>31</v>
      </c>
      <c r="E6436">
        <v>3</v>
      </c>
      <c r="F6436" t="s">
        <v>2045</v>
      </c>
      <c r="G6436" s="8" t="s">
        <v>104</v>
      </c>
      <c r="H6436" t="s">
        <v>105</v>
      </c>
      <c r="I6436" s="1" t="s">
        <v>35</v>
      </c>
      <c r="J6436" t="s">
        <v>36</v>
      </c>
    </row>
    <row r="6437" spans="1:10" x14ac:dyDescent="0.2">
      <c r="A6437" s="7" t="s">
        <v>9713</v>
      </c>
      <c r="B6437" t="s">
        <v>9714</v>
      </c>
      <c r="C6437">
        <v>21002</v>
      </c>
      <c r="D6437" t="s">
        <v>31</v>
      </c>
      <c r="E6437">
        <v>3</v>
      </c>
      <c r="F6437" t="s">
        <v>2045</v>
      </c>
      <c r="G6437" s="8" t="s">
        <v>104</v>
      </c>
      <c r="H6437" t="s">
        <v>105</v>
      </c>
      <c r="I6437" s="1" t="s">
        <v>35</v>
      </c>
      <c r="J6437" t="s">
        <v>36</v>
      </c>
    </row>
    <row r="6438" spans="1:10" x14ac:dyDescent="0.2">
      <c r="A6438" s="7" t="s">
        <v>9715</v>
      </c>
      <c r="B6438" t="s">
        <v>9716</v>
      </c>
      <c r="C6438">
        <v>21002</v>
      </c>
      <c r="D6438" t="s">
        <v>31</v>
      </c>
      <c r="E6438">
        <v>3</v>
      </c>
      <c r="F6438" t="s">
        <v>2045</v>
      </c>
      <c r="G6438" s="8" t="s">
        <v>104</v>
      </c>
      <c r="H6438" t="s">
        <v>105</v>
      </c>
      <c r="I6438" s="1" t="s">
        <v>35</v>
      </c>
      <c r="J6438" t="s">
        <v>36</v>
      </c>
    </row>
    <row r="6439" spans="1:10" x14ac:dyDescent="0.2">
      <c r="A6439" s="7" t="s">
        <v>9717</v>
      </c>
      <c r="B6439" t="s">
        <v>9718</v>
      </c>
      <c r="C6439">
        <v>21002</v>
      </c>
      <c r="D6439" t="s">
        <v>31</v>
      </c>
      <c r="E6439">
        <v>3</v>
      </c>
      <c r="F6439" t="s">
        <v>2045</v>
      </c>
      <c r="G6439" s="8" t="s">
        <v>104</v>
      </c>
      <c r="H6439" t="s">
        <v>105</v>
      </c>
      <c r="I6439" s="1" t="s">
        <v>35</v>
      </c>
      <c r="J6439" t="s">
        <v>36</v>
      </c>
    </row>
    <row r="6440" spans="1:10" x14ac:dyDescent="0.2">
      <c r="A6440" s="7" t="s">
        <v>9719</v>
      </c>
      <c r="B6440" t="s">
        <v>9720</v>
      </c>
      <c r="C6440">
        <v>21002</v>
      </c>
      <c r="D6440" t="s">
        <v>31</v>
      </c>
      <c r="E6440">
        <v>3</v>
      </c>
      <c r="F6440" t="s">
        <v>2045</v>
      </c>
      <c r="G6440" s="8" t="s">
        <v>104</v>
      </c>
      <c r="H6440" t="s">
        <v>105</v>
      </c>
      <c r="I6440" s="1" t="s">
        <v>35</v>
      </c>
      <c r="J6440" t="s">
        <v>36</v>
      </c>
    </row>
    <row r="6441" spans="1:10" x14ac:dyDescent="0.2">
      <c r="A6441" s="7" t="s">
        <v>9721</v>
      </c>
      <c r="B6441" t="s">
        <v>9722</v>
      </c>
      <c r="C6441">
        <v>21002</v>
      </c>
      <c r="D6441" t="s">
        <v>31</v>
      </c>
      <c r="E6441">
        <v>3</v>
      </c>
      <c r="F6441" t="s">
        <v>2045</v>
      </c>
      <c r="G6441" s="8" t="s">
        <v>104</v>
      </c>
      <c r="H6441" t="s">
        <v>105</v>
      </c>
      <c r="I6441" s="1" t="s">
        <v>35</v>
      </c>
      <c r="J6441" t="s">
        <v>36</v>
      </c>
    </row>
    <row r="6442" spans="1:10" x14ac:dyDescent="0.2">
      <c r="A6442" s="7" t="s">
        <v>9723</v>
      </c>
      <c r="B6442" t="s">
        <v>9724</v>
      </c>
      <c r="C6442">
        <v>21002</v>
      </c>
      <c r="D6442" t="s">
        <v>31</v>
      </c>
      <c r="E6442">
        <v>3</v>
      </c>
      <c r="F6442" t="s">
        <v>2045</v>
      </c>
      <c r="G6442" s="8" t="s">
        <v>104</v>
      </c>
      <c r="H6442" t="s">
        <v>105</v>
      </c>
      <c r="I6442" s="1" t="s">
        <v>35</v>
      </c>
      <c r="J6442" t="s">
        <v>36</v>
      </c>
    </row>
    <row r="6443" spans="1:10" x14ac:dyDescent="0.2">
      <c r="A6443" s="7" t="s">
        <v>9725</v>
      </c>
      <c r="B6443" t="s">
        <v>9726</v>
      </c>
      <c r="C6443">
        <v>21002</v>
      </c>
      <c r="D6443" t="s">
        <v>31</v>
      </c>
      <c r="E6443">
        <v>3</v>
      </c>
      <c r="F6443" t="s">
        <v>2045</v>
      </c>
      <c r="G6443" s="8" t="s">
        <v>104</v>
      </c>
      <c r="H6443" t="s">
        <v>105</v>
      </c>
      <c r="I6443" s="1" t="s">
        <v>35</v>
      </c>
      <c r="J6443" t="s">
        <v>36</v>
      </c>
    </row>
    <row r="6444" spans="1:10" x14ac:dyDescent="0.2">
      <c r="A6444" s="7" t="s">
        <v>9727</v>
      </c>
      <c r="B6444" t="s">
        <v>9728</v>
      </c>
      <c r="C6444">
        <v>21002</v>
      </c>
      <c r="D6444" t="s">
        <v>31</v>
      </c>
      <c r="E6444">
        <v>3</v>
      </c>
      <c r="F6444" t="s">
        <v>2045</v>
      </c>
      <c r="G6444" s="8" t="s">
        <v>104</v>
      </c>
      <c r="H6444" t="s">
        <v>105</v>
      </c>
      <c r="I6444" s="1" t="s">
        <v>35</v>
      </c>
      <c r="J6444" t="s">
        <v>36</v>
      </c>
    </row>
    <row r="6445" spans="1:10" x14ac:dyDescent="0.2">
      <c r="A6445" s="7" t="s">
        <v>9729</v>
      </c>
      <c r="B6445" t="s">
        <v>9730</v>
      </c>
      <c r="C6445">
        <v>21002</v>
      </c>
      <c r="D6445" t="s">
        <v>31</v>
      </c>
      <c r="E6445">
        <v>3</v>
      </c>
      <c r="F6445" t="s">
        <v>2045</v>
      </c>
      <c r="G6445" s="8" t="s">
        <v>104</v>
      </c>
      <c r="H6445" t="s">
        <v>105</v>
      </c>
      <c r="I6445" s="1" t="s">
        <v>35</v>
      </c>
      <c r="J6445" t="s">
        <v>36</v>
      </c>
    </row>
    <row r="6446" spans="1:10" x14ac:dyDescent="0.2">
      <c r="A6446" s="7" t="s">
        <v>9731</v>
      </c>
      <c r="B6446" t="s">
        <v>9732</v>
      </c>
      <c r="C6446">
        <v>21002</v>
      </c>
      <c r="D6446" t="s">
        <v>31</v>
      </c>
      <c r="E6446">
        <v>3</v>
      </c>
      <c r="F6446" t="s">
        <v>2045</v>
      </c>
      <c r="G6446" s="8" t="s">
        <v>104</v>
      </c>
      <c r="H6446" t="s">
        <v>105</v>
      </c>
      <c r="I6446" s="1" t="s">
        <v>35</v>
      </c>
      <c r="J6446" t="s">
        <v>36</v>
      </c>
    </row>
    <row r="6447" spans="1:10" x14ac:dyDescent="0.2">
      <c r="A6447" s="7" t="s">
        <v>9733</v>
      </c>
      <c r="B6447" t="s">
        <v>9734</v>
      </c>
      <c r="C6447">
        <v>21002</v>
      </c>
      <c r="D6447" t="s">
        <v>31</v>
      </c>
      <c r="E6447">
        <v>3</v>
      </c>
      <c r="F6447" t="s">
        <v>2045</v>
      </c>
      <c r="G6447" s="8" t="s">
        <v>104</v>
      </c>
      <c r="H6447" t="s">
        <v>105</v>
      </c>
      <c r="I6447" s="1" t="s">
        <v>35</v>
      </c>
      <c r="J6447" t="s">
        <v>36</v>
      </c>
    </row>
    <row r="6448" spans="1:10" x14ac:dyDescent="0.2">
      <c r="A6448" s="7" t="s">
        <v>9735</v>
      </c>
      <c r="B6448" t="s">
        <v>9736</v>
      </c>
      <c r="C6448">
        <v>21002</v>
      </c>
      <c r="D6448" t="s">
        <v>31</v>
      </c>
      <c r="E6448">
        <v>3</v>
      </c>
      <c r="F6448" t="s">
        <v>2045</v>
      </c>
      <c r="G6448" s="8" t="s">
        <v>104</v>
      </c>
      <c r="H6448" t="s">
        <v>105</v>
      </c>
      <c r="I6448" s="1" t="s">
        <v>35</v>
      </c>
      <c r="J6448" t="s">
        <v>36</v>
      </c>
    </row>
    <row r="6449" spans="1:10" x14ac:dyDescent="0.2">
      <c r="A6449" s="7" t="s">
        <v>9737</v>
      </c>
      <c r="B6449" t="s">
        <v>9738</v>
      </c>
      <c r="C6449">
        <v>21002</v>
      </c>
      <c r="D6449" t="s">
        <v>31</v>
      </c>
      <c r="E6449">
        <v>3</v>
      </c>
      <c r="F6449" t="s">
        <v>2045</v>
      </c>
      <c r="G6449" s="8" t="s">
        <v>104</v>
      </c>
      <c r="H6449" t="s">
        <v>105</v>
      </c>
      <c r="I6449" s="1" t="s">
        <v>35</v>
      </c>
      <c r="J6449" t="s">
        <v>36</v>
      </c>
    </row>
    <row r="6450" spans="1:10" x14ac:dyDescent="0.2">
      <c r="A6450" s="7" t="s">
        <v>9739</v>
      </c>
      <c r="B6450" t="s">
        <v>9740</v>
      </c>
      <c r="C6450">
        <v>21002</v>
      </c>
      <c r="D6450" t="s">
        <v>31</v>
      </c>
      <c r="E6450">
        <v>3</v>
      </c>
      <c r="F6450" t="s">
        <v>2045</v>
      </c>
      <c r="G6450" s="8" t="s">
        <v>104</v>
      </c>
      <c r="H6450" t="s">
        <v>105</v>
      </c>
      <c r="I6450" s="1" t="s">
        <v>35</v>
      </c>
      <c r="J6450" t="s">
        <v>36</v>
      </c>
    </row>
    <row r="6451" spans="1:10" x14ac:dyDescent="0.2">
      <c r="A6451" s="7" t="s">
        <v>9741</v>
      </c>
      <c r="B6451" t="s">
        <v>9742</v>
      </c>
      <c r="C6451">
        <v>21002</v>
      </c>
      <c r="D6451" t="s">
        <v>31</v>
      </c>
      <c r="E6451">
        <v>3</v>
      </c>
      <c r="F6451" t="s">
        <v>2045</v>
      </c>
      <c r="G6451" s="8" t="s">
        <v>104</v>
      </c>
      <c r="H6451" t="s">
        <v>105</v>
      </c>
      <c r="I6451" s="1" t="s">
        <v>35</v>
      </c>
      <c r="J6451" t="s">
        <v>36</v>
      </c>
    </row>
    <row r="6452" spans="1:10" x14ac:dyDescent="0.2">
      <c r="A6452" s="7" t="s">
        <v>9743</v>
      </c>
      <c r="B6452" t="s">
        <v>9613</v>
      </c>
      <c r="C6452">
        <v>21002</v>
      </c>
      <c r="D6452" t="s">
        <v>31</v>
      </c>
      <c r="E6452">
        <v>3</v>
      </c>
      <c r="F6452" t="s">
        <v>2045</v>
      </c>
      <c r="G6452" s="8" t="s">
        <v>104</v>
      </c>
      <c r="H6452" t="s">
        <v>105</v>
      </c>
      <c r="I6452" s="1" t="s">
        <v>35</v>
      </c>
      <c r="J6452" t="s">
        <v>36</v>
      </c>
    </row>
    <row r="6453" spans="1:10" x14ac:dyDescent="0.2">
      <c r="A6453" s="7" t="s">
        <v>9744</v>
      </c>
      <c r="B6453" t="s">
        <v>9745</v>
      </c>
      <c r="C6453">
        <v>21002</v>
      </c>
      <c r="D6453" t="s">
        <v>31</v>
      </c>
      <c r="E6453">
        <v>3</v>
      </c>
      <c r="F6453" t="s">
        <v>2045</v>
      </c>
      <c r="G6453" s="8" t="s">
        <v>104</v>
      </c>
      <c r="H6453" t="s">
        <v>105</v>
      </c>
      <c r="I6453" s="1" t="s">
        <v>35</v>
      </c>
      <c r="J6453" t="s">
        <v>36</v>
      </c>
    </row>
    <row r="6454" spans="1:10" x14ac:dyDescent="0.2">
      <c r="A6454" s="7" t="s">
        <v>9746</v>
      </c>
      <c r="B6454" t="s">
        <v>9747</v>
      </c>
      <c r="C6454">
        <v>21002</v>
      </c>
      <c r="D6454" t="s">
        <v>31</v>
      </c>
      <c r="E6454">
        <v>3</v>
      </c>
      <c r="F6454" t="s">
        <v>2045</v>
      </c>
      <c r="G6454" s="8" t="s">
        <v>104</v>
      </c>
      <c r="H6454" t="s">
        <v>105</v>
      </c>
      <c r="I6454" s="1" t="s">
        <v>35</v>
      </c>
      <c r="J6454" t="s">
        <v>36</v>
      </c>
    </row>
    <row r="6455" spans="1:10" x14ac:dyDescent="0.2">
      <c r="A6455" s="7" t="s">
        <v>9748</v>
      </c>
      <c r="B6455" t="s">
        <v>9749</v>
      </c>
      <c r="C6455">
        <v>21002</v>
      </c>
      <c r="D6455" t="s">
        <v>31</v>
      </c>
      <c r="E6455">
        <v>3</v>
      </c>
      <c r="F6455" t="s">
        <v>2045</v>
      </c>
      <c r="G6455" s="8" t="s">
        <v>104</v>
      </c>
      <c r="H6455" t="s">
        <v>105</v>
      </c>
      <c r="I6455" s="1" t="s">
        <v>35</v>
      </c>
      <c r="J6455" t="s">
        <v>36</v>
      </c>
    </row>
    <row r="6456" spans="1:10" x14ac:dyDescent="0.2">
      <c r="A6456" s="7" t="s">
        <v>9750</v>
      </c>
      <c r="B6456" t="s">
        <v>9751</v>
      </c>
      <c r="C6456">
        <v>21002</v>
      </c>
      <c r="D6456" t="s">
        <v>31</v>
      </c>
      <c r="E6456">
        <v>3</v>
      </c>
      <c r="F6456" t="s">
        <v>2045</v>
      </c>
      <c r="G6456" s="8" t="s">
        <v>104</v>
      </c>
      <c r="H6456" t="s">
        <v>105</v>
      </c>
      <c r="I6456" s="1" t="s">
        <v>35</v>
      </c>
      <c r="J6456" t="s">
        <v>36</v>
      </c>
    </row>
    <row r="6457" spans="1:10" x14ac:dyDescent="0.2">
      <c r="A6457" s="7" t="s">
        <v>9752</v>
      </c>
      <c r="B6457" t="s">
        <v>9753</v>
      </c>
      <c r="C6457">
        <v>21002</v>
      </c>
      <c r="D6457" t="s">
        <v>31</v>
      </c>
      <c r="E6457">
        <v>3</v>
      </c>
      <c r="F6457" t="s">
        <v>2045</v>
      </c>
      <c r="G6457" s="8" t="s">
        <v>104</v>
      </c>
      <c r="H6457" t="s">
        <v>105</v>
      </c>
      <c r="I6457" s="1" t="s">
        <v>35</v>
      </c>
      <c r="J6457" t="s">
        <v>36</v>
      </c>
    </row>
    <row r="6458" spans="1:10" x14ac:dyDescent="0.2">
      <c r="A6458" s="7" t="s">
        <v>9754</v>
      </c>
      <c r="B6458" t="s">
        <v>9755</v>
      </c>
      <c r="C6458">
        <v>21002</v>
      </c>
      <c r="D6458" t="s">
        <v>31</v>
      </c>
      <c r="E6458">
        <v>3</v>
      </c>
      <c r="F6458" t="s">
        <v>2045</v>
      </c>
      <c r="G6458" s="8" t="s">
        <v>104</v>
      </c>
      <c r="H6458" t="s">
        <v>105</v>
      </c>
      <c r="I6458" s="1" t="s">
        <v>35</v>
      </c>
      <c r="J6458" t="s">
        <v>36</v>
      </c>
    </row>
    <row r="6459" spans="1:10" x14ac:dyDescent="0.2">
      <c r="A6459" s="7" t="s">
        <v>9756</v>
      </c>
      <c r="B6459" t="s">
        <v>9757</v>
      </c>
      <c r="C6459">
        <v>21002</v>
      </c>
      <c r="D6459" t="s">
        <v>31</v>
      </c>
      <c r="E6459">
        <v>3</v>
      </c>
      <c r="F6459" t="s">
        <v>2045</v>
      </c>
      <c r="G6459" s="8" t="s">
        <v>104</v>
      </c>
      <c r="H6459" t="s">
        <v>105</v>
      </c>
      <c r="I6459" s="1" t="s">
        <v>35</v>
      </c>
      <c r="J6459" t="s">
        <v>36</v>
      </c>
    </row>
    <row r="6460" spans="1:10" x14ac:dyDescent="0.2">
      <c r="A6460" s="7" t="s">
        <v>9758</v>
      </c>
      <c r="B6460" t="s">
        <v>9759</v>
      </c>
      <c r="C6460">
        <v>21002</v>
      </c>
      <c r="D6460" t="s">
        <v>31</v>
      </c>
      <c r="E6460">
        <v>3</v>
      </c>
      <c r="F6460" t="s">
        <v>2045</v>
      </c>
      <c r="G6460" s="8" t="s">
        <v>104</v>
      </c>
      <c r="H6460" t="s">
        <v>105</v>
      </c>
      <c r="I6460" s="1" t="s">
        <v>35</v>
      </c>
      <c r="J6460" t="s">
        <v>36</v>
      </c>
    </row>
    <row r="6461" spans="1:10" x14ac:dyDescent="0.2">
      <c r="A6461" s="7" t="s">
        <v>9760</v>
      </c>
      <c r="B6461" t="s">
        <v>9761</v>
      </c>
      <c r="C6461">
        <v>21002</v>
      </c>
      <c r="D6461" t="s">
        <v>31</v>
      </c>
      <c r="E6461">
        <v>3</v>
      </c>
      <c r="F6461" t="s">
        <v>2045</v>
      </c>
      <c r="G6461" s="8" t="s">
        <v>104</v>
      </c>
      <c r="H6461" t="s">
        <v>105</v>
      </c>
      <c r="I6461" s="1" t="s">
        <v>35</v>
      </c>
      <c r="J6461" t="s">
        <v>36</v>
      </c>
    </row>
    <row r="6462" spans="1:10" x14ac:dyDescent="0.2">
      <c r="A6462" s="7" t="s">
        <v>9762</v>
      </c>
      <c r="B6462" t="s">
        <v>9763</v>
      </c>
      <c r="C6462">
        <v>21002</v>
      </c>
      <c r="D6462" t="s">
        <v>31</v>
      </c>
      <c r="E6462">
        <v>3</v>
      </c>
      <c r="F6462" t="s">
        <v>2045</v>
      </c>
      <c r="G6462" s="8" t="s">
        <v>104</v>
      </c>
      <c r="H6462" t="s">
        <v>105</v>
      </c>
      <c r="I6462" s="1" t="s">
        <v>35</v>
      </c>
      <c r="J6462" t="s">
        <v>36</v>
      </c>
    </row>
    <row r="6463" spans="1:10" x14ac:dyDescent="0.2">
      <c r="A6463" s="7" t="s">
        <v>9764</v>
      </c>
      <c r="B6463" t="s">
        <v>9765</v>
      </c>
      <c r="C6463">
        <v>21002</v>
      </c>
      <c r="D6463" t="s">
        <v>31</v>
      </c>
      <c r="E6463">
        <v>3</v>
      </c>
      <c r="F6463" t="s">
        <v>2045</v>
      </c>
      <c r="G6463" s="8" t="s">
        <v>104</v>
      </c>
      <c r="H6463" t="s">
        <v>105</v>
      </c>
      <c r="I6463" s="1" t="s">
        <v>35</v>
      </c>
      <c r="J6463" t="s">
        <v>36</v>
      </c>
    </row>
    <row r="6464" spans="1:10" x14ac:dyDescent="0.2">
      <c r="A6464" s="7" t="s">
        <v>9766</v>
      </c>
      <c r="B6464" t="s">
        <v>9767</v>
      </c>
      <c r="C6464">
        <v>21002</v>
      </c>
      <c r="D6464" t="s">
        <v>31</v>
      </c>
      <c r="E6464">
        <v>3</v>
      </c>
      <c r="F6464" t="s">
        <v>2045</v>
      </c>
      <c r="G6464" s="8" t="s">
        <v>104</v>
      </c>
      <c r="H6464" t="s">
        <v>105</v>
      </c>
      <c r="I6464" s="1" t="s">
        <v>35</v>
      </c>
      <c r="J6464" t="s">
        <v>36</v>
      </c>
    </row>
    <row r="6465" spans="1:10" x14ac:dyDescent="0.2">
      <c r="A6465" s="7" t="s">
        <v>9768</v>
      </c>
      <c r="B6465" t="s">
        <v>9769</v>
      </c>
      <c r="C6465">
        <v>21002</v>
      </c>
      <c r="D6465" t="s">
        <v>31</v>
      </c>
      <c r="E6465">
        <v>3</v>
      </c>
      <c r="F6465" t="s">
        <v>2045</v>
      </c>
      <c r="G6465" s="8" t="s">
        <v>104</v>
      </c>
      <c r="H6465" t="s">
        <v>105</v>
      </c>
      <c r="I6465" s="1" t="s">
        <v>35</v>
      </c>
      <c r="J6465" t="s">
        <v>36</v>
      </c>
    </row>
    <row r="6466" spans="1:10" x14ac:dyDescent="0.2">
      <c r="A6466" s="7" t="s">
        <v>9770</v>
      </c>
      <c r="B6466" t="s">
        <v>9771</v>
      </c>
      <c r="C6466">
        <v>21002</v>
      </c>
      <c r="D6466" t="s">
        <v>31</v>
      </c>
      <c r="E6466">
        <v>3</v>
      </c>
      <c r="F6466" t="s">
        <v>2045</v>
      </c>
      <c r="G6466" s="8" t="s">
        <v>104</v>
      </c>
      <c r="H6466" t="s">
        <v>105</v>
      </c>
      <c r="I6466" s="1" t="s">
        <v>35</v>
      </c>
      <c r="J6466" t="s">
        <v>36</v>
      </c>
    </row>
    <row r="6467" spans="1:10" x14ac:dyDescent="0.2">
      <c r="A6467" s="7" t="s">
        <v>9772</v>
      </c>
      <c r="B6467" t="s">
        <v>9773</v>
      </c>
      <c r="C6467">
        <v>21002</v>
      </c>
      <c r="D6467" t="s">
        <v>31</v>
      </c>
      <c r="E6467">
        <v>3</v>
      </c>
      <c r="F6467" t="s">
        <v>2045</v>
      </c>
      <c r="G6467" s="8" t="s">
        <v>104</v>
      </c>
      <c r="H6467" t="s">
        <v>105</v>
      </c>
      <c r="I6467" s="1" t="s">
        <v>35</v>
      </c>
      <c r="J6467" t="s">
        <v>36</v>
      </c>
    </row>
    <row r="6468" spans="1:10" x14ac:dyDescent="0.2">
      <c r="A6468" s="7" t="s">
        <v>9774</v>
      </c>
      <c r="B6468" t="s">
        <v>9775</v>
      </c>
      <c r="C6468">
        <v>21002</v>
      </c>
      <c r="D6468" t="s">
        <v>31</v>
      </c>
      <c r="E6468">
        <v>3</v>
      </c>
      <c r="F6468" t="s">
        <v>2045</v>
      </c>
      <c r="G6468" s="8" t="s">
        <v>104</v>
      </c>
      <c r="H6468" t="s">
        <v>105</v>
      </c>
      <c r="I6468" s="1" t="s">
        <v>35</v>
      </c>
      <c r="J6468" t="s">
        <v>36</v>
      </c>
    </row>
    <row r="6469" spans="1:10" x14ac:dyDescent="0.2">
      <c r="A6469" s="7" t="s">
        <v>9776</v>
      </c>
      <c r="B6469" t="s">
        <v>9777</v>
      </c>
      <c r="C6469">
        <v>21002</v>
      </c>
      <c r="D6469" t="s">
        <v>31</v>
      </c>
      <c r="E6469">
        <v>3</v>
      </c>
      <c r="F6469" t="s">
        <v>2045</v>
      </c>
      <c r="G6469" s="8" t="s">
        <v>104</v>
      </c>
      <c r="H6469" t="s">
        <v>105</v>
      </c>
      <c r="I6469" s="1" t="s">
        <v>35</v>
      </c>
      <c r="J6469" t="s">
        <v>36</v>
      </c>
    </row>
    <row r="6470" spans="1:10" x14ac:dyDescent="0.2">
      <c r="A6470" s="7" t="s">
        <v>9778</v>
      </c>
      <c r="B6470" t="s">
        <v>9779</v>
      </c>
      <c r="C6470">
        <v>21002</v>
      </c>
      <c r="D6470" t="s">
        <v>31</v>
      </c>
      <c r="E6470">
        <v>3</v>
      </c>
      <c r="F6470" t="s">
        <v>2045</v>
      </c>
      <c r="G6470" s="8" t="s">
        <v>104</v>
      </c>
      <c r="H6470" t="s">
        <v>105</v>
      </c>
      <c r="I6470" s="1" t="s">
        <v>35</v>
      </c>
      <c r="J6470" t="s">
        <v>36</v>
      </c>
    </row>
    <row r="6471" spans="1:10" x14ac:dyDescent="0.2">
      <c r="A6471" s="7" t="s">
        <v>9780</v>
      </c>
      <c r="B6471" t="s">
        <v>9513</v>
      </c>
      <c r="C6471">
        <v>21002</v>
      </c>
      <c r="D6471" t="s">
        <v>31</v>
      </c>
      <c r="E6471">
        <v>3</v>
      </c>
      <c r="F6471" t="s">
        <v>2045</v>
      </c>
      <c r="G6471" s="8" t="s">
        <v>104</v>
      </c>
      <c r="H6471" t="s">
        <v>105</v>
      </c>
      <c r="I6471" s="1" t="s">
        <v>35</v>
      </c>
      <c r="J6471" t="s">
        <v>36</v>
      </c>
    </row>
    <row r="6472" spans="1:10" x14ac:dyDescent="0.2">
      <c r="A6472" s="7" t="s">
        <v>9781</v>
      </c>
      <c r="B6472" t="s">
        <v>9782</v>
      </c>
      <c r="C6472">
        <v>21002</v>
      </c>
      <c r="D6472" t="s">
        <v>31</v>
      </c>
      <c r="E6472">
        <v>3</v>
      </c>
      <c r="F6472" t="s">
        <v>2045</v>
      </c>
      <c r="G6472" s="8" t="s">
        <v>104</v>
      </c>
      <c r="H6472" t="s">
        <v>105</v>
      </c>
      <c r="I6472" s="1" t="s">
        <v>35</v>
      </c>
      <c r="J6472" t="s">
        <v>36</v>
      </c>
    </row>
    <row r="6473" spans="1:10" x14ac:dyDescent="0.2">
      <c r="A6473" s="7" t="s">
        <v>9783</v>
      </c>
      <c r="B6473" t="s">
        <v>9784</v>
      </c>
      <c r="C6473">
        <v>21002</v>
      </c>
      <c r="D6473" t="s">
        <v>31</v>
      </c>
      <c r="E6473">
        <v>3</v>
      </c>
      <c r="F6473" t="s">
        <v>2045</v>
      </c>
      <c r="G6473" s="8" t="s">
        <v>104</v>
      </c>
      <c r="H6473" t="s">
        <v>105</v>
      </c>
      <c r="I6473" s="1" t="s">
        <v>35</v>
      </c>
      <c r="J6473" t="s">
        <v>36</v>
      </c>
    </row>
    <row r="6474" spans="1:10" x14ac:dyDescent="0.2">
      <c r="A6474" s="7" t="s">
        <v>9785</v>
      </c>
      <c r="B6474" t="s">
        <v>9786</v>
      </c>
      <c r="C6474">
        <v>21002</v>
      </c>
      <c r="D6474" t="s">
        <v>31</v>
      </c>
      <c r="E6474">
        <v>3</v>
      </c>
      <c r="F6474" t="s">
        <v>2045</v>
      </c>
      <c r="G6474" s="8" t="s">
        <v>104</v>
      </c>
      <c r="H6474" t="s">
        <v>105</v>
      </c>
      <c r="I6474" s="1" t="s">
        <v>35</v>
      </c>
      <c r="J6474" t="s">
        <v>36</v>
      </c>
    </row>
    <row r="6475" spans="1:10" x14ac:dyDescent="0.2">
      <c r="A6475" s="7" t="s">
        <v>9787</v>
      </c>
      <c r="B6475" t="s">
        <v>9788</v>
      </c>
      <c r="C6475">
        <v>21002</v>
      </c>
      <c r="D6475" t="s">
        <v>31</v>
      </c>
      <c r="E6475">
        <v>3</v>
      </c>
      <c r="F6475" t="s">
        <v>2045</v>
      </c>
      <c r="G6475" s="8" t="s">
        <v>104</v>
      </c>
      <c r="H6475" t="s">
        <v>105</v>
      </c>
      <c r="I6475" s="1" t="s">
        <v>35</v>
      </c>
      <c r="J6475" t="s">
        <v>36</v>
      </c>
    </row>
    <row r="6476" spans="1:10" x14ac:dyDescent="0.2">
      <c r="A6476" s="7" t="s">
        <v>9789</v>
      </c>
      <c r="B6476" t="s">
        <v>9790</v>
      </c>
      <c r="C6476">
        <v>21002</v>
      </c>
      <c r="D6476" t="s">
        <v>31</v>
      </c>
      <c r="E6476">
        <v>3</v>
      </c>
      <c r="F6476" t="s">
        <v>2045</v>
      </c>
      <c r="G6476" s="8" t="s">
        <v>104</v>
      </c>
      <c r="H6476" t="s">
        <v>105</v>
      </c>
      <c r="I6476" s="1" t="s">
        <v>35</v>
      </c>
      <c r="J6476" t="s">
        <v>36</v>
      </c>
    </row>
    <row r="6477" spans="1:10" x14ac:dyDescent="0.2">
      <c r="A6477" s="7" t="s">
        <v>9791</v>
      </c>
      <c r="B6477" t="s">
        <v>9792</v>
      </c>
      <c r="C6477">
        <v>21002</v>
      </c>
      <c r="D6477" t="s">
        <v>31</v>
      </c>
      <c r="E6477">
        <v>3</v>
      </c>
      <c r="F6477" t="s">
        <v>2045</v>
      </c>
      <c r="G6477" s="8" t="s">
        <v>104</v>
      </c>
      <c r="H6477" t="s">
        <v>105</v>
      </c>
      <c r="I6477" s="1" t="s">
        <v>35</v>
      </c>
      <c r="J6477" t="s">
        <v>36</v>
      </c>
    </row>
    <row r="6478" spans="1:10" x14ac:dyDescent="0.2">
      <c r="A6478" s="7" t="s">
        <v>9793</v>
      </c>
      <c r="B6478" t="s">
        <v>9568</v>
      </c>
      <c r="C6478">
        <v>21002</v>
      </c>
      <c r="D6478" t="s">
        <v>31</v>
      </c>
      <c r="E6478">
        <v>3</v>
      </c>
      <c r="F6478" t="s">
        <v>2045</v>
      </c>
      <c r="G6478" s="8" t="s">
        <v>104</v>
      </c>
      <c r="H6478" t="s">
        <v>105</v>
      </c>
      <c r="I6478" s="1" t="s">
        <v>35</v>
      </c>
      <c r="J6478" t="s">
        <v>36</v>
      </c>
    </row>
    <row r="6479" spans="1:10" x14ac:dyDescent="0.2">
      <c r="A6479" s="7" t="s">
        <v>9794</v>
      </c>
      <c r="B6479" t="s">
        <v>9795</v>
      </c>
      <c r="C6479">
        <v>21002</v>
      </c>
      <c r="D6479" t="s">
        <v>31</v>
      </c>
      <c r="E6479">
        <v>3</v>
      </c>
      <c r="F6479" t="s">
        <v>2045</v>
      </c>
      <c r="G6479" s="8" t="s">
        <v>104</v>
      </c>
      <c r="H6479" t="s">
        <v>105</v>
      </c>
      <c r="I6479" s="1" t="s">
        <v>35</v>
      </c>
      <c r="J6479" t="s">
        <v>36</v>
      </c>
    </row>
    <row r="6480" spans="1:10" x14ac:dyDescent="0.2">
      <c r="A6480" s="7" t="s">
        <v>9796</v>
      </c>
      <c r="B6480" t="s">
        <v>9797</v>
      </c>
      <c r="C6480">
        <v>21002</v>
      </c>
      <c r="D6480" t="s">
        <v>31</v>
      </c>
      <c r="E6480">
        <v>3</v>
      </c>
      <c r="F6480" t="s">
        <v>2045</v>
      </c>
      <c r="G6480" s="8" t="s">
        <v>104</v>
      </c>
      <c r="H6480" t="s">
        <v>105</v>
      </c>
      <c r="I6480" s="1" t="s">
        <v>35</v>
      </c>
      <c r="J6480" t="s">
        <v>36</v>
      </c>
    </row>
    <row r="6481" spans="1:10" x14ac:dyDescent="0.2">
      <c r="A6481" s="7" t="s">
        <v>9798</v>
      </c>
      <c r="B6481" t="s">
        <v>9799</v>
      </c>
      <c r="C6481">
        <v>21002</v>
      </c>
      <c r="D6481" t="s">
        <v>31</v>
      </c>
      <c r="E6481">
        <v>3</v>
      </c>
      <c r="F6481" t="s">
        <v>2045</v>
      </c>
      <c r="G6481" s="8" t="s">
        <v>104</v>
      </c>
      <c r="H6481" t="s">
        <v>105</v>
      </c>
      <c r="I6481" s="1" t="s">
        <v>35</v>
      </c>
      <c r="J6481" t="s">
        <v>36</v>
      </c>
    </row>
    <row r="6482" spans="1:10" x14ac:dyDescent="0.2">
      <c r="A6482" s="7" t="s">
        <v>9800</v>
      </c>
      <c r="B6482" t="s">
        <v>9801</v>
      </c>
      <c r="C6482">
        <v>21002</v>
      </c>
      <c r="D6482" t="s">
        <v>31</v>
      </c>
      <c r="E6482">
        <v>3</v>
      </c>
      <c r="F6482" t="s">
        <v>2045</v>
      </c>
      <c r="G6482" s="8" t="s">
        <v>104</v>
      </c>
      <c r="H6482" t="s">
        <v>105</v>
      </c>
      <c r="I6482" s="1" t="s">
        <v>35</v>
      </c>
      <c r="J6482" t="s">
        <v>36</v>
      </c>
    </row>
    <row r="6483" spans="1:10" x14ac:dyDescent="0.2">
      <c r="A6483" s="7" t="s">
        <v>9802</v>
      </c>
      <c r="B6483" t="s">
        <v>9803</v>
      </c>
      <c r="C6483">
        <v>21002</v>
      </c>
      <c r="D6483" t="s">
        <v>31</v>
      </c>
      <c r="E6483">
        <v>3</v>
      </c>
      <c r="F6483" t="s">
        <v>2045</v>
      </c>
      <c r="G6483" s="8" t="s">
        <v>104</v>
      </c>
      <c r="H6483" t="s">
        <v>105</v>
      </c>
      <c r="I6483" s="1" t="s">
        <v>35</v>
      </c>
      <c r="J6483" t="s">
        <v>36</v>
      </c>
    </row>
    <row r="6484" spans="1:10" x14ac:dyDescent="0.2">
      <c r="A6484" s="7" t="s">
        <v>9804</v>
      </c>
      <c r="B6484" t="s">
        <v>9805</v>
      </c>
      <c r="C6484">
        <v>21002</v>
      </c>
      <c r="D6484" t="s">
        <v>31</v>
      </c>
      <c r="E6484">
        <v>3</v>
      </c>
      <c r="F6484" t="s">
        <v>2045</v>
      </c>
      <c r="G6484" s="8" t="s">
        <v>104</v>
      </c>
      <c r="H6484" t="s">
        <v>105</v>
      </c>
      <c r="I6484" s="1" t="s">
        <v>35</v>
      </c>
      <c r="J6484" t="s">
        <v>36</v>
      </c>
    </row>
    <row r="6485" spans="1:10" x14ac:dyDescent="0.2">
      <c r="A6485" s="7" t="s">
        <v>9806</v>
      </c>
      <c r="B6485" t="s">
        <v>9807</v>
      </c>
      <c r="C6485">
        <v>21002</v>
      </c>
      <c r="D6485" t="s">
        <v>31</v>
      </c>
      <c r="E6485">
        <v>3</v>
      </c>
      <c r="F6485" t="s">
        <v>2045</v>
      </c>
      <c r="G6485" s="8" t="s">
        <v>104</v>
      </c>
      <c r="H6485" t="s">
        <v>105</v>
      </c>
      <c r="I6485" s="1" t="s">
        <v>35</v>
      </c>
      <c r="J6485" t="s">
        <v>36</v>
      </c>
    </row>
    <row r="6486" spans="1:10" x14ac:dyDescent="0.2">
      <c r="A6486" s="7" t="s">
        <v>9808</v>
      </c>
      <c r="B6486" t="s">
        <v>9809</v>
      </c>
      <c r="C6486">
        <v>21002</v>
      </c>
      <c r="D6486" t="s">
        <v>31</v>
      </c>
      <c r="E6486">
        <v>3</v>
      </c>
      <c r="F6486" t="s">
        <v>2045</v>
      </c>
      <c r="G6486" s="8" t="s">
        <v>104</v>
      </c>
      <c r="H6486" t="s">
        <v>105</v>
      </c>
      <c r="I6486" s="1" t="s">
        <v>35</v>
      </c>
      <c r="J6486" t="s">
        <v>36</v>
      </c>
    </row>
    <row r="6487" spans="1:10" x14ac:dyDescent="0.2">
      <c r="A6487" s="7" t="s">
        <v>9810</v>
      </c>
      <c r="B6487" t="s">
        <v>9811</v>
      </c>
      <c r="C6487">
        <v>21002</v>
      </c>
      <c r="D6487" t="s">
        <v>31</v>
      </c>
      <c r="E6487">
        <v>3</v>
      </c>
      <c r="F6487" t="s">
        <v>2045</v>
      </c>
      <c r="G6487" s="8" t="s">
        <v>104</v>
      </c>
      <c r="H6487" t="s">
        <v>105</v>
      </c>
      <c r="I6487" s="1" t="s">
        <v>35</v>
      </c>
      <c r="J6487" t="s">
        <v>36</v>
      </c>
    </row>
    <row r="6488" spans="1:10" x14ac:dyDescent="0.2">
      <c r="A6488" s="7" t="s">
        <v>9812</v>
      </c>
      <c r="B6488" t="s">
        <v>9813</v>
      </c>
      <c r="C6488">
        <v>21002</v>
      </c>
      <c r="D6488" t="s">
        <v>31</v>
      </c>
      <c r="E6488">
        <v>3</v>
      </c>
      <c r="F6488" t="s">
        <v>2045</v>
      </c>
      <c r="G6488" s="8" t="s">
        <v>104</v>
      </c>
      <c r="H6488" t="s">
        <v>105</v>
      </c>
      <c r="I6488" s="1" t="s">
        <v>35</v>
      </c>
      <c r="J6488" t="s">
        <v>36</v>
      </c>
    </row>
    <row r="6489" spans="1:10" x14ac:dyDescent="0.2">
      <c r="A6489" s="7" t="s">
        <v>9814</v>
      </c>
      <c r="B6489" t="s">
        <v>9815</v>
      </c>
      <c r="C6489">
        <v>21002</v>
      </c>
      <c r="D6489" t="s">
        <v>31</v>
      </c>
      <c r="E6489">
        <v>3</v>
      </c>
      <c r="F6489" t="s">
        <v>2045</v>
      </c>
      <c r="G6489" s="8" t="s">
        <v>104</v>
      </c>
      <c r="H6489" t="s">
        <v>105</v>
      </c>
      <c r="I6489" s="1" t="s">
        <v>35</v>
      </c>
      <c r="J6489" t="s">
        <v>36</v>
      </c>
    </row>
    <row r="6490" spans="1:10" x14ac:dyDescent="0.2">
      <c r="A6490" s="7" t="s">
        <v>9816</v>
      </c>
      <c r="B6490" t="s">
        <v>9817</v>
      </c>
      <c r="C6490">
        <v>21002</v>
      </c>
      <c r="D6490" t="s">
        <v>31</v>
      </c>
      <c r="E6490">
        <v>3</v>
      </c>
      <c r="F6490" t="s">
        <v>2045</v>
      </c>
      <c r="G6490" s="8" t="s">
        <v>104</v>
      </c>
      <c r="H6490" t="s">
        <v>105</v>
      </c>
      <c r="I6490" s="1" t="s">
        <v>35</v>
      </c>
      <c r="J6490" t="s">
        <v>36</v>
      </c>
    </row>
    <row r="6491" spans="1:10" x14ac:dyDescent="0.2">
      <c r="A6491" s="7" t="s">
        <v>9818</v>
      </c>
      <c r="B6491" t="s">
        <v>9819</v>
      </c>
      <c r="C6491">
        <v>21002</v>
      </c>
      <c r="D6491" t="s">
        <v>31</v>
      </c>
      <c r="E6491">
        <v>3</v>
      </c>
      <c r="F6491" t="s">
        <v>2045</v>
      </c>
      <c r="G6491" s="8" t="s">
        <v>104</v>
      </c>
      <c r="H6491" t="s">
        <v>105</v>
      </c>
      <c r="I6491" s="1" t="s">
        <v>35</v>
      </c>
      <c r="J6491" t="s">
        <v>36</v>
      </c>
    </row>
    <row r="6492" spans="1:10" x14ac:dyDescent="0.2">
      <c r="A6492" s="7" t="s">
        <v>9820</v>
      </c>
      <c r="B6492" t="s">
        <v>9821</v>
      </c>
      <c r="C6492">
        <v>21002</v>
      </c>
      <c r="D6492" t="s">
        <v>31</v>
      </c>
      <c r="E6492">
        <v>3</v>
      </c>
      <c r="F6492" t="s">
        <v>2045</v>
      </c>
      <c r="G6492" s="8" t="s">
        <v>104</v>
      </c>
      <c r="H6492" t="s">
        <v>105</v>
      </c>
      <c r="I6492" s="1" t="s">
        <v>35</v>
      </c>
      <c r="J6492" t="s">
        <v>36</v>
      </c>
    </row>
    <row r="6493" spans="1:10" x14ac:dyDescent="0.2">
      <c r="A6493" s="7" t="s">
        <v>9822</v>
      </c>
      <c r="B6493" t="s">
        <v>9823</v>
      </c>
      <c r="C6493">
        <v>21002</v>
      </c>
      <c r="D6493" t="s">
        <v>31</v>
      </c>
      <c r="E6493">
        <v>3</v>
      </c>
      <c r="F6493" t="s">
        <v>2045</v>
      </c>
      <c r="G6493" s="8" t="s">
        <v>104</v>
      </c>
      <c r="H6493" t="s">
        <v>105</v>
      </c>
      <c r="I6493" s="1" t="s">
        <v>35</v>
      </c>
      <c r="J6493" t="s">
        <v>36</v>
      </c>
    </row>
    <row r="6494" spans="1:10" x14ac:dyDescent="0.2">
      <c r="A6494" s="7" t="s">
        <v>9824</v>
      </c>
      <c r="B6494" t="s">
        <v>9825</v>
      </c>
      <c r="C6494">
        <v>21002</v>
      </c>
      <c r="D6494" t="s">
        <v>31</v>
      </c>
      <c r="E6494">
        <v>3</v>
      </c>
      <c r="F6494" t="s">
        <v>2045</v>
      </c>
      <c r="G6494" s="8" t="s">
        <v>104</v>
      </c>
      <c r="H6494" t="s">
        <v>105</v>
      </c>
      <c r="I6494" s="1" t="s">
        <v>35</v>
      </c>
      <c r="J6494" t="s">
        <v>36</v>
      </c>
    </row>
    <row r="6495" spans="1:10" x14ac:dyDescent="0.2">
      <c r="A6495" s="7" t="s">
        <v>9826</v>
      </c>
      <c r="B6495" t="s">
        <v>9827</v>
      </c>
      <c r="C6495">
        <v>21002</v>
      </c>
      <c r="D6495" t="s">
        <v>31</v>
      </c>
      <c r="E6495">
        <v>3</v>
      </c>
      <c r="F6495" t="s">
        <v>2045</v>
      </c>
      <c r="G6495" s="8" t="s">
        <v>104</v>
      </c>
      <c r="H6495" t="s">
        <v>105</v>
      </c>
      <c r="I6495" s="1" t="s">
        <v>35</v>
      </c>
      <c r="J6495" t="s">
        <v>36</v>
      </c>
    </row>
    <row r="6496" spans="1:10" x14ac:dyDescent="0.2">
      <c r="A6496" s="7" t="s">
        <v>9828</v>
      </c>
      <c r="B6496" t="s">
        <v>9829</v>
      </c>
      <c r="C6496">
        <v>21002</v>
      </c>
      <c r="D6496" t="s">
        <v>31</v>
      </c>
      <c r="E6496">
        <v>3</v>
      </c>
      <c r="F6496" t="s">
        <v>2045</v>
      </c>
      <c r="G6496" s="8" t="s">
        <v>104</v>
      </c>
      <c r="H6496" t="s">
        <v>105</v>
      </c>
      <c r="I6496" s="1" t="s">
        <v>35</v>
      </c>
      <c r="J6496" t="s">
        <v>36</v>
      </c>
    </row>
    <row r="6497" spans="1:10" x14ac:dyDescent="0.2">
      <c r="A6497" s="7" t="s">
        <v>9830</v>
      </c>
      <c r="B6497" t="s">
        <v>9831</v>
      </c>
      <c r="C6497">
        <v>21002</v>
      </c>
      <c r="D6497" t="s">
        <v>31</v>
      </c>
      <c r="E6497">
        <v>3</v>
      </c>
      <c r="F6497" t="s">
        <v>2045</v>
      </c>
      <c r="G6497" s="8" t="s">
        <v>104</v>
      </c>
      <c r="H6497" t="s">
        <v>105</v>
      </c>
      <c r="I6497" s="1" t="s">
        <v>35</v>
      </c>
      <c r="J6497" t="s">
        <v>36</v>
      </c>
    </row>
    <row r="6498" spans="1:10" x14ac:dyDescent="0.2">
      <c r="A6498" s="7" t="s">
        <v>9832</v>
      </c>
      <c r="B6498" t="s">
        <v>9833</v>
      </c>
      <c r="C6498">
        <v>21002</v>
      </c>
      <c r="D6498" t="s">
        <v>31</v>
      </c>
      <c r="E6498">
        <v>3</v>
      </c>
      <c r="F6498" t="s">
        <v>2045</v>
      </c>
      <c r="G6498" s="8" t="s">
        <v>104</v>
      </c>
      <c r="H6498" t="s">
        <v>105</v>
      </c>
      <c r="I6498" s="1" t="s">
        <v>35</v>
      </c>
      <c r="J6498" t="s">
        <v>36</v>
      </c>
    </row>
    <row r="6499" spans="1:10" x14ac:dyDescent="0.2">
      <c r="A6499" s="7" t="s">
        <v>9834</v>
      </c>
      <c r="B6499" t="s">
        <v>9835</v>
      </c>
      <c r="C6499">
        <v>21002</v>
      </c>
      <c r="D6499" t="s">
        <v>31</v>
      </c>
      <c r="E6499">
        <v>3</v>
      </c>
      <c r="F6499" t="s">
        <v>2045</v>
      </c>
      <c r="G6499" s="8" t="s">
        <v>104</v>
      </c>
      <c r="H6499" t="s">
        <v>105</v>
      </c>
      <c r="I6499" s="1" t="s">
        <v>35</v>
      </c>
      <c r="J6499" t="s">
        <v>36</v>
      </c>
    </row>
    <row r="6500" spans="1:10" x14ac:dyDescent="0.2">
      <c r="A6500" s="7" t="s">
        <v>9836</v>
      </c>
      <c r="B6500" t="s">
        <v>9837</v>
      </c>
      <c r="C6500">
        <v>21002</v>
      </c>
      <c r="D6500" t="s">
        <v>31</v>
      </c>
      <c r="E6500">
        <v>3</v>
      </c>
      <c r="F6500" t="s">
        <v>2045</v>
      </c>
      <c r="G6500" s="8" t="s">
        <v>104</v>
      </c>
      <c r="H6500" t="s">
        <v>105</v>
      </c>
      <c r="I6500" s="1" t="s">
        <v>35</v>
      </c>
      <c r="J6500" t="s">
        <v>36</v>
      </c>
    </row>
    <row r="6501" spans="1:10" x14ac:dyDescent="0.2">
      <c r="A6501" s="7" t="s">
        <v>9838</v>
      </c>
      <c r="B6501" t="s">
        <v>9839</v>
      </c>
      <c r="C6501">
        <v>21002</v>
      </c>
      <c r="D6501" t="s">
        <v>31</v>
      </c>
      <c r="E6501">
        <v>3</v>
      </c>
      <c r="F6501" t="s">
        <v>2045</v>
      </c>
      <c r="G6501" s="8" t="s">
        <v>104</v>
      </c>
      <c r="H6501" t="s">
        <v>105</v>
      </c>
      <c r="I6501" s="1" t="s">
        <v>35</v>
      </c>
      <c r="J6501" t="s">
        <v>36</v>
      </c>
    </row>
    <row r="6502" spans="1:10" x14ac:dyDescent="0.2">
      <c r="A6502" s="7" t="s">
        <v>9840</v>
      </c>
      <c r="B6502" t="s">
        <v>9841</v>
      </c>
      <c r="C6502">
        <v>21002</v>
      </c>
      <c r="D6502" t="s">
        <v>31</v>
      </c>
      <c r="E6502">
        <v>3</v>
      </c>
      <c r="F6502" t="s">
        <v>2045</v>
      </c>
      <c r="G6502" s="8" t="s">
        <v>104</v>
      </c>
      <c r="H6502" t="s">
        <v>105</v>
      </c>
      <c r="I6502" s="1" t="s">
        <v>35</v>
      </c>
      <c r="J6502" t="s">
        <v>36</v>
      </c>
    </row>
    <row r="6503" spans="1:10" x14ac:dyDescent="0.2">
      <c r="A6503" s="7" t="s">
        <v>9842</v>
      </c>
      <c r="B6503" t="s">
        <v>9843</v>
      </c>
      <c r="C6503">
        <v>21002</v>
      </c>
      <c r="D6503" t="s">
        <v>31</v>
      </c>
      <c r="E6503">
        <v>3</v>
      </c>
      <c r="F6503" t="s">
        <v>2045</v>
      </c>
      <c r="G6503" s="8" t="s">
        <v>104</v>
      </c>
      <c r="H6503" t="s">
        <v>105</v>
      </c>
      <c r="I6503" s="1" t="s">
        <v>35</v>
      </c>
      <c r="J6503" t="s">
        <v>36</v>
      </c>
    </row>
    <row r="6504" spans="1:10" x14ac:dyDescent="0.2">
      <c r="A6504" s="7" t="s">
        <v>9844</v>
      </c>
      <c r="B6504" t="s">
        <v>9845</v>
      </c>
      <c r="C6504">
        <v>21002</v>
      </c>
      <c r="D6504" t="s">
        <v>31</v>
      </c>
      <c r="E6504">
        <v>3</v>
      </c>
      <c r="F6504" t="s">
        <v>2045</v>
      </c>
      <c r="G6504" s="8" t="s">
        <v>104</v>
      </c>
      <c r="H6504" t="s">
        <v>105</v>
      </c>
      <c r="I6504" s="1" t="s">
        <v>35</v>
      </c>
      <c r="J6504" t="s">
        <v>36</v>
      </c>
    </row>
    <row r="6505" spans="1:10" x14ac:dyDescent="0.2">
      <c r="A6505" s="7" t="s">
        <v>9846</v>
      </c>
      <c r="B6505" t="s">
        <v>9847</v>
      </c>
      <c r="C6505">
        <v>21002</v>
      </c>
      <c r="D6505" t="s">
        <v>31</v>
      </c>
      <c r="E6505">
        <v>3</v>
      </c>
      <c r="F6505" t="s">
        <v>2045</v>
      </c>
      <c r="G6505" s="8" t="s">
        <v>104</v>
      </c>
      <c r="H6505" t="s">
        <v>105</v>
      </c>
      <c r="I6505" s="1" t="s">
        <v>35</v>
      </c>
      <c r="J6505" t="s">
        <v>36</v>
      </c>
    </row>
    <row r="6506" spans="1:10" x14ac:dyDescent="0.2">
      <c r="A6506" s="7" t="s">
        <v>9848</v>
      </c>
      <c r="B6506" t="s">
        <v>9849</v>
      </c>
      <c r="C6506">
        <v>21002</v>
      </c>
      <c r="D6506" t="s">
        <v>31</v>
      </c>
      <c r="E6506">
        <v>3</v>
      </c>
      <c r="F6506" t="s">
        <v>2045</v>
      </c>
      <c r="G6506" s="8" t="s">
        <v>104</v>
      </c>
      <c r="H6506" t="s">
        <v>105</v>
      </c>
      <c r="I6506" s="1" t="s">
        <v>35</v>
      </c>
      <c r="J6506" t="s">
        <v>36</v>
      </c>
    </row>
    <row r="6507" spans="1:10" x14ac:dyDescent="0.2">
      <c r="A6507" s="7" t="s">
        <v>9850</v>
      </c>
      <c r="B6507" t="s">
        <v>9851</v>
      </c>
      <c r="C6507">
        <v>21002</v>
      </c>
      <c r="D6507" t="s">
        <v>31</v>
      </c>
      <c r="E6507">
        <v>3</v>
      </c>
      <c r="F6507" t="s">
        <v>2045</v>
      </c>
      <c r="G6507" s="8" t="s">
        <v>104</v>
      </c>
      <c r="H6507" t="s">
        <v>105</v>
      </c>
      <c r="I6507" s="1" t="s">
        <v>35</v>
      </c>
      <c r="J6507" t="s">
        <v>36</v>
      </c>
    </row>
    <row r="6508" spans="1:10" x14ac:dyDescent="0.2">
      <c r="A6508" s="7" t="s">
        <v>9852</v>
      </c>
      <c r="B6508" t="s">
        <v>9853</v>
      </c>
      <c r="C6508">
        <v>21002</v>
      </c>
      <c r="D6508" t="s">
        <v>31</v>
      </c>
      <c r="E6508">
        <v>3</v>
      </c>
      <c r="F6508" t="s">
        <v>2045</v>
      </c>
      <c r="G6508" s="8" t="s">
        <v>104</v>
      </c>
      <c r="H6508" t="s">
        <v>105</v>
      </c>
      <c r="I6508" s="1" t="s">
        <v>35</v>
      </c>
      <c r="J6508" t="s">
        <v>36</v>
      </c>
    </row>
    <row r="6509" spans="1:10" x14ac:dyDescent="0.2">
      <c r="A6509" s="7" t="s">
        <v>9854</v>
      </c>
      <c r="B6509" t="s">
        <v>9855</v>
      </c>
      <c r="C6509">
        <v>21002</v>
      </c>
      <c r="D6509" t="s">
        <v>31</v>
      </c>
      <c r="E6509">
        <v>3</v>
      </c>
      <c r="F6509" t="s">
        <v>2045</v>
      </c>
      <c r="G6509" s="8" t="s">
        <v>104</v>
      </c>
      <c r="H6509" t="s">
        <v>105</v>
      </c>
      <c r="I6509" s="1" t="s">
        <v>35</v>
      </c>
      <c r="J6509" t="s">
        <v>36</v>
      </c>
    </row>
    <row r="6510" spans="1:10" x14ac:dyDescent="0.2">
      <c r="A6510" s="7" t="s">
        <v>9856</v>
      </c>
      <c r="B6510" t="s">
        <v>9857</v>
      </c>
      <c r="C6510">
        <v>21002</v>
      </c>
      <c r="D6510" t="s">
        <v>31</v>
      </c>
      <c r="E6510">
        <v>3</v>
      </c>
      <c r="F6510" t="s">
        <v>2045</v>
      </c>
      <c r="G6510" s="8" t="s">
        <v>104</v>
      </c>
      <c r="H6510" t="s">
        <v>105</v>
      </c>
      <c r="I6510" s="1" t="s">
        <v>35</v>
      </c>
      <c r="J6510" t="s">
        <v>36</v>
      </c>
    </row>
    <row r="6511" spans="1:10" x14ac:dyDescent="0.2">
      <c r="A6511" s="7" t="s">
        <v>9858</v>
      </c>
      <c r="B6511" t="s">
        <v>9859</v>
      </c>
      <c r="C6511">
        <v>21002</v>
      </c>
      <c r="D6511" t="s">
        <v>31</v>
      </c>
      <c r="E6511">
        <v>3</v>
      </c>
      <c r="F6511" t="s">
        <v>2045</v>
      </c>
      <c r="G6511" s="8" t="s">
        <v>104</v>
      </c>
      <c r="H6511" t="s">
        <v>105</v>
      </c>
      <c r="I6511" s="1" t="s">
        <v>35</v>
      </c>
      <c r="J6511" t="s">
        <v>36</v>
      </c>
    </row>
    <row r="6512" spans="1:10" x14ac:dyDescent="0.2">
      <c r="A6512" s="7" t="s">
        <v>9860</v>
      </c>
      <c r="B6512" t="s">
        <v>9861</v>
      </c>
      <c r="C6512">
        <v>21002</v>
      </c>
      <c r="D6512" t="s">
        <v>31</v>
      </c>
      <c r="E6512">
        <v>3</v>
      </c>
      <c r="F6512" t="s">
        <v>2045</v>
      </c>
      <c r="G6512" s="8" t="s">
        <v>104</v>
      </c>
      <c r="H6512" t="s">
        <v>105</v>
      </c>
      <c r="I6512" s="1" t="s">
        <v>35</v>
      </c>
      <c r="J6512" t="s">
        <v>36</v>
      </c>
    </row>
    <row r="6513" spans="1:10" x14ac:dyDescent="0.2">
      <c r="A6513" s="7" t="s">
        <v>9862</v>
      </c>
      <c r="B6513" t="s">
        <v>9863</v>
      </c>
      <c r="C6513">
        <v>21002</v>
      </c>
      <c r="D6513" t="s">
        <v>31</v>
      </c>
      <c r="E6513">
        <v>3</v>
      </c>
      <c r="F6513" t="s">
        <v>2045</v>
      </c>
      <c r="G6513" s="8" t="s">
        <v>104</v>
      </c>
      <c r="H6513" t="s">
        <v>105</v>
      </c>
      <c r="I6513" s="1" t="s">
        <v>35</v>
      </c>
      <c r="J6513" t="s">
        <v>36</v>
      </c>
    </row>
    <row r="6514" spans="1:10" x14ac:dyDescent="0.2">
      <c r="A6514" s="7" t="s">
        <v>9864</v>
      </c>
      <c r="B6514" t="s">
        <v>9865</v>
      </c>
      <c r="C6514">
        <v>21002</v>
      </c>
      <c r="D6514" t="s">
        <v>31</v>
      </c>
      <c r="E6514">
        <v>3</v>
      </c>
      <c r="F6514" t="s">
        <v>2045</v>
      </c>
      <c r="G6514" s="8" t="s">
        <v>104</v>
      </c>
      <c r="H6514" t="s">
        <v>105</v>
      </c>
      <c r="I6514" s="1" t="s">
        <v>35</v>
      </c>
      <c r="J6514" t="s">
        <v>36</v>
      </c>
    </row>
    <row r="6515" spans="1:10" x14ac:dyDescent="0.2">
      <c r="A6515" s="7" t="s">
        <v>9866</v>
      </c>
      <c r="B6515" t="s">
        <v>9867</v>
      </c>
      <c r="C6515">
        <v>21002</v>
      </c>
      <c r="D6515" t="s">
        <v>31</v>
      </c>
      <c r="E6515">
        <v>3</v>
      </c>
      <c r="F6515" t="s">
        <v>2045</v>
      </c>
      <c r="G6515" s="8" t="s">
        <v>104</v>
      </c>
      <c r="H6515" t="s">
        <v>105</v>
      </c>
      <c r="I6515" s="1" t="s">
        <v>35</v>
      </c>
      <c r="J6515" t="s">
        <v>36</v>
      </c>
    </row>
    <row r="6516" spans="1:10" x14ac:dyDescent="0.2">
      <c r="A6516" s="7" t="s">
        <v>9868</v>
      </c>
      <c r="B6516" t="s">
        <v>9869</v>
      </c>
      <c r="C6516">
        <v>21002</v>
      </c>
      <c r="D6516" t="s">
        <v>31</v>
      </c>
      <c r="E6516">
        <v>3</v>
      </c>
      <c r="F6516" t="s">
        <v>2045</v>
      </c>
      <c r="G6516" s="8" t="s">
        <v>104</v>
      </c>
      <c r="H6516" t="s">
        <v>105</v>
      </c>
      <c r="I6516" s="1" t="s">
        <v>35</v>
      </c>
      <c r="J6516" t="s">
        <v>36</v>
      </c>
    </row>
    <row r="6517" spans="1:10" x14ac:dyDescent="0.2">
      <c r="A6517" s="7" t="s">
        <v>9870</v>
      </c>
      <c r="B6517" t="s">
        <v>9871</v>
      </c>
      <c r="C6517">
        <v>21002</v>
      </c>
      <c r="D6517" t="s">
        <v>31</v>
      </c>
      <c r="E6517">
        <v>3</v>
      </c>
      <c r="F6517" t="s">
        <v>2045</v>
      </c>
      <c r="G6517" s="8" t="s">
        <v>104</v>
      </c>
      <c r="H6517" t="s">
        <v>105</v>
      </c>
      <c r="I6517" s="1" t="s">
        <v>35</v>
      </c>
      <c r="J6517" t="s">
        <v>36</v>
      </c>
    </row>
    <row r="6518" spans="1:10" x14ac:dyDescent="0.2">
      <c r="A6518" s="7" t="s">
        <v>9872</v>
      </c>
      <c r="B6518" t="s">
        <v>9873</v>
      </c>
      <c r="C6518">
        <v>21002</v>
      </c>
      <c r="D6518" t="s">
        <v>31</v>
      </c>
      <c r="E6518">
        <v>3</v>
      </c>
      <c r="F6518" t="s">
        <v>2045</v>
      </c>
      <c r="G6518" s="8" t="s">
        <v>104</v>
      </c>
      <c r="H6518" t="s">
        <v>105</v>
      </c>
      <c r="I6518" s="1" t="s">
        <v>35</v>
      </c>
      <c r="J6518" t="s">
        <v>36</v>
      </c>
    </row>
    <row r="6519" spans="1:10" x14ac:dyDescent="0.2">
      <c r="A6519" s="7" t="s">
        <v>9874</v>
      </c>
      <c r="B6519" t="s">
        <v>9875</v>
      </c>
      <c r="C6519">
        <v>21002</v>
      </c>
      <c r="D6519" t="s">
        <v>31</v>
      </c>
      <c r="E6519">
        <v>3</v>
      </c>
      <c r="F6519" t="s">
        <v>2045</v>
      </c>
      <c r="G6519" s="8" t="s">
        <v>104</v>
      </c>
      <c r="H6519" t="s">
        <v>105</v>
      </c>
      <c r="I6519" s="1" t="s">
        <v>35</v>
      </c>
      <c r="J6519" t="s">
        <v>36</v>
      </c>
    </row>
    <row r="6520" spans="1:10" x14ac:dyDescent="0.2">
      <c r="A6520" s="7" t="s">
        <v>9876</v>
      </c>
      <c r="B6520" t="s">
        <v>9877</v>
      </c>
      <c r="C6520">
        <v>21002</v>
      </c>
      <c r="D6520" t="s">
        <v>31</v>
      </c>
      <c r="E6520">
        <v>3</v>
      </c>
      <c r="F6520" t="s">
        <v>2045</v>
      </c>
      <c r="G6520" s="8" t="s">
        <v>104</v>
      </c>
      <c r="H6520" t="s">
        <v>105</v>
      </c>
      <c r="I6520" s="1" t="s">
        <v>35</v>
      </c>
      <c r="J6520" t="s">
        <v>36</v>
      </c>
    </row>
    <row r="6521" spans="1:10" x14ac:dyDescent="0.2">
      <c r="A6521" s="7" t="s">
        <v>9878</v>
      </c>
      <c r="B6521" t="s">
        <v>9879</v>
      </c>
      <c r="C6521">
        <v>21002</v>
      </c>
      <c r="D6521" t="s">
        <v>31</v>
      </c>
      <c r="E6521">
        <v>3</v>
      </c>
      <c r="F6521" t="s">
        <v>2045</v>
      </c>
      <c r="G6521" s="8" t="s">
        <v>104</v>
      </c>
      <c r="H6521" t="s">
        <v>105</v>
      </c>
      <c r="I6521" s="1" t="s">
        <v>35</v>
      </c>
      <c r="J6521" t="s">
        <v>36</v>
      </c>
    </row>
    <row r="6522" spans="1:10" x14ac:dyDescent="0.2">
      <c r="A6522" s="7" t="s">
        <v>9880</v>
      </c>
      <c r="B6522" t="s">
        <v>9881</v>
      </c>
      <c r="C6522">
        <v>21002</v>
      </c>
      <c r="D6522" t="s">
        <v>31</v>
      </c>
      <c r="E6522">
        <v>3</v>
      </c>
      <c r="F6522" t="s">
        <v>2045</v>
      </c>
      <c r="G6522" s="8" t="s">
        <v>104</v>
      </c>
      <c r="H6522" t="s">
        <v>105</v>
      </c>
      <c r="I6522" s="1" t="s">
        <v>35</v>
      </c>
      <c r="J6522" t="s">
        <v>36</v>
      </c>
    </row>
    <row r="6523" spans="1:10" x14ac:dyDescent="0.2">
      <c r="A6523" s="7" t="s">
        <v>9882</v>
      </c>
      <c r="B6523" t="s">
        <v>9883</v>
      </c>
      <c r="C6523">
        <v>21002</v>
      </c>
      <c r="D6523" t="s">
        <v>31</v>
      </c>
      <c r="E6523">
        <v>3</v>
      </c>
      <c r="F6523" t="s">
        <v>2045</v>
      </c>
      <c r="G6523" s="8" t="s">
        <v>104</v>
      </c>
      <c r="H6523" t="s">
        <v>105</v>
      </c>
      <c r="I6523" s="1" t="s">
        <v>35</v>
      </c>
      <c r="J6523" t="s">
        <v>36</v>
      </c>
    </row>
    <row r="6524" spans="1:10" x14ac:dyDescent="0.2">
      <c r="A6524" s="7" t="s">
        <v>9884</v>
      </c>
      <c r="B6524" t="s">
        <v>9885</v>
      </c>
      <c r="C6524">
        <v>21002</v>
      </c>
      <c r="D6524" t="s">
        <v>31</v>
      </c>
      <c r="E6524">
        <v>3</v>
      </c>
      <c r="F6524" t="s">
        <v>2045</v>
      </c>
      <c r="G6524" s="8" t="s">
        <v>104</v>
      </c>
      <c r="H6524" t="s">
        <v>105</v>
      </c>
      <c r="I6524" s="1" t="s">
        <v>35</v>
      </c>
      <c r="J6524" t="s">
        <v>36</v>
      </c>
    </row>
    <row r="6525" spans="1:10" x14ac:dyDescent="0.2">
      <c r="A6525" s="7" t="s">
        <v>9886</v>
      </c>
      <c r="B6525" t="s">
        <v>9887</v>
      </c>
      <c r="C6525">
        <v>21002</v>
      </c>
      <c r="D6525" t="s">
        <v>31</v>
      </c>
      <c r="E6525">
        <v>3</v>
      </c>
      <c r="F6525" t="s">
        <v>2045</v>
      </c>
      <c r="G6525" s="8" t="s">
        <v>104</v>
      </c>
      <c r="H6525" t="s">
        <v>105</v>
      </c>
      <c r="I6525" s="1" t="s">
        <v>35</v>
      </c>
      <c r="J6525" t="s">
        <v>36</v>
      </c>
    </row>
    <row r="6526" spans="1:10" x14ac:dyDescent="0.2">
      <c r="A6526" s="7" t="s">
        <v>9888</v>
      </c>
      <c r="B6526" t="s">
        <v>9889</v>
      </c>
      <c r="C6526">
        <v>21002</v>
      </c>
      <c r="D6526" t="s">
        <v>31</v>
      </c>
      <c r="E6526">
        <v>3</v>
      </c>
      <c r="F6526" t="s">
        <v>2045</v>
      </c>
      <c r="G6526" s="8" t="s">
        <v>104</v>
      </c>
      <c r="H6526" t="s">
        <v>105</v>
      </c>
      <c r="I6526" s="1" t="s">
        <v>35</v>
      </c>
      <c r="J6526" t="s">
        <v>36</v>
      </c>
    </row>
    <row r="6527" spans="1:10" x14ac:dyDescent="0.2">
      <c r="A6527" s="7" t="s">
        <v>9890</v>
      </c>
      <c r="B6527" t="s">
        <v>9891</v>
      </c>
      <c r="C6527">
        <v>21002</v>
      </c>
      <c r="D6527" t="s">
        <v>31</v>
      </c>
      <c r="E6527">
        <v>3</v>
      </c>
      <c r="F6527" t="s">
        <v>2045</v>
      </c>
      <c r="G6527" s="8" t="s">
        <v>104</v>
      </c>
      <c r="H6527" t="s">
        <v>105</v>
      </c>
      <c r="I6527" s="1" t="s">
        <v>35</v>
      </c>
      <c r="J6527" t="s">
        <v>36</v>
      </c>
    </row>
    <row r="6528" spans="1:10" x14ac:dyDescent="0.2">
      <c r="A6528" s="7" t="s">
        <v>9892</v>
      </c>
      <c r="B6528" t="s">
        <v>9893</v>
      </c>
      <c r="C6528">
        <v>21002</v>
      </c>
      <c r="D6528" t="s">
        <v>31</v>
      </c>
      <c r="E6528">
        <v>3</v>
      </c>
      <c r="F6528" t="s">
        <v>2045</v>
      </c>
      <c r="G6528" s="8" t="s">
        <v>104</v>
      </c>
      <c r="H6528" t="s">
        <v>105</v>
      </c>
      <c r="I6528" s="1" t="s">
        <v>35</v>
      </c>
      <c r="J6528" t="s">
        <v>36</v>
      </c>
    </row>
    <row r="6529" spans="1:10" x14ac:dyDescent="0.2">
      <c r="A6529" s="7" t="s">
        <v>9894</v>
      </c>
      <c r="B6529" t="s">
        <v>9895</v>
      </c>
      <c r="C6529">
        <v>21002</v>
      </c>
      <c r="D6529" t="s">
        <v>31</v>
      </c>
      <c r="E6529">
        <v>3</v>
      </c>
      <c r="F6529" t="s">
        <v>2045</v>
      </c>
      <c r="G6529" s="8" t="s">
        <v>104</v>
      </c>
      <c r="H6529" t="s">
        <v>105</v>
      </c>
      <c r="I6529" s="1" t="s">
        <v>35</v>
      </c>
      <c r="J6529" t="s">
        <v>36</v>
      </c>
    </row>
    <row r="6530" spans="1:10" x14ac:dyDescent="0.2">
      <c r="A6530" s="7" t="s">
        <v>9896</v>
      </c>
      <c r="B6530" t="s">
        <v>9897</v>
      </c>
      <c r="C6530">
        <v>21002</v>
      </c>
      <c r="D6530" t="s">
        <v>31</v>
      </c>
      <c r="E6530">
        <v>3</v>
      </c>
      <c r="F6530" t="s">
        <v>2045</v>
      </c>
      <c r="G6530" s="8" t="s">
        <v>104</v>
      </c>
      <c r="H6530" t="s">
        <v>105</v>
      </c>
      <c r="I6530" s="1" t="s">
        <v>35</v>
      </c>
      <c r="J6530" t="s">
        <v>36</v>
      </c>
    </row>
    <row r="6531" spans="1:10" x14ac:dyDescent="0.2">
      <c r="A6531" s="7" t="s">
        <v>9898</v>
      </c>
      <c r="B6531" t="s">
        <v>4496</v>
      </c>
      <c r="C6531">
        <v>21002</v>
      </c>
      <c r="D6531" t="s">
        <v>31</v>
      </c>
      <c r="E6531">
        <v>3</v>
      </c>
      <c r="F6531" t="s">
        <v>2045</v>
      </c>
      <c r="G6531" s="8" t="s">
        <v>104</v>
      </c>
      <c r="H6531" t="s">
        <v>105</v>
      </c>
      <c r="I6531" s="1" t="s">
        <v>35</v>
      </c>
      <c r="J6531" t="s">
        <v>36</v>
      </c>
    </row>
    <row r="6532" spans="1:10" x14ac:dyDescent="0.2">
      <c r="A6532" s="7" t="s">
        <v>9899</v>
      </c>
      <c r="B6532" t="s">
        <v>9900</v>
      </c>
      <c r="C6532">
        <v>21002</v>
      </c>
      <c r="D6532" t="s">
        <v>31</v>
      </c>
      <c r="E6532">
        <v>3</v>
      </c>
      <c r="F6532" t="s">
        <v>2045</v>
      </c>
      <c r="G6532" s="8" t="s">
        <v>104</v>
      </c>
      <c r="H6532" t="s">
        <v>105</v>
      </c>
      <c r="I6532" s="1" t="s">
        <v>35</v>
      </c>
      <c r="J6532" t="s">
        <v>36</v>
      </c>
    </row>
    <row r="6533" spans="1:10" x14ac:dyDescent="0.2">
      <c r="A6533" s="7" t="s">
        <v>9901</v>
      </c>
      <c r="B6533" t="s">
        <v>9902</v>
      </c>
      <c r="C6533">
        <v>21002</v>
      </c>
      <c r="D6533" t="s">
        <v>31</v>
      </c>
      <c r="E6533">
        <v>3</v>
      </c>
      <c r="F6533" t="s">
        <v>2045</v>
      </c>
      <c r="G6533" s="8" t="s">
        <v>104</v>
      </c>
      <c r="H6533" t="s">
        <v>105</v>
      </c>
      <c r="I6533" s="1" t="s">
        <v>35</v>
      </c>
      <c r="J6533" t="s">
        <v>36</v>
      </c>
    </row>
    <row r="6534" spans="1:10" x14ac:dyDescent="0.2">
      <c r="A6534" s="7" t="s">
        <v>9903</v>
      </c>
      <c r="B6534" t="s">
        <v>9904</v>
      </c>
      <c r="C6534">
        <v>21002</v>
      </c>
      <c r="D6534" t="s">
        <v>31</v>
      </c>
      <c r="E6534">
        <v>3</v>
      </c>
      <c r="F6534" t="s">
        <v>2045</v>
      </c>
      <c r="G6534" s="8" t="s">
        <v>104</v>
      </c>
      <c r="H6534" t="s">
        <v>105</v>
      </c>
      <c r="I6534" s="1" t="s">
        <v>35</v>
      </c>
      <c r="J6534" t="s">
        <v>36</v>
      </c>
    </row>
    <row r="6535" spans="1:10" x14ac:dyDescent="0.2">
      <c r="A6535" s="7" t="s">
        <v>9905</v>
      </c>
      <c r="B6535" t="s">
        <v>9398</v>
      </c>
      <c r="C6535">
        <v>21002</v>
      </c>
      <c r="D6535" t="s">
        <v>31</v>
      </c>
      <c r="E6535">
        <v>3</v>
      </c>
      <c r="F6535" t="s">
        <v>2045</v>
      </c>
      <c r="G6535" s="8" t="s">
        <v>104</v>
      </c>
      <c r="H6535" t="s">
        <v>105</v>
      </c>
      <c r="I6535" s="1" t="s">
        <v>35</v>
      </c>
      <c r="J6535" t="s">
        <v>36</v>
      </c>
    </row>
    <row r="6536" spans="1:10" x14ac:dyDescent="0.2">
      <c r="A6536" s="7" t="s">
        <v>9906</v>
      </c>
      <c r="B6536" t="s">
        <v>9430</v>
      </c>
      <c r="C6536">
        <v>21002</v>
      </c>
      <c r="D6536" t="s">
        <v>31</v>
      </c>
      <c r="E6536">
        <v>3</v>
      </c>
      <c r="F6536" t="s">
        <v>2045</v>
      </c>
      <c r="G6536" s="8" t="s">
        <v>104</v>
      </c>
      <c r="H6536" t="s">
        <v>105</v>
      </c>
      <c r="I6536" s="1" t="s">
        <v>35</v>
      </c>
      <c r="J6536" t="s">
        <v>36</v>
      </c>
    </row>
    <row r="6537" spans="1:10" x14ac:dyDescent="0.2">
      <c r="A6537" s="7" t="s">
        <v>9907</v>
      </c>
      <c r="B6537" t="s">
        <v>9908</v>
      </c>
      <c r="C6537">
        <v>21002</v>
      </c>
      <c r="D6537" t="s">
        <v>31</v>
      </c>
      <c r="E6537">
        <v>3</v>
      </c>
      <c r="F6537" t="s">
        <v>2045</v>
      </c>
      <c r="G6537" s="8" t="s">
        <v>104</v>
      </c>
      <c r="H6537" t="s">
        <v>105</v>
      </c>
      <c r="I6537" s="1" t="s">
        <v>35</v>
      </c>
      <c r="J6537" t="s">
        <v>36</v>
      </c>
    </row>
    <row r="6538" spans="1:10" x14ac:dyDescent="0.2">
      <c r="A6538" s="7" t="s">
        <v>9909</v>
      </c>
      <c r="B6538" t="s">
        <v>9910</v>
      </c>
      <c r="C6538">
        <v>21002</v>
      </c>
      <c r="D6538" t="s">
        <v>31</v>
      </c>
      <c r="E6538">
        <v>3</v>
      </c>
      <c r="F6538" t="s">
        <v>2045</v>
      </c>
      <c r="G6538" s="8" t="s">
        <v>104</v>
      </c>
      <c r="H6538" t="s">
        <v>105</v>
      </c>
      <c r="I6538" s="1" t="s">
        <v>35</v>
      </c>
      <c r="J6538" t="s">
        <v>36</v>
      </c>
    </row>
    <row r="6539" spans="1:10" x14ac:dyDescent="0.2">
      <c r="A6539" s="7" t="s">
        <v>9911</v>
      </c>
      <c r="B6539" t="s">
        <v>9912</v>
      </c>
      <c r="C6539">
        <v>21002</v>
      </c>
      <c r="D6539" t="s">
        <v>31</v>
      </c>
      <c r="E6539">
        <v>3</v>
      </c>
      <c r="F6539" t="s">
        <v>2045</v>
      </c>
      <c r="G6539" s="8" t="s">
        <v>104</v>
      </c>
      <c r="H6539" t="s">
        <v>105</v>
      </c>
      <c r="I6539" s="1" t="s">
        <v>35</v>
      </c>
      <c r="J6539" t="s">
        <v>36</v>
      </c>
    </row>
    <row r="6540" spans="1:10" x14ac:dyDescent="0.2">
      <c r="A6540" s="7" t="s">
        <v>9913</v>
      </c>
      <c r="B6540" t="s">
        <v>9914</v>
      </c>
      <c r="C6540">
        <v>21002</v>
      </c>
      <c r="D6540" t="s">
        <v>31</v>
      </c>
      <c r="E6540">
        <v>3</v>
      </c>
      <c r="F6540" t="s">
        <v>2045</v>
      </c>
      <c r="G6540" s="8" t="s">
        <v>104</v>
      </c>
      <c r="H6540" t="s">
        <v>105</v>
      </c>
      <c r="I6540" s="1" t="s">
        <v>35</v>
      </c>
      <c r="J6540" t="s">
        <v>36</v>
      </c>
    </row>
    <row r="6541" spans="1:10" x14ac:dyDescent="0.2">
      <c r="A6541" s="7" t="s">
        <v>9915</v>
      </c>
      <c r="B6541" t="s">
        <v>2049</v>
      </c>
      <c r="C6541">
        <v>21002</v>
      </c>
      <c r="D6541" t="s">
        <v>31</v>
      </c>
      <c r="E6541">
        <v>3</v>
      </c>
      <c r="F6541" t="s">
        <v>2045</v>
      </c>
      <c r="G6541" s="8" t="s">
        <v>104</v>
      </c>
      <c r="H6541" t="s">
        <v>105</v>
      </c>
      <c r="I6541" s="1" t="s">
        <v>35</v>
      </c>
      <c r="J6541" t="s">
        <v>36</v>
      </c>
    </row>
    <row r="6542" spans="1:10" x14ac:dyDescent="0.2">
      <c r="A6542" s="7" t="s">
        <v>9916</v>
      </c>
      <c r="B6542" t="s">
        <v>9917</v>
      </c>
      <c r="C6542">
        <v>21002</v>
      </c>
      <c r="D6542" t="s">
        <v>31</v>
      </c>
      <c r="E6542">
        <v>3</v>
      </c>
      <c r="F6542" t="s">
        <v>2045</v>
      </c>
      <c r="G6542" s="8" t="s">
        <v>104</v>
      </c>
      <c r="H6542" t="s">
        <v>105</v>
      </c>
      <c r="I6542" s="1" t="s">
        <v>35</v>
      </c>
      <c r="J6542" t="s">
        <v>36</v>
      </c>
    </row>
    <row r="6543" spans="1:10" x14ac:dyDescent="0.2">
      <c r="A6543" s="7" t="s">
        <v>9918</v>
      </c>
      <c r="B6543" t="s">
        <v>9919</v>
      </c>
      <c r="C6543">
        <v>21002</v>
      </c>
      <c r="D6543" t="s">
        <v>31</v>
      </c>
      <c r="E6543">
        <v>3</v>
      </c>
      <c r="F6543" t="s">
        <v>2045</v>
      </c>
      <c r="G6543" s="8" t="s">
        <v>104</v>
      </c>
      <c r="H6543" t="s">
        <v>105</v>
      </c>
      <c r="I6543" s="1" t="s">
        <v>35</v>
      </c>
      <c r="J6543" t="s">
        <v>36</v>
      </c>
    </row>
    <row r="6544" spans="1:10" x14ac:dyDescent="0.2">
      <c r="A6544" s="7" t="s">
        <v>9920</v>
      </c>
      <c r="B6544" t="s">
        <v>9921</v>
      </c>
      <c r="C6544">
        <v>21002</v>
      </c>
      <c r="D6544" t="s">
        <v>31</v>
      </c>
      <c r="E6544">
        <v>3</v>
      </c>
      <c r="F6544" t="s">
        <v>2045</v>
      </c>
      <c r="G6544" s="8" t="s">
        <v>104</v>
      </c>
      <c r="H6544" t="s">
        <v>105</v>
      </c>
      <c r="I6544" s="1" t="s">
        <v>35</v>
      </c>
      <c r="J6544" t="s">
        <v>36</v>
      </c>
    </row>
    <row r="6545" spans="1:10" x14ac:dyDescent="0.2">
      <c r="A6545" s="7" t="s">
        <v>9922</v>
      </c>
      <c r="B6545" t="s">
        <v>9923</v>
      </c>
      <c r="C6545">
        <v>21002</v>
      </c>
      <c r="D6545" t="s">
        <v>31</v>
      </c>
      <c r="E6545">
        <v>3</v>
      </c>
      <c r="F6545" t="s">
        <v>2045</v>
      </c>
      <c r="G6545" s="8" t="s">
        <v>104</v>
      </c>
      <c r="H6545" t="s">
        <v>105</v>
      </c>
      <c r="I6545" s="1" t="s">
        <v>35</v>
      </c>
      <c r="J6545" t="s">
        <v>36</v>
      </c>
    </row>
    <row r="6546" spans="1:10" x14ac:dyDescent="0.2">
      <c r="A6546" s="7" t="s">
        <v>9924</v>
      </c>
      <c r="B6546" t="s">
        <v>9925</v>
      </c>
      <c r="C6546">
        <v>21002</v>
      </c>
      <c r="D6546" t="s">
        <v>31</v>
      </c>
      <c r="E6546">
        <v>3</v>
      </c>
      <c r="F6546" t="s">
        <v>2045</v>
      </c>
      <c r="G6546" s="8" t="s">
        <v>104</v>
      </c>
      <c r="H6546" t="s">
        <v>105</v>
      </c>
      <c r="I6546" s="1" t="s">
        <v>35</v>
      </c>
      <c r="J6546" t="s">
        <v>36</v>
      </c>
    </row>
    <row r="6547" spans="1:10" x14ac:dyDescent="0.2">
      <c r="A6547" s="7" t="s">
        <v>9926</v>
      </c>
      <c r="B6547" t="s">
        <v>9576</v>
      </c>
      <c r="C6547">
        <v>21002</v>
      </c>
      <c r="D6547" t="s">
        <v>31</v>
      </c>
      <c r="E6547">
        <v>3</v>
      </c>
      <c r="F6547" t="s">
        <v>2045</v>
      </c>
      <c r="G6547" s="8" t="s">
        <v>104</v>
      </c>
      <c r="H6547" t="s">
        <v>105</v>
      </c>
      <c r="I6547" s="1" t="s">
        <v>35</v>
      </c>
      <c r="J6547" t="s">
        <v>36</v>
      </c>
    </row>
    <row r="6548" spans="1:10" x14ac:dyDescent="0.2">
      <c r="A6548" s="7" t="s">
        <v>9927</v>
      </c>
      <c r="B6548" t="s">
        <v>9928</v>
      </c>
      <c r="C6548">
        <v>21002</v>
      </c>
      <c r="D6548" t="s">
        <v>31</v>
      </c>
      <c r="E6548">
        <v>3</v>
      </c>
      <c r="F6548" t="s">
        <v>2045</v>
      </c>
      <c r="G6548" s="8" t="s">
        <v>104</v>
      </c>
      <c r="H6548" t="s">
        <v>105</v>
      </c>
      <c r="I6548" s="1" t="s">
        <v>35</v>
      </c>
      <c r="J6548" t="s">
        <v>36</v>
      </c>
    </row>
    <row r="6549" spans="1:10" x14ac:dyDescent="0.2">
      <c r="A6549" s="7" t="s">
        <v>9929</v>
      </c>
      <c r="B6549" t="s">
        <v>9930</v>
      </c>
      <c r="C6549">
        <v>21002</v>
      </c>
      <c r="D6549" t="s">
        <v>31</v>
      </c>
      <c r="E6549">
        <v>3</v>
      </c>
      <c r="F6549" t="s">
        <v>2045</v>
      </c>
      <c r="G6549" s="8" t="s">
        <v>104</v>
      </c>
      <c r="H6549" t="s">
        <v>105</v>
      </c>
      <c r="I6549" s="1" t="s">
        <v>35</v>
      </c>
      <c r="J6549" t="s">
        <v>36</v>
      </c>
    </row>
    <row r="6550" spans="1:10" x14ac:dyDescent="0.2">
      <c r="A6550" s="7" t="s">
        <v>9931</v>
      </c>
      <c r="B6550" t="s">
        <v>9932</v>
      </c>
      <c r="C6550">
        <v>21002</v>
      </c>
      <c r="D6550" t="s">
        <v>31</v>
      </c>
      <c r="E6550">
        <v>3</v>
      </c>
      <c r="F6550" t="s">
        <v>2045</v>
      </c>
      <c r="G6550" s="8" t="s">
        <v>104</v>
      </c>
      <c r="H6550" t="s">
        <v>105</v>
      </c>
      <c r="I6550" s="1" t="s">
        <v>35</v>
      </c>
      <c r="J6550" t="s">
        <v>36</v>
      </c>
    </row>
    <row r="6551" spans="1:10" x14ac:dyDescent="0.2">
      <c r="A6551" s="7" t="s">
        <v>9933</v>
      </c>
      <c r="B6551" t="s">
        <v>9934</v>
      </c>
      <c r="C6551">
        <v>21002</v>
      </c>
      <c r="D6551" t="s">
        <v>31</v>
      </c>
      <c r="E6551">
        <v>3</v>
      </c>
      <c r="F6551" t="s">
        <v>2045</v>
      </c>
      <c r="G6551" s="8" t="s">
        <v>104</v>
      </c>
      <c r="H6551" t="s">
        <v>105</v>
      </c>
      <c r="I6551" s="1" t="s">
        <v>35</v>
      </c>
      <c r="J6551" t="s">
        <v>36</v>
      </c>
    </row>
    <row r="6552" spans="1:10" x14ac:dyDescent="0.2">
      <c r="A6552" s="7" t="s">
        <v>9935</v>
      </c>
      <c r="B6552" t="s">
        <v>9936</v>
      </c>
      <c r="C6552">
        <v>21002</v>
      </c>
      <c r="D6552" t="s">
        <v>31</v>
      </c>
      <c r="E6552">
        <v>3</v>
      </c>
      <c r="F6552" t="s">
        <v>2045</v>
      </c>
      <c r="G6552" s="8" t="s">
        <v>104</v>
      </c>
      <c r="H6552" t="s">
        <v>105</v>
      </c>
      <c r="I6552" s="1" t="s">
        <v>35</v>
      </c>
      <c r="J6552" t="s">
        <v>36</v>
      </c>
    </row>
    <row r="6553" spans="1:10" x14ac:dyDescent="0.2">
      <c r="A6553" s="7" t="s">
        <v>9937</v>
      </c>
      <c r="B6553" t="s">
        <v>9938</v>
      </c>
      <c r="C6553">
        <v>21002</v>
      </c>
      <c r="D6553" t="s">
        <v>31</v>
      </c>
      <c r="E6553">
        <v>3</v>
      </c>
      <c r="F6553" t="s">
        <v>2045</v>
      </c>
      <c r="G6553" s="8" t="s">
        <v>104</v>
      </c>
      <c r="H6553" t="s">
        <v>105</v>
      </c>
      <c r="I6553" s="1" t="s">
        <v>35</v>
      </c>
      <c r="J6553" t="s">
        <v>36</v>
      </c>
    </row>
    <row r="6554" spans="1:10" x14ac:dyDescent="0.2">
      <c r="A6554" s="7" t="s">
        <v>9939</v>
      </c>
      <c r="B6554" t="s">
        <v>9390</v>
      </c>
      <c r="C6554">
        <v>21002</v>
      </c>
      <c r="D6554" t="s">
        <v>31</v>
      </c>
      <c r="E6554">
        <v>3</v>
      </c>
      <c r="F6554" t="s">
        <v>2045</v>
      </c>
      <c r="G6554" s="8" t="s">
        <v>104</v>
      </c>
      <c r="H6554" t="s">
        <v>105</v>
      </c>
      <c r="I6554" s="1" t="s">
        <v>35</v>
      </c>
      <c r="J6554" t="s">
        <v>36</v>
      </c>
    </row>
    <row r="6555" spans="1:10" x14ac:dyDescent="0.2">
      <c r="A6555" s="7" t="s">
        <v>9940</v>
      </c>
      <c r="B6555" t="s">
        <v>9941</v>
      </c>
      <c r="C6555">
        <v>21002</v>
      </c>
      <c r="D6555" t="s">
        <v>31</v>
      </c>
      <c r="E6555">
        <v>3</v>
      </c>
      <c r="F6555" t="s">
        <v>2045</v>
      </c>
      <c r="G6555" s="8" t="s">
        <v>104</v>
      </c>
      <c r="H6555" t="s">
        <v>105</v>
      </c>
      <c r="I6555" s="1" t="s">
        <v>35</v>
      </c>
      <c r="J6555" t="s">
        <v>36</v>
      </c>
    </row>
    <row r="6556" spans="1:10" x14ac:dyDescent="0.2">
      <c r="A6556" s="7" t="s">
        <v>9942</v>
      </c>
      <c r="B6556" t="s">
        <v>9943</v>
      </c>
      <c r="C6556">
        <v>21002</v>
      </c>
      <c r="D6556" t="s">
        <v>31</v>
      </c>
      <c r="E6556">
        <v>3</v>
      </c>
      <c r="F6556" t="s">
        <v>2045</v>
      </c>
      <c r="G6556" s="8" t="s">
        <v>104</v>
      </c>
      <c r="H6556" t="s">
        <v>105</v>
      </c>
      <c r="I6556" s="1" t="s">
        <v>35</v>
      </c>
      <c r="J6556" t="s">
        <v>36</v>
      </c>
    </row>
    <row r="6557" spans="1:10" x14ac:dyDescent="0.2">
      <c r="A6557" s="7" t="s">
        <v>9944</v>
      </c>
      <c r="B6557" t="s">
        <v>9945</v>
      </c>
      <c r="C6557">
        <v>21002</v>
      </c>
      <c r="D6557" t="s">
        <v>31</v>
      </c>
      <c r="E6557">
        <v>3</v>
      </c>
      <c r="F6557" t="s">
        <v>2045</v>
      </c>
      <c r="G6557" s="8" t="s">
        <v>104</v>
      </c>
      <c r="H6557" t="s">
        <v>105</v>
      </c>
      <c r="I6557" s="1" t="s">
        <v>35</v>
      </c>
      <c r="J6557" t="s">
        <v>36</v>
      </c>
    </row>
    <row r="6558" spans="1:10" x14ac:dyDescent="0.2">
      <c r="A6558" s="7" t="s">
        <v>9946</v>
      </c>
      <c r="B6558" t="s">
        <v>9857</v>
      </c>
      <c r="C6558">
        <v>21002</v>
      </c>
      <c r="D6558" t="s">
        <v>31</v>
      </c>
      <c r="E6558">
        <v>3</v>
      </c>
      <c r="F6558" t="s">
        <v>2045</v>
      </c>
      <c r="G6558" s="8" t="s">
        <v>104</v>
      </c>
      <c r="H6558" t="s">
        <v>105</v>
      </c>
      <c r="I6558" s="1" t="s">
        <v>35</v>
      </c>
      <c r="J6558" t="s">
        <v>36</v>
      </c>
    </row>
    <row r="6559" spans="1:10" x14ac:dyDescent="0.2">
      <c r="A6559" s="7" t="s">
        <v>9947</v>
      </c>
      <c r="B6559" t="s">
        <v>9948</v>
      </c>
      <c r="C6559">
        <v>21002</v>
      </c>
      <c r="D6559" t="s">
        <v>31</v>
      </c>
      <c r="E6559">
        <v>3</v>
      </c>
      <c r="F6559" t="s">
        <v>2045</v>
      </c>
      <c r="G6559" s="8" t="s">
        <v>104</v>
      </c>
      <c r="H6559" t="s">
        <v>105</v>
      </c>
      <c r="I6559" s="1" t="s">
        <v>35</v>
      </c>
      <c r="J6559" t="s">
        <v>36</v>
      </c>
    </row>
    <row r="6560" spans="1:10" x14ac:dyDescent="0.2">
      <c r="A6560" s="7" t="s">
        <v>9949</v>
      </c>
      <c r="B6560" t="s">
        <v>9950</v>
      </c>
      <c r="C6560">
        <v>21002</v>
      </c>
      <c r="D6560" t="s">
        <v>31</v>
      </c>
      <c r="E6560">
        <v>3</v>
      </c>
      <c r="F6560" t="s">
        <v>2045</v>
      </c>
      <c r="G6560" s="8" t="s">
        <v>104</v>
      </c>
      <c r="H6560" t="s">
        <v>105</v>
      </c>
      <c r="I6560" s="1" t="s">
        <v>35</v>
      </c>
      <c r="J6560" t="s">
        <v>36</v>
      </c>
    </row>
    <row r="6561" spans="1:10" x14ac:dyDescent="0.2">
      <c r="A6561" s="7" t="s">
        <v>9951</v>
      </c>
      <c r="B6561" t="s">
        <v>9952</v>
      </c>
      <c r="C6561">
        <v>21002</v>
      </c>
      <c r="D6561" t="s">
        <v>31</v>
      </c>
      <c r="E6561">
        <v>3</v>
      </c>
      <c r="F6561" t="s">
        <v>2045</v>
      </c>
      <c r="G6561" s="8" t="s">
        <v>104</v>
      </c>
      <c r="H6561" t="s">
        <v>105</v>
      </c>
      <c r="I6561" s="1" t="s">
        <v>35</v>
      </c>
      <c r="J6561" t="s">
        <v>36</v>
      </c>
    </row>
    <row r="6562" spans="1:10" x14ac:dyDescent="0.2">
      <c r="A6562" s="7" t="s">
        <v>9953</v>
      </c>
      <c r="B6562" t="s">
        <v>9954</v>
      </c>
      <c r="C6562">
        <v>21002</v>
      </c>
      <c r="D6562" t="s">
        <v>31</v>
      </c>
      <c r="E6562">
        <v>3</v>
      </c>
      <c r="F6562" t="s">
        <v>2045</v>
      </c>
      <c r="G6562" s="8" t="s">
        <v>104</v>
      </c>
      <c r="H6562" t="s">
        <v>105</v>
      </c>
      <c r="I6562" s="1" t="s">
        <v>35</v>
      </c>
      <c r="J6562" t="s">
        <v>36</v>
      </c>
    </row>
    <row r="6563" spans="1:10" x14ac:dyDescent="0.2">
      <c r="A6563" s="7" t="s">
        <v>9955</v>
      </c>
      <c r="B6563" t="s">
        <v>9956</v>
      </c>
      <c r="C6563">
        <v>21002</v>
      </c>
      <c r="D6563" t="s">
        <v>31</v>
      </c>
      <c r="E6563">
        <v>3</v>
      </c>
      <c r="F6563" t="s">
        <v>2045</v>
      </c>
      <c r="G6563" s="8" t="s">
        <v>104</v>
      </c>
      <c r="H6563" t="s">
        <v>105</v>
      </c>
      <c r="I6563" s="1" t="s">
        <v>35</v>
      </c>
      <c r="J6563" t="s">
        <v>36</v>
      </c>
    </row>
    <row r="6564" spans="1:10" x14ac:dyDescent="0.2">
      <c r="A6564" s="7" t="s">
        <v>9957</v>
      </c>
      <c r="B6564" t="s">
        <v>9511</v>
      </c>
      <c r="C6564">
        <v>21002</v>
      </c>
      <c r="D6564" t="s">
        <v>31</v>
      </c>
      <c r="E6564">
        <v>3</v>
      </c>
      <c r="F6564" t="s">
        <v>2045</v>
      </c>
      <c r="G6564" s="8" t="s">
        <v>104</v>
      </c>
      <c r="H6564" t="s">
        <v>105</v>
      </c>
      <c r="I6564" s="1" t="s">
        <v>35</v>
      </c>
      <c r="J6564" t="s">
        <v>36</v>
      </c>
    </row>
    <row r="6565" spans="1:10" x14ac:dyDescent="0.2">
      <c r="A6565" s="7" t="s">
        <v>9958</v>
      </c>
      <c r="B6565" t="s">
        <v>9695</v>
      </c>
      <c r="C6565">
        <v>21002</v>
      </c>
      <c r="D6565" t="s">
        <v>31</v>
      </c>
      <c r="E6565">
        <v>3</v>
      </c>
      <c r="F6565" t="s">
        <v>2045</v>
      </c>
      <c r="G6565" s="8" t="s">
        <v>104</v>
      </c>
      <c r="H6565" t="s">
        <v>105</v>
      </c>
      <c r="I6565" s="1" t="s">
        <v>35</v>
      </c>
      <c r="J6565" t="s">
        <v>36</v>
      </c>
    </row>
    <row r="6566" spans="1:10" x14ac:dyDescent="0.2">
      <c r="A6566" s="7" t="s">
        <v>9959</v>
      </c>
      <c r="B6566" t="s">
        <v>9960</v>
      </c>
      <c r="C6566">
        <v>21002</v>
      </c>
      <c r="D6566" t="s">
        <v>31</v>
      </c>
      <c r="E6566">
        <v>3</v>
      </c>
      <c r="F6566" t="s">
        <v>2045</v>
      </c>
      <c r="G6566" s="8" t="s">
        <v>104</v>
      </c>
      <c r="H6566" t="s">
        <v>105</v>
      </c>
      <c r="I6566" s="1" t="s">
        <v>35</v>
      </c>
      <c r="J6566" t="s">
        <v>36</v>
      </c>
    </row>
    <row r="6567" spans="1:10" x14ac:dyDescent="0.2">
      <c r="A6567" s="7" t="s">
        <v>9961</v>
      </c>
      <c r="B6567" t="s">
        <v>9962</v>
      </c>
      <c r="C6567">
        <v>21002</v>
      </c>
      <c r="D6567" t="s">
        <v>31</v>
      </c>
      <c r="E6567">
        <v>3</v>
      </c>
      <c r="F6567" t="s">
        <v>2045</v>
      </c>
      <c r="G6567" s="8" t="s">
        <v>104</v>
      </c>
      <c r="H6567" t="s">
        <v>105</v>
      </c>
      <c r="I6567" s="1" t="s">
        <v>35</v>
      </c>
      <c r="J6567" t="s">
        <v>36</v>
      </c>
    </row>
    <row r="6568" spans="1:10" x14ac:dyDescent="0.2">
      <c r="A6568" s="7" t="s">
        <v>9963</v>
      </c>
      <c r="B6568" t="s">
        <v>9964</v>
      </c>
      <c r="C6568">
        <v>21002</v>
      </c>
      <c r="D6568" t="s">
        <v>31</v>
      </c>
      <c r="E6568">
        <v>3</v>
      </c>
      <c r="F6568" t="s">
        <v>2045</v>
      </c>
      <c r="G6568" s="8" t="s">
        <v>104</v>
      </c>
      <c r="H6568" t="s">
        <v>105</v>
      </c>
      <c r="I6568" s="1" t="s">
        <v>35</v>
      </c>
      <c r="J6568" t="s">
        <v>36</v>
      </c>
    </row>
    <row r="6569" spans="1:10" x14ac:dyDescent="0.2">
      <c r="A6569" s="7" t="s">
        <v>9965</v>
      </c>
      <c r="B6569" t="s">
        <v>9966</v>
      </c>
      <c r="C6569">
        <v>21002</v>
      </c>
      <c r="D6569" t="s">
        <v>31</v>
      </c>
      <c r="E6569">
        <v>3</v>
      </c>
      <c r="F6569" t="s">
        <v>2045</v>
      </c>
      <c r="G6569" s="8" t="s">
        <v>104</v>
      </c>
      <c r="H6569" t="s">
        <v>105</v>
      </c>
      <c r="I6569" s="1" t="s">
        <v>35</v>
      </c>
      <c r="J6569" t="s">
        <v>36</v>
      </c>
    </row>
    <row r="6570" spans="1:10" x14ac:dyDescent="0.2">
      <c r="A6570" s="7" t="s">
        <v>9967</v>
      </c>
      <c r="B6570" t="s">
        <v>9968</v>
      </c>
      <c r="C6570">
        <v>21002</v>
      </c>
      <c r="D6570" t="s">
        <v>31</v>
      </c>
      <c r="E6570">
        <v>3</v>
      </c>
      <c r="F6570" t="s">
        <v>2045</v>
      </c>
      <c r="G6570" s="8" t="s">
        <v>104</v>
      </c>
      <c r="H6570" t="s">
        <v>105</v>
      </c>
      <c r="I6570" s="1" t="s">
        <v>35</v>
      </c>
      <c r="J6570" t="s">
        <v>36</v>
      </c>
    </row>
    <row r="6571" spans="1:10" x14ac:dyDescent="0.2">
      <c r="A6571" s="7" t="s">
        <v>9969</v>
      </c>
      <c r="B6571" t="s">
        <v>9970</v>
      </c>
      <c r="C6571">
        <v>21002</v>
      </c>
      <c r="D6571" t="s">
        <v>31</v>
      </c>
      <c r="E6571">
        <v>3</v>
      </c>
      <c r="F6571" t="s">
        <v>2045</v>
      </c>
      <c r="G6571" s="8" t="s">
        <v>104</v>
      </c>
      <c r="H6571" t="s">
        <v>105</v>
      </c>
      <c r="I6571" s="1" t="s">
        <v>35</v>
      </c>
      <c r="J6571" t="s">
        <v>36</v>
      </c>
    </row>
    <row r="6572" spans="1:10" x14ac:dyDescent="0.2">
      <c r="A6572" s="7" t="s">
        <v>9971</v>
      </c>
      <c r="B6572" t="s">
        <v>9972</v>
      </c>
      <c r="C6572">
        <v>21002</v>
      </c>
      <c r="D6572" t="s">
        <v>31</v>
      </c>
      <c r="E6572">
        <v>3</v>
      </c>
      <c r="F6572" t="s">
        <v>2045</v>
      </c>
      <c r="G6572" s="8" t="s">
        <v>104</v>
      </c>
      <c r="H6572" t="s">
        <v>105</v>
      </c>
      <c r="I6572" s="1" t="s">
        <v>35</v>
      </c>
      <c r="J6572" t="s">
        <v>36</v>
      </c>
    </row>
    <row r="6573" spans="1:10" x14ac:dyDescent="0.2">
      <c r="A6573" s="7" t="s">
        <v>9973</v>
      </c>
      <c r="B6573" t="s">
        <v>9974</v>
      </c>
      <c r="C6573">
        <v>21002</v>
      </c>
      <c r="D6573" t="s">
        <v>31</v>
      </c>
      <c r="E6573">
        <v>3</v>
      </c>
      <c r="F6573" t="s">
        <v>2045</v>
      </c>
      <c r="G6573" s="8" t="s">
        <v>104</v>
      </c>
      <c r="H6573" t="s">
        <v>105</v>
      </c>
      <c r="I6573" s="1" t="s">
        <v>35</v>
      </c>
      <c r="J6573" t="s">
        <v>36</v>
      </c>
    </row>
    <row r="6574" spans="1:10" x14ac:dyDescent="0.2">
      <c r="A6574" s="7" t="s">
        <v>9975</v>
      </c>
      <c r="B6574" t="s">
        <v>9976</v>
      </c>
      <c r="C6574">
        <v>21002</v>
      </c>
      <c r="D6574" t="s">
        <v>31</v>
      </c>
      <c r="E6574">
        <v>3</v>
      </c>
      <c r="F6574" t="s">
        <v>2045</v>
      </c>
      <c r="G6574" s="8" t="s">
        <v>104</v>
      </c>
      <c r="H6574" t="s">
        <v>105</v>
      </c>
      <c r="I6574" s="1" t="s">
        <v>35</v>
      </c>
      <c r="J6574" t="s">
        <v>36</v>
      </c>
    </row>
    <row r="6575" spans="1:10" x14ac:dyDescent="0.2">
      <c r="A6575" s="7" t="s">
        <v>9977</v>
      </c>
      <c r="B6575" t="s">
        <v>9978</v>
      </c>
      <c r="C6575">
        <v>21002</v>
      </c>
      <c r="D6575" t="s">
        <v>31</v>
      </c>
      <c r="E6575">
        <v>3</v>
      </c>
      <c r="F6575" t="s">
        <v>2045</v>
      </c>
      <c r="G6575" s="8" t="s">
        <v>104</v>
      </c>
      <c r="H6575" t="s">
        <v>105</v>
      </c>
      <c r="I6575" s="1" t="s">
        <v>35</v>
      </c>
      <c r="J6575" t="s">
        <v>36</v>
      </c>
    </row>
    <row r="6576" spans="1:10" x14ac:dyDescent="0.2">
      <c r="A6576" s="7" t="s">
        <v>9979</v>
      </c>
      <c r="B6576" t="s">
        <v>9980</v>
      </c>
      <c r="C6576">
        <v>21002</v>
      </c>
      <c r="D6576" t="s">
        <v>31</v>
      </c>
      <c r="E6576">
        <v>3</v>
      </c>
      <c r="F6576" t="s">
        <v>2045</v>
      </c>
      <c r="G6576" s="8" t="s">
        <v>104</v>
      </c>
      <c r="H6576" t="s">
        <v>105</v>
      </c>
      <c r="I6576" s="1" t="s">
        <v>35</v>
      </c>
      <c r="J6576" t="s">
        <v>36</v>
      </c>
    </row>
    <row r="6577" spans="1:10" x14ac:dyDescent="0.2">
      <c r="A6577" s="7" t="s">
        <v>9981</v>
      </c>
      <c r="B6577" t="s">
        <v>9982</v>
      </c>
      <c r="C6577">
        <v>21002</v>
      </c>
      <c r="D6577" t="s">
        <v>31</v>
      </c>
      <c r="E6577">
        <v>3</v>
      </c>
      <c r="F6577" t="s">
        <v>2045</v>
      </c>
      <c r="G6577" s="8" t="s">
        <v>104</v>
      </c>
      <c r="H6577" t="s">
        <v>105</v>
      </c>
      <c r="I6577" s="1" t="s">
        <v>35</v>
      </c>
      <c r="J6577" t="s">
        <v>36</v>
      </c>
    </row>
    <row r="6578" spans="1:10" x14ac:dyDescent="0.2">
      <c r="A6578" s="7" t="s">
        <v>9983</v>
      </c>
      <c r="B6578" t="s">
        <v>9984</v>
      </c>
      <c r="C6578">
        <v>21002</v>
      </c>
      <c r="D6578" t="s">
        <v>31</v>
      </c>
      <c r="E6578">
        <v>3</v>
      </c>
      <c r="F6578" t="s">
        <v>2045</v>
      </c>
      <c r="G6578" s="8" t="s">
        <v>104</v>
      </c>
      <c r="H6578" t="s">
        <v>105</v>
      </c>
      <c r="I6578" s="1" t="s">
        <v>35</v>
      </c>
      <c r="J6578" t="s">
        <v>36</v>
      </c>
    </row>
    <row r="6579" spans="1:10" x14ac:dyDescent="0.2">
      <c r="A6579" s="7" t="s">
        <v>9985</v>
      </c>
      <c r="B6579" t="s">
        <v>9986</v>
      </c>
      <c r="C6579">
        <v>21002</v>
      </c>
      <c r="D6579" t="s">
        <v>31</v>
      </c>
      <c r="E6579">
        <v>3</v>
      </c>
      <c r="F6579" t="s">
        <v>2045</v>
      </c>
      <c r="G6579" s="8" t="s">
        <v>104</v>
      </c>
      <c r="H6579" t="s">
        <v>105</v>
      </c>
      <c r="I6579" s="1" t="s">
        <v>35</v>
      </c>
      <c r="J6579" t="s">
        <v>36</v>
      </c>
    </row>
    <row r="6580" spans="1:10" x14ac:dyDescent="0.2">
      <c r="A6580" s="7" t="s">
        <v>9987</v>
      </c>
      <c r="B6580" t="s">
        <v>9988</v>
      </c>
      <c r="C6580">
        <v>21002</v>
      </c>
      <c r="D6580" t="s">
        <v>31</v>
      </c>
      <c r="E6580">
        <v>3</v>
      </c>
      <c r="F6580" t="s">
        <v>2045</v>
      </c>
      <c r="G6580" s="8" t="s">
        <v>104</v>
      </c>
      <c r="H6580" t="s">
        <v>105</v>
      </c>
      <c r="I6580" s="1" t="s">
        <v>35</v>
      </c>
      <c r="J6580" t="s">
        <v>36</v>
      </c>
    </row>
    <row r="6581" spans="1:10" x14ac:dyDescent="0.2">
      <c r="A6581" s="7" t="s">
        <v>9989</v>
      </c>
      <c r="B6581" t="s">
        <v>4496</v>
      </c>
      <c r="C6581">
        <v>21002</v>
      </c>
      <c r="D6581" t="s">
        <v>31</v>
      </c>
      <c r="E6581">
        <v>3</v>
      </c>
      <c r="F6581" t="s">
        <v>2045</v>
      </c>
      <c r="G6581" s="8" t="s">
        <v>104</v>
      </c>
      <c r="H6581" t="s">
        <v>105</v>
      </c>
      <c r="I6581" s="1" t="s">
        <v>35</v>
      </c>
      <c r="J6581" t="s">
        <v>36</v>
      </c>
    </row>
    <row r="6582" spans="1:10" x14ac:dyDescent="0.2">
      <c r="A6582" s="7" t="s">
        <v>9990</v>
      </c>
      <c r="B6582" t="s">
        <v>9991</v>
      </c>
      <c r="C6582">
        <v>21002</v>
      </c>
      <c r="D6582" t="s">
        <v>31</v>
      </c>
      <c r="E6582">
        <v>3</v>
      </c>
      <c r="F6582" t="s">
        <v>2045</v>
      </c>
      <c r="G6582" s="8" t="s">
        <v>104</v>
      </c>
      <c r="H6582" t="s">
        <v>105</v>
      </c>
      <c r="I6582" s="1" t="s">
        <v>35</v>
      </c>
      <c r="J6582" t="s">
        <v>36</v>
      </c>
    </row>
    <row r="6583" spans="1:10" x14ac:dyDescent="0.2">
      <c r="A6583" s="7" t="s">
        <v>9992</v>
      </c>
      <c r="B6583" t="s">
        <v>9993</v>
      </c>
      <c r="C6583">
        <v>21002</v>
      </c>
      <c r="D6583" t="s">
        <v>31</v>
      </c>
      <c r="E6583">
        <v>3</v>
      </c>
      <c r="F6583" t="s">
        <v>2045</v>
      </c>
      <c r="G6583" s="8" t="s">
        <v>104</v>
      </c>
      <c r="H6583" t="s">
        <v>105</v>
      </c>
      <c r="I6583" s="1" t="s">
        <v>35</v>
      </c>
      <c r="J6583" t="s">
        <v>36</v>
      </c>
    </row>
    <row r="6584" spans="1:10" x14ac:dyDescent="0.2">
      <c r="A6584" s="7" t="s">
        <v>9994</v>
      </c>
      <c r="B6584" t="s">
        <v>9995</v>
      </c>
      <c r="C6584">
        <v>21002</v>
      </c>
      <c r="D6584" t="s">
        <v>31</v>
      </c>
      <c r="E6584">
        <v>3</v>
      </c>
      <c r="F6584" t="s">
        <v>2045</v>
      </c>
      <c r="G6584" s="8" t="s">
        <v>104</v>
      </c>
      <c r="H6584" t="s">
        <v>105</v>
      </c>
      <c r="I6584" s="1" t="s">
        <v>35</v>
      </c>
      <c r="J6584" t="s">
        <v>36</v>
      </c>
    </row>
    <row r="6585" spans="1:10" x14ac:dyDescent="0.2">
      <c r="A6585" s="7" t="s">
        <v>9996</v>
      </c>
      <c r="B6585" t="s">
        <v>9997</v>
      </c>
      <c r="C6585">
        <v>21002</v>
      </c>
      <c r="D6585" t="s">
        <v>31</v>
      </c>
      <c r="E6585">
        <v>3</v>
      </c>
      <c r="F6585" t="s">
        <v>2045</v>
      </c>
      <c r="G6585" s="8" t="s">
        <v>104</v>
      </c>
      <c r="H6585" t="s">
        <v>105</v>
      </c>
      <c r="I6585" s="1" t="s">
        <v>35</v>
      </c>
      <c r="J6585" t="s">
        <v>36</v>
      </c>
    </row>
    <row r="6586" spans="1:10" x14ac:dyDescent="0.2">
      <c r="A6586" s="7" t="s">
        <v>9998</v>
      </c>
      <c r="B6586" t="s">
        <v>9999</v>
      </c>
      <c r="C6586">
        <v>21002</v>
      </c>
      <c r="D6586" t="s">
        <v>31</v>
      </c>
      <c r="E6586">
        <v>3</v>
      </c>
      <c r="F6586" t="s">
        <v>2045</v>
      </c>
      <c r="G6586" s="8" t="s">
        <v>104</v>
      </c>
      <c r="H6586" t="s">
        <v>105</v>
      </c>
      <c r="I6586" s="1" t="s">
        <v>35</v>
      </c>
      <c r="J6586" t="s">
        <v>36</v>
      </c>
    </row>
    <row r="6587" spans="1:10" x14ac:dyDescent="0.2">
      <c r="A6587" s="7" t="s">
        <v>10000</v>
      </c>
      <c r="B6587" t="s">
        <v>10001</v>
      </c>
      <c r="C6587">
        <v>21002</v>
      </c>
      <c r="D6587" t="s">
        <v>31</v>
      </c>
      <c r="E6587">
        <v>3</v>
      </c>
      <c r="F6587" t="s">
        <v>2045</v>
      </c>
      <c r="G6587" s="8" t="s">
        <v>104</v>
      </c>
      <c r="H6587" t="s">
        <v>105</v>
      </c>
      <c r="I6587" s="1" t="s">
        <v>35</v>
      </c>
      <c r="J6587" t="s">
        <v>36</v>
      </c>
    </row>
    <row r="6588" spans="1:10" x14ac:dyDescent="0.2">
      <c r="A6588" s="7" t="s">
        <v>10002</v>
      </c>
      <c r="B6588" t="s">
        <v>10003</v>
      </c>
      <c r="C6588">
        <v>21002</v>
      </c>
      <c r="D6588" t="s">
        <v>31</v>
      </c>
      <c r="E6588">
        <v>3</v>
      </c>
      <c r="F6588" t="s">
        <v>2045</v>
      </c>
      <c r="G6588" s="8" t="s">
        <v>104</v>
      </c>
      <c r="H6588" t="s">
        <v>105</v>
      </c>
      <c r="I6588" s="1" t="s">
        <v>35</v>
      </c>
      <c r="J6588" t="s">
        <v>36</v>
      </c>
    </row>
    <row r="6589" spans="1:10" x14ac:dyDescent="0.2">
      <c r="A6589" s="7" t="s">
        <v>10004</v>
      </c>
      <c r="B6589" t="s">
        <v>10005</v>
      </c>
      <c r="C6589">
        <v>21002</v>
      </c>
      <c r="D6589" t="s">
        <v>31</v>
      </c>
      <c r="E6589">
        <v>3</v>
      </c>
      <c r="F6589" t="s">
        <v>2045</v>
      </c>
      <c r="G6589" s="8" t="s">
        <v>104</v>
      </c>
      <c r="H6589" t="s">
        <v>105</v>
      </c>
      <c r="I6589" s="1" t="s">
        <v>35</v>
      </c>
      <c r="J6589" t="s">
        <v>36</v>
      </c>
    </row>
    <row r="6590" spans="1:10" x14ac:dyDescent="0.2">
      <c r="A6590" s="7" t="s">
        <v>10006</v>
      </c>
      <c r="B6590" t="s">
        <v>9439</v>
      </c>
      <c r="C6590">
        <v>21002</v>
      </c>
      <c r="D6590" t="s">
        <v>31</v>
      </c>
      <c r="E6590">
        <v>3</v>
      </c>
      <c r="F6590" t="s">
        <v>2045</v>
      </c>
      <c r="G6590" s="8" t="s">
        <v>104</v>
      </c>
      <c r="H6590" t="s">
        <v>105</v>
      </c>
      <c r="I6590" s="1" t="s">
        <v>35</v>
      </c>
      <c r="J6590" t="s">
        <v>36</v>
      </c>
    </row>
    <row r="6591" spans="1:10" x14ac:dyDescent="0.2">
      <c r="A6591" s="7" t="s">
        <v>10007</v>
      </c>
      <c r="B6591" t="s">
        <v>10008</v>
      </c>
      <c r="C6591">
        <v>21002</v>
      </c>
      <c r="D6591" t="s">
        <v>31</v>
      </c>
      <c r="E6591">
        <v>3</v>
      </c>
      <c r="F6591" t="s">
        <v>2045</v>
      </c>
      <c r="G6591" s="8" t="s">
        <v>104</v>
      </c>
      <c r="H6591" t="s">
        <v>105</v>
      </c>
      <c r="I6591" s="1" t="s">
        <v>35</v>
      </c>
      <c r="J6591" t="s">
        <v>36</v>
      </c>
    </row>
    <row r="6592" spans="1:10" x14ac:dyDescent="0.2">
      <c r="A6592" s="7" t="s">
        <v>10009</v>
      </c>
      <c r="B6592" t="s">
        <v>10010</v>
      </c>
      <c r="C6592">
        <v>21002</v>
      </c>
      <c r="D6592" t="s">
        <v>31</v>
      </c>
      <c r="E6592">
        <v>3</v>
      </c>
      <c r="F6592" t="s">
        <v>2045</v>
      </c>
      <c r="G6592" s="8" t="s">
        <v>104</v>
      </c>
      <c r="H6592" t="s">
        <v>105</v>
      </c>
      <c r="I6592" s="1" t="s">
        <v>35</v>
      </c>
      <c r="J6592" t="s">
        <v>36</v>
      </c>
    </row>
    <row r="6593" spans="1:10" x14ac:dyDescent="0.2">
      <c r="A6593" s="7" t="s">
        <v>10011</v>
      </c>
      <c r="B6593" t="s">
        <v>9843</v>
      </c>
      <c r="C6593">
        <v>21002</v>
      </c>
      <c r="D6593" t="s">
        <v>31</v>
      </c>
      <c r="E6593">
        <v>3</v>
      </c>
      <c r="F6593" t="s">
        <v>2045</v>
      </c>
      <c r="G6593" s="8" t="s">
        <v>104</v>
      </c>
      <c r="H6593" t="s">
        <v>105</v>
      </c>
      <c r="I6593" s="1" t="s">
        <v>35</v>
      </c>
      <c r="J6593" t="s">
        <v>36</v>
      </c>
    </row>
    <row r="6594" spans="1:10" x14ac:dyDescent="0.2">
      <c r="A6594" s="7" t="s">
        <v>10012</v>
      </c>
      <c r="B6594" t="s">
        <v>10013</v>
      </c>
      <c r="C6594">
        <v>21002</v>
      </c>
      <c r="D6594" t="s">
        <v>31</v>
      </c>
      <c r="E6594">
        <v>3</v>
      </c>
      <c r="F6594" t="s">
        <v>2045</v>
      </c>
      <c r="G6594" s="8" t="s">
        <v>104</v>
      </c>
      <c r="H6594" t="s">
        <v>105</v>
      </c>
      <c r="I6594" s="1" t="s">
        <v>35</v>
      </c>
      <c r="J6594" t="s">
        <v>36</v>
      </c>
    </row>
    <row r="6595" spans="1:10" x14ac:dyDescent="0.2">
      <c r="A6595" s="7" t="s">
        <v>10014</v>
      </c>
      <c r="B6595" t="s">
        <v>10015</v>
      </c>
      <c r="C6595">
        <v>21002</v>
      </c>
      <c r="D6595" t="s">
        <v>31</v>
      </c>
      <c r="E6595">
        <v>3</v>
      </c>
      <c r="F6595" t="s">
        <v>2045</v>
      </c>
      <c r="G6595" s="8" t="s">
        <v>104</v>
      </c>
      <c r="H6595" t="s">
        <v>105</v>
      </c>
      <c r="I6595" s="1" t="s">
        <v>35</v>
      </c>
      <c r="J6595" t="s">
        <v>36</v>
      </c>
    </row>
    <row r="6596" spans="1:10" x14ac:dyDescent="0.2">
      <c r="A6596" s="7" t="s">
        <v>10016</v>
      </c>
      <c r="B6596" t="s">
        <v>10017</v>
      </c>
      <c r="C6596">
        <v>21002</v>
      </c>
      <c r="D6596" t="s">
        <v>31</v>
      </c>
      <c r="E6596">
        <v>3</v>
      </c>
      <c r="F6596" t="s">
        <v>2045</v>
      </c>
      <c r="G6596" s="8" t="s">
        <v>104</v>
      </c>
      <c r="H6596" t="s">
        <v>105</v>
      </c>
      <c r="I6596" s="1" t="s">
        <v>35</v>
      </c>
      <c r="J6596" t="s">
        <v>36</v>
      </c>
    </row>
    <row r="6597" spans="1:10" x14ac:dyDescent="0.2">
      <c r="A6597" s="7" t="s">
        <v>10018</v>
      </c>
      <c r="B6597" t="s">
        <v>10019</v>
      </c>
      <c r="C6597">
        <v>21002</v>
      </c>
      <c r="D6597" t="s">
        <v>31</v>
      </c>
      <c r="E6597">
        <v>3</v>
      </c>
      <c r="F6597" t="s">
        <v>2045</v>
      </c>
      <c r="G6597" s="8" t="s">
        <v>104</v>
      </c>
      <c r="H6597" t="s">
        <v>105</v>
      </c>
      <c r="I6597" s="1" t="s">
        <v>35</v>
      </c>
      <c r="J6597" t="s">
        <v>36</v>
      </c>
    </row>
    <row r="6598" spans="1:10" x14ac:dyDescent="0.2">
      <c r="A6598" s="7" t="s">
        <v>10020</v>
      </c>
      <c r="B6598" t="s">
        <v>10021</v>
      </c>
      <c r="C6598">
        <v>21002</v>
      </c>
      <c r="D6598" t="s">
        <v>31</v>
      </c>
      <c r="E6598">
        <v>3</v>
      </c>
      <c r="F6598" t="s">
        <v>2045</v>
      </c>
      <c r="G6598" s="8" t="s">
        <v>104</v>
      </c>
      <c r="H6598" t="s">
        <v>105</v>
      </c>
      <c r="I6598" s="1" t="s">
        <v>35</v>
      </c>
      <c r="J6598" t="s">
        <v>36</v>
      </c>
    </row>
    <row r="6599" spans="1:10" x14ac:dyDescent="0.2">
      <c r="A6599" s="7" t="s">
        <v>10022</v>
      </c>
      <c r="B6599" t="s">
        <v>10023</v>
      </c>
      <c r="C6599">
        <v>21002</v>
      </c>
      <c r="D6599" t="s">
        <v>31</v>
      </c>
      <c r="E6599">
        <v>3</v>
      </c>
      <c r="F6599" t="s">
        <v>2045</v>
      </c>
      <c r="G6599" s="8" t="s">
        <v>104</v>
      </c>
      <c r="H6599" t="s">
        <v>105</v>
      </c>
      <c r="I6599" s="1" t="s">
        <v>35</v>
      </c>
      <c r="J6599" t="s">
        <v>36</v>
      </c>
    </row>
    <row r="6600" spans="1:10" x14ac:dyDescent="0.2">
      <c r="A6600" s="7" t="s">
        <v>10024</v>
      </c>
      <c r="B6600" t="s">
        <v>10025</v>
      </c>
      <c r="C6600">
        <v>21002</v>
      </c>
      <c r="D6600" t="s">
        <v>31</v>
      </c>
      <c r="E6600">
        <v>3</v>
      </c>
      <c r="F6600" t="s">
        <v>2045</v>
      </c>
      <c r="G6600" s="8" t="s">
        <v>104</v>
      </c>
      <c r="H6600" t="s">
        <v>105</v>
      </c>
      <c r="I6600" s="1" t="s">
        <v>35</v>
      </c>
      <c r="J6600" t="s">
        <v>36</v>
      </c>
    </row>
    <row r="6601" spans="1:10" x14ac:dyDescent="0.2">
      <c r="A6601" s="7" t="s">
        <v>10026</v>
      </c>
      <c r="B6601" t="s">
        <v>10027</v>
      </c>
      <c r="C6601">
        <v>21002</v>
      </c>
      <c r="D6601" t="s">
        <v>31</v>
      </c>
      <c r="E6601">
        <v>3</v>
      </c>
      <c r="F6601" t="s">
        <v>2045</v>
      </c>
      <c r="G6601" s="8" t="s">
        <v>104</v>
      </c>
      <c r="H6601" t="s">
        <v>105</v>
      </c>
      <c r="I6601" s="1" t="s">
        <v>35</v>
      </c>
      <c r="J6601" t="s">
        <v>36</v>
      </c>
    </row>
    <row r="6602" spans="1:10" x14ac:dyDescent="0.2">
      <c r="A6602" s="7" t="s">
        <v>10028</v>
      </c>
      <c r="B6602" t="s">
        <v>10029</v>
      </c>
      <c r="C6602">
        <v>21002</v>
      </c>
      <c r="D6602" t="s">
        <v>31</v>
      </c>
      <c r="E6602">
        <v>3</v>
      </c>
      <c r="F6602" t="s">
        <v>2045</v>
      </c>
      <c r="G6602" s="8" t="s">
        <v>104</v>
      </c>
      <c r="H6602" t="s">
        <v>105</v>
      </c>
      <c r="I6602" s="1" t="s">
        <v>35</v>
      </c>
      <c r="J6602" t="s">
        <v>36</v>
      </c>
    </row>
    <row r="6603" spans="1:10" x14ac:dyDescent="0.2">
      <c r="A6603" s="7" t="s">
        <v>10030</v>
      </c>
      <c r="B6603" t="s">
        <v>10031</v>
      </c>
      <c r="C6603">
        <v>21002</v>
      </c>
      <c r="D6603" t="s">
        <v>31</v>
      </c>
      <c r="E6603">
        <v>3</v>
      </c>
      <c r="F6603" t="s">
        <v>2045</v>
      </c>
      <c r="G6603" s="8" t="s">
        <v>104</v>
      </c>
      <c r="H6603" t="s">
        <v>105</v>
      </c>
      <c r="I6603" s="1" t="s">
        <v>35</v>
      </c>
      <c r="J6603" t="s">
        <v>36</v>
      </c>
    </row>
    <row r="6604" spans="1:10" x14ac:dyDescent="0.2">
      <c r="A6604" s="7" t="s">
        <v>10032</v>
      </c>
      <c r="B6604" t="s">
        <v>10033</v>
      </c>
      <c r="C6604">
        <v>21002</v>
      </c>
      <c r="D6604" t="s">
        <v>31</v>
      </c>
      <c r="E6604">
        <v>3</v>
      </c>
      <c r="F6604" t="s">
        <v>2045</v>
      </c>
      <c r="G6604" s="8" t="s">
        <v>108</v>
      </c>
      <c r="H6604" t="s">
        <v>109</v>
      </c>
      <c r="I6604" s="1" t="s">
        <v>35</v>
      </c>
      <c r="J6604" t="s">
        <v>36</v>
      </c>
    </row>
    <row r="6605" spans="1:10" x14ac:dyDescent="0.2">
      <c r="A6605" s="7" t="s">
        <v>10034</v>
      </c>
      <c r="B6605" t="s">
        <v>10035</v>
      </c>
      <c r="C6605">
        <v>21002</v>
      </c>
      <c r="D6605" t="s">
        <v>31</v>
      </c>
      <c r="E6605">
        <v>3</v>
      </c>
      <c r="F6605" t="s">
        <v>2045</v>
      </c>
      <c r="G6605" s="8" t="s">
        <v>108</v>
      </c>
      <c r="H6605" t="s">
        <v>109</v>
      </c>
      <c r="I6605" s="1" t="s">
        <v>35</v>
      </c>
      <c r="J6605" t="s">
        <v>36</v>
      </c>
    </row>
    <row r="6606" spans="1:10" x14ac:dyDescent="0.2">
      <c r="A6606" s="7" t="s">
        <v>10036</v>
      </c>
      <c r="B6606" t="s">
        <v>10037</v>
      </c>
      <c r="C6606">
        <v>21002</v>
      </c>
      <c r="D6606" t="s">
        <v>31</v>
      </c>
      <c r="E6606">
        <v>3</v>
      </c>
      <c r="F6606" t="s">
        <v>2045</v>
      </c>
      <c r="G6606" s="8" t="s">
        <v>108</v>
      </c>
      <c r="H6606" t="s">
        <v>109</v>
      </c>
      <c r="I6606" s="1" t="s">
        <v>35</v>
      </c>
      <c r="J6606" t="s">
        <v>36</v>
      </c>
    </row>
    <row r="6607" spans="1:10" x14ac:dyDescent="0.2">
      <c r="A6607" s="7" t="s">
        <v>10038</v>
      </c>
      <c r="B6607" t="s">
        <v>10039</v>
      </c>
      <c r="C6607">
        <v>21002</v>
      </c>
      <c r="D6607" t="s">
        <v>31</v>
      </c>
      <c r="E6607">
        <v>3</v>
      </c>
      <c r="F6607" t="s">
        <v>2045</v>
      </c>
      <c r="G6607" s="8" t="s">
        <v>108</v>
      </c>
      <c r="H6607" t="s">
        <v>109</v>
      </c>
      <c r="I6607" s="1" t="s">
        <v>35</v>
      </c>
      <c r="J6607" t="s">
        <v>36</v>
      </c>
    </row>
    <row r="6608" spans="1:10" x14ac:dyDescent="0.2">
      <c r="A6608" s="7" t="s">
        <v>10040</v>
      </c>
      <c r="B6608" t="s">
        <v>10041</v>
      </c>
      <c r="C6608">
        <v>21002</v>
      </c>
      <c r="D6608" t="s">
        <v>31</v>
      </c>
      <c r="E6608">
        <v>3</v>
      </c>
      <c r="F6608" t="s">
        <v>2045</v>
      </c>
      <c r="G6608" s="8" t="s">
        <v>108</v>
      </c>
      <c r="H6608" t="s">
        <v>109</v>
      </c>
      <c r="I6608" s="1" t="s">
        <v>35</v>
      </c>
      <c r="J6608" t="s">
        <v>36</v>
      </c>
    </row>
    <row r="6609" spans="1:10" x14ac:dyDescent="0.2">
      <c r="A6609" s="7" t="s">
        <v>10042</v>
      </c>
      <c r="B6609" t="s">
        <v>10043</v>
      </c>
      <c r="C6609">
        <v>21002</v>
      </c>
      <c r="D6609" t="s">
        <v>31</v>
      </c>
      <c r="E6609">
        <v>3</v>
      </c>
      <c r="F6609" t="s">
        <v>2045</v>
      </c>
      <c r="G6609" s="8" t="s">
        <v>108</v>
      </c>
      <c r="H6609" t="s">
        <v>109</v>
      </c>
      <c r="I6609" s="1" t="s">
        <v>35</v>
      </c>
      <c r="J6609" t="s">
        <v>36</v>
      </c>
    </row>
    <row r="6610" spans="1:10" x14ac:dyDescent="0.2">
      <c r="A6610" s="7" t="s">
        <v>10044</v>
      </c>
      <c r="B6610" t="s">
        <v>10045</v>
      </c>
      <c r="C6610">
        <v>21002</v>
      </c>
      <c r="D6610" t="s">
        <v>31</v>
      </c>
      <c r="E6610">
        <v>3</v>
      </c>
      <c r="F6610" t="s">
        <v>2045</v>
      </c>
      <c r="G6610" s="8" t="s">
        <v>108</v>
      </c>
      <c r="H6610" t="s">
        <v>109</v>
      </c>
      <c r="I6610" s="1" t="s">
        <v>35</v>
      </c>
      <c r="J6610" t="s">
        <v>36</v>
      </c>
    </row>
    <row r="6611" spans="1:10" x14ac:dyDescent="0.2">
      <c r="A6611" s="7" t="s">
        <v>10046</v>
      </c>
      <c r="B6611" t="s">
        <v>10047</v>
      </c>
      <c r="C6611">
        <v>21002</v>
      </c>
      <c r="D6611" t="s">
        <v>31</v>
      </c>
      <c r="E6611">
        <v>3</v>
      </c>
      <c r="F6611" t="s">
        <v>2045</v>
      </c>
      <c r="G6611" s="8" t="s">
        <v>108</v>
      </c>
      <c r="H6611" t="s">
        <v>109</v>
      </c>
      <c r="I6611" s="1" t="s">
        <v>35</v>
      </c>
      <c r="J6611" t="s">
        <v>36</v>
      </c>
    </row>
    <row r="6612" spans="1:10" x14ac:dyDescent="0.2">
      <c r="A6612" s="7" t="s">
        <v>10048</v>
      </c>
      <c r="B6612" t="s">
        <v>10049</v>
      </c>
      <c r="C6612">
        <v>21002</v>
      </c>
      <c r="D6612" t="s">
        <v>31</v>
      </c>
      <c r="E6612">
        <v>3</v>
      </c>
      <c r="F6612" t="s">
        <v>2045</v>
      </c>
      <c r="G6612" s="8" t="s">
        <v>108</v>
      </c>
      <c r="H6612" t="s">
        <v>109</v>
      </c>
      <c r="I6612" s="1" t="s">
        <v>35</v>
      </c>
      <c r="J6612" t="s">
        <v>36</v>
      </c>
    </row>
    <row r="6613" spans="1:10" x14ac:dyDescent="0.2">
      <c r="A6613" s="7" t="s">
        <v>10050</v>
      </c>
      <c r="B6613" t="s">
        <v>10051</v>
      </c>
      <c r="C6613">
        <v>21002</v>
      </c>
      <c r="D6613" t="s">
        <v>31</v>
      </c>
      <c r="E6613">
        <v>3</v>
      </c>
      <c r="F6613" t="s">
        <v>2045</v>
      </c>
      <c r="G6613" s="8" t="s">
        <v>108</v>
      </c>
      <c r="H6613" t="s">
        <v>109</v>
      </c>
      <c r="I6613" s="1" t="s">
        <v>35</v>
      </c>
      <c r="J6613" t="s">
        <v>36</v>
      </c>
    </row>
    <row r="6614" spans="1:10" x14ac:dyDescent="0.2">
      <c r="A6614" s="7" t="s">
        <v>10052</v>
      </c>
      <c r="B6614" t="s">
        <v>10053</v>
      </c>
      <c r="C6614">
        <v>21002</v>
      </c>
      <c r="D6614" t="s">
        <v>31</v>
      </c>
      <c r="E6614">
        <v>3</v>
      </c>
      <c r="F6614" t="s">
        <v>2045</v>
      </c>
      <c r="G6614" s="8" t="s">
        <v>108</v>
      </c>
      <c r="H6614" t="s">
        <v>109</v>
      </c>
      <c r="I6614" s="1" t="s">
        <v>35</v>
      </c>
      <c r="J6614" t="s">
        <v>36</v>
      </c>
    </row>
    <row r="6615" spans="1:10" x14ac:dyDescent="0.2">
      <c r="A6615" s="7" t="s">
        <v>10054</v>
      </c>
      <c r="B6615" t="s">
        <v>10055</v>
      </c>
      <c r="C6615">
        <v>21002</v>
      </c>
      <c r="D6615" t="s">
        <v>31</v>
      </c>
      <c r="E6615">
        <v>3</v>
      </c>
      <c r="F6615" t="s">
        <v>2045</v>
      </c>
      <c r="G6615" s="8" t="s">
        <v>108</v>
      </c>
      <c r="H6615" t="s">
        <v>109</v>
      </c>
      <c r="I6615" s="1" t="s">
        <v>35</v>
      </c>
      <c r="J6615" t="s">
        <v>36</v>
      </c>
    </row>
    <row r="6616" spans="1:10" x14ac:dyDescent="0.2">
      <c r="A6616" s="7" t="s">
        <v>10056</v>
      </c>
      <c r="B6616" t="s">
        <v>10057</v>
      </c>
      <c r="C6616">
        <v>21002</v>
      </c>
      <c r="D6616" t="s">
        <v>31</v>
      </c>
      <c r="E6616">
        <v>3</v>
      </c>
      <c r="F6616" t="s">
        <v>2045</v>
      </c>
      <c r="G6616" s="8" t="s">
        <v>108</v>
      </c>
      <c r="H6616" t="s">
        <v>109</v>
      </c>
      <c r="I6616" s="1" t="s">
        <v>35</v>
      </c>
      <c r="J6616" t="s">
        <v>36</v>
      </c>
    </row>
    <row r="6617" spans="1:10" x14ac:dyDescent="0.2">
      <c r="A6617" s="7" t="s">
        <v>10058</v>
      </c>
      <c r="B6617" t="s">
        <v>10059</v>
      </c>
      <c r="C6617">
        <v>21002</v>
      </c>
      <c r="D6617" t="s">
        <v>31</v>
      </c>
      <c r="E6617">
        <v>3</v>
      </c>
      <c r="F6617" t="s">
        <v>2045</v>
      </c>
      <c r="G6617" s="8" t="s">
        <v>108</v>
      </c>
      <c r="H6617" t="s">
        <v>109</v>
      </c>
      <c r="I6617" s="1" t="s">
        <v>35</v>
      </c>
      <c r="J6617" t="s">
        <v>36</v>
      </c>
    </row>
    <row r="6618" spans="1:10" x14ac:dyDescent="0.2">
      <c r="A6618" s="7" t="s">
        <v>10060</v>
      </c>
      <c r="B6618" t="s">
        <v>10061</v>
      </c>
      <c r="C6618">
        <v>21002</v>
      </c>
      <c r="D6618" t="s">
        <v>31</v>
      </c>
      <c r="E6618">
        <v>3</v>
      </c>
      <c r="F6618" t="s">
        <v>2045</v>
      </c>
      <c r="G6618" s="8" t="s">
        <v>108</v>
      </c>
      <c r="H6618" t="s">
        <v>109</v>
      </c>
      <c r="I6618" s="1" t="s">
        <v>35</v>
      </c>
      <c r="J6618" t="s">
        <v>36</v>
      </c>
    </row>
    <row r="6619" spans="1:10" x14ac:dyDescent="0.2">
      <c r="A6619" s="7" t="s">
        <v>10062</v>
      </c>
      <c r="B6619" t="s">
        <v>10063</v>
      </c>
      <c r="C6619">
        <v>21002</v>
      </c>
      <c r="D6619" t="s">
        <v>31</v>
      </c>
      <c r="E6619">
        <v>3</v>
      </c>
      <c r="F6619" t="s">
        <v>2045</v>
      </c>
      <c r="G6619" s="8" t="s">
        <v>108</v>
      </c>
      <c r="H6619" t="s">
        <v>109</v>
      </c>
      <c r="I6619" s="1" t="s">
        <v>35</v>
      </c>
      <c r="J6619" t="s">
        <v>36</v>
      </c>
    </row>
    <row r="6620" spans="1:10" x14ac:dyDescent="0.2">
      <c r="A6620" s="7" t="s">
        <v>10064</v>
      </c>
      <c r="B6620" t="s">
        <v>10065</v>
      </c>
      <c r="C6620">
        <v>21002</v>
      </c>
      <c r="D6620" t="s">
        <v>31</v>
      </c>
      <c r="E6620">
        <v>3</v>
      </c>
      <c r="F6620" t="s">
        <v>2045</v>
      </c>
      <c r="G6620" s="8" t="s">
        <v>108</v>
      </c>
      <c r="H6620" t="s">
        <v>109</v>
      </c>
      <c r="I6620" s="1" t="s">
        <v>35</v>
      </c>
      <c r="J6620" t="s">
        <v>36</v>
      </c>
    </row>
    <row r="6621" spans="1:10" x14ac:dyDescent="0.2">
      <c r="A6621" s="7" t="s">
        <v>10066</v>
      </c>
      <c r="B6621" t="s">
        <v>10067</v>
      </c>
      <c r="C6621">
        <v>21002</v>
      </c>
      <c r="D6621" t="s">
        <v>31</v>
      </c>
      <c r="E6621">
        <v>3</v>
      </c>
      <c r="F6621" t="s">
        <v>2045</v>
      </c>
      <c r="G6621" s="8" t="s">
        <v>108</v>
      </c>
      <c r="H6621" t="s">
        <v>109</v>
      </c>
      <c r="I6621" s="1" t="s">
        <v>35</v>
      </c>
      <c r="J6621" t="s">
        <v>36</v>
      </c>
    </row>
    <row r="6622" spans="1:10" x14ac:dyDescent="0.2">
      <c r="A6622" s="7" t="s">
        <v>10068</v>
      </c>
      <c r="B6622" t="s">
        <v>2049</v>
      </c>
      <c r="C6622">
        <v>21002</v>
      </c>
      <c r="D6622" t="s">
        <v>31</v>
      </c>
      <c r="E6622">
        <v>3</v>
      </c>
      <c r="F6622" t="s">
        <v>2045</v>
      </c>
      <c r="G6622" s="8" t="s">
        <v>108</v>
      </c>
      <c r="H6622" t="s">
        <v>109</v>
      </c>
      <c r="I6622" s="1" t="s">
        <v>35</v>
      </c>
      <c r="J6622" t="s">
        <v>36</v>
      </c>
    </row>
    <row r="6623" spans="1:10" x14ac:dyDescent="0.2">
      <c r="A6623" s="7" t="s">
        <v>10069</v>
      </c>
      <c r="B6623" t="s">
        <v>10070</v>
      </c>
      <c r="C6623">
        <v>21002</v>
      </c>
      <c r="D6623" t="s">
        <v>31</v>
      </c>
      <c r="E6623">
        <v>3</v>
      </c>
      <c r="F6623" t="s">
        <v>2045</v>
      </c>
      <c r="G6623" s="8" t="s">
        <v>108</v>
      </c>
      <c r="H6623" t="s">
        <v>109</v>
      </c>
      <c r="I6623" s="1" t="s">
        <v>35</v>
      </c>
      <c r="J6623" t="s">
        <v>36</v>
      </c>
    </row>
    <row r="6624" spans="1:10" x14ac:dyDescent="0.2">
      <c r="A6624" s="7" t="s">
        <v>10071</v>
      </c>
      <c r="B6624" t="s">
        <v>10072</v>
      </c>
      <c r="C6624">
        <v>21002</v>
      </c>
      <c r="D6624" t="s">
        <v>31</v>
      </c>
      <c r="E6624">
        <v>3</v>
      </c>
      <c r="F6624" t="s">
        <v>2045</v>
      </c>
      <c r="G6624" s="8" t="s">
        <v>108</v>
      </c>
      <c r="H6624" t="s">
        <v>109</v>
      </c>
      <c r="I6624" s="1" t="s">
        <v>35</v>
      </c>
      <c r="J6624" t="s">
        <v>36</v>
      </c>
    </row>
    <row r="6625" spans="1:10" x14ac:dyDescent="0.2">
      <c r="A6625" s="7" t="s">
        <v>10073</v>
      </c>
      <c r="B6625" t="s">
        <v>10074</v>
      </c>
      <c r="C6625">
        <v>21002</v>
      </c>
      <c r="D6625" t="s">
        <v>31</v>
      </c>
      <c r="E6625">
        <v>3</v>
      </c>
      <c r="F6625" t="s">
        <v>2045</v>
      </c>
      <c r="G6625" s="8" t="s">
        <v>108</v>
      </c>
      <c r="H6625" t="s">
        <v>109</v>
      </c>
      <c r="I6625" s="1" t="s">
        <v>35</v>
      </c>
      <c r="J6625" t="s">
        <v>36</v>
      </c>
    </row>
    <row r="6626" spans="1:10" x14ac:dyDescent="0.2">
      <c r="A6626" s="7" t="s">
        <v>10075</v>
      </c>
      <c r="B6626" t="s">
        <v>10076</v>
      </c>
      <c r="C6626">
        <v>21002</v>
      </c>
      <c r="D6626" t="s">
        <v>31</v>
      </c>
      <c r="E6626">
        <v>3</v>
      </c>
      <c r="F6626" t="s">
        <v>2045</v>
      </c>
      <c r="G6626" s="8" t="s">
        <v>108</v>
      </c>
      <c r="H6626" t="s">
        <v>109</v>
      </c>
      <c r="I6626" s="1" t="s">
        <v>35</v>
      </c>
      <c r="J6626" t="s">
        <v>36</v>
      </c>
    </row>
    <row r="6627" spans="1:10" x14ac:dyDescent="0.2">
      <c r="A6627" s="7" t="s">
        <v>10077</v>
      </c>
      <c r="B6627" t="s">
        <v>10078</v>
      </c>
      <c r="C6627">
        <v>21002</v>
      </c>
      <c r="D6627" t="s">
        <v>31</v>
      </c>
      <c r="E6627">
        <v>3</v>
      </c>
      <c r="F6627" t="s">
        <v>2045</v>
      </c>
      <c r="G6627" s="8" t="s">
        <v>108</v>
      </c>
      <c r="H6627" t="s">
        <v>109</v>
      </c>
      <c r="I6627" s="1" t="s">
        <v>35</v>
      </c>
      <c r="J6627" t="s">
        <v>36</v>
      </c>
    </row>
    <row r="6628" spans="1:10" x14ac:dyDescent="0.2">
      <c r="A6628" s="7" t="s">
        <v>10079</v>
      </c>
      <c r="B6628" t="s">
        <v>10080</v>
      </c>
      <c r="C6628">
        <v>21002</v>
      </c>
      <c r="D6628" t="s">
        <v>31</v>
      </c>
      <c r="E6628">
        <v>3</v>
      </c>
      <c r="F6628" t="s">
        <v>2045</v>
      </c>
      <c r="G6628" s="8" t="s">
        <v>108</v>
      </c>
      <c r="H6628" t="s">
        <v>109</v>
      </c>
      <c r="I6628" s="1" t="s">
        <v>35</v>
      </c>
      <c r="J6628" t="s">
        <v>36</v>
      </c>
    </row>
    <row r="6629" spans="1:10" x14ac:dyDescent="0.2">
      <c r="A6629" s="7" t="s">
        <v>10081</v>
      </c>
      <c r="B6629" t="s">
        <v>10082</v>
      </c>
      <c r="C6629">
        <v>21002</v>
      </c>
      <c r="D6629" t="s">
        <v>31</v>
      </c>
      <c r="E6629">
        <v>3</v>
      </c>
      <c r="F6629" t="s">
        <v>2045</v>
      </c>
      <c r="G6629" s="8" t="s">
        <v>108</v>
      </c>
      <c r="H6629" t="s">
        <v>109</v>
      </c>
      <c r="I6629" s="1" t="s">
        <v>35</v>
      </c>
      <c r="J6629" t="s">
        <v>36</v>
      </c>
    </row>
    <row r="6630" spans="1:10" x14ac:dyDescent="0.2">
      <c r="A6630" s="7" t="s">
        <v>10083</v>
      </c>
      <c r="B6630" t="s">
        <v>10084</v>
      </c>
      <c r="C6630">
        <v>21002</v>
      </c>
      <c r="D6630" t="s">
        <v>31</v>
      </c>
      <c r="E6630">
        <v>3</v>
      </c>
      <c r="F6630" t="s">
        <v>2045</v>
      </c>
      <c r="G6630" s="8" t="s">
        <v>108</v>
      </c>
      <c r="H6630" t="s">
        <v>109</v>
      </c>
      <c r="I6630" s="1" t="s">
        <v>35</v>
      </c>
      <c r="J6630" t="s">
        <v>36</v>
      </c>
    </row>
    <row r="6631" spans="1:10" x14ac:dyDescent="0.2">
      <c r="A6631" s="7" t="s">
        <v>10085</v>
      </c>
      <c r="B6631" t="s">
        <v>10086</v>
      </c>
      <c r="C6631">
        <v>21002</v>
      </c>
      <c r="D6631" t="s">
        <v>31</v>
      </c>
      <c r="E6631">
        <v>3</v>
      </c>
      <c r="F6631" t="s">
        <v>2045</v>
      </c>
      <c r="G6631" s="8" t="s">
        <v>108</v>
      </c>
      <c r="H6631" t="s">
        <v>109</v>
      </c>
      <c r="I6631" s="1" t="s">
        <v>35</v>
      </c>
      <c r="J6631" t="s">
        <v>36</v>
      </c>
    </row>
    <row r="6632" spans="1:10" x14ac:dyDescent="0.2">
      <c r="A6632" s="7" t="s">
        <v>10087</v>
      </c>
      <c r="B6632" t="s">
        <v>10088</v>
      </c>
      <c r="C6632">
        <v>21002</v>
      </c>
      <c r="D6632" t="s">
        <v>31</v>
      </c>
      <c r="E6632">
        <v>3</v>
      </c>
      <c r="F6632" t="s">
        <v>2045</v>
      </c>
      <c r="G6632" s="8" t="s">
        <v>108</v>
      </c>
      <c r="H6632" t="s">
        <v>109</v>
      </c>
      <c r="I6632" s="1" t="s">
        <v>35</v>
      </c>
      <c r="J6632" t="s">
        <v>36</v>
      </c>
    </row>
    <row r="6633" spans="1:10" x14ac:dyDescent="0.2">
      <c r="A6633" s="7" t="s">
        <v>10089</v>
      </c>
      <c r="B6633" t="s">
        <v>10090</v>
      </c>
      <c r="C6633">
        <v>21002</v>
      </c>
      <c r="D6633" t="s">
        <v>31</v>
      </c>
      <c r="E6633">
        <v>3</v>
      </c>
      <c r="F6633" t="s">
        <v>2045</v>
      </c>
      <c r="G6633" s="8" t="s">
        <v>108</v>
      </c>
      <c r="H6633" t="s">
        <v>109</v>
      </c>
      <c r="I6633" s="1" t="s">
        <v>35</v>
      </c>
      <c r="J6633" t="s">
        <v>36</v>
      </c>
    </row>
    <row r="6634" spans="1:10" x14ac:dyDescent="0.2">
      <c r="A6634" s="7" t="s">
        <v>10091</v>
      </c>
      <c r="B6634" t="s">
        <v>10092</v>
      </c>
      <c r="C6634">
        <v>21002</v>
      </c>
      <c r="D6634" t="s">
        <v>31</v>
      </c>
      <c r="E6634">
        <v>3</v>
      </c>
      <c r="F6634" t="s">
        <v>2045</v>
      </c>
      <c r="G6634" s="8" t="s">
        <v>108</v>
      </c>
      <c r="H6634" t="s">
        <v>109</v>
      </c>
      <c r="I6634" s="1" t="s">
        <v>35</v>
      </c>
      <c r="J6634" t="s">
        <v>36</v>
      </c>
    </row>
    <row r="6635" spans="1:10" x14ac:dyDescent="0.2">
      <c r="A6635" s="7" t="s">
        <v>10093</v>
      </c>
      <c r="B6635" t="s">
        <v>10094</v>
      </c>
      <c r="C6635">
        <v>21002</v>
      </c>
      <c r="D6635" t="s">
        <v>31</v>
      </c>
      <c r="E6635">
        <v>3</v>
      </c>
      <c r="F6635" t="s">
        <v>2045</v>
      </c>
      <c r="G6635" s="8" t="s">
        <v>108</v>
      </c>
      <c r="H6635" t="s">
        <v>109</v>
      </c>
      <c r="I6635" s="1" t="s">
        <v>35</v>
      </c>
      <c r="J6635" t="s">
        <v>36</v>
      </c>
    </row>
    <row r="6636" spans="1:10" x14ac:dyDescent="0.2">
      <c r="A6636" s="7" t="s">
        <v>10095</v>
      </c>
      <c r="B6636" t="s">
        <v>10096</v>
      </c>
      <c r="C6636">
        <v>21002</v>
      </c>
      <c r="D6636" t="s">
        <v>31</v>
      </c>
      <c r="E6636">
        <v>3</v>
      </c>
      <c r="F6636" t="s">
        <v>2045</v>
      </c>
      <c r="G6636" s="8" t="s">
        <v>108</v>
      </c>
      <c r="H6636" t="s">
        <v>109</v>
      </c>
      <c r="I6636" s="1" t="s">
        <v>35</v>
      </c>
      <c r="J6636" t="s">
        <v>36</v>
      </c>
    </row>
    <row r="6637" spans="1:10" x14ac:dyDescent="0.2">
      <c r="A6637" s="7" t="s">
        <v>10097</v>
      </c>
      <c r="B6637" t="s">
        <v>10098</v>
      </c>
      <c r="C6637">
        <v>21002</v>
      </c>
      <c r="D6637" t="s">
        <v>31</v>
      </c>
      <c r="E6637">
        <v>3</v>
      </c>
      <c r="F6637" t="s">
        <v>2045</v>
      </c>
      <c r="G6637" s="8" t="s">
        <v>108</v>
      </c>
      <c r="H6637" t="s">
        <v>109</v>
      </c>
      <c r="I6637" s="1" t="s">
        <v>35</v>
      </c>
      <c r="J6637" t="s">
        <v>36</v>
      </c>
    </row>
    <row r="6638" spans="1:10" x14ac:dyDescent="0.2">
      <c r="A6638" s="7" t="s">
        <v>10099</v>
      </c>
      <c r="B6638" t="s">
        <v>10100</v>
      </c>
      <c r="C6638">
        <v>21002</v>
      </c>
      <c r="D6638" t="s">
        <v>31</v>
      </c>
      <c r="E6638">
        <v>3</v>
      </c>
      <c r="F6638" t="s">
        <v>2045</v>
      </c>
      <c r="G6638" s="8" t="s">
        <v>108</v>
      </c>
      <c r="H6638" t="s">
        <v>109</v>
      </c>
      <c r="I6638" s="1" t="s">
        <v>35</v>
      </c>
      <c r="J6638" t="s">
        <v>36</v>
      </c>
    </row>
    <row r="6639" spans="1:10" x14ac:dyDescent="0.2">
      <c r="A6639" s="7" t="s">
        <v>10101</v>
      </c>
      <c r="B6639" t="s">
        <v>10102</v>
      </c>
      <c r="C6639">
        <v>21002</v>
      </c>
      <c r="D6639" t="s">
        <v>31</v>
      </c>
      <c r="E6639">
        <v>3</v>
      </c>
      <c r="F6639" t="s">
        <v>2045</v>
      </c>
      <c r="G6639" s="8" t="s">
        <v>108</v>
      </c>
      <c r="H6639" t="s">
        <v>109</v>
      </c>
      <c r="I6639" s="1" t="s">
        <v>35</v>
      </c>
      <c r="J6639" t="s">
        <v>36</v>
      </c>
    </row>
    <row r="6640" spans="1:10" x14ac:dyDescent="0.2">
      <c r="A6640" s="7" t="s">
        <v>10103</v>
      </c>
      <c r="B6640" t="s">
        <v>10104</v>
      </c>
      <c r="C6640">
        <v>21002</v>
      </c>
      <c r="D6640" t="s">
        <v>31</v>
      </c>
      <c r="E6640">
        <v>3</v>
      </c>
      <c r="F6640" t="s">
        <v>2045</v>
      </c>
      <c r="G6640" s="8" t="s">
        <v>108</v>
      </c>
      <c r="H6640" t="s">
        <v>109</v>
      </c>
      <c r="I6640" s="1" t="s">
        <v>35</v>
      </c>
      <c r="J6640" t="s">
        <v>36</v>
      </c>
    </row>
    <row r="6641" spans="1:10" x14ac:dyDescent="0.2">
      <c r="A6641" s="7" t="s">
        <v>10105</v>
      </c>
      <c r="B6641" t="s">
        <v>10106</v>
      </c>
      <c r="C6641">
        <v>21002</v>
      </c>
      <c r="D6641" t="s">
        <v>31</v>
      </c>
      <c r="E6641">
        <v>3</v>
      </c>
      <c r="F6641" t="s">
        <v>2045</v>
      </c>
      <c r="G6641" s="8" t="s">
        <v>108</v>
      </c>
      <c r="H6641" t="s">
        <v>109</v>
      </c>
      <c r="I6641" s="1" t="s">
        <v>35</v>
      </c>
      <c r="J6641" t="s">
        <v>36</v>
      </c>
    </row>
    <row r="6642" spans="1:10" x14ac:dyDescent="0.2">
      <c r="A6642" s="7" t="s">
        <v>10107</v>
      </c>
      <c r="B6642" t="s">
        <v>10108</v>
      </c>
      <c r="C6642">
        <v>21002</v>
      </c>
      <c r="D6642" t="s">
        <v>31</v>
      </c>
      <c r="E6642">
        <v>3</v>
      </c>
      <c r="F6642" t="s">
        <v>2045</v>
      </c>
      <c r="G6642" s="8" t="s">
        <v>108</v>
      </c>
      <c r="H6642" t="s">
        <v>109</v>
      </c>
      <c r="I6642" s="1" t="s">
        <v>35</v>
      </c>
      <c r="J6642" t="s">
        <v>36</v>
      </c>
    </row>
    <row r="6643" spans="1:10" x14ac:dyDescent="0.2">
      <c r="A6643" s="7" t="s">
        <v>10109</v>
      </c>
      <c r="B6643" t="s">
        <v>10110</v>
      </c>
      <c r="C6643">
        <v>21002</v>
      </c>
      <c r="D6643" t="s">
        <v>31</v>
      </c>
      <c r="E6643">
        <v>3</v>
      </c>
      <c r="F6643" t="s">
        <v>2045</v>
      </c>
      <c r="G6643" s="8" t="s">
        <v>108</v>
      </c>
      <c r="H6643" t="s">
        <v>109</v>
      </c>
      <c r="I6643" s="1" t="s">
        <v>35</v>
      </c>
      <c r="J6643" t="s">
        <v>36</v>
      </c>
    </row>
    <row r="6644" spans="1:10" x14ac:dyDescent="0.2">
      <c r="A6644" s="7" t="s">
        <v>10111</v>
      </c>
      <c r="B6644" t="s">
        <v>10112</v>
      </c>
      <c r="C6644">
        <v>21002</v>
      </c>
      <c r="D6644" t="s">
        <v>31</v>
      </c>
      <c r="E6644">
        <v>3</v>
      </c>
      <c r="F6644" t="s">
        <v>2045</v>
      </c>
      <c r="G6644" s="8" t="s">
        <v>108</v>
      </c>
      <c r="H6644" t="s">
        <v>109</v>
      </c>
      <c r="I6644" s="1" t="s">
        <v>35</v>
      </c>
      <c r="J6644" t="s">
        <v>36</v>
      </c>
    </row>
    <row r="6645" spans="1:10" x14ac:dyDescent="0.2">
      <c r="A6645" s="7" t="s">
        <v>10113</v>
      </c>
      <c r="B6645" t="s">
        <v>10114</v>
      </c>
      <c r="C6645">
        <v>21002</v>
      </c>
      <c r="D6645" t="s">
        <v>31</v>
      </c>
      <c r="E6645">
        <v>3</v>
      </c>
      <c r="F6645" t="s">
        <v>2045</v>
      </c>
      <c r="G6645" s="8" t="s">
        <v>108</v>
      </c>
      <c r="H6645" t="s">
        <v>109</v>
      </c>
      <c r="I6645" s="1" t="s">
        <v>35</v>
      </c>
      <c r="J6645" t="s">
        <v>36</v>
      </c>
    </row>
    <row r="6646" spans="1:10" x14ac:dyDescent="0.2">
      <c r="A6646" s="7" t="s">
        <v>10115</v>
      </c>
      <c r="B6646" t="s">
        <v>10116</v>
      </c>
      <c r="C6646">
        <v>21002</v>
      </c>
      <c r="D6646" t="s">
        <v>31</v>
      </c>
      <c r="E6646">
        <v>3</v>
      </c>
      <c r="F6646" t="s">
        <v>2045</v>
      </c>
      <c r="G6646" s="8" t="s">
        <v>108</v>
      </c>
      <c r="H6646" t="s">
        <v>109</v>
      </c>
      <c r="I6646" s="1" t="s">
        <v>35</v>
      </c>
      <c r="J6646" t="s">
        <v>36</v>
      </c>
    </row>
    <row r="6647" spans="1:10" x14ac:dyDescent="0.2">
      <c r="A6647" s="7" t="s">
        <v>10117</v>
      </c>
      <c r="B6647" t="s">
        <v>10118</v>
      </c>
      <c r="C6647">
        <v>21002</v>
      </c>
      <c r="D6647" t="s">
        <v>31</v>
      </c>
      <c r="E6647">
        <v>3</v>
      </c>
      <c r="F6647" t="s">
        <v>2045</v>
      </c>
      <c r="G6647" s="8" t="s">
        <v>108</v>
      </c>
      <c r="H6647" t="s">
        <v>109</v>
      </c>
      <c r="I6647" s="1" t="s">
        <v>35</v>
      </c>
      <c r="J6647" t="s">
        <v>36</v>
      </c>
    </row>
    <row r="6648" spans="1:10" x14ac:dyDescent="0.2">
      <c r="A6648" s="7" t="s">
        <v>10119</v>
      </c>
      <c r="B6648" t="s">
        <v>10120</v>
      </c>
      <c r="C6648">
        <v>21002</v>
      </c>
      <c r="D6648" t="s">
        <v>31</v>
      </c>
      <c r="E6648">
        <v>3</v>
      </c>
      <c r="F6648" t="s">
        <v>2045</v>
      </c>
      <c r="G6648" s="8" t="s">
        <v>108</v>
      </c>
      <c r="H6648" t="s">
        <v>109</v>
      </c>
      <c r="I6648" s="1" t="s">
        <v>35</v>
      </c>
      <c r="J6648" t="s">
        <v>36</v>
      </c>
    </row>
    <row r="6649" spans="1:10" x14ac:dyDescent="0.2">
      <c r="A6649" s="7" t="s">
        <v>10121</v>
      </c>
      <c r="B6649" t="s">
        <v>10122</v>
      </c>
      <c r="C6649">
        <v>21002</v>
      </c>
      <c r="D6649" t="s">
        <v>31</v>
      </c>
      <c r="E6649">
        <v>3</v>
      </c>
      <c r="F6649" t="s">
        <v>2045</v>
      </c>
      <c r="G6649" s="8" t="s">
        <v>108</v>
      </c>
      <c r="H6649" t="s">
        <v>109</v>
      </c>
      <c r="I6649" s="1" t="s">
        <v>35</v>
      </c>
      <c r="J6649" t="s">
        <v>36</v>
      </c>
    </row>
    <row r="6650" spans="1:10" x14ac:dyDescent="0.2">
      <c r="A6650" s="7" t="s">
        <v>10123</v>
      </c>
      <c r="B6650" t="s">
        <v>10124</v>
      </c>
      <c r="C6650">
        <v>21002</v>
      </c>
      <c r="D6650" t="s">
        <v>31</v>
      </c>
      <c r="E6650">
        <v>3</v>
      </c>
      <c r="F6650" t="s">
        <v>2045</v>
      </c>
      <c r="G6650" s="8" t="s">
        <v>108</v>
      </c>
      <c r="H6650" t="s">
        <v>109</v>
      </c>
      <c r="I6650" s="1" t="s">
        <v>35</v>
      </c>
      <c r="J6650" t="s">
        <v>36</v>
      </c>
    </row>
    <row r="6651" spans="1:10" x14ac:dyDescent="0.2">
      <c r="A6651" s="7" t="s">
        <v>10125</v>
      </c>
      <c r="B6651" t="s">
        <v>10126</v>
      </c>
      <c r="C6651">
        <v>21002</v>
      </c>
      <c r="D6651" t="s">
        <v>31</v>
      </c>
      <c r="E6651">
        <v>3</v>
      </c>
      <c r="F6651" t="s">
        <v>2045</v>
      </c>
      <c r="G6651" s="8" t="s">
        <v>108</v>
      </c>
      <c r="H6651" t="s">
        <v>109</v>
      </c>
      <c r="I6651" s="1" t="s">
        <v>35</v>
      </c>
      <c r="J6651" t="s">
        <v>36</v>
      </c>
    </row>
    <row r="6652" spans="1:10" x14ac:dyDescent="0.2">
      <c r="A6652" s="7" t="s">
        <v>10127</v>
      </c>
      <c r="B6652" t="s">
        <v>10128</v>
      </c>
      <c r="C6652">
        <v>21002</v>
      </c>
      <c r="D6652" t="s">
        <v>31</v>
      </c>
      <c r="E6652">
        <v>3</v>
      </c>
      <c r="F6652" t="s">
        <v>2045</v>
      </c>
      <c r="G6652" s="8" t="s">
        <v>108</v>
      </c>
      <c r="H6652" t="s">
        <v>109</v>
      </c>
      <c r="I6652" s="1" t="s">
        <v>35</v>
      </c>
      <c r="J6652" t="s">
        <v>36</v>
      </c>
    </row>
    <row r="6653" spans="1:10" x14ac:dyDescent="0.2">
      <c r="A6653" s="7" t="s">
        <v>10129</v>
      </c>
      <c r="B6653" t="s">
        <v>10130</v>
      </c>
      <c r="C6653">
        <v>21002</v>
      </c>
      <c r="D6653" t="s">
        <v>31</v>
      </c>
      <c r="E6653">
        <v>3</v>
      </c>
      <c r="F6653" t="s">
        <v>2045</v>
      </c>
      <c r="G6653" s="8" t="s">
        <v>108</v>
      </c>
      <c r="H6653" t="s">
        <v>109</v>
      </c>
      <c r="I6653" s="1" t="s">
        <v>35</v>
      </c>
      <c r="J6653" t="s">
        <v>36</v>
      </c>
    </row>
    <row r="6654" spans="1:10" x14ac:dyDescent="0.2">
      <c r="A6654" s="7" t="s">
        <v>10131</v>
      </c>
      <c r="B6654" t="s">
        <v>10132</v>
      </c>
      <c r="C6654">
        <v>21002</v>
      </c>
      <c r="D6654" t="s">
        <v>31</v>
      </c>
      <c r="E6654">
        <v>3</v>
      </c>
      <c r="F6654" t="s">
        <v>2045</v>
      </c>
      <c r="G6654" s="8" t="s">
        <v>108</v>
      </c>
      <c r="H6654" t="s">
        <v>109</v>
      </c>
      <c r="I6654" s="1" t="s">
        <v>35</v>
      </c>
      <c r="J6654" t="s">
        <v>36</v>
      </c>
    </row>
    <row r="6655" spans="1:10" x14ac:dyDescent="0.2">
      <c r="A6655" s="7" t="s">
        <v>10133</v>
      </c>
      <c r="B6655" t="s">
        <v>10134</v>
      </c>
      <c r="C6655">
        <v>21002</v>
      </c>
      <c r="D6655" t="s">
        <v>31</v>
      </c>
      <c r="E6655">
        <v>3</v>
      </c>
      <c r="F6655" t="s">
        <v>2045</v>
      </c>
      <c r="G6655" s="8" t="s">
        <v>108</v>
      </c>
      <c r="H6655" t="s">
        <v>109</v>
      </c>
      <c r="I6655" s="1" t="s">
        <v>35</v>
      </c>
      <c r="J6655" t="s">
        <v>36</v>
      </c>
    </row>
    <row r="6656" spans="1:10" x14ac:dyDescent="0.2">
      <c r="A6656" s="7" t="s">
        <v>10135</v>
      </c>
      <c r="B6656" t="s">
        <v>10136</v>
      </c>
      <c r="C6656">
        <v>21002</v>
      </c>
      <c r="D6656" t="s">
        <v>31</v>
      </c>
      <c r="E6656">
        <v>3</v>
      </c>
      <c r="F6656" t="s">
        <v>2045</v>
      </c>
      <c r="G6656" s="8" t="s">
        <v>108</v>
      </c>
      <c r="H6656" t="s">
        <v>109</v>
      </c>
      <c r="I6656" s="1" t="s">
        <v>35</v>
      </c>
      <c r="J6656" t="s">
        <v>36</v>
      </c>
    </row>
    <row r="6657" spans="1:10" x14ac:dyDescent="0.2">
      <c r="A6657" s="7" t="s">
        <v>10137</v>
      </c>
      <c r="B6657" t="s">
        <v>10138</v>
      </c>
      <c r="C6657">
        <v>21002</v>
      </c>
      <c r="D6657" t="s">
        <v>31</v>
      </c>
      <c r="E6657">
        <v>3</v>
      </c>
      <c r="F6657" t="s">
        <v>2045</v>
      </c>
      <c r="G6657" s="8" t="s">
        <v>108</v>
      </c>
      <c r="H6657" t="s">
        <v>109</v>
      </c>
      <c r="I6657" s="1" t="s">
        <v>35</v>
      </c>
      <c r="J6657" t="s">
        <v>36</v>
      </c>
    </row>
    <row r="6658" spans="1:10" x14ac:dyDescent="0.2">
      <c r="A6658" s="7" t="s">
        <v>10139</v>
      </c>
      <c r="B6658" t="s">
        <v>10140</v>
      </c>
      <c r="C6658">
        <v>21002</v>
      </c>
      <c r="D6658" t="s">
        <v>31</v>
      </c>
      <c r="E6658">
        <v>3</v>
      </c>
      <c r="F6658" t="s">
        <v>2045</v>
      </c>
      <c r="G6658" s="8" t="s">
        <v>108</v>
      </c>
      <c r="H6658" t="s">
        <v>109</v>
      </c>
      <c r="I6658" s="1" t="s">
        <v>35</v>
      </c>
      <c r="J6658" t="s">
        <v>36</v>
      </c>
    </row>
    <row r="6659" spans="1:10" x14ac:dyDescent="0.2">
      <c r="A6659" s="7" t="s">
        <v>10141</v>
      </c>
      <c r="B6659" t="s">
        <v>10142</v>
      </c>
      <c r="C6659">
        <v>21002</v>
      </c>
      <c r="D6659" t="s">
        <v>31</v>
      </c>
      <c r="E6659">
        <v>3</v>
      </c>
      <c r="F6659" t="s">
        <v>2045</v>
      </c>
      <c r="G6659" s="8" t="s">
        <v>108</v>
      </c>
      <c r="H6659" t="s">
        <v>109</v>
      </c>
      <c r="I6659" s="1" t="s">
        <v>35</v>
      </c>
      <c r="J6659" t="s">
        <v>36</v>
      </c>
    </row>
    <row r="6660" spans="1:10" x14ac:dyDescent="0.2">
      <c r="A6660" s="7" t="s">
        <v>10143</v>
      </c>
      <c r="B6660" t="s">
        <v>10144</v>
      </c>
      <c r="C6660">
        <v>21002</v>
      </c>
      <c r="D6660" t="s">
        <v>31</v>
      </c>
      <c r="E6660">
        <v>3</v>
      </c>
      <c r="F6660" t="s">
        <v>2045</v>
      </c>
      <c r="G6660" s="8" t="s">
        <v>108</v>
      </c>
      <c r="H6660" t="s">
        <v>109</v>
      </c>
      <c r="I6660" s="1" t="s">
        <v>35</v>
      </c>
      <c r="J6660" t="s">
        <v>36</v>
      </c>
    </row>
    <row r="6661" spans="1:10" x14ac:dyDescent="0.2">
      <c r="A6661" s="7" t="s">
        <v>10145</v>
      </c>
      <c r="B6661" t="s">
        <v>10146</v>
      </c>
      <c r="C6661">
        <v>21002</v>
      </c>
      <c r="D6661" t="s">
        <v>31</v>
      </c>
      <c r="E6661">
        <v>3</v>
      </c>
      <c r="F6661" t="s">
        <v>2045</v>
      </c>
      <c r="G6661" s="8" t="s">
        <v>108</v>
      </c>
      <c r="H6661" t="s">
        <v>109</v>
      </c>
      <c r="I6661" s="1" t="s">
        <v>35</v>
      </c>
      <c r="J6661" t="s">
        <v>36</v>
      </c>
    </row>
    <row r="6662" spans="1:10" x14ac:dyDescent="0.2">
      <c r="A6662" s="7" t="s">
        <v>10147</v>
      </c>
      <c r="B6662" t="s">
        <v>10148</v>
      </c>
      <c r="C6662">
        <v>21002</v>
      </c>
      <c r="D6662" t="s">
        <v>31</v>
      </c>
      <c r="E6662">
        <v>3</v>
      </c>
      <c r="F6662" t="s">
        <v>2045</v>
      </c>
      <c r="G6662" s="8" t="s">
        <v>108</v>
      </c>
      <c r="H6662" t="s">
        <v>109</v>
      </c>
      <c r="I6662" s="1" t="s">
        <v>35</v>
      </c>
      <c r="J6662" t="s">
        <v>36</v>
      </c>
    </row>
    <row r="6663" spans="1:10" x14ac:dyDescent="0.2">
      <c r="A6663" s="7" t="s">
        <v>10149</v>
      </c>
      <c r="B6663" t="s">
        <v>10150</v>
      </c>
      <c r="C6663">
        <v>21002</v>
      </c>
      <c r="D6663" t="s">
        <v>31</v>
      </c>
      <c r="E6663">
        <v>3</v>
      </c>
      <c r="F6663" t="s">
        <v>2045</v>
      </c>
      <c r="G6663" s="8" t="s">
        <v>108</v>
      </c>
      <c r="H6663" t="s">
        <v>109</v>
      </c>
      <c r="I6663" s="1" t="s">
        <v>35</v>
      </c>
      <c r="J6663" t="s">
        <v>36</v>
      </c>
    </row>
    <row r="6664" spans="1:10" x14ac:dyDescent="0.2">
      <c r="A6664" s="7" t="s">
        <v>10151</v>
      </c>
      <c r="B6664" t="s">
        <v>10152</v>
      </c>
      <c r="C6664">
        <v>21002</v>
      </c>
      <c r="D6664" t="s">
        <v>31</v>
      </c>
      <c r="E6664">
        <v>3</v>
      </c>
      <c r="F6664" t="s">
        <v>2045</v>
      </c>
      <c r="G6664" s="8" t="s">
        <v>108</v>
      </c>
      <c r="H6664" t="s">
        <v>109</v>
      </c>
      <c r="I6664" s="1" t="s">
        <v>35</v>
      </c>
      <c r="J6664" t="s">
        <v>36</v>
      </c>
    </row>
    <row r="6665" spans="1:10" x14ac:dyDescent="0.2">
      <c r="A6665" s="7" t="s">
        <v>10153</v>
      </c>
      <c r="B6665" t="s">
        <v>10154</v>
      </c>
      <c r="C6665">
        <v>21002</v>
      </c>
      <c r="D6665" t="s">
        <v>31</v>
      </c>
      <c r="E6665">
        <v>3</v>
      </c>
      <c r="F6665" t="s">
        <v>2045</v>
      </c>
      <c r="G6665" s="8" t="s">
        <v>108</v>
      </c>
      <c r="H6665" t="s">
        <v>109</v>
      </c>
      <c r="I6665" s="1" t="s">
        <v>35</v>
      </c>
      <c r="J6665" t="s">
        <v>36</v>
      </c>
    </row>
    <row r="6666" spans="1:10" x14ac:dyDescent="0.2">
      <c r="A6666" s="7" t="s">
        <v>10155</v>
      </c>
      <c r="B6666" t="s">
        <v>10156</v>
      </c>
      <c r="C6666">
        <v>21002</v>
      </c>
      <c r="D6666" t="s">
        <v>31</v>
      </c>
      <c r="E6666">
        <v>3</v>
      </c>
      <c r="F6666" t="s">
        <v>2045</v>
      </c>
      <c r="G6666" s="8" t="s">
        <v>108</v>
      </c>
      <c r="H6666" t="s">
        <v>109</v>
      </c>
      <c r="I6666" s="1" t="s">
        <v>35</v>
      </c>
      <c r="J6666" t="s">
        <v>36</v>
      </c>
    </row>
    <row r="6667" spans="1:10" x14ac:dyDescent="0.2">
      <c r="A6667" s="7" t="s">
        <v>10157</v>
      </c>
      <c r="B6667" t="s">
        <v>10158</v>
      </c>
      <c r="C6667">
        <v>21002</v>
      </c>
      <c r="D6667" t="s">
        <v>31</v>
      </c>
      <c r="E6667">
        <v>3</v>
      </c>
      <c r="F6667" t="s">
        <v>2045</v>
      </c>
      <c r="G6667" s="8" t="s">
        <v>108</v>
      </c>
      <c r="H6667" t="s">
        <v>109</v>
      </c>
      <c r="I6667" s="1" t="s">
        <v>35</v>
      </c>
      <c r="J6667" t="s">
        <v>36</v>
      </c>
    </row>
    <row r="6668" spans="1:10" x14ac:dyDescent="0.2">
      <c r="A6668" s="7" t="s">
        <v>10159</v>
      </c>
      <c r="B6668" t="s">
        <v>10160</v>
      </c>
      <c r="C6668">
        <v>21002</v>
      </c>
      <c r="D6668" t="s">
        <v>31</v>
      </c>
      <c r="E6668">
        <v>3</v>
      </c>
      <c r="F6668" t="s">
        <v>2045</v>
      </c>
      <c r="G6668" s="8" t="s">
        <v>108</v>
      </c>
      <c r="H6668" t="s">
        <v>109</v>
      </c>
      <c r="I6668" s="1" t="s">
        <v>35</v>
      </c>
      <c r="J6668" t="s">
        <v>36</v>
      </c>
    </row>
    <row r="6669" spans="1:10" x14ac:dyDescent="0.2">
      <c r="A6669" s="7" t="s">
        <v>10161</v>
      </c>
      <c r="B6669" t="s">
        <v>10162</v>
      </c>
      <c r="C6669">
        <v>21002</v>
      </c>
      <c r="D6669" t="s">
        <v>31</v>
      </c>
      <c r="E6669">
        <v>3</v>
      </c>
      <c r="F6669" t="s">
        <v>2045</v>
      </c>
      <c r="G6669" s="8" t="s">
        <v>108</v>
      </c>
      <c r="H6669" t="s">
        <v>109</v>
      </c>
      <c r="I6669" s="1" t="s">
        <v>35</v>
      </c>
      <c r="J6669" t="s">
        <v>36</v>
      </c>
    </row>
    <row r="6670" spans="1:10" x14ac:dyDescent="0.2">
      <c r="A6670" s="7" t="s">
        <v>10163</v>
      </c>
      <c r="B6670" t="s">
        <v>10164</v>
      </c>
      <c r="C6670">
        <v>21002</v>
      </c>
      <c r="D6670" t="s">
        <v>31</v>
      </c>
      <c r="E6670">
        <v>3</v>
      </c>
      <c r="F6670" t="s">
        <v>2045</v>
      </c>
      <c r="G6670" s="8" t="s">
        <v>108</v>
      </c>
      <c r="H6670" t="s">
        <v>109</v>
      </c>
      <c r="I6670" s="1" t="s">
        <v>35</v>
      </c>
      <c r="J6670" t="s">
        <v>36</v>
      </c>
    </row>
    <row r="6671" spans="1:10" x14ac:dyDescent="0.2">
      <c r="A6671" s="7" t="s">
        <v>10165</v>
      </c>
      <c r="B6671" t="s">
        <v>10166</v>
      </c>
      <c r="C6671">
        <v>21002</v>
      </c>
      <c r="D6671" t="s">
        <v>31</v>
      </c>
      <c r="E6671">
        <v>3</v>
      </c>
      <c r="F6671" t="s">
        <v>2045</v>
      </c>
      <c r="G6671" s="8" t="s">
        <v>108</v>
      </c>
      <c r="H6671" t="s">
        <v>109</v>
      </c>
      <c r="I6671" s="1" t="s">
        <v>35</v>
      </c>
      <c r="J6671" t="s">
        <v>36</v>
      </c>
    </row>
    <row r="6672" spans="1:10" x14ac:dyDescent="0.2">
      <c r="A6672" s="7" t="s">
        <v>10167</v>
      </c>
      <c r="B6672" t="s">
        <v>10168</v>
      </c>
      <c r="C6672">
        <v>21002</v>
      </c>
      <c r="D6672" t="s">
        <v>31</v>
      </c>
      <c r="E6672">
        <v>3</v>
      </c>
      <c r="F6672" t="s">
        <v>2045</v>
      </c>
      <c r="G6672" s="8" t="s">
        <v>108</v>
      </c>
      <c r="H6672" t="s">
        <v>109</v>
      </c>
      <c r="I6672" s="1" t="s">
        <v>35</v>
      </c>
      <c r="J6672" t="s">
        <v>36</v>
      </c>
    </row>
    <row r="6673" spans="1:10" x14ac:dyDescent="0.2">
      <c r="A6673" s="7" t="s">
        <v>10169</v>
      </c>
      <c r="B6673" t="s">
        <v>10170</v>
      </c>
      <c r="C6673">
        <v>21002</v>
      </c>
      <c r="D6673" t="s">
        <v>31</v>
      </c>
      <c r="E6673">
        <v>3</v>
      </c>
      <c r="F6673" t="s">
        <v>2045</v>
      </c>
      <c r="G6673" s="8" t="s">
        <v>108</v>
      </c>
      <c r="H6673" t="s">
        <v>109</v>
      </c>
      <c r="I6673" s="1" t="s">
        <v>35</v>
      </c>
      <c r="J6673" t="s">
        <v>36</v>
      </c>
    </row>
    <row r="6674" spans="1:10" x14ac:dyDescent="0.2">
      <c r="A6674" s="7" t="s">
        <v>10171</v>
      </c>
      <c r="B6674" t="s">
        <v>10172</v>
      </c>
      <c r="C6674">
        <v>21002</v>
      </c>
      <c r="D6674" t="s">
        <v>31</v>
      </c>
      <c r="E6674">
        <v>3</v>
      </c>
      <c r="F6674" t="s">
        <v>2045</v>
      </c>
      <c r="G6674" s="8" t="s">
        <v>108</v>
      </c>
      <c r="H6674" t="s">
        <v>109</v>
      </c>
      <c r="I6674" s="1" t="s">
        <v>35</v>
      </c>
      <c r="J6674" t="s">
        <v>36</v>
      </c>
    </row>
    <row r="6675" spans="1:10" x14ac:dyDescent="0.2">
      <c r="A6675" s="7" t="s">
        <v>10173</v>
      </c>
      <c r="B6675" t="s">
        <v>10174</v>
      </c>
      <c r="C6675">
        <v>21002</v>
      </c>
      <c r="D6675" t="s">
        <v>31</v>
      </c>
      <c r="E6675">
        <v>3</v>
      </c>
      <c r="F6675" t="s">
        <v>2045</v>
      </c>
      <c r="G6675" s="8" t="s">
        <v>108</v>
      </c>
      <c r="H6675" t="s">
        <v>109</v>
      </c>
      <c r="I6675" s="1" t="s">
        <v>35</v>
      </c>
      <c r="J6675" t="s">
        <v>36</v>
      </c>
    </row>
    <row r="6676" spans="1:10" x14ac:dyDescent="0.2">
      <c r="A6676" s="7" t="s">
        <v>10175</v>
      </c>
      <c r="B6676" t="s">
        <v>10176</v>
      </c>
      <c r="C6676">
        <v>21002</v>
      </c>
      <c r="D6676" t="s">
        <v>31</v>
      </c>
      <c r="E6676">
        <v>3</v>
      </c>
      <c r="F6676" t="s">
        <v>2045</v>
      </c>
      <c r="G6676" s="8" t="s">
        <v>108</v>
      </c>
      <c r="H6676" t="s">
        <v>109</v>
      </c>
      <c r="I6676" s="1" t="s">
        <v>35</v>
      </c>
      <c r="J6676" t="s">
        <v>36</v>
      </c>
    </row>
    <row r="6677" spans="1:10" x14ac:dyDescent="0.2">
      <c r="A6677" s="7" t="s">
        <v>10177</v>
      </c>
      <c r="B6677" t="s">
        <v>10178</v>
      </c>
      <c r="C6677">
        <v>21002</v>
      </c>
      <c r="D6677" t="s">
        <v>31</v>
      </c>
      <c r="E6677">
        <v>3</v>
      </c>
      <c r="F6677" t="s">
        <v>2045</v>
      </c>
      <c r="G6677" s="8" t="s">
        <v>108</v>
      </c>
      <c r="H6677" t="s">
        <v>109</v>
      </c>
      <c r="I6677" s="1" t="s">
        <v>35</v>
      </c>
      <c r="J6677" t="s">
        <v>36</v>
      </c>
    </row>
    <row r="6678" spans="1:10" x14ac:dyDescent="0.2">
      <c r="A6678" s="7" t="s">
        <v>10179</v>
      </c>
      <c r="B6678" t="s">
        <v>10180</v>
      </c>
      <c r="C6678">
        <v>21002</v>
      </c>
      <c r="D6678" t="s">
        <v>31</v>
      </c>
      <c r="E6678">
        <v>3</v>
      </c>
      <c r="F6678" t="s">
        <v>2045</v>
      </c>
      <c r="G6678" s="8" t="s">
        <v>108</v>
      </c>
      <c r="H6678" t="s">
        <v>109</v>
      </c>
      <c r="I6678" s="1" t="s">
        <v>35</v>
      </c>
      <c r="J6678" t="s">
        <v>36</v>
      </c>
    </row>
    <row r="6679" spans="1:10" x14ac:dyDescent="0.2">
      <c r="A6679" s="7" t="s">
        <v>10181</v>
      </c>
      <c r="B6679" t="s">
        <v>10182</v>
      </c>
      <c r="C6679">
        <v>21002</v>
      </c>
      <c r="D6679" t="s">
        <v>31</v>
      </c>
      <c r="E6679">
        <v>3</v>
      </c>
      <c r="F6679" t="s">
        <v>2045</v>
      </c>
      <c r="G6679" s="8" t="s">
        <v>108</v>
      </c>
      <c r="H6679" t="s">
        <v>109</v>
      </c>
      <c r="I6679" s="1" t="s">
        <v>35</v>
      </c>
      <c r="J6679" t="s">
        <v>36</v>
      </c>
    </row>
    <row r="6680" spans="1:10" x14ac:dyDescent="0.2">
      <c r="A6680" s="7" t="s">
        <v>10183</v>
      </c>
      <c r="B6680" t="s">
        <v>10184</v>
      </c>
      <c r="C6680">
        <v>23000</v>
      </c>
      <c r="D6680" t="s">
        <v>2803</v>
      </c>
      <c r="E6680">
        <v>3</v>
      </c>
      <c r="F6680" t="s">
        <v>2045</v>
      </c>
      <c r="G6680" s="8" t="s">
        <v>108</v>
      </c>
      <c r="H6680" t="s">
        <v>109</v>
      </c>
      <c r="I6680" s="1" t="s">
        <v>35</v>
      </c>
      <c r="J6680" t="s">
        <v>36</v>
      </c>
    </row>
    <row r="6681" spans="1:10" x14ac:dyDescent="0.2">
      <c r="A6681" s="7" t="s">
        <v>10185</v>
      </c>
      <c r="B6681" t="s">
        <v>10186</v>
      </c>
      <c r="C6681">
        <v>23000</v>
      </c>
      <c r="D6681" t="s">
        <v>2803</v>
      </c>
      <c r="E6681">
        <v>3</v>
      </c>
      <c r="F6681" t="s">
        <v>2045</v>
      </c>
      <c r="G6681" s="8" t="s">
        <v>108</v>
      </c>
      <c r="H6681" t="s">
        <v>109</v>
      </c>
      <c r="I6681" s="1" t="s">
        <v>35</v>
      </c>
      <c r="J6681" t="s">
        <v>36</v>
      </c>
    </row>
    <row r="6682" spans="1:10" x14ac:dyDescent="0.2">
      <c r="A6682" s="7" t="s">
        <v>10187</v>
      </c>
      <c r="B6682" t="s">
        <v>10188</v>
      </c>
      <c r="C6682">
        <v>21002</v>
      </c>
      <c r="D6682" t="s">
        <v>31</v>
      </c>
      <c r="E6682">
        <v>3</v>
      </c>
      <c r="F6682" t="s">
        <v>2045</v>
      </c>
      <c r="G6682" s="8" t="s">
        <v>108</v>
      </c>
      <c r="H6682" t="s">
        <v>109</v>
      </c>
      <c r="I6682" s="1" t="s">
        <v>35</v>
      </c>
      <c r="J6682" t="s">
        <v>36</v>
      </c>
    </row>
    <row r="6683" spans="1:10" x14ac:dyDescent="0.2">
      <c r="A6683" s="7" t="s">
        <v>10189</v>
      </c>
      <c r="B6683" t="s">
        <v>10190</v>
      </c>
      <c r="C6683">
        <v>21002</v>
      </c>
      <c r="D6683" t="s">
        <v>31</v>
      </c>
      <c r="E6683">
        <v>3</v>
      </c>
      <c r="F6683" t="s">
        <v>2045</v>
      </c>
      <c r="G6683" s="8" t="s">
        <v>108</v>
      </c>
      <c r="H6683" t="s">
        <v>109</v>
      </c>
      <c r="I6683" s="1" t="s">
        <v>35</v>
      </c>
      <c r="J6683" t="s">
        <v>36</v>
      </c>
    </row>
    <row r="6684" spans="1:10" x14ac:dyDescent="0.2">
      <c r="A6684" s="7" t="s">
        <v>10191</v>
      </c>
      <c r="B6684" t="s">
        <v>10192</v>
      </c>
      <c r="C6684">
        <v>21002</v>
      </c>
      <c r="D6684" t="s">
        <v>31</v>
      </c>
      <c r="E6684">
        <v>3</v>
      </c>
      <c r="F6684" t="s">
        <v>2045</v>
      </c>
      <c r="G6684" s="8" t="s">
        <v>108</v>
      </c>
      <c r="H6684" t="s">
        <v>109</v>
      </c>
      <c r="I6684" s="1" t="s">
        <v>35</v>
      </c>
      <c r="J6684" t="s">
        <v>36</v>
      </c>
    </row>
    <row r="6685" spans="1:10" x14ac:dyDescent="0.2">
      <c r="A6685" s="7" t="s">
        <v>10193</v>
      </c>
      <c r="B6685" t="s">
        <v>10194</v>
      </c>
      <c r="C6685">
        <v>21002</v>
      </c>
      <c r="D6685" t="s">
        <v>31</v>
      </c>
      <c r="E6685">
        <v>3</v>
      </c>
      <c r="F6685" t="s">
        <v>2045</v>
      </c>
      <c r="G6685" s="8" t="s">
        <v>108</v>
      </c>
      <c r="H6685" t="s">
        <v>109</v>
      </c>
      <c r="I6685" s="1" t="s">
        <v>35</v>
      </c>
      <c r="J6685" t="s">
        <v>36</v>
      </c>
    </row>
    <row r="6686" spans="1:10" x14ac:dyDescent="0.2">
      <c r="A6686" s="7" t="s">
        <v>10195</v>
      </c>
      <c r="B6686" t="s">
        <v>10196</v>
      </c>
      <c r="C6686">
        <v>21002</v>
      </c>
      <c r="D6686" t="s">
        <v>31</v>
      </c>
      <c r="E6686">
        <v>3</v>
      </c>
      <c r="F6686" t="s">
        <v>2045</v>
      </c>
      <c r="G6686" s="8" t="s">
        <v>108</v>
      </c>
      <c r="H6686" t="s">
        <v>109</v>
      </c>
      <c r="I6686" s="1" t="s">
        <v>35</v>
      </c>
      <c r="J6686" t="s">
        <v>36</v>
      </c>
    </row>
    <row r="6687" spans="1:10" x14ac:dyDescent="0.2">
      <c r="A6687" s="7" t="s">
        <v>10197</v>
      </c>
      <c r="B6687" t="s">
        <v>10198</v>
      </c>
      <c r="C6687">
        <v>21002</v>
      </c>
      <c r="D6687" t="s">
        <v>31</v>
      </c>
      <c r="E6687">
        <v>3</v>
      </c>
      <c r="F6687" t="s">
        <v>2045</v>
      </c>
      <c r="G6687" s="8" t="s">
        <v>108</v>
      </c>
      <c r="H6687" t="s">
        <v>109</v>
      </c>
      <c r="I6687" s="1" t="s">
        <v>35</v>
      </c>
      <c r="J6687" t="s">
        <v>36</v>
      </c>
    </row>
    <row r="6688" spans="1:10" x14ac:dyDescent="0.2">
      <c r="A6688" s="7" t="s">
        <v>10199</v>
      </c>
      <c r="B6688" t="s">
        <v>10200</v>
      </c>
      <c r="C6688">
        <v>21002</v>
      </c>
      <c r="D6688" t="s">
        <v>31</v>
      </c>
      <c r="E6688">
        <v>3</v>
      </c>
      <c r="F6688" t="s">
        <v>2045</v>
      </c>
      <c r="G6688" s="8" t="s">
        <v>108</v>
      </c>
      <c r="H6688" t="s">
        <v>109</v>
      </c>
      <c r="I6688" s="1" t="s">
        <v>35</v>
      </c>
      <c r="J6688" t="s">
        <v>36</v>
      </c>
    </row>
    <row r="6689" spans="1:10" x14ac:dyDescent="0.2">
      <c r="A6689" s="7" t="s">
        <v>10201</v>
      </c>
      <c r="B6689" t="s">
        <v>10202</v>
      </c>
      <c r="C6689">
        <v>21002</v>
      </c>
      <c r="D6689" t="s">
        <v>31</v>
      </c>
      <c r="E6689">
        <v>3</v>
      </c>
      <c r="F6689" t="s">
        <v>2045</v>
      </c>
      <c r="G6689" s="8" t="s">
        <v>108</v>
      </c>
      <c r="H6689" t="s">
        <v>109</v>
      </c>
      <c r="I6689" s="1" t="s">
        <v>35</v>
      </c>
      <c r="J6689" t="s">
        <v>36</v>
      </c>
    </row>
    <row r="6690" spans="1:10" x14ac:dyDescent="0.2">
      <c r="A6690" s="7" t="s">
        <v>10203</v>
      </c>
      <c r="B6690" t="s">
        <v>10204</v>
      </c>
      <c r="C6690">
        <v>21002</v>
      </c>
      <c r="D6690" t="s">
        <v>31</v>
      </c>
      <c r="E6690">
        <v>3</v>
      </c>
      <c r="F6690" t="s">
        <v>2045</v>
      </c>
      <c r="G6690" s="8" t="s">
        <v>108</v>
      </c>
      <c r="H6690" t="s">
        <v>109</v>
      </c>
      <c r="I6690" s="1" t="s">
        <v>35</v>
      </c>
      <c r="J6690" t="s">
        <v>36</v>
      </c>
    </row>
    <row r="6691" spans="1:10" x14ac:dyDescent="0.2">
      <c r="A6691" s="7" t="s">
        <v>10205</v>
      </c>
      <c r="B6691" t="s">
        <v>10206</v>
      </c>
      <c r="C6691">
        <v>21002</v>
      </c>
      <c r="D6691" t="s">
        <v>31</v>
      </c>
      <c r="E6691">
        <v>3</v>
      </c>
      <c r="F6691" t="s">
        <v>2045</v>
      </c>
      <c r="G6691" s="8" t="s">
        <v>108</v>
      </c>
      <c r="H6691" t="s">
        <v>109</v>
      </c>
      <c r="I6691" s="1" t="s">
        <v>35</v>
      </c>
      <c r="J6691" t="s">
        <v>36</v>
      </c>
    </row>
    <row r="6692" spans="1:10" x14ac:dyDescent="0.2">
      <c r="A6692" s="7" t="s">
        <v>10207</v>
      </c>
      <c r="B6692" t="s">
        <v>10208</v>
      </c>
      <c r="C6692">
        <v>21002</v>
      </c>
      <c r="D6692" t="s">
        <v>31</v>
      </c>
      <c r="E6692">
        <v>3</v>
      </c>
      <c r="F6692" t="s">
        <v>2045</v>
      </c>
      <c r="G6692" s="8" t="s">
        <v>108</v>
      </c>
      <c r="H6692" t="s">
        <v>109</v>
      </c>
      <c r="I6692" s="1" t="s">
        <v>35</v>
      </c>
      <c r="J6692" t="s">
        <v>36</v>
      </c>
    </row>
    <row r="6693" spans="1:10" x14ac:dyDescent="0.2">
      <c r="A6693" s="7" t="s">
        <v>10209</v>
      </c>
      <c r="B6693" t="s">
        <v>10210</v>
      </c>
      <c r="C6693">
        <v>21002</v>
      </c>
      <c r="D6693" t="s">
        <v>31</v>
      </c>
      <c r="E6693">
        <v>3</v>
      </c>
      <c r="F6693" t="s">
        <v>2045</v>
      </c>
      <c r="G6693" s="8" t="s">
        <v>108</v>
      </c>
      <c r="H6693" t="s">
        <v>109</v>
      </c>
      <c r="I6693" s="1" t="s">
        <v>35</v>
      </c>
      <c r="J6693" t="s">
        <v>36</v>
      </c>
    </row>
    <row r="6694" spans="1:10" x14ac:dyDescent="0.2">
      <c r="A6694" s="7" t="s">
        <v>10211</v>
      </c>
      <c r="B6694" t="s">
        <v>10212</v>
      </c>
      <c r="C6694">
        <v>21002</v>
      </c>
      <c r="D6694" t="s">
        <v>31</v>
      </c>
      <c r="E6694">
        <v>3</v>
      </c>
      <c r="F6694" t="s">
        <v>2045</v>
      </c>
      <c r="G6694" s="8" t="s">
        <v>108</v>
      </c>
      <c r="H6694" t="s">
        <v>109</v>
      </c>
      <c r="I6694" s="1" t="s">
        <v>35</v>
      </c>
      <c r="J6694" t="s">
        <v>36</v>
      </c>
    </row>
    <row r="6695" spans="1:10" x14ac:dyDescent="0.2">
      <c r="A6695" s="7" t="s">
        <v>10213</v>
      </c>
      <c r="B6695" t="s">
        <v>10214</v>
      </c>
      <c r="C6695">
        <v>21002</v>
      </c>
      <c r="D6695" t="s">
        <v>31</v>
      </c>
      <c r="E6695">
        <v>3</v>
      </c>
      <c r="F6695" t="s">
        <v>2045</v>
      </c>
      <c r="G6695" s="8" t="s">
        <v>108</v>
      </c>
      <c r="H6695" t="s">
        <v>109</v>
      </c>
      <c r="I6695" s="1" t="s">
        <v>35</v>
      </c>
      <c r="J6695" t="s">
        <v>36</v>
      </c>
    </row>
    <row r="6696" spans="1:10" x14ac:dyDescent="0.2">
      <c r="A6696" s="7" t="s">
        <v>10215</v>
      </c>
      <c r="B6696" t="s">
        <v>10216</v>
      </c>
      <c r="C6696">
        <v>21002</v>
      </c>
      <c r="D6696" t="s">
        <v>31</v>
      </c>
      <c r="E6696">
        <v>3</v>
      </c>
      <c r="F6696" t="s">
        <v>2045</v>
      </c>
      <c r="G6696" s="8" t="s">
        <v>108</v>
      </c>
      <c r="H6696" t="s">
        <v>109</v>
      </c>
      <c r="I6696" s="1" t="s">
        <v>35</v>
      </c>
      <c r="J6696" t="s">
        <v>36</v>
      </c>
    </row>
    <row r="6697" spans="1:10" x14ac:dyDescent="0.2">
      <c r="A6697" s="7" t="s">
        <v>10217</v>
      </c>
      <c r="B6697" t="s">
        <v>10218</v>
      </c>
      <c r="C6697">
        <v>21002</v>
      </c>
      <c r="D6697" t="s">
        <v>31</v>
      </c>
      <c r="E6697">
        <v>3</v>
      </c>
      <c r="F6697" t="s">
        <v>2045</v>
      </c>
      <c r="G6697" s="8" t="s">
        <v>108</v>
      </c>
      <c r="H6697" t="s">
        <v>109</v>
      </c>
      <c r="I6697" s="1" t="s">
        <v>35</v>
      </c>
      <c r="J6697" t="s">
        <v>36</v>
      </c>
    </row>
    <row r="6698" spans="1:10" x14ac:dyDescent="0.2">
      <c r="A6698" s="7" t="s">
        <v>10219</v>
      </c>
      <c r="B6698" t="s">
        <v>10220</v>
      </c>
      <c r="C6698">
        <v>21002</v>
      </c>
      <c r="D6698" t="s">
        <v>31</v>
      </c>
      <c r="E6698">
        <v>3</v>
      </c>
      <c r="F6698" t="s">
        <v>2045</v>
      </c>
      <c r="G6698" s="8" t="s">
        <v>108</v>
      </c>
      <c r="H6698" t="s">
        <v>109</v>
      </c>
      <c r="I6698" s="1" t="s">
        <v>35</v>
      </c>
      <c r="J6698" t="s">
        <v>36</v>
      </c>
    </row>
    <row r="6699" spans="1:10" x14ac:dyDescent="0.2">
      <c r="A6699" s="7" t="s">
        <v>10221</v>
      </c>
      <c r="B6699" t="s">
        <v>10222</v>
      </c>
      <c r="C6699">
        <v>21002</v>
      </c>
      <c r="D6699" t="s">
        <v>31</v>
      </c>
      <c r="E6699">
        <v>3</v>
      </c>
      <c r="F6699" t="s">
        <v>2045</v>
      </c>
      <c r="G6699" s="8" t="s">
        <v>108</v>
      </c>
      <c r="H6699" t="s">
        <v>109</v>
      </c>
      <c r="I6699" s="1" t="s">
        <v>35</v>
      </c>
      <c r="J6699" t="s">
        <v>36</v>
      </c>
    </row>
    <row r="6700" spans="1:10" x14ac:dyDescent="0.2">
      <c r="A6700" s="7" t="s">
        <v>10223</v>
      </c>
      <c r="B6700" t="s">
        <v>10224</v>
      </c>
      <c r="C6700">
        <v>21002</v>
      </c>
      <c r="D6700" t="s">
        <v>31</v>
      </c>
      <c r="E6700">
        <v>3</v>
      </c>
      <c r="F6700" t="s">
        <v>2045</v>
      </c>
      <c r="G6700" s="8" t="s">
        <v>108</v>
      </c>
      <c r="H6700" t="s">
        <v>109</v>
      </c>
      <c r="I6700" s="1" t="s">
        <v>35</v>
      </c>
      <c r="J6700" t="s">
        <v>36</v>
      </c>
    </row>
    <row r="6701" spans="1:10" x14ac:dyDescent="0.2">
      <c r="A6701" s="7" t="s">
        <v>10225</v>
      </c>
      <c r="B6701" t="s">
        <v>10226</v>
      </c>
      <c r="C6701">
        <v>21002</v>
      </c>
      <c r="D6701" t="s">
        <v>31</v>
      </c>
      <c r="E6701">
        <v>3</v>
      </c>
      <c r="F6701" t="s">
        <v>2045</v>
      </c>
      <c r="G6701" s="8" t="s">
        <v>108</v>
      </c>
      <c r="H6701" t="s">
        <v>109</v>
      </c>
      <c r="I6701" s="1" t="s">
        <v>35</v>
      </c>
      <c r="J6701" t="s">
        <v>36</v>
      </c>
    </row>
    <row r="6702" spans="1:10" x14ac:dyDescent="0.2">
      <c r="A6702" s="7" t="s">
        <v>10227</v>
      </c>
      <c r="B6702" t="s">
        <v>10228</v>
      </c>
      <c r="C6702">
        <v>21002</v>
      </c>
      <c r="D6702" t="s">
        <v>31</v>
      </c>
      <c r="E6702">
        <v>3</v>
      </c>
      <c r="F6702" t="s">
        <v>2045</v>
      </c>
      <c r="G6702" s="8" t="s">
        <v>108</v>
      </c>
      <c r="H6702" t="s">
        <v>109</v>
      </c>
      <c r="I6702" s="1" t="s">
        <v>35</v>
      </c>
      <c r="J6702" t="s">
        <v>36</v>
      </c>
    </row>
    <row r="6703" spans="1:10" x14ac:dyDescent="0.2">
      <c r="A6703" s="7" t="s">
        <v>10229</v>
      </c>
      <c r="B6703" t="s">
        <v>10230</v>
      </c>
      <c r="C6703">
        <v>21002</v>
      </c>
      <c r="D6703" t="s">
        <v>31</v>
      </c>
      <c r="E6703">
        <v>3</v>
      </c>
      <c r="F6703" t="s">
        <v>2045</v>
      </c>
      <c r="G6703" s="8" t="s">
        <v>108</v>
      </c>
      <c r="H6703" t="s">
        <v>109</v>
      </c>
      <c r="I6703" s="1" t="s">
        <v>35</v>
      </c>
      <c r="J6703" t="s">
        <v>36</v>
      </c>
    </row>
    <row r="6704" spans="1:10" x14ac:dyDescent="0.2">
      <c r="A6704" s="7" t="s">
        <v>10231</v>
      </c>
      <c r="B6704" t="s">
        <v>10232</v>
      </c>
      <c r="C6704">
        <v>21002</v>
      </c>
      <c r="D6704" t="s">
        <v>31</v>
      </c>
      <c r="E6704">
        <v>3</v>
      </c>
      <c r="F6704" t="s">
        <v>2045</v>
      </c>
      <c r="G6704" s="8" t="s">
        <v>108</v>
      </c>
      <c r="H6704" t="s">
        <v>109</v>
      </c>
      <c r="I6704" s="1" t="s">
        <v>35</v>
      </c>
      <c r="J6704" t="s">
        <v>36</v>
      </c>
    </row>
    <row r="6705" spans="1:10" x14ac:dyDescent="0.2">
      <c r="A6705" s="7" t="s">
        <v>10233</v>
      </c>
      <c r="B6705" t="s">
        <v>10234</v>
      </c>
      <c r="C6705">
        <v>21002</v>
      </c>
      <c r="D6705" t="s">
        <v>31</v>
      </c>
      <c r="E6705">
        <v>3</v>
      </c>
      <c r="F6705" t="s">
        <v>2045</v>
      </c>
      <c r="G6705" s="8" t="s">
        <v>108</v>
      </c>
      <c r="H6705" t="s">
        <v>109</v>
      </c>
      <c r="I6705" s="1" t="s">
        <v>35</v>
      </c>
      <c r="J6705" t="s">
        <v>36</v>
      </c>
    </row>
    <row r="6706" spans="1:10" x14ac:dyDescent="0.2">
      <c r="A6706" s="7" t="s">
        <v>10235</v>
      </c>
      <c r="B6706" t="s">
        <v>10236</v>
      </c>
      <c r="C6706">
        <v>21002</v>
      </c>
      <c r="D6706" t="s">
        <v>31</v>
      </c>
      <c r="E6706">
        <v>3</v>
      </c>
      <c r="F6706" t="s">
        <v>2045</v>
      </c>
      <c r="G6706" s="8" t="s">
        <v>108</v>
      </c>
      <c r="H6706" t="s">
        <v>109</v>
      </c>
      <c r="I6706" s="1" t="s">
        <v>35</v>
      </c>
      <c r="J6706" t="s">
        <v>36</v>
      </c>
    </row>
    <row r="6707" spans="1:10" x14ac:dyDescent="0.2">
      <c r="A6707" s="7" t="s">
        <v>10237</v>
      </c>
      <c r="B6707" t="s">
        <v>10238</v>
      </c>
      <c r="C6707">
        <v>21002</v>
      </c>
      <c r="D6707" t="s">
        <v>31</v>
      </c>
      <c r="E6707">
        <v>3</v>
      </c>
      <c r="F6707" t="s">
        <v>2045</v>
      </c>
      <c r="G6707" s="8" t="s">
        <v>108</v>
      </c>
      <c r="H6707" t="s">
        <v>109</v>
      </c>
      <c r="I6707" s="1" t="s">
        <v>35</v>
      </c>
      <c r="J6707" t="s">
        <v>36</v>
      </c>
    </row>
    <row r="6708" spans="1:10" x14ac:dyDescent="0.2">
      <c r="A6708" s="7" t="s">
        <v>10239</v>
      </c>
      <c r="B6708" t="s">
        <v>10240</v>
      </c>
      <c r="C6708">
        <v>21002</v>
      </c>
      <c r="D6708" t="s">
        <v>31</v>
      </c>
      <c r="E6708">
        <v>3</v>
      </c>
      <c r="F6708" t="s">
        <v>2045</v>
      </c>
      <c r="G6708" s="8" t="s">
        <v>108</v>
      </c>
      <c r="H6708" t="s">
        <v>109</v>
      </c>
      <c r="I6708" s="1" t="s">
        <v>35</v>
      </c>
      <c r="J6708" t="s">
        <v>36</v>
      </c>
    </row>
    <row r="6709" spans="1:10" x14ac:dyDescent="0.2">
      <c r="A6709" s="7" t="s">
        <v>10241</v>
      </c>
      <c r="B6709" t="s">
        <v>10242</v>
      </c>
      <c r="C6709">
        <v>21002</v>
      </c>
      <c r="D6709" t="s">
        <v>31</v>
      </c>
      <c r="E6709">
        <v>3</v>
      </c>
      <c r="F6709" t="s">
        <v>2045</v>
      </c>
      <c r="G6709" s="8" t="s">
        <v>108</v>
      </c>
      <c r="H6709" t="s">
        <v>109</v>
      </c>
      <c r="I6709" s="1" t="s">
        <v>35</v>
      </c>
      <c r="J6709" t="s">
        <v>36</v>
      </c>
    </row>
    <row r="6710" spans="1:10" x14ac:dyDescent="0.2">
      <c r="A6710" s="7" t="s">
        <v>10243</v>
      </c>
      <c r="B6710" t="s">
        <v>10244</v>
      </c>
      <c r="C6710">
        <v>21002</v>
      </c>
      <c r="D6710" t="s">
        <v>31</v>
      </c>
      <c r="E6710">
        <v>3</v>
      </c>
      <c r="F6710" t="s">
        <v>2045</v>
      </c>
      <c r="G6710" s="8" t="s">
        <v>108</v>
      </c>
      <c r="H6710" t="s">
        <v>109</v>
      </c>
      <c r="I6710" s="1" t="s">
        <v>35</v>
      </c>
      <c r="J6710" t="s">
        <v>36</v>
      </c>
    </row>
    <row r="6711" spans="1:10" x14ac:dyDescent="0.2">
      <c r="A6711" s="7" t="s">
        <v>10245</v>
      </c>
      <c r="B6711" t="s">
        <v>10246</v>
      </c>
      <c r="C6711">
        <v>21002</v>
      </c>
      <c r="D6711" t="s">
        <v>31</v>
      </c>
      <c r="E6711">
        <v>3</v>
      </c>
      <c r="F6711" t="s">
        <v>2045</v>
      </c>
      <c r="G6711" s="8" t="s">
        <v>108</v>
      </c>
      <c r="H6711" t="s">
        <v>109</v>
      </c>
      <c r="I6711" s="1" t="s">
        <v>35</v>
      </c>
      <c r="J6711" t="s">
        <v>36</v>
      </c>
    </row>
    <row r="6712" spans="1:10" x14ac:dyDescent="0.2">
      <c r="A6712" s="7" t="s">
        <v>10247</v>
      </c>
      <c r="B6712" t="s">
        <v>10248</v>
      </c>
      <c r="C6712">
        <v>21002</v>
      </c>
      <c r="D6712" t="s">
        <v>31</v>
      </c>
      <c r="E6712">
        <v>3</v>
      </c>
      <c r="F6712" t="s">
        <v>2045</v>
      </c>
      <c r="G6712" s="8" t="s">
        <v>108</v>
      </c>
      <c r="H6712" t="s">
        <v>109</v>
      </c>
      <c r="I6712" s="1" t="s">
        <v>35</v>
      </c>
      <c r="J6712" t="s">
        <v>36</v>
      </c>
    </row>
    <row r="6713" spans="1:10" x14ac:dyDescent="0.2">
      <c r="A6713" s="7" t="s">
        <v>10249</v>
      </c>
      <c r="B6713" t="s">
        <v>10250</v>
      </c>
      <c r="C6713">
        <v>21002</v>
      </c>
      <c r="D6713" t="s">
        <v>31</v>
      </c>
      <c r="E6713">
        <v>3</v>
      </c>
      <c r="F6713" t="s">
        <v>2045</v>
      </c>
      <c r="G6713" s="8" t="s">
        <v>108</v>
      </c>
      <c r="H6713" t="s">
        <v>109</v>
      </c>
      <c r="I6713" s="1" t="s">
        <v>35</v>
      </c>
      <c r="J6713" t="s">
        <v>36</v>
      </c>
    </row>
    <row r="6714" spans="1:10" x14ac:dyDescent="0.2">
      <c r="A6714" s="7" t="s">
        <v>10251</v>
      </c>
      <c r="B6714" t="s">
        <v>10252</v>
      </c>
      <c r="C6714">
        <v>21002</v>
      </c>
      <c r="D6714" t="s">
        <v>31</v>
      </c>
      <c r="E6714">
        <v>3</v>
      </c>
      <c r="F6714" t="s">
        <v>2045</v>
      </c>
      <c r="G6714" s="8" t="s">
        <v>108</v>
      </c>
      <c r="H6714" t="s">
        <v>109</v>
      </c>
      <c r="I6714" s="1" t="s">
        <v>35</v>
      </c>
      <c r="J6714" t="s">
        <v>36</v>
      </c>
    </row>
    <row r="6715" spans="1:10" x14ac:dyDescent="0.2">
      <c r="A6715" s="7" t="s">
        <v>10253</v>
      </c>
      <c r="B6715" t="s">
        <v>10254</v>
      </c>
      <c r="C6715">
        <v>21002</v>
      </c>
      <c r="D6715" t="s">
        <v>31</v>
      </c>
      <c r="E6715">
        <v>3</v>
      </c>
      <c r="F6715" t="s">
        <v>2045</v>
      </c>
      <c r="G6715" s="8" t="s">
        <v>108</v>
      </c>
      <c r="H6715" t="s">
        <v>109</v>
      </c>
      <c r="I6715" s="1" t="s">
        <v>35</v>
      </c>
      <c r="J6715" t="s">
        <v>36</v>
      </c>
    </row>
    <row r="6716" spans="1:10" x14ac:dyDescent="0.2">
      <c r="A6716" s="7" t="s">
        <v>10255</v>
      </c>
      <c r="B6716" t="s">
        <v>10256</v>
      </c>
      <c r="C6716">
        <v>21002</v>
      </c>
      <c r="D6716" t="s">
        <v>31</v>
      </c>
      <c r="E6716">
        <v>3</v>
      </c>
      <c r="F6716" t="s">
        <v>2045</v>
      </c>
      <c r="G6716" s="8" t="s">
        <v>108</v>
      </c>
      <c r="H6716" t="s">
        <v>109</v>
      </c>
      <c r="I6716" s="1" t="s">
        <v>35</v>
      </c>
      <c r="J6716" t="s">
        <v>36</v>
      </c>
    </row>
    <row r="6717" spans="1:10" x14ac:dyDescent="0.2">
      <c r="A6717" s="7" t="s">
        <v>10257</v>
      </c>
      <c r="B6717" t="s">
        <v>10258</v>
      </c>
      <c r="C6717">
        <v>21002</v>
      </c>
      <c r="D6717" t="s">
        <v>31</v>
      </c>
      <c r="E6717">
        <v>3</v>
      </c>
      <c r="F6717" t="s">
        <v>2045</v>
      </c>
      <c r="G6717" s="8" t="s">
        <v>108</v>
      </c>
      <c r="H6717" t="s">
        <v>109</v>
      </c>
      <c r="I6717" s="1" t="s">
        <v>35</v>
      </c>
      <c r="J6717" t="s">
        <v>36</v>
      </c>
    </row>
    <row r="6718" spans="1:10" x14ac:dyDescent="0.2">
      <c r="A6718" s="7" t="s">
        <v>10259</v>
      </c>
      <c r="B6718" t="s">
        <v>10260</v>
      </c>
      <c r="C6718">
        <v>21002</v>
      </c>
      <c r="D6718" t="s">
        <v>31</v>
      </c>
      <c r="E6718">
        <v>3</v>
      </c>
      <c r="F6718" t="s">
        <v>2045</v>
      </c>
      <c r="G6718" s="8" t="s">
        <v>108</v>
      </c>
      <c r="H6718" t="s">
        <v>109</v>
      </c>
      <c r="I6718" s="1" t="s">
        <v>35</v>
      </c>
      <c r="J6718" t="s">
        <v>36</v>
      </c>
    </row>
    <row r="6719" spans="1:10" x14ac:dyDescent="0.2">
      <c r="A6719" s="7" t="s">
        <v>10261</v>
      </c>
      <c r="B6719" t="s">
        <v>10262</v>
      </c>
      <c r="C6719">
        <v>21002</v>
      </c>
      <c r="D6719" t="s">
        <v>31</v>
      </c>
      <c r="E6719">
        <v>3</v>
      </c>
      <c r="F6719" t="s">
        <v>2045</v>
      </c>
      <c r="G6719" s="8" t="s">
        <v>108</v>
      </c>
      <c r="H6719" t="s">
        <v>109</v>
      </c>
      <c r="I6719" s="1" t="s">
        <v>35</v>
      </c>
      <c r="J6719" t="s">
        <v>36</v>
      </c>
    </row>
    <row r="6720" spans="1:10" x14ac:dyDescent="0.2">
      <c r="A6720" s="7" t="s">
        <v>10263</v>
      </c>
      <c r="B6720" t="s">
        <v>10264</v>
      </c>
      <c r="C6720">
        <v>21002</v>
      </c>
      <c r="D6720" t="s">
        <v>31</v>
      </c>
      <c r="E6720">
        <v>3</v>
      </c>
      <c r="F6720" t="s">
        <v>2045</v>
      </c>
      <c r="G6720" s="8" t="s">
        <v>108</v>
      </c>
      <c r="H6720" t="s">
        <v>109</v>
      </c>
      <c r="I6720" s="1" t="s">
        <v>35</v>
      </c>
      <c r="J6720" t="s">
        <v>36</v>
      </c>
    </row>
    <row r="6721" spans="1:10" x14ac:dyDescent="0.2">
      <c r="A6721" s="7" t="s">
        <v>10265</v>
      </c>
      <c r="B6721" t="s">
        <v>10266</v>
      </c>
      <c r="C6721">
        <v>21002</v>
      </c>
      <c r="D6721" t="s">
        <v>31</v>
      </c>
      <c r="E6721">
        <v>3</v>
      </c>
      <c r="F6721" t="s">
        <v>2045</v>
      </c>
      <c r="G6721" s="8" t="s">
        <v>108</v>
      </c>
      <c r="H6721" t="s">
        <v>109</v>
      </c>
      <c r="I6721" s="1" t="s">
        <v>35</v>
      </c>
      <c r="J6721" t="s">
        <v>36</v>
      </c>
    </row>
    <row r="6722" spans="1:10" x14ac:dyDescent="0.2">
      <c r="A6722" s="7" t="s">
        <v>10267</v>
      </c>
      <c r="B6722" t="s">
        <v>10268</v>
      </c>
      <c r="C6722">
        <v>21002</v>
      </c>
      <c r="D6722" t="s">
        <v>31</v>
      </c>
      <c r="E6722">
        <v>3</v>
      </c>
      <c r="F6722" t="s">
        <v>2045</v>
      </c>
      <c r="G6722" s="8" t="s">
        <v>108</v>
      </c>
      <c r="H6722" t="s">
        <v>109</v>
      </c>
      <c r="I6722" s="1" t="s">
        <v>35</v>
      </c>
      <c r="J6722" t="s">
        <v>36</v>
      </c>
    </row>
    <row r="6723" spans="1:10" x14ac:dyDescent="0.2">
      <c r="A6723" s="7" t="s">
        <v>10269</v>
      </c>
      <c r="B6723" t="s">
        <v>10270</v>
      </c>
      <c r="C6723">
        <v>21002</v>
      </c>
      <c r="D6723" t="s">
        <v>31</v>
      </c>
      <c r="E6723">
        <v>3</v>
      </c>
      <c r="F6723" t="s">
        <v>2045</v>
      </c>
      <c r="G6723" s="8" t="s">
        <v>108</v>
      </c>
      <c r="H6723" t="s">
        <v>109</v>
      </c>
      <c r="I6723" s="1" t="s">
        <v>35</v>
      </c>
      <c r="J6723" t="s">
        <v>36</v>
      </c>
    </row>
    <row r="6724" spans="1:10" x14ac:dyDescent="0.2">
      <c r="A6724" s="7" t="s">
        <v>10271</v>
      </c>
      <c r="B6724" t="s">
        <v>10272</v>
      </c>
      <c r="C6724">
        <v>21002</v>
      </c>
      <c r="D6724" t="s">
        <v>31</v>
      </c>
      <c r="E6724">
        <v>3</v>
      </c>
      <c r="F6724" t="s">
        <v>2045</v>
      </c>
      <c r="G6724" s="8" t="s">
        <v>108</v>
      </c>
      <c r="H6724" t="s">
        <v>109</v>
      </c>
      <c r="I6724" s="1" t="s">
        <v>35</v>
      </c>
      <c r="J6724" t="s">
        <v>36</v>
      </c>
    </row>
    <row r="6725" spans="1:10" x14ac:dyDescent="0.2">
      <c r="A6725" s="7" t="s">
        <v>10273</v>
      </c>
      <c r="B6725" t="s">
        <v>10274</v>
      </c>
      <c r="C6725">
        <v>21002</v>
      </c>
      <c r="D6725" t="s">
        <v>31</v>
      </c>
      <c r="E6725">
        <v>3</v>
      </c>
      <c r="F6725" t="s">
        <v>2045</v>
      </c>
      <c r="G6725" s="8" t="s">
        <v>108</v>
      </c>
      <c r="H6725" t="s">
        <v>109</v>
      </c>
      <c r="I6725" s="1" t="s">
        <v>35</v>
      </c>
      <c r="J6725" t="s">
        <v>36</v>
      </c>
    </row>
    <row r="6726" spans="1:10" x14ac:dyDescent="0.2">
      <c r="A6726" s="7" t="s">
        <v>10275</v>
      </c>
      <c r="B6726" t="s">
        <v>10276</v>
      </c>
      <c r="C6726">
        <v>21002</v>
      </c>
      <c r="D6726" t="s">
        <v>31</v>
      </c>
      <c r="E6726">
        <v>3</v>
      </c>
      <c r="F6726" t="s">
        <v>2045</v>
      </c>
      <c r="G6726" s="8" t="s">
        <v>108</v>
      </c>
      <c r="H6726" t="s">
        <v>109</v>
      </c>
      <c r="I6726" s="1" t="s">
        <v>35</v>
      </c>
      <c r="J6726" t="s">
        <v>36</v>
      </c>
    </row>
    <row r="6727" spans="1:10" x14ac:dyDescent="0.2">
      <c r="A6727" s="7" t="s">
        <v>10277</v>
      </c>
      <c r="B6727" t="s">
        <v>10278</v>
      </c>
      <c r="C6727">
        <v>21002</v>
      </c>
      <c r="D6727" t="s">
        <v>31</v>
      </c>
      <c r="E6727">
        <v>3</v>
      </c>
      <c r="F6727" t="s">
        <v>2045</v>
      </c>
      <c r="G6727" s="8" t="s">
        <v>108</v>
      </c>
      <c r="H6727" t="s">
        <v>109</v>
      </c>
      <c r="I6727" s="1" t="s">
        <v>35</v>
      </c>
      <c r="J6727" t="s">
        <v>36</v>
      </c>
    </row>
    <row r="6728" spans="1:10" x14ac:dyDescent="0.2">
      <c r="A6728" s="7" t="s">
        <v>10279</v>
      </c>
      <c r="B6728" t="s">
        <v>10280</v>
      </c>
      <c r="C6728">
        <v>21002</v>
      </c>
      <c r="D6728" t="s">
        <v>31</v>
      </c>
      <c r="E6728">
        <v>3</v>
      </c>
      <c r="F6728" t="s">
        <v>2045</v>
      </c>
      <c r="G6728" s="8" t="s">
        <v>108</v>
      </c>
      <c r="H6728" t="s">
        <v>109</v>
      </c>
      <c r="I6728" s="1" t="s">
        <v>35</v>
      </c>
      <c r="J6728" t="s">
        <v>36</v>
      </c>
    </row>
    <row r="6729" spans="1:10" x14ac:dyDescent="0.2">
      <c r="A6729" s="7" t="s">
        <v>10281</v>
      </c>
      <c r="B6729" t="s">
        <v>10282</v>
      </c>
      <c r="C6729">
        <v>21002</v>
      </c>
      <c r="D6729" t="s">
        <v>31</v>
      </c>
      <c r="E6729">
        <v>3</v>
      </c>
      <c r="F6729" t="s">
        <v>2045</v>
      </c>
      <c r="G6729" s="8" t="s">
        <v>108</v>
      </c>
      <c r="H6729" t="s">
        <v>109</v>
      </c>
      <c r="I6729" s="1" t="s">
        <v>35</v>
      </c>
      <c r="J6729" t="s">
        <v>36</v>
      </c>
    </row>
    <row r="6730" spans="1:10" x14ac:dyDescent="0.2">
      <c r="A6730" s="7" t="s">
        <v>10283</v>
      </c>
      <c r="B6730" t="s">
        <v>10284</v>
      </c>
      <c r="C6730">
        <v>21002</v>
      </c>
      <c r="D6730" t="s">
        <v>31</v>
      </c>
      <c r="E6730">
        <v>3</v>
      </c>
      <c r="F6730" t="s">
        <v>2045</v>
      </c>
      <c r="G6730" s="8" t="s">
        <v>108</v>
      </c>
      <c r="H6730" t="s">
        <v>109</v>
      </c>
      <c r="I6730" s="1" t="s">
        <v>35</v>
      </c>
      <c r="J6730" t="s">
        <v>36</v>
      </c>
    </row>
    <row r="6731" spans="1:10" x14ac:dyDescent="0.2">
      <c r="A6731" s="7" t="s">
        <v>10285</v>
      </c>
      <c r="B6731" t="s">
        <v>10045</v>
      </c>
      <c r="C6731">
        <v>21002</v>
      </c>
      <c r="D6731" t="s">
        <v>31</v>
      </c>
      <c r="E6731">
        <v>3</v>
      </c>
      <c r="F6731" t="s">
        <v>2045</v>
      </c>
      <c r="G6731" s="8" t="s">
        <v>108</v>
      </c>
      <c r="H6731" t="s">
        <v>109</v>
      </c>
      <c r="I6731" s="1" t="s">
        <v>35</v>
      </c>
      <c r="J6731" t="s">
        <v>36</v>
      </c>
    </row>
    <row r="6732" spans="1:10" x14ac:dyDescent="0.2">
      <c r="A6732" s="7" t="s">
        <v>10286</v>
      </c>
      <c r="B6732" t="s">
        <v>10287</v>
      </c>
      <c r="C6732">
        <v>21002</v>
      </c>
      <c r="D6732" t="s">
        <v>31</v>
      </c>
      <c r="E6732">
        <v>3</v>
      </c>
      <c r="F6732" t="s">
        <v>2045</v>
      </c>
      <c r="G6732" s="8" t="s">
        <v>108</v>
      </c>
      <c r="H6732" t="s">
        <v>109</v>
      </c>
      <c r="I6732" s="1" t="s">
        <v>35</v>
      </c>
      <c r="J6732" t="s">
        <v>36</v>
      </c>
    </row>
    <row r="6733" spans="1:10" x14ac:dyDescent="0.2">
      <c r="A6733" s="7" t="s">
        <v>10288</v>
      </c>
      <c r="B6733" t="s">
        <v>10289</v>
      </c>
      <c r="C6733">
        <v>21002</v>
      </c>
      <c r="D6733" t="s">
        <v>31</v>
      </c>
      <c r="E6733">
        <v>3</v>
      </c>
      <c r="F6733" t="s">
        <v>2045</v>
      </c>
      <c r="G6733" s="8" t="s">
        <v>108</v>
      </c>
      <c r="H6733" t="s">
        <v>109</v>
      </c>
      <c r="I6733" s="1" t="s">
        <v>35</v>
      </c>
      <c r="J6733" t="s">
        <v>36</v>
      </c>
    </row>
    <row r="6734" spans="1:10" x14ac:dyDescent="0.2">
      <c r="A6734" s="7" t="s">
        <v>10290</v>
      </c>
      <c r="B6734" t="s">
        <v>10291</v>
      </c>
      <c r="C6734">
        <v>21002</v>
      </c>
      <c r="D6734" t="s">
        <v>31</v>
      </c>
      <c r="E6734">
        <v>3</v>
      </c>
      <c r="F6734" t="s">
        <v>2045</v>
      </c>
      <c r="G6734" s="8" t="s">
        <v>108</v>
      </c>
      <c r="H6734" t="s">
        <v>109</v>
      </c>
      <c r="I6734" s="1" t="s">
        <v>35</v>
      </c>
      <c r="J6734" t="s">
        <v>36</v>
      </c>
    </row>
    <row r="6735" spans="1:10" x14ac:dyDescent="0.2">
      <c r="A6735" s="7" t="s">
        <v>10292</v>
      </c>
      <c r="B6735" t="s">
        <v>10293</v>
      </c>
      <c r="C6735">
        <v>21002</v>
      </c>
      <c r="D6735" t="s">
        <v>31</v>
      </c>
      <c r="E6735">
        <v>3</v>
      </c>
      <c r="F6735" t="s">
        <v>2045</v>
      </c>
      <c r="G6735" s="8" t="s">
        <v>108</v>
      </c>
      <c r="H6735" t="s">
        <v>109</v>
      </c>
      <c r="I6735" s="1" t="s">
        <v>35</v>
      </c>
      <c r="J6735" t="s">
        <v>36</v>
      </c>
    </row>
    <row r="6736" spans="1:10" x14ac:dyDescent="0.2">
      <c r="A6736" s="7" t="s">
        <v>10294</v>
      </c>
      <c r="B6736" t="s">
        <v>10295</v>
      </c>
      <c r="C6736">
        <v>21002</v>
      </c>
      <c r="D6736" t="s">
        <v>31</v>
      </c>
      <c r="E6736">
        <v>3</v>
      </c>
      <c r="F6736" t="s">
        <v>2045</v>
      </c>
      <c r="G6736" s="8" t="s">
        <v>108</v>
      </c>
      <c r="H6736" t="s">
        <v>109</v>
      </c>
      <c r="I6736" s="1" t="s">
        <v>35</v>
      </c>
      <c r="J6736" t="s">
        <v>36</v>
      </c>
    </row>
    <row r="6737" spans="1:10" x14ac:dyDescent="0.2">
      <c r="A6737" s="7" t="s">
        <v>10296</v>
      </c>
      <c r="B6737" t="s">
        <v>10297</v>
      </c>
      <c r="C6737">
        <v>21002</v>
      </c>
      <c r="D6737" t="s">
        <v>31</v>
      </c>
      <c r="E6737">
        <v>3</v>
      </c>
      <c r="F6737" t="s">
        <v>2045</v>
      </c>
      <c r="G6737" s="8" t="s">
        <v>108</v>
      </c>
      <c r="H6737" t="s">
        <v>109</v>
      </c>
      <c r="I6737" s="1" t="s">
        <v>35</v>
      </c>
      <c r="J6737" t="s">
        <v>36</v>
      </c>
    </row>
    <row r="6738" spans="1:10" x14ac:dyDescent="0.2">
      <c r="A6738" s="7" t="s">
        <v>10298</v>
      </c>
      <c r="B6738" t="s">
        <v>10299</v>
      </c>
      <c r="C6738">
        <v>21002</v>
      </c>
      <c r="D6738" t="s">
        <v>31</v>
      </c>
      <c r="E6738">
        <v>3</v>
      </c>
      <c r="F6738" t="s">
        <v>2045</v>
      </c>
      <c r="G6738" s="8" t="s">
        <v>108</v>
      </c>
      <c r="H6738" t="s">
        <v>109</v>
      </c>
      <c r="I6738" s="1" t="s">
        <v>35</v>
      </c>
      <c r="J6738" t="s">
        <v>36</v>
      </c>
    </row>
    <row r="6739" spans="1:10" x14ac:dyDescent="0.2">
      <c r="A6739" s="7" t="s">
        <v>10300</v>
      </c>
      <c r="B6739" t="s">
        <v>10301</v>
      </c>
      <c r="C6739">
        <v>21002</v>
      </c>
      <c r="D6739" t="s">
        <v>31</v>
      </c>
      <c r="E6739">
        <v>3</v>
      </c>
      <c r="F6739" t="s">
        <v>2045</v>
      </c>
      <c r="G6739" s="8" t="s">
        <v>108</v>
      </c>
      <c r="H6739" t="s">
        <v>109</v>
      </c>
      <c r="I6739" s="1" t="s">
        <v>35</v>
      </c>
      <c r="J6739" t="s">
        <v>36</v>
      </c>
    </row>
    <row r="6740" spans="1:10" x14ac:dyDescent="0.2">
      <c r="A6740" s="7" t="s">
        <v>10302</v>
      </c>
      <c r="B6740" t="s">
        <v>10303</v>
      </c>
      <c r="C6740">
        <v>21002</v>
      </c>
      <c r="D6740" t="s">
        <v>31</v>
      </c>
      <c r="E6740">
        <v>3</v>
      </c>
      <c r="F6740" t="s">
        <v>2045</v>
      </c>
      <c r="G6740" s="8" t="s">
        <v>108</v>
      </c>
      <c r="H6740" t="s">
        <v>109</v>
      </c>
      <c r="I6740" s="1" t="s">
        <v>35</v>
      </c>
      <c r="J6740" t="s">
        <v>36</v>
      </c>
    </row>
    <row r="6741" spans="1:10" x14ac:dyDescent="0.2">
      <c r="A6741" s="7" t="s">
        <v>10304</v>
      </c>
      <c r="B6741" t="s">
        <v>10305</v>
      </c>
      <c r="C6741">
        <v>21002</v>
      </c>
      <c r="D6741" t="s">
        <v>31</v>
      </c>
      <c r="E6741">
        <v>3</v>
      </c>
      <c r="F6741" t="s">
        <v>2045</v>
      </c>
      <c r="G6741" s="8" t="s">
        <v>108</v>
      </c>
      <c r="H6741" t="s">
        <v>109</v>
      </c>
      <c r="I6741" s="1" t="s">
        <v>35</v>
      </c>
      <c r="J6741" t="s">
        <v>36</v>
      </c>
    </row>
    <row r="6742" spans="1:10" x14ac:dyDescent="0.2">
      <c r="A6742" s="7" t="s">
        <v>10306</v>
      </c>
      <c r="B6742" t="s">
        <v>10307</v>
      </c>
      <c r="C6742">
        <v>21002</v>
      </c>
      <c r="D6742" t="s">
        <v>31</v>
      </c>
      <c r="E6742">
        <v>3</v>
      </c>
      <c r="F6742" t="s">
        <v>2045</v>
      </c>
      <c r="G6742" s="8" t="s">
        <v>108</v>
      </c>
      <c r="H6742" t="s">
        <v>109</v>
      </c>
      <c r="I6742" s="1" t="s">
        <v>35</v>
      </c>
      <c r="J6742" t="s">
        <v>36</v>
      </c>
    </row>
    <row r="6743" spans="1:10" x14ac:dyDescent="0.2">
      <c r="A6743" s="7" t="s">
        <v>10308</v>
      </c>
      <c r="B6743" t="s">
        <v>10309</v>
      </c>
      <c r="C6743">
        <v>21002</v>
      </c>
      <c r="D6743" t="s">
        <v>31</v>
      </c>
      <c r="E6743">
        <v>3</v>
      </c>
      <c r="F6743" t="s">
        <v>2045</v>
      </c>
      <c r="G6743" s="8" t="s">
        <v>108</v>
      </c>
      <c r="H6743" t="s">
        <v>109</v>
      </c>
      <c r="I6743" s="1" t="s">
        <v>35</v>
      </c>
      <c r="J6743" t="s">
        <v>36</v>
      </c>
    </row>
    <row r="6744" spans="1:10" x14ac:dyDescent="0.2">
      <c r="A6744" s="7" t="s">
        <v>10310</v>
      </c>
      <c r="B6744" t="s">
        <v>10311</v>
      </c>
      <c r="C6744">
        <v>21002</v>
      </c>
      <c r="D6744" t="s">
        <v>31</v>
      </c>
      <c r="E6744">
        <v>3</v>
      </c>
      <c r="F6744" t="s">
        <v>2045</v>
      </c>
      <c r="G6744" s="8" t="s">
        <v>108</v>
      </c>
      <c r="H6744" t="s">
        <v>109</v>
      </c>
      <c r="I6744" s="1" t="s">
        <v>35</v>
      </c>
      <c r="J6744" t="s">
        <v>36</v>
      </c>
    </row>
    <row r="6745" spans="1:10" x14ac:dyDescent="0.2">
      <c r="A6745" s="7" t="s">
        <v>10312</v>
      </c>
      <c r="B6745" t="s">
        <v>10313</v>
      </c>
      <c r="C6745">
        <v>21002</v>
      </c>
      <c r="D6745" t="s">
        <v>31</v>
      </c>
      <c r="E6745">
        <v>3</v>
      </c>
      <c r="F6745" t="s">
        <v>2045</v>
      </c>
      <c r="G6745" s="8" t="s">
        <v>108</v>
      </c>
      <c r="H6745" t="s">
        <v>109</v>
      </c>
      <c r="I6745" s="1" t="s">
        <v>35</v>
      </c>
      <c r="J6745" t="s">
        <v>36</v>
      </c>
    </row>
    <row r="6746" spans="1:10" x14ac:dyDescent="0.2">
      <c r="A6746" s="7" t="s">
        <v>10314</v>
      </c>
      <c r="B6746" t="s">
        <v>10315</v>
      </c>
      <c r="C6746">
        <v>21002</v>
      </c>
      <c r="D6746" t="s">
        <v>31</v>
      </c>
      <c r="E6746">
        <v>3</v>
      </c>
      <c r="F6746" t="s">
        <v>2045</v>
      </c>
      <c r="G6746" s="8" t="s">
        <v>108</v>
      </c>
      <c r="H6746" t="s">
        <v>109</v>
      </c>
      <c r="I6746" s="1" t="s">
        <v>35</v>
      </c>
      <c r="J6746" t="s">
        <v>36</v>
      </c>
    </row>
    <row r="6747" spans="1:10" x14ac:dyDescent="0.2">
      <c r="A6747" s="7" t="s">
        <v>10316</v>
      </c>
      <c r="B6747" t="s">
        <v>10317</v>
      </c>
      <c r="C6747">
        <v>21002</v>
      </c>
      <c r="D6747" t="s">
        <v>31</v>
      </c>
      <c r="E6747">
        <v>3</v>
      </c>
      <c r="F6747" t="s">
        <v>2045</v>
      </c>
      <c r="G6747" s="8" t="s">
        <v>108</v>
      </c>
      <c r="H6747" t="s">
        <v>109</v>
      </c>
      <c r="I6747" s="1" t="s">
        <v>35</v>
      </c>
      <c r="J6747" t="s">
        <v>36</v>
      </c>
    </row>
    <row r="6748" spans="1:10" x14ac:dyDescent="0.2">
      <c r="A6748" s="7" t="s">
        <v>10318</v>
      </c>
      <c r="B6748" t="s">
        <v>10319</v>
      </c>
      <c r="C6748">
        <v>21002</v>
      </c>
      <c r="D6748" t="s">
        <v>31</v>
      </c>
      <c r="E6748">
        <v>3</v>
      </c>
      <c r="F6748" t="s">
        <v>2045</v>
      </c>
      <c r="G6748" s="8" t="s">
        <v>108</v>
      </c>
      <c r="H6748" t="s">
        <v>109</v>
      </c>
      <c r="I6748" s="1" t="s">
        <v>35</v>
      </c>
      <c r="J6748" t="s">
        <v>36</v>
      </c>
    </row>
    <row r="6749" spans="1:10" x14ac:dyDescent="0.2">
      <c r="A6749" s="7" t="s">
        <v>10320</v>
      </c>
      <c r="B6749" t="s">
        <v>10321</v>
      </c>
      <c r="C6749">
        <v>21002</v>
      </c>
      <c r="D6749" t="s">
        <v>31</v>
      </c>
      <c r="E6749">
        <v>3</v>
      </c>
      <c r="F6749" t="s">
        <v>2045</v>
      </c>
      <c r="G6749" s="8" t="s">
        <v>108</v>
      </c>
      <c r="H6749" t="s">
        <v>109</v>
      </c>
      <c r="I6749" s="1" t="s">
        <v>35</v>
      </c>
      <c r="J6749" t="s">
        <v>36</v>
      </c>
    </row>
    <row r="6750" spans="1:10" x14ac:dyDescent="0.2">
      <c r="A6750" s="7" t="s">
        <v>10322</v>
      </c>
      <c r="B6750" t="s">
        <v>10323</v>
      </c>
      <c r="C6750">
        <v>21002</v>
      </c>
      <c r="D6750" t="s">
        <v>31</v>
      </c>
      <c r="E6750">
        <v>3</v>
      </c>
      <c r="F6750" t="s">
        <v>2045</v>
      </c>
      <c r="G6750" s="8" t="s">
        <v>108</v>
      </c>
      <c r="H6750" t="s">
        <v>109</v>
      </c>
      <c r="I6750" s="1" t="s">
        <v>35</v>
      </c>
      <c r="J6750" t="s">
        <v>36</v>
      </c>
    </row>
    <row r="6751" spans="1:10" x14ac:dyDescent="0.2">
      <c r="A6751" s="7" t="s">
        <v>10324</v>
      </c>
      <c r="B6751" t="s">
        <v>5240</v>
      </c>
      <c r="C6751">
        <v>21002</v>
      </c>
      <c r="D6751" t="s">
        <v>31</v>
      </c>
      <c r="E6751">
        <v>3</v>
      </c>
      <c r="F6751" t="s">
        <v>2045</v>
      </c>
      <c r="G6751" s="8" t="s">
        <v>108</v>
      </c>
      <c r="H6751" t="s">
        <v>109</v>
      </c>
      <c r="I6751" s="1" t="s">
        <v>35</v>
      </c>
      <c r="J6751" t="s">
        <v>36</v>
      </c>
    </row>
    <row r="6752" spans="1:10" x14ac:dyDescent="0.2">
      <c r="A6752" s="7" t="s">
        <v>10325</v>
      </c>
      <c r="B6752" t="s">
        <v>10326</v>
      </c>
      <c r="C6752">
        <v>21002</v>
      </c>
      <c r="D6752" t="s">
        <v>31</v>
      </c>
      <c r="E6752">
        <v>3</v>
      </c>
      <c r="F6752" t="s">
        <v>2045</v>
      </c>
      <c r="G6752" s="8" t="s">
        <v>108</v>
      </c>
      <c r="H6752" t="s">
        <v>109</v>
      </c>
      <c r="I6752" s="1" t="s">
        <v>35</v>
      </c>
      <c r="J6752" t="s">
        <v>36</v>
      </c>
    </row>
    <row r="6753" spans="1:10" x14ac:dyDescent="0.2">
      <c r="A6753" s="7" t="s">
        <v>10327</v>
      </c>
      <c r="B6753" t="s">
        <v>10328</v>
      </c>
      <c r="C6753">
        <v>21002</v>
      </c>
      <c r="D6753" t="s">
        <v>31</v>
      </c>
      <c r="E6753">
        <v>3</v>
      </c>
      <c r="F6753" t="s">
        <v>2045</v>
      </c>
      <c r="G6753" s="8" t="s">
        <v>108</v>
      </c>
      <c r="H6753" t="s">
        <v>109</v>
      </c>
      <c r="I6753" s="1" t="s">
        <v>35</v>
      </c>
      <c r="J6753" t="s">
        <v>36</v>
      </c>
    </row>
    <row r="6754" spans="1:10" x14ac:dyDescent="0.2">
      <c r="A6754" s="7" t="s">
        <v>10329</v>
      </c>
      <c r="B6754" t="s">
        <v>10330</v>
      </c>
      <c r="C6754">
        <v>21002</v>
      </c>
      <c r="D6754" t="s">
        <v>31</v>
      </c>
      <c r="E6754">
        <v>3</v>
      </c>
      <c r="F6754" t="s">
        <v>2045</v>
      </c>
      <c r="G6754" s="8" t="s">
        <v>108</v>
      </c>
      <c r="H6754" t="s">
        <v>109</v>
      </c>
      <c r="I6754" s="1" t="s">
        <v>35</v>
      </c>
      <c r="J6754" t="s">
        <v>36</v>
      </c>
    </row>
    <row r="6755" spans="1:10" x14ac:dyDescent="0.2">
      <c r="A6755" s="7" t="s">
        <v>10331</v>
      </c>
      <c r="B6755" t="s">
        <v>10332</v>
      </c>
      <c r="C6755">
        <v>21002</v>
      </c>
      <c r="D6755" t="s">
        <v>31</v>
      </c>
      <c r="E6755">
        <v>3</v>
      </c>
      <c r="F6755" t="s">
        <v>2045</v>
      </c>
      <c r="G6755" s="8" t="s">
        <v>108</v>
      </c>
      <c r="H6755" t="s">
        <v>109</v>
      </c>
      <c r="I6755" s="1" t="s">
        <v>35</v>
      </c>
      <c r="J6755" t="s">
        <v>36</v>
      </c>
    </row>
    <row r="6756" spans="1:10" x14ac:dyDescent="0.2">
      <c r="A6756" s="7" t="s">
        <v>10333</v>
      </c>
      <c r="B6756" t="s">
        <v>10334</v>
      </c>
      <c r="C6756">
        <v>21002</v>
      </c>
      <c r="D6756" t="s">
        <v>31</v>
      </c>
      <c r="E6756">
        <v>3</v>
      </c>
      <c r="F6756" t="s">
        <v>2045</v>
      </c>
      <c r="G6756" s="8" t="s">
        <v>108</v>
      </c>
      <c r="H6756" t="s">
        <v>109</v>
      </c>
      <c r="I6756" s="1" t="s">
        <v>35</v>
      </c>
      <c r="J6756" t="s">
        <v>36</v>
      </c>
    </row>
    <row r="6757" spans="1:10" x14ac:dyDescent="0.2">
      <c r="A6757" s="7" t="s">
        <v>10335</v>
      </c>
      <c r="B6757" t="s">
        <v>10336</v>
      </c>
      <c r="C6757">
        <v>21002</v>
      </c>
      <c r="D6757" t="s">
        <v>31</v>
      </c>
      <c r="E6757">
        <v>3</v>
      </c>
      <c r="F6757" t="s">
        <v>2045</v>
      </c>
      <c r="G6757" s="8" t="s">
        <v>108</v>
      </c>
      <c r="H6757" t="s">
        <v>109</v>
      </c>
      <c r="I6757" s="1" t="s">
        <v>35</v>
      </c>
      <c r="J6757" t="s">
        <v>36</v>
      </c>
    </row>
    <row r="6758" spans="1:10" x14ac:dyDescent="0.2">
      <c r="A6758" s="7" t="s">
        <v>10337</v>
      </c>
      <c r="B6758" t="s">
        <v>10338</v>
      </c>
      <c r="C6758">
        <v>21002</v>
      </c>
      <c r="D6758" t="s">
        <v>31</v>
      </c>
      <c r="E6758">
        <v>3</v>
      </c>
      <c r="F6758" t="s">
        <v>2045</v>
      </c>
      <c r="G6758" s="8" t="s">
        <v>108</v>
      </c>
      <c r="H6758" t="s">
        <v>109</v>
      </c>
      <c r="I6758" s="1" t="s">
        <v>35</v>
      </c>
      <c r="J6758" t="s">
        <v>36</v>
      </c>
    </row>
    <row r="6759" spans="1:10" x14ac:dyDescent="0.2">
      <c r="A6759" s="7" t="s">
        <v>10339</v>
      </c>
      <c r="B6759" t="s">
        <v>10340</v>
      </c>
      <c r="C6759">
        <v>21002</v>
      </c>
      <c r="D6759" t="s">
        <v>31</v>
      </c>
      <c r="E6759">
        <v>3</v>
      </c>
      <c r="F6759" t="s">
        <v>2045</v>
      </c>
      <c r="G6759" s="8" t="s">
        <v>108</v>
      </c>
      <c r="H6759" t="s">
        <v>109</v>
      </c>
      <c r="I6759" s="1" t="s">
        <v>35</v>
      </c>
      <c r="J6759" t="s">
        <v>36</v>
      </c>
    </row>
    <row r="6760" spans="1:10" x14ac:dyDescent="0.2">
      <c r="A6760" s="7" t="s">
        <v>10341</v>
      </c>
      <c r="B6760" t="s">
        <v>10342</v>
      </c>
      <c r="C6760">
        <v>21002</v>
      </c>
      <c r="D6760" t="s">
        <v>31</v>
      </c>
      <c r="E6760">
        <v>3</v>
      </c>
      <c r="F6760" t="s">
        <v>2045</v>
      </c>
      <c r="G6760" s="8" t="s">
        <v>108</v>
      </c>
      <c r="H6760" t="s">
        <v>109</v>
      </c>
      <c r="I6760" s="1" t="s">
        <v>35</v>
      </c>
      <c r="J6760" t="s">
        <v>36</v>
      </c>
    </row>
    <row r="6761" spans="1:10" x14ac:dyDescent="0.2">
      <c r="A6761" s="7" t="s">
        <v>10343</v>
      </c>
      <c r="B6761" t="s">
        <v>10344</v>
      </c>
      <c r="C6761">
        <v>21002</v>
      </c>
      <c r="D6761" t="s">
        <v>31</v>
      </c>
      <c r="E6761">
        <v>3</v>
      </c>
      <c r="F6761" t="s">
        <v>2045</v>
      </c>
      <c r="G6761" s="8" t="s">
        <v>108</v>
      </c>
      <c r="H6761" t="s">
        <v>109</v>
      </c>
      <c r="I6761" s="1" t="s">
        <v>35</v>
      </c>
      <c r="J6761" t="s">
        <v>36</v>
      </c>
    </row>
    <row r="6762" spans="1:10" x14ac:dyDescent="0.2">
      <c r="A6762" s="7" t="s">
        <v>10345</v>
      </c>
      <c r="B6762" t="s">
        <v>10346</v>
      </c>
      <c r="C6762">
        <v>21002</v>
      </c>
      <c r="D6762" t="s">
        <v>31</v>
      </c>
      <c r="E6762">
        <v>3</v>
      </c>
      <c r="F6762" t="s">
        <v>2045</v>
      </c>
      <c r="G6762" s="8" t="s">
        <v>108</v>
      </c>
      <c r="H6762" t="s">
        <v>109</v>
      </c>
      <c r="I6762" s="1" t="s">
        <v>35</v>
      </c>
      <c r="J6762" t="s">
        <v>36</v>
      </c>
    </row>
    <row r="6763" spans="1:10" x14ac:dyDescent="0.2">
      <c r="A6763" s="7" t="s">
        <v>10347</v>
      </c>
      <c r="B6763" t="s">
        <v>10348</v>
      </c>
      <c r="C6763">
        <v>21002</v>
      </c>
      <c r="D6763" t="s">
        <v>31</v>
      </c>
      <c r="E6763">
        <v>3</v>
      </c>
      <c r="F6763" t="s">
        <v>2045</v>
      </c>
      <c r="G6763" s="8" t="s">
        <v>108</v>
      </c>
      <c r="H6763" t="s">
        <v>109</v>
      </c>
      <c r="I6763" s="1" t="s">
        <v>35</v>
      </c>
      <c r="J6763" t="s">
        <v>36</v>
      </c>
    </row>
    <row r="6764" spans="1:10" x14ac:dyDescent="0.2">
      <c r="A6764" s="7" t="s">
        <v>10349</v>
      </c>
      <c r="B6764" t="s">
        <v>10350</v>
      </c>
      <c r="C6764">
        <v>21002</v>
      </c>
      <c r="D6764" t="s">
        <v>31</v>
      </c>
      <c r="E6764">
        <v>3</v>
      </c>
      <c r="F6764" t="s">
        <v>2045</v>
      </c>
      <c r="G6764" s="8" t="s">
        <v>108</v>
      </c>
      <c r="H6764" t="s">
        <v>109</v>
      </c>
      <c r="I6764" s="1" t="s">
        <v>35</v>
      </c>
      <c r="J6764" t="s">
        <v>36</v>
      </c>
    </row>
    <row r="6765" spans="1:10" x14ac:dyDescent="0.2">
      <c r="A6765" s="7" t="s">
        <v>10351</v>
      </c>
      <c r="B6765" t="s">
        <v>10352</v>
      </c>
      <c r="C6765">
        <v>21002</v>
      </c>
      <c r="D6765" t="s">
        <v>31</v>
      </c>
      <c r="E6765">
        <v>3</v>
      </c>
      <c r="F6765" t="s">
        <v>2045</v>
      </c>
      <c r="G6765" s="8" t="s">
        <v>108</v>
      </c>
      <c r="H6765" t="s">
        <v>109</v>
      </c>
      <c r="I6765" s="1" t="s">
        <v>35</v>
      </c>
      <c r="J6765" t="s">
        <v>36</v>
      </c>
    </row>
    <row r="6766" spans="1:10" x14ac:dyDescent="0.2">
      <c r="A6766" s="7" t="s">
        <v>10353</v>
      </c>
      <c r="B6766" t="s">
        <v>10354</v>
      </c>
      <c r="C6766">
        <v>21002</v>
      </c>
      <c r="D6766" t="s">
        <v>31</v>
      </c>
      <c r="E6766">
        <v>3</v>
      </c>
      <c r="F6766" t="s">
        <v>2045</v>
      </c>
      <c r="G6766" s="8" t="s">
        <v>108</v>
      </c>
      <c r="H6766" t="s">
        <v>109</v>
      </c>
      <c r="I6766" s="1" t="s">
        <v>35</v>
      </c>
      <c r="J6766" t="s">
        <v>36</v>
      </c>
    </row>
    <row r="6767" spans="1:10" x14ac:dyDescent="0.2">
      <c r="A6767" s="7" t="s">
        <v>10355</v>
      </c>
      <c r="B6767" t="s">
        <v>10356</v>
      </c>
      <c r="C6767">
        <v>21002</v>
      </c>
      <c r="D6767" t="s">
        <v>31</v>
      </c>
      <c r="E6767">
        <v>3</v>
      </c>
      <c r="F6767" t="s">
        <v>2045</v>
      </c>
      <c r="G6767" s="8" t="s">
        <v>108</v>
      </c>
      <c r="H6767" t="s">
        <v>109</v>
      </c>
      <c r="I6767" s="1" t="s">
        <v>35</v>
      </c>
      <c r="J6767" t="s">
        <v>36</v>
      </c>
    </row>
    <row r="6768" spans="1:10" x14ac:dyDescent="0.2">
      <c r="A6768" s="7" t="s">
        <v>10357</v>
      </c>
      <c r="B6768" t="s">
        <v>10358</v>
      </c>
      <c r="C6768">
        <v>21002</v>
      </c>
      <c r="D6768" t="s">
        <v>31</v>
      </c>
      <c r="E6768">
        <v>3</v>
      </c>
      <c r="F6768" t="s">
        <v>2045</v>
      </c>
      <c r="G6768" s="8" t="s">
        <v>108</v>
      </c>
      <c r="H6768" t="s">
        <v>109</v>
      </c>
      <c r="I6768" s="1" t="s">
        <v>35</v>
      </c>
      <c r="J6768" t="s">
        <v>36</v>
      </c>
    </row>
    <row r="6769" spans="1:10" x14ac:dyDescent="0.2">
      <c r="A6769" s="7" t="s">
        <v>10359</v>
      </c>
      <c r="B6769" t="s">
        <v>10360</v>
      </c>
      <c r="C6769">
        <v>21002</v>
      </c>
      <c r="D6769" t="s">
        <v>31</v>
      </c>
      <c r="E6769">
        <v>3</v>
      </c>
      <c r="F6769" t="s">
        <v>2045</v>
      </c>
      <c r="G6769" s="8" t="s">
        <v>108</v>
      </c>
      <c r="H6769" t="s">
        <v>109</v>
      </c>
      <c r="I6769" s="1" t="s">
        <v>35</v>
      </c>
      <c r="J6769" t="s">
        <v>36</v>
      </c>
    </row>
    <row r="6770" spans="1:10" x14ac:dyDescent="0.2">
      <c r="A6770" s="7" t="s">
        <v>10361</v>
      </c>
      <c r="B6770" t="s">
        <v>10362</v>
      </c>
      <c r="C6770">
        <v>21002</v>
      </c>
      <c r="D6770" t="s">
        <v>31</v>
      </c>
      <c r="E6770">
        <v>3</v>
      </c>
      <c r="F6770" t="s">
        <v>2045</v>
      </c>
      <c r="G6770" s="8" t="s">
        <v>108</v>
      </c>
      <c r="H6770" t="s">
        <v>109</v>
      </c>
      <c r="I6770" s="1" t="s">
        <v>35</v>
      </c>
      <c r="J6770" t="s">
        <v>36</v>
      </c>
    </row>
    <row r="6771" spans="1:10" x14ac:dyDescent="0.2">
      <c r="A6771" s="7" t="s">
        <v>10363</v>
      </c>
      <c r="B6771" t="s">
        <v>10364</v>
      </c>
      <c r="C6771">
        <v>21002</v>
      </c>
      <c r="D6771" t="s">
        <v>31</v>
      </c>
      <c r="E6771">
        <v>3</v>
      </c>
      <c r="F6771" t="s">
        <v>2045</v>
      </c>
      <c r="G6771" s="8" t="s">
        <v>108</v>
      </c>
      <c r="H6771" t="s">
        <v>109</v>
      </c>
      <c r="I6771" s="1" t="s">
        <v>35</v>
      </c>
      <c r="J6771" t="s">
        <v>36</v>
      </c>
    </row>
    <row r="6772" spans="1:10" x14ac:dyDescent="0.2">
      <c r="A6772" s="7" t="s">
        <v>10365</v>
      </c>
      <c r="B6772" t="s">
        <v>10366</v>
      </c>
      <c r="C6772">
        <v>21002</v>
      </c>
      <c r="D6772" t="s">
        <v>31</v>
      </c>
      <c r="E6772">
        <v>3</v>
      </c>
      <c r="F6772" t="s">
        <v>2045</v>
      </c>
      <c r="G6772" s="8" t="s">
        <v>108</v>
      </c>
      <c r="H6772" t="s">
        <v>109</v>
      </c>
      <c r="I6772" s="1" t="s">
        <v>35</v>
      </c>
      <c r="J6772" t="s">
        <v>36</v>
      </c>
    </row>
    <row r="6773" spans="1:10" x14ac:dyDescent="0.2">
      <c r="A6773" s="7" t="s">
        <v>10367</v>
      </c>
      <c r="B6773" t="s">
        <v>10368</v>
      </c>
      <c r="C6773">
        <v>21002</v>
      </c>
      <c r="D6773" t="s">
        <v>31</v>
      </c>
      <c r="E6773">
        <v>3</v>
      </c>
      <c r="F6773" t="s">
        <v>2045</v>
      </c>
      <c r="G6773" s="8" t="s">
        <v>108</v>
      </c>
      <c r="H6773" t="s">
        <v>109</v>
      </c>
      <c r="I6773" s="1" t="s">
        <v>35</v>
      </c>
      <c r="J6773" t="s">
        <v>36</v>
      </c>
    </row>
    <row r="6774" spans="1:10" x14ac:dyDescent="0.2">
      <c r="A6774" s="7" t="s">
        <v>10369</v>
      </c>
      <c r="B6774" t="s">
        <v>10370</v>
      </c>
      <c r="C6774">
        <v>21002</v>
      </c>
      <c r="D6774" t="s">
        <v>31</v>
      </c>
      <c r="E6774">
        <v>3</v>
      </c>
      <c r="F6774" t="s">
        <v>2045</v>
      </c>
      <c r="G6774" s="8" t="s">
        <v>108</v>
      </c>
      <c r="H6774" t="s">
        <v>109</v>
      </c>
      <c r="I6774" s="1" t="s">
        <v>35</v>
      </c>
      <c r="J6774" t="s">
        <v>36</v>
      </c>
    </row>
    <row r="6775" spans="1:10" x14ac:dyDescent="0.2">
      <c r="A6775" s="7" t="s">
        <v>10371</v>
      </c>
      <c r="B6775" t="s">
        <v>10372</v>
      </c>
      <c r="C6775">
        <v>21002</v>
      </c>
      <c r="D6775" t="s">
        <v>31</v>
      </c>
      <c r="E6775">
        <v>3</v>
      </c>
      <c r="F6775" t="s">
        <v>2045</v>
      </c>
      <c r="G6775" s="8" t="s">
        <v>108</v>
      </c>
      <c r="H6775" t="s">
        <v>109</v>
      </c>
      <c r="I6775" s="1" t="s">
        <v>35</v>
      </c>
      <c r="J6775" t="s">
        <v>36</v>
      </c>
    </row>
    <row r="6776" spans="1:10" x14ac:dyDescent="0.2">
      <c r="A6776" s="7" t="s">
        <v>10373</v>
      </c>
      <c r="B6776" t="s">
        <v>10374</v>
      </c>
      <c r="C6776">
        <v>21002</v>
      </c>
      <c r="D6776" t="s">
        <v>31</v>
      </c>
      <c r="E6776">
        <v>3</v>
      </c>
      <c r="F6776" t="s">
        <v>2045</v>
      </c>
      <c r="G6776" s="8" t="s">
        <v>108</v>
      </c>
      <c r="H6776" t="s">
        <v>109</v>
      </c>
      <c r="I6776" s="1" t="s">
        <v>35</v>
      </c>
      <c r="J6776" t="s">
        <v>36</v>
      </c>
    </row>
    <row r="6777" spans="1:10" x14ac:dyDescent="0.2">
      <c r="A6777" s="7" t="s">
        <v>10375</v>
      </c>
      <c r="B6777" t="s">
        <v>10376</v>
      </c>
      <c r="C6777">
        <v>21002</v>
      </c>
      <c r="D6777" t="s">
        <v>31</v>
      </c>
      <c r="E6777">
        <v>3</v>
      </c>
      <c r="F6777" t="s">
        <v>2045</v>
      </c>
      <c r="G6777" s="8" t="s">
        <v>108</v>
      </c>
      <c r="H6777" t="s">
        <v>109</v>
      </c>
      <c r="I6777" s="1" t="s">
        <v>35</v>
      </c>
      <c r="J6777" t="s">
        <v>36</v>
      </c>
    </row>
    <row r="6778" spans="1:10" x14ac:dyDescent="0.2">
      <c r="A6778" s="7" t="s">
        <v>10377</v>
      </c>
      <c r="B6778" t="s">
        <v>10378</v>
      </c>
      <c r="C6778">
        <v>21002</v>
      </c>
      <c r="D6778" t="s">
        <v>31</v>
      </c>
      <c r="E6778">
        <v>3</v>
      </c>
      <c r="F6778" t="s">
        <v>2045</v>
      </c>
      <c r="G6778" s="8" t="s">
        <v>108</v>
      </c>
      <c r="H6778" t="s">
        <v>109</v>
      </c>
      <c r="I6778" s="1" t="s">
        <v>35</v>
      </c>
      <c r="J6778" t="s">
        <v>36</v>
      </c>
    </row>
    <row r="6779" spans="1:10" x14ac:dyDescent="0.2">
      <c r="A6779" s="7" t="s">
        <v>10379</v>
      </c>
      <c r="B6779" t="s">
        <v>10380</v>
      </c>
      <c r="C6779">
        <v>21002</v>
      </c>
      <c r="D6779" t="s">
        <v>31</v>
      </c>
      <c r="E6779">
        <v>3</v>
      </c>
      <c r="F6779" t="s">
        <v>2045</v>
      </c>
      <c r="G6779" s="8" t="s">
        <v>108</v>
      </c>
      <c r="H6779" t="s">
        <v>109</v>
      </c>
      <c r="I6779" s="1" t="s">
        <v>35</v>
      </c>
      <c r="J6779" t="s">
        <v>36</v>
      </c>
    </row>
    <row r="6780" spans="1:10" x14ac:dyDescent="0.2">
      <c r="A6780" s="7" t="s">
        <v>10381</v>
      </c>
      <c r="B6780" t="s">
        <v>10382</v>
      </c>
      <c r="C6780">
        <v>21002</v>
      </c>
      <c r="D6780" t="s">
        <v>31</v>
      </c>
      <c r="E6780">
        <v>3</v>
      </c>
      <c r="F6780" t="s">
        <v>2045</v>
      </c>
      <c r="G6780" s="8" t="s">
        <v>108</v>
      </c>
      <c r="H6780" t="s">
        <v>109</v>
      </c>
      <c r="I6780" s="1" t="s">
        <v>35</v>
      </c>
      <c r="J6780" t="s">
        <v>36</v>
      </c>
    </row>
    <row r="6781" spans="1:10" x14ac:dyDescent="0.2">
      <c r="A6781" s="7" t="s">
        <v>10383</v>
      </c>
      <c r="B6781" t="s">
        <v>10384</v>
      </c>
      <c r="C6781">
        <v>21002</v>
      </c>
      <c r="D6781" t="s">
        <v>31</v>
      </c>
      <c r="E6781">
        <v>3</v>
      </c>
      <c r="F6781" t="s">
        <v>2045</v>
      </c>
      <c r="G6781" s="8" t="s">
        <v>108</v>
      </c>
      <c r="H6781" t="s">
        <v>109</v>
      </c>
      <c r="I6781" s="1" t="s">
        <v>35</v>
      </c>
      <c r="J6781" t="s">
        <v>36</v>
      </c>
    </row>
    <row r="6782" spans="1:10" x14ac:dyDescent="0.2">
      <c r="A6782" s="7" t="s">
        <v>10385</v>
      </c>
      <c r="B6782" t="s">
        <v>10386</v>
      </c>
      <c r="C6782">
        <v>21002</v>
      </c>
      <c r="D6782" t="s">
        <v>31</v>
      </c>
      <c r="E6782">
        <v>3</v>
      </c>
      <c r="F6782" t="s">
        <v>2045</v>
      </c>
      <c r="G6782" s="8" t="s">
        <v>108</v>
      </c>
      <c r="H6782" t="s">
        <v>109</v>
      </c>
      <c r="I6782" s="1" t="s">
        <v>35</v>
      </c>
      <c r="J6782" t="s">
        <v>36</v>
      </c>
    </row>
    <row r="6783" spans="1:10" x14ac:dyDescent="0.2">
      <c r="A6783" s="7" t="s">
        <v>10387</v>
      </c>
      <c r="B6783" t="s">
        <v>10388</v>
      </c>
      <c r="C6783">
        <v>21002</v>
      </c>
      <c r="D6783" t="s">
        <v>31</v>
      </c>
      <c r="E6783">
        <v>3</v>
      </c>
      <c r="F6783" t="s">
        <v>2045</v>
      </c>
      <c r="G6783" s="8" t="s">
        <v>108</v>
      </c>
      <c r="H6783" t="s">
        <v>109</v>
      </c>
      <c r="I6783" s="1" t="s">
        <v>35</v>
      </c>
      <c r="J6783" t="s">
        <v>36</v>
      </c>
    </row>
    <row r="6784" spans="1:10" x14ac:dyDescent="0.2">
      <c r="A6784" s="7" t="s">
        <v>10389</v>
      </c>
      <c r="B6784" t="s">
        <v>10390</v>
      </c>
      <c r="C6784">
        <v>21002</v>
      </c>
      <c r="D6784" t="s">
        <v>31</v>
      </c>
      <c r="E6784">
        <v>3</v>
      </c>
      <c r="F6784" t="s">
        <v>2045</v>
      </c>
      <c r="G6784" s="8" t="s">
        <v>108</v>
      </c>
      <c r="H6784" t="s">
        <v>109</v>
      </c>
      <c r="I6784" s="1" t="s">
        <v>35</v>
      </c>
      <c r="J6784" t="s">
        <v>36</v>
      </c>
    </row>
    <row r="6785" spans="1:10" x14ac:dyDescent="0.2">
      <c r="A6785" s="7" t="s">
        <v>10391</v>
      </c>
      <c r="B6785" t="s">
        <v>10392</v>
      </c>
      <c r="C6785">
        <v>21002</v>
      </c>
      <c r="D6785" t="s">
        <v>31</v>
      </c>
      <c r="E6785">
        <v>3</v>
      </c>
      <c r="F6785" t="s">
        <v>2045</v>
      </c>
      <c r="G6785" s="8" t="s">
        <v>108</v>
      </c>
      <c r="H6785" t="s">
        <v>109</v>
      </c>
      <c r="I6785" s="1" t="s">
        <v>35</v>
      </c>
      <c r="J6785" t="s">
        <v>36</v>
      </c>
    </row>
    <row r="6786" spans="1:10" x14ac:dyDescent="0.2">
      <c r="A6786" s="7" t="s">
        <v>10393</v>
      </c>
      <c r="B6786" t="s">
        <v>10394</v>
      </c>
      <c r="C6786">
        <v>21002</v>
      </c>
      <c r="D6786" t="s">
        <v>31</v>
      </c>
      <c r="E6786">
        <v>3</v>
      </c>
      <c r="F6786" t="s">
        <v>2045</v>
      </c>
      <c r="G6786" s="8" t="s">
        <v>108</v>
      </c>
      <c r="H6786" t="s">
        <v>109</v>
      </c>
      <c r="I6786" s="1" t="s">
        <v>35</v>
      </c>
      <c r="J6786" t="s">
        <v>36</v>
      </c>
    </row>
    <row r="6787" spans="1:10" x14ac:dyDescent="0.2">
      <c r="A6787" s="7" t="s">
        <v>10395</v>
      </c>
      <c r="B6787" t="s">
        <v>10396</v>
      </c>
      <c r="C6787">
        <v>21002</v>
      </c>
      <c r="D6787" t="s">
        <v>31</v>
      </c>
      <c r="E6787">
        <v>3</v>
      </c>
      <c r="F6787" t="s">
        <v>2045</v>
      </c>
      <c r="G6787" s="8" t="s">
        <v>108</v>
      </c>
      <c r="H6787" t="s">
        <v>109</v>
      </c>
      <c r="I6787" s="1" t="s">
        <v>35</v>
      </c>
      <c r="J6787" t="s">
        <v>36</v>
      </c>
    </row>
    <row r="6788" spans="1:10" x14ac:dyDescent="0.2">
      <c r="A6788" s="7" t="s">
        <v>10397</v>
      </c>
      <c r="B6788" t="s">
        <v>10398</v>
      </c>
      <c r="C6788">
        <v>21002</v>
      </c>
      <c r="D6788" t="s">
        <v>31</v>
      </c>
      <c r="E6788">
        <v>3</v>
      </c>
      <c r="F6788" t="s">
        <v>2045</v>
      </c>
      <c r="G6788" s="8" t="s">
        <v>108</v>
      </c>
      <c r="H6788" t="s">
        <v>109</v>
      </c>
      <c r="I6788" s="1" t="s">
        <v>35</v>
      </c>
      <c r="J6788" t="s">
        <v>36</v>
      </c>
    </row>
    <row r="6789" spans="1:10" x14ac:dyDescent="0.2">
      <c r="A6789" s="7" t="s">
        <v>10399</v>
      </c>
      <c r="B6789" t="s">
        <v>10400</v>
      </c>
      <c r="C6789">
        <v>21002</v>
      </c>
      <c r="D6789" t="s">
        <v>31</v>
      </c>
      <c r="E6789">
        <v>3</v>
      </c>
      <c r="F6789" t="s">
        <v>2045</v>
      </c>
      <c r="G6789" s="8" t="s">
        <v>108</v>
      </c>
      <c r="H6789" t="s">
        <v>109</v>
      </c>
      <c r="I6789" s="1" t="s">
        <v>35</v>
      </c>
      <c r="J6789" t="s">
        <v>36</v>
      </c>
    </row>
    <row r="6790" spans="1:10" x14ac:dyDescent="0.2">
      <c r="A6790" s="7" t="s">
        <v>10401</v>
      </c>
      <c r="B6790" t="s">
        <v>10402</v>
      </c>
      <c r="C6790">
        <v>21002</v>
      </c>
      <c r="D6790" t="s">
        <v>31</v>
      </c>
      <c r="E6790">
        <v>3</v>
      </c>
      <c r="F6790" t="s">
        <v>2045</v>
      </c>
      <c r="G6790" s="8" t="s">
        <v>108</v>
      </c>
      <c r="H6790" t="s">
        <v>109</v>
      </c>
      <c r="I6790" s="1" t="s">
        <v>35</v>
      </c>
      <c r="J6790" t="s">
        <v>36</v>
      </c>
    </row>
    <row r="6791" spans="1:10" x14ac:dyDescent="0.2">
      <c r="A6791" s="7" t="s">
        <v>10403</v>
      </c>
      <c r="B6791" t="s">
        <v>10404</v>
      </c>
      <c r="C6791">
        <v>21002</v>
      </c>
      <c r="D6791" t="s">
        <v>31</v>
      </c>
      <c r="E6791">
        <v>3</v>
      </c>
      <c r="F6791" t="s">
        <v>2045</v>
      </c>
      <c r="G6791" s="8" t="s">
        <v>108</v>
      </c>
      <c r="H6791" t="s">
        <v>109</v>
      </c>
      <c r="I6791" s="1" t="s">
        <v>35</v>
      </c>
      <c r="J6791" t="s">
        <v>36</v>
      </c>
    </row>
    <row r="6792" spans="1:10" x14ac:dyDescent="0.2">
      <c r="A6792" s="7" t="s">
        <v>10405</v>
      </c>
      <c r="B6792" t="s">
        <v>10406</v>
      </c>
      <c r="C6792">
        <v>21002</v>
      </c>
      <c r="D6792" t="s">
        <v>31</v>
      </c>
      <c r="E6792">
        <v>3</v>
      </c>
      <c r="F6792" t="s">
        <v>2045</v>
      </c>
      <c r="G6792" s="8" t="s">
        <v>108</v>
      </c>
      <c r="H6792" t="s">
        <v>109</v>
      </c>
      <c r="I6792" s="1" t="s">
        <v>35</v>
      </c>
      <c r="J6792" t="s">
        <v>36</v>
      </c>
    </row>
    <row r="6793" spans="1:10" x14ac:dyDescent="0.2">
      <c r="A6793" s="7" t="s">
        <v>10407</v>
      </c>
      <c r="B6793" t="s">
        <v>10408</v>
      </c>
      <c r="C6793">
        <v>21002</v>
      </c>
      <c r="D6793" t="s">
        <v>31</v>
      </c>
      <c r="E6793">
        <v>3</v>
      </c>
      <c r="F6793" t="s">
        <v>2045</v>
      </c>
      <c r="G6793" s="8" t="s">
        <v>108</v>
      </c>
      <c r="H6793" t="s">
        <v>109</v>
      </c>
      <c r="I6793" s="1" t="s">
        <v>35</v>
      </c>
      <c r="J6793" t="s">
        <v>36</v>
      </c>
    </row>
    <row r="6794" spans="1:10" x14ac:dyDescent="0.2">
      <c r="A6794" s="7" t="s">
        <v>10409</v>
      </c>
      <c r="B6794" t="s">
        <v>10410</v>
      </c>
      <c r="C6794">
        <v>21002</v>
      </c>
      <c r="D6794" t="s">
        <v>31</v>
      </c>
      <c r="E6794">
        <v>3</v>
      </c>
      <c r="F6794" t="s">
        <v>2045</v>
      </c>
      <c r="G6794" s="8" t="s">
        <v>108</v>
      </c>
      <c r="H6794" t="s">
        <v>109</v>
      </c>
      <c r="I6794" s="1" t="s">
        <v>35</v>
      </c>
      <c r="J6794" t="s">
        <v>36</v>
      </c>
    </row>
    <row r="6795" spans="1:10" x14ac:dyDescent="0.2">
      <c r="A6795" s="7" t="s">
        <v>10411</v>
      </c>
      <c r="B6795" t="s">
        <v>10412</v>
      </c>
      <c r="C6795">
        <v>21002</v>
      </c>
      <c r="D6795" t="s">
        <v>31</v>
      </c>
      <c r="E6795">
        <v>3</v>
      </c>
      <c r="F6795" t="s">
        <v>2045</v>
      </c>
      <c r="G6795" s="8" t="s">
        <v>108</v>
      </c>
      <c r="H6795" t="s">
        <v>109</v>
      </c>
      <c r="I6795" s="1" t="s">
        <v>35</v>
      </c>
      <c r="J6795" t="s">
        <v>36</v>
      </c>
    </row>
    <row r="6796" spans="1:10" x14ac:dyDescent="0.2">
      <c r="A6796" s="7" t="s">
        <v>10413</v>
      </c>
      <c r="B6796" t="s">
        <v>10414</v>
      </c>
      <c r="C6796">
        <v>21002</v>
      </c>
      <c r="D6796" t="s">
        <v>31</v>
      </c>
      <c r="E6796">
        <v>3</v>
      </c>
      <c r="F6796" t="s">
        <v>2045</v>
      </c>
      <c r="G6796" s="8" t="s">
        <v>108</v>
      </c>
      <c r="H6796" t="s">
        <v>109</v>
      </c>
      <c r="I6796" s="1" t="s">
        <v>35</v>
      </c>
      <c r="J6796" t="s">
        <v>36</v>
      </c>
    </row>
    <row r="6797" spans="1:10" x14ac:dyDescent="0.2">
      <c r="A6797" s="7" t="s">
        <v>10415</v>
      </c>
      <c r="B6797" t="s">
        <v>10416</v>
      </c>
      <c r="C6797">
        <v>21002</v>
      </c>
      <c r="D6797" t="s">
        <v>31</v>
      </c>
      <c r="E6797">
        <v>3</v>
      </c>
      <c r="F6797" t="s">
        <v>2045</v>
      </c>
      <c r="G6797" s="8" t="s">
        <v>108</v>
      </c>
      <c r="H6797" t="s">
        <v>109</v>
      </c>
      <c r="I6797" s="1" t="s">
        <v>35</v>
      </c>
      <c r="J6797" t="s">
        <v>36</v>
      </c>
    </row>
    <row r="6798" spans="1:10" x14ac:dyDescent="0.2">
      <c r="A6798" s="7" t="s">
        <v>10417</v>
      </c>
      <c r="B6798" t="s">
        <v>10418</v>
      </c>
      <c r="C6798">
        <v>21002</v>
      </c>
      <c r="D6798" t="s">
        <v>31</v>
      </c>
      <c r="E6798">
        <v>3</v>
      </c>
      <c r="F6798" t="s">
        <v>2045</v>
      </c>
      <c r="G6798" s="8" t="s">
        <v>108</v>
      </c>
      <c r="H6798" t="s">
        <v>109</v>
      </c>
      <c r="I6798" s="1" t="s">
        <v>35</v>
      </c>
      <c r="J6798" t="s">
        <v>36</v>
      </c>
    </row>
    <row r="6799" spans="1:10" x14ac:dyDescent="0.2">
      <c r="A6799" s="7" t="s">
        <v>10419</v>
      </c>
      <c r="B6799" t="s">
        <v>10420</v>
      </c>
      <c r="C6799">
        <v>21002</v>
      </c>
      <c r="D6799" t="s">
        <v>31</v>
      </c>
      <c r="E6799">
        <v>3</v>
      </c>
      <c r="F6799" t="s">
        <v>2045</v>
      </c>
      <c r="G6799" s="8" t="s">
        <v>108</v>
      </c>
      <c r="H6799" t="s">
        <v>109</v>
      </c>
      <c r="I6799" s="1" t="s">
        <v>35</v>
      </c>
      <c r="J6799" t="s">
        <v>36</v>
      </c>
    </row>
    <row r="6800" spans="1:10" x14ac:dyDescent="0.2">
      <c r="A6800" s="7" t="s">
        <v>10421</v>
      </c>
      <c r="B6800" t="s">
        <v>10422</v>
      </c>
      <c r="C6800">
        <v>21002</v>
      </c>
      <c r="D6800" t="s">
        <v>31</v>
      </c>
      <c r="E6800">
        <v>3</v>
      </c>
      <c r="F6800" t="s">
        <v>2045</v>
      </c>
      <c r="G6800" s="8" t="s">
        <v>108</v>
      </c>
      <c r="H6800" t="s">
        <v>109</v>
      </c>
      <c r="I6800" s="1" t="s">
        <v>35</v>
      </c>
      <c r="J6800" t="s">
        <v>36</v>
      </c>
    </row>
    <row r="6801" spans="1:10" x14ac:dyDescent="0.2">
      <c r="A6801" s="7" t="s">
        <v>10423</v>
      </c>
      <c r="B6801" t="s">
        <v>10424</v>
      </c>
      <c r="C6801">
        <v>21002</v>
      </c>
      <c r="D6801" t="s">
        <v>31</v>
      </c>
      <c r="E6801">
        <v>3</v>
      </c>
      <c r="F6801" t="s">
        <v>2045</v>
      </c>
      <c r="G6801" s="8" t="s">
        <v>108</v>
      </c>
      <c r="H6801" t="s">
        <v>109</v>
      </c>
      <c r="I6801" s="1" t="s">
        <v>35</v>
      </c>
      <c r="J6801" t="s">
        <v>36</v>
      </c>
    </row>
    <row r="6802" spans="1:10" x14ac:dyDescent="0.2">
      <c r="A6802" s="7" t="s">
        <v>10425</v>
      </c>
      <c r="B6802" t="s">
        <v>10426</v>
      </c>
      <c r="C6802">
        <v>21002</v>
      </c>
      <c r="D6802" t="s">
        <v>31</v>
      </c>
      <c r="E6802">
        <v>3</v>
      </c>
      <c r="F6802" t="s">
        <v>2045</v>
      </c>
      <c r="G6802" s="8" t="s">
        <v>108</v>
      </c>
      <c r="H6802" t="s">
        <v>109</v>
      </c>
      <c r="I6802" s="1" t="s">
        <v>35</v>
      </c>
      <c r="J6802" t="s">
        <v>36</v>
      </c>
    </row>
    <row r="6803" spans="1:10" x14ac:dyDescent="0.2">
      <c r="A6803" s="7" t="s">
        <v>10427</v>
      </c>
      <c r="B6803" t="s">
        <v>10428</v>
      </c>
      <c r="C6803">
        <v>21002</v>
      </c>
      <c r="D6803" t="s">
        <v>31</v>
      </c>
      <c r="E6803">
        <v>3</v>
      </c>
      <c r="F6803" t="s">
        <v>2045</v>
      </c>
      <c r="G6803" s="8" t="s">
        <v>108</v>
      </c>
      <c r="H6803" t="s">
        <v>109</v>
      </c>
      <c r="I6803" s="1" t="s">
        <v>35</v>
      </c>
      <c r="J6803" t="s">
        <v>36</v>
      </c>
    </row>
    <row r="6804" spans="1:10" x14ac:dyDescent="0.2">
      <c r="A6804" s="7" t="s">
        <v>10429</v>
      </c>
      <c r="B6804" t="s">
        <v>10430</v>
      </c>
      <c r="C6804">
        <v>21002</v>
      </c>
      <c r="D6804" t="s">
        <v>31</v>
      </c>
      <c r="E6804">
        <v>3</v>
      </c>
      <c r="F6804" t="s">
        <v>2045</v>
      </c>
      <c r="G6804" s="8" t="s">
        <v>108</v>
      </c>
      <c r="H6804" t="s">
        <v>109</v>
      </c>
      <c r="I6804" s="1" t="s">
        <v>35</v>
      </c>
      <c r="J6804" t="s">
        <v>36</v>
      </c>
    </row>
    <row r="6805" spans="1:10" x14ac:dyDescent="0.2">
      <c r="A6805" s="7" t="s">
        <v>10431</v>
      </c>
      <c r="B6805" t="s">
        <v>10432</v>
      </c>
      <c r="C6805">
        <v>21002</v>
      </c>
      <c r="D6805" t="s">
        <v>31</v>
      </c>
      <c r="E6805">
        <v>3</v>
      </c>
      <c r="F6805" t="s">
        <v>2045</v>
      </c>
      <c r="G6805" s="8" t="s">
        <v>108</v>
      </c>
      <c r="H6805" t="s">
        <v>109</v>
      </c>
      <c r="I6805" s="1" t="s">
        <v>35</v>
      </c>
      <c r="J6805" t="s">
        <v>36</v>
      </c>
    </row>
    <row r="6806" spans="1:10" x14ac:dyDescent="0.2">
      <c r="A6806" s="7" t="s">
        <v>10433</v>
      </c>
      <c r="B6806" t="s">
        <v>10434</v>
      </c>
      <c r="C6806">
        <v>21002</v>
      </c>
      <c r="D6806" t="s">
        <v>31</v>
      </c>
      <c r="E6806">
        <v>3</v>
      </c>
      <c r="F6806" t="s">
        <v>2045</v>
      </c>
      <c r="G6806" s="8" t="s">
        <v>108</v>
      </c>
      <c r="H6806" t="s">
        <v>109</v>
      </c>
      <c r="I6806" s="1" t="s">
        <v>35</v>
      </c>
      <c r="J6806" t="s">
        <v>36</v>
      </c>
    </row>
    <row r="6807" spans="1:10" x14ac:dyDescent="0.2">
      <c r="A6807" s="7" t="s">
        <v>10435</v>
      </c>
      <c r="B6807" t="s">
        <v>10436</v>
      </c>
      <c r="C6807">
        <v>21002</v>
      </c>
      <c r="D6807" t="s">
        <v>31</v>
      </c>
      <c r="E6807">
        <v>3</v>
      </c>
      <c r="F6807" t="s">
        <v>2045</v>
      </c>
      <c r="G6807" s="8" t="s">
        <v>108</v>
      </c>
      <c r="H6807" t="s">
        <v>109</v>
      </c>
      <c r="I6807" s="1" t="s">
        <v>35</v>
      </c>
      <c r="J6807" t="s">
        <v>36</v>
      </c>
    </row>
    <row r="6808" spans="1:10" x14ac:dyDescent="0.2">
      <c r="A6808" s="7" t="s">
        <v>10437</v>
      </c>
      <c r="B6808" t="s">
        <v>10438</v>
      </c>
      <c r="C6808">
        <v>21002</v>
      </c>
      <c r="D6808" t="s">
        <v>31</v>
      </c>
      <c r="E6808">
        <v>3</v>
      </c>
      <c r="F6808" t="s">
        <v>2045</v>
      </c>
      <c r="G6808" s="8" t="s">
        <v>108</v>
      </c>
      <c r="H6808" t="s">
        <v>109</v>
      </c>
      <c r="I6808" s="1" t="s">
        <v>35</v>
      </c>
      <c r="J6808" t="s">
        <v>36</v>
      </c>
    </row>
    <row r="6809" spans="1:10" x14ac:dyDescent="0.2">
      <c r="A6809" s="7" t="s">
        <v>10439</v>
      </c>
      <c r="B6809" t="s">
        <v>10440</v>
      </c>
      <c r="C6809">
        <v>21002</v>
      </c>
      <c r="D6809" t="s">
        <v>31</v>
      </c>
      <c r="E6809">
        <v>3</v>
      </c>
      <c r="F6809" t="s">
        <v>2045</v>
      </c>
      <c r="G6809" s="8" t="s">
        <v>108</v>
      </c>
      <c r="H6809" t="s">
        <v>109</v>
      </c>
      <c r="I6809" s="1" t="s">
        <v>35</v>
      </c>
      <c r="J6809" t="s">
        <v>36</v>
      </c>
    </row>
    <row r="6810" spans="1:10" x14ac:dyDescent="0.2">
      <c r="A6810" s="7" t="s">
        <v>10441</v>
      </c>
      <c r="B6810" t="s">
        <v>10442</v>
      </c>
      <c r="C6810">
        <v>21002</v>
      </c>
      <c r="D6810" t="s">
        <v>31</v>
      </c>
      <c r="E6810">
        <v>3</v>
      </c>
      <c r="F6810" t="s">
        <v>2045</v>
      </c>
      <c r="G6810" s="8" t="s">
        <v>108</v>
      </c>
      <c r="H6810" t="s">
        <v>109</v>
      </c>
      <c r="I6810" s="1" t="s">
        <v>35</v>
      </c>
      <c r="J6810" t="s">
        <v>36</v>
      </c>
    </row>
    <row r="6811" spans="1:10" x14ac:dyDescent="0.2">
      <c r="A6811" s="7" t="s">
        <v>10443</v>
      </c>
      <c r="B6811" t="s">
        <v>10444</v>
      </c>
      <c r="C6811">
        <v>21002</v>
      </c>
      <c r="D6811" t="s">
        <v>31</v>
      </c>
      <c r="E6811">
        <v>3</v>
      </c>
      <c r="F6811" t="s">
        <v>2045</v>
      </c>
      <c r="G6811" s="8" t="s">
        <v>108</v>
      </c>
      <c r="H6811" t="s">
        <v>109</v>
      </c>
      <c r="I6811" s="1" t="s">
        <v>35</v>
      </c>
      <c r="J6811" t="s">
        <v>36</v>
      </c>
    </row>
    <row r="6812" spans="1:10" x14ac:dyDescent="0.2">
      <c r="A6812" s="7" t="s">
        <v>10445</v>
      </c>
      <c r="B6812" t="s">
        <v>10446</v>
      </c>
      <c r="C6812">
        <v>21002</v>
      </c>
      <c r="D6812" t="s">
        <v>31</v>
      </c>
      <c r="E6812">
        <v>3</v>
      </c>
      <c r="F6812" t="s">
        <v>2045</v>
      </c>
      <c r="G6812" s="8" t="s">
        <v>108</v>
      </c>
      <c r="H6812" t="s">
        <v>109</v>
      </c>
      <c r="I6812" s="1" t="s">
        <v>35</v>
      </c>
      <c r="J6812" t="s">
        <v>36</v>
      </c>
    </row>
    <row r="6813" spans="1:10" x14ac:dyDescent="0.2">
      <c r="A6813" s="7" t="s">
        <v>10447</v>
      </c>
      <c r="B6813" t="s">
        <v>10448</v>
      </c>
      <c r="C6813">
        <v>21002</v>
      </c>
      <c r="D6813" t="s">
        <v>31</v>
      </c>
      <c r="E6813">
        <v>3</v>
      </c>
      <c r="F6813" t="s">
        <v>2045</v>
      </c>
      <c r="G6813" s="8" t="s">
        <v>112</v>
      </c>
      <c r="H6813" t="s">
        <v>113</v>
      </c>
      <c r="I6813" s="1" t="s">
        <v>35</v>
      </c>
      <c r="J6813" t="s">
        <v>36</v>
      </c>
    </row>
    <row r="6814" spans="1:10" x14ac:dyDescent="0.2">
      <c r="A6814" s="7" t="s">
        <v>10449</v>
      </c>
      <c r="B6814" t="s">
        <v>10450</v>
      </c>
      <c r="C6814">
        <v>21002</v>
      </c>
      <c r="D6814" t="s">
        <v>31</v>
      </c>
      <c r="E6814">
        <v>3</v>
      </c>
      <c r="F6814" t="s">
        <v>2045</v>
      </c>
      <c r="G6814" s="8" t="s">
        <v>112</v>
      </c>
      <c r="H6814" t="s">
        <v>113</v>
      </c>
      <c r="I6814" s="1" t="s">
        <v>35</v>
      </c>
      <c r="J6814" t="s">
        <v>36</v>
      </c>
    </row>
    <row r="6815" spans="1:10" x14ac:dyDescent="0.2">
      <c r="A6815" s="7" t="s">
        <v>10451</v>
      </c>
      <c r="B6815" t="s">
        <v>10452</v>
      </c>
      <c r="C6815">
        <v>21002</v>
      </c>
      <c r="D6815" t="s">
        <v>31</v>
      </c>
      <c r="E6815">
        <v>3</v>
      </c>
      <c r="F6815" t="s">
        <v>2045</v>
      </c>
      <c r="G6815" s="8" t="s">
        <v>112</v>
      </c>
      <c r="H6815" t="s">
        <v>113</v>
      </c>
      <c r="I6815" s="1" t="s">
        <v>35</v>
      </c>
      <c r="J6815" t="s">
        <v>36</v>
      </c>
    </row>
    <row r="6816" spans="1:10" x14ac:dyDescent="0.2">
      <c r="A6816" s="7" t="s">
        <v>10453</v>
      </c>
      <c r="B6816" t="s">
        <v>10454</v>
      </c>
      <c r="C6816">
        <v>21002</v>
      </c>
      <c r="D6816" t="s">
        <v>31</v>
      </c>
      <c r="E6816">
        <v>3</v>
      </c>
      <c r="F6816" t="s">
        <v>2045</v>
      </c>
      <c r="G6816" s="8" t="s">
        <v>112</v>
      </c>
      <c r="H6816" t="s">
        <v>113</v>
      </c>
      <c r="I6816" s="1" t="s">
        <v>35</v>
      </c>
      <c r="J6816" t="s">
        <v>36</v>
      </c>
    </row>
    <row r="6817" spans="1:10" x14ac:dyDescent="0.2">
      <c r="A6817" s="7" t="s">
        <v>10455</v>
      </c>
      <c r="B6817" t="s">
        <v>10456</v>
      </c>
      <c r="C6817">
        <v>21002</v>
      </c>
      <c r="D6817" t="s">
        <v>31</v>
      </c>
      <c r="E6817">
        <v>3</v>
      </c>
      <c r="F6817" t="s">
        <v>2045</v>
      </c>
      <c r="G6817" s="8" t="s">
        <v>112</v>
      </c>
      <c r="H6817" t="s">
        <v>113</v>
      </c>
      <c r="I6817" s="1" t="s">
        <v>35</v>
      </c>
      <c r="J6817" t="s">
        <v>36</v>
      </c>
    </row>
    <row r="6818" spans="1:10" x14ac:dyDescent="0.2">
      <c r="A6818" s="7" t="s">
        <v>10457</v>
      </c>
      <c r="B6818" t="s">
        <v>10458</v>
      </c>
      <c r="C6818">
        <v>21002</v>
      </c>
      <c r="D6818" t="s">
        <v>31</v>
      </c>
      <c r="E6818">
        <v>3</v>
      </c>
      <c r="F6818" t="s">
        <v>2045</v>
      </c>
      <c r="G6818" s="8" t="s">
        <v>112</v>
      </c>
      <c r="H6818" t="s">
        <v>113</v>
      </c>
      <c r="I6818" s="1" t="s">
        <v>35</v>
      </c>
      <c r="J6818" t="s">
        <v>36</v>
      </c>
    </row>
    <row r="6819" spans="1:10" x14ac:dyDescent="0.2">
      <c r="A6819" s="7" t="s">
        <v>10459</v>
      </c>
      <c r="B6819" t="s">
        <v>10460</v>
      </c>
      <c r="C6819">
        <v>21002</v>
      </c>
      <c r="D6819" t="s">
        <v>31</v>
      </c>
      <c r="E6819">
        <v>3</v>
      </c>
      <c r="F6819" t="s">
        <v>2045</v>
      </c>
      <c r="G6819" s="8" t="s">
        <v>112</v>
      </c>
      <c r="H6819" t="s">
        <v>113</v>
      </c>
      <c r="I6819" s="1" t="s">
        <v>35</v>
      </c>
      <c r="J6819" t="s">
        <v>36</v>
      </c>
    </row>
    <row r="6820" spans="1:10" x14ac:dyDescent="0.2">
      <c r="A6820" s="7" t="s">
        <v>10461</v>
      </c>
      <c r="B6820" t="s">
        <v>10462</v>
      </c>
      <c r="C6820">
        <v>21002</v>
      </c>
      <c r="D6820" t="s">
        <v>31</v>
      </c>
      <c r="E6820">
        <v>3</v>
      </c>
      <c r="F6820" t="s">
        <v>2045</v>
      </c>
      <c r="G6820" s="8" t="s">
        <v>112</v>
      </c>
      <c r="H6820" t="s">
        <v>113</v>
      </c>
      <c r="I6820" s="1" t="s">
        <v>35</v>
      </c>
      <c r="J6820" t="s">
        <v>36</v>
      </c>
    </row>
    <row r="6821" spans="1:10" x14ac:dyDescent="0.2">
      <c r="A6821" s="7" t="s">
        <v>10463</v>
      </c>
      <c r="B6821" t="s">
        <v>10464</v>
      </c>
      <c r="C6821">
        <v>21002</v>
      </c>
      <c r="D6821" t="s">
        <v>31</v>
      </c>
      <c r="E6821">
        <v>3</v>
      </c>
      <c r="F6821" t="s">
        <v>2045</v>
      </c>
      <c r="G6821" s="8" t="s">
        <v>112</v>
      </c>
      <c r="H6821" t="s">
        <v>113</v>
      </c>
      <c r="I6821" s="1" t="s">
        <v>35</v>
      </c>
      <c r="J6821" t="s">
        <v>36</v>
      </c>
    </row>
    <row r="6822" spans="1:10" x14ac:dyDescent="0.2">
      <c r="A6822" s="7" t="s">
        <v>10465</v>
      </c>
      <c r="B6822" t="s">
        <v>10466</v>
      </c>
      <c r="C6822">
        <v>21002</v>
      </c>
      <c r="D6822" t="s">
        <v>31</v>
      </c>
      <c r="E6822">
        <v>3</v>
      </c>
      <c r="F6822" t="s">
        <v>2045</v>
      </c>
      <c r="G6822" s="8" t="s">
        <v>112</v>
      </c>
      <c r="H6822" t="s">
        <v>113</v>
      </c>
      <c r="I6822" s="1" t="s">
        <v>35</v>
      </c>
      <c r="J6822" t="s">
        <v>36</v>
      </c>
    </row>
    <row r="6823" spans="1:10" x14ac:dyDescent="0.2">
      <c r="A6823" s="7" t="s">
        <v>10467</v>
      </c>
      <c r="B6823" t="s">
        <v>10468</v>
      </c>
      <c r="C6823">
        <v>21002</v>
      </c>
      <c r="D6823" t="s">
        <v>31</v>
      </c>
      <c r="E6823">
        <v>3</v>
      </c>
      <c r="F6823" t="s">
        <v>2045</v>
      </c>
      <c r="G6823" s="8" t="s">
        <v>112</v>
      </c>
      <c r="H6823" t="s">
        <v>113</v>
      </c>
      <c r="I6823" s="1" t="s">
        <v>35</v>
      </c>
      <c r="J6823" t="s">
        <v>36</v>
      </c>
    </row>
    <row r="6824" spans="1:10" x14ac:dyDescent="0.2">
      <c r="A6824" s="7" t="s">
        <v>10469</v>
      </c>
      <c r="B6824" t="s">
        <v>10470</v>
      </c>
      <c r="C6824">
        <v>21002</v>
      </c>
      <c r="D6824" t="s">
        <v>31</v>
      </c>
      <c r="E6824">
        <v>3</v>
      </c>
      <c r="F6824" t="s">
        <v>2045</v>
      </c>
      <c r="G6824" s="8" t="s">
        <v>112</v>
      </c>
      <c r="H6824" t="s">
        <v>113</v>
      </c>
      <c r="I6824" s="1" t="s">
        <v>35</v>
      </c>
      <c r="J6824" t="s">
        <v>36</v>
      </c>
    </row>
    <row r="6825" spans="1:10" x14ac:dyDescent="0.2">
      <c r="A6825" s="7" t="s">
        <v>10471</v>
      </c>
      <c r="B6825" t="s">
        <v>10472</v>
      </c>
      <c r="C6825">
        <v>21002</v>
      </c>
      <c r="D6825" t="s">
        <v>31</v>
      </c>
      <c r="E6825">
        <v>3</v>
      </c>
      <c r="F6825" t="s">
        <v>2045</v>
      </c>
      <c r="G6825" s="8" t="s">
        <v>112</v>
      </c>
      <c r="H6825" t="s">
        <v>113</v>
      </c>
      <c r="I6825" s="1" t="s">
        <v>35</v>
      </c>
      <c r="J6825" t="s">
        <v>36</v>
      </c>
    </row>
    <row r="6826" spans="1:10" x14ac:dyDescent="0.2">
      <c r="A6826" s="7" t="s">
        <v>10473</v>
      </c>
      <c r="B6826" t="s">
        <v>10474</v>
      </c>
      <c r="C6826">
        <v>21002</v>
      </c>
      <c r="D6826" t="s">
        <v>31</v>
      </c>
      <c r="E6826">
        <v>3</v>
      </c>
      <c r="F6826" t="s">
        <v>2045</v>
      </c>
      <c r="G6826" s="8" t="s">
        <v>112</v>
      </c>
      <c r="H6826" t="s">
        <v>113</v>
      </c>
      <c r="I6826" s="1" t="s">
        <v>35</v>
      </c>
      <c r="J6826" t="s">
        <v>36</v>
      </c>
    </row>
    <row r="6827" spans="1:10" x14ac:dyDescent="0.2">
      <c r="A6827" s="7" t="s">
        <v>10475</v>
      </c>
      <c r="B6827" t="s">
        <v>10476</v>
      </c>
      <c r="C6827">
        <v>21002</v>
      </c>
      <c r="D6827" t="s">
        <v>31</v>
      </c>
      <c r="E6827">
        <v>3</v>
      </c>
      <c r="F6827" t="s">
        <v>2045</v>
      </c>
      <c r="G6827" s="8" t="s">
        <v>112</v>
      </c>
      <c r="H6827" t="s">
        <v>113</v>
      </c>
      <c r="I6827" s="1" t="s">
        <v>35</v>
      </c>
      <c r="J6827" t="s">
        <v>36</v>
      </c>
    </row>
    <row r="6828" spans="1:10" x14ac:dyDescent="0.2">
      <c r="A6828" s="7" t="s">
        <v>10477</v>
      </c>
      <c r="B6828" t="s">
        <v>10478</v>
      </c>
      <c r="C6828">
        <v>21002</v>
      </c>
      <c r="D6828" t="s">
        <v>31</v>
      </c>
      <c r="E6828">
        <v>3</v>
      </c>
      <c r="F6828" t="s">
        <v>2045</v>
      </c>
      <c r="G6828" s="8" t="s">
        <v>112</v>
      </c>
      <c r="H6828" t="s">
        <v>113</v>
      </c>
      <c r="I6828" s="1" t="s">
        <v>35</v>
      </c>
      <c r="J6828" t="s">
        <v>36</v>
      </c>
    </row>
    <row r="6829" spans="1:10" x14ac:dyDescent="0.2">
      <c r="A6829" s="7" t="s">
        <v>10479</v>
      </c>
      <c r="B6829" t="s">
        <v>10480</v>
      </c>
      <c r="C6829">
        <v>21002</v>
      </c>
      <c r="D6829" t="s">
        <v>31</v>
      </c>
      <c r="E6829">
        <v>3</v>
      </c>
      <c r="F6829" t="s">
        <v>2045</v>
      </c>
      <c r="G6829" s="8" t="s">
        <v>112</v>
      </c>
      <c r="H6829" t="s">
        <v>113</v>
      </c>
      <c r="I6829" s="1" t="s">
        <v>35</v>
      </c>
      <c r="J6829" t="s">
        <v>36</v>
      </c>
    </row>
    <row r="6830" spans="1:10" x14ac:dyDescent="0.2">
      <c r="A6830" s="7" t="s">
        <v>10481</v>
      </c>
      <c r="B6830" t="s">
        <v>10482</v>
      </c>
      <c r="C6830">
        <v>21002</v>
      </c>
      <c r="D6830" t="s">
        <v>31</v>
      </c>
      <c r="E6830">
        <v>3</v>
      </c>
      <c r="F6830" t="s">
        <v>2045</v>
      </c>
      <c r="G6830" s="8" t="s">
        <v>112</v>
      </c>
      <c r="H6830" t="s">
        <v>113</v>
      </c>
      <c r="I6830" s="1" t="s">
        <v>35</v>
      </c>
      <c r="J6830" t="s">
        <v>36</v>
      </c>
    </row>
    <row r="6831" spans="1:10" x14ac:dyDescent="0.2">
      <c r="A6831" s="7" t="s">
        <v>10483</v>
      </c>
      <c r="B6831" t="s">
        <v>10484</v>
      </c>
      <c r="C6831">
        <v>21002</v>
      </c>
      <c r="D6831" t="s">
        <v>31</v>
      </c>
      <c r="E6831">
        <v>3</v>
      </c>
      <c r="F6831" t="s">
        <v>2045</v>
      </c>
      <c r="G6831" s="8" t="s">
        <v>112</v>
      </c>
      <c r="H6831" t="s">
        <v>113</v>
      </c>
      <c r="I6831" s="1" t="s">
        <v>35</v>
      </c>
      <c r="J6831" t="s">
        <v>36</v>
      </c>
    </row>
    <row r="6832" spans="1:10" x14ac:dyDescent="0.2">
      <c r="A6832" s="7" t="s">
        <v>10485</v>
      </c>
      <c r="B6832" t="s">
        <v>10486</v>
      </c>
      <c r="C6832">
        <v>21002</v>
      </c>
      <c r="D6832" t="s">
        <v>31</v>
      </c>
      <c r="E6832">
        <v>3</v>
      </c>
      <c r="F6832" t="s">
        <v>2045</v>
      </c>
      <c r="G6832" s="8" t="s">
        <v>112</v>
      </c>
      <c r="H6832" t="s">
        <v>113</v>
      </c>
      <c r="I6832" s="1" t="s">
        <v>35</v>
      </c>
      <c r="J6832" t="s">
        <v>36</v>
      </c>
    </row>
    <row r="6833" spans="1:10" x14ac:dyDescent="0.2">
      <c r="A6833" s="7" t="s">
        <v>10487</v>
      </c>
      <c r="B6833" t="s">
        <v>10488</v>
      </c>
      <c r="C6833">
        <v>21002</v>
      </c>
      <c r="D6833" t="s">
        <v>31</v>
      </c>
      <c r="E6833">
        <v>3</v>
      </c>
      <c r="F6833" t="s">
        <v>2045</v>
      </c>
      <c r="G6833" s="8" t="s">
        <v>112</v>
      </c>
      <c r="H6833" t="s">
        <v>113</v>
      </c>
      <c r="I6833" s="1" t="s">
        <v>35</v>
      </c>
      <c r="J6833" t="s">
        <v>36</v>
      </c>
    </row>
    <row r="6834" spans="1:10" x14ac:dyDescent="0.2">
      <c r="A6834" s="7" t="s">
        <v>10489</v>
      </c>
      <c r="B6834" t="s">
        <v>10490</v>
      </c>
      <c r="C6834">
        <v>21002</v>
      </c>
      <c r="D6834" t="s">
        <v>31</v>
      </c>
      <c r="E6834">
        <v>3</v>
      </c>
      <c r="F6834" t="s">
        <v>2045</v>
      </c>
      <c r="G6834" s="8" t="s">
        <v>112</v>
      </c>
      <c r="H6834" t="s">
        <v>113</v>
      </c>
      <c r="I6834" s="1" t="s">
        <v>35</v>
      </c>
      <c r="J6834" t="s">
        <v>36</v>
      </c>
    </row>
    <row r="6835" spans="1:10" x14ac:dyDescent="0.2">
      <c r="A6835" s="7" t="s">
        <v>10491</v>
      </c>
      <c r="B6835" t="s">
        <v>10492</v>
      </c>
      <c r="C6835">
        <v>21002</v>
      </c>
      <c r="D6835" t="s">
        <v>31</v>
      </c>
      <c r="E6835">
        <v>3</v>
      </c>
      <c r="F6835" t="s">
        <v>2045</v>
      </c>
      <c r="G6835" s="8" t="s">
        <v>112</v>
      </c>
      <c r="H6835" t="s">
        <v>113</v>
      </c>
      <c r="I6835" s="1" t="s">
        <v>35</v>
      </c>
      <c r="J6835" t="s">
        <v>36</v>
      </c>
    </row>
    <row r="6836" spans="1:10" x14ac:dyDescent="0.2">
      <c r="A6836" s="7" t="s">
        <v>10493</v>
      </c>
      <c r="B6836" t="s">
        <v>10494</v>
      </c>
      <c r="C6836">
        <v>21002</v>
      </c>
      <c r="D6836" t="s">
        <v>31</v>
      </c>
      <c r="E6836">
        <v>3</v>
      </c>
      <c r="F6836" t="s">
        <v>2045</v>
      </c>
      <c r="G6836" s="8" t="s">
        <v>112</v>
      </c>
      <c r="H6836" t="s">
        <v>113</v>
      </c>
      <c r="I6836" s="1" t="s">
        <v>35</v>
      </c>
      <c r="J6836" t="s">
        <v>36</v>
      </c>
    </row>
    <row r="6837" spans="1:10" x14ac:dyDescent="0.2">
      <c r="A6837" s="7" t="s">
        <v>10495</v>
      </c>
      <c r="B6837" t="s">
        <v>10496</v>
      </c>
      <c r="C6837">
        <v>21002</v>
      </c>
      <c r="D6837" t="s">
        <v>31</v>
      </c>
      <c r="E6837">
        <v>3</v>
      </c>
      <c r="F6837" t="s">
        <v>2045</v>
      </c>
      <c r="G6837" s="8" t="s">
        <v>112</v>
      </c>
      <c r="H6837" t="s">
        <v>113</v>
      </c>
      <c r="I6837" s="1" t="s">
        <v>35</v>
      </c>
      <c r="J6837" t="s">
        <v>36</v>
      </c>
    </row>
    <row r="6838" spans="1:10" x14ac:dyDescent="0.2">
      <c r="A6838" s="7" t="s">
        <v>10497</v>
      </c>
      <c r="B6838" t="s">
        <v>10498</v>
      </c>
      <c r="C6838">
        <v>21002</v>
      </c>
      <c r="D6838" t="s">
        <v>31</v>
      </c>
      <c r="E6838">
        <v>3</v>
      </c>
      <c r="F6838" t="s">
        <v>2045</v>
      </c>
      <c r="G6838" s="8" t="s">
        <v>112</v>
      </c>
      <c r="H6838" t="s">
        <v>113</v>
      </c>
      <c r="I6838" s="1" t="s">
        <v>35</v>
      </c>
      <c r="J6838" t="s">
        <v>36</v>
      </c>
    </row>
    <row r="6839" spans="1:10" x14ac:dyDescent="0.2">
      <c r="A6839" s="7" t="s">
        <v>10499</v>
      </c>
      <c r="B6839" t="s">
        <v>10500</v>
      </c>
      <c r="C6839">
        <v>21002</v>
      </c>
      <c r="D6839" t="s">
        <v>31</v>
      </c>
      <c r="E6839">
        <v>3</v>
      </c>
      <c r="F6839" t="s">
        <v>2045</v>
      </c>
      <c r="G6839" s="8" t="s">
        <v>112</v>
      </c>
      <c r="H6839" t="s">
        <v>113</v>
      </c>
      <c r="I6839" s="1" t="s">
        <v>35</v>
      </c>
      <c r="J6839" t="s">
        <v>36</v>
      </c>
    </row>
    <row r="6840" spans="1:10" x14ac:dyDescent="0.2">
      <c r="A6840" s="7" t="s">
        <v>10501</v>
      </c>
      <c r="B6840" t="s">
        <v>10502</v>
      </c>
      <c r="C6840">
        <v>21002</v>
      </c>
      <c r="D6840" t="s">
        <v>31</v>
      </c>
      <c r="E6840">
        <v>3</v>
      </c>
      <c r="F6840" t="s">
        <v>2045</v>
      </c>
      <c r="G6840" s="8" t="s">
        <v>112</v>
      </c>
      <c r="H6840" t="s">
        <v>113</v>
      </c>
      <c r="I6840" s="1" t="s">
        <v>35</v>
      </c>
      <c r="J6840" t="s">
        <v>36</v>
      </c>
    </row>
    <row r="6841" spans="1:10" x14ac:dyDescent="0.2">
      <c r="A6841" s="7" t="s">
        <v>10503</v>
      </c>
      <c r="B6841" t="s">
        <v>10504</v>
      </c>
      <c r="C6841">
        <v>21002</v>
      </c>
      <c r="D6841" t="s">
        <v>31</v>
      </c>
      <c r="E6841">
        <v>3</v>
      </c>
      <c r="F6841" t="s">
        <v>2045</v>
      </c>
      <c r="G6841" s="8" t="s">
        <v>112</v>
      </c>
      <c r="H6841" t="s">
        <v>113</v>
      </c>
      <c r="I6841" s="1" t="s">
        <v>35</v>
      </c>
      <c r="J6841" t="s">
        <v>36</v>
      </c>
    </row>
    <row r="6842" spans="1:10" x14ac:dyDescent="0.2">
      <c r="A6842" s="7" t="s">
        <v>10505</v>
      </c>
      <c r="B6842" t="s">
        <v>10506</v>
      </c>
      <c r="C6842">
        <v>21002</v>
      </c>
      <c r="D6842" t="s">
        <v>31</v>
      </c>
      <c r="E6842">
        <v>3</v>
      </c>
      <c r="F6842" t="s">
        <v>2045</v>
      </c>
      <c r="G6842" s="8" t="s">
        <v>112</v>
      </c>
      <c r="H6842" t="s">
        <v>113</v>
      </c>
      <c r="I6842" s="1" t="s">
        <v>35</v>
      </c>
      <c r="J6842" t="s">
        <v>36</v>
      </c>
    </row>
    <row r="6843" spans="1:10" x14ac:dyDescent="0.2">
      <c r="A6843" s="7" t="s">
        <v>10507</v>
      </c>
      <c r="B6843" t="s">
        <v>10508</v>
      </c>
      <c r="C6843">
        <v>21002</v>
      </c>
      <c r="D6843" t="s">
        <v>31</v>
      </c>
      <c r="E6843">
        <v>3</v>
      </c>
      <c r="F6843" t="s">
        <v>2045</v>
      </c>
      <c r="G6843" s="8" t="s">
        <v>112</v>
      </c>
      <c r="H6843" t="s">
        <v>113</v>
      </c>
      <c r="I6843" s="1" t="s">
        <v>35</v>
      </c>
      <c r="J6843" t="s">
        <v>36</v>
      </c>
    </row>
    <row r="6844" spans="1:10" x14ac:dyDescent="0.2">
      <c r="A6844" s="7" t="s">
        <v>10509</v>
      </c>
      <c r="B6844" t="s">
        <v>10510</v>
      </c>
      <c r="C6844">
        <v>21002</v>
      </c>
      <c r="D6844" t="s">
        <v>31</v>
      </c>
      <c r="E6844">
        <v>3</v>
      </c>
      <c r="F6844" t="s">
        <v>2045</v>
      </c>
      <c r="G6844" s="8" t="s">
        <v>112</v>
      </c>
      <c r="H6844" t="s">
        <v>113</v>
      </c>
      <c r="I6844" s="1" t="s">
        <v>35</v>
      </c>
      <c r="J6844" t="s">
        <v>36</v>
      </c>
    </row>
    <row r="6845" spans="1:10" x14ac:dyDescent="0.2">
      <c r="A6845" s="7" t="s">
        <v>10511</v>
      </c>
      <c r="B6845" t="s">
        <v>10512</v>
      </c>
      <c r="C6845">
        <v>21002</v>
      </c>
      <c r="D6845" t="s">
        <v>31</v>
      </c>
      <c r="E6845">
        <v>3</v>
      </c>
      <c r="F6845" t="s">
        <v>2045</v>
      </c>
      <c r="G6845" s="8" t="s">
        <v>112</v>
      </c>
      <c r="H6845" t="s">
        <v>113</v>
      </c>
      <c r="I6845" s="1" t="s">
        <v>35</v>
      </c>
      <c r="J6845" t="s">
        <v>36</v>
      </c>
    </row>
    <row r="6846" spans="1:10" x14ac:dyDescent="0.2">
      <c r="A6846" s="7" t="s">
        <v>10513</v>
      </c>
      <c r="B6846" t="s">
        <v>10514</v>
      </c>
      <c r="C6846">
        <v>21002</v>
      </c>
      <c r="D6846" t="s">
        <v>31</v>
      </c>
      <c r="E6846">
        <v>3</v>
      </c>
      <c r="F6846" t="s">
        <v>2045</v>
      </c>
      <c r="G6846" s="8" t="s">
        <v>112</v>
      </c>
      <c r="H6846" t="s">
        <v>113</v>
      </c>
      <c r="I6846" s="1" t="s">
        <v>35</v>
      </c>
      <c r="J6846" t="s">
        <v>36</v>
      </c>
    </row>
    <row r="6847" spans="1:10" x14ac:dyDescent="0.2">
      <c r="A6847" s="7" t="s">
        <v>10515</v>
      </c>
      <c r="B6847" t="s">
        <v>10516</v>
      </c>
      <c r="C6847">
        <v>21002</v>
      </c>
      <c r="D6847" t="s">
        <v>31</v>
      </c>
      <c r="E6847">
        <v>3</v>
      </c>
      <c r="F6847" t="s">
        <v>2045</v>
      </c>
      <c r="G6847" s="8" t="s">
        <v>112</v>
      </c>
      <c r="H6847" t="s">
        <v>113</v>
      </c>
      <c r="I6847" s="1" t="s">
        <v>35</v>
      </c>
      <c r="J6847" t="s">
        <v>36</v>
      </c>
    </row>
    <row r="6848" spans="1:10" x14ac:dyDescent="0.2">
      <c r="A6848" s="7" t="s">
        <v>10517</v>
      </c>
      <c r="B6848" t="s">
        <v>10518</v>
      </c>
      <c r="C6848">
        <v>21002</v>
      </c>
      <c r="D6848" t="s">
        <v>31</v>
      </c>
      <c r="E6848">
        <v>3</v>
      </c>
      <c r="F6848" t="s">
        <v>2045</v>
      </c>
      <c r="G6848" s="8" t="s">
        <v>112</v>
      </c>
      <c r="H6848" t="s">
        <v>113</v>
      </c>
      <c r="I6848" s="1" t="s">
        <v>35</v>
      </c>
      <c r="J6848" t="s">
        <v>36</v>
      </c>
    </row>
    <row r="6849" spans="1:10" x14ac:dyDescent="0.2">
      <c r="A6849" s="7" t="s">
        <v>10519</v>
      </c>
      <c r="B6849" t="s">
        <v>10520</v>
      </c>
      <c r="C6849">
        <v>21002</v>
      </c>
      <c r="D6849" t="s">
        <v>31</v>
      </c>
      <c r="E6849">
        <v>3</v>
      </c>
      <c r="F6849" t="s">
        <v>2045</v>
      </c>
      <c r="G6849" s="8" t="s">
        <v>112</v>
      </c>
      <c r="H6849" t="s">
        <v>113</v>
      </c>
      <c r="I6849" s="1" t="s">
        <v>35</v>
      </c>
      <c r="J6849" t="s">
        <v>36</v>
      </c>
    </row>
    <row r="6850" spans="1:10" x14ac:dyDescent="0.2">
      <c r="A6850" s="7" t="s">
        <v>10521</v>
      </c>
      <c r="B6850" t="s">
        <v>10522</v>
      </c>
      <c r="C6850">
        <v>21002</v>
      </c>
      <c r="D6850" t="s">
        <v>31</v>
      </c>
      <c r="E6850">
        <v>3</v>
      </c>
      <c r="F6850" t="s">
        <v>2045</v>
      </c>
      <c r="G6850" s="8" t="s">
        <v>112</v>
      </c>
      <c r="H6850" t="s">
        <v>113</v>
      </c>
      <c r="I6850" s="1" t="s">
        <v>35</v>
      </c>
      <c r="J6850" t="s">
        <v>36</v>
      </c>
    </row>
    <row r="6851" spans="1:10" x14ac:dyDescent="0.2">
      <c r="A6851" s="7" t="s">
        <v>10523</v>
      </c>
      <c r="B6851" t="s">
        <v>10524</v>
      </c>
      <c r="C6851">
        <v>21002</v>
      </c>
      <c r="D6851" t="s">
        <v>31</v>
      </c>
      <c r="E6851">
        <v>3</v>
      </c>
      <c r="F6851" t="s">
        <v>2045</v>
      </c>
      <c r="G6851" s="8" t="s">
        <v>112</v>
      </c>
      <c r="H6851" t="s">
        <v>113</v>
      </c>
      <c r="I6851" s="1" t="s">
        <v>35</v>
      </c>
      <c r="J6851" t="s">
        <v>36</v>
      </c>
    </row>
    <row r="6852" spans="1:10" x14ac:dyDescent="0.2">
      <c r="A6852" s="7" t="s">
        <v>10525</v>
      </c>
      <c r="B6852" t="s">
        <v>10526</v>
      </c>
      <c r="C6852">
        <v>21002</v>
      </c>
      <c r="D6852" t="s">
        <v>31</v>
      </c>
      <c r="E6852">
        <v>3</v>
      </c>
      <c r="F6852" t="s">
        <v>2045</v>
      </c>
      <c r="G6852" s="8" t="s">
        <v>112</v>
      </c>
      <c r="H6852" t="s">
        <v>113</v>
      </c>
      <c r="I6852" s="1" t="s">
        <v>35</v>
      </c>
      <c r="J6852" t="s">
        <v>36</v>
      </c>
    </row>
    <row r="6853" spans="1:10" x14ac:dyDescent="0.2">
      <c r="A6853" s="7" t="s">
        <v>10527</v>
      </c>
      <c r="B6853" t="s">
        <v>10528</v>
      </c>
      <c r="C6853">
        <v>21002</v>
      </c>
      <c r="D6853" t="s">
        <v>31</v>
      </c>
      <c r="E6853">
        <v>3</v>
      </c>
      <c r="F6853" t="s">
        <v>2045</v>
      </c>
      <c r="G6853" s="8" t="s">
        <v>112</v>
      </c>
      <c r="H6853" t="s">
        <v>113</v>
      </c>
      <c r="I6853" s="1" t="s">
        <v>35</v>
      </c>
      <c r="J6853" t="s">
        <v>36</v>
      </c>
    </row>
    <row r="6854" spans="1:10" x14ac:dyDescent="0.2">
      <c r="A6854" s="7" t="s">
        <v>10529</v>
      </c>
      <c r="B6854" t="s">
        <v>10530</v>
      </c>
      <c r="C6854">
        <v>21002</v>
      </c>
      <c r="D6854" t="s">
        <v>31</v>
      </c>
      <c r="E6854">
        <v>3</v>
      </c>
      <c r="F6854" t="s">
        <v>2045</v>
      </c>
      <c r="G6854" s="8" t="s">
        <v>112</v>
      </c>
      <c r="H6854" t="s">
        <v>113</v>
      </c>
      <c r="I6854" s="1" t="s">
        <v>35</v>
      </c>
      <c r="J6854" t="s">
        <v>36</v>
      </c>
    </row>
    <row r="6855" spans="1:10" x14ac:dyDescent="0.2">
      <c r="A6855" s="7" t="s">
        <v>10531</v>
      </c>
      <c r="B6855" t="s">
        <v>10532</v>
      </c>
      <c r="C6855">
        <v>21002</v>
      </c>
      <c r="D6855" t="s">
        <v>31</v>
      </c>
      <c r="E6855">
        <v>3</v>
      </c>
      <c r="F6855" t="s">
        <v>2045</v>
      </c>
      <c r="G6855" s="8" t="s">
        <v>112</v>
      </c>
      <c r="H6855" t="s">
        <v>113</v>
      </c>
      <c r="I6855" s="1" t="s">
        <v>35</v>
      </c>
      <c r="J6855" t="s">
        <v>36</v>
      </c>
    </row>
    <row r="6856" spans="1:10" x14ac:dyDescent="0.2">
      <c r="A6856" s="7" t="s">
        <v>10533</v>
      </c>
      <c r="B6856" t="s">
        <v>10534</v>
      </c>
      <c r="C6856">
        <v>21002</v>
      </c>
      <c r="D6856" t="s">
        <v>31</v>
      </c>
      <c r="E6856">
        <v>3</v>
      </c>
      <c r="F6856" t="s">
        <v>2045</v>
      </c>
      <c r="G6856" s="8" t="s">
        <v>112</v>
      </c>
      <c r="H6856" t="s">
        <v>113</v>
      </c>
      <c r="I6856" s="1" t="s">
        <v>35</v>
      </c>
      <c r="J6856" t="s">
        <v>36</v>
      </c>
    </row>
    <row r="6857" spans="1:10" x14ac:dyDescent="0.2">
      <c r="A6857" s="7" t="s">
        <v>10535</v>
      </c>
      <c r="B6857" t="s">
        <v>7317</v>
      </c>
      <c r="C6857">
        <v>21002</v>
      </c>
      <c r="D6857" t="s">
        <v>31</v>
      </c>
      <c r="E6857">
        <v>3</v>
      </c>
      <c r="F6857" t="s">
        <v>2045</v>
      </c>
      <c r="G6857" s="8" t="s">
        <v>112</v>
      </c>
      <c r="H6857" t="s">
        <v>113</v>
      </c>
      <c r="I6857" s="1" t="s">
        <v>35</v>
      </c>
      <c r="J6857" t="s">
        <v>36</v>
      </c>
    </row>
    <row r="6858" spans="1:10" x14ac:dyDescent="0.2">
      <c r="A6858" s="7" t="s">
        <v>10536</v>
      </c>
      <c r="B6858" t="s">
        <v>10537</v>
      </c>
      <c r="C6858">
        <v>21002</v>
      </c>
      <c r="D6858" t="s">
        <v>31</v>
      </c>
      <c r="E6858">
        <v>3</v>
      </c>
      <c r="F6858" t="s">
        <v>2045</v>
      </c>
      <c r="G6858" s="8" t="s">
        <v>112</v>
      </c>
      <c r="H6858" t="s">
        <v>113</v>
      </c>
      <c r="I6858" s="1" t="s">
        <v>35</v>
      </c>
      <c r="J6858" t="s">
        <v>36</v>
      </c>
    </row>
    <row r="6859" spans="1:10" x14ac:dyDescent="0.2">
      <c r="A6859" s="7" t="s">
        <v>10538</v>
      </c>
      <c r="B6859" t="s">
        <v>10539</v>
      </c>
      <c r="C6859">
        <v>21002</v>
      </c>
      <c r="D6859" t="s">
        <v>31</v>
      </c>
      <c r="E6859">
        <v>3</v>
      </c>
      <c r="F6859" t="s">
        <v>2045</v>
      </c>
      <c r="G6859" s="8" t="s">
        <v>112</v>
      </c>
      <c r="H6859" t="s">
        <v>113</v>
      </c>
      <c r="I6859" s="1" t="s">
        <v>35</v>
      </c>
      <c r="J6859" t="s">
        <v>36</v>
      </c>
    </row>
    <row r="6860" spans="1:10" x14ac:dyDescent="0.2">
      <c r="A6860" s="7" t="s">
        <v>10540</v>
      </c>
      <c r="B6860" t="s">
        <v>10541</v>
      </c>
      <c r="C6860">
        <v>21002</v>
      </c>
      <c r="D6860" t="s">
        <v>31</v>
      </c>
      <c r="E6860">
        <v>3</v>
      </c>
      <c r="F6860" t="s">
        <v>2045</v>
      </c>
      <c r="G6860" s="8" t="s">
        <v>112</v>
      </c>
      <c r="H6860" t="s">
        <v>113</v>
      </c>
      <c r="I6860" s="1" t="s">
        <v>35</v>
      </c>
      <c r="J6860" t="s">
        <v>36</v>
      </c>
    </row>
    <row r="6861" spans="1:10" x14ac:dyDescent="0.2">
      <c r="A6861" s="7" t="s">
        <v>10542</v>
      </c>
      <c r="B6861" t="s">
        <v>10543</v>
      </c>
      <c r="C6861">
        <v>21002</v>
      </c>
      <c r="D6861" t="s">
        <v>31</v>
      </c>
      <c r="E6861">
        <v>3</v>
      </c>
      <c r="F6861" t="s">
        <v>2045</v>
      </c>
      <c r="G6861" s="8" t="s">
        <v>112</v>
      </c>
      <c r="H6861" t="s">
        <v>113</v>
      </c>
      <c r="I6861" s="1" t="s">
        <v>35</v>
      </c>
      <c r="J6861" t="s">
        <v>36</v>
      </c>
    </row>
    <row r="6862" spans="1:10" x14ac:dyDescent="0.2">
      <c r="A6862" s="7" t="s">
        <v>10544</v>
      </c>
      <c r="B6862" t="s">
        <v>10545</v>
      </c>
      <c r="C6862">
        <v>21002</v>
      </c>
      <c r="D6862" t="s">
        <v>31</v>
      </c>
      <c r="E6862">
        <v>3</v>
      </c>
      <c r="F6862" t="s">
        <v>2045</v>
      </c>
      <c r="G6862" s="8" t="s">
        <v>112</v>
      </c>
      <c r="H6862" t="s">
        <v>113</v>
      </c>
      <c r="I6862" s="1" t="s">
        <v>35</v>
      </c>
      <c r="J6862" t="s">
        <v>36</v>
      </c>
    </row>
    <row r="6863" spans="1:10" x14ac:dyDescent="0.2">
      <c r="A6863" s="7" t="s">
        <v>10546</v>
      </c>
      <c r="B6863" t="s">
        <v>10547</v>
      </c>
      <c r="C6863">
        <v>21002</v>
      </c>
      <c r="D6863" t="s">
        <v>31</v>
      </c>
      <c r="E6863">
        <v>3</v>
      </c>
      <c r="F6863" t="s">
        <v>2045</v>
      </c>
      <c r="G6863" s="8" t="s">
        <v>112</v>
      </c>
      <c r="H6863" t="s">
        <v>113</v>
      </c>
      <c r="I6863" s="1" t="s">
        <v>35</v>
      </c>
      <c r="J6863" t="s">
        <v>36</v>
      </c>
    </row>
    <row r="6864" spans="1:10" x14ac:dyDescent="0.2">
      <c r="A6864" s="7" t="s">
        <v>10548</v>
      </c>
      <c r="B6864" t="s">
        <v>10549</v>
      </c>
      <c r="C6864">
        <v>21002</v>
      </c>
      <c r="D6864" t="s">
        <v>31</v>
      </c>
      <c r="E6864">
        <v>3</v>
      </c>
      <c r="F6864" t="s">
        <v>2045</v>
      </c>
      <c r="G6864" s="8" t="s">
        <v>112</v>
      </c>
      <c r="H6864" t="s">
        <v>113</v>
      </c>
      <c r="I6864" s="1" t="s">
        <v>35</v>
      </c>
      <c r="J6864" t="s">
        <v>36</v>
      </c>
    </row>
    <row r="6865" spans="1:10" x14ac:dyDescent="0.2">
      <c r="A6865" s="7" t="s">
        <v>10550</v>
      </c>
      <c r="B6865" t="s">
        <v>10551</v>
      </c>
      <c r="C6865">
        <v>21002</v>
      </c>
      <c r="D6865" t="s">
        <v>31</v>
      </c>
      <c r="E6865">
        <v>3</v>
      </c>
      <c r="F6865" t="s">
        <v>2045</v>
      </c>
      <c r="G6865" s="8" t="s">
        <v>112</v>
      </c>
      <c r="H6865" t="s">
        <v>113</v>
      </c>
      <c r="I6865" s="1" t="s">
        <v>35</v>
      </c>
      <c r="J6865" t="s">
        <v>36</v>
      </c>
    </row>
    <row r="6866" spans="1:10" x14ac:dyDescent="0.2">
      <c r="A6866" s="7" t="s">
        <v>10552</v>
      </c>
      <c r="B6866" t="s">
        <v>10553</v>
      </c>
      <c r="C6866">
        <v>21002</v>
      </c>
      <c r="D6866" t="s">
        <v>31</v>
      </c>
      <c r="E6866">
        <v>3</v>
      </c>
      <c r="F6866" t="s">
        <v>2045</v>
      </c>
      <c r="G6866" s="8" t="s">
        <v>112</v>
      </c>
      <c r="H6866" t="s">
        <v>113</v>
      </c>
      <c r="I6866" s="1" t="s">
        <v>35</v>
      </c>
      <c r="J6866" t="s">
        <v>36</v>
      </c>
    </row>
    <row r="6867" spans="1:10" x14ac:dyDescent="0.2">
      <c r="A6867" s="7" t="s">
        <v>10554</v>
      </c>
      <c r="B6867" t="s">
        <v>10555</v>
      </c>
      <c r="C6867">
        <v>21002</v>
      </c>
      <c r="D6867" t="s">
        <v>31</v>
      </c>
      <c r="E6867">
        <v>3</v>
      </c>
      <c r="F6867" t="s">
        <v>2045</v>
      </c>
      <c r="G6867" s="8" t="s">
        <v>112</v>
      </c>
      <c r="H6867" t="s">
        <v>113</v>
      </c>
      <c r="I6867" s="1" t="s">
        <v>35</v>
      </c>
      <c r="J6867" t="s">
        <v>36</v>
      </c>
    </row>
    <row r="6868" spans="1:10" x14ac:dyDescent="0.2">
      <c r="A6868" s="7" t="s">
        <v>10556</v>
      </c>
      <c r="B6868" t="s">
        <v>10557</v>
      </c>
      <c r="C6868">
        <v>21002</v>
      </c>
      <c r="D6868" t="s">
        <v>31</v>
      </c>
      <c r="E6868">
        <v>3</v>
      </c>
      <c r="F6868" t="s">
        <v>2045</v>
      </c>
      <c r="G6868" s="8" t="s">
        <v>112</v>
      </c>
      <c r="H6868" t="s">
        <v>113</v>
      </c>
      <c r="I6868" s="1" t="s">
        <v>35</v>
      </c>
      <c r="J6868" t="s">
        <v>36</v>
      </c>
    </row>
    <row r="6869" spans="1:10" x14ac:dyDescent="0.2">
      <c r="A6869" s="7" t="s">
        <v>10558</v>
      </c>
      <c r="B6869" t="s">
        <v>10559</v>
      </c>
      <c r="C6869">
        <v>21002</v>
      </c>
      <c r="D6869" t="s">
        <v>31</v>
      </c>
      <c r="E6869">
        <v>3</v>
      </c>
      <c r="F6869" t="s">
        <v>2045</v>
      </c>
      <c r="G6869" s="8" t="s">
        <v>112</v>
      </c>
      <c r="H6869" t="s">
        <v>113</v>
      </c>
      <c r="I6869" s="1" t="s">
        <v>35</v>
      </c>
      <c r="J6869" t="s">
        <v>36</v>
      </c>
    </row>
    <row r="6870" spans="1:10" x14ac:dyDescent="0.2">
      <c r="A6870" s="7" t="s">
        <v>10560</v>
      </c>
      <c r="B6870" t="s">
        <v>10561</v>
      </c>
      <c r="C6870">
        <v>21002</v>
      </c>
      <c r="D6870" t="s">
        <v>31</v>
      </c>
      <c r="E6870">
        <v>3</v>
      </c>
      <c r="F6870" t="s">
        <v>2045</v>
      </c>
      <c r="G6870" s="8" t="s">
        <v>112</v>
      </c>
      <c r="H6870" t="s">
        <v>113</v>
      </c>
      <c r="I6870" s="1" t="s">
        <v>35</v>
      </c>
      <c r="J6870" t="s">
        <v>36</v>
      </c>
    </row>
    <row r="6871" spans="1:10" x14ac:dyDescent="0.2">
      <c r="A6871" s="7" t="s">
        <v>10562</v>
      </c>
      <c r="B6871" t="s">
        <v>10563</v>
      </c>
      <c r="C6871">
        <v>21002</v>
      </c>
      <c r="D6871" t="s">
        <v>31</v>
      </c>
      <c r="E6871">
        <v>3</v>
      </c>
      <c r="F6871" t="s">
        <v>2045</v>
      </c>
      <c r="G6871" s="8" t="s">
        <v>112</v>
      </c>
      <c r="H6871" t="s">
        <v>113</v>
      </c>
      <c r="I6871" s="1" t="s">
        <v>35</v>
      </c>
      <c r="J6871" t="s">
        <v>36</v>
      </c>
    </row>
    <row r="6872" spans="1:10" x14ac:dyDescent="0.2">
      <c r="A6872" s="7" t="s">
        <v>10564</v>
      </c>
      <c r="B6872" t="s">
        <v>10565</v>
      </c>
      <c r="C6872">
        <v>21002</v>
      </c>
      <c r="D6872" t="s">
        <v>31</v>
      </c>
      <c r="E6872">
        <v>3</v>
      </c>
      <c r="F6872" t="s">
        <v>2045</v>
      </c>
      <c r="G6872" s="8" t="s">
        <v>112</v>
      </c>
      <c r="H6872" t="s">
        <v>113</v>
      </c>
      <c r="I6872" s="1" t="s">
        <v>35</v>
      </c>
      <c r="J6872" t="s">
        <v>36</v>
      </c>
    </row>
    <row r="6873" spans="1:10" x14ac:dyDescent="0.2">
      <c r="A6873" s="7" t="s">
        <v>10566</v>
      </c>
      <c r="B6873" t="s">
        <v>10567</v>
      </c>
      <c r="C6873">
        <v>21002</v>
      </c>
      <c r="D6873" t="s">
        <v>31</v>
      </c>
      <c r="E6873">
        <v>3</v>
      </c>
      <c r="F6873" t="s">
        <v>2045</v>
      </c>
      <c r="G6873" s="8" t="s">
        <v>112</v>
      </c>
      <c r="H6873" t="s">
        <v>113</v>
      </c>
      <c r="I6873" s="1" t="s">
        <v>35</v>
      </c>
      <c r="J6873" t="s">
        <v>36</v>
      </c>
    </row>
    <row r="6874" spans="1:10" x14ac:dyDescent="0.2">
      <c r="A6874" s="7" t="s">
        <v>10568</v>
      </c>
      <c r="B6874" t="s">
        <v>10569</v>
      </c>
      <c r="C6874">
        <v>21002</v>
      </c>
      <c r="D6874" t="s">
        <v>31</v>
      </c>
      <c r="E6874">
        <v>3</v>
      </c>
      <c r="F6874" t="s">
        <v>2045</v>
      </c>
      <c r="G6874" s="8" t="s">
        <v>112</v>
      </c>
      <c r="H6874" t="s">
        <v>113</v>
      </c>
      <c r="I6874" s="1" t="s">
        <v>35</v>
      </c>
      <c r="J6874" t="s">
        <v>36</v>
      </c>
    </row>
    <row r="6875" spans="1:10" x14ac:dyDescent="0.2">
      <c r="A6875" s="7" t="s">
        <v>10570</v>
      </c>
      <c r="B6875" t="s">
        <v>10571</v>
      </c>
      <c r="C6875">
        <v>21002</v>
      </c>
      <c r="D6875" t="s">
        <v>31</v>
      </c>
      <c r="E6875">
        <v>3</v>
      </c>
      <c r="F6875" t="s">
        <v>2045</v>
      </c>
      <c r="G6875" s="8" t="s">
        <v>112</v>
      </c>
      <c r="H6875" t="s">
        <v>113</v>
      </c>
      <c r="I6875" s="1" t="s">
        <v>35</v>
      </c>
      <c r="J6875" t="s">
        <v>36</v>
      </c>
    </row>
    <row r="6876" spans="1:10" x14ac:dyDescent="0.2">
      <c r="A6876" s="7" t="s">
        <v>10572</v>
      </c>
      <c r="B6876" t="s">
        <v>10573</v>
      </c>
      <c r="C6876">
        <v>21002</v>
      </c>
      <c r="D6876" t="s">
        <v>31</v>
      </c>
      <c r="E6876">
        <v>3</v>
      </c>
      <c r="F6876" t="s">
        <v>2045</v>
      </c>
      <c r="G6876" s="8" t="s">
        <v>112</v>
      </c>
      <c r="H6876" t="s">
        <v>113</v>
      </c>
      <c r="I6876" s="1" t="s">
        <v>35</v>
      </c>
      <c r="J6876" t="s">
        <v>36</v>
      </c>
    </row>
    <row r="6877" spans="1:10" x14ac:dyDescent="0.2">
      <c r="A6877" s="7" t="s">
        <v>10574</v>
      </c>
      <c r="B6877" t="s">
        <v>10575</v>
      </c>
      <c r="C6877">
        <v>21002</v>
      </c>
      <c r="D6877" t="s">
        <v>31</v>
      </c>
      <c r="E6877">
        <v>3</v>
      </c>
      <c r="F6877" t="s">
        <v>2045</v>
      </c>
      <c r="G6877" s="8" t="s">
        <v>112</v>
      </c>
      <c r="H6877" t="s">
        <v>113</v>
      </c>
      <c r="I6877" s="1" t="s">
        <v>35</v>
      </c>
      <c r="J6877" t="s">
        <v>36</v>
      </c>
    </row>
    <row r="6878" spans="1:10" x14ac:dyDescent="0.2">
      <c r="A6878" s="7" t="s">
        <v>10576</v>
      </c>
      <c r="B6878" t="s">
        <v>10577</v>
      </c>
      <c r="C6878">
        <v>21002</v>
      </c>
      <c r="D6878" t="s">
        <v>31</v>
      </c>
      <c r="E6878">
        <v>3</v>
      </c>
      <c r="F6878" t="s">
        <v>2045</v>
      </c>
      <c r="G6878" s="8" t="s">
        <v>112</v>
      </c>
      <c r="H6878" t="s">
        <v>113</v>
      </c>
      <c r="I6878" s="1" t="s">
        <v>35</v>
      </c>
      <c r="J6878" t="s">
        <v>36</v>
      </c>
    </row>
    <row r="6879" spans="1:10" x14ac:dyDescent="0.2">
      <c r="A6879" s="7" t="s">
        <v>10578</v>
      </c>
      <c r="B6879" t="s">
        <v>10579</v>
      </c>
      <c r="C6879">
        <v>21002</v>
      </c>
      <c r="D6879" t="s">
        <v>31</v>
      </c>
      <c r="E6879">
        <v>3</v>
      </c>
      <c r="F6879" t="s">
        <v>2045</v>
      </c>
      <c r="G6879" s="8" t="s">
        <v>112</v>
      </c>
      <c r="H6879" t="s">
        <v>113</v>
      </c>
      <c r="I6879" s="1" t="s">
        <v>35</v>
      </c>
      <c r="J6879" t="s">
        <v>36</v>
      </c>
    </row>
    <row r="6880" spans="1:10" x14ac:dyDescent="0.2">
      <c r="A6880" s="7" t="s">
        <v>10580</v>
      </c>
      <c r="B6880" t="s">
        <v>10581</v>
      </c>
      <c r="C6880">
        <v>21002</v>
      </c>
      <c r="D6880" t="s">
        <v>31</v>
      </c>
      <c r="E6880">
        <v>3</v>
      </c>
      <c r="F6880" t="s">
        <v>2045</v>
      </c>
      <c r="G6880" s="8" t="s">
        <v>112</v>
      </c>
      <c r="H6880" t="s">
        <v>113</v>
      </c>
      <c r="I6880" s="1" t="s">
        <v>35</v>
      </c>
      <c r="J6880" t="s">
        <v>36</v>
      </c>
    </row>
    <row r="6881" spans="1:10" x14ac:dyDescent="0.2">
      <c r="A6881" s="7" t="s">
        <v>10582</v>
      </c>
      <c r="B6881" t="s">
        <v>10583</v>
      </c>
      <c r="C6881">
        <v>21002</v>
      </c>
      <c r="D6881" t="s">
        <v>31</v>
      </c>
      <c r="E6881">
        <v>3</v>
      </c>
      <c r="F6881" t="s">
        <v>2045</v>
      </c>
      <c r="G6881" s="8" t="s">
        <v>112</v>
      </c>
      <c r="H6881" t="s">
        <v>113</v>
      </c>
      <c r="I6881" s="1" t="s">
        <v>35</v>
      </c>
      <c r="J6881" t="s">
        <v>36</v>
      </c>
    </row>
    <row r="6882" spans="1:10" x14ac:dyDescent="0.2">
      <c r="A6882" s="7" t="s">
        <v>10584</v>
      </c>
      <c r="B6882" t="s">
        <v>7840</v>
      </c>
      <c r="C6882">
        <v>21002</v>
      </c>
      <c r="D6882" t="s">
        <v>31</v>
      </c>
      <c r="E6882">
        <v>3</v>
      </c>
      <c r="F6882" t="s">
        <v>2045</v>
      </c>
      <c r="G6882" s="8" t="s">
        <v>112</v>
      </c>
      <c r="H6882" t="s">
        <v>113</v>
      </c>
      <c r="I6882" s="1" t="s">
        <v>35</v>
      </c>
      <c r="J6882" t="s">
        <v>36</v>
      </c>
    </row>
    <row r="6883" spans="1:10" x14ac:dyDescent="0.2">
      <c r="A6883" s="7" t="s">
        <v>10585</v>
      </c>
      <c r="B6883" t="s">
        <v>10202</v>
      </c>
      <c r="C6883">
        <v>21002</v>
      </c>
      <c r="D6883" t="s">
        <v>31</v>
      </c>
      <c r="E6883">
        <v>3</v>
      </c>
      <c r="F6883" t="s">
        <v>2045</v>
      </c>
      <c r="G6883" s="8" t="s">
        <v>112</v>
      </c>
      <c r="H6883" t="s">
        <v>113</v>
      </c>
      <c r="I6883" s="1" t="s">
        <v>35</v>
      </c>
      <c r="J6883" t="s">
        <v>36</v>
      </c>
    </row>
    <row r="6884" spans="1:10" x14ac:dyDescent="0.2">
      <c r="A6884" s="7" t="s">
        <v>10586</v>
      </c>
      <c r="B6884" t="s">
        <v>10587</v>
      </c>
      <c r="C6884">
        <v>21002</v>
      </c>
      <c r="D6884" t="s">
        <v>31</v>
      </c>
      <c r="E6884">
        <v>3</v>
      </c>
      <c r="F6884" t="s">
        <v>2045</v>
      </c>
      <c r="G6884" s="8" t="s">
        <v>112</v>
      </c>
      <c r="H6884" t="s">
        <v>113</v>
      </c>
      <c r="I6884" s="1" t="s">
        <v>35</v>
      </c>
      <c r="J6884" t="s">
        <v>36</v>
      </c>
    </row>
    <row r="6885" spans="1:10" x14ac:dyDescent="0.2">
      <c r="A6885" s="7" t="s">
        <v>10588</v>
      </c>
      <c r="B6885" t="s">
        <v>10589</v>
      </c>
      <c r="C6885">
        <v>21002</v>
      </c>
      <c r="D6885" t="s">
        <v>31</v>
      </c>
      <c r="E6885">
        <v>3</v>
      </c>
      <c r="F6885" t="s">
        <v>2045</v>
      </c>
      <c r="G6885" s="8" t="s">
        <v>112</v>
      </c>
      <c r="H6885" t="s">
        <v>113</v>
      </c>
      <c r="I6885" s="1" t="s">
        <v>35</v>
      </c>
      <c r="J6885" t="s">
        <v>36</v>
      </c>
    </row>
    <row r="6886" spans="1:10" x14ac:dyDescent="0.2">
      <c r="A6886" s="7" t="s">
        <v>10590</v>
      </c>
      <c r="B6886" t="s">
        <v>10591</v>
      </c>
      <c r="C6886">
        <v>21002</v>
      </c>
      <c r="D6886" t="s">
        <v>31</v>
      </c>
      <c r="E6886">
        <v>3</v>
      </c>
      <c r="F6886" t="s">
        <v>2045</v>
      </c>
      <c r="G6886" s="8" t="s">
        <v>112</v>
      </c>
      <c r="H6886" t="s">
        <v>113</v>
      </c>
      <c r="I6886" s="1" t="s">
        <v>35</v>
      </c>
      <c r="J6886" t="s">
        <v>36</v>
      </c>
    </row>
    <row r="6887" spans="1:10" x14ac:dyDescent="0.2">
      <c r="A6887" s="7" t="s">
        <v>10592</v>
      </c>
      <c r="B6887" t="s">
        <v>10593</v>
      </c>
      <c r="C6887">
        <v>21002</v>
      </c>
      <c r="D6887" t="s">
        <v>31</v>
      </c>
      <c r="E6887">
        <v>3</v>
      </c>
      <c r="F6887" t="s">
        <v>2045</v>
      </c>
      <c r="G6887" s="8" t="s">
        <v>112</v>
      </c>
      <c r="H6887" t="s">
        <v>113</v>
      </c>
      <c r="I6887" s="1" t="s">
        <v>35</v>
      </c>
      <c r="J6887" t="s">
        <v>36</v>
      </c>
    </row>
    <row r="6888" spans="1:10" x14ac:dyDescent="0.2">
      <c r="A6888" s="7" t="s">
        <v>10594</v>
      </c>
      <c r="B6888" t="s">
        <v>10595</v>
      </c>
      <c r="C6888">
        <v>21002</v>
      </c>
      <c r="D6888" t="s">
        <v>31</v>
      </c>
      <c r="E6888">
        <v>3</v>
      </c>
      <c r="F6888" t="s">
        <v>2045</v>
      </c>
      <c r="G6888" s="8" t="s">
        <v>112</v>
      </c>
      <c r="H6888" t="s">
        <v>113</v>
      </c>
      <c r="I6888" s="1" t="s">
        <v>35</v>
      </c>
      <c r="J6888" t="s">
        <v>36</v>
      </c>
    </row>
    <row r="6889" spans="1:10" x14ac:dyDescent="0.2">
      <c r="A6889" s="7" t="s">
        <v>10596</v>
      </c>
      <c r="B6889" t="s">
        <v>10597</v>
      </c>
      <c r="C6889">
        <v>21002</v>
      </c>
      <c r="D6889" t="s">
        <v>31</v>
      </c>
      <c r="E6889">
        <v>3</v>
      </c>
      <c r="F6889" t="s">
        <v>2045</v>
      </c>
      <c r="G6889" s="8" t="s">
        <v>112</v>
      </c>
      <c r="H6889" t="s">
        <v>113</v>
      </c>
      <c r="I6889" s="1" t="s">
        <v>35</v>
      </c>
      <c r="J6889" t="s">
        <v>36</v>
      </c>
    </row>
    <row r="6890" spans="1:10" x14ac:dyDescent="0.2">
      <c r="A6890" s="7" t="s">
        <v>10598</v>
      </c>
      <c r="B6890" t="s">
        <v>10599</v>
      </c>
      <c r="C6890">
        <v>21002</v>
      </c>
      <c r="D6890" t="s">
        <v>31</v>
      </c>
      <c r="E6890">
        <v>3</v>
      </c>
      <c r="F6890" t="s">
        <v>2045</v>
      </c>
      <c r="G6890" s="8" t="s">
        <v>112</v>
      </c>
      <c r="H6890" t="s">
        <v>113</v>
      </c>
      <c r="I6890" s="1" t="s">
        <v>35</v>
      </c>
      <c r="J6890" t="s">
        <v>36</v>
      </c>
    </row>
    <row r="6891" spans="1:10" x14ac:dyDescent="0.2">
      <c r="A6891" s="7" t="s">
        <v>10600</v>
      </c>
      <c r="B6891" t="s">
        <v>10601</v>
      </c>
      <c r="C6891">
        <v>21002</v>
      </c>
      <c r="D6891" t="s">
        <v>31</v>
      </c>
      <c r="E6891">
        <v>3</v>
      </c>
      <c r="F6891" t="s">
        <v>2045</v>
      </c>
      <c r="G6891" s="8" t="s">
        <v>112</v>
      </c>
      <c r="H6891" t="s">
        <v>113</v>
      </c>
      <c r="I6891" s="1" t="s">
        <v>35</v>
      </c>
      <c r="J6891" t="s">
        <v>36</v>
      </c>
    </row>
    <row r="6892" spans="1:10" x14ac:dyDescent="0.2">
      <c r="A6892" s="7" t="s">
        <v>10602</v>
      </c>
      <c r="B6892" t="s">
        <v>10603</v>
      </c>
      <c r="C6892">
        <v>21002</v>
      </c>
      <c r="D6892" t="s">
        <v>31</v>
      </c>
      <c r="E6892">
        <v>3</v>
      </c>
      <c r="F6892" t="s">
        <v>2045</v>
      </c>
      <c r="G6892" s="8" t="s">
        <v>112</v>
      </c>
      <c r="H6892" t="s">
        <v>113</v>
      </c>
      <c r="I6892" s="1" t="s">
        <v>35</v>
      </c>
      <c r="J6892" t="s">
        <v>36</v>
      </c>
    </row>
    <row r="6893" spans="1:10" x14ac:dyDescent="0.2">
      <c r="A6893" s="7" t="s">
        <v>10604</v>
      </c>
      <c r="B6893" t="s">
        <v>10605</v>
      </c>
      <c r="C6893">
        <v>21002</v>
      </c>
      <c r="D6893" t="s">
        <v>31</v>
      </c>
      <c r="E6893">
        <v>3</v>
      </c>
      <c r="F6893" t="s">
        <v>2045</v>
      </c>
      <c r="G6893" s="8" t="s">
        <v>112</v>
      </c>
      <c r="H6893" t="s">
        <v>113</v>
      </c>
      <c r="I6893" s="1" t="s">
        <v>35</v>
      </c>
      <c r="J6893" t="s">
        <v>36</v>
      </c>
    </row>
    <row r="6894" spans="1:10" x14ac:dyDescent="0.2">
      <c r="A6894" s="7" t="s">
        <v>10606</v>
      </c>
      <c r="B6894" t="s">
        <v>10607</v>
      </c>
      <c r="C6894">
        <v>21002</v>
      </c>
      <c r="D6894" t="s">
        <v>31</v>
      </c>
      <c r="E6894">
        <v>3</v>
      </c>
      <c r="F6894" t="s">
        <v>2045</v>
      </c>
      <c r="G6894" s="8" t="s">
        <v>112</v>
      </c>
      <c r="H6894" t="s">
        <v>113</v>
      </c>
      <c r="I6894" s="1" t="s">
        <v>35</v>
      </c>
      <c r="J6894" t="s">
        <v>36</v>
      </c>
    </row>
    <row r="6895" spans="1:10" x14ac:dyDescent="0.2">
      <c r="A6895" s="7" t="s">
        <v>10608</v>
      </c>
      <c r="B6895" t="s">
        <v>10609</v>
      </c>
      <c r="C6895">
        <v>21002</v>
      </c>
      <c r="D6895" t="s">
        <v>31</v>
      </c>
      <c r="E6895">
        <v>3</v>
      </c>
      <c r="F6895" t="s">
        <v>2045</v>
      </c>
      <c r="G6895" s="8" t="s">
        <v>112</v>
      </c>
      <c r="H6895" t="s">
        <v>113</v>
      </c>
      <c r="I6895" s="1" t="s">
        <v>35</v>
      </c>
      <c r="J6895" t="s">
        <v>36</v>
      </c>
    </row>
    <row r="6896" spans="1:10" x14ac:dyDescent="0.2">
      <c r="A6896" s="7" t="s">
        <v>10610</v>
      </c>
      <c r="B6896" t="s">
        <v>10611</v>
      </c>
      <c r="C6896">
        <v>21002</v>
      </c>
      <c r="D6896" t="s">
        <v>31</v>
      </c>
      <c r="E6896">
        <v>3</v>
      </c>
      <c r="F6896" t="s">
        <v>2045</v>
      </c>
      <c r="G6896" s="8" t="s">
        <v>112</v>
      </c>
      <c r="H6896" t="s">
        <v>113</v>
      </c>
      <c r="I6896" s="1" t="s">
        <v>35</v>
      </c>
      <c r="J6896" t="s">
        <v>36</v>
      </c>
    </row>
    <row r="6897" spans="1:10" x14ac:dyDescent="0.2">
      <c r="A6897" s="7" t="s">
        <v>10612</v>
      </c>
      <c r="B6897" t="s">
        <v>10613</v>
      </c>
      <c r="C6897">
        <v>21002</v>
      </c>
      <c r="D6897" t="s">
        <v>31</v>
      </c>
      <c r="E6897">
        <v>3</v>
      </c>
      <c r="F6897" t="s">
        <v>2045</v>
      </c>
      <c r="G6897" s="8" t="s">
        <v>112</v>
      </c>
      <c r="H6897" t="s">
        <v>113</v>
      </c>
      <c r="I6897" s="1" t="s">
        <v>35</v>
      </c>
      <c r="J6897" t="s">
        <v>36</v>
      </c>
    </row>
    <row r="6898" spans="1:10" x14ac:dyDescent="0.2">
      <c r="A6898" s="7" t="s">
        <v>10614</v>
      </c>
      <c r="B6898" t="s">
        <v>10615</v>
      </c>
      <c r="C6898">
        <v>21002</v>
      </c>
      <c r="D6898" t="s">
        <v>31</v>
      </c>
      <c r="E6898">
        <v>3</v>
      </c>
      <c r="F6898" t="s">
        <v>2045</v>
      </c>
      <c r="G6898" s="8" t="s">
        <v>112</v>
      </c>
      <c r="H6898" t="s">
        <v>113</v>
      </c>
      <c r="I6898" s="1" t="s">
        <v>35</v>
      </c>
      <c r="J6898" t="s">
        <v>36</v>
      </c>
    </row>
    <row r="6899" spans="1:10" x14ac:dyDescent="0.2">
      <c r="A6899" s="7" t="s">
        <v>10616</v>
      </c>
      <c r="B6899" t="s">
        <v>10617</v>
      </c>
      <c r="C6899">
        <v>21002</v>
      </c>
      <c r="D6899" t="s">
        <v>31</v>
      </c>
      <c r="E6899">
        <v>3</v>
      </c>
      <c r="F6899" t="s">
        <v>2045</v>
      </c>
      <c r="G6899" s="8" t="s">
        <v>112</v>
      </c>
      <c r="H6899" t="s">
        <v>113</v>
      </c>
      <c r="I6899" s="1" t="s">
        <v>35</v>
      </c>
      <c r="J6899" t="s">
        <v>36</v>
      </c>
    </row>
    <row r="6900" spans="1:10" x14ac:dyDescent="0.2">
      <c r="A6900" s="7" t="s">
        <v>10618</v>
      </c>
      <c r="B6900" t="s">
        <v>10619</v>
      </c>
      <c r="C6900">
        <v>21002</v>
      </c>
      <c r="D6900" t="s">
        <v>31</v>
      </c>
      <c r="E6900">
        <v>3</v>
      </c>
      <c r="F6900" t="s">
        <v>2045</v>
      </c>
      <c r="G6900" s="8" t="s">
        <v>112</v>
      </c>
      <c r="H6900" t="s">
        <v>113</v>
      </c>
      <c r="I6900" s="1" t="s">
        <v>35</v>
      </c>
      <c r="J6900" t="s">
        <v>36</v>
      </c>
    </row>
    <row r="6901" spans="1:10" x14ac:dyDescent="0.2">
      <c r="A6901" s="7" t="s">
        <v>10620</v>
      </c>
      <c r="B6901" t="s">
        <v>10621</v>
      </c>
      <c r="C6901">
        <v>21002</v>
      </c>
      <c r="D6901" t="s">
        <v>31</v>
      </c>
      <c r="E6901">
        <v>3</v>
      </c>
      <c r="F6901" t="s">
        <v>2045</v>
      </c>
      <c r="G6901" s="8" t="s">
        <v>112</v>
      </c>
      <c r="H6901" t="s">
        <v>113</v>
      </c>
      <c r="I6901" s="1" t="s">
        <v>35</v>
      </c>
      <c r="J6901" t="s">
        <v>36</v>
      </c>
    </row>
    <row r="6902" spans="1:10" x14ac:dyDescent="0.2">
      <c r="A6902" s="7" t="s">
        <v>10622</v>
      </c>
      <c r="B6902" t="s">
        <v>10623</v>
      </c>
      <c r="C6902">
        <v>21002</v>
      </c>
      <c r="D6902" t="s">
        <v>31</v>
      </c>
      <c r="E6902">
        <v>3</v>
      </c>
      <c r="F6902" t="s">
        <v>2045</v>
      </c>
      <c r="G6902" s="8" t="s">
        <v>112</v>
      </c>
      <c r="H6902" t="s">
        <v>113</v>
      </c>
      <c r="I6902" s="1" t="s">
        <v>35</v>
      </c>
      <c r="J6902" t="s">
        <v>36</v>
      </c>
    </row>
    <row r="6903" spans="1:10" x14ac:dyDescent="0.2">
      <c r="A6903" s="7" t="s">
        <v>10624</v>
      </c>
      <c r="B6903" t="s">
        <v>10625</v>
      </c>
      <c r="C6903">
        <v>21002</v>
      </c>
      <c r="D6903" t="s">
        <v>31</v>
      </c>
      <c r="E6903">
        <v>3</v>
      </c>
      <c r="F6903" t="s">
        <v>2045</v>
      </c>
      <c r="G6903" s="8" t="s">
        <v>112</v>
      </c>
      <c r="H6903" t="s">
        <v>113</v>
      </c>
      <c r="I6903" s="1" t="s">
        <v>35</v>
      </c>
      <c r="J6903" t="s">
        <v>36</v>
      </c>
    </row>
    <row r="6904" spans="1:10" x14ac:dyDescent="0.2">
      <c r="A6904" s="7" t="s">
        <v>10626</v>
      </c>
      <c r="B6904" t="s">
        <v>10627</v>
      </c>
      <c r="C6904">
        <v>21002</v>
      </c>
      <c r="D6904" t="s">
        <v>31</v>
      </c>
      <c r="E6904">
        <v>3</v>
      </c>
      <c r="F6904" t="s">
        <v>2045</v>
      </c>
      <c r="G6904" s="8" t="s">
        <v>112</v>
      </c>
      <c r="H6904" t="s">
        <v>113</v>
      </c>
      <c r="I6904" s="1" t="s">
        <v>35</v>
      </c>
      <c r="J6904" t="s">
        <v>36</v>
      </c>
    </row>
    <row r="6905" spans="1:10" x14ac:dyDescent="0.2">
      <c r="A6905" s="7" t="s">
        <v>10628</v>
      </c>
      <c r="B6905" t="s">
        <v>10629</v>
      </c>
      <c r="C6905">
        <v>21002</v>
      </c>
      <c r="D6905" t="s">
        <v>31</v>
      </c>
      <c r="E6905">
        <v>3</v>
      </c>
      <c r="F6905" t="s">
        <v>2045</v>
      </c>
      <c r="G6905" s="8" t="s">
        <v>112</v>
      </c>
      <c r="H6905" t="s">
        <v>113</v>
      </c>
      <c r="I6905" s="1" t="s">
        <v>35</v>
      </c>
      <c r="J6905" t="s">
        <v>36</v>
      </c>
    </row>
    <row r="6906" spans="1:10" x14ac:dyDescent="0.2">
      <c r="A6906" s="7" t="s">
        <v>10630</v>
      </c>
      <c r="B6906" t="s">
        <v>10631</v>
      </c>
      <c r="C6906">
        <v>21002</v>
      </c>
      <c r="D6906" t="s">
        <v>31</v>
      </c>
      <c r="E6906">
        <v>3</v>
      </c>
      <c r="F6906" t="s">
        <v>2045</v>
      </c>
      <c r="G6906" s="8" t="s">
        <v>112</v>
      </c>
      <c r="H6906" t="s">
        <v>113</v>
      </c>
      <c r="I6906" s="1" t="s">
        <v>35</v>
      </c>
      <c r="J6906" t="s">
        <v>36</v>
      </c>
    </row>
    <row r="6907" spans="1:10" x14ac:dyDescent="0.2">
      <c r="A6907" s="7" t="s">
        <v>10632</v>
      </c>
      <c r="B6907" t="s">
        <v>10633</v>
      </c>
      <c r="C6907">
        <v>21002</v>
      </c>
      <c r="D6907" t="s">
        <v>31</v>
      </c>
      <c r="E6907">
        <v>3</v>
      </c>
      <c r="F6907" t="s">
        <v>2045</v>
      </c>
      <c r="G6907" s="8" t="s">
        <v>112</v>
      </c>
      <c r="H6907" t="s">
        <v>113</v>
      </c>
      <c r="I6907" s="1" t="s">
        <v>35</v>
      </c>
      <c r="J6907" t="s">
        <v>36</v>
      </c>
    </row>
    <row r="6908" spans="1:10" x14ac:dyDescent="0.2">
      <c r="A6908" s="7" t="s">
        <v>10634</v>
      </c>
      <c r="B6908" t="s">
        <v>10635</v>
      </c>
      <c r="C6908">
        <v>21002</v>
      </c>
      <c r="D6908" t="s">
        <v>31</v>
      </c>
      <c r="E6908">
        <v>3</v>
      </c>
      <c r="F6908" t="s">
        <v>2045</v>
      </c>
      <c r="G6908" s="8" t="s">
        <v>112</v>
      </c>
      <c r="H6908" t="s">
        <v>113</v>
      </c>
      <c r="I6908" s="1" t="s">
        <v>35</v>
      </c>
      <c r="J6908" t="s">
        <v>36</v>
      </c>
    </row>
    <row r="6909" spans="1:10" x14ac:dyDescent="0.2">
      <c r="A6909" s="7" t="s">
        <v>10636</v>
      </c>
      <c r="B6909" t="s">
        <v>10637</v>
      </c>
      <c r="C6909">
        <v>21002</v>
      </c>
      <c r="D6909" t="s">
        <v>31</v>
      </c>
      <c r="E6909">
        <v>3</v>
      </c>
      <c r="F6909" t="s">
        <v>2045</v>
      </c>
      <c r="G6909" s="8" t="s">
        <v>112</v>
      </c>
      <c r="H6909" t="s">
        <v>113</v>
      </c>
      <c r="I6909" s="1" t="s">
        <v>35</v>
      </c>
      <c r="J6909" t="s">
        <v>36</v>
      </c>
    </row>
    <row r="6910" spans="1:10" x14ac:dyDescent="0.2">
      <c r="A6910" s="7" t="s">
        <v>10638</v>
      </c>
      <c r="B6910" t="s">
        <v>10639</v>
      </c>
      <c r="C6910">
        <v>21002</v>
      </c>
      <c r="D6910" t="s">
        <v>31</v>
      </c>
      <c r="E6910">
        <v>3</v>
      </c>
      <c r="F6910" t="s">
        <v>2045</v>
      </c>
      <c r="G6910" s="8" t="s">
        <v>112</v>
      </c>
      <c r="H6910" t="s">
        <v>113</v>
      </c>
      <c r="I6910" s="1" t="s">
        <v>35</v>
      </c>
      <c r="J6910" t="s">
        <v>36</v>
      </c>
    </row>
    <row r="6911" spans="1:10" x14ac:dyDescent="0.2">
      <c r="A6911" s="7" t="s">
        <v>10640</v>
      </c>
      <c r="B6911" t="s">
        <v>10641</v>
      </c>
      <c r="C6911">
        <v>21002</v>
      </c>
      <c r="D6911" t="s">
        <v>31</v>
      </c>
      <c r="E6911">
        <v>3</v>
      </c>
      <c r="F6911" t="s">
        <v>2045</v>
      </c>
      <c r="G6911" s="8" t="s">
        <v>112</v>
      </c>
      <c r="H6911" t="s">
        <v>113</v>
      </c>
      <c r="I6911" s="1" t="s">
        <v>35</v>
      </c>
      <c r="J6911" t="s">
        <v>36</v>
      </c>
    </row>
    <row r="6912" spans="1:10" x14ac:dyDescent="0.2">
      <c r="A6912" s="7" t="s">
        <v>10642</v>
      </c>
      <c r="B6912" t="s">
        <v>10643</v>
      </c>
      <c r="C6912">
        <v>21002</v>
      </c>
      <c r="D6912" t="s">
        <v>31</v>
      </c>
      <c r="E6912">
        <v>3</v>
      </c>
      <c r="F6912" t="s">
        <v>2045</v>
      </c>
      <c r="G6912" s="8" t="s">
        <v>112</v>
      </c>
      <c r="H6912" t="s">
        <v>113</v>
      </c>
      <c r="I6912" s="1" t="s">
        <v>35</v>
      </c>
      <c r="J6912" t="s">
        <v>36</v>
      </c>
    </row>
    <row r="6913" spans="1:10" x14ac:dyDescent="0.2">
      <c r="A6913" s="7" t="s">
        <v>10644</v>
      </c>
      <c r="B6913" t="s">
        <v>10645</v>
      </c>
      <c r="C6913">
        <v>21002</v>
      </c>
      <c r="D6913" t="s">
        <v>31</v>
      </c>
      <c r="E6913">
        <v>3</v>
      </c>
      <c r="F6913" t="s">
        <v>2045</v>
      </c>
      <c r="G6913" s="8" t="s">
        <v>112</v>
      </c>
      <c r="H6913" t="s">
        <v>113</v>
      </c>
      <c r="I6913" s="1" t="s">
        <v>35</v>
      </c>
      <c r="J6913" t="s">
        <v>36</v>
      </c>
    </row>
    <row r="6914" spans="1:10" x14ac:dyDescent="0.2">
      <c r="A6914" s="7" t="s">
        <v>10646</v>
      </c>
      <c r="B6914" t="s">
        <v>10647</v>
      </c>
      <c r="C6914">
        <v>21002</v>
      </c>
      <c r="D6914" t="s">
        <v>31</v>
      </c>
      <c r="E6914">
        <v>3</v>
      </c>
      <c r="F6914" t="s">
        <v>2045</v>
      </c>
      <c r="G6914" s="8" t="s">
        <v>112</v>
      </c>
      <c r="H6914" t="s">
        <v>113</v>
      </c>
      <c r="I6914" s="1" t="s">
        <v>35</v>
      </c>
      <c r="J6914" t="s">
        <v>36</v>
      </c>
    </row>
    <row r="6915" spans="1:10" x14ac:dyDescent="0.2">
      <c r="A6915" s="7" t="s">
        <v>10648</v>
      </c>
      <c r="B6915" t="s">
        <v>10649</v>
      </c>
      <c r="C6915">
        <v>21002</v>
      </c>
      <c r="D6915" t="s">
        <v>31</v>
      </c>
      <c r="E6915">
        <v>3</v>
      </c>
      <c r="F6915" t="s">
        <v>2045</v>
      </c>
      <c r="G6915" s="8" t="s">
        <v>112</v>
      </c>
      <c r="H6915" t="s">
        <v>113</v>
      </c>
      <c r="I6915" s="1" t="s">
        <v>35</v>
      </c>
      <c r="J6915" t="s">
        <v>36</v>
      </c>
    </row>
    <row r="6916" spans="1:10" x14ac:dyDescent="0.2">
      <c r="A6916" s="7" t="s">
        <v>10650</v>
      </c>
      <c r="B6916" t="s">
        <v>10651</v>
      </c>
      <c r="C6916">
        <v>21002</v>
      </c>
      <c r="D6916" t="s">
        <v>31</v>
      </c>
      <c r="E6916">
        <v>3</v>
      </c>
      <c r="F6916" t="s">
        <v>2045</v>
      </c>
      <c r="G6916" s="8" t="s">
        <v>112</v>
      </c>
      <c r="H6916" t="s">
        <v>113</v>
      </c>
      <c r="I6916" s="1" t="s">
        <v>35</v>
      </c>
      <c r="J6916" t="s">
        <v>36</v>
      </c>
    </row>
    <row r="6917" spans="1:10" x14ac:dyDescent="0.2">
      <c r="A6917" s="7" t="s">
        <v>10652</v>
      </c>
      <c r="B6917" t="s">
        <v>10653</v>
      </c>
      <c r="C6917">
        <v>21002</v>
      </c>
      <c r="D6917" t="s">
        <v>31</v>
      </c>
      <c r="E6917">
        <v>3</v>
      </c>
      <c r="F6917" t="s">
        <v>2045</v>
      </c>
      <c r="G6917" s="8" t="s">
        <v>112</v>
      </c>
      <c r="H6917" t="s">
        <v>113</v>
      </c>
      <c r="I6917" s="1" t="s">
        <v>35</v>
      </c>
      <c r="J6917" t="s">
        <v>36</v>
      </c>
    </row>
    <row r="6918" spans="1:10" x14ac:dyDescent="0.2">
      <c r="A6918" s="7" t="s">
        <v>10654</v>
      </c>
      <c r="B6918" t="s">
        <v>10655</v>
      </c>
      <c r="C6918">
        <v>21002</v>
      </c>
      <c r="D6918" t="s">
        <v>31</v>
      </c>
      <c r="E6918">
        <v>3</v>
      </c>
      <c r="F6918" t="s">
        <v>2045</v>
      </c>
      <c r="G6918" s="8" t="s">
        <v>112</v>
      </c>
      <c r="H6918" t="s">
        <v>113</v>
      </c>
      <c r="I6918" s="1" t="s">
        <v>35</v>
      </c>
      <c r="J6918" t="s">
        <v>36</v>
      </c>
    </row>
    <row r="6919" spans="1:10" x14ac:dyDescent="0.2">
      <c r="A6919" s="7" t="s">
        <v>10656</v>
      </c>
      <c r="B6919" t="s">
        <v>10657</v>
      </c>
      <c r="C6919">
        <v>21002</v>
      </c>
      <c r="D6919" t="s">
        <v>31</v>
      </c>
      <c r="E6919">
        <v>3</v>
      </c>
      <c r="F6919" t="s">
        <v>2045</v>
      </c>
      <c r="G6919" s="8" t="s">
        <v>112</v>
      </c>
      <c r="H6919" t="s">
        <v>113</v>
      </c>
      <c r="I6919" s="1" t="s">
        <v>35</v>
      </c>
      <c r="J6919" t="s">
        <v>36</v>
      </c>
    </row>
    <row r="6920" spans="1:10" x14ac:dyDescent="0.2">
      <c r="A6920" s="7" t="s">
        <v>10658</v>
      </c>
      <c r="B6920" t="s">
        <v>10659</v>
      </c>
      <c r="C6920">
        <v>21002</v>
      </c>
      <c r="D6920" t="s">
        <v>31</v>
      </c>
      <c r="E6920">
        <v>3</v>
      </c>
      <c r="F6920" t="s">
        <v>2045</v>
      </c>
      <c r="G6920" s="8" t="s">
        <v>112</v>
      </c>
      <c r="H6920" t="s">
        <v>113</v>
      </c>
      <c r="I6920" s="1" t="s">
        <v>35</v>
      </c>
      <c r="J6920" t="s">
        <v>36</v>
      </c>
    </row>
    <row r="6921" spans="1:10" x14ac:dyDescent="0.2">
      <c r="A6921" s="7" t="s">
        <v>10660</v>
      </c>
      <c r="B6921" t="s">
        <v>10661</v>
      </c>
      <c r="C6921">
        <v>21002</v>
      </c>
      <c r="D6921" t="s">
        <v>31</v>
      </c>
      <c r="E6921">
        <v>3</v>
      </c>
      <c r="F6921" t="s">
        <v>2045</v>
      </c>
      <c r="G6921" s="8" t="s">
        <v>112</v>
      </c>
      <c r="H6921" t="s">
        <v>113</v>
      </c>
      <c r="I6921" s="1" t="s">
        <v>35</v>
      </c>
      <c r="J6921" t="s">
        <v>36</v>
      </c>
    </row>
    <row r="6922" spans="1:10" x14ac:dyDescent="0.2">
      <c r="A6922" s="7" t="s">
        <v>10662</v>
      </c>
      <c r="B6922" t="s">
        <v>10663</v>
      </c>
      <c r="C6922">
        <v>21002</v>
      </c>
      <c r="D6922" t="s">
        <v>31</v>
      </c>
      <c r="E6922">
        <v>3</v>
      </c>
      <c r="F6922" t="s">
        <v>2045</v>
      </c>
      <c r="G6922" s="8" t="s">
        <v>112</v>
      </c>
      <c r="H6922" t="s">
        <v>113</v>
      </c>
      <c r="I6922" s="1" t="s">
        <v>35</v>
      </c>
      <c r="J6922" t="s">
        <v>36</v>
      </c>
    </row>
    <row r="6923" spans="1:10" x14ac:dyDescent="0.2">
      <c r="A6923" s="7" t="s">
        <v>10664</v>
      </c>
      <c r="B6923" t="s">
        <v>10665</v>
      </c>
      <c r="C6923">
        <v>21002</v>
      </c>
      <c r="D6923" t="s">
        <v>31</v>
      </c>
      <c r="E6923">
        <v>3</v>
      </c>
      <c r="F6923" t="s">
        <v>2045</v>
      </c>
      <c r="G6923" s="8" t="s">
        <v>112</v>
      </c>
      <c r="H6923" t="s">
        <v>113</v>
      </c>
      <c r="I6923" s="1" t="s">
        <v>35</v>
      </c>
      <c r="J6923" t="s">
        <v>36</v>
      </c>
    </row>
    <row r="6924" spans="1:10" x14ac:dyDescent="0.2">
      <c r="A6924" s="7" t="s">
        <v>10666</v>
      </c>
      <c r="B6924" t="s">
        <v>10667</v>
      </c>
      <c r="C6924">
        <v>21002</v>
      </c>
      <c r="D6924" t="s">
        <v>31</v>
      </c>
      <c r="E6924">
        <v>3</v>
      </c>
      <c r="F6924" t="s">
        <v>2045</v>
      </c>
      <c r="G6924" s="8" t="s">
        <v>112</v>
      </c>
      <c r="H6924" t="s">
        <v>113</v>
      </c>
      <c r="I6924" s="1" t="s">
        <v>35</v>
      </c>
      <c r="J6924" t="s">
        <v>36</v>
      </c>
    </row>
    <row r="6925" spans="1:10" x14ac:dyDescent="0.2">
      <c r="A6925" s="7" t="s">
        <v>10668</v>
      </c>
      <c r="B6925" t="s">
        <v>10669</v>
      </c>
      <c r="C6925">
        <v>21002</v>
      </c>
      <c r="D6925" t="s">
        <v>31</v>
      </c>
      <c r="E6925">
        <v>3</v>
      </c>
      <c r="F6925" t="s">
        <v>2045</v>
      </c>
      <c r="G6925" s="8" t="s">
        <v>112</v>
      </c>
      <c r="H6925" t="s">
        <v>113</v>
      </c>
      <c r="I6925" s="1" t="s">
        <v>35</v>
      </c>
      <c r="J6925" t="s">
        <v>36</v>
      </c>
    </row>
    <row r="6926" spans="1:10" x14ac:dyDescent="0.2">
      <c r="A6926" s="7" t="s">
        <v>10670</v>
      </c>
      <c r="B6926" t="s">
        <v>10671</v>
      </c>
      <c r="C6926">
        <v>21002</v>
      </c>
      <c r="D6926" t="s">
        <v>31</v>
      </c>
      <c r="E6926">
        <v>3</v>
      </c>
      <c r="F6926" t="s">
        <v>2045</v>
      </c>
      <c r="G6926" s="8" t="s">
        <v>112</v>
      </c>
      <c r="H6926" t="s">
        <v>113</v>
      </c>
      <c r="I6926" s="1" t="s">
        <v>35</v>
      </c>
      <c r="J6926" t="s">
        <v>36</v>
      </c>
    </row>
    <row r="6927" spans="1:10" x14ac:dyDescent="0.2">
      <c r="A6927" s="7" t="s">
        <v>10672</v>
      </c>
      <c r="B6927" t="s">
        <v>10673</v>
      </c>
      <c r="C6927">
        <v>21002</v>
      </c>
      <c r="D6927" t="s">
        <v>31</v>
      </c>
      <c r="E6927">
        <v>3</v>
      </c>
      <c r="F6927" t="s">
        <v>2045</v>
      </c>
      <c r="G6927" s="8" t="s">
        <v>112</v>
      </c>
      <c r="H6927" t="s">
        <v>113</v>
      </c>
      <c r="I6927" s="1" t="s">
        <v>35</v>
      </c>
      <c r="J6927" t="s">
        <v>36</v>
      </c>
    </row>
    <row r="6928" spans="1:10" x14ac:dyDescent="0.2">
      <c r="A6928" s="7" t="s">
        <v>10674</v>
      </c>
      <c r="B6928" t="s">
        <v>10675</v>
      </c>
      <c r="C6928">
        <v>21002</v>
      </c>
      <c r="D6928" t="s">
        <v>31</v>
      </c>
      <c r="E6928">
        <v>3</v>
      </c>
      <c r="F6928" t="s">
        <v>2045</v>
      </c>
      <c r="G6928" s="8" t="s">
        <v>112</v>
      </c>
      <c r="H6928" t="s">
        <v>113</v>
      </c>
      <c r="I6928" s="1" t="s">
        <v>35</v>
      </c>
      <c r="J6928" t="s">
        <v>36</v>
      </c>
    </row>
    <row r="6929" spans="1:10" x14ac:dyDescent="0.2">
      <c r="A6929" s="7" t="s">
        <v>10676</v>
      </c>
      <c r="B6929" t="s">
        <v>10677</v>
      </c>
      <c r="C6929">
        <v>21002</v>
      </c>
      <c r="D6929" t="s">
        <v>31</v>
      </c>
      <c r="E6929">
        <v>3</v>
      </c>
      <c r="F6929" t="s">
        <v>2045</v>
      </c>
      <c r="G6929" s="8" t="s">
        <v>112</v>
      </c>
      <c r="H6929" t="s">
        <v>113</v>
      </c>
      <c r="I6929" s="1" t="s">
        <v>35</v>
      </c>
      <c r="J6929" t="s">
        <v>36</v>
      </c>
    </row>
    <row r="6930" spans="1:10" x14ac:dyDescent="0.2">
      <c r="A6930" s="7" t="s">
        <v>10678</v>
      </c>
      <c r="B6930" t="s">
        <v>10679</v>
      </c>
      <c r="C6930">
        <v>21002</v>
      </c>
      <c r="D6930" t="s">
        <v>31</v>
      </c>
      <c r="E6930">
        <v>3</v>
      </c>
      <c r="F6930" t="s">
        <v>2045</v>
      </c>
      <c r="G6930" s="8" t="s">
        <v>112</v>
      </c>
      <c r="H6930" t="s">
        <v>113</v>
      </c>
      <c r="I6930" s="1" t="s">
        <v>35</v>
      </c>
      <c r="J6930" t="s">
        <v>36</v>
      </c>
    </row>
    <row r="6931" spans="1:10" x14ac:dyDescent="0.2">
      <c r="A6931" s="7" t="s">
        <v>10680</v>
      </c>
      <c r="B6931" t="s">
        <v>10681</v>
      </c>
      <c r="C6931">
        <v>21002</v>
      </c>
      <c r="D6931" t="s">
        <v>31</v>
      </c>
      <c r="E6931">
        <v>3</v>
      </c>
      <c r="F6931" t="s">
        <v>2045</v>
      </c>
      <c r="G6931" s="8" t="s">
        <v>112</v>
      </c>
      <c r="H6931" t="s">
        <v>113</v>
      </c>
      <c r="I6931" s="1" t="s">
        <v>35</v>
      </c>
      <c r="J6931" t="s">
        <v>36</v>
      </c>
    </row>
    <row r="6932" spans="1:10" x14ac:dyDescent="0.2">
      <c r="A6932" s="7" t="s">
        <v>10682</v>
      </c>
      <c r="B6932" t="s">
        <v>10683</v>
      </c>
      <c r="C6932">
        <v>21002</v>
      </c>
      <c r="D6932" t="s">
        <v>31</v>
      </c>
      <c r="E6932">
        <v>3</v>
      </c>
      <c r="F6932" t="s">
        <v>2045</v>
      </c>
      <c r="G6932" s="8" t="s">
        <v>112</v>
      </c>
      <c r="H6932" t="s">
        <v>113</v>
      </c>
      <c r="I6932" s="1" t="s">
        <v>35</v>
      </c>
      <c r="J6932" t="s">
        <v>36</v>
      </c>
    </row>
    <row r="6933" spans="1:10" x14ac:dyDescent="0.2">
      <c r="A6933" s="7" t="s">
        <v>10684</v>
      </c>
      <c r="B6933" t="s">
        <v>10685</v>
      </c>
      <c r="C6933">
        <v>21002</v>
      </c>
      <c r="D6933" t="s">
        <v>31</v>
      </c>
      <c r="E6933">
        <v>3</v>
      </c>
      <c r="F6933" t="s">
        <v>2045</v>
      </c>
      <c r="G6933" s="8" t="s">
        <v>112</v>
      </c>
      <c r="H6933" t="s">
        <v>113</v>
      </c>
      <c r="I6933" s="1" t="s">
        <v>35</v>
      </c>
      <c r="J6933" t="s">
        <v>36</v>
      </c>
    </row>
    <row r="6934" spans="1:10" x14ac:dyDescent="0.2">
      <c r="A6934" s="7" t="s">
        <v>10686</v>
      </c>
      <c r="B6934" t="s">
        <v>10687</v>
      </c>
      <c r="C6934">
        <v>21002</v>
      </c>
      <c r="D6934" t="s">
        <v>31</v>
      </c>
      <c r="E6934">
        <v>3</v>
      </c>
      <c r="F6934" t="s">
        <v>2045</v>
      </c>
      <c r="G6934" s="8" t="s">
        <v>112</v>
      </c>
      <c r="H6934" t="s">
        <v>113</v>
      </c>
      <c r="I6934" s="1" t="s">
        <v>35</v>
      </c>
      <c r="J6934" t="s">
        <v>36</v>
      </c>
    </row>
    <row r="6935" spans="1:10" x14ac:dyDescent="0.2">
      <c r="A6935" s="7" t="s">
        <v>10688</v>
      </c>
      <c r="B6935" t="s">
        <v>10689</v>
      </c>
      <c r="C6935">
        <v>21002</v>
      </c>
      <c r="D6935" t="s">
        <v>31</v>
      </c>
      <c r="E6935">
        <v>3</v>
      </c>
      <c r="F6935" t="s">
        <v>2045</v>
      </c>
      <c r="G6935" s="8" t="s">
        <v>112</v>
      </c>
      <c r="H6935" t="s">
        <v>113</v>
      </c>
      <c r="I6935" s="1" t="s">
        <v>35</v>
      </c>
      <c r="J6935" t="s">
        <v>36</v>
      </c>
    </row>
    <row r="6936" spans="1:10" x14ac:dyDescent="0.2">
      <c r="A6936" s="7" t="s">
        <v>10690</v>
      </c>
      <c r="B6936" t="s">
        <v>7317</v>
      </c>
      <c r="C6936">
        <v>21002</v>
      </c>
      <c r="D6936" t="s">
        <v>31</v>
      </c>
      <c r="E6936">
        <v>3</v>
      </c>
      <c r="F6936" t="s">
        <v>2045</v>
      </c>
      <c r="G6936" s="8" t="s">
        <v>112</v>
      </c>
      <c r="H6936" t="s">
        <v>113</v>
      </c>
      <c r="I6936" s="1" t="s">
        <v>35</v>
      </c>
      <c r="J6936" t="s">
        <v>36</v>
      </c>
    </row>
    <row r="6937" spans="1:10" x14ac:dyDescent="0.2">
      <c r="A6937" s="7" t="s">
        <v>10691</v>
      </c>
      <c r="B6937" t="s">
        <v>10692</v>
      </c>
      <c r="C6937">
        <v>21002</v>
      </c>
      <c r="D6937" t="s">
        <v>31</v>
      </c>
      <c r="E6937">
        <v>3</v>
      </c>
      <c r="F6937" t="s">
        <v>2045</v>
      </c>
      <c r="G6937" s="8" t="s">
        <v>112</v>
      </c>
      <c r="H6937" t="s">
        <v>113</v>
      </c>
      <c r="I6937" s="1" t="s">
        <v>35</v>
      </c>
      <c r="J6937" t="s">
        <v>36</v>
      </c>
    </row>
    <row r="6938" spans="1:10" x14ac:dyDescent="0.2">
      <c r="A6938" s="7" t="s">
        <v>10693</v>
      </c>
      <c r="B6938" t="s">
        <v>10694</v>
      </c>
      <c r="C6938">
        <v>21002</v>
      </c>
      <c r="D6938" t="s">
        <v>31</v>
      </c>
      <c r="E6938">
        <v>3</v>
      </c>
      <c r="F6938" t="s">
        <v>2045</v>
      </c>
      <c r="G6938" s="8" t="s">
        <v>112</v>
      </c>
      <c r="H6938" t="s">
        <v>113</v>
      </c>
      <c r="I6938" s="1" t="s">
        <v>35</v>
      </c>
      <c r="J6938" t="s">
        <v>36</v>
      </c>
    </row>
    <row r="6939" spans="1:10" x14ac:dyDescent="0.2">
      <c r="A6939" s="7" t="s">
        <v>10695</v>
      </c>
      <c r="B6939" t="s">
        <v>10696</v>
      </c>
      <c r="C6939">
        <v>21002</v>
      </c>
      <c r="D6939" t="s">
        <v>31</v>
      </c>
      <c r="E6939">
        <v>3</v>
      </c>
      <c r="F6939" t="s">
        <v>2045</v>
      </c>
      <c r="G6939" s="8" t="s">
        <v>112</v>
      </c>
      <c r="H6939" t="s">
        <v>113</v>
      </c>
      <c r="I6939" s="1" t="s">
        <v>35</v>
      </c>
      <c r="J6939" t="s">
        <v>36</v>
      </c>
    </row>
    <row r="6940" spans="1:10" x14ac:dyDescent="0.2">
      <c r="A6940" s="7" t="s">
        <v>10697</v>
      </c>
      <c r="B6940" t="s">
        <v>10698</v>
      </c>
      <c r="C6940">
        <v>21002</v>
      </c>
      <c r="D6940" t="s">
        <v>31</v>
      </c>
      <c r="E6940">
        <v>3</v>
      </c>
      <c r="F6940" t="s">
        <v>2045</v>
      </c>
      <c r="G6940" s="8" t="s">
        <v>112</v>
      </c>
      <c r="H6940" t="s">
        <v>113</v>
      </c>
      <c r="I6940" s="1" t="s">
        <v>35</v>
      </c>
      <c r="J6940" t="s">
        <v>36</v>
      </c>
    </row>
    <row r="6941" spans="1:10" x14ac:dyDescent="0.2">
      <c r="A6941" s="7" t="s">
        <v>10699</v>
      </c>
      <c r="B6941" t="s">
        <v>10700</v>
      </c>
      <c r="C6941">
        <v>21002</v>
      </c>
      <c r="D6941" t="s">
        <v>31</v>
      </c>
      <c r="E6941">
        <v>3</v>
      </c>
      <c r="F6941" t="s">
        <v>2045</v>
      </c>
      <c r="G6941" s="8" t="s">
        <v>112</v>
      </c>
      <c r="H6941" t="s">
        <v>113</v>
      </c>
      <c r="I6941" s="1" t="s">
        <v>35</v>
      </c>
      <c r="J6941" t="s">
        <v>36</v>
      </c>
    </row>
    <row r="6942" spans="1:10" x14ac:dyDescent="0.2">
      <c r="A6942" s="7" t="s">
        <v>10701</v>
      </c>
      <c r="B6942" t="s">
        <v>10702</v>
      </c>
      <c r="C6942">
        <v>21002</v>
      </c>
      <c r="D6942" t="s">
        <v>31</v>
      </c>
      <c r="E6942">
        <v>3</v>
      </c>
      <c r="F6942" t="s">
        <v>2045</v>
      </c>
      <c r="G6942" s="8" t="s">
        <v>112</v>
      </c>
      <c r="H6942" t="s">
        <v>113</v>
      </c>
      <c r="I6942" s="1" t="s">
        <v>35</v>
      </c>
      <c r="J6942" t="s">
        <v>36</v>
      </c>
    </row>
    <row r="6943" spans="1:10" x14ac:dyDescent="0.2">
      <c r="A6943" s="7" t="s">
        <v>10703</v>
      </c>
      <c r="B6943" t="s">
        <v>10704</v>
      </c>
      <c r="C6943">
        <v>21002</v>
      </c>
      <c r="D6943" t="s">
        <v>31</v>
      </c>
      <c r="E6943">
        <v>3</v>
      </c>
      <c r="F6943" t="s">
        <v>2045</v>
      </c>
      <c r="G6943" s="8" t="s">
        <v>112</v>
      </c>
      <c r="H6943" t="s">
        <v>113</v>
      </c>
      <c r="I6943" s="1" t="s">
        <v>35</v>
      </c>
      <c r="J6943" t="s">
        <v>36</v>
      </c>
    </row>
    <row r="6944" spans="1:10" x14ac:dyDescent="0.2">
      <c r="A6944" s="7" t="s">
        <v>10705</v>
      </c>
      <c r="B6944" t="s">
        <v>10706</v>
      </c>
      <c r="C6944">
        <v>21002</v>
      </c>
      <c r="D6944" t="s">
        <v>31</v>
      </c>
      <c r="E6944">
        <v>3</v>
      </c>
      <c r="F6944" t="s">
        <v>2045</v>
      </c>
      <c r="G6944" s="8" t="s">
        <v>112</v>
      </c>
      <c r="H6944" t="s">
        <v>113</v>
      </c>
      <c r="I6944" s="1" t="s">
        <v>35</v>
      </c>
      <c r="J6944" t="s">
        <v>36</v>
      </c>
    </row>
    <row r="6945" spans="1:10" x14ac:dyDescent="0.2">
      <c r="A6945" s="7" t="s">
        <v>10707</v>
      </c>
      <c r="B6945" t="s">
        <v>10708</v>
      </c>
      <c r="C6945">
        <v>21002</v>
      </c>
      <c r="D6945" t="s">
        <v>31</v>
      </c>
      <c r="E6945">
        <v>3</v>
      </c>
      <c r="F6945" t="s">
        <v>2045</v>
      </c>
      <c r="G6945" s="8" t="s">
        <v>112</v>
      </c>
      <c r="H6945" t="s">
        <v>113</v>
      </c>
      <c r="I6945" s="1" t="s">
        <v>35</v>
      </c>
      <c r="J6945" t="s">
        <v>36</v>
      </c>
    </row>
    <row r="6946" spans="1:10" x14ac:dyDescent="0.2">
      <c r="A6946" s="7" t="s">
        <v>10709</v>
      </c>
      <c r="B6946" t="s">
        <v>10710</v>
      </c>
      <c r="C6946">
        <v>21002</v>
      </c>
      <c r="D6946" t="s">
        <v>31</v>
      </c>
      <c r="E6946">
        <v>3</v>
      </c>
      <c r="F6946" t="s">
        <v>2045</v>
      </c>
      <c r="G6946" s="8" t="s">
        <v>112</v>
      </c>
      <c r="H6946" t="s">
        <v>113</v>
      </c>
      <c r="I6946" s="1" t="s">
        <v>35</v>
      </c>
      <c r="J6946" t="s">
        <v>36</v>
      </c>
    </row>
    <row r="6947" spans="1:10" x14ac:dyDescent="0.2">
      <c r="A6947" s="7" t="s">
        <v>10711</v>
      </c>
      <c r="B6947" t="s">
        <v>10712</v>
      </c>
      <c r="C6947">
        <v>21002</v>
      </c>
      <c r="D6947" t="s">
        <v>31</v>
      </c>
      <c r="E6947">
        <v>3</v>
      </c>
      <c r="F6947" t="s">
        <v>2045</v>
      </c>
      <c r="G6947" s="8" t="s">
        <v>112</v>
      </c>
      <c r="H6947" t="s">
        <v>113</v>
      </c>
      <c r="I6947" s="1" t="s">
        <v>35</v>
      </c>
      <c r="J6947" t="s">
        <v>36</v>
      </c>
    </row>
    <row r="6948" spans="1:10" x14ac:dyDescent="0.2">
      <c r="A6948" s="7" t="s">
        <v>10713</v>
      </c>
      <c r="B6948" t="s">
        <v>10714</v>
      </c>
      <c r="C6948">
        <v>21002</v>
      </c>
      <c r="D6948" t="s">
        <v>31</v>
      </c>
      <c r="E6948">
        <v>3</v>
      </c>
      <c r="F6948" t="s">
        <v>2045</v>
      </c>
      <c r="G6948" s="8" t="s">
        <v>112</v>
      </c>
      <c r="H6948" t="s">
        <v>113</v>
      </c>
      <c r="I6948" s="1" t="s">
        <v>35</v>
      </c>
      <c r="J6948" t="s">
        <v>36</v>
      </c>
    </row>
    <row r="6949" spans="1:10" x14ac:dyDescent="0.2">
      <c r="A6949" s="7" t="s">
        <v>10715</v>
      </c>
      <c r="B6949" t="s">
        <v>10716</v>
      </c>
      <c r="C6949">
        <v>21002</v>
      </c>
      <c r="D6949" t="s">
        <v>31</v>
      </c>
      <c r="E6949">
        <v>3</v>
      </c>
      <c r="F6949" t="s">
        <v>2045</v>
      </c>
      <c r="G6949" s="8" t="s">
        <v>112</v>
      </c>
      <c r="H6949" t="s">
        <v>113</v>
      </c>
      <c r="I6949" s="1" t="s">
        <v>35</v>
      </c>
      <c r="J6949" t="s">
        <v>36</v>
      </c>
    </row>
    <row r="6950" spans="1:10" x14ac:dyDescent="0.2">
      <c r="A6950" s="7" t="s">
        <v>10717</v>
      </c>
      <c r="B6950" t="s">
        <v>6972</v>
      </c>
      <c r="C6950">
        <v>21002</v>
      </c>
      <c r="D6950" t="s">
        <v>31</v>
      </c>
      <c r="E6950">
        <v>3</v>
      </c>
      <c r="F6950" t="s">
        <v>2045</v>
      </c>
      <c r="G6950" s="8" t="s">
        <v>112</v>
      </c>
      <c r="H6950" t="s">
        <v>113</v>
      </c>
      <c r="I6950" s="1" t="s">
        <v>35</v>
      </c>
      <c r="J6950" t="s">
        <v>36</v>
      </c>
    </row>
    <row r="6951" spans="1:10" x14ac:dyDescent="0.2">
      <c r="A6951" s="7" t="s">
        <v>10718</v>
      </c>
      <c r="B6951" t="s">
        <v>10719</v>
      </c>
      <c r="C6951">
        <v>21002</v>
      </c>
      <c r="D6951" t="s">
        <v>31</v>
      </c>
      <c r="E6951">
        <v>3</v>
      </c>
      <c r="F6951" t="s">
        <v>2045</v>
      </c>
      <c r="G6951" s="8" t="s">
        <v>112</v>
      </c>
      <c r="H6951" t="s">
        <v>113</v>
      </c>
      <c r="I6951" s="1" t="s">
        <v>35</v>
      </c>
      <c r="J6951" t="s">
        <v>36</v>
      </c>
    </row>
    <row r="6952" spans="1:10" x14ac:dyDescent="0.2">
      <c r="A6952" s="7" t="s">
        <v>10720</v>
      </c>
      <c r="B6952" t="s">
        <v>10721</v>
      </c>
      <c r="C6952">
        <v>21002</v>
      </c>
      <c r="D6952" t="s">
        <v>31</v>
      </c>
      <c r="E6952">
        <v>3</v>
      </c>
      <c r="F6952" t="s">
        <v>2045</v>
      </c>
      <c r="G6952" s="8" t="s">
        <v>112</v>
      </c>
      <c r="H6952" t="s">
        <v>113</v>
      </c>
      <c r="I6952" s="1" t="s">
        <v>35</v>
      </c>
      <c r="J6952" t="s">
        <v>36</v>
      </c>
    </row>
    <row r="6953" spans="1:10" x14ac:dyDescent="0.2">
      <c r="A6953" s="7" t="s">
        <v>10722</v>
      </c>
      <c r="B6953" t="s">
        <v>10723</v>
      </c>
      <c r="C6953">
        <v>21002</v>
      </c>
      <c r="D6953" t="s">
        <v>31</v>
      </c>
      <c r="E6953">
        <v>3</v>
      </c>
      <c r="F6953" t="s">
        <v>2045</v>
      </c>
      <c r="G6953" s="8" t="s">
        <v>112</v>
      </c>
      <c r="H6953" t="s">
        <v>113</v>
      </c>
      <c r="I6953" s="1" t="s">
        <v>35</v>
      </c>
      <c r="J6953" t="s">
        <v>36</v>
      </c>
    </row>
    <row r="6954" spans="1:10" x14ac:dyDescent="0.2">
      <c r="A6954" s="7" t="s">
        <v>10724</v>
      </c>
      <c r="B6954" t="s">
        <v>10725</v>
      </c>
      <c r="C6954">
        <v>21002</v>
      </c>
      <c r="D6954" t="s">
        <v>31</v>
      </c>
      <c r="E6954">
        <v>3</v>
      </c>
      <c r="F6954" t="s">
        <v>2045</v>
      </c>
      <c r="G6954" s="8" t="s">
        <v>112</v>
      </c>
      <c r="H6954" t="s">
        <v>113</v>
      </c>
      <c r="I6954" s="1" t="s">
        <v>35</v>
      </c>
      <c r="J6954" t="s">
        <v>36</v>
      </c>
    </row>
    <row r="6955" spans="1:10" x14ac:dyDescent="0.2">
      <c r="A6955" s="7" t="s">
        <v>10726</v>
      </c>
      <c r="B6955" t="s">
        <v>10727</v>
      </c>
      <c r="C6955">
        <v>21002</v>
      </c>
      <c r="D6955" t="s">
        <v>31</v>
      </c>
      <c r="E6955">
        <v>3</v>
      </c>
      <c r="F6955" t="s">
        <v>2045</v>
      </c>
      <c r="G6955" s="8" t="s">
        <v>112</v>
      </c>
      <c r="H6955" t="s">
        <v>113</v>
      </c>
      <c r="I6955" s="1" t="s">
        <v>35</v>
      </c>
      <c r="J6955" t="s">
        <v>36</v>
      </c>
    </row>
    <row r="6956" spans="1:10" x14ac:dyDescent="0.2">
      <c r="A6956" s="7" t="s">
        <v>10728</v>
      </c>
      <c r="B6956" t="s">
        <v>10729</v>
      </c>
      <c r="C6956">
        <v>21002</v>
      </c>
      <c r="D6956" t="s">
        <v>31</v>
      </c>
      <c r="E6956">
        <v>3</v>
      </c>
      <c r="F6956" t="s">
        <v>2045</v>
      </c>
      <c r="G6956" s="8" t="s">
        <v>112</v>
      </c>
      <c r="H6956" t="s">
        <v>113</v>
      </c>
      <c r="I6956" s="1" t="s">
        <v>35</v>
      </c>
      <c r="J6956" t="s">
        <v>36</v>
      </c>
    </row>
    <row r="6957" spans="1:10" x14ac:dyDescent="0.2">
      <c r="A6957" s="7" t="s">
        <v>10730</v>
      </c>
      <c r="B6957" t="s">
        <v>10731</v>
      </c>
      <c r="C6957">
        <v>21002</v>
      </c>
      <c r="D6957" t="s">
        <v>31</v>
      </c>
      <c r="E6957">
        <v>3</v>
      </c>
      <c r="F6957" t="s">
        <v>2045</v>
      </c>
      <c r="G6957" s="8" t="s">
        <v>112</v>
      </c>
      <c r="H6957" t="s">
        <v>113</v>
      </c>
      <c r="I6957" s="1" t="s">
        <v>35</v>
      </c>
      <c r="J6957" t="s">
        <v>36</v>
      </c>
    </row>
    <row r="6958" spans="1:10" x14ac:dyDescent="0.2">
      <c r="A6958" s="7" t="s">
        <v>10732</v>
      </c>
      <c r="B6958" t="s">
        <v>10733</v>
      </c>
      <c r="C6958">
        <v>21002</v>
      </c>
      <c r="D6958" t="s">
        <v>31</v>
      </c>
      <c r="E6958">
        <v>3</v>
      </c>
      <c r="F6958" t="s">
        <v>2045</v>
      </c>
      <c r="G6958" s="8" t="s">
        <v>112</v>
      </c>
      <c r="H6958" t="s">
        <v>113</v>
      </c>
      <c r="I6958" s="1" t="s">
        <v>35</v>
      </c>
      <c r="J6958" t="s">
        <v>36</v>
      </c>
    </row>
    <row r="6959" spans="1:10" x14ac:dyDescent="0.2">
      <c r="A6959" s="7" t="s">
        <v>10734</v>
      </c>
      <c r="B6959" t="s">
        <v>10735</v>
      </c>
      <c r="C6959">
        <v>21002</v>
      </c>
      <c r="D6959" t="s">
        <v>31</v>
      </c>
      <c r="E6959">
        <v>3</v>
      </c>
      <c r="F6959" t="s">
        <v>2045</v>
      </c>
      <c r="G6959" s="8" t="s">
        <v>112</v>
      </c>
      <c r="H6959" t="s">
        <v>113</v>
      </c>
      <c r="I6959" s="1" t="s">
        <v>35</v>
      </c>
      <c r="J6959" t="s">
        <v>36</v>
      </c>
    </row>
    <row r="6960" spans="1:10" x14ac:dyDescent="0.2">
      <c r="A6960" s="7" t="s">
        <v>10736</v>
      </c>
      <c r="B6960" t="s">
        <v>10737</v>
      </c>
      <c r="C6960">
        <v>21002</v>
      </c>
      <c r="D6960" t="s">
        <v>31</v>
      </c>
      <c r="E6960">
        <v>3</v>
      </c>
      <c r="F6960" t="s">
        <v>2045</v>
      </c>
      <c r="G6960" s="8" t="s">
        <v>112</v>
      </c>
      <c r="H6960" t="s">
        <v>113</v>
      </c>
      <c r="I6960" s="1" t="s">
        <v>35</v>
      </c>
      <c r="J6960" t="s">
        <v>36</v>
      </c>
    </row>
    <row r="6961" spans="1:10" x14ac:dyDescent="0.2">
      <c r="A6961" s="7" t="s">
        <v>10738</v>
      </c>
      <c r="B6961" t="s">
        <v>10739</v>
      </c>
      <c r="C6961">
        <v>21002</v>
      </c>
      <c r="D6961" t="s">
        <v>31</v>
      </c>
      <c r="E6961">
        <v>3</v>
      </c>
      <c r="F6961" t="s">
        <v>2045</v>
      </c>
      <c r="G6961" s="8" t="s">
        <v>112</v>
      </c>
      <c r="H6961" t="s">
        <v>113</v>
      </c>
      <c r="I6961" s="1" t="s">
        <v>35</v>
      </c>
      <c r="J6961" t="s">
        <v>36</v>
      </c>
    </row>
    <row r="6962" spans="1:10" x14ac:dyDescent="0.2">
      <c r="A6962" s="7" t="s">
        <v>10740</v>
      </c>
      <c r="B6962" t="s">
        <v>10741</v>
      </c>
      <c r="C6962">
        <v>21002</v>
      </c>
      <c r="D6962" t="s">
        <v>31</v>
      </c>
      <c r="E6962">
        <v>3</v>
      </c>
      <c r="F6962" t="s">
        <v>2045</v>
      </c>
      <c r="G6962" s="8" t="s">
        <v>112</v>
      </c>
      <c r="H6962" t="s">
        <v>113</v>
      </c>
      <c r="I6962" s="1" t="s">
        <v>35</v>
      </c>
      <c r="J6962" t="s">
        <v>36</v>
      </c>
    </row>
    <row r="6963" spans="1:10" x14ac:dyDescent="0.2">
      <c r="A6963" s="7" t="s">
        <v>10742</v>
      </c>
      <c r="B6963" t="s">
        <v>10743</v>
      </c>
      <c r="C6963">
        <v>21002</v>
      </c>
      <c r="D6963" t="s">
        <v>31</v>
      </c>
      <c r="E6963">
        <v>3</v>
      </c>
      <c r="F6963" t="s">
        <v>2045</v>
      </c>
      <c r="G6963" s="8" t="s">
        <v>112</v>
      </c>
      <c r="H6963" t="s">
        <v>113</v>
      </c>
      <c r="I6963" s="1" t="s">
        <v>35</v>
      </c>
      <c r="J6963" t="s">
        <v>36</v>
      </c>
    </row>
    <row r="6964" spans="1:10" x14ac:dyDescent="0.2">
      <c r="A6964" s="7" t="s">
        <v>10744</v>
      </c>
      <c r="B6964" t="s">
        <v>10745</v>
      </c>
      <c r="C6964">
        <v>21002</v>
      </c>
      <c r="D6964" t="s">
        <v>31</v>
      </c>
      <c r="E6964">
        <v>3</v>
      </c>
      <c r="F6964" t="s">
        <v>2045</v>
      </c>
      <c r="G6964" s="8" t="s">
        <v>112</v>
      </c>
      <c r="H6964" t="s">
        <v>113</v>
      </c>
      <c r="I6964" s="1" t="s">
        <v>35</v>
      </c>
      <c r="J6964" t="s">
        <v>36</v>
      </c>
    </row>
    <row r="6965" spans="1:10" x14ac:dyDescent="0.2">
      <c r="A6965" s="7" t="s">
        <v>10746</v>
      </c>
      <c r="B6965" t="s">
        <v>10747</v>
      </c>
      <c r="C6965">
        <v>21002</v>
      </c>
      <c r="D6965" t="s">
        <v>31</v>
      </c>
      <c r="E6965">
        <v>3</v>
      </c>
      <c r="F6965" t="s">
        <v>2045</v>
      </c>
      <c r="G6965" s="8" t="s">
        <v>112</v>
      </c>
      <c r="H6965" t="s">
        <v>113</v>
      </c>
      <c r="I6965" s="1" t="s">
        <v>35</v>
      </c>
      <c r="J6965" t="s">
        <v>36</v>
      </c>
    </row>
    <row r="6966" spans="1:10" x14ac:dyDescent="0.2">
      <c r="A6966" s="7" t="s">
        <v>10748</v>
      </c>
      <c r="B6966" t="s">
        <v>10749</v>
      </c>
      <c r="C6966">
        <v>21002</v>
      </c>
      <c r="D6966" t="s">
        <v>31</v>
      </c>
      <c r="E6966">
        <v>3</v>
      </c>
      <c r="F6966" t="s">
        <v>2045</v>
      </c>
      <c r="G6966" s="8" t="s">
        <v>112</v>
      </c>
      <c r="H6966" t="s">
        <v>113</v>
      </c>
      <c r="I6966" s="1" t="s">
        <v>35</v>
      </c>
      <c r="J6966" t="s">
        <v>36</v>
      </c>
    </row>
    <row r="6967" spans="1:10" x14ac:dyDescent="0.2">
      <c r="A6967" s="7" t="s">
        <v>10750</v>
      </c>
      <c r="B6967" t="s">
        <v>10751</v>
      </c>
      <c r="C6967">
        <v>21002</v>
      </c>
      <c r="D6967" t="s">
        <v>31</v>
      </c>
      <c r="E6967">
        <v>3</v>
      </c>
      <c r="F6967" t="s">
        <v>2045</v>
      </c>
      <c r="G6967" s="8" t="s">
        <v>112</v>
      </c>
      <c r="H6967" t="s">
        <v>113</v>
      </c>
      <c r="I6967" s="1" t="s">
        <v>35</v>
      </c>
      <c r="J6967" t="s">
        <v>36</v>
      </c>
    </row>
    <row r="6968" spans="1:10" x14ac:dyDescent="0.2">
      <c r="A6968" s="7" t="s">
        <v>10752</v>
      </c>
      <c r="B6968" t="s">
        <v>10753</v>
      </c>
      <c r="C6968">
        <v>21002</v>
      </c>
      <c r="D6968" t="s">
        <v>31</v>
      </c>
      <c r="E6968">
        <v>3</v>
      </c>
      <c r="F6968" t="s">
        <v>2045</v>
      </c>
      <c r="G6968" s="8" t="s">
        <v>112</v>
      </c>
      <c r="H6968" t="s">
        <v>113</v>
      </c>
      <c r="I6968" s="1" t="s">
        <v>35</v>
      </c>
      <c r="J6968" t="s">
        <v>36</v>
      </c>
    </row>
    <row r="6969" spans="1:10" x14ac:dyDescent="0.2">
      <c r="A6969" s="7" t="s">
        <v>10754</v>
      </c>
      <c r="B6969" t="s">
        <v>10755</v>
      </c>
      <c r="C6969">
        <v>21002</v>
      </c>
      <c r="D6969" t="s">
        <v>31</v>
      </c>
      <c r="E6969">
        <v>3</v>
      </c>
      <c r="F6969" t="s">
        <v>2045</v>
      </c>
      <c r="G6969" s="8" t="s">
        <v>112</v>
      </c>
      <c r="H6969" t="s">
        <v>113</v>
      </c>
      <c r="I6969" s="1" t="s">
        <v>35</v>
      </c>
      <c r="J6969" t="s">
        <v>36</v>
      </c>
    </row>
    <row r="6970" spans="1:10" x14ac:dyDescent="0.2">
      <c r="A6970" s="7" t="s">
        <v>10756</v>
      </c>
      <c r="B6970" t="s">
        <v>10757</v>
      </c>
      <c r="C6970">
        <v>21002</v>
      </c>
      <c r="D6970" t="s">
        <v>31</v>
      </c>
      <c r="E6970">
        <v>3</v>
      </c>
      <c r="F6970" t="s">
        <v>2045</v>
      </c>
      <c r="G6970" s="8" t="s">
        <v>112</v>
      </c>
      <c r="H6970" t="s">
        <v>113</v>
      </c>
      <c r="I6970" s="1" t="s">
        <v>35</v>
      </c>
      <c r="J6970" t="s">
        <v>36</v>
      </c>
    </row>
    <row r="6971" spans="1:10" x14ac:dyDescent="0.2">
      <c r="A6971" s="7" t="s">
        <v>10758</v>
      </c>
      <c r="B6971" t="s">
        <v>7325</v>
      </c>
      <c r="C6971">
        <v>21002</v>
      </c>
      <c r="D6971" t="s">
        <v>31</v>
      </c>
      <c r="E6971">
        <v>3</v>
      </c>
      <c r="F6971" t="s">
        <v>2045</v>
      </c>
      <c r="G6971" s="8" t="s">
        <v>112</v>
      </c>
      <c r="H6971" t="s">
        <v>113</v>
      </c>
      <c r="I6971" s="1" t="s">
        <v>35</v>
      </c>
      <c r="J6971" t="s">
        <v>36</v>
      </c>
    </row>
    <row r="6972" spans="1:10" x14ac:dyDescent="0.2">
      <c r="A6972" s="7" t="s">
        <v>10759</v>
      </c>
      <c r="B6972" t="s">
        <v>10760</v>
      </c>
      <c r="C6972">
        <v>21002</v>
      </c>
      <c r="D6972" t="s">
        <v>31</v>
      </c>
      <c r="E6972">
        <v>3</v>
      </c>
      <c r="F6972" t="s">
        <v>2045</v>
      </c>
      <c r="G6972" s="8" t="s">
        <v>112</v>
      </c>
      <c r="H6972" t="s">
        <v>113</v>
      </c>
      <c r="I6972" s="1" t="s">
        <v>35</v>
      </c>
      <c r="J6972" t="s">
        <v>36</v>
      </c>
    </row>
    <row r="6973" spans="1:10" x14ac:dyDescent="0.2">
      <c r="A6973" s="7" t="s">
        <v>10761</v>
      </c>
      <c r="B6973" t="s">
        <v>10762</v>
      </c>
      <c r="C6973">
        <v>21002</v>
      </c>
      <c r="D6973" t="s">
        <v>31</v>
      </c>
      <c r="E6973">
        <v>3</v>
      </c>
      <c r="F6973" t="s">
        <v>2045</v>
      </c>
      <c r="G6973" s="8" t="s">
        <v>112</v>
      </c>
      <c r="H6973" t="s">
        <v>113</v>
      </c>
      <c r="I6973" s="1" t="s">
        <v>35</v>
      </c>
      <c r="J6973" t="s">
        <v>36</v>
      </c>
    </row>
    <row r="6974" spans="1:10" x14ac:dyDescent="0.2">
      <c r="A6974" s="7" t="s">
        <v>10763</v>
      </c>
      <c r="B6974" t="s">
        <v>10764</v>
      </c>
      <c r="C6974">
        <v>21002</v>
      </c>
      <c r="D6974" t="s">
        <v>31</v>
      </c>
      <c r="E6974">
        <v>3</v>
      </c>
      <c r="F6974" t="s">
        <v>2045</v>
      </c>
      <c r="G6974" s="8" t="s">
        <v>112</v>
      </c>
      <c r="H6974" t="s">
        <v>113</v>
      </c>
      <c r="I6974" s="1" t="s">
        <v>35</v>
      </c>
      <c r="J6974" t="s">
        <v>36</v>
      </c>
    </row>
    <row r="6975" spans="1:10" x14ac:dyDescent="0.2">
      <c r="A6975" s="7" t="s">
        <v>10765</v>
      </c>
      <c r="B6975" t="s">
        <v>10766</v>
      </c>
      <c r="C6975">
        <v>21002</v>
      </c>
      <c r="D6975" t="s">
        <v>31</v>
      </c>
      <c r="E6975">
        <v>3</v>
      </c>
      <c r="F6975" t="s">
        <v>2045</v>
      </c>
      <c r="G6975" s="8" t="s">
        <v>112</v>
      </c>
      <c r="H6975" t="s">
        <v>113</v>
      </c>
      <c r="I6975" s="1" t="s">
        <v>35</v>
      </c>
      <c r="J6975" t="s">
        <v>36</v>
      </c>
    </row>
    <row r="6976" spans="1:10" x14ac:dyDescent="0.2">
      <c r="A6976" s="7" t="s">
        <v>10767</v>
      </c>
      <c r="B6976" t="s">
        <v>10768</v>
      </c>
      <c r="C6976">
        <v>21002</v>
      </c>
      <c r="D6976" t="s">
        <v>31</v>
      </c>
      <c r="E6976">
        <v>3</v>
      </c>
      <c r="F6976" t="s">
        <v>2045</v>
      </c>
      <c r="G6976" s="8" t="s">
        <v>112</v>
      </c>
      <c r="H6976" t="s">
        <v>113</v>
      </c>
      <c r="I6976" s="1" t="s">
        <v>35</v>
      </c>
      <c r="J6976" t="s">
        <v>36</v>
      </c>
    </row>
    <row r="6977" spans="1:10" x14ac:dyDescent="0.2">
      <c r="A6977" s="7" t="s">
        <v>10769</v>
      </c>
      <c r="B6977" t="s">
        <v>10770</v>
      </c>
      <c r="C6977">
        <v>21002</v>
      </c>
      <c r="D6977" t="s">
        <v>31</v>
      </c>
      <c r="E6977">
        <v>3</v>
      </c>
      <c r="F6977" t="s">
        <v>2045</v>
      </c>
      <c r="G6977" s="8" t="s">
        <v>112</v>
      </c>
      <c r="H6977" t="s">
        <v>113</v>
      </c>
      <c r="I6977" s="1" t="s">
        <v>35</v>
      </c>
      <c r="J6977" t="s">
        <v>36</v>
      </c>
    </row>
    <row r="6978" spans="1:10" x14ac:dyDescent="0.2">
      <c r="A6978" s="7" t="s">
        <v>10771</v>
      </c>
      <c r="B6978" t="s">
        <v>10772</v>
      </c>
      <c r="C6978">
        <v>21002</v>
      </c>
      <c r="D6978" t="s">
        <v>31</v>
      </c>
      <c r="E6978">
        <v>3</v>
      </c>
      <c r="F6978" t="s">
        <v>2045</v>
      </c>
      <c r="G6978" s="8" t="s">
        <v>112</v>
      </c>
      <c r="H6978" t="s">
        <v>113</v>
      </c>
      <c r="I6978" s="1" t="s">
        <v>35</v>
      </c>
      <c r="J6978" t="s">
        <v>36</v>
      </c>
    </row>
    <row r="6979" spans="1:10" x14ac:dyDescent="0.2">
      <c r="A6979" s="7" t="s">
        <v>10773</v>
      </c>
      <c r="B6979" t="s">
        <v>10774</v>
      </c>
      <c r="C6979">
        <v>21002</v>
      </c>
      <c r="D6979" t="s">
        <v>31</v>
      </c>
      <c r="E6979">
        <v>3</v>
      </c>
      <c r="F6979" t="s">
        <v>2045</v>
      </c>
      <c r="G6979" s="8" t="s">
        <v>112</v>
      </c>
      <c r="H6979" t="s">
        <v>113</v>
      </c>
      <c r="I6979" s="1" t="s">
        <v>35</v>
      </c>
      <c r="J6979" t="s">
        <v>36</v>
      </c>
    </row>
    <row r="6980" spans="1:10" x14ac:dyDescent="0.2">
      <c r="A6980" s="7" t="s">
        <v>10775</v>
      </c>
      <c r="B6980" t="s">
        <v>10776</v>
      </c>
      <c r="C6980">
        <v>21002</v>
      </c>
      <c r="D6980" t="s">
        <v>31</v>
      </c>
      <c r="E6980">
        <v>3</v>
      </c>
      <c r="F6980" t="s">
        <v>2045</v>
      </c>
      <c r="G6980" s="8" t="s">
        <v>112</v>
      </c>
      <c r="H6980" t="s">
        <v>113</v>
      </c>
      <c r="I6980" s="1" t="s">
        <v>35</v>
      </c>
      <c r="J6980" t="s">
        <v>36</v>
      </c>
    </row>
    <row r="6981" spans="1:10" x14ac:dyDescent="0.2">
      <c r="A6981" s="7" t="s">
        <v>10777</v>
      </c>
      <c r="B6981" t="s">
        <v>10778</v>
      </c>
      <c r="C6981">
        <v>21002</v>
      </c>
      <c r="D6981" t="s">
        <v>31</v>
      </c>
      <c r="E6981">
        <v>3</v>
      </c>
      <c r="F6981" t="s">
        <v>2045</v>
      </c>
      <c r="G6981" s="8" t="s">
        <v>112</v>
      </c>
      <c r="H6981" t="s">
        <v>113</v>
      </c>
      <c r="I6981" s="1" t="s">
        <v>35</v>
      </c>
      <c r="J6981" t="s">
        <v>36</v>
      </c>
    </row>
    <row r="6982" spans="1:10" x14ac:dyDescent="0.2">
      <c r="A6982" s="7" t="s">
        <v>10779</v>
      </c>
      <c r="B6982" t="s">
        <v>10780</v>
      </c>
      <c r="C6982">
        <v>21002</v>
      </c>
      <c r="D6982" t="s">
        <v>31</v>
      </c>
      <c r="E6982">
        <v>3</v>
      </c>
      <c r="F6982" t="s">
        <v>2045</v>
      </c>
      <c r="G6982" s="8" t="s">
        <v>112</v>
      </c>
      <c r="H6982" t="s">
        <v>113</v>
      </c>
      <c r="I6982" s="1" t="s">
        <v>35</v>
      </c>
      <c r="J6982" t="s">
        <v>36</v>
      </c>
    </row>
    <row r="6983" spans="1:10" x14ac:dyDescent="0.2">
      <c r="A6983" s="7" t="s">
        <v>10781</v>
      </c>
      <c r="B6983" t="s">
        <v>10782</v>
      </c>
      <c r="C6983">
        <v>21002</v>
      </c>
      <c r="D6983" t="s">
        <v>31</v>
      </c>
      <c r="E6983">
        <v>3</v>
      </c>
      <c r="F6983" t="s">
        <v>2045</v>
      </c>
      <c r="G6983" s="8" t="s">
        <v>112</v>
      </c>
      <c r="H6983" t="s">
        <v>113</v>
      </c>
      <c r="I6983" s="1" t="s">
        <v>35</v>
      </c>
      <c r="J6983" t="s">
        <v>36</v>
      </c>
    </row>
    <row r="6984" spans="1:10" x14ac:dyDescent="0.2">
      <c r="A6984" s="7" t="s">
        <v>10783</v>
      </c>
      <c r="B6984" t="s">
        <v>2049</v>
      </c>
      <c r="C6984">
        <v>21002</v>
      </c>
      <c r="D6984" t="s">
        <v>31</v>
      </c>
      <c r="E6984">
        <v>3</v>
      </c>
      <c r="F6984" t="s">
        <v>2045</v>
      </c>
      <c r="G6984" s="8" t="s">
        <v>112</v>
      </c>
      <c r="H6984" t="s">
        <v>113</v>
      </c>
      <c r="I6984" s="1" t="s">
        <v>35</v>
      </c>
      <c r="J6984" t="s">
        <v>36</v>
      </c>
    </row>
    <row r="6985" spans="1:10" x14ac:dyDescent="0.2">
      <c r="A6985" s="7" t="s">
        <v>10784</v>
      </c>
      <c r="B6985" t="s">
        <v>10785</v>
      </c>
      <c r="C6985">
        <v>21002</v>
      </c>
      <c r="D6985" t="s">
        <v>31</v>
      </c>
      <c r="E6985">
        <v>3</v>
      </c>
      <c r="F6985" t="s">
        <v>2045</v>
      </c>
      <c r="G6985" s="8" t="s">
        <v>112</v>
      </c>
      <c r="H6985" t="s">
        <v>113</v>
      </c>
      <c r="I6985" s="1" t="s">
        <v>35</v>
      </c>
      <c r="J6985" t="s">
        <v>36</v>
      </c>
    </row>
    <row r="6986" spans="1:10" x14ac:dyDescent="0.2">
      <c r="A6986" s="7" t="s">
        <v>10786</v>
      </c>
      <c r="B6986" t="s">
        <v>9708</v>
      </c>
      <c r="C6986">
        <v>21002</v>
      </c>
      <c r="D6986" t="s">
        <v>31</v>
      </c>
      <c r="E6986">
        <v>3</v>
      </c>
      <c r="F6986" t="s">
        <v>2045</v>
      </c>
      <c r="G6986" s="8" t="s">
        <v>112</v>
      </c>
      <c r="H6986" t="s">
        <v>113</v>
      </c>
      <c r="I6986" s="1" t="s">
        <v>35</v>
      </c>
      <c r="J6986" t="s">
        <v>36</v>
      </c>
    </row>
    <row r="6987" spans="1:10" x14ac:dyDescent="0.2">
      <c r="A6987" s="7" t="s">
        <v>10787</v>
      </c>
      <c r="B6987" t="s">
        <v>10788</v>
      </c>
      <c r="C6987">
        <v>21002</v>
      </c>
      <c r="D6987" t="s">
        <v>31</v>
      </c>
      <c r="E6987">
        <v>3</v>
      </c>
      <c r="F6987" t="s">
        <v>2045</v>
      </c>
      <c r="G6987" s="8" t="s">
        <v>112</v>
      </c>
      <c r="H6987" t="s">
        <v>113</v>
      </c>
      <c r="I6987" s="1" t="s">
        <v>35</v>
      </c>
      <c r="J6987" t="s">
        <v>36</v>
      </c>
    </row>
    <row r="6988" spans="1:10" x14ac:dyDescent="0.2">
      <c r="A6988" s="7" t="s">
        <v>10789</v>
      </c>
      <c r="B6988" t="s">
        <v>10790</v>
      </c>
      <c r="C6988">
        <v>21002</v>
      </c>
      <c r="D6988" t="s">
        <v>31</v>
      </c>
      <c r="E6988">
        <v>3</v>
      </c>
      <c r="F6988" t="s">
        <v>2045</v>
      </c>
      <c r="G6988" s="8" t="s">
        <v>112</v>
      </c>
      <c r="H6988" t="s">
        <v>113</v>
      </c>
      <c r="I6988" s="1" t="s">
        <v>35</v>
      </c>
      <c r="J6988" t="s">
        <v>36</v>
      </c>
    </row>
    <row r="6989" spans="1:10" x14ac:dyDescent="0.2">
      <c r="A6989" s="7" t="s">
        <v>10791</v>
      </c>
      <c r="B6989" t="s">
        <v>10792</v>
      </c>
      <c r="C6989">
        <v>21002</v>
      </c>
      <c r="D6989" t="s">
        <v>31</v>
      </c>
      <c r="E6989">
        <v>3</v>
      </c>
      <c r="F6989" t="s">
        <v>2045</v>
      </c>
      <c r="G6989" s="8" t="s">
        <v>112</v>
      </c>
      <c r="H6989" t="s">
        <v>113</v>
      </c>
      <c r="I6989" s="1" t="s">
        <v>35</v>
      </c>
      <c r="J6989" t="s">
        <v>36</v>
      </c>
    </row>
    <row r="6990" spans="1:10" x14ac:dyDescent="0.2">
      <c r="A6990" s="7" t="s">
        <v>10793</v>
      </c>
      <c r="B6990" t="s">
        <v>10794</v>
      </c>
      <c r="C6990">
        <v>21002</v>
      </c>
      <c r="D6990" t="s">
        <v>31</v>
      </c>
      <c r="E6990">
        <v>3</v>
      </c>
      <c r="F6990" t="s">
        <v>2045</v>
      </c>
      <c r="G6990" s="8" t="s">
        <v>112</v>
      </c>
      <c r="H6990" t="s">
        <v>113</v>
      </c>
      <c r="I6990" s="1" t="s">
        <v>35</v>
      </c>
      <c r="J6990" t="s">
        <v>36</v>
      </c>
    </row>
    <row r="6991" spans="1:10" x14ac:dyDescent="0.2">
      <c r="A6991" s="7" t="s">
        <v>10795</v>
      </c>
      <c r="B6991" t="s">
        <v>10796</v>
      </c>
      <c r="C6991">
        <v>21002</v>
      </c>
      <c r="D6991" t="s">
        <v>31</v>
      </c>
      <c r="E6991">
        <v>3</v>
      </c>
      <c r="F6991" t="s">
        <v>2045</v>
      </c>
      <c r="G6991" s="8" t="s">
        <v>112</v>
      </c>
      <c r="H6991" t="s">
        <v>113</v>
      </c>
      <c r="I6991" s="1" t="s">
        <v>35</v>
      </c>
      <c r="J6991" t="s">
        <v>36</v>
      </c>
    </row>
    <row r="6992" spans="1:10" x14ac:dyDescent="0.2">
      <c r="A6992" s="7" t="s">
        <v>10797</v>
      </c>
      <c r="B6992" t="s">
        <v>10798</v>
      </c>
      <c r="C6992">
        <v>21002</v>
      </c>
      <c r="D6992" t="s">
        <v>31</v>
      </c>
      <c r="E6992">
        <v>3</v>
      </c>
      <c r="F6992" t="s">
        <v>2045</v>
      </c>
      <c r="G6992" s="8" t="s">
        <v>112</v>
      </c>
      <c r="H6992" t="s">
        <v>113</v>
      </c>
      <c r="I6992" s="1" t="s">
        <v>35</v>
      </c>
      <c r="J6992" t="s">
        <v>36</v>
      </c>
    </row>
    <row r="6993" spans="1:10" x14ac:dyDescent="0.2">
      <c r="A6993" s="7" t="s">
        <v>10799</v>
      </c>
      <c r="B6993" t="s">
        <v>10800</v>
      </c>
      <c r="C6993">
        <v>21002</v>
      </c>
      <c r="D6993" t="s">
        <v>31</v>
      </c>
      <c r="E6993">
        <v>3</v>
      </c>
      <c r="F6993" t="s">
        <v>2045</v>
      </c>
      <c r="G6993" s="8" t="s">
        <v>112</v>
      </c>
      <c r="H6993" t="s">
        <v>113</v>
      </c>
      <c r="I6993" s="1" t="s">
        <v>35</v>
      </c>
      <c r="J6993" t="s">
        <v>36</v>
      </c>
    </row>
    <row r="6994" spans="1:10" x14ac:dyDescent="0.2">
      <c r="A6994" s="7" t="s">
        <v>10801</v>
      </c>
      <c r="B6994" t="s">
        <v>10757</v>
      </c>
      <c r="C6994">
        <v>21002</v>
      </c>
      <c r="D6994" t="s">
        <v>31</v>
      </c>
      <c r="E6994">
        <v>3</v>
      </c>
      <c r="F6994" t="s">
        <v>2045</v>
      </c>
      <c r="G6994" s="8" t="s">
        <v>112</v>
      </c>
      <c r="H6994" t="s">
        <v>113</v>
      </c>
      <c r="I6994" s="1" t="s">
        <v>35</v>
      </c>
      <c r="J6994" t="s">
        <v>36</v>
      </c>
    </row>
    <row r="6995" spans="1:10" x14ac:dyDescent="0.2">
      <c r="A6995" s="7" t="s">
        <v>10802</v>
      </c>
      <c r="B6995" t="s">
        <v>10803</v>
      </c>
      <c r="C6995">
        <v>21002</v>
      </c>
      <c r="D6995" t="s">
        <v>31</v>
      </c>
      <c r="E6995">
        <v>3</v>
      </c>
      <c r="F6995" t="s">
        <v>2045</v>
      </c>
      <c r="G6995" s="8" t="s">
        <v>112</v>
      </c>
      <c r="H6995" t="s">
        <v>113</v>
      </c>
      <c r="I6995" s="1" t="s">
        <v>35</v>
      </c>
      <c r="J6995" t="s">
        <v>36</v>
      </c>
    </row>
    <row r="6996" spans="1:10" x14ac:dyDescent="0.2">
      <c r="A6996" s="7" t="s">
        <v>10804</v>
      </c>
      <c r="B6996" t="s">
        <v>10805</v>
      </c>
      <c r="C6996">
        <v>21002</v>
      </c>
      <c r="D6996" t="s">
        <v>31</v>
      </c>
      <c r="E6996">
        <v>3</v>
      </c>
      <c r="F6996" t="s">
        <v>2045</v>
      </c>
      <c r="G6996" s="8" t="s">
        <v>112</v>
      </c>
      <c r="H6996" t="s">
        <v>113</v>
      </c>
      <c r="I6996" s="1" t="s">
        <v>35</v>
      </c>
      <c r="J6996" t="s">
        <v>36</v>
      </c>
    </row>
    <row r="6997" spans="1:10" x14ac:dyDescent="0.2">
      <c r="A6997" s="7" t="s">
        <v>10806</v>
      </c>
      <c r="B6997" t="s">
        <v>10807</v>
      </c>
      <c r="C6997">
        <v>21002</v>
      </c>
      <c r="D6997" t="s">
        <v>31</v>
      </c>
      <c r="E6997">
        <v>3</v>
      </c>
      <c r="F6997" t="s">
        <v>2045</v>
      </c>
      <c r="G6997" s="8" t="s">
        <v>112</v>
      </c>
      <c r="H6997" t="s">
        <v>113</v>
      </c>
      <c r="I6997" s="1" t="s">
        <v>35</v>
      </c>
      <c r="J6997" t="s">
        <v>36</v>
      </c>
    </row>
    <row r="6998" spans="1:10" x14ac:dyDescent="0.2">
      <c r="A6998" s="7" t="s">
        <v>10808</v>
      </c>
      <c r="B6998" t="s">
        <v>10809</v>
      </c>
      <c r="C6998">
        <v>21002</v>
      </c>
      <c r="D6998" t="s">
        <v>31</v>
      </c>
      <c r="E6998">
        <v>3</v>
      </c>
      <c r="F6998" t="s">
        <v>2045</v>
      </c>
      <c r="G6998" s="8" t="s">
        <v>112</v>
      </c>
      <c r="H6998" t="s">
        <v>113</v>
      </c>
      <c r="I6998" s="1" t="s">
        <v>35</v>
      </c>
      <c r="J6998" t="s">
        <v>36</v>
      </c>
    </row>
    <row r="6999" spans="1:10" x14ac:dyDescent="0.2">
      <c r="A6999" s="7" t="s">
        <v>10810</v>
      </c>
      <c r="B6999" t="s">
        <v>10811</v>
      </c>
      <c r="C6999">
        <v>21002</v>
      </c>
      <c r="D6999" t="s">
        <v>31</v>
      </c>
      <c r="E6999">
        <v>3</v>
      </c>
      <c r="F6999" t="s">
        <v>2045</v>
      </c>
      <c r="G6999" s="8" t="s">
        <v>112</v>
      </c>
      <c r="H6999" t="s">
        <v>113</v>
      </c>
      <c r="I6999" s="1" t="s">
        <v>35</v>
      </c>
      <c r="J6999" t="s">
        <v>36</v>
      </c>
    </row>
    <row r="7000" spans="1:10" x14ac:dyDescent="0.2">
      <c r="A7000" s="7" t="s">
        <v>10812</v>
      </c>
      <c r="B7000" t="s">
        <v>10813</v>
      </c>
      <c r="C7000">
        <v>21002</v>
      </c>
      <c r="D7000" t="s">
        <v>31</v>
      </c>
      <c r="E7000">
        <v>3</v>
      </c>
      <c r="F7000" t="s">
        <v>2045</v>
      </c>
      <c r="G7000" s="8" t="s">
        <v>116</v>
      </c>
      <c r="H7000" t="s">
        <v>117</v>
      </c>
      <c r="I7000" s="1" t="s">
        <v>35</v>
      </c>
      <c r="J7000" t="s">
        <v>36</v>
      </c>
    </row>
    <row r="7001" spans="1:10" x14ac:dyDescent="0.2">
      <c r="A7001" s="7" t="s">
        <v>10814</v>
      </c>
      <c r="B7001" t="s">
        <v>10815</v>
      </c>
      <c r="C7001">
        <v>21002</v>
      </c>
      <c r="D7001" t="s">
        <v>31</v>
      </c>
      <c r="E7001">
        <v>3</v>
      </c>
      <c r="F7001" t="s">
        <v>2045</v>
      </c>
      <c r="G7001" s="8" t="s">
        <v>116</v>
      </c>
      <c r="H7001" t="s">
        <v>117</v>
      </c>
      <c r="I7001" s="1" t="s">
        <v>35</v>
      </c>
      <c r="J7001" t="s">
        <v>36</v>
      </c>
    </row>
    <row r="7002" spans="1:10" x14ac:dyDescent="0.2">
      <c r="A7002" s="7" t="s">
        <v>10816</v>
      </c>
      <c r="B7002" t="s">
        <v>10817</v>
      </c>
      <c r="C7002">
        <v>21002</v>
      </c>
      <c r="D7002" t="s">
        <v>31</v>
      </c>
      <c r="E7002">
        <v>3</v>
      </c>
      <c r="F7002" t="s">
        <v>2045</v>
      </c>
      <c r="G7002" s="8" t="s">
        <v>116</v>
      </c>
      <c r="H7002" t="s">
        <v>117</v>
      </c>
      <c r="I7002" s="1" t="s">
        <v>35</v>
      </c>
      <c r="J7002" t="s">
        <v>36</v>
      </c>
    </row>
    <row r="7003" spans="1:10" x14ac:dyDescent="0.2">
      <c r="A7003" s="7" t="s">
        <v>10818</v>
      </c>
      <c r="B7003" t="s">
        <v>10819</v>
      </c>
      <c r="C7003">
        <v>21002</v>
      </c>
      <c r="D7003" t="s">
        <v>31</v>
      </c>
      <c r="E7003">
        <v>3</v>
      </c>
      <c r="F7003" t="s">
        <v>2045</v>
      </c>
      <c r="G7003" s="8" t="s">
        <v>116</v>
      </c>
      <c r="H7003" t="s">
        <v>117</v>
      </c>
      <c r="I7003" s="1" t="s">
        <v>35</v>
      </c>
      <c r="J7003" t="s">
        <v>36</v>
      </c>
    </row>
    <row r="7004" spans="1:10" x14ac:dyDescent="0.2">
      <c r="A7004" s="7" t="s">
        <v>10820</v>
      </c>
      <c r="B7004" t="s">
        <v>10821</v>
      </c>
      <c r="C7004">
        <v>21002</v>
      </c>
      <c r="D7004" t="s">
        <v>31</v>
      </c>
      <c r="E7004">
        <v>3</v>
      </c>
      <c r="F7004" t="s">
        <v>2045</v>
      </c>
      <c r="G7004" s="8" t="s">
        <v>116</v>
      </c>
      <c r="H7004" t="s">
        <v>117</v>
      </c>
      <c r="I7004" s="1" t="s">
        <v>35</v>
      </c>
      <c r="J7004" t="s">
        <v>36</v>
      </c>
    </row>
    <row r="7005" spans="1:10" x14ac:dyDescent="0.2">
      <c r="A7005" s="7" t="s">
        <v>10822</v>
      </c>
      <c r="B7005" t="s">
        <v>10823</v>
      </c>
      <c r="C7005">
        <v>21002</v>
      </c>
      <c r="D7005" t="s">
        <v>31</v>
      </c>
      <c r="E7005">
        <v>3</v>
      </c>
      <c r="F7005" t="s">
        <v>2045</v>
      </c>
      <c r="G7005" s="8" t="s">
        <v>116</v>
      </c>
      <c r="H7005" t="s">
        <v>117</v>
      </c>
      <c r="I7005" s="1" t="s">
        <v>35</v>
      </c>
      <c r="J7005" t="s">
        <v>36</v>
      </c>
    </row>
    <row r="7006" spans="1:10" x14ac:dyDescent="0.2">
      <c r="A7006" s="7" t="s">
        <v>10824</v>
      </c>
      <c r="B7006" t="s">
        <v>10825</v>
      </c>
      <c r="C7006">
        <v>21002</v>
      </c>
      <c r="D7006" t="s">
        <v>31</v>
      </c>
      <c r="E7006">
        <v>3</v>
      </c>
      <c r="F7006" t="s">
        <v>2045</v>
      </c>
      <c r="G7006" s="8" t="s">
        <v>116</v>
      </c>
      <c r="H7006" t="s">
        <v>117</v>
      </c>
      <c r="I7006" s="1" t="s">
        <v>35</v>
      </c>
      <c r="J7006" t="s">
        <v>36</v>
      </c>
    </row>
    <row r="7007" spans="1:10" x14ac:dyDescent="0.2">
      <c r="A7007" s="7" t="s">
        <v>10826</v>
      </c>
      <c r="B7007" t="s">
        <v>10827</v>
      </c>
      <c r="C7007">
        <v>21002</v>
      </c>
      <c r="D7007" t="s">
        <v>31</v>
      </c>
      <c r="E7007">
        <v>3</v>
      </c>
      <c r="F7007" t="s">
        <v>2045</v>
      </c>
      <c r="G7007" s="8" t="s">
        <v>116</v>
      </c>
      <c r="H7007" t="s">
        <v>117</v>
      </c>
      <c r="I7007" s="1" t="s">
        <v>35</v>
      </c>
      <c r="J7007" t="s">
        <v>36</v>
      </c>
    </row>
    <row r="7008" spans="1:10" x14ac:dyDescent="0.2">
      <c r="A7008" s="7" t="s">
        <v>10828</v>
      </c>
      <c r="B7008" t="s">
        <v>10829</v>
      </c>
      <c r="C7008">
        <v>21002</v>
      </c>
      <c r="D7008" t="s">
        <v>31</v>
      </c>
      <c r="E7008">
        <v>3</v>
      </c>
      <c r="F7008" t="s">
        <v>2045</v>
      </c>
      <c r="G7008" s="8" t="s">
        <v>116</v>
      </c>
      <c r="H7008" t="s">
        <v>117</v>
      </c>
      <c r="I7008" s="1" t="s">
        <v>35</v>
      </c>
      <c r="J7008" t="s">
        <v>36</v>
      </c>
    </row>
    <row r="7009" spans="1:10" x14ac:dyDescent="0.2">
      <c r="A7009" s="7" t="s">
        <v>10830</v>
      </c>
      <c r="B7009" t="s">
        <v>10831</v>
      </c>
      <c r="C7009">
        <v>21002</v>
      </c>
      <c r="D7009" t="s">
        <v>31</v>
      </c>
      <c r="E7009">
        <v>3</v>
      </c>
      <c r="F7009" t="s">
        <v>2045</v>
      </c>
      <c r="G7009" s="8" t="s">
        <v>116</v>
      </c>
      <c r="H7009" t="s">
        <v>117</v>
      </c>
      <c r="I7009" s="1" t="s">
        <v>35</v>
      </c>
      <c r="J7009" t="s">
        <v>36</v>
      </c>
    </row>
    <row r="7010" spans="1:10" x14ac:dyDescent="0.2">
      <c r="A7010" s="7" t="s">
        <v>10832</v>
      </c>
      <c r="B7010" t="s">
        <v>10833</v>
      </c>
      <c r="C7010">
        <v>21002</v>
      </c>
      <c r="D7010" t="s">
        <v>31</v>
      </c>
      <c r="E7010">
        <v>3</v>
      </c>
      <c r="F7010" t="s">
        <v>2045</v>
      </c>
      <c r="G7010" s="8" t="s">
        <v>116</v>
      </c>
      <c r="H7010" t="s">
        <v>117</v>
      </c>
      <c r="I7010" s="1" t="s">
        <v>35</v>
      </c>
      <c r="J7010" t="s">
        <v>36</v>
      </c>
    </row>
    <row r="7011" spans="1:10" x14ac:dyDescent="0.2">
      <c r="A7011" s="7" t="s">
        <v>10834</v>
      </c>
      <c r="B7011" t="s">
        <v>10835</v>
      </c>
      <c r="C7011">
        <v>21002</v>
      </c>
      <c r="D7011" t="s">
        <v>31</v>
      </c>
      <c r="E7011">
        <v>3</v>
      </c>
      <c r="F7011" t="s">
        <v>2045</v>
      </c>
      <c r="G7011" s="8" t="s">
        <v>116</v>
      </c>
      <c r="H7011" t="s">
        <v>117</v>
      </c>
      <c r="I7011" s="1" t="s">
        <v>35</v>
      </c>
      <c r="J7011" t="s">
        <v>36</v>
      </c>
    </row>
    <row r="7012" spans="1:10" x14ac:dyDescent="0.2">
      <c r="A7012" s="7" t="s">
        <v>10836</v>
      </c>
      <c r="B7012" t="s">
        <v>10837</v>
      </c>
      <c r="C7012">
        <v>21002</v>
      </c>
      <c r="D7012" t="s">
        <v>31</v>
      </c>
      <c r="E7012">
        <v>3</v>
      </c>
      <c r="F7012" t="s">
        <v>2045</v>
      </c>
      <c r="G7012" s="8" t="s">
        <v>116</v>
      </c>
      <c r="H7012" t="s">
        <v>117</v>
      </c>
      <c r="I7012" s="1" t="s">
        <v>35</v>
      </c>
      <c r="J7012" t="s">
        <v>36</v>
      </c>
    </row>
    <row r="7013" spans="1:10" x14ac:dyDescent="0.2">
      <c r="A7013" s="7" t="s">
        <v>10838</v>
      </c>
      <c r="B7013" t="s">
        <v>10839</v>
      </c>
      <c r="C7013">
        <v>21002</v>
      </c>
      <c r="D7013" t="s">
        <v>31</v>
      </c>
      <c r="E7013">
        <v>3</v>
      </c>
      <c r="F7013" t="s">
        <v>2045</v>
      </c>
      <c r="G7013" s="8" t="s">
        <v>116</v>
      </c>
      <c r="H7013" t="s">
        <v>117</v>
      </c>
      <c r="I7013" s="1" t="s">
        <v>35</v>
      </c>
      <c r="J7013" t="s">
        <v>36</v>
      </c>
    </row>
    <row r="7014" spans="1:10" x14ac:dyDescent="0.2">
      <c r="A7014" s="7" t="s">
        <v>10840</v>
      </c>
      <c r="B7014" t="s">
        <v>10841</v>
      </c>
      <c r="C7014">
        <v>21002</v>
      </c>
      <c r="D7014" t="s">
        <v>31</v>
      </c>
      <c r="E7014">
        <v>3</v>
      </c>
      <c r="F7014" t="s">
        <v>2045</v>
      </c>
      <c r="G7014" s="8" t="s">
        <v>116</v>
      </c>
      <c r="H7014" t="s">
        <v>117</v>
      </c>
      <c r="I7014" s="1" t="s">
        <v>35</v>
      </c>
      <c r="J7014" t="s">
        <v>36</v>
      </c>
    </row>
    <row r="7015" spans="1:10" x14ac:dyDescent="0.2">
      <c r="A7015" s="7" t="s">
        <v>10842</v>
      </c>
      <c r="B7015" t="s">
        <v>10843</v>
      </c>
      <c r="C7015">
        <v>21002</v>
      </c>
      <c r="D7015" t="s">
        <v>31</v>
      </c>
      <c r="E7015">
        <v>3</v>
      </c>
      <c r="F7015" t="s">
        <v>2045</v>
      </c>
      <c r="G7015" s="8" t="s">
        <v>116</v>
      </c>
      <c r="H7015" t="s">
        <v>117</v>
      </c>
      <c r="I7015" s="1" t="s">
        <v>35</v>
      </c>
      <c r="J7015" t="s">
        <v>36</v>
      </c>
    </row>
    <row r="7016" spans="1:10" x14ac:dyDescent="0.2">
      <c r="A7016" s="7" t="s">
        <v>10844</v>
      </c>
      <c r="B7016" t="s">
        <v>10845</v>
      </c>
      <c r="C7016">
        <v>21002</v>
      </c>
      <c r="D7016" t="s">
        <v>31</v>
      </c>
      <c r="E7016">
        <v>3</v>
      </c>
      <c r="F7016" t="s">
        <v>2045</v>
      </c>
      <c r="G7016" s="8" t="s">
        <v>116</v>
      </c>
      <c r="H7016" t="s">
        <v>117</v>
      </c>
      <c r="I7016" s="1" t="s">
        <v>35</v>
      </c>
      <c r="J7016" t="s">
        <v>36</v>
      </c>
    </row>
    <row r="7017" spans="1:10" x14ac:dyDescent="0.2">
      <c r="A7017" s="7" t="s">
        <v>10846</v>
      </c>
      <c r="B7017" t="s">
        <v>10847</v>
      </c>
      <c r="C7017">
        <v>21002</v>
      </c>
      <c r="D7017" t="s">
        <v>31</v>
      </c>
      <c r="E7017">
        <v>3</v>
      </c>
      <c r="F7017" t="s">
        <v>2045</v>
      </c>
      <c r="G7017" s="8" t="s">
        <v>116</v>
      </c>
      <c r="H7017" t="s">
        <v>117</v>
      </c>
      <c r="I7017" s="1" t="s">
        <v>35</v>
      </c>
      <c r="J7017" t="s">
        <v>36</v>
      </c>
    </row>
    <row r="7018" spans="1:10" x14ac:dyDescent="0.2">
      <c r="A7018" s="7" t="s">
        <v>10848</v>
      </c>
      <c r="B7018" t="s">
        <v>10849</v>
      </c>
      <c r="C7018">
        <v>21002</v>
      </c>
      <c r="D7018" t="s">
        <v>31</v>
      </c>
      <c r="E7018">
        <v>3</v>
      </c>
      <c r="F7018" t="s">
        <v>2045</v>
      </c>
      <c r="G7018" s="8" t="s">
        <v>116</v>
      </c>
      <c r="H7018" t="s">
        <v>117</v>
      </c>
      <c r="I7018" s="1" t="s">
        <v>35</v>
      </c>
      <c r="J7018" t="s">
        <v>36</v>
      </c>
    </row>
    <row r="7019" spans="1:10" x14ac:dyDescent="0.2">
      <c r="A7019" s="7" t="s">
        <v>10850</v>
      </c>
      <c r="B7019" t="s">
        <v>10851</v>
      </c>
      <c r="C7019">
        <v>21002</v>
      </c>
      <c r="D7019" t="s">
        <v>31</v>
      </c>
      <c r="E7019">
        <v>3</v>
      </c>
      <c r="F7019" t="s">
        <v>2045</v>
      </c>
      <c r="G7019" s="8" t="s">
        <v>116</v>
      </c>
      <c r="H7019" t="s">
        <v>117</v>
      </c>
      <c r="I7019" s="1" t="s">
        <v>35</v>
      </c>
      <c r="J7019" t="s">
        <v>36</v>
      </c>
    </row>
    <row r="7020" spans="1:10" x14ac:dyDescent="0.2">
      <c r="A7020" s="7" t="s">
        <v>10852</v>
      </c>
      <c r="B7020" t="s">
        <v>10853</v>
      </c>
      <c r="C7020">
        <v>21002</v>
      </c>
      <c r="D7020" t="s">
        <v>31</v>
      </c>
      <c r="E7020">
        <v>3</v>
      </c>
      <c r="F7020" t="s">
        <v>2045</v>
      </c>
      <c r="G7020" s="8" t="s">
        <v>116</v>
      </c>
      <c r="H7020" t="s">
        <v>117</v>
      </c>
      <c r="I7020" s="1" t="s">
        <v>35</v>
      </c>
      <c r="J7020" t="s">
        <v>36</v>
      </c>
    </row>
    <row r="7021" spans="1:10" x14ac:dyDescent="0.2">
      <c r="A7021" s="7" t="s">
        <v>10854</v>
      </c>
      <c r="B7021" t="s">
        <v>10855</v>
      </c>
      <c r="C7021">
        <v>21002</v>
      </c>
      <c r="D7021" t="s">
        <v>31</v>
      </c>
      <c r="E7021">
        <v>3</v>
      </c>
      <c r="F7021" t="s">
        <v>2045</v>
      </c>
      <c r="G7021" s="8" t="s">
        <v>116</v>
      </c>
      <c r="H7021" t="s">
        <v>117</v>
      </c>
      <c r="I7021" s="1" t="s">
        <v>35</v>
      </c>
      <c r="J7021" t="s">
        <v>36</v>
      </c>
    </row>
    <row r="7022" spans="1:10" x14ac:dyDescent="0.2">
      <c r="A7022" s="7" t="s">
        <v>10856</v>
      </c>
      <c r="B7022" t="s">
        <v>10857</v>
      </c>
      <c r="C7022">
        <v>21002</v>
      </c>
      <c r="D7022" t="s">
        <v>31</v>
      </c>
      <c r="E7022">
        <v>3</v>
      </c>
      <c r="F7022" t="s">
        <v>2045</v>
      </c>
      <c r="G7022" s="8" t="s">
        <v>116</v>
      </c>
      <c r="H7022" t="s">
        <v>117</v>
      </c>
      <c r="I7022" s="1" t="s">
        <v>35</v>
      </c>
      <c r="J7022" t="s">
        <v>36</v>
      </c>
    </row>
    <row r="7023" spans="1:10" x14ac:dyDescent="0.2">
      <c r="A7023" s="7" t="s">
        <v>10858</v>
      </c>
      <c r="B7023" t="s">
        <v>10859</v>
      </c>
      <c r="C7023">
        <v>21002</v>
      </c>
      <c r="D7023" t="s">
        <v>31</v>
      </c>
      <c r="E7023">
        <v>3</v>
      </c>
      <c r="F7023" t="s">
        <v>2045</v>
      </c>
      <c r="G7023" s="8" t="s">
        <v>116</v>
      </c>
      <c r="H7023" t="s">
        <v>117</v>
      </c>
      <c r="I7023" s="1" t="s">
        <v>35</v>
      </c>
      <c r="J7023" t="s">
        <v>36</v>
      </c>
    </row>
    <row r="7024" spans="1:10" x14ac:dyDescent="0.2">
      <c r="A7024" s="7" t="s">
        <v>10860</v>
      </c>
      <c r="B7024" t="s">
        <v>10861</v>
      </c>
      <c r="C7024">
        <v>21002</v>
      </c>
      <c r="D7024" t="s">
        <v>31</v>
      </c>
      <c r="E7024">
        <v>3</v>
      </c>
      <c r="F7024" t="s">
        <v>2045</v>
      </c>
      <c r="G7024" s="8" t="s">
        <v>116</v>
      </c>
      <c r="H7024" t="s">
        <v>117</v>
      </c>
      <c r="I7024" s="1" t="s">
        <v>35</v>
      </c>
      <c r="J7024" t="s">
        <v>36</v>
      </c>
    </row>
    <row r="7025" spans="1:10" x14ac:dyDescent="0.2">
      <c r="A7025" s="7" t="s">
        <v>10862</v>
      </c>
      <c r="B7025" t="s">
        <v>10863</v>
      </c>
      <c r="C7025">
        <v>21002</v>
      </c>
      <c r="D7025" t="s">
        <v>31</v>
      </c>
      <c r="E7025">
        <v>3</v>
      </c>
      <c r="F7025" t="s">
        <v>2045</v>
      </c>
      <c r="G7025" s="8" t="s">
        <v>116</v>
      </c>
      <c r="H7025" t="s">
        <v>117</v>
      </c>
      <c r="I7025" s="1" t="s">
        <v>35</v>
      </c>
      <c r="J7025" t="s">
        <v>36</v>
      </c>
    </row>
    <row r="7026" spans="1:10" x14ac:dyDescent="0.2">
      <c r="A7026" s="7" t="s">
        <v>10864</v>
      </c>
      <c r="B7026" t="s">
        <v>10865</v>
      </c>
      <c r="C7026">
        <v>21002</v>
      </c>
      <c r="D7026" t="s">
        <v>31</v>
      </c>
      <c r="E7026">
        <v>3</v>
      </c>
      <c r="F7026" t="s">
        <v>2045</v>
      </c>
      <c r="G7026" s="8" t="s">
        <v>116</v>
      </c>
      <c r="H7026" t="s">
        <v>117</v>
      </c>
      <c r="I7026" s="1" t="s">
        <v>35</v>
      </c>
      <c r="J7026" t="s">
        <v>36</v>
      </c>
    </row>
    <row r="7027" spans="1:10" x14ac:dyDescent="0.2">
      <c r="A7027" s="7" t="s">
        <v>10866</v>
      </c>
      <c r="B7027" t="s">
        <v>10182</v>
      </c>
      <c r="C7027">
        <v>21002</v>
      </c>
      <c r="D7027" t="s">
        <v>31</v>
      </c>
      <c r="E7027">
        <v>3</v>
      </c>
      <c r="F7027" t="s">
        <v>2045</v>
      </c>
      <c r="G7027" s="8" t="s">
        <v>116</v>
      </c>
      <c r="H7027" t="s">
        <v>117</v>
      </c>
      <c r="I7027" s="1" t="s">
        <v>35</v>
      </c>
      <c r="J7027" t="s">
        <v>36</v>
      </c>
    </row>
    <row r="7028" spans="1:10" x14ac:dyDescent="0.2">
      <c r="A7028" s="7" t="s">
        <v>10867</v>
      </c>
      <c r="B7028" t="s">
        <v>10868</v>
      </c>
      <c r="C7028">
        <v>21002</v>
      </c>
      <c r="D7028" t="s">
        <v>31</v>
      </c>
      <c r="E7028">
        <v>3</v>
      </c>
      <c r="F7028" t="s">
        <v>2045</v>
      </c>
      <c r="G7028" s="8" t="s">
        <v>116</v>
      </c>
      <c r="H7028" t="s">
        <v>117</v>
      </c>
      <c r="I7028" s="1" t="s">
        <v>35</v>
      </c>
      <c r="J7028" t="s">
        <v>36</v>
      </c>
    </row>
    <row r="7029" spans="1:10" x14ac:dyDescent="0.2">
      <c r="A7029" s="7" t="s">
        <v>10869</v>
      </c>
      <c r="B7029" t="s">
        <v>10870</v>
      </c>
      <c r="C7029">
        <v>21002</v>
      </c>
      <c r="D7029" t="s">
        <v>31</v>
      </c>
      <c r="E7029">
        <v>3</v>
      </c>
      <c r="F7029" t="s">
        <v>2045</v>
      </c>
      <c r="G7029" s="8" t="s">
        <v>116</v>
      </c>
      <c r="H7029" t="s">
        <v>117</v>
      </c>
      <c r="I7029" s="1" t="s">
        <v>35</v>
      </c>
      <c r="J7029" t="s">
        <v>36</v>
      </c>
    </row>
    <row r="7030" spans="1:10" x14ac:dyDescent="0.2">
      <c r="A7030" s="7" t="s">
        <v>10871</v>
      </c>
      <c r="B7030" t="s">
        <v>10872</v>
      </c>
      <c r="C7030">
        <v>21002</v>
      </c>
      <c r="D7030" t="s">
        <v>31</v>
      </c>
      <c r="E7030">
        <v>3</v>
      </c>
      <c r="F7030" t="s">
        <v>2045</v>
      </c>
      <c r="G7030" s="8" t="s">
        <v>116</v>
      </c>
      <c r="H7030" t="s">
        <v>117</v>
      </c>
      <c r="I7030" s="1" t="s">
        <v>35</v>
      </c>
      <c r="J7030" t="s">
        <v>36</v>
      </c>
    </row>
    <row r="7031" spans="1:10" x14ac:dyDescent="0.2">
      <c r="A7031" s="7" t="s">
        <v>10873</v>
      </c>
      <c r="B7031" t="s">
        <v>10874</v>
      </c>
      <c r="C7031">
        <v>21002</v>
      </c>
      <c r="D7031" t="s">
        <v>31</v>
      </c>
      <c r="E7031">
        <v>3</v>
      </c>
      <c r="F7031" t="s">
        <v>2045</v>
      </c>
      <c r="G7031" s="8" t="s">
        <v>116</v>
      </c>
      <c r="H7031" t="s">
        <v>117</v>
      </c>
      <c r="I7031" s="1" t="s">
        <v>35</v>
      </c>
      <c r="J7031" t="s">
        <v>36</v>
      </c>
    </row>
    <row r="7032" spans="1:10" x14ac:dyDescent="0.2">
      <c r="A7032" s="7" t="s">
        <v>10875</v>
      </c>
      <c r="B7032" t="s">
        <v>10876</v>
      </c>
      <c r="C7032">
        <v>21002</v>
      </c>
      <c r="D7032" t="s">
        <v>31</v>
      </c>
      <c r="E7032">
        <v>3</v>
      </c>
      <c r="F7032" t="s">
        <v>2045</v>
      </c>
      <c r="G7032" s="8" t="s">
        <v>116</v>
      </c>
      <c r="H7032" t="s">
        <v>117</v>
      </c>
      <c r="I7032" s="1" t="s">
        <v>35</v>
      </c>
      <c r="J7032" t="s">
        <v>36</v>
      </c>
    </row>
    <row r="7033" spans="1:10" x14ac:dyDescent="0.2">
      <c r="A7033" s="7" t="s">
        <v>10877</v>
      </c>
      <c r="B7033" t="s">
        <v>10878</v>
      </c>
      <c r="C7033">
        <v>21002</v>
      </c>
      <c r="D7033" t="s">
        <v>31</v>
      </c>
      <c r="E7033">
        <v>3</v>
      </c>
      <c r="F7033" t="s">
        <v>2045</v>
      </c>
      <c r="G7033" s="8" t="s">
        <v>116</v>
      </c>
      <c r="H7033" t="s">
        <v>117</v>
      </c>
      <c r="I7033" s="1" t="s">
        <v>35</v>
      </c>
      <c r="J7033" t="s">
        <v>36</v>
      </c>
    </row>
    <row r="7034" spans="1:10" x14ac:dyDescent="0.2">
      <c r="A7034" s="7" t="s">
        <v>10879</v>
      </c>
      <c r="B7034" t="s">
        <v>10880</v>
      </c>
      <c r="C7034">
        <v>21002</v>
      </c>
      <c r="D7034" t="s">
        <v>31</v>
      </c>
      <c r="E7034">
        <v>3</v>
      </c>
      <c r="F7034" t="s">
        <v>2045</v>
      </c>
      <c r="G7034" s="8" t="s">
        <v>116</v>
      </c>
      <c r="H7034" t="s">
        <v>117</v>
      </c>
      <c r="I7034" s="1" t="s">
        <v>35</v>
      </c>
      <c r="J7034" t="s">
        <v>36</v>
      </c>
    </row>
    <row r="7035" spans="1:10" x14ac:dyDescent="0.2">
      <c r="A7035" s="7" t="s">
        <v>10881</v>
      </c>
      <c r="B7035" t="s">
        <v>10882</v>
      </c>
      <c r="C7035">
        <v>21002</v>
      </c>
      <c r="D7035" t="s">
        <v>31</v>
      </c>
      <c r="E7035">
        <v>3</v>
      </c>
      <c r="F7035" t="s">
        <v>2045</v>
      </c>
      <c r="G7035" s="8" t="s">
        <v>116</v>
      </c>
      <c r="H7035" t="s">
        <v>117</v>
      </c>
      <c r="I7035" s="1" t="s">
        <v>35</v>
      </c>
      <c r="J7035" t="s">
        <v>36</v>
      </c>
    </row>
    <row r="7036" spans="1:10" x14ac:dyDescent="0.2">
      <c r="A7036" s="7" t="s">
        <v>10883</v>
      </c>
      <c r="B7036" t="s">
        <v>10884</v>
      </c>
      <c r="C7036">
        <v>21002</v>
      </c>
      <c r="D7036" t="s">
        <v>31</v>
      </c>
      <c r="E7036">
        <v>3</v>
      </c>
      <c r="F7036" t="s">
        <v>2045</v>
      </c>
      <c r="G7036" s="8" t="s">
        <v>116</v>
      </c>
      <c r="H7036" t="s">
        <v>117</v>
      </c>
      <c r="I7036" s="1" t="s">
        <v>35</v>
      </c>
      <c r="J7036" t="s">
        <v>36</v>
      </c>
    </row>
    <row r="7037" spans="1:10" x14ac:dyDescent="0.2">
      <c r="A7037" s="7" t="s">
        <v>10885</v>
      </c>
      <c r="B7037" t="s">
        <v>10886</v>
      </c>
      <c r="C7037">
        <v>21002</v>
      </c>
      <c r="D7037" t="s">
        <v>31</v>
      </c>
      <c r="E7037">
        <v>3</v>
      </c>
      <c r="F7037" t="s">
        <v>2045</v>
      </c>
      <c r="G7037" s="8" t="s">
        <v>116</v>
      </c>
      <c r="H7037" t="s">
        <v>117</v>
      </c>
      <c r="I7037" s="1" t="s">
        <v>35</v>
      </c>
      <c r="J7037" t="s">
        <v>36</v>
      </c>
    </row>
    <row r="7038" spans="1:10" x14ac:dyDescent="0.2">
      <c r="A7038" s="7" t="s">
        <v>10887</v>
      </c>
      <c r="B7038" t="s">
        <v>10888</v>
      </c>
      <c r="C7038">
        <v>21002</v>
      </c>
      <c r="D7038" t="s">
        <v>31</v>
      </c>
      <c r="E7038">
        <v>3</v>
      </c>
      <c r="F7038" t="s">
        <v>2045</v>
      </c>
      <c r="G7038" s="8" t="s">
        <v>116</v>
      </c>
      <c r="H7038" t="s">
        <v>117</v>
      </c>
      <c r="I7038" s="1" t="s">
        <v>35</v>
      </c>
      <c r="J7038" t="s">
        <v>36</v>
      </c>
    </row>
    <row r="7039" spans="1:10" x14ac:dyDescent="0.2">
      <c r="A7039" s="7" t="s">
        <v>10889</v>
      </c>
      <c r="B7039" t="s">
        <v>10890</v>
      </c>
      <c r="C7039">
        <v>21002</v>
      </c>
      <c r="D7039" t="s">
        <v>31</v>
      </c>
      <c r="E7039">
        <v>3</v>
      </c>
      <c r="F7039" t="s">
        <v>2045</v>
      </c>
      <c r="G7039" s="8" t="s">
        <v>116</v>
      </c>
      <c r="H7039" t="s">
        <v>117</v>
      </c>
      <c r="I7039" s="1" t="s">
        <v>35</v>
      </c>
      <c r="J7039" t="s">
        <v>36</v>
      </c>
    </row>
    <row r="7040" spans="1:10" x14ac:dyDescent="0.2">
      <c r="A7040" s="7" t="s">
        <v>10891</v>
      </c>
      <c r="B7040" t="s">
        <v>10892</v>
      </c>
      <c r="C7040">
        <v>21002</v>
      </c>
      <c r="D7040" t="s">
        <v>31</v>
      </c>
      <c r="E7040">
        <v>3</v>
      </c>
      <c r="F7040" t="s">
        <v>2045</v>
      </c>
      <c r="G7040" s="8" t="s">
        <v>116</v>
      </c>
      <c r="H7040" t="s">
        <v>117</v>
      </c>
      <c r="I7040" s="1" t="s">
        <v>35</v>
      </c>
      <c r="J7040" t="s">
        <v>36</v>
      </c>
    </row>
    <row r="7041" spans="1:10" x14ac:dyDescent="0.2">
      <c r="A7041" s="7" t="s">
        <v>10893</v>
      </c>
      <c r="B7041" t="s">
        <v>10894</v>
      </c>
      <c r="C7041">
        <v>21002</v>
      </c>
      <c r="D7041" t="s">
        <v>31</v>
      </c>
      <c r="E7041">
        <v>3</v>
      </c>
      <c r="F7041" t="s">
        <v>2045</v>
      </c>
      <c r="G7041" s="8" t="s">
        <v>116</v>
      </c>
      <c r="H7041" t="s">
        <v>117</v>
      </c>
      <c r="I7041" s="1" t="s">
        <v>35</v>
      </c>
      <c r="J7041" t="s">
        <v>36</v>
      </c>
    </row>
    <row r="7042" spans="1:10" x14ac:dyDescent="0.2">
      <c r="A7042" s="7" t="s">
        <v>10895</v>
      </c>
      <c r="B7042" t="s">
        <v>10896</v>
      </c>
      <c r="C7042">
        <v>21002</v>
      </c>
      <c r="D7042" t="s">
        <v>31</v>
      </c>
      <c r="E7042">
        <v>3</v>
      </c>
      <c r="F7042" t="s">
        <v>2045</v>
      </c>
      <c r="G7042" s="8" t="s">
        <v>116</v>
      </c>
      <c r="H7042" t="s">
        <v>117</v>
      </c>
      <c r="I7042" s="1" t="s">
        <v>35</v>
      </c>
      <c r="J7042" t="s">
        <v>36</v>
      </c>
    </row>
    <row r="7043" spans="1:10" x14ac:dyDescent="0.2">
      <c r="A7043" s="7" t="s">
        <v>10897</v>
      </c>
      <c r="B7043" t="s">
        <v>10898</v>
      </c>
      <c r="C7043">
        <v>21002</v>
      </c>
      <c r="D7043" t="s">
        <v>31</v>
      </c>
      <c r="E7043">
        <v>3</v>
      </c>
      <c r="F7043" t="s">
        <v>2045</v>
      </c>
      <c r="G7043" s="8" t="s">
        <v>116</v>
      </c>
      <c r="H7043" t="s">
        <v>117</v>
      </c>
      <c r="I7043" s="1" t="s">
        <v>35</v>
      </c>
      <c r="J7043" t="s">
        <v>36</v>
      </c>
    </row>
    <row r="7044" spans="1:10" x14ac:dyDescent="0.2">
      <c r="A7044" s="7" t="s">
        <v>10899</v>
      </c>
      <c r="B7044" t="s">
        <v>10900</v>
      </c>
      <c r="C7044">
        <v>21002</v>
      </c>
      <c r="D7044" t="s">
        <v>31</v>
      </c>
      <c r="E7044">
        <v>3</v>
      </c>
      <c r="F7044" t="s">
        <v>2045</v>
      </c>
      <c r="G7044" s="8" t="s">
        <v>116</v>
      </c>
      <c r="H7044" t="s">
        <v>117</v>
      </c>
      <c r="I7044" s="1" t="s">
        <v>35</v>
      </c>
      <c r="J7044" t="s">
        <v>36</v>
      </c>
    </row>
    <row r="7045" spans="1:10" x14ac:dyDescent="0.2">
      <c r="A7045" s="7" t="s">
        <v>10901</v>
      </c>
      <c r="B7045" t="s">
        <v>10902</v>
      </c>
      <c r="C7045">
        <v>21002</v>
      </c>
      <c r="D7045" t="s">
        <v>31</v>
      </c>
      <c r="E7045">
        <v>3</v>
      </c>
      <c r="F7045" t="s">
        <v>2045</v>
      </c>
      <c r="G7045" s="8" t="s">
        <v>116</v>
      </c>
      <c r="H7045" t="s">
        <v>117</v>
      </c>
      <c r="I7045" s="1" t="s">
        <v>35</v>
      </c>
      <c r="J7045" t="s">
        <v>36</v>
      </c>
    </row>
    <row r="7046" spans="1:10" x14ac:dyDescent="0.2">
      <c r="A7046" s="7" t="s">
        <v>10903</v>
      </c>
      <c r="B7046" t="s">
        <v>10904</v>
      </c>
      <c r="C7046">
        <v>21002</v>
      </c>
      <c r="D7046" t="s">
        <v>31</v>
      </c>
      <c r="E7046">
        <v>3</v>
      </c>
      <c r="F7046" t="s">
        <v>2045</v>
      </c>
      <c r="G7046" s="8" t="s">
        <v>116</v>
      </c>
      <c r="H7046" t="s">
        <v>117</v>
      </c>
      <c r="I7046" s="1" t="s">
        <v>35</v>
      </c>
      <c r="J7046" t="s">
        <v>36</v>
      </c>
    </row>
    <row r="7047" spans="1:10" x14ac:dyDescent="0.2">
      <c r="A7047" s="7" t="s">
        <v>10905</v>
      </c>
      <c r="B7047" t="s">
        <v>10906</v>
      </c>
      <c r="C7047">
        <v>21002</v>
      </c>
      <c r="D7047" t="s">
        <v>31</v>
      </c>
      <c r="E7047">
        <v>3</v>
      </c>
      <c r="F7047" t="s">
        <v>2045</v>
      </c>
      <c r="G7047" s="8" t="s">
        <v>116</v>
      </c>
      <c r="H7047" t="s">
        <v>117</v>
      </c>
      <c r="I7047" s="1" t="s">
        <v>35</v>
      </c>
      <c r="J7047" t="s">
        <v>36</v>
      </c>
    </row>
    <row r="7048" spans="1:10" x14ac:dyDescent="0.2">
      <c r="A7048" s="7" t="s">
        <v>10907</v>
      </c>
      <c r="B7048" t="s">
        <v>10908</v>
      </c>
      <c r="C7048">
        <v>21002</v>
      </c>
      <c r="D7048" t="s">
        <v>31</v>
      </c>
      <c r="E7048">
        <v>3</v>
      </c>
      <c r="F7048" t="s">
        <v>2045</v>
      </c>
      <c r="G7048" s="8" t="s">
        <v>116</v>
      </c>
      <c r="H7048" t="s">
        <v>117</v>
      </c>
      <c r="I7048" s="1" t="s">
        <v>35</v>
      </c>
      <c r="J7048" t="s">
        <v>36</v>
      </c>
    </row>
    <row r="7049" spans="1:10" x14ac:dyDescent="0.2">
      <c r="A7049" s="7" t="s">
        <v>10909</v>
      </c>
      <c r="B7049" t="s">
        <v>10910</v>
      </c>
      <c r="C7049">
        <v>21002</v>
      </c>
      <c r="D7049" t="s">
        <v>31</v>
      </c>
      <c r="E7049">
        <v>3</v>
      </c>
      <c r="F7049" t="s">
        <v>2045</v>
      </c>
      <c r="G7049" s="8" t="s">
        <v>116</v>
      </c>
      <c r="H7049" t="s">
        <v>117</v>
      </c>
      <c r="I7049" s="1" t="s">
        <v>35</v>
      </c>
      <c r="J7049" t="s">
        <v>36</v>
      </c>
    </row>
    <row r="7050" spans="1:10" x14ac:dyDescent="0.2">
      <c r="A7050" s="7" t="s">
        <v>10911</v>
      </c>
      <c r="B7050" t="s">
        <v>10912</v>
      </c>
      <c r="C7050">
        <v>21002</v>
      </c>
      <c r="D7050" t="s">
        <v>31</v>
      </c>
      <c r="E7050">
        <v>3</v>
      </c>
      <c r="F7050" t="s">
        <v>2045</v>
      </c>
      <c r="G7050" s="8" t="s">
        <v>116</v>
      </c>
      <c r="H7050" t="s">
        <v>117</v>
      </c>
      <c r="I7050" s="1" t="s">
        <v>35</v>
      </c>
      <c r="J7050" t="s">
        <v>36</v>
      </c>
    </row>
    <row r="7051" spans="1:10" x14ac:dyDescent="0.2">
      <c r="A7051" s="7" t="s">
        <v>10913</v>
      </c>
      <c r="B7051" t="s">
        <v>10914</v>
      </c>
      <c r="C7051">
        <v>21002</v>
      </c>
      <c r="D7051" t="s">
        <v>31</v>
      </c>
      <c r="E7051">
        <v>3</v>
      </c>
      <c r="F7051" t="s">
        <v>2045</v>
      </c>
      <c r="G7051" s="8" t="s">
        <v>116</v>
      </c>
      <c r="H7051" t="s">
        <v>117</v>
      </c>
      <c r="I7051" s="1" t="s">
        <v>35</v>
      </c>
      <c r="J7051" t="s">
        <v>36</v>
      </c>
    </row>
    <row r="7052" spans="1:10" x14ac:dyDescent="0.2">
      <c r="A7052" s="7" t="s">
        <v>10915</v>
      </c>
      <c r="B7052" t="s">
        <v>10916</v>
      </c>
      <c r="C7052">
        <v>21002</v>
      </c>
      <c r="D7052" t="s">
        <v>31</v>
      </c>
      <c r="E7052">
        <v>3</v>
      </c>
      <c r="F7052" t="s">
        <v>2045</v>
      </c>
      <c r="G7052" s="8" t="s">
        <v>116</v>
      </c>
      <c r="H7052" t="s">
        <v>117</v>
      </c>
      <c r="I7052" s="1" t="s">
        <v>35</v>
      </c>
      <c r="J7052" t="s">
        <v>36</v>
      </c>
    </row>
    <row r="7053" spans="1:10" x14ac:dyDescent="0.2">
      <c r="A7053" s="7" t="s">
        <v>10917</v>
      </c>
      <c r="B7053" t="s">
        <v>10918</v>
      </c>
      <c r="C7053">
        <v>21002</v>
      </c>
      <c r="D7053" t="s">
        <v>31</v>
      </c>
      <c r="E7053">
        <v>3</v>
      </c>
      <c r="F7053" t="s">
        <v>2045</v>
      </c>
      <c r="G7053" s="8" t="s">
        <v>116</v>
      </c>
      <c r="H7053" t="s">
        <v>117</v>
      </c>
      <c r="I7053" s="1" t="s">
        <v>35</v>
      </c>
      <c r="J7053" t="s">
        <v>36</v>
      </c>
    </row>
    <row r="7054" spans="1:10" x14ac:dyDescent="0.2">
      <c r="A7054" s="7" t="s">
        <v>10919</v>
      </c>
      <c r="B7054" t="s">
        <v>10920</v>
      </c>
      <c r="C7054">
        <v>21002</v>
      </c>
      <c r="D7054" t="s">
        <v>31</v>
      </c>
      <c r="E7054">
        <v>3</v>
      </c>
      <c r="F7054" t="s">
        <v>2045</v>
      </c>
      <c r="G7054" s="8" t="s">
        <v>116</v>
      </c>
      <c r="H7054" t="s">
        <v>117</v>
      </c>
      <c r="I7054" s="1" t="s">
        <v>35</v>
      </c>
      <c r="J7054" t="s">
        <v>36</v>
      </c>
    </row>
    <row r="7055" spans="1:10" x14ac:dyDescent="0.2">
      <c r="A7055" s="7" t="s">
        <v>10921</v>
      </c>
      <c r="B7055" t="s">
        <v>10922</v>
      </c>
      <c r="C7055">
        <v>21002</v>
      </c>
      <c r="D7055" t="s">
        <v>31</v>
      </c>
      <c r="E7055">
        <v>3</v>
      </c>
      <c r="F7055" t="s">
        <v>2045</v>
      </c>
      <c r="G7055" s="8" t="s">
        <v>116</v>
      </c>
      <c r="H7055" t="s">
        <v>117</v>
      </c>
      <c r="I7055" s="1" t="s">
        <v>35</v>
      </c>
      <c r="J7055" t="s">
        <v>36</v>
      </c>
    </row>
    <row r="7056" spans="1:10" x14ac:dyDescent="0.2">
      <c r="A7056" s="7" t="s">
        <v>10923</v>
      </c>
      <c r="B7056" t="s">
        <v>10924</v>
      </c>
      <c r="C7056">
        <v>21002</v>
      </c>
      <c r="D7056" t="s">
        <v>31</v>
      </c>
      <c r="E7056">
        <v>3</v>
      </c>
      <c r="F7056" t="s">
        <v>2045</v>
      </c>
      <c r="G7056" s="8" t="s">
        <v>116</v>
      </c>
      <c r="H7056" t="s">
        <v>117</v>
      </c>
      <c r="I7056" s="1" t="s">
        <v>35</v>
      </c>
      <c r="J7056" t="s">
        <v>36</v>
      </c>
    </row>
    <row r="7057" spans="1:10" x14ac:dyDescent="0.2">
      <c r="A7057" s="7" t="s">
        <v>10925</v>
      </c>
      <c r="B7057" t="s">
        <v>10926</v>
      </c>
      <c r="C7057">
        <v>21002</v>
      </c>
      <c r="D7057" t="s">
        <v>31</v>
      </c>
      <c r="E7057">
        <v>3</v>
      </c>
      <c r="F7057" t="s">
        <v>2045</v>
      </c>
      <c r="G7057" s="8" t="s">
        <v>116</v>
      </c>
      <c r="H7057" t="s">
        <v>117</v>
      </c>
      <c r="I7057" s="1" t="s">
        <v>35</v>
      </c>
      <c r="J7057" t="s">
        <v>36</v>
      </c>
    </row>
    <row r="7058" spans="1:10" x14ac:dyDescent="0.2">
      <c r="A7058" s="7" t="s">
        <v>10927</v>
      </c>
      <c r="B7058" t="s">
        <v>10928</v>
      </c>
      <c r="C7058">
        <v>21002</v>
      </c>
      <c r="D7058" t="s">
        <v>31</v>
      </c>
      <c r="E7058">
        <v>3</v>
      </c>
      <c r="F7058" t="s">
        <v>2045</v>
      </c>
      <c r="G7058" s="8" t="s">
        <v>116</v>
      </c>
      <c r="H7058" t="s">
        <v>117</v>
      </c>
      <c r="I7058" s="1" t="s">
        <v>35</v>
      </c>
      <c r="J7058" t="s">
        <v>36</v>
      </c>
    </row>
    <row r="7059" spans="1:10" x14ac:dyDescent="0.2">
      <c r="A7059" s="7" t="s">
        <v>10929</v>
      </c>
      <c r="B7059" t="s">
        <v>10930</v>
      </c>
      <c r="C7059">
        <v>21002</v>
      </c>
      <c r="D7059" t="s">
        <v>31</v>
      </c>
      <c r="E7059">
        <v>3</v>
      </c>
      <c r="F7059" t="s">
        <v>2045</v>
      </c>
      <c r="G7059" s="8" t="s">
        <v>116</v>
      </c>
      <c r="H7059" t="s">
        <v>117</v>
      </c>
      <c r="I7059" s="1" t="s">
        <v>35</v>
      </c>
      <c r="J7059" t="s">
        <v>36</v>
      </c>
    </row>
    <row r="7060" spans="1:10" x14ac:dyDescent="0.2">
      <c r="A7060" s="7" t="s">
        <v>10931</v>
      </c>
      <c r="B7060" t="s">
        <v>10932</v>
      </c>
      <c r="C7060">
        <v>21002</v>
      </c>
      <c r="D7060" t="s">
        <v>31</v>
      </c>
      <c r="E7060">
        <v>3</v>
      </c>
      <c r="F7060" t="s">
        <v>2045</v>
      </c>
      <c r="G7060" s="8" t="s">
        <v>116</v>
      </c>
      <c r="H7060" t="s">
        <v>117</v>
      </c>
      <c r="I7060" s="1" t="s">
        <v>35</v>
      </c>
      <c r="J7060" t="s">
        <v>36</v>
      </c>
    </row>
    <row r="7061" spans="1:10" x14ac:dyDescent="0.2">
      <c r="A7061" s="7" t="s">
        <v>10933</v>
      </c>
      <c r="B7061" t="s">
        <v>6519</v>
      </c>
      <c r="C7061">
        <v>21002</v>
      </c>
      <c r="D7061" t="s">
        <v>31</v>
      </c>
      <c r="E7061">
        <v>3</v>
      </c>
      <c r="F7061" t="s">
        <v>2045</v>
      </c>
      <c r="G7061" s="8" t="s">
        <v>116</v>
      </c>
      <c r="H7061" t="s">
        <v>117</v>
      </c>
      <c r="I7061" s="1" t="s">
        <v>35</v>
      </c>
      <c r="J7061" t="s">
        <v>36</v>
      </c>
    </row>
    <row r="7062" spans="1:10" x14ac:dyDescent="0.2">
      <c r="A7062" s="7" t="s">
        <v>10934</v>
      </c>
      <c r="B7062" t="s">
        <v>10935</v>
      </c>
      <c r="C7062">
        <v>21002</v>
      </c>
      <c r="D7062" t="s">
        <v>31</v>
      </c>
      <c r="E7062">
        <v>3</v>
      </c>
      <c r="F7062" t="s">
        <v>2045</v>
      </c>
      <c r="G7062" s="8" t="s">
        <v>116</v>
      </c>
      <c r="H7062" t="s">
        <v>117</v>
      </c>
      <c r="I7062" s="1" t="s">
        <v>35</v>
      </c>
      <c r="J7062" t="s">
        <v>36</v>
      </c>
    </row>
    <row r="7063" spans="1:10" x14ac:dyDescent="0.2">
      <c r="A7063" s="7" t="s">
        <v>10936</v>
      </c>
      <c r="B7063" t="s">
        <v>10937</v>
      </c>
      <c r="C7063">
        <v>21002</v>
      </c>
      <c r="D7063" t="s">
        <v>31</v>
      </c>
      <c r="E7063">
        <v>3</v>
      </c>
      <c r="F7063" t="s">
        <v>2045</v>
      </c>
      <c r="G7063" s="8" t="s">
        <v>116</v>
      </c>
      <c r="H7063" t="s">
        <v>117</v>
      </c>
      <c r="I7063" s="1" t="s">
        <v>35</v>
      </c>
      <c r="J7063" t="s">
        <v>36</v>
      </c>
    </row>
    <row r="7064" spans="1:10" x14ac:dyDescent="0.2">
      <c r="A7064" s="7" t="s">
        <v>10938</v>
      </c>
      <c r="B7064" t="s">
        <v>10939</v>
      </c>
      <c r="C7064">
        <v>21002</v>
      </c>
      <c r="D7064" t="s">
        <v>31</v>
      </c>
      <c r="E7064">
        <v>3</v>
      </c>
      <c r="F7064" t="s">
        <v>2045</v>
      </c>
      <c r="G7064" s="8" t="s">
        <v>116</v>
      </c>
      <c r="H7064" t="s">
        <v>117</v>
      </c>
      <c r="I7064" s="1" t="s">
        <v>35</v>
      </c>
      <c r="J7064" t="s">
        <v>36</v>
      </c>
    </row>
    <row r="7065" spans="1:10" x14ac:dyDescent="0.2">
      <c r="A7065" s="7" t="s">
        <v>10940</v>
      </c>
      <c r="B7065" t="s">
        <v>10941</v>
      </c>
      <c r="C7065">
        <v>21002</v>
      </c>
      <c r="D7065" t="s">
        <v>31</v>
      </c>
      <c r="E7065">
        <v>3</v>
      </c>
      <c r="F7065" t="s">
        <v>2045</v>
      </c>
      <c r="G7065" s="8" t="s">
        <v>116</v>
      </c>
      <c r="H7065" t="s">
        <v>117</v>
      </c>
      <c r="I7065" s="1" t="s">
        <v>35</v>
      </c>
      <c r="J7065" t="s">
        <v>36</v>
      </c>
    </row>
    <row r="7066" spans="1:10" x14ac:dyDescent="0.2">
      <c r="A7066" s="7" t="s">
        <v>10942</v>
      </c>
      <c r="B7066" t="s">
        <v>10943</v>
      </c>
      <c r="C7066">
        <v>21002</v>
      </c>
      <c r="D7066" t="s">
        <v>31</v>
      </c>
      <c r="E7066">
        <v>3</v>
      </c>
      <c r="F7066" t="s">
        <v>2045</v>
      </c>
      <c r="G7066" s="8" t="s">
        <v>116</v>
      </c>
      <c r="H7066" t="s">
        <v>117</v>
      </c>
      <c r="I7066" s="1" t="s">
        <v>35</v>
      </c>
      <c r="J7066" t="s">
        <v>36</v>
      </c>
    </row>
    <row r="7067" spans="1:10" x14ac:dyDescent="0.2">
      <c r="A7067" s="7" t="s">
        <v>10944</v>
      </c>
      <c r="B7067" t="s">
        <v>10945</v>
      </c>
      <c r="C7067">
        <v>21002</v>
      </c>
      <c r="D7067" t="s">
        <v>31</v>
      </c>
      <c r="E7067">
        <v>3</v>
      </c>
      <c r="F7067" t="s">
        <v>2045</v>
      </c>
      <c r="G7067" s="8" t="s">
        <v>116</v>
      </c>
      <c r="H7067" t="s">
        <v>117</v>
      </c>
      <c r="I7067" s="1" t="s">
        <v>35</v>
      </c>
      <c r="J7067" t="s">
        <v>36</v>
      </c>
    </row>
    <row r="7068" spans="1:10" x14ac:dyDescent="0.2">
      <c r="A7068" s="7" t="s">
        <v>10946</v>
      </c>
      <c r="B7068" t="s">
        <v>10947</v>
      </c>
      <c r="C7068">
        <v>21002</v>
      </c>
      <c r="D7068" t="s">
        <v>31</v>
      </c>
      <c r="E7068">
        <v>3</v>
      </c>
      <c r="F7068" t="s">
        <v>2045</v>
      </c>
      <c r="G7068" s="8" t="s">
        <v>116</v>
      </c>
      <c r="H7068" t="s">
        <v>117</v>
      </c>
      <c r="I7068" s="1" t="s">
        <v>35</v>
      </c>
      <c r="J7068" t="s">
        <v>36</v>
      </c>
    </row>
    <row r="7069" spans="1:10" x14ac:dyDescent="0.2">
      <c r="A7069" s="7" t="s">
        <v>10948</v>
      </c>
      <c r="B7069" t="s">
        <v>10949</v>
      </c>
      <c r="C7069">
        <v>21002</v>
      </c>
      <c r="D7069" t="s">
        <v>31</v>
      </c>
      <c r="E7069">
        <v>3</v>
      </c>
      <c r="F7069" t="s">
        <v>2045</v>
      </c>
      <c r="G7069" s="8" t="s">
        <v>116</v>
      </c>
      <c r="H7069" t="s">
        <v>117</v>
      </c>
      <c r="I7069" s="1" t="s">
        <v>35</v>
      </c>
      <c r="J7069" t="s">
        <v>36</v>
      </c>
    </row>
    <row r="7070" spans="1:10" x14ac:dyDescent="0.2">
      <c r="A7070" s="7" t="s">
        <v>10950</v>
      </c>
      <c r="B7070" t="s">
        <v>10951</v>
      </c>
      <c r="C7070">
        <v>21002</v>
      </c>
      <c r="D7070" t="s">
        <v>31</v>
      </c>
      <c r="E7070">
        <v>3</v>
      </c>
      <c r="F7070" t="s">
        <v>2045</v>
      </c>
      <c r="G7070" s="8" t="s">
        <v>116</v>
      </c>
      <c r="H7070" t="s">
        <v>117</v>
      </c>
      <c r="I7070" s="1" t="s">
        <v>35</v>
      </c>
      <c r="J7070" t="s">
        <v>36</v>
      </c>
    </row>
    <row r="7071" spans="1:10" x14ac:dyDescent="0.2">
      <c r="A7071" s="7" t="s">
        <v>10952</v>
      </c>
      <c r="B7071" t="s">
        <v>10953</v>
      </c>
      <c r="C7071">
        <v>21002</v>
      </c>
      <c r="D7071" t="s">
        <v>31</v>
      </c>
      <c r="E7071">
        <v>3</v>
      </c>
      <c r="F7071" t="s">
        <v>2045</v>
      </c>
      <c r="G7071" s="8" t="s">
        <v>116</v>
      </c>
      <c r="H7071" t="s">
        <v>117</v>
      </c>
      <c r="I7071" s="1" t="s">
        <v>35</v>
      </c>
      <c r="J7071" t="s">
        <v>36</v>
      </c>
    </row>
    <row r="7072" spans="1:10" x14ac:dyDescent="0.2">
      <c r="A7072" s="7" t="s">
        <v>10954</v>
      </c>
      <c r="B7072" t="s">
        <v>10955</v>
      </c>
      <c r="C7072">
        <v>21002</v>
      </c>
      <c r="D7072" t="s">
        <v>31</v>
      </c>
      <c r="E7072">
        <v>3</v>
      </c>
      <c r="F7072" t="s">
        <v>2045</v>
      </c>
      <c r="G7072" s="8" t="s">
        <v>116</v>
      </c>
      <c r="H7072" t="s">
        <v>117</v>
      </c>
      <c r="I7072" s="1" t="s">
        <v>35</v>
      </c>
      <c r="J7072" t="s">
        <v>36</v>
      </c>
    </row>
    <row r="7073" spans="1:10" x14ac:dyDescent="0.2">
      <c r="A7073" s="7" t="s">
        <v>10956</v>
      </c>
      <c r="B7073" t="s">
        <v>10957</v>
      </c>
      <c r="C7073">
        <v>21002</v>
      </c>
      <c r="D7073" t="s">
        <v>31</v>
      </c>
      <c r="E7073">
        <v>3</v>
      </c>
      <c r="F7073" t="s">
        <v>2045</v>
      </c>
      <c r="G7073" s="8" t="s">
        <v>116</v>
      </c>
      <c r="H7073" t="s">
        <v>117</v>
      </c>
      <c r="I7073" s="1" t="s">
        <v>35</v>
      </c>
      <c r="J7073" t="s">
        <v>36</v>
      </c>
    </row>
    <row r="7074" spans="1:10" x14ac:dyDescent="0.2">
      <c r="A7074" s="7" t="s">
        <v>10958</v>
      </c>
      <c r="B7074" t="s">
        <v>10959</v>
      </c>
      <c r="C7074">
        <v>21002</v>
      </c>
      <c r="D7074" t="s">
        <v>31</v>
      </c>
      <c r="E7074">
        <v>3</v>
      </c>
      <c r="F7074" t="s">
        <v>2045</v>
      </c>
      <c r="G7074" s="8" t="s">
        <v>116</v>
      </c>
      <c r="H7074" t="s">
        <v>117</v>
      </c>
      <c r="I7074" s="1" t="s">
        <v>35</v>
      </c>
      <c r="J7074" t="s">
        <v>36</v>
      </c>
    </row>
    <row r="7075" spans="1:10" x14ac:dyDescent="0.2">
      <c r="A7075" s="7" t="s">
        <v>10960</v>
      </c>
      <c r="B7075" t="s">
        <v>10961</v>
      </c>
      <c r="C7075">
        <v>21002</v>
      </c>
      <c r="D7075" t="s">
        <v>31</v>
      </c>
      <c r="E7075">
        <v>3</v>
      </c>
      <c r="F7075" t="s">
        <v>2045</v>
      </c>
      <c r="G7075" s="8" t="s">
        <v>116</v>
      </c>
      <c r="H7075" t="s">
        <v>117</v>
      </c>
      <c r="I7075" s="1" t="s">
        <v>35</v>
      </c>
      <c r="J7075" t="s">
        <v>36</v>
      </c>
    </row>
    <row r="7076" spans="1:10" x14ac:dyDescent="0.2">
      <c r="A7076" s="7" t="s">
        <v>10962</v>
      </c>
      <c r="B7076" t="s">
        <v>10963</v>
      </c>
      <c r="C7076">
        <v>21002</v>
      </c>
      <c r="D7076" t="s">
        <v>31</v>
      </c>
      <c r="E7076">
        <v>3</v>
      </c>
      <c r="F7076" t="s">
        <v>2045</v>
      </c>
      <c r="G7076" s="8" t="s">
        <v>116</v>
      </c>
      <c r="H7076" t="s">
        <v>117</v>
      </c>
      <c r="I7076" s="1" t="s">
        <v>35</v>
      </c>
      <c r="J7076" t="s">
        <v>36</v>
      </c>
    </row>
    <row r="7077" spans="1:10" x14ac:dyDescent="0.2">
      <c r="A7077" s="7" t="s">
        <v>10964</v>
      </c>
      <c r="B7077" t="s">
        <v>10965</v>
      </c>
      <c r="C7077">
        <v>21002</v>
      </c>
      <c r="D7077" t="s">
        <v>31</v>
      </c>
      <c r="E7077">
        <v>3</v>
      </c>
      <c r="F7077" t="s">
        <v>2045</v>
      </c>
      <c r="G7077" s="8" t="s">
        <v>116</v>
      </c>
      <c r="H7077" t="s">
        <v>117</v>
      </c>
      <c r="I7077" s="1" t="s">
        <v>35</v>
      </c>
      <c r="J7077" t="s">
        <v>36</v>
      </c>
    </row>
    <row r="7078" spans="1:10" x14ac:dyDescent="0.2">
      <c r="A7078" s="7" t="s">
        <v>10966</v>
      </c>
      <c r="B7078" t="s">
        <v>10967</v>
      </c>
      <c r="C7078">
        <v>21002</v>
      </c>
      <c r="D7078" t="s">
        <v>31</v>
      </c>
      <c r="E7078">
        <v>3</v>
      </c>
      <c r="F7078" t="s">
        <v>2045</v>
      </c>
      <c r="G7078" s="8" t="s">
        <v>116</v>
      </c>
      <c r="H7078" t="s">
        <v>117</v>
      </c>
      <c r="I7078" s="1" t="s">
        <v>35</v>
      </c>
      <c r="J7078" t="s">
        <v>36</v>
      </c>
    </row>
    <row r="7079" spans="1:10" x14ac:dyDescent="0.2">
      <c r="A7079" s="7" t="s">
        <v>10968</v>
      </c>
      <c r="B7079" t="s">
        <v>10969</v>
      </c>
      <c r="C7079">
        <v>21002</v>
      </c>
      <c r="D7079" t="s">
        <v>31</v>
      </c>
      <c r="E7079">
        <v>3</v>
      </c>
      <c r="F7079" t="s">
        <v>2045</v>
      </c>
      <c r="G7079" s="8" t="s">
        <v>116</v>
      </c>
      <c r="H7079" t="s">
        <v>117</v>
      </c>
      <c r="I7079" s="1" t="s">
        <v>35</v>
      </c>
      <c r="J7079" t="s">
        <v>36</v>
      </c>
    </row>
    <row r="7080" spans="1:10" x14ac:dyDescent="0.2">
      <c r="A7080" s="7" t="s">
        <v>10970</v>
      </c>
      <c r="B7080" t="s">
        <v>10971</v>
      </c>
      <c r="C7080">
        <v>21002</v>
      </c>
      <c r="D7080" t="s">
        <v>31</v>
      </c>
      <c r="E7080">
        <v>3</v>
      </c>
      <c r="F7080" t="s">
        <v>2045</v>
      </c>
      <c r="G7080" s="8" t="s">
        <v>116</v>
      </c>
      <c r="H7080" t="s">
        <v>117</v>
      </c>
      <c r="I7080" s="1" t="s">
        <v>35</v>
      </c>
      <c r="J7080" t="s">
        <v>36</v>
      </c>
    </row>
    <row r="7081" spans="1:10" x14ac:dyDescent="0.2">
      <c r="A7081" s="7" t="s">
        <v>10972</v>
      </c>
      <c r="B7081" t="s">
        <v>10973</v>
      </c>
      <c r="C7081">
        <v>21002</v>
      </c>
      <c r="D7081" t="s">
        <v>31</v>
      </c>
      <c r="E7081">
        <v>3</v>
      </c>
      <c r="F7081" t="s">
        <v>2045</v>
      </c>
      <c r="G7081" s="8" t="s">
        <v>116</v>
      </c>
      <c r="H7081" t="s">
        <v>117</v>
      </c>
      <c r="I7081" s="1" t="s">
        <v>35</v>
      </c>
      <c r="J7081" t="s">
        <v>36</v>
      </c>
    </row>
    <row r="7082" spans="1:10" x14ac:dyDescent="0.2">
      <c r="A7082" s="7" t="s">
        <v>10974</v>
      </c>
      <c r="B7082" t="s">
        <v>10975</v>
      </c>
      <c r="C7082">
        <v>21002</v>
      </c>
      <c r="D7082" t="s">
        <v>31</v>
      </c>
      <c r="E7082">
        <v>3</v>
      </c>
      <c r="F7082" t="s">
        <v>2045</v>
      </c>
      <c r="G7082" s="8" t="s">
        <v>116</v>
      </c>
      <c r="H7082" t="s">
        <v>117</v>
      </c>
      <c r="I7082" s="1" t="s">
        <v>35</v>
      </c>
      <c r="J7082" t="s">
        <v>36</v>
      </c>
    </row>
    <row r="7083" spans="1:10" x14ac:dyDescent="0.2">
      <c r="A7083" s="7" t="s">
        <v>10976</v>
      </c>
      <c r="B7083" t="s">
        <v>10977</v>
      </c>
      <c r="C7083">
        <v>21002</v>
      </c>
      <c r="D7083" t="s">
        <v>31</v>
      </c>
      <c r="E7083">
        <v>3</v>
      </c>
      <c r="F7083" t="s">
        <v>2045</v>
      </c>
      <c r="G7083" s="8" t="s">
        <v>116</v>
      </c>
      <c r="H7083" t="s">
        <v>117</v>
      </c>
      <c r="I7083" s="1" t="s">
        <v>35</v>
      </c>
      <c r="J7083" t="s">
        <v>36</v>
      </c>
    </row>
    <row r="7084" spans="1:10" x14ac:dyDescent="0.2">
      <c r="A7084" s="7" t="s">
        <v>10978</v>
      </c>
      <c r="B7084" t="s">
        <v>10979</v>
      </c>
      <c r="C7084">
        <v>21002</v>
      </c>
      <c r="D7084" t="s">
        <v>31</v>
      </c>
      <c r="E7084">
        <v>3</v>
      </c>
      <c r="F7084" t="s">
        <v>2045</v>
      </c>
      <c r="G7084" s="8" t="s">
        <v>116</v>
      </c>
      <c r="H7084" t="s">
        <v>117</v>
      </c>
      <c r="I7084" s="1" t="s">
        <v>35</v>
      </c>
      <c r="J7084" t="s">
        <v>36</v>
      </c>
    </row>
    <row r="7085" spans="1:10" x14ac:dyDescent="0.2">
      <c r="A7085" s="7" t="s">
        <v>10980</v>
      </c>
      <c r="B7085" t="s">
        <v>10981</v>
      </c>
      <c r="C7085">
        <v>21002</v>
      </c>
      <c r="D7085" t="s">
        <v>31</v>
      </c>
      <c r="E7085">
        <v>3</v>
      </c>
      <c r="F7085" t="s">
        <v>2045</v>
      </c>
      <c r="G7085" s="8" t="s">
        <v>116</v>
      </c>
      <c r="H7085" t="s">
        <v>117</v>
      </c>
      <c r="I7085" s="1" t="s">
        <v>35</v>
      </c>
      <c r="J7085" t="s">
        <v>36</v>
      </c>
    </row>
    <row r="7086" spans="1:10" x14ac:dyDescent="0.2">
      <c r="A7086" s="7" t="s">
        <v>10982</v>
      </c>
      <c r="B7086" t="s">
        <v>10983</v>
      </c>
      <c r="C7086">
        <v>21002</v>
      </c>
      <c r="D7086" t="s">
        <v>31</v>
      </c>
      <c r="E7086">
        <v>3</v>
      </c>
      <c r="F7086" t="s">
        <v>2045</v>
      </c>
      <c r="G7086" s="8" t="s">
        <v>116</v>
      </c>
      <c r="H7086" t="s">
        <v>117</v>
      </c>
      <c r="I7086" s="1" t="s">
        <v>35</v>
      </c>
      <c r="J7086" t="s">
        <v>36</v>
      </c>
    </row>
    <row r="7087" spans="1:10" x14ac:dyDescent="0.2">
      <c r="A7087" s="7" t="s">
        <v>10984</v>
      </c>
      <c r="B7087" t="s">
        <v>10985</v>
      </c>
      <c r="C7087">
        <v>21002</v>
      </c>
      <c r="D7087" t="s">
        <v>31</v>
      </c>
      <c r="E7087">
        <v>3</v>
      </c>
      <c r="F7087" t="s">
        <v>2045</v>
      </c>
      <c r="G7087" s="8" t="s">
        <v>116</v>
      </c>
      <c r="H7087" t="s">
        <v>117</v>
      </c>
      <c r="I7087" s="1" t="s">
        <v>35</v>
      </c>
      <c r="J7087" t="s">
        <v>36</v>
      </c>
    </row>
    <row r="7088" spans="1:10" x14ac:dyDescent="0.2">
      <c r="A7088" s="7" t="s">
        <v>10986</v>
      </c>
      <c r="B7088" t="s">
        <v>10987</v>
      </c>
      <c r="C7088">
        <v>21002</v>
      </c>
      <c r="D7088" t="s">
        <v>31</v>
      </c>
      <c r="E7088">
        <v>3</v>
      </c>
      <c r="F7088" t="s">
        <v>2045</v>
      </c>
      <c r="G7088" s="8" t="s">
        <v>116</v>
      </c>
      <c r="H7088" t="s">
        <v>117</v>
      </c>
      <c r="I7088" s="1" t="s">
        <v>35</v>
      </c>
      <c r="J7088" t="s">
        <v>36</v>
      </c>
    </row>
    <row r="7089" spans="1:10" x14ac:dyDescent="0.2">
      <c r="A7089" s="7" t="s">
        <v>10988</v>
      </c>
      <c r="B7089" t="s">
        <v>10989</v>
      </c>
      <c r="C7089">
        <v>21002</v>
      </c>
      <c r="D7089" t="s">
        <v>31</v>
      </c>
      <c r="E7089">
        <v>3</v>
      </c>
      <c r="F7089" t="s">
        <v>2045</v>
      </c>
      <c r="G7089" s="8" t="s">
        <v>116</v>
      </c>
      <c r="H7089" t="s">
        <v>117</v>
      </c>
      <c r="I7089" s="1" t="s">
        <v>35</v>
      </c>
      <c r="J7089" t="s">
        <v>36</v>
      </c>
    </row>
    <row r="7090" spans="1:10" x14ac:dyDescent="0.2">
      <c r="A7090" s="7" t="s">
        <v>10990</v>
      </c>
      <c r="B7090" t="s">
        <v>10991</v>
      </c>
      <c r="C7090">
        <v>21002</v>
      </c>
      <c r="D7090" t="s">
        <v>31</v>
      </c>
      <c r="E7090">
        <v>3</v>
      </c>
      <c r="F7090" t="s">
        <v>2045</v>
      </c>
      <c r="G7090" s="8" t="s">
        <v>116</v>
      </c>
      <c r="H7090" t="s">
        <v>117</v>
      </c>
      <c r="I7090" s="1" t="s">
        <v>35</v>
      </c>
      <c r="J7090" t="s">
        <v>36</v>
      </c>
    </row>
    <row r="7091" spans="1:10" x14ac:dyDescent="0.2">
      <c r="A7091" s="7" t="s">
        <v>10992</v>
      </c>
      <c r="B7091" t="s">
        <v>10993</v>
      </c>
      <c r="C7091">
        <v>21002</v>
      </c>
      <c r="D7091" t="s">
        <v>31</v>
      </c>
      <c r="E7091">
        <v>3</v>
      </c>
      <c r="F7091" t="s">
        <v>2045</v>
      </c>
      <c r="G7091" s="8" t="s">
        <v>116</v>
      </c>
      <c r="H7091" t="s">
        <v>117</v>
      </c>
      <c r="I7091" s="1" t="s">
        <v>35</v>
      </c>
      <c r="J7091" t="s">
        <v>36</v>
      </c>
    </row>
    <row r="7092" spans="1:10" x14ac:dyDescent="0.2">
      <c r="A7092" s="7" t="s">
        <v>10994</v>
      </c>
      <c r="B7092" t="s">
        <v>10995</v>
      </c>
      <c r="C7092">
        <v>21002</v>
      </c>
      <c r="D7092" t="s">
        <v>31</v>
      </c>
      <c r="E7092">
        <v>3</v>
      </c>
      <c r="F7092" t="s">
        <v>2045</v>
      </c>
      <c r="G7092" s="8" t="s">
        <v>116</v>
      </c>
      <c r="H7092" t="s">
        <v>117</v>
      </c>
      <c r="I7092" s="1" t="s">
        <v>35</v>
      </c>
      <c r="J7092" t="s">
        <v>36</v>
      </c>
    </row>
    <row r="7093" spans="1:10" x14ac:dyDescent="0.2">
      <c r="A7093" s="7" t="s">
        <v>10996</v>
      </c>
      <c r="B7093" t="s">
        <v>10997</v>
      </c>
      <c r="C7093">
        <v>21002</v>
      </c>
      <c r="D7093" t="s">
        <v>31</v>
      </c>
      <c r="E7093">
        <v>3</v>
      </c>
      <c r="F7093" t="s">
        <v>2045</v>
      </c>
      <c r="G7093" s="8" t="s">
        <v>116</v>
      </c>
      <c r="H7093" t="s">
        <v>117</v>
      </c>
      <c r="I7093" s="1" t="s">
        <v>35</v>
      </c>
      <c r="J7093" t="s">
        <v>36</v>
      </c>
    </row>
    <row r="7094" spans="1:10" x14ac:dyDescent="0.2">
      <c r="A7094" s="7" t="s">
        <v>10998</v>
      </c>
      <c r="B7094" t="s">
        <v>10999</v>
      </c>
      <c r="C7094">
        <v>21002</v>
      </c>
      <c r="D7094" t="s">
        <v>31</v>
      </c>
      <c r="E7094">
        <v>3</v>
      </c>
      <c r="F7094" t="s">
        <v>2045</v>
      </c>
      <c r="G7094" s="8" t="s">
        <v>116</v>
      </c>
      <c r="H7094" t="s">
        <v>117</v>
      </c>
      <c r="I7094" s="1" t="s">
        <v>35</v>
      </c>
      <c r="J7094" t="s">
        <v>36</v>
      </c>
    </row>
    <row r="7095" spans="1:10" x14ac:dyDescent="0.2">
      <c r="A7095" s="7" t="s">
        <v>11000</v>
      </c>
      <c r="B7095" t="s">
        <v>11001</v>
      </c>
      <c r="C7095">
        <v>21002</v>
      </c>
      <c r="D7095" t="s">
        <v>31</v>
      </c>
      <c r="E7095">
        <v>3</v>
      </c>
      <c r="F7095" t="s">
        <v>2045</v>
      </c>
      <c r="G7095" s="8" t="s">
        <v>116</v>
      </c>
      <c r="H7095" t="s">
        <v>117</v>
      </c>
      <c r="I7095" s="1" t="s">
        <v>35</v>
      </c>
      <c r="J7095" t="s">
        <v>36</v>
      </c>
    </row>
    <row r="7096" spans="1:10" x14ac:dyDescent="0.2">
      <c r="A7096" s="7" t="s">
        <v>11002</v>
      </c>
      <c r="B7096" t="s">
        <v>11003</v>
      </c>
      <c r="C7096">
        <v>21002</v>
      </c>
      <c r="D7096" t="s">
        <v>31</v>
      </c>
      <c r="E7096">
        <v>3</v>
      </c>
      <c r="F7096" t="s">
        <v>2045</v>
      </c>
      <c r="G7096" s="8" t="s">
        <v>116</v>
      </c>
      <c r="H7096" t="s">
        <v>117</v>
      </c>
      <c r="I7096" s="1" t="s">
        <v>35</v>
      </c>
      <c r="J7096" t="s">
        <v>36</v>
      </c>
    </row>
    <row r="7097" spans="1:10" x14ac:dyDescent="0.2">
      <c r="A7097" s="7" t="s">
        <v>11004</v>
      </c>
      <c r="B7097" t="s">
        <v>11005</v>
      </c>
      <c r="C7097">
        <v>21002</v>
      </c>
      <c r="D7097" t="s">
        <v>31</v>
      </c>
      <c r="E7097">
        <v>3</v>
      </c>
      <c r="F7097" t="s">
        <v>2045</v>
      </c>
      <c r="G7097" s="8" t="s">
        <v>116</v>
      </c>
      <c r="H7097" t="s">
        <v>117</v>
      </c>
      <c r="I7097" s="1" t="s">
        <v>35</v>
      </c>
      <c r="J7097" t="s">
        <v>36</v>
      </c>
    </row>
    <row r="7098" spans="1:10" x14ac:dyDescent="0.2">
      <c r="A7098" s="7" t="s">
        <v>11006</v>
      </c>
      <c r="B7098" t="s">
        <v>11007</v>
      </c>
      <c r="C7098">
        <v>21002</v>
      </c>
      <c r="D7098" t="s">
        <v>31</v>
      </c>
      <c r="E7098">
        <v>3</v>
      </c>
      <c r="F7098" t="s">
        <v>2045</v>
      </c>
      <c r="G7098" s="8" t="s">
        <v>116</v>
      </c>
      <c r="H7098" t="s">
        <v>117</v>
      </c>
      <c r="I7098" s="1" t="s">
        <v>35</v>
      </c>
      <c r="J7098" t="s">
        <v>36</v>
      </c>
    </row>
    <row r="7099" spans="1:10" x14ac:dyDescent="0.2">
      <c r="A7099" s="7" t="s">
        <v>11008</v>
      </c>
      <c r="B7099" t="s">
        <v>11009</v>
      </c>
      <c r="C7099">
        <v>21002</v>
      </c>
      <c r="D7099" t="s">
        <v>31</v>
      </c>
      <c r="E7099">
        <v>3</v>
      </c>
      <c r="F7099" t="s">
        <v>2045</v>
      </c>
      <c r="G7099" s="8" t="s">
        <v>116</v>
      </c>
      <c r="H7099" t="s">
        <v>117</v>
      </c>
      <c r="I7099" s="1" t="s">
        <v>35</v>
      </c>
      <c r="J7099" t="s">
        <v>36</v>
      </c>
    </row>
    <row r="7100" spans="1:10" x14ac:dyDescent="0.2">
      <c r="A7100" s="7" t="s">
        <v>11010</v>
      </c>
      <c r="B7100" t="s">
        <v>11011</v>
      </c>
      <c r="C7100">
        <v>21002</v>
      </c>
      <c r="D7100" t="s">
        <v>31</v>
      </c>
      <c r="E7100">
        <v>3</v>
      </c>
      <c r="F7100" t="s">
        <v>2045</v>
      </c>
      <c r="G7100" s="8" t="s">
        <v>116</v>
      </c>
      <c r="H7100" t="s">
        <v>117</v>
      </c>
      <c r="I7100" s="1" t="s">
        <v>35</v>
      </c>
      <c r="J7100" t="s">
        <v>36</v>
      </c>
    </row>
    <row r="7101" spans="1:10" x14ac:dyDescent="0.2">
      <c r="A7101" s="7" t="s">
        <v>11012</v>
      </c>
      <c r="B7101" t="s">
        <v>11013</v>
      </c>
      <c r="C7101">
        <v>21002</v>
      </c>
      <c r="D7101" t="s">
        <v>31</v>
      </c>
      <c r="E7101">
        <v>3</v>
      </c>
      <c r="F7101" t="s">
        <v>2045</v>
      </c>
      <c r="G7101" s="8" t="s">
        <v>116</v>
      </c>
      <c r="H7101" t="s">
        <v>117</v>
      </c>
      <c r="I7101" s="1" t="s">
        <v>35</v>
      </c>
      <c r="J7101" t="s">
        <v>36</v>
      </c>
    </row>
    <row r="7102" spans="1:10" x14ac:dyDescent="0.2">
      <c r="A7102" s="7" t="s">
        <v>11014</v>
      </c>
      <c r="B7102" t="s">
        <v>11015</v>
      </c>
      <c r="C7102">
        <v>21002</v>
      </c>
      <c r="D7102" t="s">
        <v>31</v>
      </c>
      <c r="E7102">
        <v>3</v>
      </c>
      <c r="F7102" t="s">
        <v>2045</v>
      </c>
      <c r="G7102" s="8" t="s">
        <v>116</v>
      </c>
      <c r="H7102" t="s">
        <v>117</v>
      </c>
      <c r="I7102" s="1" t="s">
        <v>35</v>
      </c>
      <c r="J7102" t="s">
        <v>36</v>
      </c>
    </row>
    <row r="7103" spans="1:10" x14ac:dyDescent="0.2">
      <c r="A7103" s="7" t="s">
        <v>11016</v>
      </c>
      <c r="B7103" t="s">
        <v>11017</v>
      </c>
      <c r="C7103">
        <v>21002</v>
      </c>
      <c r="D7103" t="s">
        <v>31</v>
      </c>
      <c r="E7103">
        <v>3</v>
      </c>
      <c r="F7103" t="s">
        <v>2045</v>
      </c>
      <c r="G7103" s="8" t="s">
        <v>116</v>
      </c>
      <c r="H7103" t="s">
        <v>117</v>
      </c>
      <c r="I7103" s="1" t="s">
        <v>35</v>
      </c>
      <c r="J7103" t="s">
        <v>36</v>
      </c>
    </row>
    <row r="7104" spans="1:10" x14ac:dyDescent="0.2">
      <c r="A7104" s="7" t="s">
        <v>11018</v>
      </c>
      <c r="B7104" t="s">
        <v>11019</v>
      </c>
      <c r="C7104">
        <v>21002</v>
      </c>
      <c r="D7104" t="s">
        <v>31</v>
      </c>
      <c r="E7104">
        <v>3</v>
      </c>
      <c r="F7104" t="s">
        <v>2045</v>
      </c>
      <c r="G7104" s="8" t="s">
        <v>116</v>
      </c>
      <c r="H7104" t="s">
        <v>117</v>
      </c>
      <c r="I7104" s="1" t="s">
        <v>35</v>
      </c>
      <c r="J7104" t="s">
        <v>36</v>
      </c>
    </row>
    <row r="7105" spans="1:10" x14ac:dyDescent="0.2">
      <c r="A7105" s="7" t="s">
        <v>11020</v>
      </c>
      <c r="B7105" t="s">
        <v>11021</v>
      </c>
      <c r="C7105">
        <v>21002</v>
      </c>
      <c r="D7105" t="s">
        <v>31</v>
      </c>
      <c r="E7105">
        <v>3</v>
      </c>
      <c r="F7105" t="s">
        <v>2045</v>
      </c>
      <c r="G7105" s="8" t="s">
        <v>116</v>
      </c>
      <c r="H7105" t="s">
        <v>117</v>
      </c>
      <c r="I7105" s="1" t="s">
        <v>35</v>
      </c>
      <c r="J7105" t="s">
        <v>36</v>
      </c>
    </row>
    <row r="7106" spans="1:10" x14ac:dyDescent="0.2">
      <c r="A7106" s="7" t="s">
        <v>11022</v>
      </c>
      <c r="B7106" t="s">
        <v>11023</v>
      </c>
      <c r="C7106">
        <v>21002</v>
      </c>
      <c r="D7106" t="s">
        <v>31</v>
      </c>
      <c r="E7106">
        <v>3</v>
      </c>
      <c r="F7106" t="s">
        <v>2045</v>
      </c>
      <c r="G7106" s="8" t="s">
        <v>116</v>
      </c>
      <c r="H7106" t="s">
        <v>117</v>
      </c>
      <c r="I7106" s="1" t="s">
        <v>35</v>
      </c>
      <c r="J7106" t="s">
        <v>36</v>
      </c>
    </row>
    <row r="7107" spans="1:10" x14ac:dyDescent="0.2">
      <c r="A7107" s="7" t="s">
        <v>11024</v>
      </c>
      <c r="B7107" t="s">
        <v>11025</v>
      </c>
      <c r="C7107">
        <v>21002</v>
      </c>
      <c r="D7107" t="s">
        <v>31</v>
      </c>
      <c r="E7107">
        <v>3</v>
      </c>
      <c r="F7107" t="s">
        <v>2045</v>
      </c>
      <c r="G7107" s="8" t="s">
        <v>116</v>
      </c>
      <c r="H7107" t="s">
        <v>117</v>
      </c>
      <c r="I7107" s="1" t="s">
        <v>35</v>
      </c>
      <c r="J7107" t="s">
        <v>36</v>
      </c>
    </row>
    <row r="7108" spans="1:10" x14ac:dyDescent="0.2">
      <c r="A7108" s="7" t="s">
        <v>11026</v>
      </c>
      <c r="B7108" t="s">
        <v>11027</v>
      </c>
      <c r="C7108">
        <v>21002</v>
      </c>
      <c r="D7108" t="s">
        <v>31</v>
      </c>
      <c r="E7108">
        <v>3</v>
      </c>
      <c r="F7108" t="s">
        <v>2045</v>
      </c>
      <c r="G7108" s="8" t="s">
        <v>116</v>
      </c>
      <c r="H7108" t="s">
        <v>117</v>
      </c>
      <c r="I7108" s="1" t="s">
        <v>35</v>
      </c>
      <c r="J7108" t="s">
        <v>36</v>
      </c>
    </row>
    <row r="7109" spans="1:10" x14ac:dyDescent="0.2">
      <c r="A7109" s="7" t="s">
        <v>11028</v>
      </c>
      <c r="B7109" t="s">
        <v>11029</v>
      </c>
      <c r="C7109">
        <v>21002</v>
      </c>
      <c r="D7109" t="s">
        <v>31</v>
      </c>
      <c r="E7109">
        <v>3</v>
      </c>
      <c r="F7109" t="s">
        <v>2045</v>
      </c>
      <c r="G7109" s="8" t="s">
        <v>116</v>
      </c>
      <c r="H7109" t="s">
        <v>117</v>
      </c>
      <c r="I7109" s="1" t="s">
        <v>35</v>
      </c>
      <c r="J7109" t="s">
        <v>36</v>
      </c>
    </row>
    <row r="7110" spans="1:10" x14ac:dyDescent="0.2">
      <c r="A7110" s="7" t="s">
        <v>11030</v>
      </c>
      <c r="B7110" t="s">
        <v>11031</v>
      </c>
      <c r="C7110">
        <v>21002</v>
      </c>
      <c r="D7110" t="s">
        <v>31</v>
      </c>
      <c r="E7110">
        <v>3</v>
      </c>
      <c r="F7110" t="s">
        <v>2045</v>
      </c>
      <c r="G7110" s="8" t="s">
        <v>116</v>
      </c>
      <c r="H7110" t="s">
        <v>117</v>
      </c>
      <c r="I7110" s="1" t="s">
        <v>35</v>
      </c>
      <c r="J7110" t="s">
        <v>36</v>
      </c>
    </row>
    <row r="7111" spans="1:10" x14ac:dyDescent="0.2">
      <c r="A7111" s="7" t="s">
        <v>11032</v>
      </c>
      <c r="B7111" t="s">
        <v>11033</v>
      </c>
      <c r="C7111">
        <v>21002</v>
      </c>
      <c r="D7111" t="s">
        <v>31</v>
      </c>
      <c r="E7111">
        <v>3</v>
      </c>
      <c r="F7111" t="s">
        <v>2045</v>
      </c>
      <c r="G7111" s="8" t="s">
        <v>116</v>
      </c>
      <c r="H7111" t="s">
        <v>117</v>
      </c>
      <c r="I7111" s="1" t="s">
        <v>35</v>
      </c>
      <c r="J7111" t="s">
        <v>36</v>
      </c>
    </row>
    <row r="7112" spans="1:10" x14ac:dyDescent="0.2">
      <c r="A7112" s="7" t="s">
        <v>11034</v>
      </c>
      <c r="B7112" t="s">
        <v>11035</v>
      </c>
      <c r="C7112">
        <v>21002</v>
      </c>
      <c r="D7112" t="s">
        <v>31</v>
      </c>
      <c r="E7112">
        <v>3</v>
      </c>
      <c r="F7112" t="s">
        <v>2045</v>
      </c>
      <c r="G7112" s="8" t="s">
        <v>116</v>
      </c>
      <c r="H7112" t="s">
        <v>117</v>
      </c>
      <c r="I7112" s="1" t="s">
        <v>35</v>
      </c>
      <c r="J7112" t="s">
        <v>36</v>
      </c>
    </row>
    <row r="7113" spans="1:10" x14ac:dyDescent="0.2">
      <c r="A7113" s="7" t="s">
        <v>11036</v>
      </c>
      <c r="B7113" t="s">
        <v>11037</v>
      </c>
      <c r="C7113">
        <v>21002</v>
      </c>
      <c r="D7113" t="s">
        <v>31</v>
      </c>
      <c r="E7113">
        <v>3</v>
      </c>
      <c r="F7113" t="s">
        <v>2045</v>
      </c>
      <c r="G7113" s="8" t="s">
        <v>116</v>
      </c>
      <c r="H7113" t="s">
        <v>117</v>
      </c>
      <c r="I7113" s="1" t="s">
        <v>35</v>
      </c>
      <c r="J7113" t="s">
        <v>36</v>
      </c>
    </row>
    <row r="7114" spans="1:10" x14ac:dyDescent="0.2">
      <c r="A7114" s="7" t="s">
        <v>11038</v>
      </c>
      <c r="B7114" t="s">
        <v>11039</v>
      </c>
      <c r="C7114">
        <v>21002</v>
      </c>
      <c r="D7114" t="s">
        <v>31</v>
      </c>
      <c r="E7114">
        <v>3</v>
      </c>
      <c r="F7114" t="s">
        <v>2045</v>
      </c>
      <c r="G7114" s="8" t="s">
        <v>116</v>
      </c>
      <c r="H7114" t="s">
        <v>117</v>
      </c>
      <c r="I7114" s="1" t="s">
        <v>35</v>
      </c>
      <c r="J7114" t="s">
        <v>36</v>
      </c>
    </row>
    <row r="7115" spans="1:10" x14ac:dyDescent="0.2">
      <c r="A7115" s="7" t="s">
        <v>11040</v>
      </c>
      <c r="B7115" t="s">
        <v>11041</v>
      </c>
      <c r="C7115">
        <v>21002</v>
      </c>
      <c r="D7115" t="s">
        <v>31</v>
      </c>
      <c r="E7115">
        <v>3</v>
      </c>
      <c r="F7115" t="s">
        <v>2045</v>
      </c>
      <c r="G7115" s="8" t="s">
        <v>116</v>
      </c>
      <c r="H7115" t="s">
        <v>117</v>
      </c>
      <c r="I7115" s="1" t="s">
        <v>35</v>
      </c>
      <c r="J7115" t="s">
        <v>36</v>
      </c>
    </row>
    <row r="7116" spans="1:10" x14ac:dyDescent="0.2">
      <c r="A7116" s="7" t="s">
        <v>11042</v>
      </c>
      <c r="B7116" t="s">
        <v>11043</v>
      </c>
      <c r="C7116">
        <v>21002</v>
      </c>
      <c r="D7116" t="s">
        <v>31</v>
      </c>
      <c r="E7116">
        <v>3</v>
      </c>
      <c r="F7116" t="s">
        <v>2045</v>
      </c>
      <c r="G7116" s="8" t="s">
        <v>116</v>
      </c>
      <c r="H7116" t="s">
        <v>117</v>
      </c>
      <c r="I7116" s="1" t="s">
        <v>35</v>
      </c>
      <c r="J7116" t="s">
        <v>36</v>
      </c>
    </row>
    <row r="7117" spans="1:10" x14ac:dyDescent="0.2">
      <c r="A7117" s="7" t="s">
        <v>11044</v>
      </c>
      <c r="B7117" t="s">
        <v>11045</v>
      </c>
      <c r="C7117">
        <v>21002</v>
      </c>
      <c r="D7117" t="s">
        <v>31</v>
      </c>
      <c r="E7117">
        <v>3</v>
      </c>
      <c r="F7117" t="s">
        <v>2045</v>
      </c>
      <c r="G7117" s="8" t="s">
        <v>116</v>
      </c>
      <c r="H7117" t="s">
        <v>117</v>
      </c>
      <c r="I7117" s="1" t="s">
        <v>35</v>
      </c>
      <c r="J7117" t="s">
        <v>36</v>
      </c>
    </row>
    <row r="7118" spans="1:10" x14ac:dyDescent="0.2">
      <c r="A7118" s="7" t="s">
        <v>11046</v>
      </c>
      <c r="B7118" t="s">
        <v>11047</v>
      </c>
      <c r="C7118">
        <v>21002</v>
      </c>
      <c r="D7118" t="s">
        <v>31</v>
      </c>
      <c r="E7118">
        <v>3</v>
      </c>
      <c r="F7118" t="s">
        <v>2045</v>
      </c>
      <c r="G7118" s="8" t="s">
        <v>116</v>
      </c>
      <c r="H7118" t="s">
        <v>117</v>
      </c>
      <c r="I7118" s="1" t="s">
        <v>35</v>
      </c>
      <c r="J7118" t="s">
        <v>36</v>
      </c>
    </row>
    <row r="7119" spans="1:10" x14ac:dyDescent="0.2">
      <c r="A7119" s="7" t="s">
        <v>11048</v>
      </c>
      <c r="B7119" t="s">
        <v>11049</v>
      </c>
      <c r="C7119">
        <v>21002</v>
      </c>
      <c r="D7119" t="s">
        <v>31</v>
      </c>
      <c r="E7119">
        <v>3</v>
      </c>
      <c r="F7119" t="s">
        <v>2045</v>
      </c>
      <c r="G7119" s="8" t="s">
        <v>116</v>
      </c>
      <c r="H7119" t="s">
        <v>117</v>
      </c>
      <c r="I7119" s="1" t="s">
        <v>35</v>
      </c>
      <c r="J7119" t="s">
        <v>36</v>
      </c>
    </row>
    <row r="7120" spans="1:10" x14ac:dyDescent="0.2">
      <c r="A7120" s="7" t="s">
        <v>11050</v>
      </c>
      <c r="B7120" t="s">
        <v>11051</v>
      </c>
      <c r="C7120">
        <v>21002</v>
      </c>
      <c r="D7120" t="s">
        <v>31</v>
      </c>
      <c r="E7120">
        <v>3</v>
      </c>
      <c r="F7120" t="s">
        <v>2045</v>
      </c>
      <c r="G7120" s="8" t="s">
        <v>116</v>
      </c>
      <c r="H7120" t="s">
        <v>117</v>
      </c>
      <c r="I7120" s="1" t="s">
        <v>35</v>
      </c>
      <c r="J7120" t="s">
        <v>36</v>
      </c>
    </row>
    <row r="7121" spans="1:10" x14ac:dyDescent="0.2">
      <c r="A7121" s="7" t="s">
        <v>11052</v>
      </c>
      <c r="B7121" t="s">
        <v>11053</v>
      </c>
      <c r="C7121">
        <v>21002</v>
      </c>
      <c r="D7121" t="s">
        <v>31</v>
      </c>
      <c r="E7121">
        <v>3</v>
      </c>
      <c r="F7121" t="s">
        <v>2045</v>
      </c>
      <c r="G7121" s="8" t="s">
        <v>116</v>
      </c>
      <c r="H7121" t="s">
        <v>117</v>
      </c>
      <c r="I7121" s="1" t="s">
        <v>35</v>
      </c>
      <c r="J7121" t="s">
        <v>36</v>
      </c>
    </row>
    <row r="7122" spans="1:10" x14ac:dyDescent="0.2">
      <c r="A7122" s="7" t="s">
        <v>11054</v>
      </c>
      <c r="B7122" t="s">
        <v>11055</v>
      </c>
      <c r="C7122">
        <v>21002</v>
      </c>
      <c r="D7122" t="s">
        <v>31</v>
      </c>
      <c r="E7122">
        <v>3</v>
      </c>
      <c r="F7122" t="s">
        <v>2045</v>
      </c>
      <c r="G7122" s="8" t="s">
        <v>116</v>
      </c>
      <c r="H7122" t="s">
        <v>117</v>
      </c>
      <c r="I7122" s="1" t="s">
        <v>35</v>
      </c>
      <c r="J7122" t="s">
        <v>36</v>
      </c>
    </row>
    <row r="7123" spans="1:10" x14ac:dyDescent="0.2">
      <c r="A7123" s="7" t="s">
        <v>11056</v>
      </c>
      <c r="B7123" t="s">
        <v>11057</v>
      </c>
      <c r="C7123">
        <v>21002</v>
      </c>
      <c r="D7123" t="s">
        <v>31</v>
      </c>
      <c r="E7123">
        <v>3</v>
      </c>
      <c r="F7123" t="s">
        <v>2045</v>
      </c>
      <c r="G7123" s="8" t="s">
        <v>116</v>
      </c>
      <c r="H7123" t="s">
        <v>117</v>
      </c>
      <c r="I7123" s="1" t="s">
        <v>35</v>
      </c>
      <c r="J7123" t="s">
        <v>36</v>
      </c>
    </row>
    <row r="7124" spans="1:10" x14ac:dyDescent="0.2">
      <c r="A7124" s="7" t="s">
        <v>11058</v>
      </c>
      <c r="B7124" t="s">
        <v>11059</v>
      </c>
      <c r="C7124">
        <v>21002</v>
      </c>
      <c r="D7124" t="s">
        <v>31</v>
      </c>
      <c r="E7124">
        <v>3</v>
      </c>
      <c r="F7124" t="s">
        <v>2045</v>
      </c>
      <c r="G7124" s="8" t="s">
        <v>116</v>
      </c>
      <c r="H7124" t="s">
        <v>117</v>
      </c>
      <c r="I7124" s="1" t="s">
        <v>35</v>
      </c>
      <c r="J7124" t="s">
        <v>36</v>
      </c>
    </row>
    <row r="7125" spans="1:10" x14ac:dyDescent="0.2">
      <c r="A7125" s="7" t="s">
        <v>11060</v>
      </c>
      <c r="B7125" t="s">
        <v>11061</v>
      </c>
      <c r="C7125">
        <v>21002</v>
      </c>
      <c r="D7125" t="s">
        <v>31</v>
      </c>
      <c r="E7125">
        <v>3</v>
      </c>
      <c r="F7125" t="s">
        <v>2045</v>
      </c>
      <c r="G7125" s="8" t="s">
        <v>116</v>
      </c>
      <c r="H7125" t="s">
        <v>117</v>
      </c>
      <c r="I7125" s="1" t="s">
        <v>35</v>
      </c>
      <c r="J7125" t="s">
        <v>36</v>
      </c>
    </row>
    <row r="7126" spans="1:10" x14ac:dyDescent="0.2">
      <c r="A7126" s="7" t="s">
        <v>11062</v>
      </c>
      <c r="B7126" t="s">
        <v>11063</v>
      </c>
      <c r="C7126">
        <v>21002</v>
      </c>
      <c r="D7126" t="s">
        <v>31</v>
      </c>
      <c r="E7126">
        <v>3</v>
      </c>
      <c r="F7126" t="s">
        <v>2045</v>
      </c>
      <c r="G7126" s="8" t="s">
        <v>116</v>
      </c>
      <c r="H7126" t="s">
        <v>117</v>
      </c>
      <c r="I7126" s="1" t="s">
        <v>35</v>
      </c>
      <c r="J7126" t="s">
        <v>36</v>
      </c>
    </row>
    <row r="7127" spans="1:10" x14ac:dyDescent="0.2">
      <c r="A7127" s="7" t="s">
        <v>11064</v>
      </c>
      <c r="B7127" t="s">
        <v>11065</v>
      </c>
      <c r="C7127">
        <v>21002</v>
      </c>
      <c r="D7127" t="s">
        <v>31</v>
      </c>
      <c r="E7127">
        <v>3</v>
      </c>
      <c r="F7127" t="s">
        <v>2045</v>
      </c>
      <c r="G7127" s="8" t="s">
        <v>116</v>
      </c>
      <c r="H7127" t="s">
        <v>117</v>
      </c>
      <c r="I7127" s="1" t="s">
        <v>35</v>
      </c>
      <c r="J7127" t="s">
        <v>36</v>
      </c>
    </row>
    <row r="7128" spans="1:10" x14ac:dyDescent="0.2">
      <c r="A7128" s="7" t="s">
        <v>11066</v>
      </c>
      <c r="B7128" t="s">
        <v>11067</v>
      </c>
      <c r="C7128">
        <v>21002</v>
      </c>
      <c r="D7128" t="s">
        <v>31</v>
      </c>
      <c r="E7128">
        <v>3</v>
      </c>
      <c r="F7128" t="s">
        <v>2045</v>
      </c>
      <c r="G7128" s="8" t="s">
        <v>116</v>
      </c>
      <c r="H7128" t="s">
        <v>117</v>
      </c>
      <c r="I7128" s="1" t="s">
        <v>35</v>
      </c>
      <c r="J7128" t="s">
        <v>36</v>
      </c>
    </row>
    <row r="7129" spans="1:10" x14ac:dyDescent="0.2">
      <c r="A7129" s="7" t="s">
        <v>11068</v>
      </c>
      <c r="B7129" t="s">
        <v>11069</v>
      </c>
      <c r="C7129">
        <v>21002</v>
      </c>
      <c r="D7129" t="s">
        <v>31</v>
      </c>
      <c r="E7129">
        <v>3</v>
      </c>
      <c r="F7129" t="s">
        <v>2045</v>
      </c>
      <c r="G7129" s="8" t="s">
        <v>116</v>
      </c>
      <c r="H7129" t="s">
        <v>117</v>
      </c>
      <c r="I7129" s="1" t="s">
        <v>35</v>
      </c>
      <c r="J7129" t="s">
        <v>36</v>
      </c>
    </row>
    <row r="7130" spans="1:10" x14ac:dyDescent="0.2">
      <c r="A7130" s="7" t="s">
        <v>11070</v>
      </c>
      <c r="B7130" t="s">
        <v>11071</v>
      </c>
      <c r="C7130">
        <v>21002</v>
      </c>
      <c r="D7130" t="s">
        <v>31</v>
      </c>
      <c r="E7130">
        <v>3</v>
      </c>
      <c r="F7130" t="s">
        <v>2045</v>
      </c>
      <c r="G7130" s="8" t="s">
        <v>116</v>
      </c>
      <c r="H7130" t="s">
        <v>117</v>
      </c>
      <c r="I7130" s="1" t="s">
        <v>35</v>
      </c>
      <c r="J7130" t="s">
        <v>36</v>
      </c>
    </row>
    <row r="7131" spans="1:10" x14ac:dyDescent="0.2">
      <c r="A7131" s="7" t="s">
        <v>11072</v>
      </c>
      <c r="B7131" t="s">
        <v>11073</v>
      </c>
      <c r="C7131">
        <v>21002</v>
      </c>
      <c r="D7131" t="s">
        <v>31</v>
      </c>
      <c r="E7131">
        <v>3</v>
      </c>
      <c r="F7131" t="s">
        <v>2045</v>
      </c>
      <c r="G7131" s="8" t="s">
        <v>116</v>
      </c>
      <c r="H7131" t="s">
        <v>117</v>
      </c>
      <c r="I7131" s="1" t="s">
        <v>35</v>
      </c>
      <c r="J7131" t="s">
        <v>36</v>
      </c>
    </row>
    <row r="7132" spans="1:10" x14ac:dyDescent="0.2">
      <c r="A7132" s="7" t="s">
        <v>11074</v>
      </c>
      <c r="B7132" t="s">
        <v>11075</v>
      </c>
      <c r="C7132">
        <v>21002</v>
      </c>
      <c r="D7132" t="s">
        <v>31</v>
      </c>
      <c r="E7132">
        <v>3</v>
      </c>
      <c r="F7132" t="s">
        <v>2045</v>
      </c>
      <c r="G7132" s="8" t="s">
        <v>116</v>
      </c>
      <c r="H7132" t="s">
        <v>117</v>
      </c>
      <c r="I7132" s="1" t="s">
        <v>35</v>
      </c>
      <c r="J7132" t="s">
        <v>36</v>
      </c>
    </row>
    <row r="7133" spans="1:10" x14ac:dyDescent="0.2">
      <c r="A7133" s="7" t="s">
        <v>11076</v>
      </c>
      <c r="B7133" t="s">
        <v>11077</v>
      </c>
      <c r="C7133">
        <v>21002</v>
      </c>
      <c r="D7133" t="s">
        <v>31</v>
      </c>
      <c r="E7133">
        <v>3</v>
      </c>
      <c r="F7133" t="s">
        <v>2045</v>
      </c>
      <c r="G7133" s="8" t="s">
        <v>116</v>
      </c>
      <c r="H7133" t="s">
        <v>117</v>
      </c>
      <c r="I7133" s="1" t="s">
        <v>35</v>
      </c>
      <c r="J7133" t="s">
        <v>36</v>
      </c>
    </row>
    <row r="7134" spans="1:10" x14ac:dyDescent="0.2">
      <c r="A7134" s="7" t="s">
        <v>11078</v>
      </c>
      <c r="B7134" t="s">
        <v>11079</v>
      </c>
      <c r="C7134">
        <v>21002</v>
      </c>
      <c r="D7134" t="s">
        <v>31</v>
      </c>
      <c r="E7134">
        <v>3</v>
      </c>
      <c r="F7134" t="s">
        <v>2045</v>
      </c>
      <c r="G7134" s="8" t="s">
        <v>116</v>
      </c>
      <c r="H7134" t="s">
        <v>117</v>
      </c>
      <c r="I7134" s="1" t="s">
        <v>35</v>
      </c>
      <c r="J7134" t="s">
        <v>36</v>
      </c>
    </row>
    <row r="7135" spans="1:10" x14ac:dyDescent="0.2">
      <c r="A7135" s="7" t="s">
        <v>11080</v>
      </c>
      <c r="B7135" t="s">
        <v>11081</v>
      </c>
      <c r="C7135">
        <v>21002</v>
      </c>
      <c r="D7135" t="s">
        <v>31</v>
      </c>
      <c r="E7135">
        <v>3</v>
      </c>
      <c r="F7135" t="s">
        <v>2045</v>
      </c>
      <c r="G7135" s="8" t="s">
        <v>116</v>
      </c>
      <c r="H7135" t="s">
        <v>117</v>
      </c>
      <c r="I7135" s="1" t="s">
        <v>35</v>
      </c>
      <c r="J7135" t="s">
        <v>36</v>
      </c>
    </row>
    <row r="7136" spans="1:10" x14ac:dyDescent="0.2">
      <c r="A7136" s="7" t="s">
        <v>11082</v>
      </c>
      <c r="B7136" t="s">
        <v>11083</v>
      </c>
      <c r="C7136">
        <v>21002</v>
      </c>
      <c r="D7136" t="s">
        <v>31</v>
      </c>
      <c r="E7136">
        <v>3</v>
      </c>
      <c r="F7136" t="s">
        <v>2045</v>
      </c>
      <c r="G7136" s="8" t="s">
        <v>116</v>
      </c>
      <c r="H7136" t="s">
        <v>117</v>
      </c>
      <c r="I7136" s="1" t="s">
        <v>35</v>
      </c>
      <c r="J7136" t="s">
        <v>36</v>
      </c>
    </row>
    <row r="7137" spans="1:10" x14ac:dyDescent="0.2">
      <c r="A7137" s="7" t="s">
        <v>11084</v>
      </c>
      <c r="B7137" t="s">
        <v>11085</v>
      </c>
      <c r="C7137">
        <v>21002</v>
      </c>
      <c r="D7137" t="s">
        <v>31</v>
      </c>
      <c r="E7137">
        <v>3</v>
      </c>
      <c r="F7137" t="s">
        <v>2045</v>
      </c>
      <c r="G7137" s="8" t="s">
        <v>116</v>
      </c>
      <c r="H7137" t="s">
        <v>117</v>
      </c>
      <c r="I7137" s="1" t="s">
        <v>35</v>
      </c>
      <c r="J7137" t="s">
        <v>36</v>
      </c>
    </row>
    <row r="7138" spans="1:10" x14ac:dyDescent="0.2">
      <c r="A7138" s="7" t="s">
        <v>11086</v>
      </c>
      <c r="B7138" t="s">
        <v>11087</v>
      </c>
      <c r="C7138">
        <v>21002</v>
      </c>
      <c r="D7138" t="s">
        <v>31</v>
      </c>
      <c r="E7138">
        <v>3</v>
      </c>
      <c r="F7138" t="s">
        <v>2045</v>
      </c>
      <c r="G7138" s="8" t="s">
        <v>116</v>
      </c>
      <c r="H7138" t="s">
        <v>117</v>
      </c>
      <c r="I7138" s="1" t="s">
        <v>35</v>
      </c>
      <c r="J7138" t="s">
        <v>36</v>
      </c>
    </row>
    <row r="7139" spans="1:10" x14ac:dyDescent="0.2">
      <c r="A7139" s="7" t="s">
        <v>11088</v>
      </c>
      <c r="B7139" t="s">
        <v>11089</v>
      </c>
      <c r="C7139">
        <v>21002</v>
      </c>
      <c r="D7139" t="s">
        <v>31</v>
      </c>
      <c r="E7139">
        <v>3</v>
      </c>
      <c r="F7139" t="s">
        <v>2045</v>
      </c>
      <c r="G7139" s="8" t="s">
        <v>116</v>
      </c>
      <c r="H7139" t="s">
        <v>117</v>
      </c>
      <c r="I7139" s="1" t="s">
        <v>35</v>
      </c>
      <c r="J7139" t="s">
        <v>36</v>
      </c>
    </row>
    <row r="7140" spans="1:10" x14ac:dyDescent="0.2">
      <c r="A7140" s="7" t="s">
        <v>11090</v>
      </c>
      <c r="B7140" t="s">
        <v>11091</v>
      </c>
      <c r="C7140">
        <v>21002</v>
      </c>
      <c r="D7140" t="s">
        <v>31</v>
      </c>
      <c r="E7140">
        <v>3</v>
      </c>
      <c r="F7140" t="s">
        <v>2045</v>
      </c>
      <c r="G7140" s="8" t="s">
        <v>116</v>
      </c>
      <c r="H7140" t="s">
        <v>117</v>
      </c>
      <c r="I7140" s="1" t="s">
        <v>35</v>
      </c>
      <c r="J7140" t="s">
        <v>36</v>
      </c>
    </row>
    <row r="7141" spans="1:10" x14ac:dyDescent="0.2">
      <c r="A7141" s="7" t="s">
        <v>11092</v>
      </c>
      <c r="B7141" t="s">
        <v>11093</v>
      </c>
      <c r="C7141">
        <v>21002</v>
      </c>
      <c r="D7141" t="s">
        <v>31</v>
      </c>
      <c r="E7141">
        <v>3</v>
      </c>
      <c r="F7141" t="s">
        <v>2045</v>
      </c>
      <c r="G7141" s="8" t="s">
        <v>116</v>
      </c>
      <c r="H7141" t="s">
        <v>117</v>
      </c>
      <c r="I7141" s="1" t="s">
        <v>35</v>
      </c>
      <c r="J7141" t="s">
        <v>36</v>
      </c>
    </row>
    <row r="7142" spans="1:10" x14ac:dyDescent="0.2">
      <c r="A7142" s="7" t="s">
        <v>11094</v>
      </c>
      <c r="B7142" t="s">
        <v>11095</v>
      </c>
      <c r="C7142">
        <v>21002</v>
      </c>
      <c r="D7142" t="s">
        <v>31</v>
      </c>
      <c r="E7142">
        <v>3</v>
      </c>
      <c r="F7142" t="s">
        <v>2045</v>
      </c>
      <c r="G7142" s="8" t="s">
        <v>116</v>
      </c>
      <c r="H7142" t="s">
        <v>117</v>
      </c>
      <c r="I7142" s="1" t="s">
        <v>35</v>
      </c>
      <c r="J7142" t="s">
        <v>36</v>
      </c>
    </row>
    <row r="7143" spans="1:10" x14ac:dyDescent="0.2">
      <c r="A7143" s="7" t="s">
        <v>11096</v>
      </c>
      <c r="B7143" t="s">
        <v>11041</v>
      </c>
      <c r="C7143">
        <v>21002</v>
      </c>
      <c r="D7143" t="s">
        <v>31</v>
      </c>
      <c r="E7143">
        <v>3</v>
      </c>
      <c r="F7143" t="s">
        <v>2045</v>
      </c>
      <c r="G7143" s="8" t="s">
        <v>116</v>
      </c>
      <c r="H7143" t="s">
        <v>117</v>
      </c>
      <c r="I7143" s="1" t="s">
        <v>35</v>
      </c>
      <c r="J7143" t="s">
        <v>36</v>
      </c>
    </row>
    <row r="7144" spans="1:10" x14ac:dyDescent="0.2">
      <c r="A7144" s="7" t="s">
        <v>11097</v>
      </c>
      <c r="B7144" t="s">
        <v>11098</v>
      </c>
      <c r="C7144">
        <v>21002</v>
      </c>
      <c r="D7144" t="s">
        <v>31</v>
      </c>
      <c r="E7144">
        <v>3</v>
      </c>
      <c r="F7144" t="s">
        <v>2045</v>
      </c>
      <c r="G7144" s="8" t="s">
        <v>116</v>
      </c>
      <c r="H7144" t="s">
        <v>117</v>
      </c>
      <c r="I7144" s="1" t="s">
        <v>35</v>
      </c>
      <c r="J7144" t="s">
        <v>36</v>
      </c>
    </row>
    <row r="7145" spans="1:10" x14ac:dyDescent="0.2">
      <c r="A7145" s="7" t="s">
        <v>11099</v>
      </c>
      <c r="B7145" t="s">
        <v>11100</v>
      </c>
      <c r="C7145">
        <v>21002</v>
      </c>
      <c r="D7145" t="s">
        <v>31</v>
      </c>
      <c r="E7145">
        <v>3</v>
      </c>
      <c r="F7145" t="s">
        <v>2045</v>
      </c>
      <c r="G7145" s="8" t="s">
        <v>116</v>
      </c>
      <c r="H7145" t="s">
        <v>117</v>
      </c>
      <c r="I7145" s="1" t="s">
        <v>35</v>
      </c>
      <c r="J7145" t="s">
        <v>36</v>
      </c>
    </row>
    <row r="7146" spans="1:10" x14ac:dyDescent="0.2">
      <c r="A7146" s="7" t="s">
        <v>11101</v>
      </c>
      <c r="B7146" t="s">
        <v>11102</v>
      </c>
      <c r="C7146">
        <v>21002</v>
      </c>
      <c r="D7146" t="s">
        <v>31</v>
      </c>
      <c r="E7146">
        <v>3</v>
      </c>
      <c r="F7146" t="s">
        <v>2045</v>
      </c>
      <c r="G7146" s="8" t="s">
        <v>116</v>
      </c>
      <c r="H7146" t="s">
        <v>117</v>
      </c>
      <c r="I7146" s="1" t="s">
        <v>35</v>
      </c>
      <c r="J7146" t="s">
        <v>36</v>
      </c>
    </row>
    <row r="7147" spans="1:10" x14ac:dyDescent="0.2">
      <c r="A7147" s="7" t="s">
        <v>11103</v>
      </c>
      <c r="B7147" t="s">
        <v>11104</v>
      </c>
      <c r="C7147">
        <v>21002</v>
      </c>
      <c r="D7147" t="s">
        <v>31</v>
      </c>
      <c r="E7147">
        <v>3</v>
      </c>
      <c r="F7147" t="s">
        <v>2045</v>
      </c>
      <c r="G7147" s="8" t="s">
        <v>116</v>
      </c>
      <c r="H7147" t="s">
        <v>117</v>
      </c>
      <c r="I7147" s="1" t="s">
        <v>35</v>
      </c>
      <c r="J7147" t="s">
        <v>36</v>
      </c>
    </row>
    <row r="7148" spans="1:10" x14ac:dyDescent="0.2">
      <c r="A7148" s="7" t="s">
        <v>11105</v>
      </c>
      <c r="B7148" t="s">
        <v>11106</v>
      </c>
      <c r="C7148">
        <v>21002</v>
      </c>
      <c r="D7148" t="s">
        <v>31</v>
      </c>
      <c r="E7148">
        <v>3</v>
      </c>
      <c r="F7148" t="s">
        <v>2045</v>
      </c>
      <c r="G7148" s="8" t="s">
        <v>116</v>
      </c>
      <c r="H7148" t="s">
        <v>117</v>
      </c>
      <c r="I7148" s="1" t="s">
        <v>35</v>
      </c>
      <c r="J7148" t="s">
        <v>36</v>
      </c>
    </row>
    <row r="7149" spans="1:10" x14ac:dyDescent="0.2">
      <c r="A7149" s="7" t="s">
        <v>11107</v>
      </c>
      <c r="B7149" t="s">
        <v>11108</v>
      </c>
      <c r="C7149">
        <v>21002</v>
      </c>
      <c r="D7149" t="s">
        <v>31</v>
      </c>
      <c r="E7149">
        <v>3</v>
      </c>
      <c r="F7149" t="s">
        <v>2045</v>
      </c>
      <c r="G7149" s="8" t="s">
        <v>116</v>
      </c>
      <c r="H7149" t="s">
        <v>117</v>
      </c>
      <c r="I7149" s="1" t="s">
        <v>35</v>
      </c>
      <c r="J7149" t="s">
        <v>36</v>
      </c>
    </row>
    <row r="7150" spans="1:10" x14ac:dyDescent="0.2">
      <c r="A7150" s="7" t="s">
        <v>11109</v>
      </c>
      <c r="B7150" t="s">
        <v>11110</v>
      </c>
      <c r="C7150">
        <v>21002</v>
      </c>
      <c r="D7150" t="s">
        <v>31</v>
      </c>
      <c r="E7150">
        <v>3</v>
      </c>
      <c r="F7150" t="s">
        <v>2045</v>
      </c>
      <c r="G7150" s="8" t="s">
        <v>116</v>
      </c>
      <c r="H7150" t="s">
        <v>117</v>
      </c>
      <c r="I7150" s="1" t="s">
        <v>35</v>
      </c>
      <c r="J7150" t="s">
        <v>36</v>
      </c>
    </row>
    <row r="7151" spans="1:10" x14ac:dyDescent="0.2">
      <c r="A7151" s="7" t="s">
        <v>11111</v>
      </c>
      <c r="B7151" t="s">
        <v>11112</v>
      </c>
      <c r="C7151">
        <v>21002</v>
      </c>
      <c r="D7151" t="s">
        <v>31</v>
      </c>
      <c r="E7151">
        <v>3</v>
      </c>
      <c r="F7151" t="s">
        <v>2045</v>
      </c>
      <c r="G7151" s="8" t="s">
        <v>116</v>
      </c>
      <c r="H7151" t="s">
        <v>117</v>
      </c>
      <c r="I7151" s="1" t="s">
        <v>35</v>
      </c>
      <c r="J7151" t="s">
        <v>36</v>
      </c>
    </row>
    <row r="7152" spans="1:10" x14ac:dyDescent="0.2">
      <c r="A7152" s="7" t="s">
        <v>11113</v>
      </c>
      <c r="B7152" t="s">
        <v>11114</v>
      </c>
      <c r="C7152">
        <v>21002</v>
      </c>
      <c r="D7152" t="s">
        <v>31</v>
      </c>
      <c r="E7152">
        <v>3</v>
      </c>
      <c r="F7152" t="s">
        <v>2045</v>
      </c>
      <c r="G7152" s="8" t="s">
        <v>116</v>
      </c>
      <c r="H7152" t="s">
        <v>117</v>
      </c>
      <c r="I7152" s="1" t="s">
        <v>35</v>
      </c>
      <c r="J7152" t="s">
        <v>36</v>
      </c>
    </row>
    <row r="7153" spans="1:10" x14ac:dyDescent="0.2">
      <c r="A7153" s="7" t="s">
        <v>11115</v>
      </c>
      <c r="B7153" t="s">
        <v>11116</v>
      </c>
      <c r="C7153">
        <v>21002</v>
      </c>
      <c r="D7153" t="s">
        <v>31</v>
      </c>
      <c r="E7153">
        <v>3</v>
      </c>
      <c r="F7153" t="s">
        <v>2045</v>
      </c>
      <c r="G7153" s="8" t="s">
        <v>116</v>
      </c>
      <c r="H7153" t="s">
        <v>117</v>
      </c>
      <c r="I7153" s="1" t="s">
        <v>35</v>
      </c>
      <c r="J7153" t="s">
        <v>36</v>
      </c>
    </row>
    <row r="7154" spans="1:10" x14ac:dyDescent="0.2">
      <c r="A7154" s="7" t="s">
        <v>11117</v>
      </c>
      <c r="B7154" t="s">
        <v>10138</v>
      </c>
      <c r="C7154">
        <v>21002</v>
      </c>
      <c r="D7154" t="s">
        <v>31</v>
      </c>
      <c r="E7154">
        <v>3</v>
      </c>
      <c r="F7154" t="s">
        <v>2045</v>
      </c>
      <c r="G7154" s="8" t="s">
        <v>116</v>
      </c>
      <c r="H7154" t="s">
        <v>117</v>
      </c>
      <c r="I7154" s="1" t="s">
        <v>35</v>
      </c>
      <c r="J7154" t="s">
        <v>36</v>
      </c>
    </row>
    <row r="7155" spans="1:10" x14ac:dyDescent="0.2">
      <c r="A7155" s="7" t="s">
        <v>11118</v>
      </c>
      <c r="B7155" t="s">
        <v>11119</v>
      </c>
      <c r="C7155">
        <v>21002</v>
      </c>
      <c r="D7155" t="s">
        <v>31</v>
      </c>
      <c r="E7155">
        <v>3</v>
      </c>
      <c r="F7155" t="s">
        <v>2045</v>
      </c>
      <c r="G7155" s="8" t="s">
        <v>116</v>
      </c>
      <c r="H7155" t="s">
        <v>117</v>
      </c>
      <c r="I7155" s="1" t="s">
        <v>35</v>
      </c>
      <c r="J7155" t="s">
        <v>36</v>
      </c>
    </row>
    <row r="7156" spans="1:10" x14ac:dyDescent="0.2">
      <c r="A7156" s="7" t="s">
        <v>11120</v>
      </c>
      <c r="B7156" t="s">
        <v>11121</v>
      </c>
      <c r="C7156">
        <v>21002</v>
      </c>
      <c r="D7156" t="s">
        <v>31</v>
      </c>
      <c r="E7156">
        <v>3</v>
      </c>
      <c r="F7156" t="s">
        <v>2045</v>
      </c>
      <c r="G7156" s="8" t="s">
        <v>116</v>
      </c>
      <c r="H7156" t="s">
        <v>117</v>
      </c>
      <c r="I7156" s="1" t="s">
        <v>35</v>
      </c>
      <c r="J7156" t="s">
        <v>36</v>
      </c>
    </row>
    <row r="7157" spans="1:10" x14ac:dyDescent="0.2">
      <c r="A7157" s="7" t="s">
        <v>11122</v>
      </c>
      <c r="B7157" t="s">
        <v>11123</v>
      </c>
      <c r="C7157">
        <v>21002</v>
      </c>
      <c r="D7157" t="s">
        <v>31</v>
      </c>
      <c r="E7157">
        <v>3</v>
      </c>
      <c r="F7157" t="s">
        <v>2045</v>
      </c>
      <c r="G7157" s="8" t="s">
        <v>116</v>
      </c>
      <c r="H7157" t="s">
        <v>117</v>
      </c>
      <c r="I7157" s="1" t="s">
        <v>35</v>
      </c>
      <c r="J7157" t="s">
        <v>36</v>
      </c>
    </row>
    <row r="7158" spans="1:10" x14ac:dyDescent="0.2">
      <c r="A7158" s="7" t="s">
        <v>11124</v>
      </c>
      <c r="B7158" t="s">
        <v>11125</v>
      </c>
      <c r="C7158">
        <v>21002</v>
      </c>
      <c r="D7158" t="s">
        <v>31</v>
      </c>
      <c r="E7158">
        <v>3</v>
      </c>
      <c r="F7158" t="s">
        <v>2045</v>
      </c>
      <c r="G7158" s="8" t="s">
        <v>116</v>
      </c>
      <c r="H7158" t="s">
        <v>117</v>
      </c>
      <c r="I7158" s="1" t="s">
        <v>35</v>
      </c>
      <c r="J7158" t="s">
        <v>36</v>
      </c>
    </row>
    <row r="7159" spans="1:10" x14ac:dyDescent="0.2">
      <c r="A7159" s="7" t="s">
        <v>11126</v>
      </c>
      <c r="B7159" t="s">
        <v>11127</v>
      </c>
      <c r="C7159">
        <v>21002</v>
      </c>
      <c r="D7159" t="s">
        <v>31</v>
      </c>
      <c r="E7159">
        <v>3</v>
      </c>
      <c r="F7159" t="s">
        <v>2045</v>
      </c>
      <c r="G7159" s="8" t="s">
        <v>116</v>
      </c>
      <c r="H7159" t="s">
        <v>117</v>
      </c>
      <c r="I7159" s="1" t="s">
        <v>35</v>
      </c>
      <c r="J7159" t="s">
        <v>36</v>
      </c>
    </row>
    <row r="7160" spans="1:10" x14ac:dyDescent="0.2">
      <c r="A7160" s="7" t="s">
        <v>11128</v>
      </c>
      <c r="B7160" t="s">
        <v>11129</v>
      </c>
      <c r="C7160">
        <v>21002</v>
      </c>
      <c r="D7160" t="s">
        <v>31</v>
      </c>
      <c r="E7160">
        <v>3</v>
      </c>
      <c r="F7160" t="s">
        <v>2045</v>
      </c>
      <c r="G7160" s="8" t="s">
        <v>116</v>
      </c>
      <c r="H7160" t="s">
        <v>117</v>
      </c>
      <c r="I7160" s="1" t="s">
        <v>35</v>
      </c>
      <c r="J7160" t="s">
        <v>36</v>
      </c>
    </row>
    <row r="7161" spans="1:10" x14ac:dyDescent="0.2">
      <c r="A7161" s="7" t="s">
        <v>11130</v>
      </c>
      <c r="B7161" t="s">
        <v>11131</v>
      </c>
      <c r="C7161">
        <v>21002</v>
      </c>
      <c r="D7161" t="s">
        <v>31</v>
      </c>
      <c r="E7161">
        <v>3</v>
      </c>
      <c r="F7161" t="s">
        <v>2045</v>
      </c>
      <c r="G7161" s="8" t="s">
        <v>116</v>
      </c>
      <c r="H7161" t="s">
        <v>117</v>
      </c>
      <c r="I7161" s="1" t="s">
        <v>35</v>
      </c>
      <c r="J7161" t="s">
        <v>36</v>
      </c>
    </row>
    <row r="7162" spans="1:10" x14ac:dyDescent="0.2">
      <c r="A7162" s="7" t="s">
        <v>11132</v>
      </c>
      <c r="B7162" t="s">
        <v>11133</v>
      </c>
      <c r="C7162">
        <v>21002</v>
      </c>
      <c r="D7162" t="s">
        <v>31</v>
      </c>
      <c r="E7162">
        <v>3</v>
      </c>
      <c r="F7162" t="s">
        <v>2045</v>
      </c>
      <c r="G7162" s="8" t="s">
        <v>116</v>
      </c>
      <c r="H7162" t="s">
        <v>117</v>
      </c>
      <c r="I7162" s="1" t="s">
        <v>35</v>
      </c>
      <c r="J7162" t="s">
        <v>36</v>
      </c>
    </row>
    <row r="7163" spans="1:10" x14ac:dyDescent="0.2">
      <c r="A7163" s="7" t="s">
        <v>11134</v>
      </c>
      <c r="B7163" t="s">
        <v>11135</v>
      </c>
      <c r="C7163">
        <v>21002</v>
      </c>
      <c r="D7163" t="s">
        <v>31</v>
      </c>
      <c r="E7163">
        <v>3</v>
      </c>
      <c r="F7163" t="s">
        <v>2045</v>
      </c>
      <c r="G7163" s="8" t="s">
        <v>116</v>
      </c>
      <c r="H7163" t="s">
        <v>117</v>
      </c>
      <c r="I7163" s="1" t="s">
        <v>35</v>
      </c>
      <c r="J7163" t="s">
        <v>36</v>
      </c>
    </row>
    <row r="7164" spans="1:10" x14ac:dyDescent="0.2">
      <c r="A7164" s="7" t="s">
        <v>11136</v>
      </c>
      <c r="B7164" t="s">
        <v>11137</v>
      </c>
      <c r="C7164">
        <v>21002</v>
      </c>
      <c r="D7164" t="s">
        <v>31</v>
      </c>
      <c r="E7164">
        <v>3</v>
      </c>
      <c r="F7164" t="s">
        <v>2045</v>
      </c>
      <c r="G7164" s="8" t="s">
        <v>116</v>
      </c>
      <c r="H7164" t="s">
        <v>117</v>
      </c>
      <c r="I7164" s="1" t="s">
        <v>35</v>
      </c>
      <c r="J7164" t="s">
        <v>36</v>
      </c>
    </row>
    <row r="7165" spans="1:10" x14ac:dyDescent="0.2">
      <c r="A7165" s="7" t="s">
        <v>11138</v>
      </c>
      <c r="B7165" t="s">
        <v>11139</v>
      </c>
      <c r="C7165">
        <v>21002</v>
      </c>
      <c r="D7165" t="s">
        <v>31</v>
      </c>
      <c r="E7165">
        <v>3</v>
      </c>
      <c r="F7165" t="s">
        <v>2045</v>
      </c>
      <c r="G7165" s="8" t="s">
        <v>116</v>
      </c>
      <c r="H7165" t="s">
        <v>117</v>
      </c>
      <c r="I7165" s="1" t="s">
        <v>35</v>
      </c>
      <c r="J7165" t="s">
        <v>36</v>
      </c>
    </row>
    <row r="7166" spans="1:10" x14ac:dyDescent="0.2">
      <c r="A7166" s="7" t="s">
        <v>11140</v>
      </c>
      <c r="B7166" t="s">
        <v>11141</v>
      </c>
      <c r="C7166">
        <v>21002</v>
      </c>
      <c r="D7166" t="s">
        <v>31</v>
      </c>
      <c r="E7166">
        <v>3</v>
      </c>
      <c r="F7166" t="s">
        <v>2045</v>
      </c>
      <c r="G7166" s="8" t="s">
        <v>116</v>
      </c>
      <c r="H7166" t="s">
        <v>117</v>
      </c>
      <c r="I7166" s="1" t="s">
        <v>35</v>
      </c>
      <c r="J7166" t="s">
        <v>36</v>
      </c>
    </row>
    <row r="7167" spans="1:10" x14ac:dyDescent="0.2">
      <c r="A7167" s="7" t="s">
        <v>11142</v>
      </c>
      <c r="B7167" t="s">
        <v>11143</v>
      </c>
      <c r="C7167">
        <v>21002</v>
      </c>
      <c r="D7167" t="s">
        <v>31</v>
      </c>
      <c r="E7167">
        <v>3</v>
      </c>
      <c r="F7167" t="s">
        <v>2045</v>
      </c>
      <c r="G7167" s="8" t="s">
        <v>116</v>
      </c>
      <c r="H7167" t="s">
        <v>117</v>
      </c>
      <c r="I7167" s="1" t="s">
        <v>35</v>
      </c>
      <c r="J7167" t="s">
        <v>36</v>
      </c>
    </row>
    <row r="7168" spans="1:10" x14ac:dyDescent="0.2">
      <c r="A7168" s="7" t="s">
        <v>11144</v>
      </c>
      <c r="B7168" t="s">
        <v>11145</v>
      </c>
      <c r="C7168">
        <v>21002</v>
      </c>
      <c r="D7168" t="s">
        <v>31</v>
      </c>
      <c r="E7168">
        <v>3</v>
      </c>
      <c r="F7168" t="s">
        <v>2045</v>
      </c>
      <c r="G7168" s="8" t="s">
        <v>116</v>
      </c>
      <c r="H7168" t="s">
        <v>117</v>
      </c>
      <c r="I7168" s="1" t="s">
        <v>35</v>
      </c>
      <c r="J7168" t="s">
        <v>36</v>
      </c>
    </row>
    <row r="7169" spans="1:10" x14ac:dyDescent="0.2">
      <c r="A7169" s="7" t="s">
        <v>11146</v>
      </c>
      <c r="B7169" t="s">
        <v>11147</v>
      </c>
      <c r="C7169">
        <v>21002</v>
      </c>
      <c r="D7169" t="s">
        <v>31</v>
      </c>
      <c r="E7169">
        <v>3</v>
      </c>
      <c r="F7169" t="s">
        <v>2045</v>
      </c>
      <c r="G7169" s="8" t="s">
        <v>116</v>
      </c>
      <c r="H7169" t="s">
        <v>117</v>
      </c>
      <c r="I7169" s="1" t="s">
        <v>35</v>
      </c>
      <c r="J7169" t="s">
        <v>36</v>
      </c>
    </row>
    <row r="7170" spans="1:10" x14ac:dyDescent="0.2">
      <c r="A7170" s="7" t="s">
        <v>11148</v>
      </c>
      <c r="B7170" t="s">
        <v>11149</v>
      </c>
      <c r="C7170">
        <v>21002</v>
      </c>
      <c r="D7170" t="s">
        <v>31</v>
      </c>
      <c r="E7170">
        <v>3</v>
      </c>
      <c r="F7170" t="s">
        <v>2045</v>
      </c>
      <c r="G7170" s="8" t="s">
        <v>116</v>
      </c>
      <c r="H7170" t="s">
        <v>117</v>
      </c>
      <c r="I7170" s="1" t="s">
        <v>35</v>
      </c>
      <c r="J7170" t="s">
        <v>36</v>
      </c>
    </row>
    <row r="7171" spans="1:10" x14ac:dyDescent="0.2">
      <c r="A7171" s="7" t="s">
        <v>11150</v>
      </c>
      <c r="B7171" t="s">
        <v>11151</v>
      </c>
      <c r="C7171">
        <v>21002</v>
      </c>
      <c r="D7171" t="s">
        <v>31</v>
      </c>
      <c r="E7171">
        <v>3</v>
      </c>
      <c r="F7171" t="s">
        <v>2045</v>
      </c>
      <c r="G7171" s="8" t="s">
        <v>116</v>
      </c>
      <c r="H7171" t="s">
        <v>117</v>
      </c>
      <c r="I7171" s="1" t="s">
        <v>35</v>
      </c>
      <c r="J7171" t="s">
        <v>36</v>
      </c>
    </row>
    <row r="7172" spans="1:10" x14ac:dyDescent="0.2">
      <c r="A7172" s="7" t="s">
        <v>11152</v>
      </c>
      <c r="B7172" t="s">
        <v>11153</v>
      </c>
      <c r="C7172">
        <v>21002</v>
      </c>
      <c r="D7172" t="s">
        <v>31</v>
      </c>
      <c r="E7172">
        <v>3</v>
      </c>
      <c r="F7172" t="s">
        <v>2045</v>
      </c>
      <c r="G7172" s="8" t="s">
        <v>116</v>
      </c>
      <c r="H7172" t="s">
        <v>117</v>
      </c>
      <c r="I7172" s="1" t="s">
        <v>35</v>
      </c>
      <c r="J7172" t="s">
        <v>36</v>
      </c>
    </row>
    <row r="7173" spans="1:10" x14ac:dyDescent="0.2">
      <c r="A7173" s="7" t="s">
        <v>11154</v>
      </c>
      <c r="B7173" t="s">
        <v>11155</v>
      </c>
      <c r="C7173">
        <v>21002</v>
      </c>
      <c r="D7173" t="s">
        <v>31</v>
      </c>
      <c r="E7173">
        <v>3</v>
      </c>
      <c r="F7173" t="s">
        <v>2045</v>
      </c>
      <c r="G7173" s="8" t="s">
        <v>116</v>
      </c>
      <c r="H7173" t="s">
        <v>117</v>
      </c>
      <c r="I7173" s="1" t="s">
        <v>35</v>
      </c>
      <c r="J7173" t="s">
        <v>36</v>
      </c>
    </row>
    <row r="7174" spans="1:10" x14ac:dyDescent="0.2">
      <c r="A7174" s="7" t="s">
        <v>11156</v>
      </c>
      <c r="B7174" t="s">
        <v>11157</v>
      </c>
      <c r="C7174">
        <v>21002</v>
      </c>
      <c r="D7174" t="s">
        <v>31</v>
      </c>
      <c r="E7174">
        <v>3</v>
      </c>
      <c r="F7174" t="s">
        <v>2045</v>
      </c>
      <c r="G7174" s="8" t="s">
        <v>116</v>
      </c>
      <c r="H7174" t="s">
        <v>117</v>
      </c>
      <c r="I7174" s="1" t="s">
        <v>35</v>
      </c>
      <c r="J7174" t="s">
        <v>36</v>
      </c>
    </row>
    <row r="7175" spans="1:10" x14ac:dyDescent="0.2">
      <c r="A7175" s="7" t="s">
        <v>11158</v>
      </c>
      <c r="B7175" t="s">
        <v>11159</v>
      </c>
      <c r="C7175">
        <v>21002</v>
      </c>
      <c r="D7175" t="s">
        <v>31</v>
      </c>
      <c r="E7175">
        <v>3</v>
      </c>
      <c r="F7175" t="s">
        <v>2045</v>
      </c>
      <c r="G7175" s="8" t="s">
        <v>116</v>
      </c>
      <c r="H7175" t="s">
        <v>117</v>
      </c>
      <c r="I7175" s="1" t="s">
        <v>35</v>
      </c>
      <c r="J7175" t="s">
        <v>36</v>
      </c>
    </row>
    <row r="7176" spans="1:10" x14ac:dyDescent="0.2">
      <c r="A7176" s="7" t="s">
        <v>11160</v>
      </c>
      <c r="B7176" t="s">
        <v>11161</v>
      </c>
      <c r="C7176">
        <v>21002</v>
      </c>
      <c r="D7176" t="s">
        <v>31</v>
      </c>
      <c r="E7176">
        <v>3</v>
      </c>
      <c r="F7176" t="s">
        <v>2045</v>
      </c>
      <c r="G7176" s="8" t="s">
        <v>116</v>
      </c>
      <c r="H7176" t="s">
        <v>117</v>
      </c>
      <c r="I7176" s="1" t="s">
        <v>35</v>
      </c>
      <c r="J7176" t="s">
        <v>36</v>
      </c>
    </row>
    <row r="7177" spans="1:10" x14ac:dyDescent="0.2">
      <c r="A7177" s="7" t="s">
        <v>11162</v>
      </c>
      <c r="B7177" t="s">
        <v>11163</v>
      </c>
      <c r="C7177">
        <v>21002</v>
      </c>
      <c r="D7177" t="s">
        <v>31</v>
      </c>
      <c r="E7177">
        <v>3</v>
      </c>
      <c r="F7177" t="s">
        <v>2045</v>
      </c>
      <c r="G7177" s="8" t="s">
        <v>116</v>
      </c>
      <c r="H7177" t="s">
        <v>117</v>
      </c>
      <c r="I7177" s="1" t="s">
        <v>35</v>
      </c>
      <c r="J7177" t="s">
        <v>36</v>
      </c>
    </row>
    <row r="7178" spans="1:10" x14ac:dyDescent="0.2">
      <c r="A7178" s="7" t="s">
        <v>11164</v>
      </c>
      <c r="B7178" t="s">
        <v>11165</v>
      </c>
      <c r="C7178">
        <v>21002</v>
      </c>
      <c r="D7178" t="s">
        <v>31</v>
      </c>
      <c r="E7178">
        <v>3</v>
      </c>
      <c r="F7178" t="s">
        <v>2045</v>
      </c>
      <c r="G7178" s="8" t="s">
        <v>116</v>
      </c>
      <c r="H7178" t="s">
        <v>117</v>
      </c>
      <c r="I7178" s="1" t="s">
        <v>35</v>
      </c>
      <c r="J7178" t="s">
        <v>36</v>
      </c>
    </row>
    <row r="7179" spans="1:10" x14ac:dyDescent="0.2">
      <c r="A7179" s="7" t="s">
        <v>11166</v>
      </c>
      <c r="B7179" t="s">
        <v>11167</v>
      </c>
      <c r="C7179">
        <v>21002</v>
      </c>
      <c r="D7179" t="s">
        <v>31</v>
      </c>
      <c r="E7179">
        <v>3</v>
      </c>
      <c r="F7179" t="s">
        <v>2045</v>
      </c>
      <c r="G7179" s="8" t="s">
        <v>116</v>
      </c>
      <c r="H7179" t="s">
        <v>117</v>
      </c>
      <c r="I7179" s="1" t="s">
        <v>35</v>
      </c>
      <c r="J7179" t="s">
        <v>36</v>
      </c>
    </row>
    <row r="7180" spans="1:10" x14ac:dyDescent="0.2">
      <c r="A7180" s="7" t="s">
        <v>11168</v>
      </c>
      <c r="B7180" t="s">
        <v>11169</v>
      </c>
      <c r="C7180">
        <v>21002</v>
      </c>
      <c r="D7180" t="s">
        <v>31</v>
      </c>
      <c r="E7180">
        <v>3</v>
      </c>
      <c r="F7180" t="s">
        <v>2045</v>
      </c>
      <c r="G7180" s="8" t="s">
        <v>116</v>
      </c>
      <c r="H7180" t="s">
        <v>117</v>
      </c>
      <c r="I7180" s="1" t="s">
        <v>35</v>
      </c>
      <c r="J7180" t="s">
        <v>36</v>
      </c>
    </row>
    <row r="7181" spans="1:10" x14ac:dyDescent="0.2">
      <c r="A7181" s="7" t="s">
        <v>11170</v>
      </c>
      <c r="B7181" t="s">
        <v>11171</v>
      </c>
      <c r="C7181">
        <v>21002</v>
      </c>
      <c r="D7181" t="s">
        <v>31</v>
      </c>
      <c r="E7181">
        <v>3</v>
      </c>
      <c r="F7181" t="s">
        <v>2045</v>
      </c>
      <c r="G7181" s="8" t="s">
        <v>116</v>
      </c>
      <c r="H7181" t="s">
        <v>117</v>
      </c>
      <c r="I7181" s="1" t="s">
        <v>35</v>
      </c>
      <c r="J7181" t="s">
        <v>36</v>
      </c>
    </row>
    <row r="7182" spans="1:10" x14ac:dyDescent="0.2">
      <c r="A7182" s="7" t="s">
        <v>11172</v>
      </c>
      <c r="B7182" t="s">
        <v>11173</v>
      </c>
      <c r="C7182">
        <v>21002</v>
      </c>
      <c r="D7182" t="s">
        <v>31</v>
      </c>
      <c r="E7182">
        <v>3</v>
      </c>
      <c r="F7182" t="s">
        <v>2045</v>
      </c>
      <c r="G7182" s="8" t="s">
        <v>116</v>
      </c>
      <c r="H7182" t="s">
        <v>117</v>
      </c>
      <c r="I7182" s="1" t="s">
        <v>35</v>
      </c>
      <c r="J7182" t="s">
        <v>36</v>
      </c>
    </row>
    <row r="7183" spans="1:10" x14ac:dyDescent="0.2">
      <c r="A7183" s="7" t="s">
        <v>11174</v>
      </c>
      <c r="B7183" t="s">
        <v>10989</v>
      </c>
      <c r="C7183">
        <v>21002</v>
      </c>
      <c r="D7183" t="s">
        <v>31</v>
      </c>
      <c r="E7183">
        <v>3</v>
      </c>
      <c r="F7183" t="s">
        <v>2045</v>
      </c>
      <c r="G7183" s="8" t="s">
        <v>116</v>
      </c>
      <c r="H7183" t="s">
        <v>117</v>
      </c>
      <c r="I7183" s="1" t="s">
        <v>35</v>
      </c>
      <c r="J7183" t="s">
        <v>36</v>
      </c>
    </row>
    <row r="7184" spans="1:10" x14ac:dyDescent="0.2">
      <c r="A7184" s="7" t="s">
        <v>11175</v>
      </c>
      <c r="B7184" t="s">
        <v>11176</v>
      </c>
      <c r="C7184">
        <v>21002</v>
      </c>
      <c r="D7184" t="s">
        <v>31</v>
      </c>
      <c r="E7184">
        <v>3</v>
      </c>
      <c r="F7184" t="s">
        <v>2045</v>
      </c>
      <c r="G7184" s="8" t="s">
        <v>116</v>
      </c>
      <c r="H7184" t="s">
        <v>117</v>
      </c>
      <c r="I7184" s="1" t="s">
        <v>35</v>
      </c>
      <c r="J7184" t="s">
        <v>36</v>
      </c>
    </row>
    <row r="7185" spans="1:10" x14ac:dyDescent="0.2">
      <c r="A7185" s="7" t="s">
        <v>11177</v>
      </c>
      <c r="B7185" t="s">
        <v>11178</v>
      </c>
      <c r="C7185">
        <v>21002</v>
      </c>
      <c r="D7185" t="s">
        <v>31</v>
      </c>
      <c r="E7185">
        <v>3</v>
      </c>
      <c r="F7185" t="s">
        <v>2045</v>
      </c>
      <c r="G7185" s="8" t="s">
        <v>116</v>
      </c>
      <c r="H7185" t="s">
        <v>117</v>
      </c>
      <c r="I7185" s="1" t="s">
        <v>35</v>
      </c>
      <c r="J7185" t="s">
        <v>36</v>
      </c>
    </row>
    <row r="7186" spans="1:10" x14ac:dyDescent="0.2">
      <c r="A7186" s="7" t="s">
        <v>11179</v>
      </c>
      <c r="B7186" t="s">
        <v>11180</v>
      </c>
      <c r="C7186">
        <v>21002</v>
      </c>
      <c r="D7186" t="s">
        <v>31</v>
      </c>
      <c r="E7186">
        <v>3</v>
      </c>
      <c r="F7186" t="s">
        <v>2045</v>
      </c>
      <c r="G7186" s="8" t="s">
        <v>116</v>
      </c>
      <c r="H7186" t="s">
        <v>117</v>
      </c>
      <c r="I7186" s="1" t="s">
        <v>35</v>
      </c>
      <c r="J7186" t="s">
        <v>36</v>
      </c>
    </row>
    <row r="7187" spans="1:10" x14ac:dyDescent="0.2">
      <c r="A7187" s="7" t="s">
        <v>11181</v>
      </c>
      <c r="B7187" t="s">
        <v>11182</v>
      </c>
      <c r="C7187">
        <v>21002</v>
      </c>
      <c r="D7187" t="s">
        <v>31</v>
      </c>
      <c r="E7187">
        <v>3</v>
      </c>
      <c r="F7187" t="s">
        <v>2045</v>
      </c>
      <c r="G7187" s="8" t="s">
        <v>116</v>
      </c>
      <c r="H7187" t="s">
        <v>117</v>
      </c>
      <c r="I7187" s="1" t="s">
        <v>35</v>
      </c>
      <c r="J7187" t="s">
        <v>36</v>
      </c>
    </row>
    <row r="7188" spans="1:10" x14ac:dyDescent="0.2">
      <c r="A7188" s="7" t="s">
        <v>11183</v>
      </c>
      <c r="B7188" t="s">
        <v>11184</v>
      </c>
      <c r="C7188">
        <v>21002</v>
      </c>
      <c r="D7188" t="s">
        <v>31</v>
      </c>
      <c r="E7188">
        <v>3</v>
      </c>
      <c r="F7188" t="s">
        <v>2045</v>
      </c>
      <c r="G7188" s="8" t="s">
        <v>116</v>
      </c>
      <c r="H7188" t="s">
        <v>117</v>
      </c>
      <c r="I7188" s="1" t="s">
        <v>35</v>
      </c>
      <c r="J7188" t="s">
        <v>36</v>
      </c>
    </row>
    <row r="7189" spans="1:10" x14ac:dyDescent="0.2">
      <c r="A7189" s="7" t="s">
        <v>11185</v>
      </c>
      <c r="B7189" t="s">
        <v>11186</v>
      </c>
      <c r="C7189">
        <v>21002</v>
      </c>
      <c r="D7189" t="s">
        <v>31</v>
      </c>
      <c r="E7189">
        <v>3</v>
      </c>
      <c r="F7189" t="s">
        <v>2045</v>
      </c>
      <c r="G7189" s="8" t="s">
        <v>116</v>
      </c>
      <c r="H7189" t="s">
        <v>117</v>
      </c>
      <c r="I7189" s="1" t="s">
        <v>35</v>
      </c>
      <c r="J7189" t="s">
        <v>36</v>
      </c>
    </row>
    <row r="7190" spans="1:10" x14ac:dyDescent="0.2">
      <c r="A7190" s="7" t="s">
        <v>11187</v>
      </c>
      <c r="B7190" t="s">
        <v>11188</v>
      </c>
      <c r="C7190">
        <v>21002</v>
      </c>
      <c r="D7190" t="s">
        <v>31</v>
      </c>
      <c r="E7190">
        <v>3</v>
      </c>
      <c r="F7190" t="s">
        <v>2045</v>
      </c>
      <c r="G7190" s="8" t="s">
        <v>116</v>
      </c>
      <c r="H7190" t="s">
        <v>117</v>
      </c>
      <c r="I7190" s="1" t="s">
        <v>35</v>
      </c>
      <c r="J7190" t="s">
        <v>36</v>
      </c>
    </row>
    <row r="7191" spans="1:10" x14ac:dyDescent="0.2">
      <c r="A7191" s="7" t="s">
        <v>11189</v>
      </c>
      <c r="B7191" t="s">
        <v>11190</v>
      </c>
      <c r="C7191">
        <v>21002</v>
      </c>
      <c r="D7191" t="s">
        <v>31</v>
      </c>
      <c r="E7191">
        <v>3</v>
      </c>
      <c r="F7191" t="s">
        <v>2045</v>
      </c>
      <c r="G7191" s="8" t="s">
        <v>116</v>
      </c>
      <c r="H7191" t="s">
        <v>117</v>
      </c>
      <c r="I7191" s="1" t="s">
        <v>35</v>
      </c>
      <c r="J7191" t="s">
        <v>36</v>
      </c>
    </row>
    <row r="7192" spans="1:10" x14ac:dyDescent="0.2">
      <c r="A7192" s="7" t="s">
        <v>11191</v>
      </c>
      <c r="B7192" t="s">
        <v>11192</v>
      </c>
      <c r="C7192">
        <v>21002</v>
      </c>
      <c r="D7192" t="s">
        <v>31</v>
      </c>
      <c r="E7192">
        <v>3</v>
      </c>
      <c r="F7192" t="s">
        <v>2045</v>
      </c>
      <c r="G7192" s="8" t="s">
        <v>116</v>
      </c>
      <c r="H7192" t="s">
        <v>117</v>
      </c>
      <c r="I7192" s="1" t="s">
        <v>35</v>
      </c>
      <c r="J7192" t="s">
        <v>36</v>
      </c>
    </row>
    <row r="7193" spans="1:10" x14ac:dyDescent="0.2">
      <c r="A7193" s="7" t="s">
        <v>11193</v>
      </c>
      <c r="B7193" t="s">
        <v>11194</v>
      </c>
      <c r="C7193">
        <v>21002</v>
      </c>
      <c r="D7193" t="s">
        <v>31</v>
      </c>
      <c r="E7193">
        <v>3</v>
      </c>
      <c r="F7193" t="s">
        <v>2045</v>
      </c>
      <c r="G7193" s="8" t="s">
        <v>116</v>
      </c>
      <c r="H7193" t="s">
        <v>117</v>
      </c>
      <c r="I7193" s="1" t="s">
        <v>35</v>
      </c>
      <c r="J7193" t="s">
        <v>36</v>
      </c>
    </row>
    <row r="7194" spans="1:10" x14ac:dyDescent="0.2">
      <c r="A7194" s="7" t="s">
        <v>11195</v>
      </c>
      <c r="B7194" t="s">
        <v>11196</v>
      </c>
      <c r="C7194">
        <v>21002</v>
      </c>
      <c r="D7194" t="s">
        <v>31</v>
      </c>
      <c r="E7194">
        <v>3</v>
      </c>
      <c r="F7194" t="s">
        <v>2045</v>
      </c>
      <c r="G7194" s="8" t="s">
        <v>116</v>
      </c>
      <c r="H7194" t="s">
        <v>117</v>
      </c>
      <c r="I7194" s="1" t="s">
        <v>35</v>
      </c>
      <c r="J7194" t="s">
        <v>36</v>
      </c>
    </row>
    <row r="7195" spans="1:10" x14ac:dyDescent="0.2">
      <c r="A7195" s="7" t="s">
        <v>11197</v>
      </c>
      <c r="B7195" t="s">
        <v>11198</v>
      </c>
      <c r="C7195">
        <v>21002</v>
      </c>
      <c r="D7195" t="s">
        <v>31</v>
      </c>
      <c r="E7195">
        <v>3</v>
      </c>
      <c r="F7195" t="s">
        <v>2045</v>
      </c>
      <c r="G7195" s="8" t="s">
        <v>116</v>
      </c>
      <c r="H7195" t="s">
        <v>117</v>
      </c>
      <c r="I7195" s="1" t="s">
        <v>35</v>
      </c>
      <c r="J7195" t="s">
        <v>36</v>
      </c>
    </row>
    <row r="7196" spans="1:10" x14ac:dyDescent="0.2">
      <c r="A7196" s="7" t="s">
        <v>11199</v>
      </c>
      <c r="B7196" t="s">
        <v>11200</v>
      </c>
      <c r="C7196">
        <v>21002</v>
      </c>
      <c r="D7196" t="s">
        <v>31</v>
      </c>
      <c r="E7196">
        <v>3</v>
      </c>
      <c r="F7196" t="s">
        <v>2045</v>
      </c>
      <c r="G7196" s="8" t="s">
        <v>116</v>
      </c>
      <c r="H7196" t="s">
        <v>117</v>
      </c>
      <c r="I7196" s="1" t="s">
        <v>35</v>
      </c>
      <c r="J7196" t="s">
        <v>36</v>
      </c>
    </row>
    <row r="7197" spans="1:10" x14ac:dyDescent="0.2">
      <c r="A7197" s="7" t="s">
        <v>11201</v>
      </c>
      <c r="B7197" t="s">
        <v>11202</v>
      </c>
      <c r="C7197">
        <v>21002</v>
      </c>
      <c r="D7197" t="s">
        <v>31</v>
      </c>
      <c r="E7197">
        <v>3</v>
      </c>
      <c r="F7197" t="s">
        <v>2045</v>
      </c>
      <c r="G7197" s="8" t="s">
        <v>116</v>
      </c>
      <c r="H7197" t="s">
        <v>117</v>
      </c>
      <c r="I7197" s="1" t="s">
        <v>35</v>
      </c>
      <c r="J7197" t="s">
        <v>36</v>
      </c>
    </row>
    <row r="7198" spans="1:10" x14ac:dyDescent="0.2">
      <c r="A7198" s="7" t="s">
        <v>11203</v>
      </c>
      <c r="B7198" t="s">
        <v>11204</v>
      </c>
      <c r="C7198">
        <v>21002</v>
      </c>
      <c r="D7198" t="s">
        <v>31</v>
      </c>
      <c r="E7198">
        <v>3</v>
      </c>
      <c r="F7198" t="s">
        <v>2045</v>
      </c>
      <c r="G7198" s="8" t="s">
        <v>116</v>
      </c>
      <c r="H7198" t="s">
        <v>117</v>
      </c>
      <c r="I7198" s="1" t="s">
        <v>35</v>
      </c>
      <c r="J7198" t="s">
        <v>36</v>
      </c>
    </row>
    <row r="7199" spans="1:10" x14ac:dyDescent="0.2">
      <c r="A7199" s="7" t="s">
        <v>11205</v>
      </c>
      <c r="B7199" t="s">
        <v>11206</v>
      </c>
      <c r="C7199">
        <v>21002</v>
      </c>
      <c r="D7199" t="s">
        <v>31</v>
      </c>
      <c r="E7199">
        <v>3</v>
      </c>
      <c r="F7199" t="s">
        <v>2045</v>
      </c>
      <c r="G7199" s="8" t="s">
        <v>116</v>
      </c>
      <c r="H7199" t="s">
        <v>117</v>
      </c>
      <c r="I7199" s="1" t="s">
        <v>35</v>
      </c>
      <c r="J7199" t="s">
        <v>36</v>
      </c>
    </row>
    <row r="7200" spans="1:10" x14ac:dyDescent="0.2">
      <c r="A7200" s="7" t="s">
        <v>11207</v>
      </c>
      <c r="B7200" t="s">
        <v>11208</v>
      </c>
      <c r="C7200">
        <v>21002</v>
      </c>
      <c r="D7200" t="s">
        <v>31</v>
      </c>
      <c r="E7200">
        <v>3</v>
      </c>
      <c r="F7200" t="s">
        <v>2045</v>
      </c>
      <c r="G7200" s="8" t="s">
        <v>116</v>
      </c>
      <c r="H7200" t="s">
        <v>117</v>
      </c>
      <c r="I7200" s="1" t="s">
        <v>35</v>
      </c>
      <c r="J7200" t="s">
        <v>36</v>
      </c>
    </row>
    <row r="7201" spans="1:10" x14ac:dyDescent="0.2">
      <c r="A7201" s="7" t="s">
        <v>11209</v>
      </c>
      <c r="B7201" t="s">
        <v>11210</v>
      </c>
      <c r="C7201">
        <v>21002</v>
      </c>
      <c r="D7201" t="s">
        <v>31</v>
      </c>
      <c r="E7201">
        <v>3</v>
      </c>
      <c r="F7201" t="s">
        <v>2045</v>
      </c>
      <c r="G7201" s="8" t="s">
        <v>116</v>
      </c>
      <c r="H7201" t="s">
        <v>117</v>
      </c>
      <c r="I7201" s="1" t="s">
        <v>35</v>
      </c>
      <c r="J7201" t="s">
        <v>36</v>
      </c>
    </row>
    <row r="7202" spans="1:10" x14ac:dyDescent="0.2">
      <c r="A7202" s="7" t="s">
        <v>11211</v>
      </c>
      <c r="B7202" t="s">
        <v>11212</v>
      </c>
      <c r="C7202">
        <v>21002</v>
      </c>
      <c r="D7202" t="s">
        <v>31</v>
      </c>
      <c r="E7202">
        <v>3</v>
      </c>
      <c r="F7202" t="s">
        <v>2045</v>
      </c>
      <c r="G7202" s="8" t="s">
        <v>116</v>
      </c>
      <c r="H7202" t="s">
        <v>117</v>
      </c>
      <c r="I7202" s="1" t="s">
        <v>35</v>
      </c>
      <c r="J7202" t="s">
        <v>36</v>
      </c>
    </row>
    <row r="7203" spans="1:10" x14ac:dyDescent="0.2">
      <c r="A7203" s="7" t="s">
        <v>11213</v>
      </c>
      <c r="B7203" t="s">
        <v>11214</v>
      </c>
      <c r="C7203">
        <v>21002</v>
      </c>
      <c r="D7203" t="s">
        <v>31</v>
      </c>
      <c r="E7203">
        <v>3</v>
      </c>
      <c r="F7203" t="s">
        <v>2045</v>
      </c>
      <c r="G7203" s="8" t="s">
        <v>116</v>
      </c>
      <c r="H7203" t="s">
        <v>117</v>
      </c>
      <c r="I7203" s="1" t="s">
        <v>35</v>
      </c>
      <c r="J7203" t="s">
        <v>36</v>
      </c>
    </row>
    <row r="7204" spans="1:10" x14ac:dyDescent="0.2">
      <c r="A7204" s="7" t="s">
        <v>11215</v>
      </c>
      <c r="B7204" t="s">
        <v>11216</v>
      </c>
      <c r="C7204">
        <v>21002</v>
      </c>
      <c r="D7204" t="s">
        <v>31</v>
      </c>
      <c r="E7204">
        <v>3</v>
      </c>
      <c r="F7204" t="s">
        <v>2045</v>
      </c>
      <c r="G7204" s="8" t="s">
        <v>116</v>
      </c>
      <c r="H7204" t="s">
        <v>117</v>
      </c>
      <c r="I7204" s="1" t="s">
        <v>35</v>
      </c>
      <c r="J7204" t="s">
        <v>36</v>
      </c>
    </row>
    <row r="7205" spans="1:10" x14ac:dyDescent="0.2">
      <c r="A7205" s="7" t="s">
        <v>11217</v>
      </c>
      <c r="B7205" t="s">
        <v>11218</v>
      </c>
      <c r="C7205">
        <v>21002</v>
      </c>
      <c r="D7205" t="s">
        <v>31</v>
      </c>
      <c r="E7205">
        <v>3</v>
      </c>
      <c r="F7205" t="s">
        <v>2045</v>
      </c>
      <c r="G7205" s="8" t="s">
        <v>116</v>
      </c>
      <c r="H7205" t="s">
        <v>117</v>
      </c>
      <c r="I7205" s="1" t="s">
        <v>35</v>
      </c>
      <c r="J7205" t="s">
        <v>36</v>
      </c>
    </row>
    <row r="7206" spans="1:10" x14ac:dyDescent="0.2">
      <c r="A7206" s="7" t="s">
        <v>11219</v>
      </c>
      <c r="B7206" t="s">
        <v>11220</v>
      </c>
      <c r="C7206">
        <v>21002</v>
      </c>
      <c r="D7206" t="s">
        <v>31</v>
      </c>
      <c r="E7206">
        <v>3</v>
      </c>
      <c r="F7206" t="s">
        <v>2045</v>
      </c>
      <c r="G7206" s="8" t="s">
        <v>116</v>
      </c>
      <c r="H7206" t="s">
        <v>117</v>
      </c>
      <c r="I7206" s="1" t="s">
        <v>35</v>
      </c>
      <c r="J7206" t="s">
        <v>36</v>
      </c>
    </row>
    <row r="7207" spans="1:10" x14ac:dyDescent="0.2">
      <c r="A7207" s="7" t="s">
        <v>11221</v>
      </c>
      <c r="B7207" t="s">
        <v>11222</v>
      </c>
      <c r="C7207">
        <v>21002</v>
      </c>
      <c r="D7207" t="s">
        <v>31</v>
      </c>
      <c r="E7207">
        <v>3</v>
      </c>
      <c r="F7207" t="s">
        <v>2045</v>
      </c>
      <c r="G7207" s="8" t="s">
        <v>116</v>
      </c>
      <c r="H7207" t="s">
        <v>117</v>
      </c>
      <c r="I7207" s="1" t="s">
        <v>35</v>
      </c>
      <c r="J7207" t="s">
        <v>36</v>
      </c>
    </row>
    <row r="7208" spans="1:10" x14ac:dyDescent="0.2">
      <c r="A7208" s="7" t="s">
        <v>11223</v>
      </c>
      <c r="B7208" t="s">
        <v>11224</v>
      </c>
      <c r="C7208">
        <v>21002</v>
      </c>
      <c r="D7208" t="s">
        <v>31</v>
      </c>
      <c r="E7208">
        <v>3</v>
      </c>
      <c r="F7208" t="s">
        <v>2045</v>
      </c>
      <c r="G7208" s="8" t="s">
        <v>116</v>
      </c>
      <c r="H7208" t="s">
        <v>117</v>
      </c>
      <c r="I7208" s="1" t="s">
        <v>35</v>
      </c>
      <c r="J7208" t="s">
        <v>36</v>
      </c>
    </row>
    <row r="7209" spans="1:10" x14ac:dyDescent="0.2">
      <c r="A7209" s="7" t="s">
        <v>11225</v>
      </c>
      <c r="B7209" t="s">
        <v>11226</v>
      </c>
      <c r="C7209">
        <v>21002</v>
      </c>
      <c r="D7209" t="s">
        <v>31</v>
      </c>
      <c r="E7209">
        <v>3</v>
      </c>
      <c r="F7209" t="s">
        <v>2045</v>
      </c>
      <c r="G7209" s="8" t="s">
        <v>116</v>
      </c>
      <c r="H7209" t="s">
        <v>117</v>
      </c>
      <c r="I7209" s="1" t="s">
        <v>35</v>
      </c>
      <c r="J7209" t="s">
        <v>36</v>
      </c>
    </row>
    <row r="7210" spans="1:10" x14ac:dyDescent="0.2">
      <c r="A7210" s="7" t="s">
        <v>11227</v>
      </c>
      <c r="B7210" t="s">
        <v>11228</v>
      </c>
      <c r="C7210">
        <v>21002</v>
      </c>
      <c r="D7210" t="s">
        <v>31</v>
      </c>
      <c r="E7210">
        <v>3</v>
      </c>
      <c r="F7210" t="s">
        <v>2045</v>
      </c>
      <c r="G7210" s="8" t="s">
        <v>116</v>
      </c>
      <c r="H7210" t="s">
        <v>117</v>
      </c>
      <c r="I7210" s="1" t="s">
        <v>35</v>
      </c>
      <c r="J7210" t="s">
        <v>36</v>
      </c>
    </row>
    <row r="7211" spans="1:10" x14ac:dyDescent="0.2">
      <c r="A7211" s="7" t="s">
        <v>11229</v>
      </c>
      <c r="B7211" t="s">
        <v>11230</v>
      </c>
      <c r="C7211">
        <v>21002</v>
      </c>
      <c r="D7211" t="s">
        <v>31</v>
      </c>
      <c r="E7211">
        <v>3</v>
      </c>
      <c r="F7211" t="s">
        <v>2045</v>
      </c>
      <c r="G7211" s="8" t="s">
        <v>116</v>
      </c>
      <c r="H7211" t="s">
        <v>117</v>
      </c>
      <c r="I7211" s="1" t="s">
        <v>35</v>
      </c>
      <c r="J7211" t="s">
        <v>36</v>
      </c>
    </row>
    <row r="7212" spans="1:10" x14ac:dyDescent="0.2">
      <c r="A7212" s="7" t="s">
        <v>11231</v>
      </c>
      <c r="B7212" t="s">
        <v>11232</v>
      </c>
      <c r="C7212">
        <v>21002</v>
      </c>
      <c r="D7212" t="s">
        <v>31</v>
      </c>
      <c r="E7212">
        <v>3</v>
      </c>
      <c r="F7212" t="s">
        <v>2045</v>
      </c>
      <c r="G7212" s="8" t="s">
        <v>116</v>
      </c>
      <c r="H7212" t="s">
        <v>117</v>
      </c>
      <c r="I7212" s="1" t="s">
        <v>35</v>
      </c>
      <c r="J7212" t="s">
        <v>36</v>
      </c>
    </row>
    <row r="7213" spans="1:10" x14ac:dyDescent="0.2">
      <c r="A7213" s="7" t="s">
        <v>11233</v>
      </c>
      <c r="B7213" t="s">
        <v>11234</v>
      </c>
      <c r="C7213">
        <v>21002</v>
      </c>
      <c r="D7213" t="s">
        <v>31</v>
      </c>
      <c r="E7213">
        <v>3</v>
      </c>
      <c r="F7213" t="s">
        <v>2045</v>
      </c>
      <c r="G7213" s="8" t="s">
        <v>116</v>
      </c>
      <c r="H7213" t="s">
        <v>117</v>
      </c>
      <c r="I7213" s="1" t="s">
        <v>35</v>
      </c>
      <c r="J7213" t="s">
        <v>36</v>
      </c>
    </row>
    <row r="7214" spans="1:10" x14ac:dyDescent="0.2">
      <c r="A7214" s="7" t="s">
        <v>11235</v>
      </c>
      <c r="B7214" t="s">
        <v>11236</v>
      </c>
      <c r="C7214">
        <v>21002</v>
      </c>
      <c r="D7214" t="s">
        <v>31</v>
      </c>
      <c r="E7214">
        <v>3</v>
      </c>
      <c r="F7214" t="s">
        <v>2045</v>
      </c>
      <c r="G7214" s="8" t="s">
        <v>116</v>
      </c>
      <c r="H7214" t="s">
        <v>117</v>
      </c>
      <c r="I7214" s="1" t="s">
        <v>35</v>
      </c>
      <c r="J7214" t="s">
        <v>36</v>
      </c>
    </row>
    <row r="7215" spans="1:10" x14ac:dyDescent="0.2">
      <c r="A7215" s="7" t="s">
        <v>11237</v>
      </c>
      <c r="B7215" t="s">
        <v>11238</v>
      </c>
      <c r="C7215">
        <v>21002</v>
      </c>
      <c r="D7215" t="s">
        <v>31</v>
      </c>
      <c r="E7215">
        <v>3</v>
      </c>
      <c r="F7215" t="s">
        <v>2045</v>
      </c>
      <c r="G7215" s="8" t="s">
        <v>116</v>
      </c>
      <c r="H7215" t="s">
        <v>117</v>
      </c>
      <c r="I7215" s="1" t="s">
        <v>35</v>
      </c>
      <c r="J7215" t="s">
        <v>36</v>
      </c>
    </row>
    <row r="7216" spans="1:10" x14ac:dyDescent="0.2">
      <c r="A7216" s="7" t="s">
        <v>11239</v>
      </c>
      <c r="B7216" t="s">
        <v>11240</v>
      </c>
      <c r="C7216">
        <v>21002</v>
      </c>
      <c r="D7216" t="s">
        <v>31</v>
      </c>
      <c r="E7216">
        <v>3</v>
      </c>
      <c r="F7216" t="s">
        <v>2045</v>
      </c>
      <c r="G7216" s="8" t="s">
        <v>116</v>
      </c>
      <c r="H7216" t="s">
        <v>117</v>
      </c>
      <c r="I7216" s="1" t="s">
        <v>35</v>
      </c>
      <c r="J7216" t="s">
        <v>36</v>
      </c>
    </row>
    <row r="7217" spans="1:10" x14ac:dyDescent="0.2">
      <c r="A7217" s="7" t="s">
        <v>11241</v>
      </c>
      <c r="B7217" t="s">
        <v>11242</v>
      </c>
      <c r="C7217">
        <v>21002</v>
      </c>
      <c r="D7217" t="s">
        <v>31</v>
      </c>
      <c r="E7217">
        <v>3</v>
      </c>
      <c r="F7217" t="s">
        <v>2045</v>
      </c>
      <c r="G7217" s="8" t="s">
        <v>116</v>
      </c>
      <c r="H7217" t="s">
        <v>117</v>
      </c>
      <c r="I7217" s="1" t="s">
        <v>35</v>
      </c>
      <c r="J7217" t="s">
        <v>36</v>
      </c>
    </row>
    <row r="7218" spans="1:10" x14ac:dyDescent="0.2">
      <c r="A7218" s="7" t="s">
        <v>11243</v>
      </c>
      <c r="B7218" t="s">
        <v>11244</v>
      </c>
      <c r="C7218">
        <v>21002</v>
      </c>
      <c r="D7218" t="s">
        <v>31</v>
      </c>
      <c r="E7218">
        <v>3</v>
      </c>
      <c r="F7218" t="s">
        <v>2045</v>
      </c>
      <c r="G7218" s="8" t="s">
        <v>116</v>
      </c>
      <c r="H7218" t="s">
        <v>117</v>
      </c>
      <c r="I7218" s="1" t="s">
        <v>35</v>
      </c>
      <c r="J7218" t="s">
        <v>36</v>
      </c>
    </row>
    <row r="7219" spans="1:10" x14ac:dyDescent="0.2">
      <c r="A7219" s="7" t="s">
        <v>11245</v>
      </c>
      <c r="B7219" t="s">
        <v>11246</v>
      </c>
      <c r="C7219">
        <v>21002</v>
      </c>
      <c r="D7219" t="s">
        <v>31</v>
      </c>
      <c r="E7219">
        <v>3</v>
      </c>
      <c r="F7219" t="s">
        <v>2045</v>
      </c>
      <c r="G7219" s="8" t="s">
        <v>116</v>
      </c>
      <c r="H7219" t="s">
        <v>117</v>
      </c>
      <c r="I7219" s="1" t="s">
        <v>35</v>
      </c>
      <c r="J7219" t="s">
        <v>36</v>
      </c>
    </row>
    <row r="7220" spans="1:10" x14ac:dyDescent="0.2">
      <c r="A7220" s="7" t="s">
        <v>11247</v>
      </c>
      <c r="B7220" t="s">
        <v>11248</v>
      </c>
      <c r="C7220">
        <v>21002</v>
      </c>
      <c r="D7220" t="s">
        <v>31</v>
      </c>
      <c r="E7220">
        <v>3</v>
      </c>
      <c r="F7220" t="s">
        <v>2045</v>
      </c>
      <c r="G7220" s="8" t="s">
        <v>116</v>
      </c>
      <c r="H7220" t="s">
        <v>117</v>
      </c>
      <c r="I7220" s="1" t="s">
        <v>35</v>
      </c>
      <c r="J7220" t="s">
        <v>36</v>
      </c>
    </row>
    <row r="7221" spans="1:10" x14ac:dyDescent="0.2">
      <c r="A7221" s="7" t="s">
        <v>11249</v>
      </c>
      <c r="B7221" t="s">
        <v>11250</v>
      </c>
      <c r="C7221">
        <v>21002</v>
      </c>
      <c r="D7221" t="s">
        <v>31</v>
      </c>
      <c r="E7221">
        <v>3</v>
      </c>
      <c r="F7221" t="s">
        <v>2045</v>
      </c>
      <c r="G7221" s="8" t="s">
        <v>116</v>
      </c>
      <c r="H7221" t="s">
        <v>117</v>
      </c>
      <c r="I7221" s="1" t="s">
        <v>35</v>
      </c>
      <c r="J7221" t="s">
        <v>36</v>
      </c>
    </row>
    <row r="7222" spans="1:10" x14ac:dyDescent="0.2">
      <c r="A7222" s="7" t="s">
        <v>11251</v>
      </c>
      <c r="B7222" t="s">
        <v>11252</v>
      </c>
      <c r="C7222">
        <v>21002</v>
      </c>
      <c r="D7222" t="s">
        <v>31</v>
      </c>
      <c r="E7222">
        <v>3</v>
      </c>
      <c r="F7222" t="s">
        <v>2045</v>
      </c>
      <c r="G7222" s="8" t="s">
        <v>116</v>
      </c>
      <c r="H7222" t="s">
        <v>117</v>
      </c>
      <c r="I7222" s="1" t="s">
        <v>35</v>
      </c>
      <c r="J7222" t="s">
        <v>36</v>
      </c>
    </row>
    <row r="7223" spans="1:10" x14ac:dyDescent="0.2">
      <c r="A7223" s="7" t="s">
        <v>11253</v>
      </c>
      <c r="B7223" t="s">
        <v>11254</v>
      </c>
      <c r="C7223">
        <v>21002</v>
      </c>
      <c r="D7223" t="s">
        <v>31</v>
      </c>
      <c r="E7223">
        <v>3</v>
      </c>
      <c r="F7223" t="s">
        <v>2045</v>
      </c>
      <c r="G7223" s="8" t="s">
        <v>116</v>
      </c>
      <c r="H7223" t="s">
        <v>117</v>
      </c>
      <c r="I7223" s="1" t="s">
        <v>35</v>
      </c>
      <c r="J7223" t="s">
        <v>36</v>
      </c>
    </row>
    <row r="7224" spans="1:10" x14ac:dyDescent="0.2">
      <c r="A7224" s="7" t="s">
        <v>11255</v>
      </c>
      <c r="B7224" t="s">
        <v>11256</v>
      </c>
      <c r="C7224">
        <v>21002</v>
      </c>
      <c r="D7224" t="s">
        <v>31</v>
      </c>
      <c r="E7224">
        <v>3</v>
      </c>
      <c r="F7224" t="s">
        <v>2045</v>
      </c>
      <c r="G7224" s="8" t="s">
        <v>116</v>
      </c>
      <c r="H7224" t="s">
        <v>117</v>
      </c>
      <c r="I7224" s="1" t="s">
        <v>35</v>
      </c>
      <c r="J7224" t="s">
        <v>36</v>
      </c>
    </row>
    <row r="7225" spans="1:10" x14ac:dyDescent="0.2">
      <c r="A7225" s="7" t="s">
        <v>11257</v>
      </c>
      <c r="B7225" t="s">
        <v>11258</v>
      </c>
      <c r="C7225">
        <v>21002</v>
      </c>
      <c r="D7225" t="s">
        <v>31</v>
      </c>
      <c r="E7225">
        <v>3</v>
      </c>
      <c r="F7225" t="s">
        <v>2045</v>
      </c>
      <c r="G7225" s="8" t="s">
        <v>116</v>
      </c>
      <c r="H7225" t="s">
        <v>117</v>
      </c>
      <c r="I7225" s="1" t="s">
        <v>35</v>
      </c>
      <c r="J7225" t="s">
        <v>36</v>
      </c>
    </row>
    <row r="7226" spans="1:10" x14ac:dyDescent="0.2">
      <c r="A7226" s="7" t="s">
        <v>11259</v>
      </c>
      <c r="B7226" t="s">
        <v>11260</v>
      </c>
      <c r="C7226">
        <v>21002</v>
      </c>
      <c r="D7226" t="s">
        <v>31</v>
      </c>
      <c r="E7226">
        <v>3</v>
      </c>
      <c r="F7226" t="s">
        <v>2045</v>
      </c>
      <c r="G7226" s="8" t="s">
        <v>116</v>
      </c>
      <c r="H7226" t="s">
        <v>117</v>
      </c>
      <c r="I7226" s="1" t="s">
        <v>35</v>
      </c>
      <c r="J7226" t="s">
        <v>36</v>
      </c>
    </row>
    <row r="7227" spans="1:10" x14ac:dyDescent="0.2">
      <c r="A7227" s="7" t="s">
        <v>11261</v>
      </c>
      <c r="B7227" t="s">
        <v>11262</v>
      </c>
      <c r="C7227">
        <v>21002</v>
      </c>
      <c r="D7227" t="s">
        <v>31</v>
      </c>
      <c r="E7227">
        <v>3</v>
      </c>
      <c r="F7227" t="s">
        <v>2045</v>
      </c>
      <c r="G7227" s="8" t="s">
        <v>116</v>
      </c>
      <c r="H7227" t="s">
        <v>117</v>
      </c>
      <c r="I7227" s="1" t="s">
        <v>35</v>
      </c>
      <c r="J7227" t="s">
        <v>36</v>
      </c>
    </row>
    <row r="7228" spans="1:10" x14ac:dyDescent="0.2">
      <c r="A7228" s="7" t="s">
        <v>11263</v>
      </c>
      <c r="B7228" t="s">
        <v>11264</v>
      </c>
      <c r="C7228">
        <v>21002</v>
      </c>
      <c r="D7228" t="s">
        <v>31</v>
      </c>
      <c r="E7228">
        <v>3</v>
      </c>
      <c r="F7228" t="s">
        <v>2045</v>
      </c>
      <c r="G7228" s="8" t="s">
        <v>116</v>
      </c>
      <c r="H7228" t="s">
        <v>117</v>
      </c>
      <c r="I7228" s="1" t="s">
        <v>35</v>
      </c>
      <c r="J7228" t="s">
        <v>36</v>
      </c>
    </row>
    <row r="7229" spans="1:10" x14ac:dyDescent="0.2">
      <c r="A7229" s="7" t="s">
        <v>11265</v>
      </c>
      <c r="B7229" t="s">
        <v>11266</v>
      </c>
      <c r="C7229">
        <v>21002</v>
      </c>
      <c r="D7229" t="s">
        <v>31</v>
      </c>
      <c r="E7229">
        <v>3</v>
      </c>
      <c r="F7229" t="s">
        <v>2045</v>
      </c>
      <c r="G7229" s="8" t="s">
        <v>116</v>
      </c>
      <c r="H7229" t="s">
        <v>117</v>
      </c>
      <c r="I7229" s="1" t="s">
        <v>35</v>
      </c>
      <c r="J7229" t="s">
        <v>36</v>
      </c>
    </row>
    <row r="7230" spans="1:10" x14ac:dyDescent="0.2">
      <c r="A7230" s="7" t="s">
        <v>11267</v>
      </c>
      <c r="B7230" t="s">
        <v>11268</v>
      </c>
      <c r="C7230">
        <v>21002</v>
      </c>
      <c r="D7230" t="s">
        <v>31</v>
      </c>
      <c r="E7230">
        <v>3</v>
      </c>
      <c r="F7230" t="s">
        <v>2045</v>
      </c>
      <c r="G7230" s="8" t="s">
        <v>116</v>
      </c>
      <c r="H7230" t="s">
        <v>117</v>
      </c>
      <c r="I7230" s="1" t="s">
        <v>35</v>
      </c>
      <c r="J7230" t="s">
        <v>36</v>
      </c>
    </row>
    <row r="7231" spans="1:10" x14ac:dyDescent="0.2">
      <c r="A7231" s="7" t="s">
        <v>11269</v>
      </c>
      <c r="B7231" t="s">
        <v>11270</v>
      </c>
      <c r="C7231">
        <v>21002</v>
      </c>
      <c r="D7231" t="s">
        <v>31</v>
      </c>
      <c r="E7231">
        <v>3</v>
      </c>
      <c r="F7231" t="s">
        <v>2045</v>
      </c>
      <c r="G7231" s="8" t="s">
        <v>116</v>
      </c>
      <c r="H7231" t="s">
        <v>117</v>
      </c>
      <c r="I7231" s="1" t="s">
        <v>35</v>
      </c>
      <c r="J7231" t="s">
        <v>36</v>
      </c>
    </row>
    <row r="7232" spans="1:10" x14ac:dyDescent="0.2">
      <c r="A7232" s="7" t="s">
        <v>11271</v>
      </c>
      <c r="B7232" t="s">
        <v>11272</v>
      </c>
      <c r="C7232">
        <v>21002</v>
      </c>
      <c r="D7232" t="s">
        <v>31</v>
      </c>
      <c r="E7232">
        <v>3</v>
      </c>
      <c r="F7232" t="s">
        <v>2045</v>
      </c>
      <c r="G7232" s="8" t="s">
        <v>116</v>
      </c>
      <c r="H7232" t="s">
        <v>117</v>
      </c>
      <c r="I7232" s="1" t="s">
        <v>35</v>
      </c>
      <c r="J7232" t="s">
        <v>36</v>
      </c>
    </row>
    <row r="7233" spans="1:10" x14ac:dyDescent="0.2">
      <c r="A7233" s="7" t="s">
        <v>11273</v>
      </c>
      <c r="B7233" t="s">
        <v>11274</v>
      </c>
      <c r="C7233">
        <v>21002</v>
      </c>
      <c r="D7233" t="s">
        <v>31</v>
      </c>
      <c r="E7233">
        <v>3</v>
      </c>
      <c r="F7233" t="s">
        <v>2045</v>
      </c>
      <c r="G7233" s="8" t="s">
        <v>116</v>
      </c>
      <c r="H7233" t="s">
        <v>117</v>
      </c>
      <c r="I7233" s="1" t="s">
        <v>35</v>
      </c>
      <c r="J7233" t="s">
        <v>36</v>
      </c>
    </row>
    <row r="7234" spans="1:10" x14ac:dyDescent="0.2">
      <c r="A7234" s="7" t="s">
        <v>11275</v>
      </c>
      <c r="B7234" t="s">
        <v>11276</v>
      </c>
      <c r="C7234">
        <v>21002</v>
      </c>
      <c r="D7234" t="s">
        <v>31</v>
      </c>
      <c r="E7234">
        <v>3</v>
      </c>
      <c r="F7234" t="s">
        <v>2045</v>
      </c>
      <c r="G7234" s="8" t="s">
        <v>116</v>
      </c>
      <c r="H7234" t="s">
        <v>117</v>
      </c>
      <c r="I7234" s="1" t="s">
        <v>35</v>
      </c>
      <c r="J7234" t="s">
        <v>36</v>
      </c>
    </row>
    <row r="7235" spans="1:10" x14ac:dyDescent="0.2">
      <c r="A7235" s="7" t="s">
        <v>11277</v>
      </c>
      <c r="B7235" t="s">
        <v>11278</v>
      </c>
      <c r="C7235">
        <v>21002</v>
      </c>
      <c r="D7235" t="s">
        <v>31</v>
      </c>
      <c r="E7235">
        <v>3</v>
      </c>
      <c r="F7235" t="s">
        <v>2045</v>
      </c>
      <c r="G7235" s="8" t="s">
        <v>116</v>
      </c>
      <c r="H7235" t="s">
        <v>117</v>
      </c>
      <c r="I7235" s="1" t="s">
        <v>35</v>
      </c>
      <c r="J7235" t="s">
        <v>36</v>
      </c>
    </row>
    <row r="7236" spans="1:10" x14ac:dyDescent="0.2">
      <c r="A7236" s="7" t="s">
        <v>11279</v>
      </c>
      <c r="B7236" t="s">
        <v>11280</v>
      </c>
      <c r="C7236">
        <v>21002</v>
      </c>
      <c r="D7236" t="s">
        <v>31</v>
      </c>
      <c r="E7236">
        <v>3</v>
      </c>
      <c r="F7236" t="s">
        <v>2045</v>
      </c>
      <c r="G7236" s="8" t="s">
        <v>116</v>
      </c>
      <c r="H7236" t="s">
        <v>117</v>
      </c>
      <c r="I7236" s="1" t="s">
        <v>35</v>
      </c>
      <c r="J7236" t="s">
        <v>36</v>
      </c>
    </row>
    <row r="7237" spans="1:10" x14ac:dyDescent="0.2">
      <c r="A7237" s="7" t="s">
        <v>11281</v>
      </c>
      <c r="B7237" t="s">
        <v>11282</v>
      </c>
      <c r="C7237">
        <v>21002</v>
      </c>
      <c r="D7237" t="s">
        <v>31</v>
      </c>
      <c r="E7237">
        <v>3</v>
      </c>
      <c r="F7237" t="s">
        <v>2045</v>
      </c>
      <c r="G7237" s="8" t="s">
        <v>116</v>
      </c>
      <c r="H7237" t="s">
        <v>117</v>
      </c>
      <c r="I7237" s="1" t="s">
        <v>35</v>
      </c>
      <c r="J7237" t="s">
        <v>36</v>
      </c>
    </row>
    <row r="7238" spans="1:10" x14ac:dyDescent="0.2">
      <c r="A7238" s="7" t="s">
        <v>11283</v>
      </c>
      <c r="B7238" t="s">
        <v>11284</v>
      </c>
      <c r="C7238">
        <v>21002</v>
      </c>
      <c r="D7238" t="s">
        <v>31</v>
      </c>
      <c r="E7238">
        <v>3</v>
      </c>
      <c r="F7238" t="s">
        <v>2045</v>
      </c>
      <c r="G7238" s="8" t="s">
        <v>116</v>
      </c>
      <c r="H7238" t="s">
        <v>117</v>
      </c>
      <c r="I7238" s="1" t="s">
        <v>35</v>
      </c>
      <c r="J7238" t="s">
        <v>36</v>
      </c>
    </row>
    <row r="7239" spans="1:10" x14ac:dyDescent="0.2">
      <c r="A7239" s="7" t="s">
        <v>11285</v>
      </c>
      <c r="B7239" t="s">
        <v>11286</v>
      </c>
      <c r="C7239">
        <v>21002</v>
      </c>
      <c r="D7239" t="s">
        <v>31</v>
      </c>
      <c r="E7239">
        <v>3</v>
      </c>
      <c r="F7239" t="s">
        <v>2045</v>
      </c>
      <c r="G7239" s="8" t="s">
        <v>116</v>
      </c>
      <c r="H7239" t="s">
        <v>117</v>
      </c>
      <c r="I7239" s="1" t="s">
        <v>35</v>
      </c>
      <c r="J7239" t="s">
        <v>36</v>
      </c>
    </row>
    <row r="7240" spans="1:10" x14ac:dyDescent="0.2">
      <c r="A7240" s="7" t="s">
        <v>11287</v>
      </c>
      <c r="B7240" t="s">
        <v>11288</v>
      </c>
      <c r="C7240">
        <v>21002</v>
      </c>
      <c r="D7240" t="s">
        <v>31</v>
      </c>
      <c r="E7240">
        <v>3</v>
      </c>
      <c r="F7240" t="s">
        <v>2045</v>
      </c>
      <c r="G7240" s="8" t="s">
        <v>116</v>
      </c>
      <c r="H7240" t="s">
        <v>117</v>
      </c>
      <c r="I7240" s="1" t="s">
        <v>35</v>
      </c>
      <c r="J7240" t="s">
        <v>36</v>
      </c>
    </row>
    <row r="7241" spans="1:10" x14ac:dyDescent="0.2">
      <c r="A7241" s="7" t="s">
        <v>11289</v>
      </c>
      <c r="B7241" t="s">
        <v>11290</v>
      </c>
      <c r="C7241">
        <v>21002</v>
      </c>
      <c r="D7241" t="s">
        <v>31</v>
      </c>
      <c r="E7241">
        <v>3</v>
      </c>
      <c r="F7241" t="s">
        <v>2045</v>
      </c>
      <c r="G7241" s="8" t="s">
        <v>116</v>
      </c>
      <c r="H7241" t="s">
        <v>117</v>
      </c>
      <c r="I7241" s="1" t="s">
        <v>35</v>
      </c>
      <c r="J7241" t="s">
        <v>36</v>
      </c>
    </row>
    <row r="7242" spans="1:10" x14ac:dyDescent="0.2">
      <c r="A7242" s="7" t="s">
        <v>11291</v>
      </c>
      <c r="B7242" t="s">
        <v>11292</v>
      </c>
      <c r="C7242">
        <v>21002</v>
      </c>
      <c r="D7242" t="s">
        <v>31</v>
      </c>
      <c r="E7242">
        <v>3</v>
      </c>
      <c r="F7242" t="s">
        <v>2045</v>
      </c>
      <c r="G7242" s="8" t="s">
        <v>116</v>
      </c>
      <c r="H7242" t="s">
        <v>117</v>
      </c>
      <c r="I7242" s="1" t="s">
        <v>35</v>
      </c>
      <c r="J7242" t="s">
        <v>36</v>
      </c>
    </row>
    <row r="7243" spans="1:10" x14ac:dyDescent="0.2">
      <c r="A7243" s="7" t="s">
        <v>11293</v>
      </c>
      <c r="B7243" t="s">
        <v>11264</v>
      </c>
      <c r="C7243">
        <v>21002</v>
      </c>
      <c r="D7243" t="s">
        <v>31</v>
      </c>
      <c r="E7243">
        <v>3</v>
      </c>
      <c r="F7243" t="s">
        <v>2045</v>
      </c>
      <c r="G7243" s="8" t="s">
        <v>116</v>
      </c>
      <c r="H7243" t="s">
        <v>117</v>
      </c>
      <c r="I7243" s="1" t="s">
        <v>35</v>
      </c>
      <c r="J7243" t="s">
        <v>36</v>
      </c>
    </row>
    <row r="7244" spans="1:10" x14ac:dyDescent="0.2">
      <c r="A7244" s="7" t="s">
        <v>11294</v>
      </c>
      <c r="B7244" t="s">
        <v>11295</v>
      </c>
      <c r="C7244">
        <v>21002</v>
      </c>
      <c r="D7244" t="s">
        <v>31</v>
      </c>
      <c r="E7244">
        <v>3</v>
      </c>
      <c r="F7244" t="s">
        <v>2045</v>
      </c>
      <c r="G7244" s="8" t="s">
        <v>116</v>
      </c>
      <c r="H7244" t="s">
        <v>117</v>
      </c>
      <c r="I7244" s="1" t="s">
        <v>35</v>
      </c>
      <c r="J7244" t="s">
        <v>36</v>
      </c>
    </row>
    <row r="7245" spans="1:10" x14ac:dyDescent="0.2">
      <c r="A7245" s="7" t="s">
        <v>11296</v>
      </c>
      <c r="B7245" t="s">
        <v>11297</v>
      </c>
      <c r="C7245">
        <v>21002</v>
      </c>
      <c r="D7245" t="s">
        <v>31</v>
      </c>
      <c r="E7245">
        <v>3</v>
      </c>
      <c r="F7245" t="s">
        <v>2045</v>
      </c>
      <c r="G7245" s="8" t="s">
        <v>116</v>
      </c>
      <c r="H7245" t="s">
        <v>117</v>
      </c>
      <c r="I7245" s="1" t="s">
        <v>35</v>
      </c>
      <c r="J7245" t="s">
        <v>36</v>
      </c>
    </row>
    <row r="7246" spans="1:10" x14ac:dyDescent="0.2">
      <c r="A7246" s="7" t="s">
        <v>11298</v>
      </c>
      <c r="B7246" t="s">
        <v>11299</v>
      </c>
      <c r="C7246">
        <v>21002</v>
      </c>
      <c r="D7246" t="s">
        <v>31</v>
      </c>
      <c r="E7246">
        <v>3</v>
      </c>
      <c r="F7246" t="s">
        <v>2045</v>
      </c>
      <c r="G7246" s="8" t="s">
        <v>116</v>
      </c>
      <c r="H7246" t="s">
        <v>117</v>
      </c>
      <c r="I7246" s="1" t="s">
        <v>35</v>
      </c>
      <c r="J7246" t="s">
        <v>36</v>
      </c>
    </row>
    <row r="7247" spans="1:10" x14ac:dyDescent="0.2">
      <c r="A7247" s="7" t="s">
        <v>11300</v>
      </c>
      <c r="B7247" t="s">
        <v>11301</v>
      </c>
      <c r="C7247">
        <v>21002</v>
      </c>
      <c r="D7247" t="s">
        <v>31</v>
      </c>
      <c r="E7247">
        <v>3</v>
      </c>
      <c r="F7247" t="s">
        <v>2045</v>
      </c>
      <c r="G7247" s="8" t="s">
        <v>116</v>
      </c>
      <c r="H7247" t="s">
        <v>117</v>
      </c>
      <c r="I7247" s="1" t="s">
        <v>35</v>
      </c>
      <c r="J7247" t="s">
        <v>36</v>
      </c>
    </row>
    <row r="7248" spans="1:10" x14ac:dyDescent="0.2">
      <c r="A7248" s="7" t="s">
        <v>11302</v>
      </c>
      <c r="B7248" t="s">
        <v>11303</v>
      </c>
      <c r="C7248">
        <v>21002</v>
      </c>
      <c r="D7248" t="s">
        <v>31</v>
      </c>
      <c r="E7248">
        <v>3</v>
      </c>
      <c r="F7248" t="s">
        <v>2045</v>
      </c>
      <c r="G7248" s="8" t="s">
        <v>120</v>
      </c>
      <c r="H7248" s="1" t="s">
        <v>121</v>
      </c>
      <c r="I7248" s="1" t="s">
        <v>35</v>
      </c>
      <c r="J7248" t="s">
        <v>36</v>
      </c>
    </row>
    <row r="7249" spans="1:10" x14ac:dyDescent="0.2">
      <c r="A7249" s="7" t="s">
        <v>11304</v>
      </c>
      <c r="B7249" t="s">
        <v>11305</v>
      </c>
      <c r="C7249">
        <v>21002</v>
      </c>
      <c r="D7249" t="s">
        <v>31</v>
      </c>
      <c r="E7249">
        <v>3</v>
      </c>
      <c r="F7249" t="s">
        <v>2045</v>
      </c>
      <c r="G7249" s="8" t="s">
        <v>120</v>
      </c>
      <c r="H7249" s="1" t="s">
        <v>121</v>
      </c>
      <c r="I7249" s="1" t="s">
        <v>35</v>
      </c>
      <c r="J7249" t="s">
        <v>36</v>
      </c>
    </row>
    <row r="7250" spans="1:10" x14ac:dyDescent="0.2">
      <c r="A7250" s="7" t="s">
        <v>11306</v>
      </c>
      <c r="B7250" t="s">
        <v>11307</v>
      </c>
      <c r="C7250">
        <v>21002</v>
      </c>
      <c r="D7250" t="s">
        <v>31</v>
      </c>
      <c r="E7250">
        <v>3</v>
      </c>
      <c r="F7250" t="s">
        <v>2045</v>
      </c>
      <c r="G7250" s="8" t="s">
        <v>120</v>
      </c>
      <c r="H7250" s="1" t="s">
        <v>121</v>
      </c>
      <c r="I7250" s="1" t="s">
        <v>35</v>
      </c>
      <c r="J7250" t="s">
        <v>36</v>
      </c>
    </row>
    <row r="7251" spans="1:10" x14ac:dyDescent="0.2">
      <c r="A7251" s="7" t="s">
        <v>11308</v>
      </c>
      <c r="B7251" t="s">
        <v>11309</v>
      </c>
      <c r="C7251">
        <v>21002</v>
      </c>
      <c r="D7251" t="s">
        <v>31</v>
      </c>
      <c r="E7251">
        <v>3</v>
      </c>
      <c r="F7251" t="s">
        <v>2045</v>
      </c>
      <c r="G7251" s="8" t="s">
        <v>120</v>
      </c>
      <c r="H7251" s="1" t="s">
        <v>121</v>
      </c>
      <c r="I7251" s="1" t="s">
        <v>35</v>
      </c>
      <c r="J7251" t="s">
        <v>36</v>
      </c>
    </row>
    <row r="7252" spans="1:10" x14ac:dyDescent="0.2">
      <c r="A7252" s="7" t="s">
        <v>11310</v>
      </c>
      <c r="B7252" t="s">
        <v>11311</v>
      </c>
      <c r="C7252">
        <v>21002</v>
      </c>
      <c r="D7252" t="s">
        <v>31</v>
      </c>
      <c r="E7252">
        <v>3</v>
      </c>
      <c r="F7252" t="s">
        <v>2045</v>
      </c>
      <c r="G7252" s="8" t="s">
        <v>120</v>
      </c>
      <c r="H7252" s="1" t="s">
        <v>121</v>
      </c>
      <c r="I7252" s="1" t="s">
        <v>35</v>
      </c>
      <c r="J7252" t="s">
        <v>36</v>
      </c>
    </row>
    <row r="7253" spans="1:10" x14ac:dyDescent="0.2">
      <c r="A7253" s="7" t="s">
        <v>11312</v>
      </c>
      <c r="B7253" t="s">
        <v>11313</v>
      </c>
      <c r="C7253">
        <v>21002</v>
      </c>
      <c r="D7253" t="s">
        <v>31</v>
      </c>
      <c r="E7253">
        <v>3</v>
      </c>
      <c r="F7253" t="s">
        <v>2045</v>
      </c>
      <c r="G7253" s="8" t="s">
        <v>120</v>
      </c>
      <c r="H7253" s="1" t="s">
        <v>121</v>
      </c>
      <c r="I7253" s="1" t="s">
        <v>35</v>
      </c>
      <c r="J7253" t="s">
        <v>36</v>
      </c>
    </row>
    <row r="7254" spans="1:10" x14ac:dyDescent="0.2">
      <c r="A7254" s="7" t="s">
        <v>11314</v>
      </c>
      <c r="B7254" t="s">
        <v>11315</v>
      </c>
      <c r="C7254">
        <v>21002</v>
      </c>
      <c r="D7254" t="s">
        <v>31</v>
      </c>
      <c r="E7254">
        <v>3</v>
      </c>
      <c r="F7254" t="s">
        <v>2045</v>
      </c>
      <c r="G7254" s="8" t="s">
        <v>120</v>
      </c>
      <c r="H7254" s="1" t="s">
        <v>121</v>
      </c>
      <c r="I7254" s="1" t="s">
        <v>35</v>
      </c>
      <c r="J7254" t="s">
        <v>36</v>
      </c>
    </row>
    <row r="7255" spans="1:10" x14ac:dyDescent="0.2">
      <c r="A7255" s="7" t="s">
        <v>11316</v>
      </c>
      <c r="B7255" t="s">
        <v>11317</v>
      </c>
      <c r="C7255">
        <v>21002</v>
      </c>
      <c r="D7255" t="s">
        <v>31</v>
      </c>
      <c r="E7255">
        <v>3</v>
      </c>
      <c r="F7255" t="s">
        <v>2045</v>
      </c>
      <c r="G7255" s="8" t="s">
        <v>120</v>
      </c>
      <c r="H7255" s="1" t="s">
        <v>121</v>
      </c>
      <c r="I7255" s="1" t="s">
        <v>35</v>
      </c>
      <c r="J7255" t="s">
        <v>36</v>
      </c>
    </row>
    <row r="7256" spans="1:10" x14ac:dyDescent="0.2">
      <c r="A7256" s="7" t="s">
        <v>11318</v>
      </c>
      <c r="B7256" t="s">
        <v>11319</v>
      </c>
      <c r="C7256">
        <v>21002</v>
      </c>
      <c r="D7256" t="s">
        <v>31</v>
      </c>
      <c r="E7256">
        <v>3</v>
      </c>
      <c r="F7256" t="s">
        <v>2045</v>
      </c>
      <c r="G7256" s="8" t="s">
        <v>120</v>
      </c>
      <c r="H7256" s="1" t="s">
        <v>121</v>
      </c>
      <c r="I7256" s="1" t="s">
        <v>35</v>
      </c>
      <c r="J7256" t="s">
        <v>36</v>
      </c>
    </row>
    <row r="7257" spans="1:10" x14ac:dyDescent="0.2">
      <c r="A7257" s="7" t="s">
        <v>11320</v>
      </c>
      <c r="B7257" t="s">
        <v>11321</v>
      </c>
      <c r="C7257">
        <v>21002</v>
      </c>
      <c r="D7257" t="s">
        <v>31</v>
      </c>
      <c r="E7257">
        <v>3</v>
      </c>
      <c r="F7257" t="s">
        <v>2045</v>
      </c>
      <c r="G7257" s="8" t="s">
        <v>120</v>
      </c>
      <c r="H7257" s="1" t="s">
        <v>121</v>
      </c>
      <c r="I7257" s="1" t="s">
        <v>35</v>
      </c>
      <c r="J7257" t="s">
        <v>36</v>
      </c>
    </row>
    <row r="7258" spans="1:10" x14ac:dyDescent="0.2">
      <c r="A7258" s="7" t="s">
        <v>11322</v>
      </c>
      <c r="B7258" t="s">
        <v>11323</v>
      </c>
      <c r="C7258">
        <v>21002</v>
      </c>
      <c r="D7258" t="s">
        <v>31</v>
      </c>
      <c r="E7258">
        <v>3</v>
      </c>
      <c r="F7258" t="s">
        <v>2045</v>
      </c>
      <c r="G7258" s="8" t="s">
        <v>120</v>
      </c>
      <c r="H7258" s="1" t="s">
        <v>121</v>
      </c>
      <c r="I7258" s="1" t="s">
        <v>35</v>
      </c>
      <c r="J7258" t="s">
        <v>36</v>
      </c>
    </row>
    <row r="7259" spans="1:10" x14ac:dyDescent="0.2">
      <c r="A7259" s="7" t="s">
        <v>11324</v>
      </c>
      <c r="B7259" t="s">
        <v>11325</v>
      </c>
      <c r="C7259">
        <v>21002</v>
      </c>
      <c r="D7259" t="s">
        <v>31</v>
      </c>
      <c r="E7259">
        <v>3</v>
      </c>
      <c r="F7259" t="s">
        <v>2045</v>
      </c>
      <c r="G7259" s="8" t="s">
        <v>120</v>
      </c>
      <c r="H7259" s="1" t="s">
        <v>121</v>
      </c>
      <c r="I7259" s="1" t="s">
        <v>35</v>
      </c>
      <c r="J7259" t="s">
        <v>36</v>
      </c>
    </row>
    <row r="7260" spans="1:10" x14ac:dyDescent="0.2">
      <c r="A7260" s="7" t="s">
        <v>11326</v>
      </c>
      <c r="B7260" t="s">
        <v>11327</v>
      </c>
      <c r="C7260">
        <v>21002</v>
      </c>
      <c r="D7260" t="s">
        <v>31</v>
      </c>
      <c r="E7260">
        <v>3</v>
      </c>
      <c r="F7260" t="s">
        <v>2045</v>
      </c>
      <c r="G7260" s="8" t="s">
        <v>120</v>
      </c>
      <c r="H7260" s="1" t="s">
        <v>121</v>
      </c>
      <c r="I7260" s="1" t="s">
        <v>35</v>
      </c>
      <c r="J7260" t="s">
        <v>36</v>
      </c>
    </row>
    <row r="7261" spans="1:10" x14ac:dyDescent="0.2">
      <c r="A7261" s="7" t="s">
        <v>11328</v>
      </c>
      <c r="B7261" t="s">
        <v>11329</v>
      </c>
      <c r="C7261">
        <v>21002</v>
      </c>
      <c r="D7261" t="s">
        <v>31</v>
      </c>
      <c r="E7261">
        <v>3</v>
      </c>
      <c r="F7261" t="s">
        <v>2045</v>
      </c>
      <c r="G7261" s="8" t="s">
        <v>120</v>
      </c>
      <c r="H7261" s="1" t="s">
        <v>121</v>
      </c>
      <c r="I7261" s="1" t="s">
        <v>35</v>
      </c>
      <c r="J7261" t="s">
        <v>36</v>
      </c>
    </row>
    <row r="7262" spans="1:10" x14ac:dyDescent="0.2">
      <c r="A7262" s="7" t="s">
        <v>11330</v>
      </c>
      <c r="B7262" t="s">
        <v>11331</v>
      </c>
      <c r="C7262">
        <v>21002</v>
      </c>
      <c r="D7262" t="s">
        <v>31</v>
      </c>
      <c r="E7262">
        <v>3</v>
      </c>
      <c r="F7262" t="s">
        <v>2045</v>
      </c>
      <c r="G7262" s="8" t="s">
        <v>120</v>
      </c>
      <c r="H7262" s="1" t="s">
        <v>121</v>
      </c>
      <c r="I7262" s="1" t="s">
        <v>35</v>
      </c>
      <c r="J7262" t="s">
        <v>36</v>
      </c>
    </row>
    <row r="7263" spans="1:10" x14ac:dyDescent="0.2">
      <c r="A7263" s="7" t="s">
        <v>11332</v>
      </c>
      <c r="B7263" t="s">
        <v>11333</v>
      </c>
      <c r="C7263">
        <v>21002</v>
      </c>
      <c r="D7263" t="s">
        <v>31</v>
      </c>
      <c r="E7263">
        <v>3</v>
      </c>
      <c r="F7263" t="s">
        <v>2045</v>
      </c>
      <c r="G7263" s="8" t="s">
        <v>120</v>
      </c>
      <c r="H7263" s="1" t="s">
        <v>121</v>
      </c>
      <c r="I7263" s="1" t="s">
        <v>35</v>
      </c>
      <c r="J7263" t="s">
        <v>36</v>
      </c>
    </row>
    <row r="7264" spans="1:10" x14ac:dyDescent="0.2">
      <c r="A7264" s="7" t="s">
        <v>11334</v>
      </c>
      <c r="B7264" t="s">
        <v>11335</v>
      </c>
      <c r="C7264">
        <v>21002</v>
      </c>
      <c r="D7264" t="s">
        <v>31</v>
      </c>
      <c r="E7264">
        <v>3</v>
      </c>
      <c r="F7264" t="s">
        <v>2045</v>
      </c>
      <c r="G7264" s="8" t="s">
        <v>120</v>
      </c>
      <c r="H7264" s="1" t="s">
        <v>121</v>
      </c>
      <c r="I7264" s="1" t="s">
        <v>35</v>
      </c>
      <c r="J7264" t="s">
        <v>36</v>
      </c>
    </row>
    <row r="7265" spans="1:10" x14ac:dyDescent="0.2">
      <c r="A7265" s="7" t="s">
        <v>11336</v>
      </c>
      <c r="B7265" t="s">
        <v>11337</v>
      </c>
      <c r="C7265">
        <v>21002</v>
      </c>
      <c r="D7265" t="s">
        <v>31</v>
      </c>
      <c r="E7265">
        <v>3</v>
      </c>
      <c r="F7265" t="s">
        <v>2045</v>
      </c>
      <c r="G7265" s="8" t="s">
        <v>120</v>
      </c>
      <c r="H7265" s="1" t="s">
        <v>121</v>
      </c>
      <c r="I7265" s="1" t="s">
        <v>35</v>
      </c>
      <c r="J7265" t="s">
        <v>36</v>
      </c>
    </row>
    <row r="7266" spans="1:10" x14ac:dyDescent="0.2">
      <c r="A7266" s="7" t="s">
        <v>11338</v>
      </c>
      <c r="B7266" t="s">
        <v>11339</v>
      </c>
      <c r="C7266">
        <v>21002</v>
      </c>
      <c r="D7266" t="s">
        <v>31</v>
      </c>
      <c r="E7266">
        <v>3</v>
      </c>
      <c r="F7266" t="s">
        <v>2045</v>
      </c>
      <c r="G7266" s="8" t="s">
        <v>120</v>
      </c>
      <c r="H7266" s="1" t="s">
        <v>121</v>
      </c>
      <c r="I7266" s="1" t="s">
        <v>35</v>
      </c>
      <c r="J7266" t="s">
        <v>36</v>
      </c>
    </row>
    <row r="7267" spans="1:10" x14ac:dyDescent="0.2">
      <c r="A7267" s="7" t="s">
        <v>11340</v>
      </c>
      <c r="B7267" t="s">
        <v>11341</v>
      </c>
      <c r="C7267">
        <v>21002</v>
      </c>
      <c r="D7267" t="s">
        <v>31</v>
      </c>
      <c r="E7267">
        <v>3</v>
      </c>
      <c r="F7267" t="s">
        <v>2045</v>
      </c>
      <c r="G7267" s="8" t="s">
        <v>120</v>
      </c>
      <c r="H7267" s="1" t="s">
        <v>121</v>
      </c>
      <c r="I7267" s="1" t="s">
        <v>35</v>
      </c>
      <c r="J7267" t="s">
        <v>36</v>
      </c>
    </row>
    <row r="7268" spans="1:10" x14ac:dyDescent="0.2">
      <c r="A7268" s="7" t="s">
        <v>11342</v>
      </c>
      <c r="B7268" t="s">
        <v>11343</v>
      </c>
      <c r="C7268">
        <v>21002</v>
      </c>
      <c r="D7268" t="s">
        <v>31</v>
      </c>
      <c r="E7268">
        <v>3</v>
      </c>
      <c r="F7268" t="s">
        <v>2045</v>
      </c>
      <c r="G7268" s="8" t="s">
        <v>120</v>
      </c>
      <c r="H7268" s="1" t="s">
        <v>121</v>
      </c>
      <c r="I7268" s="1" t="s">
        <v>35</v>
      </c>
      <c r="J7268" t="s">
        <v>36</v>
      </c>
    </row>
    <row r="7269" spans="1:10" x14ac:dyDescent="0.2">
      <c r="A7269" s="7" t="s">
        <v>11344</v>
      </c>
      <c r="B7269" t="s">
        <v>11345</v>
      </c>
      <c r="C7269">
        <v>21002</v>
      </c>
      <c r="D7269" t="s">
        <v>31</v>
      </c>
      <c r="E7269">
        <v>3</v>
      </c>
      <c r="F7269" t="s">
        <v>2045</v>
      </c>
      <c r="G7269" s="8" t="s">
        <v>120</v>
      </c>
      <c r="H7269" s="1" t="s">
        <v>121</v>
      </c>
      <c r="I7269" s="1" t="s">
        <v>35</v>
      </c>
      <c r="J7269" t="s">
        <v>36</v>
      </c>
    </row>
    <row r="7270" spans="1:10" x14ac:dyDescent="0.2">
      <c r="A7270" s="7" t="s">
        <v>11346</v>
      </c>
      <c r="B7270" t="s">
        <v>11347</v>
      </c>
      <c r="C7270">
        <v>21002</v>
      </c>
      <c r="D7270" t="s">
        <v>31</v>
      </c>
      <c r="E7270">
        <v>3</v>
      </c>
      <c r="F7270" t="s">
        <v>2045</v>
      </c>
      <c r="G7270" s="8" t="s">
        <v>120</v>
      </c>
      <c r="H7270" s="1" t="s">
        <v>121</v>
      </c>
      <c r="I7270" s="1" t="s">
        <v>35</v>
      </c>
      <c r="J7270" t="s">
        <v>36</v>
      </c>
    </row>
    <row r="7271" spans="1:10" x14ac:dyDescent="0.2">
      <c r="A7271" s="7" t="s">
        <v>11348</v>
      </c>
      <c r="B7271" t="s">
        <v>11349</v>
      </c>
      <c r="C7271">
        <v>21002</v>
      </c>
      <c r="D7271" t="s">
        <v>31</v>
      </c>
      <c r="E7271">
        <v>3</v>
      </c>
      <c r="F7271" t="s">
        <v>2045</v>
      </c>
      <c r="G7271" s="8" t="s">
        <v>120</v>
      </c>
      <c r="H7271" s="1" t="s">
        <v>121</v>
      </c>
      <c r="I7271" s="1" t="s">
        <v>35</v>
      </c>
      <c r="J7271" t="s">
        <v>36</v>
      </c>
    </row>
    <row r="7272" spans="1:10" x14ac:dyDescent="0.2">
      <c r="A7272" s="7" t="s">
        <v>11350</v>
      </c>
      <c r="B7272" t="s">
        <v>11351</v>
      </c>
      <c r="C7272">
        <v>21002</v>
      </c>
      <c r="D7272" t="s">
        <v>31</v>
      </c>
      <c r="E7272">
        <v>3</v>
      </c>
      <c r="F7272" t="s">
        <v>2045</v>
      </c>
      <c r="G7272" s="8" t="s">
        <v>120</v>
      </c>
      <c r="H7272" s="1" t="s">
        <v>121</v>
      </c>
      <c r="I7272" s="1" t="s">
        <v>35</v>
      </c>
      <c r="J7272" t="s">
        <v>36</v>
      </c>
    </row>
    <row r="7273" spans="1:10" x14ac:dyDescent="0.2">
      <c r="A7273" s="7" t="s">
        <v>11352</v>
      </c>
      <c r="B7273" t="s">
        <v>11353</v>
      </c>
      <c r="C7273">
        <v>21002</v>
      </c>
      <c r="D7273" t="s">
        <v>31</v>
      </c>
      <c r="E7273">
        <v>3</v>
      </c>
      <c r="F7273" t="s">
        <v>2045</v>
      </c>
      <c r="G7273" s="8" t="s">
        <v>120</v>
      </c>
      <c r="H7273" s="1" t="s">
        <v>121</v>
      </c>
      <c r="I7273" s="1" t="s">
        <v>35</v>
      </c>
      <c r="J7273" t="s">
        <v>36</v>
      </c>
    </row>
    <row r="7274" spans="1:10" x14ac:dyDescent="0.2">
      <c r="A7274" s="7" t="s">
        <v>11354</v>
      </c>
      <c r="B7274" t="s">
        <v>11355</v>
      </c>
      <c r="C7274">
        <v>21002</v>
      </c>
      <c r="D7274" t="s">
        <v>31</v>
      </c>
      <c r="E7274">
        <v>3</v>
      </c>
      <c r="F7274" t="s">
        <v>2045</v>
      </c>
      <c r="G7274" s="8" t="s">
        <v>120</v>
      </c>
      <c r="H7274" s="1" t="s">
        <v>121</v>
      </c>
      <c r="I7274" s="1" t="s">
        <v>35</v>
      </c>
      <c r="J7274" t="s">
        <v>36</v>
      </c>
    </row>
    <row r="7275" spans="1:10" x14ac:dyDescent="0.2">
      <c r="A7275" s="7" t="s">
        <v>11356</v>
      </c>
      <c r="B7275" t="s">
        <v>11357</v>
      </c>
      <c r="C7275">
        <v>21002</v>
      </c>
      <c r="D7275" t="s">
        <v>31</v>
      </c>
      <c r="E7275">
        <v>3</v>
      </c>
      <c r="F7275" t="s">
        <v>2045</v>
      </c>
      <c r="G7275" s="8" t="s">
        <v>120</v>
      </c>
      <c r="H7275" s="1" t="s">
        <v>121</v>
      </c>
      <c r="I7275" s="1" t="s">
        <v>35</v>
      </c>
      <c r="J7275" t="s">
        <v>36</v>
      </c>
    </row>
    <row r="7276" spans="1:10" x14ac:dyDescent="0.2">
      <c r="A7276" s="7" t="s">
        <v>11358</v>
      </c>
      <c r="B7276" t="s">
        <v>11359</v>
      </c>
      <c r="C7276">
        <v>21002</v>
      </c>
      <c r="D7276" t="s">
        <v>31</v>
      </c>
      <c r="E7276">
        <v>3</v>
      </c>
      <c r="F7276" t="s">
        <v>2045</v>
      </c>
      <c r="G7276" s="8" t="s">
        <v>120</v>
      </c>
      <c r="H7276" s="1" t="s">
        <v>121</v>
      </c>
      <c r="I7276" s="1" t="s">
        <v>35</v>
      </c>
      <c r="J7276" t="s">
        <v>36</v>
      </c>
    </row>
    <row r="7277" spans="1:10" x14ac:dyDescent="0.2">
      <c r="A7277" s="7" t="s">
        <v>11360</v>
      </c>
      <c r="B7277" t="s">
        <v>11361</v>
      </c>
      <c r="C7277">
        <v>21002</v>
      </c>
      <c r="D7277" t="s">
        <v>31</v>
      </c>
      <c r="E7277">
        <v>3</v>
      </c>
      <c r="F7277" t="s">
        <v>2045</v>
      </c>
      <c r="G7277" s="8" t="s">
        <v>120</v>
      </c>
      <c r="H7277" s="1" t="s">
        <v>121</v>
      </c>
      <c r="I7277" s="1" t="s">
        <v>35</v>
      </c>
      <c r="J7277" t="s">
        <v>36</v>
      </c>
    </row>
    <row r="7278" spans="1:10" x14ac:dyDescent="0.2">
      <c r="A7278" s="7" t="s">
        <v>11362</v>
      </c>
      <c r="B7278" t="s">
        <v>11363</v>
      </c>
      <c r="C7278">
        <v>21002</v>
      </c>
      <c r="D7278" t="s">
        <v>31</v>
      </c>
      <c r="E7278">
        <v>3</v>
      </c>
      <c r="F7278" t="s">
        <v>2045</v>
      </c>
      <c r="G7278" s="8" t="s">
        <v>120</v>
      </c>
      <c r="H7278" s="1" t="s">
        <v>121</v>
      </c>
      <c r="I7278" s="1" t="s">
        <v>35</v>
      </c>
      <c r="J7278" t="s">
        <v>36</v>
      </c>
    </row>
    <row r="7279" spans="1:10" x14ac:dyDescent="0.2">
      <c r="A7279" s="7" t="s">
        <v>11364</v>
      </c>
      <c r="B7279" t="s">
        <v>11365</v>
      </c>
      <c r="C7279">
        <v>21002</v>
      </c>
      <c r="D7279" t="s">
        <v>31</v>
      </c>
      <c r="E7279">
        <v>3</v>
      </c>
      <c r="F7279" t="s">
        <v>2045</v>
      </c>
      <c r="G7279" s="8" t="s">
        <v>120</v>
      </c>
      <c r="H7279" s="1" t="s">
        <v>121</v>
      </c>
      <c r="I7279" s="1" t="s">
        <v>35</v>
      </c>
      <c r="J7279" t="s">
        <v>36</v>
      </c>
    </row>
    <row r="7280" spans="1:10" x14ac:dyDescent="0.2">
      <c r="A7280" s="7" t="s">
        <v>11366</v>
      </c>
      <c r="B7280" t="s">
        <v>11367</v>
      </c>
      <c r="C7280">
        <v>21002</v>
      </c>
      <c r="D7280" t="s">
        <v>31</v>
      </c>
      <c r="E7280">
        <v>3</v>
      </c>
      <c r="F7280" t="s">
        <v>2045</v>
      </c>
      <c r="G7280" s="8" t="s">
        <v>120</v>
      </c>
      <c r="H7280" s="1" t="s">
        <v>121</v>
      </c>
      <c r="I7280" s="1" t="s">
        <v>35</v>
      </c>
      <c r="J7280" t="s">
        <v>36</v>
      </c>
    </row>
    <row r="7281" spans="1:10" x14ac:dyDescent="0.2">
      <c r="A7281" s="7" t="s">
        <v>11368</v>
      </c>
      <c r="B7281" t="s">
        <v>7208</v>
      </c>
      <c r="C7281">
        <v>21002</v>
      </c>
      <c r="D7281" t="s">
        <v>31</v>
      </c>
      <c r="E7281">
        <v>3</v>
      </c>
      <c r="F7281" t="s">
        <v>2045</v>
      </c>
      <c r="G7281" s="8" t="s">
        <v>120</v>
      </c>
      <c r="H7281" s="1" t="s">
        <v>121</v>
      </c>
      <c r="I7281" s="1" t="s">
        <v>35</v>
      </c>
      <c r="J7281" t="s">
        <v>36</v>
      </c>
    </row>
    <row r="7282" spans="1:10" x14ac:dyDescent="0.2">
      <c r="A7282" s="7" t="s">
        <v>11369</v>
      </c>
      <c r="B7282" t="s">
        <v>11370</v>
      </c>
      <c r="C7282">
        <v>21002</v>
      </c>
      <c r="D7282" t="s">
        <v>31</v>
      </c>
      <c r="E7282">
        <v>3</v>
      </c>
      <c r="F7282" t="s">
        <v>2045</v>
      </c>
      <c r="G7282" s="8" t="s">
        <v>120</v>
      </c>
      <c r="H7282" s="1" t="s">
        <v>121</v>
      </c>
      <c r="I7282" s="1" t="s">
        <v>35</v>
      </c>
      <c r="J7282" t="s">
        <v>36</v>
      </c>
    </row>
    <row r="7283" spans="1:10" x14ac:dyDescent="0.2">
      <c r="A7283" s="7" t="s">
        <v>11371</v>
      </c>
      <c r="B7283" t="s">
        <v>11372</v>
      </c>
      <c r="C7283">
        <v>21002</v>
      </c>
      <c r="D7283" t="s">
        <v>31</v>
      </c>
      <c r="E7283">
        <v>3</v>
      </c>
      <c r="F7283" t="s">
        <v>2045</v>
      </c>
      <c r="G7283" s="8" t="s">
        <v>120</v>
      </c>
      <c r="H7283" s="1" t="s">
        <v>121</v>
      </c>
      <c r="I7283" s="1" t="s">
        <v>35</v>
      </c>
      <c r="J7283" t="s">
        <v>36</v>
      </c>
    </row>
    <row r="7284" spans="1:10" x14ac:dyDescent="0.2">
      <c r="A7284" s="7" t="s">
        <v>11373</v>
      </c>
      <c r="B7284" t="s">
        <v>11374</v>
      </c>
      <c r="C7284">
        <v>21002</v>
      </c>
      <c r="D7284" t="s">
        <v>31</v>
      </c>
      <c r="E7284">
        <v>3</v>
      </c>
      <c r="F7284" t="s">
        <v>2045</v>
      </c>
      <c r="G7284" s="8" t="s">
        <v>120</v>
      </c>
      <c r="H7284" s="1" t="s">
        <v>121</v>
      </c>
      <c r="I7284" s="1" t="s">
        <v>35</v>
      </c>
      <c r="J7284" t="s">
        <v>36</v>
      </c>
    </row>
    <row r="7285" spans="1:10" x14ac:dyDescent="0.2">
      <c r="A7285" s="7" t="s">
        <v>11375</v>
      </c>
      <c r="B7285" t="s">
        <v>11376</v>
      </c>
      <c r="C7285">
        <v>21002</v>
      </c>
      <c r="D7285" t="s">
        <v>31</v>
      </c>
      <c r="E7285">
        <v>3</v>
      </c>
      <c r="F7285" t="s">
        <v>2045</v>
      </c>
      <c r="G7285" s="8" t="s">
        <v>120</v>
      </c>
      <c r="H7285" s="1" t="s">
        <v>121</v>
      </c>
      <c r="I7285" s="1" t="s">
        <v>35</v>
      </c>
      <c r="J7285" t="s">
        <v>36</v>
      </c>
    </row>
    <row r="7286" spans="1:10" x14ac:dyDescent="0.2">
      <c r="A7286" s="7" t="s">
        <v>11377</v>
      </c>
      <c r="B7286" t="s">
        <v>11378</v>
      </c>
      <c r="C7286">
        <v>21002</v>
      </c>
      <c r="D7286" t="s">
        <v>31</v>
      </c>
      <c r="E7286">
        <v>3</v>
      </c>
      <c r="F7286" t="s">
        <v>2045</v>
      </c>
      <c r="G7286" s="8" t="s">
        <v>120</v>
      </c>
      <c r="H7286" s="1" t="s">
        <v>121</v>
      </c>
      <c r="I7286" s="1" t="s">
        <v>35</v>
      </c>
      <c r="J7286" t="s">
        <v>36</v>
      </c>
    </row>
    <row r="7287" spans="1:10" x14ac:dyDescent="0.2">
      <c r="A7287" s="7" t="s">
        <v>11379</v>
      </c>
      <c r="B7287" t="s">
        <v>11380</v>
      </c>
      <c r="C7287">
        <v>21002</v>
      </c>
      <c r="D7287" t="s">
        <v>31</v>
      </c>
      <c r="E7287">
        <v>3</v>
      </c>
      <c r="F7287" t="s">
        <v>2045</v>
      </c>
      <c r="G7287" s="8" t="s">
        <v>120</v>
      </c>
      <c r="H7287" s="1" t="s">
        <v>121</v>
      </c>
      <c r="I7287" s="1" t="s">
        <v>35</v>
      </c>
      <c r="J7287" t="s">
        <v>36</v>
      </c>
    </row>
    <row r="7288" spans="1:10" x14ac:dyDescent="0.2">
      <c r="A7288" s="7" t="s">
        <v>11381</v>
      </c>
      <c r="B7288" t="s">
        <v>11382</v>
      </c>
      <c r="C7288">
        <v>21002</v>
      </c>
      <c r="D7288" t="s">
        <v>31</v>
      </c>
      <c r="E7288">
        <v>3</v>
      </c>
      <c r="F7288" t="s">
        <v>2045</v>
      </c>
      <c r="G7288" s="8" t="s">
        <v>120</v>
      </c>
      <c r="H7288" s="1" t="s">
        <v>121</v>
      </c>
      <c r="I7288" s="1" t="s">
        <v>35</v>
      </c>
      <c r="J7288" t="s">
        <v>36</v>
      </c>
    </row>
    <row r="7289" spans="1:10" x14ac:dyDescent="0.2">
      <c r="A7289" s="7" t="s">
        <v>11383</v>
      </c>
      <c r="B7289" t="s">
        <v>11384</v>
      </c>
      <c r="C7289">
        <v>21002</v>
      </c>
      <c r="D7289" t="s">
        <v>31</v>
      </c>
      <c r="E7289">
        <v>3</v>
      </c>
      <c r="F7289" t="s">
        <v>2045</v>
      </c>
      <c r="G7289" s="8" t="s">
        <v>120</v>
      </c>
      <c r="H7289" s="1" t="s">
        <v>121</v>
      </c>
      <c r="I7289" s="1" t="s">
        <v>35</v>
      </c>
      <c r="J7289" t="s">
        <v>36</v>
      </c>
    </row>
    <row r="7290" spans="1:10" x14ac:dyDescent="0.2">
      <c r="A7290" s="7" t="s">
        <v>11385</v>
      </c>
      <c r="B7290" t="s">
        <v>11386</v>
      </c>
      <c r="C7290">
        <v>21002</v>
      </c>
      <c r="D7290" t="s">
        <v>31</v>
      </c>
      <c r="E7290">
        <v>3</v>
      </c>
      <c r="F7290" t="s">
        <v>2045</v>
      </c>
      <c r="G7290" s="8" t="s">
        <v>120</v>
      </c>
      <c r="H7290" s="1" t="s">
        <v>121</v>
      </c>
      <c r="I7290" s="1" t="s">
        <v>35</v>
      </c>
      <c r="J7290" t="s">
        <v>36</v>
      </c>
    </row>
    <row r="7291" spans="1:10" x14ac:dyDescent="0.2">
      <c r="A7291" s="7" t="s">
        <v>11387</v>
      </c>
      <c r="B7291" t="s">
        <v>11388</v>
      </c>
      <c r="C7291">
        <v>21002</v>
      </c>
      <c r="D7291" t="s">
        <v>31</v>
      </c>
      <c r="E7291">
        <v>3</v>
      </c>
      <c r="F7291" t="s">
        <v>2045</v>
      </c>
      <c r="G7291" s="8" t="s">
        <v>120</v>
      </c>
      <c r="H7291" s="1" t="s">
        <v>121</v>
      </c>
      <c r="I7291" s="1" t="s">
        <v>35</v>
      </c>
      <c r="J7291" t="s">
        <v>36</v>
      </c>
    </row>
    <row r="7292" spans="1:10" x14ac:dyDescent="0.2">
      <c r="A7292" s="7" t="s">
        <v>11389</v>
      </c>
      <c r="B7292" t="s">
        <v>11390</v>
      </c>
      <c r="C7292">
        <v>21002</v>
      </c>
      <c r="D7292" t="s">
        <v>31</v>
      </c>
      <c r="E7292">
        <v>3</v>
      </c>
      <c r="F7292" t="s">
        <v>2045</v>
      </c>
      <c r="G7292" s="8" t="s">
        <v>120</v>
      </c>
      <c r="H7292" s="1" t="s">
        <v>121</v>
      </c>
      <c r="I7292" s="1" t="s">
        <v>35</v>
      </c>
      <c r="J7292" t="s">
        <v>36</v>
      </c>
    </row>
    <row r="7293" spans="1:10" x14ac:dyDescent="0.2">
      <c r="A7293" s="7" t="s">
        <v>11391</v>
      </c>
      <c r="B7293" t="s">
        <v>11392</v>
      </c>
      <c r="C7293">
        <v>21002</v>
      </c>
      <c r="D7293" t="s">
        <v>31</v>
      </c>
      <c r="E7293">
        <v>3</v>
      </c>
      <c r="F7293" t="s">
        <v>2045</v>
      </c>
      <c r="G7293" s="8" t="s">
        <v>120</v>
      </c>
      <c r="H7293" s="1" t="s">
        <v>121</v>
      </c>
      <c r="I7293" s="1" t="s">
        <v>35</v>
      </c>
      <c r="J7293" t="s">
        <v>36</v>
      </c>
    </row>
    <row r="7294" spans="1:10" x14ac:dyDescent="0.2">
      <c r="A7294" s="7" t="s">
        <v>11393</v>
      </c>
      <c r="B7294" t="s">
        <v>11394</v>
      </c>
      <c r="C7294">
        <v>21002</v>
      </c>
      <c r="D7294" t="s">
        <v>31</v>
      </c>
      <c r="E7294">
        <v>3</v>
      </c>
      <c r="F7294" t="s">
        <v>2045</v>
      </c>
      <c r="G7294" s="8" t="s">
        <v>120</v>
      </c>
      <c r="H7294" s="1" t="s">
        <v>121</v>
      </c>
      <c r="I7294" s="1" t="s">
        <v>35</v>
      </c>
      <c r="J7294" t="s">
        <v>36</v>
      </c>
    </row>
    <row r="7295" spans="1:10" x14ac:dyDescent="0.2">
      <c r="A7295" s="7" t="s">
        <v>11395</v>
      </c>
      <c r="B7295" t="s">
        <v>11396</v>
      </c>
      <c r="C7295">
        <v>21002</v>
      </c>
      <c r="D7295" t="s">
        <v>31</v>
      </c>
      <c r="E7295">
        <v>3</v>
      </c>
      <c r="F7295" t="s">
        <v>2045</v>
      </c>
      <c r="G7295" s="8" t="s">
        <v>120</v>
      </c>
      <c r="H7295" s="1" t="s">
        <v>121</v>
      </c>
      <c r="I7295" s="1" t="s">
        <v>35</v>
      </c>
      <c r="J7295" t="s">
        <v>36</v>
      </c>
    </row>
    <row r="7296" spans="1:10" x14ac:dyDescent="0.2">
      <c r="A7296" s="7" t="s">
        <v>11397</v>
      </c>
      <c r="B7296" t="s">
        <v>11398</v>
      </c>
      <c r="C7296">
        <v>21002</v>
      </c>
      <c r="D7296" t="s">
        <v>31</v>
      </c>
      <c r="E7296">
        <v>3</v>
      </c>
      <c r="F7296" t="s">
        <v>2045</v>
      </c>
      <c r="G7296" s="8" t="s">
        <v>120</v>
      </c>
      <c r="H7296" s="1" t="s">
        <v>121</v>
      </c>
      <c r="I7296" s="1" t="s">
        <v>35</v>
      </c>
      <c r="J7296" t="s">
        <v>36</v>
      </c>
    </row>
    <row r="7297" spans="1:10" x14ac:dyDescent="0.2">
      <c r="A7297" s="7" t="s">
        <v>11399</v>
      </c>
      <c r="B7297" t="s">
        <v>11400</v>
      </c>
      <c r="C7297">
        <v>21002</v>
      </c>
      <c r="D7297" t="s">
        <v>31</v>
      </c>
      <c r="E7297">
        <v>3</v>
      </c>
      <c r="F7297" t="s">
        <v>2045</v>
      </c>
      <c r="G7297" s="8" t="s">
        <v>120</v>
      </c>
      <c r="H7297" s="1" t="s">
        <v>121</v>
      </c>
      <c r="I7297" s="1" t="s">
        <v>35</v>
      </c>
      <c r="J7297" t="s">
        <v>36</v>
      </c>
    </row>
    <row r="7298" spans="1:10" x14ac:dyDescent="0.2">
      <c r="A7298" s="7" t="s">
        <v>11401</v>
      </c>
      <c r="B7298" t="s">
        <v>11402</v>
      </c>
      <c r="C7298">
        <v>21002</v>
      </c>
      <c r="D7298" t="s">
        <v>31</v>
      </c>
      <c r="E7298">
        <v>3</v>
      </c>
      <c r="F7298" t="s">
        <v>2045</v>
      </c>
      <c r="G7298" s="8" t="s">
        <v>120</v>
      </c>
      <c r="H7298" s="1" t="s">
        <v>121</v>
      </c>
      <c r="I7298" s="1" t="s">
        <v>35</v>
      </c>
      <c r="J7298" t="s">
        <v>36</v>
      </c>
    </row>
    <row r="7299" spans="1:10" x14ac:dyDescent="0.2">
      <c r="A7299" s="7" t="s">
        <v>11403</v>
      </c>
      <c r="B7299" t="s">
        <v>11404</v>
      </c>
      <c r="C7299">
        <v>21002</v>
      </c>
      <c r="D7299" t="s">
        <v>31</v>
      </c>
      <c r="E7299">
        <v>3</v>
      </c>
      <c r="F7299" t="s">
        <v>2045</v>
      </c>
      <c r="G7299" s="8" t="s">
        <v>120</v>
      </c>
      <c r="H7299" s="1" t="s">
        <v>121</v>
      </c>
      <c r="I7299" s="1" t="s">
        <v>35</v>
      </c>
      <c r="J7299" t="s">
        <v>36</v>
      </c>
    </row>
    <row r="7300" spans="1:10" x14ac:dyDescent="0.2">
      <c r="A7300" s="7" t="s">
        <v>11405</v>
      </c>
      <c r="B7300" t="s">
        <v>11406</v>
      </c>
      <c r="C7300">
        <v>21002</v>
      </c>
      <c r="D7300" t="s">
        <v>31</v>
      </c>
      <c r="E7300">
        <v>3</v>
      </c>
      <c r="F7300" t="s">
        <v>2045</v>
      </c>
      <c r="G7300" s="8" t="s">
        <v>120</v>
      </c>
      <c r="H7300" s="1" t="s">
        <v>121</v>
      </c>
      <c r="I7300" s="1" t="s">
        <v>35</v>
      </c>
      <c r="J7300" t="s">
        <v>36</v>
      </c>
    </row>
    <row r="7301" spans="1:10" x14ac:dyDescent="0.2">
      <c r="A7301" s="7" t="s">
        <v>11407</v>
      </c>
      <c r="B7301" t="s">
        <v>11408</v>
      </c>
      <c r="C7301">
        <v>21002</v>
      </c>
      <c r="D7301" t="s">
        <v>31</v>
      </c>
      <c r="E7301">
        <v>3</v>
      </c>
      <c r="F7301" t="s">
        <v>2045</v>
      </c>
      <c r="G7301" s="8" t="s">
        <v>120</v>
      </c>
      <c r="H7301" s="1" t="s">
        <v>121</v>
      </c>
      <c r="I7301" s="1" t="s">
        <v>35</v>
      </c>
      <c r="J7301" t="s">
        <v>36</v>
      </c>
    </row>
    <row r="7302" spans="1:10" x14ac:dyDescent="0.2">
      <c r="A7302" s="7" t="s">
        <v>11409</v>
      </c>
      <c r="B7302" t="s">
        <v>11410</v>
      </c>
      <c r="C7302">
        <v>21002</v>
      </c>
      <c r="D7302" t="s">
        <v>31</v>
      </c>
      <c r="E7302">
        <v>3</v>
      </c>
      <c r="F7302" t="s">
        <v>2045</v>
      </c>
      <c r="G7302" s="8" t="s">
        <v>120</v>
      </c>
      <c r="H7302" s="1" t="s">
        <v>121</v>
      </c>
      <c r="I7302" s="1" t="s">
        <v>35</v>
      </c>
      <c r="J7302" t="s">
        <v>36</v>
      </c>
    </row>
    <row r="7303" spans="1:10" x14ac:dyDescent="0.2">
      <c r="A7303" s="7" t="s">
        <v>11411</v>
      </c>
      <c r="B7303" t="s">
        <v>11412</v>
      </c>
      <c r="C7303">
        <v>21002</v>
      </c>
      <c r="D7303" t="s">
        <v>31</v>
      </c>
      <c r="E7303">
        <v>3</v>
      </c>
      <c r="F7303" t="s">
        <v>2045</v>
      </c>
      <c r="G7303" s="8" t="s">
        <v>120</v>
      </c>
      <c r="H7303" s="1" t="s">
        <v>121</v>
      </c>
      <c r="I7303" s="1" t="s">
        <v>35</v>
      </c>
      <c r="J7303" t="s">
        <v>36</v>
      </c>
    </row>
    <row r="7304" spans="1:10" x14ac:dyDescent="0.2">
      <c r="A7304" s="7" t="s">
        <v>11413</v>
      </c>
      <c r="B7304" t="s">
        <v>11414</v>
      </c>
      <c r="C7304">
        <v>21002</v>
      </c>
      <c r="D7304" t="s">
        <v>31</v>
      </c>
      <c r="E7304">
        <v>3</v>
      </c>
      <c r="F7304" t="s">
        <v>2045</v>
      </c>
      <c r="G7304" s="8" t="s">
        <v>120</v>
      </c>
      <c r="H7304" s="1" t="s">
        <v>121</v>
      </c>
      <c r="I7304" s="1" t="s">
        <v>35</v>
      </c>
      <c r="J7304" t="s">
        <v>36</v>
      </c>
    </row>
    <row r="7305" spans="1:10" x14ac:dyDescent="0.2">
      <c r="A7305" s="7" t="s">
        <v>11415</v>
      </c>
      <c r="B7305" t="s">
        <v>11416</v>
      </c>
      <c r="C7305">
        <v>21002</v>
      </c>
      <c r="D7305" t="s">
        <v>31</v>
      </c>
      <c r="E7305">
        <v>3</v>
      </c>
      <c r="F7305" t="s">
        <v>2045</v>
      </c>
      <c r="G7305" s="8" t="s">
        <v>120</v>
      </c>
      <c r="H7305" s="1" t="s">
        <v>121</v>
      </c>
      <c r="I7305" s="1" t="s">
        <v>35</v>
      </c>
      <c r="J7305" t="s">
        <v>36</v>
      </c>
    </row>
    <row r="7306" spans="1:10" x14ac:dyDescent="0.2">
      <c r="A7306" s="7" t="s">
        <v>11417</v>
      </c>
      <c r="B7306" t="s">
        <v>11418</v>
      </c>
      <c r="C7306">
        <v>21002</v>
      </c>
      <c r="D7306" t="s">
        <v>31</v>
      </c>
      <c r="E7306">
        <v>3</v>
      </c>
      <c r="F7306" t="s">
        <v>2045</v>
      </c>
      <c r="G7306" s="8" t="s">
        <v>120</v>
      </c>
      <c r="H7306" s="1" t="s">
        <v>121</v>
      </c>
      <c r="I7306" s="1" t="s">
        <v>35</v>
      </c>
      <c r="J7306" t="s">
        <v>36</v>
      </c>
    </row>
    <row r="7307" spans="1:10" x14ac:dyDescent="0.2">
      <c r="A7307" s="7" t="s">
        <v>11419</v>
      </c>
      <c r="B7307" t="s">
        <v>11420</v>
      </c>
      <c r="C7307">
        <v>21002</v>
      </c>
      <c r="D7307" t="s">
        <v>31</v>
      </c>
      <c r="E7307">
        <v>3</v>
      </c>
      <c r="F7307" t="s">
        <v>2045</v>
      </c>
      <c r="G7307" s="8" t="s">
        <v>120</v>
      </c>
      <c r="H7307" s="1" t="s">
        <v>121</v>
      </c>
      <c r="I7307" s="1" t="s">
        <v>35</v>
      </c>
      <c r="J7307" t="s">
        <v>36</v>
      </c>
    </row>
    <row r="7308" spans="1:10" x14ac:dyDescent="0.2">
      <c r="A7308" s="7" t="s">
        <v>11421</v>
      </c>
      <c r="B7308" t="s">
        <v>11422</v>
      </c>
      <c r="C7308">
        <v>21002</v>
      </c>
      <c r="D7308" t="s">
        <v>31</v>
      </c>
      <c r="E7308">
        <v>3</v>
      </c>
      <c r="F7308" t="s">
        <v>2045</v>
      </c>
      <c r="G7308" s="8" t="s">
        <v>120</v>
      </c>
      <c r="H7308" s="1" t="s">
        <v>121</v>
      </c>
      <c r="I7308" s="1" t="s">
        <v>35</v>
      </c>
      <c r="J7308" t="s">
        <v>36</v>
      </c>
    </row>
    <row r="7309" spans="1:10" x14ac:dyDescent="0.2">
      <c r="A7309" s="7" t="s">
        <v>11423</v>
      </c>
      <c r="B7309" t="s">
        <v>11424</v>
      </c>
      <c r="C7309">
        <v>21002</v>
      </c>
      <c r="D7309" t="s">
        <v>31</v>
      </c>
      <c r="E7309">
        <v>3</v>
      </c>
      <c r="F7309" t="s">
        <v>2045</v>
      </c>
      <c r="G7309" s="8" t="s">
        <v>120</v>
      </c>
      <c r="H7309" s="1" t="s">
        <v>121</v>
      </c>
      <c r="I7309" s="1" t="s">
        <v>35</v>
      </c>
      <c r="J7309" t="s">
        <v>36</v>
      </c>
    </row>
    <row r="7310" spans="1:10" x14ac:dyDescent="0.2">
      <c r="A7310" s="7" t="s">
        <v>11425</v>
      </c>
      <c r="B7310" t="s">
        <v>11426</v>
      </c>
      <c r="C7310">
        <v>21002</v>
      </c>
      <c r="D7310" t="s">
        <v>31</v>
      </c>
      <c r="E7310">
        <v>3</v>
      </c>
      <c r="F7310" t="s">
        <v>2045</v>
      </c>
      <c r="G7310" s="8" t="s">
        <v>120</v>
      </c>
      <c r="H7310" s="1" t="s">
        <v>121</v>
      </c>
      <c r="I7310" s="1" t="s">
        <v>35</v>
      </c>
      <c r="J7310" t="s">
        <v>36</v>
      </c>
    </row>
    <row r="7311" spans="1:10" x14ac:dyDescent="0.2">
      <c r="A7311" s="7" t="s">
        <v>11427</v>
      </c>
      <c r="B7311" t="s">
        <v>11428</v>
      </c>
      <c r="C7311">
        <v>21002</v>
      </c>
      <c r="D7311" t="s">
        <v>31</v>
      </c>
      <c r="E7311">
        <v>3</v>
      </c>
      <c r="F7311" t="s">
        <v>2045</v>
      </c>
      <c r="G7311" s="8" t="s">
        <v>120</v>
      </c>
      <c r="H7311" s="1" t="s">
        <v>121</v>
      </c>
      <c r="I7311" s="1" t="s">
        <v>35</v>
      </c>
      <c r="J7311" t="s">
        <v>36</v>
      </c>
    </row>
    <row r="7312" spans="1:10" x14ac:dyDescent="0.2">
      <c r="A7312" s="7" t="s">
        <v>11429</v>
      </c>
      <c r="B7312" t="s">
        <v>11430</v>
      </c>
      <c r="C7312">
        <v>21002</v>
      </c>
      <c r="D7312" t="s">
        <v>31</v>
      </c>
      <c r="E7312">
        <v>3</v>
      </c>
      <c r="F7312" t="s">
        <v>2045</v>
      </c>
      <c r="G7312" s="8" t="s">
        <v>120</v>
      </c>
      <c r="H7312" s="1" t="s">
        <v>121</v>
      </c>
      <c r="I7312" s="1" t="s">
        <v>35</v>
      </c>
      <c r="J7312" t="s">
        <v>36</v>
      </c>
    </row>
    <row r="7313" spans="1:10" x14ac:dyDescent="0.2">
      <c r="A7313" s="7" t="s">
        <v>11431</v>
      </c>
      <c r="B7313" t="s">
        <v>11432</v>
      </c>
      <c r="C7313">
        <v>21002</v>
      </c>
      <c r="D7313" t="s">
        <v>31</v>
      </c>
      <c r="E7313">
        <v>3</v>
      </c>
      <c r="F7313" t="s">
        <v>2045</v>
      </c>
      <c r="G7313" s="8" t="s">
        <v>120</v>
      </c>
      <c r="H7313" s="1" t="s">
        <v>121</v>
      </c>
      <c r="I7313" s="1" t="s">
        <v>35</v>
      </c>
      <c r="J7313" t="s">
        <v>36</v>
      </c>
    </row>
    <row r="7314" spans="1:10" x14ac:dyDescent="0.2">
      <c r="A7314" s="7" t="s">
        <v>11433</v>
      </c>
      <c r="B7314" t="s">
        <v>11434</v>
      </c>
      <c r="C7314">
        <v>21002</v>
      </c>
      <c r="D7314" t="s">
        <v>31</v>
      </c>
      <c r="E7314">
        <v>3</v>
      </c>
      <c r="F7314" t="s">
        <v>2045</v>
      </c>
      <c r="G7314" s="8" t="s">
        <v>120</v>
      </c>
      <c r="H7314" s="1" t="s">
        <v>121</v>
      </c>
      <c r="I7314" s="1" t="s">
        <v>35</v>
      </c>
      <c r="J7314" t="s">
        <v>36</v>
      </c>
    </row>
    <row r="7315" spans="1:10" x14ac:dyDescent="0.2">
      <c r="A7315" s="7" t="s">
        <v>11435</v>
      </c>
      <c r="B7315" t="s">
        <v>11436</v>
      </c>
      <c r="C7315">
        <v>21002</v>
      </c>
      <c r="D7315" t="s">
        <v>31</v>
      </c>
      <c r="E7315">
        <v>3</v>
      </c>
      <c r="F7315" t="s">
        <v>2045</v>
      </c>
      <c r="G7315" s="8" t="s">
        <v>120</v>
      </c>
      <c r="H7315" s="1" t="s">
        <v>121</v>
      </c>
      <c r="I7315" s="1" t="s">
        <v>35</v>
      </c>
      <c r="J7315" t="s">
        <v>36</v>
      </c>
    </row>
    <row r="7316" spans="1:10" x14ac:dyDescent="0.2">
      <c r="A7316" s="7" t="s">
        <v>11437</v>
      </c>
      <c r="B7316" t="s">
        <v>11438</v>
      </c>
      <c r="C7316">
        <v>21002</v>
      </c>
      <c r="D7316" t="s">
        <v>31</v>
      </c>
      <c r="E7316">
        <v>3</v>
      </c>
      <c r="F7316" t="s">
        <v>2045</v>
      </c>
      <c r="G7316" s="8" t="s">
        <v>120</v>
      </c>
      <c r="H7316" s="1" t="s">
        <v>121</v>
      </c>
      <c r="I7316" s="1" t="s">
        <v>35</v>
      </c>
      <c r="J7316" t="s">
        <v>36</v>
      </c>
    </row>
    <row r="7317" spans="1:10" x14ac:dyDescent="0.2">
      <c r="A7317" s="7" t="s">
        <v>11439</v>
      </c>
      <c r="B7317" t="s">
        <v>11440</v>
      </c>
      <c r="C7317">
        <v>21002</v>
      </c>
      <c r="D7317" t="s">
        <v>31</v>
      </c>
      <c r="E7317">
        <v>3</v>
      </c>
      <c r="F7317" t="s">
        <v>2045</v>
      </c>
      <c r="G7317" s="8" t="s">
        <v>120</v>
      </c>
      <c r="H7317" s="1" t="s">
        <v>121</v>
      </c>
      <c r="I7317" s="1" t="s">
        <v>35</v>
      </c>
      <c r="J7317" t="s">
        <v>36</v>
      </c>
    </row>
    <row r="7318" spans="1:10" x14ac:dyDescent="0.2">
      <c r="A7318" s="7" t="s">
        <v>11441</v>
      </c>
      <c r="B7318" t="s">
        <v>11442</v>
      </c>
      <c r="C7318">
        <v>21002</v>
      </c>
      <c r="D7318" t="s">
        <v>31</v>
      </c>
      <c r="E7318">
        <v>3</v>
      </c>
      <c r="F7318" t="s">
        <v>2045</v>
      </c>
      <c r="G7318" s="8" t="s">
        <v>120</v>
      </c>
      <c r="H7318" s="1" t="s">
        <v>121</v>
      </c>
      <c r="I7318" s="1" t="s">
        <v>35</v>
      </c>
      <c r="J7318" t="s">
        <v>36</v>
      </c>
    </row>
    <row r="7319" spans="1:10" x14ac:dyDescent="0.2">
      <c r="A7319" s="7" t="s">
        <v>11443</v>
      </c>
      <c r="B7319" t="s">
        <v>11444</v>
      </c>
      <c r="C7319">
        <v>21002</v>
      </c>
      <c r="D7319" t="s">
        <v>31</v>
      </c>
      <c r="E7319">
        <v>3</v>
      </c>
      <c r="F7319" t="s">
        <v>2045</v>
      </c>
      <c r="G7319" s="8" t="s">
        <v>120</v>
      </c>
      <c r="H7319" s="1" t="s">
        <v>121</v>
      </c>
      <c r="I7319" s="1" t="s">
        <v>35</v>
      </c>
      <c r="J7319" t="s">
        <v>36</v>
      </c>
    </row>
    <row r="7320" spans="1:10" x14ac:dyDescent="0.2">
      <c r="A7320" s="7" t="s">
        <v>11445</v>
      </c>
      <c r="B7320" t="s">
        <v>11446</v>
      </c>
      <c r="C7320">
        <v>21002</v>
      </c>
      <c r="D7320" t="s">
        <v>31</v>
      </c>
      <c r="E7320">
        <v>3</v>
      </c>
      <c r="F7320" t="s">
        <v>2045</v>
      </c>
      <c r="G7320" s="8" t="s">
        <v>120</v>
      </c>
      <c r="H7320" s="1" t="s">
        <v>121</v>
      </c>
      <c r="I7320" s="1" t="s">
        <v>35</v>
      </c>
      <c r="J7320" t="s">
        <v>36</v>
      </c>
    </row>
    <row r="7321" spans="1:10" x14ac:dyDescent="0.2">
      <c r="A7321" s="7" t="s">
        <v>11447</v>
      </c>
      <c r="B7321" t="s">
        <v>11448</v>
      </c>
      <c r="C7321">
        <v>21002</v>
      </c>
      <c r="D7321" t="s">
        <v>31</v>
      </c>
      <c r="E7321">
        <v>3</v>
      </c>
      <c r="F7321" t="s">
        <v>2045</v>
      </c>
      <c r="G7321" s="8" t="s">
        <v>120</v>
      </c>
      <c r="H7321" s="1" t="s">
        <v>121</v>
      </c>
      <c r="I7321" s="1" t="s">
        <v>35</v>
      </c>
      <c r="J7321" t="s">
        <v>36</v>
      </c>
    </row>
    <row r="7322" spans="1:10" x14ac:dyDescent="0.2">
      <c r="A7322" s="7" t="s">
        <v>11449</v>
      </c>
      <c r="B7322" t="s">
        <v>11450</v>
      </c>
      <c r="C7322">
        <v>21002</v>
      </c>
      <c r="D7322" t="s">
        <v>31</v>
      </c>
      <c r="E7322">
        <v>3</v>
      </c>
      <c r="F7322" t="s">
        <v>2045</v>
      </c>
      <c r="G7322" s="8" t="s">
        <v>120</v>
      </c>
      <c r="H7322" s="1" t="s">
        <v>121</v>
      </c>
      <c r="I7322" s="1" t="s">
        <v>35</v>
      </c>
      <c r="J7322" t="s">
        <v>36</v>
      </c>
    </row>
    <row r="7323" spans="1:10" x14ac:dyDescent="0.2">
      <c r="A7323" s="7" t="s">
        <v>11451</v>
      </c>
      <c r="B7323" t="s">
        <v>11452</v>
      </c>
      <c r="C7323">
        <v>21002</v>
      </c>
      <c r="D7323" t="s">
        <v>31</v>
      </c>
      <c r="E7323">
        <v>3</v>
      </c>
      <c r="F7323" t="s">
        <v>2045</v>
      </c>
      <c r="G7323" s="8" t="s">
        <v>120</v>
      </c>
      <c r="H7323" s="1" t="s">
        <v>121</v>
      </c>
      <c r="I7323" s="1" t="s">
        <v>35</v>
      </c>
      <c r="J7323" t="s">
        <v>36</v>
      </c>
    </row>
    <row r="7324" spans="1:10" x14ac:dyDescent="0.2">
      <c r="A7324" s="7" t="s">
        <v>11453</v>
      </c>
      <c r="B7324" t="s">
        <v>11454</v>
      </c>
      <c r="C7324">
        <v>21002</v>
      </c>
      <c r="D7324" t="s">
        <v>31</v>
      </c>
      <c r="E7324">
        <v>3</v>
      </c>
      <c r="F7324" t="s">
        <v>2045</v>
      </c>
      <c r="G7324" s="8" t="s">
        <v>120</v>
      </c>
      <c r="H7324" s="1" t="s">
        <v>121</v>
      </c>
      <c r="I7324" s="1" t="s">
        <v>35</v>
      </c>
      <c r="J7324" t="s">
        <v>36</v>
      </c>
    </row>
    <row r="7325" spans="1:10" x14ac:dyDescent="0.2">
      <c r="A7325" s="7" t="s">
        <v>11455</v>
      </c>
      <c r="B7325" t="s">
        <v>11456</v>
      </c>
      <c r="C7325">
        <v>21002</v>
      </c>
      <c r="D7325" t="s">
        <v>31</v>
      </c>
      <c r="E7325">
        <v>3</v>
      </c>
      <c r="F7325" t="s">
        <v>2045</v>
      </c>
      <c r="G7325" s="8" t="s">
        <v>120</v>
      </c>
      <c r="H7325" s="1" t="s">
        <v>121</v>
      </c>
      <c r="I7325" s="1" t="s">
        <v>35</v>
      </c>
      <c r="J7325" t="s">
        <v>36</v>
      </c>
    </row>
    <row r="7326" spans="1:10" x14ac:dyDescent="0.2">
      <c r="A7326" s="7" t="s">
        <v>11457</v>
      </c>
      <c r="B7326" t="s">
        <v>11458</v>
      </c>
      <c r="C7326">
        <v>21002</v>
      </c>
      <c r="D7326" t="s">
        <v>31</v>
      </c>
      <c r="E7326">
        <v>3</v>
      </c>
      <c r="F7326" t="s">
        <v>2045</v>
      </c>
      <c r="G7326" s="8" t="s">
        <v>120</v>
      </c>
      <c r="H7326" s="1" t="s">
        <v>121</v>
      </c>
      <c r="I7326" s="1" t="s">
        <v>35</v>
      </c>
      <c r="J7326" t="s">
        <v>36</v>
      </c>
    </row>
    <row r="7327" spans="1:10" x14ac:dyDescent="0.2">
      <c r="A7327" s="7" t="s">
        <v>11459</v>
      </c>
      <c r="B7327" t="s">
        <v>11460</v>
      </c>
      <c r="C7327">
        <v>21002</v>
      </c>
      <c r="D7327" t="s">
        <v>31</v>
      </c>
      <c r="E7327">
        <v>3</v>
      </c>
      <c r="F7327" t="s">
        <v>2045</v>
      </c>
      <c r="G7327" s="8" t="s">
        <v>120</v>
      </c>
      <c r="H7327" s="1" t="s">
        <v>121</v>
      </c>
      <c r="I7327" s="1" t="s">
        <v>35</v>
      </c>
      <c r="J7327" t="s">
        <v>36</v>
      </c>
    </row>
    <row r="7328" spans="1:10" x14ac:dyDescent="0.2">
      <c r="A7328" s="7" t="s">
        <v>11461</v>
      </c>
      <c r="B7328" t="s">
        <v>11462</v>
      </c>
      <c r="C7328">
        <v>21002</v>
      </c>
      <c r="D7328" t="s">
        <v>31</v>
      </c>
      <c r="E7328">
        <v>3</v>
      </c>
      <c r="F7328" t="s">
        <v>2045</v>
      </c>
      <c r="G7328" s="8" t="s">
        <v>120</v>
      </c>
      <c r="H7328" s="1" t="s">
        <v>121</v>
      </c>
      <c r="I7328" s="1" t="s">
        <v>35</v>
      </c>
      <c r="J7328" t="s">
        <v>36</v>
      </c>
    </row>
    <row r="7329" spans="1:10" x14ac:dyDescent="0.2">
      <c r="A7329" s="7" t="s">
        <v>11463</v>
      </c>
      <c r="B7329" t="s">
        <v>11464</v>
      </c>
      <c r="C7329">
        <v>21002</v>
      </c>
      <c r="D7329" t="s">
        <v>31</v>
      </c>
      <c r="E7329">
        <v>3</v>
      </c>
      <c r="F7329" t="s">
        <v>2045</v>
      </c>
      <c r="G7329" s="8" t="s">
        <v>120</v>
      </c>
      <c r="H7329" s="1" t="s">
        <v>121</v>
      </c>
      <c r="I7329" s="1" t="s">
        <v>35</v>
      </c>
      <c r="J7329" t="s">
        <v>36</v>
      </c>
    </row>
    <row r="7330" spans="1:10" x14ac:dyDescent="0.2">
      <c r="A7330" s="7" t="s">
        <v>11465</v>
      </c>
      <c r="B7330" t="s">
        <v>11466</v>
      </c>
      <c r="C7330">
        <v>21002</v>
      </c>
      <c r="D7330" t="s">
        <v>31</v>
      </c>
      <c r="E7330">
        <v>3</v>
      </c>
      <c r="F7330" t="s">
        <v>2045</v>
      </c>
      <c r="G7330" s="8" t="s">
        <v>120</v>
      </c>
      <c r="H7330" s="1" t="s">
        <v>121</v>
      </c>
      <c r="I7330" s="1" t="s">
        <v>35</v>
      </c>
      <c r="J7330" t="s">
        <v>36</v>
      </c>
    </row>
    <row r="7331" spans="1:10" x14ac:dyDescent="0.2">
      <c r="A7331" s="7" t="s">
        <v>11467</v>
      </c>
      <c r="B7331" t="s">
        <v>11468</v>
      </c>
      <c r="C7331">
        <v>21002</v>
      </c>
      <c r="D7331" t="s">
        <v>31</v>
      </c>
      <c r="E7331">
        <v>3</v>
      </c>
      <c r="F7331" t="s">
        <v>2045</v>
      </c>
      <c r="G7331" s="8" t="s">
        <v>120</v>
      </c>
      <c r="H7331" s="1" t="s">
        <v>121</v>
      </c>
      <c r="I7331" s="1" t="s">
        <v>35</v>
      </c>
      <c r="J7331" t="s">
        <v>36</v>
      </c>
    </row>
    <row r="7332" spans="1:10" x14ac:dyDescent="0.2">
      <c r="A7332" s="7" t="s">
        <v>11469</v>
      </c>
      <c r="B7332" t="s">
        <v>11470</v>
      </c>
      <c r="C7332">
        <v>21002</v>
      </c>
      <c r="D7332" t="s">
        <v>31</v>
      </c>
      <c r="E7332">
        <v>3</v>
      </c>
      <c r="F7332" t="s">
        <v>2045</v>
      </c>
      <c r="G7332" s="8" t="s">
        <v>120</v>
      </c>
      <c r="H7332" s="1" t="s">
        <v>121</v>
      </c>
      <c r="I7332" s="1" t="s">
        <v>35</v>
      </c>
      <c r="J7332" t="s">
        <v>36</v>
      </c>
    </row>
    <row r="7333" spans="1:10" x14ac:dyDescent="0.2">
      <c r="A7333" s="7" t="s">
        <v>11471</v>
      </c>
      <c r="B7333" t="s">
        <v>11472</v>
      </c>
      <c r="C7333">
        <v>21002</v>
      </c>
      <c r="D7333" t="s">
        <v>31</v>
      </c>
      <c r="E7333">
        <v>3</v>
      </c>
      <c r="F7333" t="s">
        <v>2045</v>
      </c>
      <c r="G7333" s="8" t="s">
        <v>120</v>
      </c>
      <c r="H7333" s="1" t="s">
        <v>121</v>
      </c>
      <c r="I7333" s="1" t="s">
        <v>35</v>
      </c>
      <c r="J7333" t="s">
        <v>36</v>
      </c>
    </row>
    <row r="7334" spans="1:10" x14ac:dyDescent="0.2">
      <c r="A7334" s="7" t="s">
        <v>11473</v>
      </c>
      <c r="B7334" t="s">
        <v>11474</v>
      </c>
      <c r="C7334">
        <v>21002</v>
      </c>
      <c r="D7334" t="s">
        <v>31</v>
      </c>
      <c r="E7334">
        <v>3</v>
      </c>
      <c r="F7334" t="s">
        <v>2045</v>
      </c>
      <c r="G7334" s="8" t="s">
        <v>120</v>
      </c>
      <c r="H7334" s="1" t="s">
        <v>121</v>
      </c>
      <c r="I7334" s="1" t="s">
        <v>35</v>
      </c>
      <c r="J7334" t="s">
        <v>36</v>
      </c>
    </row>
    <row r="7335" spans="1:10" x14ac:dyDescent="0.2">
      <c r="A7335" s="7" t="s">
        <v>11475</v>
      </c>
      <c r="B7335" t="s">
        <v>11476</v>
      </c>
      <c r="C7335">
        <v>21002</v>
      </c>
      <c r="D7335" t="s">
        <v>31</v>
      </c>
      <c r="E7335">
        <v>3</v>
      </c>
      <c r="F7335" t="s">
        <v>2045</v>
      </c>
      <c r="G7335" s="8" t="s">
        <v>120</v>
      </c>
      <c r="H7335" s="1" t="s">
        <v>121</v>
      </c>
      <c r="I7335" s="1" t="s">
        <v>35</v>
      </c>
      <c r="J7335" t="s">
        <v>36</v>
      </c>
    </row>
    <row r="7336" spans="1:10" x14ac:dyDescent="0.2">
      <c r="A7336" s="7" t="s">
        <v>11477</v>
      </c>
      <c r="B7336" t="s">
        <v>11478</v>
      </c>
      <c r="C7336">
        <v>21002</v>
      </c>
      <c r="D7336" t="s">
        <v>31</v>
      </c>
      <c r="E7336">
        <v>3</v>
      </c>
      <c r="F7336" t="s">
        <v>2045</v>
      </c>
      <c r="G7336" s="8" t="s">
        <v>120</v>
      </c>
      <c r="H7336" s="1" t="s">
        <v>121</v>
      </c>
      <c r="I7336" s="1" t="s">
        <v>35</v>
      </c>
      <c r="J7336" t="s">
        <v>36</v>
      </c>
    </row>
    <row r="7337" spans="1:10" x14ac:dyDescent="0.2">
      <c r="A7337" s="7" t="s">
        <v>11479</v>
      </c>
      <c r="B7337" t="s">
        <v>11480</v>
      </c>
      <c r="C7337">
        <v>21002</v>
      </c>
      <c r="D7337" t="s">
        <v>31</v>
      </c>
      <c r="E7337">
        <v>3</v>
      </c>
      <c r="F7337" t="s">
        <v>2045</v>
      </c>
      <c r="G7337" s="8" t="s">
        <v>120</v>
      </c>
      <c r="H7337" s="1" t="s">
        <v>121</v>
      </c>
      <c r="I7337" s="1" t="s">
        <v>35</v>
      </c>
      <c r="J7337" t="s">
        <v>36</v>
      </c>
    </row>
    <row r="7338" spans="1:10" x14ac:dyDescent="0.2">
      <c r="A7338" s="7" t="s">
        <v>11481</v>
      </c>
      <c r="B7338" t="s">
        <v>11482</v>
      </c>
      <c r="C7338">
        <v>21002</v>
      </c>
      <c r="D7338" t="s">
        <v>31</v>
      </c>
      <c r="E7338">
        <v>3</v>
      </c>
      <c r="F7338" t="s">
        <v>2045</v>
      </c>
      <c r="G7338" s="8" t="s">
        <v>120</v>
      </c>
      <c r="H7338" s="1" t="s">
        <v>121</v>
      </c>
      <c r="I7338" s="1" t="s">
        <v>35</v>
      </c>
      <c r="J7338" t="s">
        <v>36</v>
      </c>
    </row>
    <row r="7339" spans="1:10" x14ac:dyDescent="0.2">
      <c r="A7339" s="7" t="s">
        <v>11483</v>
      </c>
      <c r="B7339" t="s">
        <v>11484</v>
      </c>
      <c r="C7339">
        <v>21002</v>
      </c>
      <c r="D7339" t="s">
        <v>31</v>
      </c>
      <c r="E7339">
        <v>3</v>
      </c>
      <c r="F7339" t="s">
        <v>2045</v>
      </c>
      <c r="G7339" s="8" t="s">
        <v>120</v>
      </c>
      <c r="H7339" s="1" t="s">
        <v>121</v>
      </c>
      <c r="I7339" s="1" t="s">
        <v>35</v>
      </c>
      <c r="J7339" t="s">
        <v>36</v>
      </c>
    </row>
    <row r="7340" spans="1:10" x14ac:dyDescent="0.2">
      <c r="A7340" s="7" t="s">
        <v>11485</v>
      </c>
      <c r="B7340" t="s">
        <v>11486</v>
      </c>
      <c r="C7340">
        <v>21002</v>
      </c>
      <c r="D7340" t="s">
        <v>31</v>
      </c>
      <c r="E7340">
        <v>3</v>
      </c>
      <c r="F7340" t="s">
        <v>2045</v>
      </c>
      <c r="G7340" s="8" t="s">
        <v>120</v>
      </c>
      <c r="H7340" s="1" t="s">
        <v>121</v>
      </c>
      <c r="I7340" s="1" t="s">
        <v>35</v>
      </c>
      <c r="J7340" t="s">
        <v>36</v>
      </c>
    </row>
    <row r="7341" spans="1:10" x14ac:dyDescent="0.2">
      <c r="A7341" s="7" t="s">
        <v>11487</v>
      </c>
      <c r="B7341" t="s">
        <v>11488</v>
      </c>
      <c r="C7341">
        <v>21002</v>
      </c>
      <c r="D7341" t="s">
        <v>31</v>
      </c>
      <c r="E7341">
        <v>3</v>
      </c>
      <c r="F7341" t="s">
        <v>2045</v>
      </c>
      <c r="G7341" s="8" t="s">
        <v>120</v>
      </c>
      <c r="H7341" s="1" t="s">
        <v>121</v>
      </c>
      <c r="I7341" s="1" t="s">
        <v>35</v>
      </c>
      <c r="J7341" t="s">
        <v>36</v>
      </c>
    </row>
    <row r="7342" spans="1:10" x14ac:dyDescent="0.2">
      <c r="A7342" s="7" t="s">
        <v>11489</v>
      </c>
      <c r="B7342" t="s">
        <v>11490</v>
      </c>
      <c r="C7342">
        <v>21002</v>
      </c>
      <c r="D7342" t="s">
        <v>31</v>
      </c>
      <c r="E7342">
        <v>3</v>
      </c>
      <c r="F7342" t="s">
        <v>2045</v>
      </c>
      <c r="G7342" s="8" t="s">
        <v>120</v>
      </c>
      <c r="H7342" s="1" t="s">
        <v>121</v>
      </c>
      <c r="I7342" s="1" t="s">
        <v>35</v>
      </c>
      <c r="J7342" t="s">
        <v>36</v>
      </c>
    </row>
    <row r="7343" spans="1:10" x14ac:dyDescent="0.2">
      <c r="A7343" s="7" t="s">
        <v>11491</v>
      </c>
      <c r="B7343" t="s">
        <v>11492</v>
      </c>
      <c r="C7343">
        <v>21002</v>
      </c>
      <c r="D7343" t="s">
        <v>31</v>
      </c>
      <c r="E7343">
        <v>3</v>
      </c>
      <c r="F7343" t="s">
        <v>2045</v>
      </c>
      <c r="G7343" s="8" t="s">
        <v>120</v>
      </c>
      <c r="H7343" s="1" t="s">
        <v>121</v>
      </c>
      <c r="I7343" s="1" t="s">
        <v>35</v>
      </c>
      <c r="J7343" t="s">
        <v>36</v>
      </c>
    </row>
    <row r="7344" spans="1:10" x14ac:dyDescent="0.2">
      <c r="A7344" s="7" t="s">
        <v>11493</v>
      </c>
      <c r="B7344" t="s">
        <v>11494</v>
      </c>
      <c r="C7344">
        <v>21002</v>
      </c>
      <c r="D7344" t="s">
        <v>31</v>
      </c>
      <c r="E7344">
        <v>3</v>
      </c>
      <c r="F7344" t="s">
        <v>2045</v>
      </c>
      <c r="G7344" s="8" t="s">
        <v>120</v>
      </c>
      <c r="H7344" s="1" t="s">
        <v>121</v>
      </c>
      <c r="I7344" s="1" t="s">
        <v>35</v>
      </c>
      <c r="J7344" t="s">
        <v>36</v>
      </c>
    </row>
    <row r="7345" spans="1:10" x14ac:dyDescent="0.2">
      <c r="A7345" s="7" t="s">
        <v>11495</v>
      </c>
      <c r="B7345" t="s">
        <v>11496</v>
      </c>
      <c r="C7345">
        <v>21002</v>
      </c>
      <c r="D7345" t="s">
        <v>31</v>
      </c>
      <c r="E7345">
        <v>3</v>
      </c>
      <c r="F7345" t="s">
        <v>2045</v>
      </c>
      <c r="G7345" s="8" t="s">
        <v>120</v>
      </c>
      <c r="H7345" s="1" t="s">
        <v>121</v>
      </c>
      <c r="I7345" s="1" t="s">
        <v>35</v>
      </c>
      <c r="J7345" t="s">
        <v>36</v>
      </c>
    </row>
    <row r="7346" spans="1:10" x14ac:dyDescent="0.2">
      <c r="A7346" s="7" t="s">
        <v>11497</v>
      </c>
      <c r="B7346" t="s">
        <v>11498</v>
      </c>
      <c r="C7346">
        <v>21002</v>
      </c>
      <c r="D7346" t="s">
        <v>31</v>
      </c>
      <c r="E7346">
        <v>3</v>
      </c>
      <c r="F7346" t="s">
        <v>2045</v>
      </c>
      <c r="G7346" s="8" t="s">
        <v>120</v>
      </c>
      <c r="H7346" s="1" t="s">
        <v>121</v>
      </c>
      <c r="I7346" s="1" t="s">
        <v>35</v>
      </c>
      <c r="J7346" t="s">
        <v>36</v>
      </c>
    </row>
    <row r="7347" spans="1:10" x14ac:dyDescent="0.2">
      <c r="A7347" s="7" t="s">
        <v>11499</v>
      </c>
      <c r="B7347" t="s">
        <v>11500</v>
      </c>
      <c r="C7347">
        <v>21002</v>
      </c>
      <c r="D7347" t="s">
        <v>31</v>
      </c>
      <c r="E7347">
        <v>3</v>
      </c>
      <c r="F7347" t="s">
        <v>2045</v>
      </c>
      <c r="G7347" s="8" t="s">
        <v>120</v>
      </c>
      <c r="H7347" s="1" t="s">
        <v>121</v>
      </c>
      <c r="I7347" s="1" t="s">
        <v>35</v>
      </c>
      <c r="J7347" t="s">
        <v>36</v>
      </c>
    </row>
    <row r="7348" spans="1:10" x14ac:dyDescent="0.2">
      <c r="A7348" s="7" t="s">
        <v>11501</v>
      </c>
      <c r="B7348" t="s">
        <v>11502</v>
      </c>
      <c r="C7348">
        <v>21002</v>
      </c>
      <c r="D7348" t="s">
        <v>31</v>
      </c>
      <c r="E7348">
        <v>3</v>
      </c>
      <c r="F7348" t="s">
        <v>2045</v>
      </c>
      <c r="G7348" s="8" t="s">
        <v>120</v>
      </c>
      <c r="H7348" s="1" t="s">
        <v>121</v>
      </c>
      <c r="I7348" s="1" t="s">
        <v>35</v>
      </c>
      <c r="J7348" t="s">
        <v>36</v>
      </c>
    </row>
    <row r="7349" spans="1:10" x14ac:dyDescent="0.2">
      <c r="A7349" s="7" t="s">
        <v>11503</v>
      </c>
      <c r="B7349" t="s">
        <v>11504</v>
      </c>
      <c r="C7349">
        <v>21002</v>
      </c>
      <c r="D7349" t="s">
        <v>31</v>
      </c>
      <c r="E7349">
        <v>3</v>
      </c>
      <c r="F7349" t="s">
        <v>2045</v>
      </c>
      <c r="G7349" s="8" t="s">
        <v>120</v>
      </c>
      <c r="H7349" s="1" t="s">
        <v>121</v>
      </c>
      <c r="I7349" s="1" t="s">
        <v>35</v>
      </c>
      <c r="J7349" t="s">
        <v>36</v>
      </c>
    </row>
    <row r="7350" spans="1:10" x14ac:dyDescent="0.2">
      <c r="A7350" s="7" t="s">
        <v>11505</v>
      </c>
      <c r="B7350" t="s">
        <v>11506</v>
      </c>
      <c r="C7350">
        <v>21002</v>
      </c>
      <c r="D7350" t="s">
        <v>31</v>
      </c>
      <c r="E7350">
        <v>3</v>
      </c>
      <c r="F7350" t="s">
        <v>2045</v>
      </c>
      <c r="G7350" s="8" t="s">
        <v>120</v>
      </c>
      <c r="H7350" s="1" t="s">
        <v>121</v>
      </c>
      <c r="I7350" s="1" t="s">
        <v>35</v>
      </c>
      <c r="J7350" t="s">
        <v>36</v>
      </c>
    </row>
    <row r="7351" spans="1:10" x14ac:dyDescent="0.2">
      <c r="A7351" s="7" t="s">
        <v>11507</v>
      </c>
      <c r="B7351" t="s">
        <v>11508</v>
      </c>
      <c r="C7351">
        <v>21002</v>
      </c>
      <c r="D7351" t="s">
        <v>31</v>
      </c>
      <c r="E7351">
        <v>3</v>
      </c>
      <c r="F7351" t="s">
        <v>2045</v>
      </c>
      <c r="G7351" s="8" t="s">
        <v>120</v>
      </c>
      <c r="H7351" s="1" t="s">
        <v>121</v>
      </c>
      <c r="I7351" s="1" t="s">
        <v>35</v>
      </c>
      <c r="J7351" t="s">
        <v>36</v>
      </c>
    </row>
    <row r="7352" spans="1:10" x14ac:dyDescent="0.2">
      <c r="A7352" s="7" t="s">
        <v>11509</v>
      </c>
      <c r="B7352" t="s">
        <v>11510</v>
      </c>
      <c r="C7352">
        <v>21002</v>
      </c>
      <c r="D7352" t="s">
        <v>31</v>
      </c>
      <c r="E7352">
        <v>3</v>
      </c>
      <c r="F7352" t="s">
        <v>2045</v>
      </c>
      <c r="G7352" s="8" t="s">
        <v>120</v>
      </c>
      <c r="H7352" s="1" t="s">
        <v>121</v>
      </c>
      <c r="I7352" s="1" t="s">
        <v>35</v>
      </c>
      <c r="J7352" t="s">
        <v>36</v>
      </c>
    </row>
    <row r="7353" spans="1:10" x14ac:dyDescent="0.2">
      <c r="A7353" s="7" t="s">
        <v>11511</v>
      </c>
      <c r="B7353" t="s">
        <v>11512</v>
      </c>
      <c r="C7353">
        <v>21002</v>
      </c>
      <c r="D7353" t="s">
        <v>31</v>
      </c>
      <c r="E7353">
        <v>3</v>
      </c>
      <c r="F7353" t="s">
        <v>2045</v>
      </c>
      <c r="G7353" s="8" t="s">
        <v>120</v>
      </c>
      <c r="H7353" s="1" t="s">
        <v>121</v>
      </c>
      <c r="I7353" s="1" t="s">
        <v>35</v>
      </c>
      <c r="J7353" t="s">
        <v>36</v>
      </c>
    </row>
    <row r="7354" spans="1:10" x14ac:dyDescent="0.2">
      <c r="A7354" s="7" t="s">
        <v>11513</v>
      </c>
      <c r="B7354" t="s">
        <v>11514</v>
      </c>
      <c r="C7354">
        <v>21002</v>
      </c>
      <c r="D7354" t="s">
        <v>31</v>
      </c>
      <c r="E7354">
        <v>3</v>
      </c>
      <c r="F7354" t="s">
        <v>2045</v>
      </c>
      <c r="G7354" s="8" t="s">
        <v>120</v>
      </c>
      <c r="H7354" s="1" t="s">
        <v>121</v>
      </c>
      <c r="I7354" s="1" t="s">
        <v>35</v>
      </c>
      <c r="J7354" t="s">
        <v>36</v>
      </c>
    </row>
    <row r="7355" spans="1:10" x14ac:dyDescent="0.2">
      <c r="A7355" s="7" t="s">
        <v>11515</v>
      </c>
      <c r="B7355" t="s">
        <v>11516</v>
      </c>
      <c r="C7355">
        <v>21002</v>
      </c>
      <c r="D7355" t="s">
        <v>31</v>
      </c>
      <c r="E7355">
        <v>3</v>
      </c>
      <c r="F7355" t="s">
        <v>2045</v>
      </c>
      <c r="G7355" s="8" t="s">
        <v>120</v>
      </c>
      <c r="H7355" s="1" t="s">
        <v>121</v>
      </c>
      <c r="I7355" s="1" t="s">
        <v>35</v>
      </c>
      <c r="J7355" t="s">
        <v>36</v>
      </c>
    </row>
    <row r="7356" spans="1:10" x14ac:dyDescent="0.2">
      <c r="A7356" s="7" t="s">
        <v>11517</v>
      </c>
      <c r="B7356" t="s">
        <v>11518</v>
      </c>
      <c r="C7356">
        <v>21002</v>
      </c>
      <c r="D7356" t="s">
        <v>31</v>
      </c>
      <c r="E7356">
        <v>3</v>
      </c>
      <c r="F7356" t="s">
        <v>2045</v>
      </c>
      <c r="G7356" s="8" t="s">
        <v>120</v>
      </c>
      <c r="H7356" s="1" t="s">
        <v>121</v>
      </c>
      <c r="I7356" s="1" t="s">
        <v>35</v>
      </c>
      <c r="J7356" t="s">
        <v>36</v>
      </c>
    </row>
    <row r="7357" spans="1:10" x14ac:dyDescent="0.2">
      <c r="A7357" s="7" t="s">
        <v>11519</v>
      </c>
      <c r="B7357" t="s">
        <v>11520</v>
      </c>
      <c r="C7357">
        <v>21002</v>
      </c>
      <c r="D7357" t="s">
        <v>31</v>
      </c>
      <c r="E7357">
        <v>3</v>
      </c>
      <c r="F7357" t="s">
        <v>2045</v>
      </c>
      <c r="G7357" s="8" t="s">
        <v>120</v>
      </c>
      <c r="H7357" s="1" t="s">
        <v>121</v>
      </c>
      <c r="I7357" s="1" t="s">
        <v>35</v>
      </c>
      <c r="J7357" t="s">
        <v>36</v>
      </c>
    </row>
    <row r="7358" spans="1:10" x14ac:dyDescent="0.2">
      <c r="A7358" s="7" t="s">
        <v>11521</v>
      </c>
      <c r="B7358" t="s">
        <v>11522</v>
      </c>
      <c r="C7358">
        <v>21002</v>
      </c>
      <c r="D7358" t="s">
        <v>31</v>
      </c>
      <c r="E7358">
        <v>3</v>
      </c>
      <c r="F7358" t="s">
        <v>2045</v>
      </c>
      <c r="G7358" s="8" t="s">
        <v>120</v>
      </c>
      <c r="H7358" s="1" t="s">
        <v>121</v>
      </c>
      <c r="I7358" s="1" t="s">
        <v>35</v>
      </c>
      <c r="J7358" t="s">
        <v>36</v>
      </c>
    </row>
    <row r="7359" spans="1:10" x14ac:dyDescent="0.2">
      <c r="A7359" s="7" t="s">
        <v>11523</v>
      </c>
      <c r="B7359" t="s">
        <v>11524</v>
      </c>
      <c r="C7359">
        <v>21002</v>
      </c>
      <c r="D7359" t="s">
        <v>31</v>
      </c>
      <c r="E7359">
        <v>3</v>
      </c>
      <c r="F7359" t="s">
        <v>2045</v>
      </c>
      <c r="G7359" s="8" t="s">
        <v>120</v>
      </c>
      <c r="H7359" s="1" t="s">
        <v>121</v>
      </c>
      <c r="I7359" s="1" t="s">
        <v>35</v>
      </c>
      <c r="J7359" t="s">
        <v>36</v>
      </c>
    </row>
    <row r="7360" spans="1:10" x14ac:dyDescent="0.2">
      <c r="A7360" s="7" t="s">
        <v>11525</v>
      </c>
      <c r="B7360" t="s">
        <v>11526</v>
      </c>
      <c r="C7360">
        <v>21002</v>
      </c>
      <c r="D7360" t="s">
        <v>31</v>
      </c>
      <c r="E7360">
        <v>3</v>
      </c>
      <c r="F7360" t="s">
        <v>2045</v>
      </c>
      <c r="G7360" s="8" t="s">
        <v>120</v>
      </c>
      <c r="H7360" s="1" t="s">
        <v>121</v>
      </c>
      <c r="I7360" s="1" t="s">
        <v>35</v>
      </c>
      <c r="J7360" t="s">
        <v>36</v>
      </c>
    </row>
    <row r="7361" spans="1:10" x14ac:dyDescent="0.2">
      <c r="A7361" s="7" t="s">
        <v>11527</v>
      </c>
      <c r="B7361" t="s">
        <v>11528</v>
      </c>
      <c r="C7361">
        <v>21002</v>
      </c>
      <c r="D7361" t="s">
        <v>31</v>
      </c>
      <c r="E7361">
        <v>3</v>
      </c>
      <c r="F7361" t="s">
        <v>2045</v>
      </c>
      <c r="G7361" s="8" t="s">
        <v>120</v>
      </c>
      <c r="H7361" s="1" t="s">
        <v>121</v>
      </c>
      <c r="I7361" s="1" t="s">
        <v>35</v>
      </c>
      <c r="J7361" t="s">
        <v>36</v>
      </c>
    </row>
    <row r="7362" spans="1:10" x14ac:dyDescent="0.2">
      <c r="A7362" s="7" t="s">
        <v>11529</v>
      </c>
      <c r="B7362" t="s">
        <v>11530</v>
      </c>
      <c r="C7362">
        <v>21002</v>
      </c>
      <c r="D7362" t="s">
        <v>31</v>
      </c>
      <c r="E7362">
        <v>3</v>
      </c>
      <c r="F7362" t="s">
        <v>2045</v>
      </c>
      <c r="G7362" s="8" t="s">
        <v>120</v>
      </c>
      <c r="H7362" s="1" t="s">
        <v>121</v>
      </c>
      <c r="I7362" s="1" t="s">
        <v>35</v>
      </c>
      <c r="J7362" t="s">
        <v>36</v>
      </c>
    </row>
    <row r="7363" spans="1:10" x14ac:dyDescent="0.2">
      <c r="A7363" s="7" t="s">
        <v>11531</v>
      </c>
      <c r="B7363" t="s">
        <v>11532</v>
      </c>
      <c r="C7363">
        <v>21002</v>
      </c>
      <c r="D7363" t="s">
        <v>31</v>
      </c>
      <c r="E7363">
        <v>3</v>
      </c>
      <c r="F7363" t="s">
        <v>2045</v>
      </c>
      <c r="G7363" s="8" t="s">
        <v>120</v>
      </c>
      <c r="H7363" s="1" t="s">
        <v>121</v>
      </c>
      <c r="I7363" s="1" t="s">
        <v>35</v>
      </c>
      <c r="J7363" t="s">
        <v>36</v>
      </c>
    </row>
    <row r="7364" spans="1:10" x14ac:dyDescent="0.2">
      <c r="A7364" s="7" t="s">
        <v>11533</v>
      </c>
      <c r="B7364" t="s">
        <v>11534</v>
      </c>
      <c r="C7364">
        <v>21002</v>
      </c>
      <c r="D7364" t="s">
        <v>31</v>
      </c>
      <c r="E7364">
        <v>3</v>
      </c>
      <c r="F7364" t="s">
        <v>2045</v>
      </c>
      <c r="G7364" s="8" t="s">
        <v>120</v>
      </c>
      <c r="H7364" s="1" t="s">
        <v>121</v>
      </c>
      <c r="I7364" s="1" t="s">
        <v>35</v>
      </c>
      <c r="J7364" t="s">
        <v>36</v>
      </c>
    </row>
    <row r="7365" spans="1:10" x14ac:dyDescent="0.2">
      <c r="A7365" s="7" t="s">
        <v>11535</v>
      </c>
      <c r="B7365" t="s">
        <v>11536</v>
      </c>
      <c r="C7365">
        <v>21002</v>
      </c>
      <c r="D7365" t="s">
        <v>31</v>
      </c>
      <c r="E7365">
        <v>3</v>
      </c>
      <c r="F7365" t="s">
        <v>2045</v>
      </c>
      <c r="G7365" s="8" t="s">
        <v>120</v>
      </c>
      <c r="H7365" s="1" t="s">
        <v>121</v>
      </c>
      <c r="I7365" s="1" t="s">
        <v>35</v>
      </c>
      <c r="J7365" t="s">
        <v>36</v>
      </c>
    </row>
    <row r="7366" spans="1:10" x14ac:dyDescent="0.2">
      <c r="A7366" s="7" t="s">
        <v>11537</v>
      </c>
      <c r="B7366" t="s">
        <v>11538</v>
      </c>
      <c r="C7366">
        <v>21002</v>
      </c>
      <c r="D7366" t="s">
        <v>31</v>
      </c>
      <c r="E7366">
        <v>3</v>
      </c>
      <c r="F7366" t="s">
        <v>2045</v>
      </c>
      <c r="G7366" s="8" t="s">
        <v>120</v>
      </c>
      <c r="H7366" s="1" t="s">
        <v>121</v>
      </c>
      <c r="I7366" s="1" t="s">
        <v>35</v>
      </c>
      <c r="J7366" t="s">
        <v>36</v>
      </c>
    </row>
    <row r="7367" spans="1:10" x14ac:dyDescent="0.2">
      <c r="A7367" s="7" t="s">
        <v>11539</v>
      </c>
      <c r="B7367" t="s">
        <v>11540</v>
      </c>
      <c r="C7367">
        <v>21002</v>
      </c>
      <c r="D7367" t="s">
        <v>31</v>
      </c>
      <c r="E7367">
        <v>3</v>
      </c>
      <c r="F7367" t="s">
        <v>2045</v>
      </c>
      <c r="G7367" s="8" t="s">
        <v>120</v>
      </c>
      <c r="H7367" s="1" t="s">
        <v>121</v>
      </c>
      <c r="I7367" s="1" t="s">
        <v>35</v>
      </c>
      <c r="J7367" t="s">
        <v>36</v>
      </c>
    </row>
    <row r="7368" spans="1:10" x14ac:dyDescent="0.2">
      <c r="A7368" s="7" t="s">
        <v>11541</v>
      </c>
      <c r="B7368" t="s">
        <v>10342</v>
      </c>
      <c r="C7368">
        <v>21002</v>
      </c>
      <c r="D7368" t="s">
        <v>31</v>
      </c>
      <c r="E7368">
        <v>3</v>
      </c>
      <c r="F7368" t="s">
        <v>2045</v>
      </c>
      <c r="G7368" s="8" t="s">
        <v>120</v>
      </c>
      <c r="H7368" s="1" t="s">
        <v>121</v>
      </c>
      <c r="I7368" s="1" t="s">
        <v>35</v>
      </c>
      <c r="J7368" t="s">
        <v>36</v>
      </c>
    </row>
    <row r="7369" spans="1:10" x14ac:dyDescent="0.2">
      <c r="A7369" s="7" t="s">
        <v>11542</v>
      </c>
      <c r="B7369" t="s">
        <v>11543</v>
      </c>
      <c r="C7369">
        <v>21002</v>
      </c>
      <c r="D7369" t="s">
        <v>31</v>
      </c>
      <c r="E7369">
        <v>3</v>
      </c>
      <c r="F7369" t="s">
        <v>2045</v>
      </c>
      <c r="G7369" s="8" t="s">
        <v>120</v>
      </c>
      <c r="H7369" s="1" t="s">
        <v>121</v>
      </c>
      <c r="I7369" s="1" t="s">
        <v>35</v>
      </c>
      <c r="J7369" t="s">
        <v>36</v>
      </c>
    </row>
    <row r="7370" spans="1:10" x14ac:dyDescent="0.2">
      <c r="A7370" s="7" t="s">
        <v>11544</v>
      </c>
      <c r="B7370" t="s">
        <v>11545</v>
      </c>
      <c r="C7370">
        <v>21002</v>
      </c>
      <c r="D7370" t="s">
        <v>31</v>
      </c>
      <c r="E7370">
        <v>3</v>
      </c>
      <c r="F7370" t="s">
        <v>2045</v>
      </c>
      <c r="G7370" s="8" t="s">
        <v>120</v>
      </c>
      <c r="H7370" s="1" t="s">
        <v>121</v>
      </c>
      <c r="I7370" s="1" t="s">
        <v>35</v>
      </c>
      <c r="J7370" t="s">
        <v>36</v>
      </c>
    </row>
    <row r="7371" spans="1:10" x14ac:dyDescent="0.2">
      <c r="A7371" s="7" t="s">
        <v>11546</v>
      </c>
      <c r="B7371" t="s">
        <v>11547</v>
      </c>
      <c r="C7371">
        <v>21002</v>
      </c>
      <c r="D7371" t="s">
        <v>31</v>
      </c>
      <c r="E7371">
        <v>3</v>
      </c>
      <c r="F7371" t="s">
        <v>2045</v>
      </c>
      <c r="G7371" s="8" t="s">
        <v>120</v>
      </c>
      <c r="H7371" s="1" t="s">
        <v>121</v>
      </c>
      <c r="I7371" s="1" t="s">
        <v>35</v>
      </c>
      <c r="J7371" t="s">
        <v>36</v>
      </c>
    </row>
    <row r="7372" spans="1:10" x14ac:dyDescent="0.2">
      <c r="A7372" s="7" t="s">
        <v>11548</v>
      </c>
      <c r="B7372" t="s">
        <v>11176</v>
      </c>
      <c r="C7372">
        <v>21002</v>
      </c>
      <c r="D7372" t="s">
        <v>31</v>
      </c>
      <c r="E7372">
        <v>3</v>
      </c>
      <c r="F7372" t="s">
        <v>2045</v>
      </c>
      <c r="G7372" s="8" t="s">
        <v>120</v>
      </c>
      <c r="H7372" s="1" t="s">
        <v>121</v>
      </c>
      <c r="I7372" s="1" t="s">
        <v>35</v>
      </c>
      <c r="J7372" t="s">
        <v>36</v>
      </c>
    </row>
    <row r="7373" spans="1:10" x14ac:dyDescent="0.2">
      <c r="A7373" s="7" t="s">
        <v>11549</v>
      </c>
      <c r="B7373" t="s">
        <v>11550</v>
      </c>
      <c r="C7373">
        <v>21002</v>
      </c>
      <c r="D7373" t="s">
        <v>31</v>
      </c>
      <c r="E7373">
        <v>3</v>
      </c>
      <c r="F7373" t="s">
        <v>2045</v>
      </c>
      <c r="G7373" s="8" t="s">
        <v>120</v>
      </c>
      <c r="H7373" s="1" t="s">
        <v>121</v>
      </c>
      <c r="I7373" s="1" t="s">
        <v>35</v>
      </c>
      <c r="J7373" t="s">
        <v>36</v>
      </c>
    </row>
    <row r="7374" spans="1:10" x14ac:dyDescent="0.2">
      <c r="A7374" s="7" t="s">
        <v>11551</v>
      </c>
      <c r="B7374" t="s">
        <v>11552</v>
      </c>
      <c r="C7374">
        <v>21002</v>
      </c>
      <c r="D7374" t="s">
        <v>31</v>
      </c>
      <c r="E7374">
        <v>3</v>
      </c>
      <c r="F7374" t="s">
        <v>2045</v>
      </c>
      <c r="G7374" s="8" t="s">
        <v>120</v>
      </c>
      <c r="H7374" s="1" t="s">
        <v>121</v>
      </c>
      <c r="I7374" s="1" t="s">
        <v>35</v>
      </c>
      <c r="J7374" t="s">
        <v>36</v>
      </c>
    </row>
    <row r="7375" spans="1:10" x14ac:dyDescent="0.2">
      <c r="A7375" s="7" t="s">
        <v>11553</v>
      </c>
      <c r="B7375" t="s">
        <v>11554</v>
      </c>
      <c r="C7375">
        <v>21002</v>
      </c>
      <c r="D7375" t="s">
        <v>31</v>
      </c>
      <c r="E7375">
        <v>3</v>
      </c>
      <c r="F7375" t="s">
        <v>2045</v>
      </c>
      <c r="G7375" s="8" t="s">
        <v>120</v>
      </c>
      <c r="H7375" s="1" t="s">
        <v>121</v>
      </c>
      <c r="I7375" s="1" t="s">
        <v>35</v>
      </c>
      <c r="J7375" t="s">
        <v>36</v>
      </c>
    </row>
    <row r="7376" spans="1:10" x14ac:dyDescent="0.2">
      <c r="A7376" s="7" t="s">
        <v>11555</v>
      </c>
      <c r="B7376" t="s">
        <v>11556</v>
      </c>
      <c r="C7376">
        <v>21002</v>
      </c>
      <c r="D7376" t="s">
        <v>31</v>
      </c>
      <c r="E7376">
        <v>3</v>
      </c>
      <c r="F7376" t="s">
        <v>2045</v>
      </c>
      <c r="G7376" s="8" t="s">
        <v>120</v>
      </c>
      <c r="H7376" s="1" t="s">
        <v>121</v>
      </c>
      <c r="I7376" s="1" t="s">
        <v>35</v>
      </c>
      <c r="J7376" t="s">
        <v>36</v>
      </c>
    </row>
    <row r="7377" spans="1:10" x14ac:dyDescent="0.2">
      <c r="A7377" s="7" t="s">
        <v>11557</v>
      </c>
      <c r="B7377" t="s">
        <v>11558</v>
      </c>
      <c r="C7377">
        <v>21002</v>
      </c>
      <c r="D7377" t="s">
        <v>31</v>
      </c>
      <c r="E7377">
        <v>3</v>
      </c>
      <c r="F7377" t="s">
        <v>2045</v>
      </c>
      <c r="G7377" s="8" t="s">
        <v>120</v>
      </c>
      <c r="H7377" s="1" t="s">
        <v>121</v>
      </c>
      <c r="I7377" s="1" t="s">
        <v>35</v>
      </c>
      <c r="J7377" t="s">
        <v>36</v>
      </c>
    </row>
    <row r="7378" spans="1:10" x14ac:dyDescent="0.2">
      <c r="A7378" s="7" t="s">
        <v>11559</v>
      </c>
      <c r="B7378" t="s">
        <v>11560</v>
      </c>
      <c r="C7378">
        <v>21002</v>
      </c>
      <c r="D7378" t="s">
        <v>31</v>
      </c>
      <c r="E7378">
        <v>3</v>
      </c>
      <c r="F7378" t="s">
        <v>2045</v>
      </c>
      <c r="G7378" s="8" t="s">
        <v>120</v>
      </c>
      <c r="H7378" s="1" t="s">
        <v>121</v>
      </c>
      <c r="I7378" s="1" t="s">
        <v>35</v>
      </c>
      <c r="J7378" t="s">
        <v>36</v>
      </c>
    </row>
    <row r="7379" spans="1:10" x14ac:dyDescent="0.2">
      <c r="A7379" s="7" t="s">
        <v>11561</v>
      </c>
      <c r="B7379" t="s">
        <v>11562</v>
      </c>
      <c r="C7379">
        <v>21002</v>
      </c>
      <c r="D7379" t="s">
        <v>31</v>
      </c>
      <c r="E7379">
        <v>3</v>
      </c>
      <c r="F7379" t="s">
        <v>2045</v>
      </c>
      <c r="G7379" s="8" t="s">
        <v>120</v>
      </c>
      <c r="H7379" s="1" t="s">
        <v>121</v>
      </c>
      <c r="I7379" s="1" t="s">
        <v>35</v>
      </c>
      <c r="J7379" t="s">
        <v>36</v>
      </c>
    </row>
    <row r="7380" spans="1:10" x14ac:dyDescent="0.2">
      <c r="A7380" s="7" t="s">
        <v>11563</v>
      </c>
      <c r="B7380" t="s">
        <v>11564</v>
      </c>
      <c r="C7380">
        <v>21002</v>
      </c>
      <c r="D7380" t="s">
        <v>31</v>
      </c>
      <c r="E7380">
        <v>3</v>
      </c>
      <c r="F7380" t="s">
        <v>2045</v>
      </c>
      <c r="G7380" s="8" t="s">
        <v>120</v>
      </c>
      <c r="H7380" s="1" t="s">
        <v>121</v>
      </c>
      <c r="I7380" s="1" t="s">
        <v>35</v>
      </c>
      <c r="J7380" t="s">
        <v>36</v>
      </c>
    </row>
    <row r="7381" spans="1:10" x14ac:dyDescent="0.2">
      <c r="A7381" s="7" t="s">
        <v>11565</v>
      </c>
      <c r="B7381" t="s">
        <v>11566</v>
      </c>
      <c r="C7381">
        <v>21002</v>
      </c>
      <c r="D7381" t="s">
        <v>31</v>
      </c>
      <c r="E7381">
        <v>3</v>
      </c>
      <c r="F7381" t="s">
        <v>2045</v>
      </c>
      <c r="G7381" s="8" t="s">
        <v>120</v>
      </c>
      <c r="H7381" s="1" t="s">
        <v>121</v>
      </c>
      <c r="I7381" s="1" t="s">
        <v>35</v>
      </c>
      <c r="J7381" t="s">
        <v>36</v>
      </c>
    </row>
    <row r="7382" spans="1:10" x14ac:dyDescent="0.2">
      <c r="A7382" s="7" t="s">
        <v>11567</v>
      </c>
      <c r="B7382" t="s">
        <v>11568</v>
      </c>
      <c r="C7382">
        <v>21002</v>
      </c>
      <c r="D7382" t="s">
        <v>31</v>
      </c>
      <c r="E7382">
        <v>3</v>
      </c>
      <c r="F7382" t="s">
        <v>2045</v>
      </c>
      <c r="G7382" s="8" t="s">
        <v>120</v>
      </c>
      <c r="H7382" s="1" t="s">
        <v>121</v>
      </c>
      <c r="I7382" s="1" t="s">
        <v>35</v>
      </c>
      <c r="J7382" t="s">
        <v>36</v>
      </c>
    </row>
    <row r="7383" spans="1:10" x14ac:dyDescent="0.2">
      <c r="A7383" s="7" t="s">
        <v>11569</v>
      </c>
      <c r="B7383" t="s">
        <v>11570</v>
      </c>
      <c r="C7383">
        <v>21002</v>
      </c>
      <c r="D7383" t="s">
        <v>31</v>
      </c>
      <c r="E7383">
        <v>3</v>
      </c>
      <c r="F7383" t="s">
        <v>2045</v>
      </c>
      <c r="G7383" s="8" t="s">
        <v>120</v>
      </c>
      <c r="H7383" s="1" t="s">
        <v>121</v>
      </c>
      <c r="I7383" s="1" t="s">
        <v>35</v>
      </c>
      <c r="J7383" t="s">
        <v>36</v>
      </c>
    </row>
    <row r="7384" spans="1:10" x14ac:dyDescent="0.2">
      <c r="A7384" s="7" t="s">
        <v>11571</v>
      </c>
      <c r="B7384" t="s">
        <v>11572</v>
      </c>
      <c r="C7384">
        <v>21002</v>
      </c>
      <c r="D7384" t="s">
        <v>31</v>
      </c>
      <c r="E7384">
        <v>3</v>
      </c>
      <c r="F7384" t="s">
        <v>2045</v>
      </c>
      <c r="G7384" s="8" t="s">
        <v>120</v>
      </c>
      <c r="H7384" s="1" t="s">
        <v>121</v>
      </c>
      <c r="I7384" s="1" t="s">
        <v>35</v>
      </c>
      <c r="J7384" t="s">
        <v>36</v>
      </c>
    </row>
    <row r="7385" spans="1:10" x14ac:dyDescent="0.2">
      <c r="A7385" s="7" t="s">
        <v>11573</v>
      </c>
      <c r="B7385" t="s">
        <v>11574</v>
      </c>
      <c r="C7385">
        <v>21002</v>
      </c>
      <c r="D7385" t="s">
        <v>31</v>
      </c>
      <c r="E7385">
        <v>3</v>
      </c>
      <c r="F7385" t="s">
        <v>2045</v>
      </c>
      <c r="G7385" s="8" t="s">
        <v>120</v>
      </c>
      <c r="H7385" s="1" t="s">
        <v>121</v>
      </c>
      <c r="I7385" s="1" t="s">
        <v>35</v>
      </c>
      <c r="J7385" t="s">
        <v>36</v>
      </c>
    </row>
    <row r="7386" spans="1:10" x14ac:dyDescent="0.2">
      <c r="A7386" s="7" t="s">
        <v>11575</v>
      </c>
      <c r="B7386" t="s">
        <v>11576</v>
      </c>
      <c r="C7386">
        <v>21002</v>
      </c>
      <c r="D7386" t="s">
        <v>31</v>
      </c>
      <c r="E7386">
        <v>3</v>
      </c>
      <c r="F7386" t="s">
        <v>2045</v>
      </c>
      <c r="G7386" s="8" t="s">
        <v>120</v>
      </c>
      <c r="H7386" s="1" t="s">
        <v>121</v>
      </c>
      <c r="I7386" s="1" t="s">
        <v>35</v>
      </c>
      <c r="J7386" t="s">
        <v>36</v>
      </c>
    </row>
    <row r="7387" spans="1:10" x14ac:dyDescent="0.2">
      <c r="A7387" s="7" t="s">
        <v>11577</v>
      </c>
      <c r="B7387" t="s">
        <v>11578</v>
      </c>
      <c r="C7387">
        <v>21002</v>
      </c>
      <c r="D7387" t="s">
        <v>31</v>
      </c>
      <c r="E7387">
        <v>3</v>
      </c>
      <c r="F7387" t="s">
        <v>2045</v>
      </c>
      <c r="G7387" s="8" t="s">
        <v>120</v>
      </c>
      <c r="H7387" s="1" t="s">
        <v>121</v>
      </c>
      <c r="I7387" s="1" t="s">
        <v>35</v>
      </c>
      <c r="J7387" t="s">
        <v>36</v>
      </c>
    </row>
    <row r="7388" spans="1:10" x14ac:dyDescent="0.2">
      <c r="A7388" s="7" t="s">
        <v>11579</v>
      </c>
      <c r="B7388" t="s">
        <v>11580</v>
      </c>
      <c r="C7388">
        <v>21002</v>
      </c>
      <c r="D7388" t="s">
        <v>31</v>
      </c>
      <c r="E7388">
        <v>3</v>
      </c>
      <c r="F7388" t="s">
        <v>2045</v>
      </c>
      <c r="G7388" s="8" t="s">
        <v>120</v>
      </c>
      <c r="H7388" s="1" t="s">
        <v>121</v>
      </c>
      <c r="I7388" s="1" t="s">
        <v>35</v>
      </c>
      <c r="J7388" t="s">
        <v>36</v>
      </c>
    </row>
    <row r="7389" spans="1:10" x14ac:dyDescent="0.2">
      <c r="A7389" s="7" t="s">
        <v>11581</v>
      </c>
      <c r="B7389" t="s">
        <v>11582</v>
      </c>
      <c r="C7389">
        <v>21002</v>
      </c>
      <c r="D7389" t="s">
        <v>31</v>
      </c>
      <c r="E7389">
        <v>3</v>
      </c>
      <c r="F7389" t="s">
        <v>2045</v>
      </c>
      <c r="G7389" s="8" t="s">
        <v>120</v>
      </c>
      <c r="H7389" s="1" t="s">
        <v>121</v>
      </c>
      <c r="I7389" s="1" t="s">
        <v>35</v>
      </c>
      <c r="J7389" t="s">
        <v>36</v>
      </c>
    </row>
    <row r="7390" spans="1:10" x14ac:dyDescent="0.2">
      <c r="A7390" s="7" t="s">
        <v>11583</v>
      </c>
      <c r="B7390" t="s">
        <v>11584</v>
      </c>
      <c r="C7390">
        <v>21002</v>
      </c>
      <c r="D7390" t="s">
        <v>31</v>
      </c>
      <c r="E7390">
        <v>3</v>
      </c>
      <c r="F7390" t="s">
        <v>2045</v>
      </c>
      <c r="G7390" s="8" t="s">
        <v>120</v>
      </c>
      <c r="H7390" s="1" t="s">
        <v>121</v>
      </c>
      <c r="I7390" s="1" t="s">
        <v>35</v>
      </c>
      <c r="J7390" t="s">
        <v>36</v>
      </c>
    </row>
    <row r="7391" spans="1:10" x14ac:dyDescent="0.2">
      <c r="A7391" s="7" t="s">
        <v>11585</v>
      </c>
      <c r="B7391" t="s">
        <v>11586</v>
      </c>
      <c r="C7391">
        <v>21002</v>
      </c>
      <c r="D7391" t="s">
        <v>31</v>
      </c>
      <c r="E7391">
        <v>3</v>
      </c>
      <c r="F7391" t="s">
        <v>2045</v>
      </c>
      <c r="G7391" s="8" t="s">
        <v>120</v>
      </c>
      <c r="H7391" s="1" t="s">
        <v>121</v>
      </c>
      <c r="I7391" s="1" t="s">
        <v>35</v>
      </c>
      <c r="J7391" t="s">
        <v>36</v>
      </c>
    </row>
    <row r="7392" spans="1:10" x14ac:dyDescent="0.2">
      <c r="A7392" s="7" t="s">
        <v>11587</v>
      </c>
      <c r="B7392" t="s">
        <v>11588</v>
      </c>
      <c r="C7392">
        <v>21002</v>
      </c>
      <c r="D7392" t="s">
        <v>31</v>
      </c>
      <c r="E7392">
        <v>3</v>
      </c>
      <c r="F7392" t="s">
        <v>2045</v>
      </c>
      <c r="G7392" s="8" t="s">
        <v>120</v>
      </c>
      <c r="H7392" s="1" t="s">
        <v>121</v>
      </c>
      <c r="I7392" s="1" t="s">
        <v>35</v>
      </c>
      <c r="J7392" t="s">
        <v>36</v>
      </c>
    </row>
    <row r="7393" spans="1:10" x14ac:dyDescent="0.2">
      <c r="A7393" s="7" t="s">
        <v>11589</v>
      </c>
      <c r="B7393" t="s">
        <v>11590</v>
      </c>
      <c r="C7393">
        <v>21002</v>
      </c>
      <c r="D7393" t="s">
        <v>31</v>
      </c>
      <c r="E7393">
        <v>3</v>
      </c>
      <c r="F7393" t="s">
        <v>2045</v>
      </c>
      <c r="G7393" s="8" t="s">
        <v>120</v>
      </c>
      <c r="H7393" s="1" t="s">
        <v>121</v>
      </c>
      <c r="I7393" s="1" t="s">
        <v>35</v>
      </c>
      <c r="J7393" t="s">
        <v>36</v>
      </c>
    </row>
    <row r="7394" spans="1:10" x14ac:dyDescent="0.2">
      <c r="A7394" s="7" t="s">
        <v>11591</v>
      </c>
      <c r="B7394" t="s">
        <v>11592</v>
      </c>
      <c r="C7394">
        <v>21002</v>
      </c>
      <c r="D7394" t="s">
        <v>31</v>
      </c>
      <c r="E7394">
        <v>3</v>
      </c>
      <c r="F7394" t="s">
        <v>2045</v>
      </c>
      <c r="G7394" s="8" t="s">
        <v>120</v>
      </c>
      <c r="H7394" s="1" t="s">
        <v>121</v>
      </c>
      <c r="I7394" s="1" t="s">
        <v>35</v>
      </c>
      <c r="J7394" t="s">
        <v>36</v>
      </c>
    </row>
    <row r="7395" spans="1:10" x14ac:dyDescent="0.2">
      <c r="A7395" s="7" t="s">
        <v>11593</v>
      </c>
      <c r="B7395" t="s">
        <v>11594</v>
      </c>
      <c r="C7395">
        <v>21002</v>
      </c>
      <c r="D7395" t="s">
        <v>31</v>
      </c>
      <c r="E7395">
        <v>3</v>
      </c>
      <c r="F7395" t="s">
        <v>2045</v>
      </c>
      <c r="G7395" s="8" t="s">
        <v>120</v>
      </c>
      <c r="H7395" s="1" t="s">
        <v>121</v>
      </c>
      <c r="I7395" s="1" t="s">
        <v>35</v>
      </c>
      <c r="J7395" t="s">
        <v>36</v>
      </c>
    </row>
    <row r="7396" spans="1:10" x14ac:dyDescent="0.2">
      <c r="A7396" s="7" t="s">
        <v>11595</v>
      </c>
      <c r="B7396" t="s">
        <v>11596</v>
      </c>
      <c r="C7396">
        <v>21002</v>
      </c>
      <c r="D7396" t="s">
        <v>31</v>
      </c>
      <c r="E7396">
        <v>3</v>
      </c>
      <c r="F7396" t="s">
        <v>2045</v>
      </c>
      <c r="G7396" s="8" t="s">
        <v>120</v>
      </c>
      <c r="H7396" s="1" t="s">
        <v>121</v>
      </c>
      <c r="I7396" s="1" t="s">
        <v>35</v>
      </c>
      <c r="J7396" t="s">
        <v>36</v>
      </c>
    </row>
    <row r="7397" spans="1:10" x14ac:dyDescent="0.2">
      <c r="A7397" s="7" t="s">
        <v>11597</v>
      </c>
      <c r="B7397" t="s">
        <v>11598</v>
      </c>
      <c r="C7397">
        <v>21002</v>
      </c>
      <c r="D7397" t="s">
        <v>31</v>
      </c>
      <c r="E7397">
        <v>3</v>
      </c>
      <c r="F7397" t="s">
        <v>2045</v>
      </c>
      <c r="G7397" s="8" t="s">
        <v>120</v>
      </c>
      <c r="H7397" s="1" t="s">
        <v>121</v>
      </c>
      <c r="I7397" s="1" t="s">
        <v>35</v>
      </c>
      <c r="J7397" t="s">
        <v>36</v>
      </c>
    </row>
    <row r="7398" spans="1:10" x14ac:dyDescent="0.2">
      <c r="A7398" s="7" t="s">
        <v>11599</v>
      </c>
      <c r="B7398" t="s">
        <v>11600</v>
      </c>
      <c r="C7398">
        <v>21002</v>
      </c>
      <c r="D7398" t="s">
        <v>31</v>
      </c>
      <c r="E7398">
        <v>3</v>
      </c>
      <c r="F7398" t="s">
        <v>2045</v>
      </c>
      <c r="G7398" s="8" t="s">
        <v>120</v>
      </c>
      <c r="H7398" s="1" t="s">
        <v>121</v>
      </c>
      <c r="I7398" s="1" t="s">
        <v>35</v>
      </c>
      <c r="J7398" t="s">
        <v>36</v>
      </c>
    </row>
    <row r="7399" spans="1:10" x14ac:dyDescent="0.2">
      <c r="A7399" s="7" t="s">
        <v>11601</v>
      </c>
      <c r="B7399" t="s">
        <v>11602</v>
      </c>
      <c r="C7399">
        <v>21002</v>
      </c>
      <c r="D7399" t="s">
        <v>31</v>
      </c>
      <c r="E7399">
        <v>3</v>
      </c>
      <c r="F7399" t="s">
        <v>2045</v>
      </c>
      <c r="G7399" s="8" t="s">
        <v>120</v>
      </c>
      <c r="H7399" s="1" t="s">
        <v>121</v>
      </c>
      <c r="I7399" s="1" t="s">
        <v>35</v>
      </c>
      <c r="J7399" t="s">
        <v>36</v>
      </c>
    </row>
    <row r="7400" spans="1:10" x14ac:dyDescent="0.2">
      <c r="A7400" s="7" t="s">
        <v>11603</v>
      </c>
      <c r="B7400" t="s">
        <v>11604</v>
      </c>
      <c r="C7400">
        <v>21002</v>
      </c>
      <c r="D7400" t="s">
        <v>31</v>
      </c>
      <c r="E7400">
        <v>3</v>
      </c>
      <c r="F7400" t="s">
        <v>2045</v>
      </c>
      <c r="G7400" s="8" t="s">
        <v>120</v>
      </c>
      <c r="H7400" s="1" t="s">
        <v>121</v>
      </c>
      <c r="I7400" s="1" t="s">
        <v>35</v>
      </c>
      <c r="J7400" t="s">
        <v>36</v>
      </c>
    </row>
    <row r="7401" spans="1:10" x14ac:dyDescent="0.2">
      <c r="A7401" s="7" t="s">
        <v>11605</v>
      </c>
      <c r="B7401" t="s">
        <v>11606</v>
      </c>
      <c r="C7401">
        <v>21002</v>
      </c>
      <c r="D7401" t="s">
        <v>31</v>
      </c>
      <c r="E7401">
        <v>3</v>
      </c>
      <c r="F7401" t="s">
        <v>2045</v>
      </c>
      <c r="G7401" s="8" t="s">
        <v>120</v>
      </c>
      <c r="H7401" s="1" t="s">
        <v>121</v>
      </c>
      <c r="I7401" s="1" t="s">
        <v>35</v>
      </c>
      <c r="J7401" t="s">
        <v>36</v>
      </c>
    </row>
    <row r="7402" spans="1:10" x14ac:dyDescent="0.2">
      <c r="A7402" s="7" t="s">
        <v>11607</v>
      </c>
      <c r="B7402" t="s">
        <v>11608</v>
      </c>
      <c r="C7402">
        <v>21002</v>
      </c>
      <c r="D7402" t="s">
        <v>31</v>
      </c>
      <c r="E7402">
        <v>3</v>
      </c>
      <c r="F7402" t="s">
        <v>2045</v>
      </c>
      <c r="G7402" s="8" t="s">
        <v>120</v>
      </c>
      <c r="H7402" s="1" t="s">
        <v>121</v>
      </c>
      <c r="I7402" s="1" t="s">
        <v>35</v>
      </c>
      <c r="J7402" t="s">
        <v>36</v>
      </c>
    </row>
    <row r="7403" spans="1:10" x14ac:dyDescent="0.2">
      <c r="A7403" s="7" t="s">
        <v>11609</v>
      </c>
      <c r="B7403" t="s">
        <v>11610</v>
      </c>
      <c r="C7403">
        <v>21002</v>
      </c>
      <c r="D7403" t="s">
        <v>31</v>
      </c>
      <c r="E7403">
        <v>3</v>
      </c>
      <c r="F7403" t="s">
        <v>2045</v>
      </c>
      <c r="G7403" s="8" t="s">
        <v>120</v>
      </c>
      <c r="H7403" s="1" t="s">
        <v>121</v>
      </c>
      <c r="I7403" s="1" t="s">
        <v>35</v>
      </c>
      <c r="J7403" t="s">
        <v>36</v>
      </c>
    </row>
    <row r="7404" spans="1:10" x14ac:dyDescent="0.2">
      <c r="A7404" s="7" t="s">
        <v>11611</v>
      </c>
      <c r="B7404" t="s">
        <v>11612</v>
      </c>
      <c r="C7404">
        <v>21002</v>
      </c>
      <c r="D7404" t="s">
        <v>31</v>
      </c>
      <c r="E7404">
        <v>3</v>
      </c>
      <c r="F7404" t="s">
        <v>2045</v>
      </c>
      <c r="G7404" s="8" t="s">
        <v>120</v>
      </c>
      <c r="H7404" s="1" t="s">
        <v>121</v>
      </c>
      <c r="I7404" s="1" t="s">
        <v>35</v>
      </c>
      <c r="J7404" t="s">
        <v>36</v>
      </c>
    </row>
    <row r="7405" spans="1:10" x14ac:dyDescent="0.2">
      <c r="A7405" s="7" t="s">
        <v>11613</v>
      </c>
      <c r="B7405" t="s">
        <v>11614</v>
      </c>
      <c r="C7405">
        <v>21002</v>
      </c>
      <c r="D7405" t="s">
        <v>31</v>
      </c>
      <c r="E7405">
        <v>3</v>
      </c>
      <c r="F7405" t="s">
        <v>2045</v>
      </c>
      <c r="G7405" s="8" t="s">
        <v>120</v>
      </c>
      <c r="H7405" s="1" t="s">
        <v>121</v>
      </c>
      <c r="I7405" s="1" t="s">
        <v>35</v>
      </c>
      <c r="J7405" t="s">
        <v>36</v>
      </c>
    </row>
    <row r="7406" spans="1:10" x14ac:dyDescent="0.2">
      <c r="A7406" s="7" t="s">
        <v>11615</v>
      </c>
      <c r="B7406" t="s">
        <v>11616</v>
      </c>
      <c r="C7406">
        <v>21002</v>
      </c>
      <c r="D7406" t="s">
        <v>31</v>
      </c>
      <c r="E7406">
        <v>3</v>
      </c>
      <c r="F7406" t="s">
        <v>2045</v>
      </c>
      <c r="G7406" s="8" t="s">
        <v>120</v>
      </c>
      <c r="H7406" s="1" t="s">
        <v>121</v>
      </c>
      <c r="I7406" s="1" t="s">
        <v>35</v>
      </c>
      <c r="J7406" t="s">
        <v>36</v>
      </c>
    </row>
    <row r="7407" spans="1:10" x14ac:dyDescent="0.2">
      <c r="A7407" s="7" t="s">
        <v>11617</v>
      </c>
      <c r="B7407" t="s">
        <v>11618</v>
      </c>
      <c r="C7407">
        <v>21002</v>
      </c>
      <c r="D7407" t="s">
        <v>31</v>
      </c>
      <c r="E7407">
        <v>3</v>
      </c>
      <c r="F7407" t="s">
        <v>2045</v>
      </c>
      <c r="G7407" s="8" t="s">
        <v>120</v>
      </c>
      <c r="H7407" s="1" t="s">
        <v>121</v>
      </c>
      <c r="I7407" s="1" t="s">
        <v>35</v>
      </c>
      <c r="J7407" t="s">
        <v>36</v>
      </c>
    </row>
    <row r="7408" spans="1:10" x14ac:dyDescent="0.2">
      <c r="A7408" s="7" t="s">
        <v>11619</v>
      </c>
      <c r="B7408" t="s">
        <v>11620</v>
      </c>
      <c r="C7408">
        <v>21002</v>
      </c>
      <c r="D7408" t="s">
        <v>31</v>
      </c>
      <c r="E7408">
        <v>3</v>
      </c>
      <c r="F7408" t="s">
        <v>2045</v>
      </c>
      <c r="G7408" s="8" t="s">
        <v>120</v>
      </c>
      <c r="H7408" s="1" t="s">
        <v>121</v>
      </c>
      <c r="I7408" s="1" t="s">
        <v>35</v>
      </c>
      <c r="J7408" t="s">
        <v>36</v>
      </c>
    </row>
    <row r="7409" spans="1:10" x14ac:dyDescent="0.2">
      <c r="A7409" s="7" t="s">
        <v>11621</v>
      </c>
      <c r="B7409" t="s">
        <v>11622</v>
      </c>
      <c r="C7409">
        <v>21002</v>
      </c>
      <c r="D7409" t="s">
        <v>31</v>
      </c>
      <c r="E7409">
        <v>3</v>
      </c>
      <c r="F7409" t="s">
        <v>2045</v>
      </c>
      <c r="G7409" s="8" t="s">
        <v>120</v>
      </c>
      <c r="H7409" s="1" t="s">
        <v>121</v>
      </c>
      <c r="I7409" s="1" t="s">
        <v>35</v>
      </c>
      <c r="J7409" t="s">
        <v>36</v>
      </c>
    </row>
    <row r="7410" spans="1:10" x14ac:dyDescent="0.2">
      <c r="A7410" s="7" t="s">
        <v>11623</v>
      </c>
      <c r="B7410" t="s">
        <v>11624</v>
      </c>
      <c r="C7410">
        <v>21002</v>
      </c>
      <c r="D7410" t="s">
        <v>31</v>
      </c>
      <c r="E7410">
        <v>3</v>
      </c>
      <c r="F7410" t="s">
        <v>2045</v>
      </c>
      <c r="G7410" s="8" t="s">
        <v>120</v>
      </c>
      <c r="H7410" s="1" t="s">
        <v>121</v>
      </c>
      <c r="I7410" s="1" t="s">
        <v>35</v>
      </c>
      <c r="J7410" t="s">
        <v>36</v>
      </c>
    </row>
    <row r="7411" spans="1:10" x14ac:dyDescent="0.2">
      <c r="A7411" s="7" t="s">
        <v>11625</v>
      </c>
      <c r="B7411" t="s">
        <v>11626</v>
      </c>
      <c r="C7411">
        <v>21002</v>
      </c>
      <c r="D7411" t="s">
        <v>31</v>
      </c>
      <c r="E7411">
        <v>3</v>
      </c>
      <c r="F7411" t="s">
        <v>2045</v>
      </c>
      <c r="G7411" s="8" t="s">
        <v>120</v>
      </c>
      <c r="H7411" s="1" t="s">
        <v>121</v>
      </c>
      <c r="I7411" s="1" t="s">
        <v>35</v>
      </c>
      <c r="J7411" t="s">
        <v>36</v>
      </c>
    </row>
    <row r="7412" spans="1:10" x14ac:dyDescent="0.2">
      <c r="A7412" s="7" t="s">
        <v>11627</v>
      </c>
      <c r="B7412" t="s">
        <v>11628</v>
      </c>
      <c r="C7412">
        <v>21002</v>
      </c>
      <c r="D7412" t="s">
        <v>31</v>
      </c>
      <c r="E7412">
        <v>3</v>
      </c>
      <c r="F7412" t="s">
        <v>2045</v>
      </c>
      <c r="G7412" s="8" t="s">
        <v>120</v>
      </c>
      <c r="H7412" s="1" t="s">
        <v>121</v>
      </c>
      <c r="I7412" s="1" t="s">
        <v>35</v>
      </c>
      <c r="J7412" t="s">
        <v>36</v>
      </c>
    </row>
    <row r="7413" spans="1:10" x14ac:dyDescent="0.2">
      <c r="A7413" s="7" t="s">
        <v>11629</v>
      </c>
      <c r="B7413" t="s">
        <v>11630</v>
      </c>
      <c r="C7413">
        <v>21002</v>
      </c>
      <c r="D7413" t="s">
        <v>31</v>
      </c>
      <c r="E7413">
        <v>3</v>
      </c>
      <c r="F7413" t="s">
        <v>2045</v>
      </c>
      <c r="G7413" s="8" t="s">
        <v>120</v>
      </c>
      <c r="H7413" s="1" t="s">
        <v>121</v>
      </c>
      <c r="I7413" s="1" t="s">
        <v>35</v>
      </c>
      <c r="J7413" t="s">
        <v>36</v>
      </c>
    </row>
    <row r="7414" spans="1:10" x14ac:dyDescent="0.2">
      <c r="A7414" s="7" t="s">
        <v>11631</v>
      </c>
      <c r="B7414" t="s">
        <v>11632</v>
      </c>
      <c r="C7414">
        <v>21002</v>
      </c>
      <c r="D7414" t="s">
        <v>31</v>
      </c>
      <c r="E7414">
        <v>3</v>
      </c>
      <c r="F7414" t="s">
        <v>2045</v>
      </c>
      <c r="G7414" s="8" t="s">
        <v>120</v>
      </c>
      <c r="H7414" s="1" t="s">
        <v>121</v>
      </c>
      <c r="I7414" s="1" t="s">
        <v>35</v>
      </c>
      <c r="J7414" t="s">
        <v>36</v>
      </c>
    </row>
    <row r="7415" spans="1:10" x14ac:dyDescent="0.2">
      <c r="A7415" s="7" t="s">
        <v>11633</v>
      </c>
      <c r="B7415" t="s">
        <v>11634</v>
      </c>
      <c r="C7415">
        <v>21002</v>
      </c>
      <c r="D7415" t="s">
        <v>31</v>
      </c>
      <c r="E7415">
        <v>3</v>
      </c>
      <c r="F7415" t="s">
        <v>2045</v>
      </c>
      <c r="G7415" s="8" t="s">
        <v>120</v>
      </c>
      <c r="H7415" s="1" t="s">
        <v>121</v>
      </c>
      <c r="I7415" s="1" t="s">
        <v>35</v>
      </c>
      <c r="J7415" t="s">
        <v>36</v>
      </c>
    </row>
    <row r="7416" spans="1:10" x14ac:dyDescent="0.2">
      <c r="A7416" s="7" t="s">
        <v>11635</v>
      </c>
      <c r="B7416" t="s">
        <v>11636</v>
      </c>
      <c r="C7416">
        <v>21002</v>
      </c>
      <c r="D7416" t="s">
        <v>31</v>
      </c>
      <c r="E7416">
        <v>3</v>
      </c>
      <c r="F7416" t="s">
        <v>2045</v>
      </c>
      <c r="G7416" s="8" t="s">
        <v>120</v>
      </c>
      <c r="H7416" s="1" t="s">
        <v>121</v>
      </c>
      <c r="I7416" s="1" t="s">
        <v>35</v>
      </c>
      <c r="J7416" t="s">
        <v>36</v>
      </c>
    </row>
    <row r="7417" spans="1:10" x14ac:dyDescent="0.2">
      <c r="A7417" s="7" t="s">
        <v>11637</v>
      </c>
      <c r="B7417" t="s">
        <v>11638</v>
      </c>
      <c r="C7417">
        <v>21002</v>
      </c>
      <c r="D7417" t="s">
        <v>31</v>
      </c>
      <c r="E7417">
        <v>3</v>
      </c>
      <c r="F7417" t="s">
        <v>2045</v>
      </c>
      <c r="G7417" s="8" t="s">
        <v>120</v>
      </c>
      <c r="H7417" s="1" t="s">
        <v>121</v>
      </c>
      <c r="I7417" s="1" t="s">
        <v>35</v>
      </c>
      <c r="J7417" t="s">
        <v>36</v>
      </c>
    </row>
    <row r="7418" spans="1:10" x14ac:dyDescent="0.2">
      <c r="A7418" s="7" t="s">
        <v>11639</v>
      </c>
      <c r="B7418" t="s">
        <v>11640</v>
      </c>
      <c r="C7418">
        <v>21002</v>
      </c>
      <c r="D7418" t="s">
        <v>31</v>
      </c>
      <c r="E7418">
        <v>3</v>
      </c>
      <c r="F7418" t="s">
        <v>2045</v>
      </c>
      <c r="G7418" s="8" t="s">
        <v>120</v>
      </c>
      <c r="H7418" s="1" t="s">
        <v>121</v>
      </c>
      <c r="I7418" s="1" t="s">
        <v>35</v>
      </c>
      <c r="J7418" t="s">
        <v>36</v>
      </c>
    </row>
    <row r="7419" spans="1:10" x14ac:dyDescent="0.2">
      <c r="A7419" s="7" t="s">
        <v>11641</v>
      </c>
      <c r="B7419" t="s">
        <v>11642</v>
      </c>
      <c r="C7419">
        <v>21002</v>
      </c>
      <c r="D7419" t="s">
        <v>31</v>
      </c>
      <c r="E7419">
        <v>3</v>
      </c>
      <c r="F7419" t="s">
        <v>2045</v>
      </c>
      <c r="G7419" s="8" t="s">
        <v>120</v>
      </c>
      <c r="H7419" s="1" t="s">
        <v>121</v>
      </c>
      <c r="I7419" s="1" t="s">
        <v>35</v>
      </c>
      <c r="J7419" t="s">
        <v>36</v>
      </c>
    </row>
    <row r="7420" spans="1:10" x14ac:dyDescent="0.2">
      <c r="A7420" s="7" t="s">
        <v>11643</v>
      </c>
      <c r="B7420" t="s">
        <v>11644</v>
      </c>
      <c r="C7420">
        <v>21002</v>
      </c>
      <c r="D7420" t="s">
        <v>31</v>
      </c>
      <c r="E7420">
        <v>3</v>
      </c>
      <c r="F7420" t="s">
        <v>2045</v>
      </c>
      <c r="G7420" s="8" t="s">
        <v>120</v>
      </c>
      <c r="H7420" s="1" t="s">
        <v>121</v>
      </c>
      <c r="I7420" s="1" t="s">
        <v>35</v>
      </c>
      <c r="J7420" t="s">
        <v>36</v>
      </c>
    </row>
    <row r="7421" spans="1:10" x14ac:dyDescent="0.2">
      <c r="A7421" s="7" t="s">
        <v>11645</v>
      </c>
      <c r="B7421" t="s">
        <v>11426</v>
      </c>
      <c r="C7421">
        <v>21002</v>
      </c>
      <c r="D7421" t="s">
        <v>31</v>
      </c>
      <c r="E7421">
        <v>3</v>
      </c>
      <c r="F7421" t="s">
        <v>2045</v>
      </c>
      <c r="G7421" s="8" t="s">
        <v>120</v>
      </c>
      <c r="H7421" s="1" t="s">
        <v>121</v>
      </c>
      <c r="I7421" s="1" t="s">
        <v>35</v>
      </c>
      <c r="J7421" t="s">
        <v>36</v>
      </c>
    </row>
    <row r="7422" spans="1:10" x14ac:dyDescent="0.2">
      <c r="A7422" s="7" t="s">
        <v>11646</v>
      </c>
      <c r="B7422" t="s">
        <v>11647</v>
      </c>
      <c r="C7422">
        <v>21002</v>
      </c>
      <c r="D7422" t="s">
        <v>31</v>
      </c>
      <c r="E7422">
        <v>3</v>
      </c>
      <c r="F7422" t="s">
        <v>2045</v>
      </c>
      <c r="G7422" s="8" t="s">
        <v>120</v>
      </c>
      <c r="H7422" s="1" t="s">
        <v>121</v>
      </c>
      <c r="I7422" s="1" t="s">
        <v>35</v>
      </c>
      <c r="J7422" t="s">
        <v>36</v>
      </c>
    </row>
    <row r="7423" spans="1:10" x14ac:dyDescent="0.2">
      <c r="A7423" s="7" t="s">
        <v>11648</v>
      </c>
      <c r="B7423" t="s">
        <v>11274</v>
      </c>
      <c r="C7423">
        <v>21002</v>
      </c>
      <c r="D7423" t="s">
        <v>31</v>
      </c>
      <c r="E7423">
        <v>3</v>
      </c>
      <c r="F7423" t="s">
        <v>2045</v>
      </c>
      <c r="G7423" s="8" t="s">
        <v>120</v>
      </c>
      <c r="H7423" s="1" t="s">
        <v>121</v>
      </c>
      <c r="I7423" s="1" t="s">
        <v>35</v>
      </c>
      <c r="J7423" t="s">
        <v>36</v>
      </c>
    </row>
    <row r="7424" spans="1:10" x14ac:dyDescent="0.2">
      <c r="A7424" s="7" t="s">
        <v>11649</v>
      </c>
      <c r="B7424" t="s">
        <v>11650</v>
      </c>
      <c r="C7424">
        <v>21002</v>
      </c>
      <c r="D7424" t="s">
        <v>31</v>
      </c>
      <c r="E7424">
        <v>3</v>
      </c>
      <c r="F7424" t="s">
        <v>2045</v>
      </c>
      <c r="G7424" s="8" t="s">
        <v>120</v>
      </c>
      <c r="H7424" s="1" t="s">
        <v>121</v>
      </c>
      <c r="I7424" s="1" t="s">
        <v>35</v>
      </c>
      <c r="J7424" t="s">
        <v>36</v>
      </c>
    </row>
    <row r="7425" spans="1:10" x14ac:dyDescent="0.2">
      <c r="A7425" s="7" t="s">
        <v>11651</v>
      </c>
      <c r="B7425" t="s">
        <v>7756</v>
      </c>
      <c r="C7425">
        <v>21002</v>
      </c>
      <c r="D7425" t="s">
        <v>31</v>
      </c>
      <c r="E7425">
        <v>3</v>
      </c>
      <c r="F7425" t="s">
        <v>2045</v>
      </c>
      <c r="G7425" s="8" t="s">
        <v>120</v>
      </c>
      <c r="H7425" s="1" t="s">
        <v>121</v>
      </c>
      <c r="I7425" s="1" t="s">
        <v>35</v>
      </c>
      <c r="J7425" t="s">
        <v>36</v>
      </c>
    </row>
    <row r="7426" spans="1:10" x14ac:dyDescent="0.2">
      <c r="A7426" s="7" t="s">
        <v>11652</v>
      </c>
      <c r="B7426" t="s">
        <v>11653</v>
      </c>
      <c r="C7426">
        <v>21002</v>
      </c>
      <c r="D7426" t="s">
        <v>31</v>
      </c>
      <c r="E7426">
        <v>3</v>
      </c>
      <c r="F7426" t="s">
        <v>2045</v>
      </c>
      <c r="G7426" s="8" t="s">
        <v>120</v>
      </c>
      <c r="H7426" s="1" t="s">
        <v>121</v>
      </c>
      <c r="I7426" s="1" t="s">
        <v>35</v>
      </c>
      <c r="J7426" t="s">
        <v>36</v>
      </c>
    </row>
    <row r="7427" spans="1:10" x14ac:dyDescent="0.2">
      <c r="A7427" s="7" t="s">
        <v>11654</v>
      </c>
      <c r="B7427" t="s">
        <v>11655</v>
      </c>
      <c r="C7427">
        <v>21002</v>
      </c>
      <c r="D7427" t="s">
        <v>31</v>
      </c>
      <c r="E7427">
        <v>3</v>
      </c>
      <c r="F7427" t="s">
        <v>2045</v>
      </c>
      <c r="G7427" s="8" t="s">
        <v>120</v>
      </c>
      <c r="H7427" s="1" t="s">
        <v>121</v>
      </c>
      <c r="I7427" s="1" t="s">
        <v>35</v>
      </c>
      <c r="J7427" t="s">
        <v>36</v>
      </c>
    </row>
    <row r="7428" spans="1:10" x14ac:dyDescent="0.2">
      <c r="A7428" s="7" t="s">
        <v>11656</v>
      </c>
      <c r="B7428" t="s">
        <v>11657</v>
      </c>
      <c r="C7428">
        <v>21002</v>
      </c>
      <c r="D7428" t="s">
        <v>31</v>
      </c>
      <c r="E7428">
        <v>3</v>
      </c>
      <c r="F7428" t="s">
        <v>2045</v>
      </c>
      <c r="G7428" s="8" t="s">
        <v>120</v>
      </c>
      <c r="H7428" s="1" t="s">
        <v>121</v>
      </c>
      <c r="I7428" s="1" t="s">
        <v>35</v>
      </c>
      <c r="J7428" t="s">
        <v>36</v>
      </c>
    </row>
    <row r="7429" spans="1:10" x14ac:dyDescent="0.2">
      <c r="A7429" s="7" t="s">
        <v>11658</v>
      </c>
      <c r="B7429" t="s">
        <v>11659</v>
      </c>
      <c r="C7429">
        <v>21002</v>
      </c>
      <c r="D7429" t="s">
        <v>31</v>
      </c>
      <c r="E7429">
        <v>3</v>
      </c>
      <c r="F7429" t="s">
        <v>2045</v>
      </c>
      <c r="G7429" s="8" t="s">
        <v>120</v>
      </c>
      <c r="H7429" s="1" t="s">
        <v>121</v>
      </c>
      <c r="I7429" s="1" t="s">
        <v>35</v>
      </c>
      <c r="J7429" t="s">
        <v>36</v>
      </c>
    </row>
    <row r="7430" spans="1:10" x14ac:dyDescent="0.2">
      <c r="A7430" s="7" t="s">
        <v>11660</v>
      </c>
      <c r="B7430" t="s">
        <v>11661</v>
      </c>
      <c r="C7430">
        <v>21002</v>
      </c>
      <c r="D7430" t="s">
        <v>31</v>
      </c>
      <c r="E7430">
        <v>3</v>
      </c>
      <c r="F7430" t="s">
        <v>2045</v>
      </c>
      <c r="G7430" s="8" t="s">
        <v>120</v>
      </c>
      <c r="H7430" s="1" t="s">
        <v>121</v>
      </c>
      <c r="I7430" s="1" t="s">
        <v>35</v>
      </c>
      <c r="J7430" t="s">
        <v>36</v>
      </c>
    </row>
    <row r="7431" spans="1:10" x14ac:dyDescent="0.2">
      <c r="A7431" s="7" t="s">
        <v>11662</v>
      </c>
      <c r="B7431" t="s">
        <v>11663</v>
      </c>
      <c r="C7431">
        <v>21002</v>
      </c>
      <c r="D7431" t="s">
        <v>31</v>
      </c>
      <c r="E7431">
        <v>3</v>
      </c>
      <c r="F7431" t="s">
        <v>2045</v>
      </c>
      <c r="G7431" s="8" t="s">
        <v>120</v>
      </c>
      <c r="H7431" s="1" t="s">
        <v>121</v>
      </c>
      <c r="I7431" s="1" t="s">
        <v>35</v>
      </c>
      <c r="J7431" t="s">
        <v>36</v>
      </c>
    </row>
    <row r="7432" spans="1:10" x14ac:dyDescent="0.2">
      <c r="A7432" s="7" t="s">
        <v>11664</v>
      </c>
      <c r="B7432" t="s">
        <v>11665</v>
      </c>
      <c r="C7432">
        <v>21002</v>
      </c>
      <c r="D7432" t="s">
        <v>31</v>
      </c>
      <c r="E7432">
        <v>3</v>
      </c>
      <c r="F7432" t="s">
        <v>2045</v>
      </c>
      <c r="G7432" s="8" t="s">
        <v>120</v>
      </c>
      <c r="H7432" s="1" t="s">
        <v>121</v>
      </c>
      <c r="I7432" s="1" t="s">
        <v>35</v>
      </c>
      <c r="J7432" t="s">
        <v>36</v>
      </c>
    </row>
    <row r="7433" spans="1:10" x14ac:dyDescent="0.2">
      <c r="A7433" s="7" t="s">
        <v>11666</v>
      </c>
      <c r="B7433" t="s">
        <v>11667</v>
      </c>
      <c r="C7433">
        <v>21002</v>
      </c>
      <c r="D7433" t="s">
        <v>31</v>
      </c>
      <c r="E7433">
        <v>3</v>
      </c>
      <c r="F7433" t="s">
        <v>2045</v>
      </c>
      <c r="G7433" s="8" t="s">
        <v>120</v>
      </c>
      <c r="H7433" s="1" t="s">
        <v>121</v>
      </c>
      <c r="I7433" s="1" t="s">
        <v>35</v>
      </c>
      <c r="J7433" t="s">
        <v>36</v>
      </c>
    </row>
    <row r="7434" spans="1:10" x14ac:dyDescent="0.2">
      <c r="A7434" s="7" t="s">
        <v>11668</v>
      </c>
      <c r="B7434" t="s">
        <v>11669</v>
      </c>
      <c r="C7434">
        <v>21002</v>
      </c>
      <c r="D7434" t="s">
        <v>31</v>
      </c>
      <c r="E7434">
        <v>3</v>
      </c>
      <c r="F7434" t="s">
        <v>2045</v>
      </c>
      <c r="G7434" s="8" t="s">
        <v>120</v>
      </c>
      <c r="H7434" s="1" t="s">
        <v>121</v>
      </c>
      <c r="I7434" s="1" t="s">
        <v>35</v>
      </c>
      <c r="J7434" t="s">
        <v>36</v>
      </c>
    </row>
    <row r="7435" spans="1:10" x14ac:dyDescent="0.2">
      <c r="A7435" s="7" t="s">
        <v>11670</v>
      </c>
      <c r="B7435" t="s">
        <v>11671</v>
      </c>
      <c r="C7435">
        <v>21002</v>
      </c>
      <c r="D7435" t="s">
        <v>31</v>
      </c>
      <c r="E7435">
        <v>3</v>
      </c>
      <c r="F7435" t="s">
        <v>2045</v>
      </c>
      <c r="G7435" s="8" t="s">
        <v>120</v>
      </c>
      <c r="H7435" s="1" t="s">
        <v>121</v>
      </c>
      <c r="I7435" s="1" t="s">
        <v>35</v>
      </c>
      <c r="J7435" t="s">
        <v>36</v>
      </c>
    </row>
    <row r="7436" spans="1:10" x14ac:dyDescent="0.2">
      <c r="A7436" s="7" t="s">
        <v>11672</v>
      </c>
      <c r="B7436" t="s">
        <v>11673</v>
      </c>
      <c r="C7436">
        <v>21002</v>
      </c>
      <c r="D7436" t="s">
        <v>31</v>
      </c>
      <c r="E7436">
        <v>3</v>
      </c>
      <c r="F7436" t="s">
        <v>2045</v>
      </c>
      <c r="G7436" s="8" t="s">
        <v>120</v>
      </c>
      <c r="H7436" s="1" t="s">
        <v>121</v>
      </c>
      <c r="I7436" s="1" t="s">
        <v>35</v>
      </c>
      <c r="J7436" t="s">
        <v>36</v>
      </c>
    </row>
    <row r="7437" spans="1:10" x14ac:dyDescent="0.2">
      <c r="A7437" s="7" t="s">
        <v>11674</v>
      </c>
      <c r="B7437" t="s">
        <v>11675</v>
      </c>
      <c r="C7437">
        <v>21002</v>
      </c>
      <c r="D7437" t="s">
        <v>31</v>
      </c>
      <c r="E7437">
        <v>3</v>
      </c>
      <c r="F7437" t="s">
        <v>2045</v>
      </c>
      <c r="G7437" s="8" t="s">
        <v>120</v>
      </c>
      <c r="H7437" s="1" t="s">
        <v>121</v>
      </c>
      <c r="I7437" s="1" t="s">
        <v>35</v>
      </c>
      <c r="J7437" t="s">
        <v>36</v>
      </c>
    </row>
    <row r="7438" spans="1:10" x14ac:dyDescent="0.2">
      <c r="A7438" s="7" t="s">
        <v>11676</v>
      </c>
      <c r="B7438" t="s">
        <v>11677</v>
      </c>
      <c r="C7438">
        <v>21002</v>
      </c>
      <c r="D7438" t="s">
        <v>31</v>
      </c>
      <c r="E7438">
        <v>3</v>
      </c>
      <c r="F7438" t="s">
        <v>2045</v>
      </c>
      <c r="G7438" s="8" t="s">
        <v>120</v>
      </c>
      <c r="H7438" s="1" t="s">
        <v>121</v>
      </c>
      <c r="I7438" s="1" t="s">
        <v>35</v>
      </c>
      <c r="J7438" t="s">
        <v>36</v>
      </c>
    </row>
    <row r="7439" spans="1:10" x14ac:dyDescent="0.2">
      <c r="A7439" s="7" t="s">
        <v>11678</v>
      </c>
      <c r="B7439" t="s">
        <v>11679</v>
      </c>
      <c r="C7439">
        <v>21002</v>
      </c>
      <c r="D7439" t="s">
        <v>31</v>
      </c>
      <c r="E7439">
        <v>3</v>
      </c>
      <c r="F7439" t="s">
        <v>2045</v>
      </c>
      <c r="G7439" s="8" t="s">
        <v>120</v>
      </c>
      <c r="H7439" s="1" t="s">
        <v>121</v>
      </c>
      <c r="I7439" s="1" t="s">
        <v>35</v>
      </c>
      <c r="J7439" t="s">
        <v>36</v>
      </c>
    </row>
    <row r="7440" spans="1:10" x14ac:dyDescent="0.2">
      <c r="A7440" s="7" t="s">
        <v>11680</v>
      </c>
      <c r="B7440" t="s">
        <v>11681</v>
      </c>
      <c r="C7440">
        <v>21002</v>
      </c>
      <c r="D7440" t="s">
        <v>31</v>
      </c>
      <c r="E7440">
        <v>3</v>
      </c>
      <c r="F7440" t="s">
        <v>2045</v>
      </c>
      <c r="G7440" s="8" t="s">
        <v>120</v>
      </c>
      <c r="H7440" s="1" t="s">
        <v>121</v>
      </c>
      <c r="I7440" s="1" t="s">
        <v>35</v>
      </c>
      <c r="J7440" t="s">
        <v>36</v>
      </c>
    </row>
    <row r="7441" spans="1:10" x14ac:dyDescent="0.2">
      <c r="A7441" s="7" t="s">
        <v>11682</v>
      </c>
      <c r="B7441" t="s">
        <v>11683</v>
      </c>
      <c r="C7441">
        <v>21002</v>
      </c>
      <c r="D7441" t="s">
        <v>31</v>
      </c>
      <c r="E7441">
        <v>3</v>
      </c>
      <c r="F7441" t="s">
        <v>2045</v>
      </c>
      <c r="G7441" s="8" t="s">
        <v>120</v>
      </c>
      <c r="H7441" s="1" t="s">
        <v>121</v>
      </c>
      <c r="I7441" s="1" t="s">
        <v>35</v>
      </c>
      <c r="J7441" t="s">
        <v>36</v>
      </c>
    </row>
    <row r="7442" spans="1:10" x14ac:dyDescent="0.2">
      <c r="A7442" s="7" t="s">
        <v>11684</v>
      </c>
      <c r="B7442" t="s">
        <v>11685</v>
      </c>
      <c r="C7442">
        <v>21002</v>
      </c>
      <c r="D7442" t="s">
        <v>31</v>
      </c>
      <c r="E7442">
        <v>3</v>
      </c>
      <c r="F7442" t="s">
        <v>2045</v>
      </c>
      <c r="G7442" s="8" t="s">
        <v>120</v>
      </c>
      <c r="H7442" s="1" t="s">
        <v>121</v>
      </c>
      <c r="I7442" s="1" t="s">
        <v>35</v>
      </c>
      <c r="J7442" t="s">
        <v>36</v>
      </c>
    </row>
    <row r="7443" spans="1:10" x14ac:dyDescent="0.2">
      <c r="A7443" s="7" t="s">
        <v>11686</v>
      </c>
      <c r="B7443" t="s">
        <v>11687</v>
      </c>
      <c r="C7443">
        <v>21002</v>
      </c>
      <c r="D7443" t="s">
        <v>31</v>
      </c>
      <c r="E7443">
        <v>3</v>
      </c>
      <c r="F7443" t="s">
        <v>2045</v>
      </c>
      <c r="G7443" s="8" t="s">
        <v>120</v>
      </c>
      <c r="H7443" s="1" t="s">
        <v>121</v>
      </c>
      <c r="I7443" s="1" t="s">
        <v>35</v>
      </c>
      <c r="J7443" t="s">
        <v>36</v>
      </c>
    </row>
    <row r="7444" spans="1:10" x14ac:dyDescent="0.2">
      <c r="A7444" s="7" t="s">
        <v>11688</v>
      </c>
      <c r="B7444" t="s">
        <v>11689</v>
      </c>
      <c r="C7444">
        <v>21002</v>
      </c>
      <c r="D7444" t="s">
        <v>31</v>
      </c>
      <c r="E7444">
        <v>3</v>
      </c>
      <c r="F7444" t="s">
        <v>2045</v>
      </c>
      <c r="G7444" s="8" t="s">
        <v>120</v>
      </c>
      <c r="H7444" s="1" t="s">
        <v>121</v>
      </c>
      <c r="I7444" s="1" t="s">
        <v>35</v>
      </c>
      <c r="J7444" t="s">
        <v>36</v>
      </c>
    </row>
    <row r="7445" spans="1:10" x14ac:dyDescent="0.2">
      <c r="A7445" s="7" t="s">
        <v>11690</v>
      </c>
      <c r="B7445" t="s">
        <v>11691</v>
      </c>
      <c r="C7445">
        <v>21002</v>
      </c>
      <c r="D7445" t="s">
        <v>31</v>
      </c>
      <c r="E7445">
        <v>3</v>
      </c>
      <c r="F7445" t="s">
        <v>2045</v>
      </c>
      <c r="G7445" s="8" t="s">
        <v>120</v>
      </c>
      <c r="H7445" s="1" t="s">
        <v>121</v>
      </c>
      <c r="I7445" s="1" t="s">
        <v>35</v>
      </c>
      <c r="J7445" t="s">
        <v>36</v>
      </c>
    </row>
    <row r="7446" spans="1:10" x14ac:dyDescent="0.2">
      <c r="A7446" s="7" t="s">
        <v>11692</v>
      </c>
      <c r="B7446" t="s">
        <v>11693</v>
      </c>
      <c r="C7446">
        <v>21002</v>
      </c>
      <c r="D7446" t="s">
        <v>31</v>
      </c>
      <c r="E7446">
        <v>3</v>
      </c>
      <c r="F7446" t="s">
        <v>2045</v>
      </c>
      <c r="G7446" s="8" t="s">
        <v>120</v>
      </c>
      <c r="H7446" s="1" t="s">
        <v>121</v>
      </c>
      <c r="I7446" s="1" t="s">
        <v>35</v>
      </c>
      <c r="J7446" t="s">
        <v>36</v>
      </c>
    </row>
    <row r="7447" spans="1:10" x14ac:dyDescent="0.2">
      <c r="A7447" s="7" t="s">
        <v>11694</v>
      </c>
      <c r="B7447" t="s">
        <v>11695</v>
      </c>
      <c r="C7447">
        <v>21002</v>
      </c>
      <c r="D7447" t="s">
        <v>31</v>
      </c>
      <c r="E7447">
        <v>3</v>
      </c>
      <c r="F7447" t="s">
        <v>2045</v>
      </c>
      <c r="G7447" s="8" t="s">
        <v>120</v>
      </c>
      <c r="H7447" s="1" t="s">
        <v>121</v>
      </c>
      <c r="I7447" s="1" t="s">
        <v>35</v>
      </c>
      <c r="J7447" t="s">
        <v>36</v>
      </c>
    </row>
    <row r="7448" spans="1:10" x14ac:dyDescent="0.2">
      <c r="A7448" s="7" t="s">
        <v>11696</v>
      </c>
      <c r="B7448" t="s">
        <v>11697</v>
      </c>
      <c r="C7448">
        <v>21002</v>
      </c>
      <c r="D7448" t="s">
        <v>31</v>
      </c>
      <c r="E7448">
        <v>3</v>
      </c>
      <c r="F7448" t="s">
        <v>2045</v>
      </c>
      <c r="G7448" s="8" t="s">
        <v>120</v>
      </c>
      <c r="H7448" s="1" t="s">
        <v>121</v>
      </c>
      <c r="I7448" s="1" t="s">
        <v>35</v>
      </c>
      <c r="J7448" t="s">
        <v>36</v>
      </c>
    </row>
    <row r="7449" spans="1:10" x14ac:dyDescent="0.2">
      <c r="A7449" s="7" t="s">
        <v>11698</v>
      </c>
      <c r="B7449" t="s">
        <v>11699</v>
      </c>
      <c r="C7449">
        <v>21002</v>
      </c>
      <c r="D7449" t="s">
        <v>31</v>
      </c>
      <c r="E7449">
        <v>3</v>
      </c>
      <c r="F7449" t="s">
        <v>2045</v>
      </c>
      <c r="G7449" s="8" t="s">
        <v>120</v>
      </c>
      <c r="H7449" s="1" t="s">
        <v>121</v>
      </c>
      <c r="I7449" s="1" t="s">
        <v>35</v>
      </c>
      <c r="J7449" t="s">
        <v>36</v>
      </c>
    </row>
    <row r="7450" spans="1:10" x14ac:dyDescent="0.2">
      <c r="A7450" s="7" t="s">
        <v>11700</v>
      </c>
      <c r="B7450" t="s">
        <v>11701</v>
      </c>
      <c r="C7450">
        <v>21002</v>
      </c>
      <c r="D7450" t="s">
        <v>31</v>
      </c>
      <c r="E7450">
        <v>3</v>
      </c>
      <c r="F7450" t="s">
        <v>2045</v>
      </c>
      <c r="G7450" s="8" t="s">
        <v>120</v>
      </c>
      <c r="H7450" s="1" t="s">
        <v>121</v>
      </c>
      <c r="I7450" s="1" t="s">
        <v>35</v>
      </c>
      <c r="J7450" t="s">
        <v>36</v>
      </c>
    </row>
    <row r="7451" spans="1:10" x14ac:dyDescent="0.2">
      <c r="A7451" s="7" t="s">
        <v>11702</v>
      </c>
      <c r="B7451" t="s">
        <v>11703</v>
      </c>
      <c r="C7451">
        <v>21002</v>
      </c>
      <c r="D7451" t="s">
        <v>31</v>
      </c>
      <c r="E7451">
        <v>3</v>
      </c>
      <c r="F7451" t="s">
        <v>2045</v>
      </c>
      <c r="G7451" s="8" t="s">
        <v>120</v>
      </c>
      <c r="H7451" s="1" t="s">
        <v>121</v>
      </c>
      <c r="I7451" s="1" t="s">
        <v>35</v>
      </c>
      <c r="J7451" t="s">
        <v>36</v>
      </c>
    </row>
    <row r="7452" spans="1:10" x14ac:dyDescent="0.2">
      <c r="A7452" s="7" t="s">
        <v>11704</v>
      </c>
      <c r="B7452" t="s">
        <v>11705</v>
      </c>
      <c r="C7452">
        <v>21002</v>
      </c>
      <c r="D7452" t="s">
        <v>31</v>
      </c>
      <c r="E7452">
        <v>3</v>
      </c>
      <c r="F7452" t="s">
        <v>2045</v>
      </c>
      <c r="G7452" s="8" t="s">
        <v>120</v>
      </c>
      <c r="H7452" s="1" t="s">
        <v>121</v>
      </c>
      <c r="I7452" s="1" t="s">
        <v>35</v>
      </c>
      <c r="J7452" t="s">
        <v>36</v>
      </c>
    </row>
    <row r="7453" spans="1:10" x14ac:dyDescent="0.2">
      <c r="A7453" s="7" t="s">
        <v>11706</v>
      </c>
      <c r="B7453" t="s">
        <v>11707</v>
      </c>
      <c r="C7453">
        <v>21002</v>
      </c>
      <c r="D7453" t="s">
        <v>31</v>
      </c>
      <c r="E7453">
        <v>3</v>
      </c>
      <c r="F7453" t="s">
        <v>2045</v>
      </c>
      <c r="G7453" s="8" t="s">
        <v>120</v>
      </c>
      <c r="H7453" s="1" t="s">
        <v>121</v>
      </c>
      <c r="I7453" s="1" t="s">
        <v>35</v>
      </c>
      <c r="J7453" t="s">
        <v>36</v>
      </c>
    </row>
    <row r="7454" spans="1:10" x14ac:dyDescent="0.2">
      <c r="A7454" s="7" t="s">
        <v>11708</v>
      </c>
      <c r="B7454" t="s">
        <v>11709</v>
      </c>
      <c r="C7454">
        <v>21002</v>
      </c>
      <c r="D7454" t="s">
        <v>31</v>
      </c>
      <c r="E7454">
        <v>3</v>
      </c>
      <c r="F7454" t="s">
        <v>2045</v>
      </c>
      <c r="G7454" s="8" t="s">
        <v>120</v>
      </c>
      <c r="H7454" s="1" t="s">
        <v>121</v>
      </c>
      <c r="I7454" s="1" t="s">
        <v>35</v>
      </c>
      <c r="J7454" t="s">
        <v>36</v>
      </c>
    </row>
    <row r="7455" spans="1:10" x14ac:dyDescent="0.2">
      <c r="A7455" s="7" t="s">
        <v>11710</v>
      </c>
      <c r="B7455" t="s">
        <v>11711</v>
      </c>
      <c r="C7455">
        <v>21002</v>
      </c>
      <c r="D7455" t="s">
        <v>31</v>
      </c>
      <c r="E7455">
        <v>3</v>
      </c>
      <c r="F7455" t="s">
        <v>2045</v>
      </c>
      <c r="G7455" s="8" t="s">
        <v>120</v>
      </c>
      <c r="H7455" s="1" t="s">
        <v>121</v>
      </c>
      <c r="I7455" s="1" t="s">
        <v>35</v>
      </c>
      <c r="J7455" t="s">
        <v>36</v>
      </c>
    </row>
    <row r="7456" spans="1:10" x14ac:dyDescent="0.2">
      <c r="A7456" s="7" t="s">
        <v>11712</v>
      </c>
      <c r="B7456" t="s">
        <v>11713</v>
      </c>
      <c r="C7456">
        <v>21002</v>
      </c>
      <c r="D7456" t="s">
        <v>31</v>
      </c>
      <c r="E7456">
        <v>3</v>
      </c>
      <c r="F7456" t="s">
        <v>2045</v>
      </c>
      <c r="G7456" s="8" t="s">
        <v>120</v>
      </c>
      <c r="H7456" s="1" t="s">
        <v>121</v>
      </c>
      <c r="I7456" s="1" t="s">
        <v>35</v>
      </c>
      <c r="J7456" t="s">
        <v>36</v>
      </c>
    </row>
    <row r="7457" spans="1:10" x14ac:dyDescent="0.2">
      <c r="A7457" s="7" t="s">
        <v>11714</v>
      </c>
      <c r="B7457" t="s">
        <v>11715</v>
      </c>
      <c r="C7457">
        <v>21002</v>
      </c>
      <c r="D7457" t="s">
        <v>31</v>
      </c>
      <c r="E7457">
        <v>3</v>
      </c>
      <c r="F7457" t="s">
        <v>2045</v>
      </c>
      <c r="G7457" s="8" t="s">
        <v>120</v>
      </c>
      <c r="H7457" s="1" t="s">
        <v>121</v>
      </c>
      <c r="I7457" s="1" t="s">
        <v>35</v>
      </c>
      <c r="J7457" t="s">
        <v>36</v>
      </c>
    </row>
    <row r="7458" spans="1:10" x14ac:dyDescent="0.2">
      <c r="A7458" s="7" t="s">
        <v>11716</v>
      </c>
      <c r="B7458" t="s">
        <v>11717</v>
      </c>
      <c r="C7458">
        <v>21002</v>
      </c>
      <c r="D7458" t="s">
        <v>31</v>
      </c>
      <c r="E7458">
        <v>3</v>
      </c>
      <c r="F7458" t="s">
        <v>2045</v>
      </c>
      <c r="G7458" s="8" t="s">
        <v>120</v>
      </c>
      <c r="H7458" s="1" t="s">
        <v>121</v>
      </c>
      <c r="I7458" s="1" t="s">
        <v>35</v>
      </c>
      <c r="J7458" t="s">
        <v>36</v>
      </c>
    </row>
    <row r="7459" spans="1:10" x14ac:dyDescent="0.2">
      <c r="A7459" s="7" t="s">
        <v>11718</v>
      </c>
      <c r="B7459" t="s">
        <v>2049</v>
      </c>
      <c r="C7459">
        <v>21002</v>
      </c>
      <c r="D7459" t="s">
        <v>31</v>
      </c>
      <c r="E7459">
        <v>3</v>
      </c>
      <c r="F7459" t="s">
        <v>2045</v>
      </c>
      <c r="G7459" s="8" t="s">
        <v>120</v>
      </c>
      <c r="H7459" s="1" t="s">
        <v>121</v>
      </c>
      <c r="I7459" s="1" t="s">
        <v>35</v>
      </c>
      <c r="J7459" t="s">
        <v>36</v>
      </c>
    </row>
    <row r="7460" spans="1:10" x14ac:dyDescent="0.2">
      <c r="A7460" s="7" t="s">
        <v>11719</v>
      </c>
      <c r="B7460" t="s">
        <v>11720</v>
      </c>
      <c r="C7460">
        <v>21002</v>
      </c>
      <c r="D7460" t="s">
        <v>31</v>
      </c>
      <c r="E7460">
        <v>3</v>
      </c>
      <c r="F7460" t="s">
        <v>2045</v>
      </c>
      <c r="G7460" s="8" t="s">
        <v>120</v>
      </c>
      <c r="H7460" s="1" t="s">
        <v>121</v>
      </c>
      <c r="I7460" s="1" t="s">
        <v>35</v>
      </c>
      <c r="J7460" t="s">
        <v>36</v>
      </c>
    </row>
    <row r="7461" spans="1:10" x14ac:dyDescent="0.2">
      <c r="A7461" s="7" t="s">
        <v>11721</v>
      </c>
      <c r="B7461" t="s">
        <v>11722</v>
      </c>
      <c r="C7461">
        <v>21002</v>
      </c>
      <c r="D7461" t="s">
        <v>31</v>
      </c>
      <c r="E7461">
        <v>3</v>
      </c>
      <c r="F7461" t="s">
        <v>2045</v>
      </c>
      <c r="G7461" s="8" t="s">
        <v>120</v>
      </c>
      <c r="H7461" s="1" t="s">
        <v>121</v>
      </c>
      <c r="I7461" s="1" t="s">
        <v>35</v>
      </c>
      <c r="J7461" t="s">
        <v>36</v>
      </c>
    </row>
    <row r="7462" spans="1:10" x14ac:dyDescent="0.2">
      <c r="A7462" s="7" t="s">
        <v>11723</v>
      </c>
      <c r="B7462" t="s">
        <v>11724</v>
      </c>
      <c r="C7462">
        <v>21002</v>
      </c>
      <c r="D7462" t="s">
        <v>31</v>
      </c>
      <c r="E7462">
        <v>3</v>
      </c>
      <c r="F7462" t="s">
        <v>2045</v>
      </c>
      <c r="G7462" s="8" t="s">
        <v>120</v>
      </c>
      <c r="H7462" s="1" t="s">
        <v>121</v>
      </c>
      <c r="I7462" s="1" t="s">
        <v>35</v>
      </c>
      <c r="J7462" t="s">
        <v>36</v>
      </c>
    </row>
    <row r="7463" spans="1:10" x14ac:dyDescent="0.2">
      <c r="A7463" s="7" t="s">
        <v>11725</v>
      </c>
      <c r="B7463" t="s">
        <v>11726</v>
      </c>
      <c r="C7463">
        <v>21002</v>
      </c>
      <c r="D7463" t="s">
        <v>31</v>
      </c>
      <c r="E7463">
        <v>3</v>
      </c>
      <c r="F7463" t="s">
        <v>2045</v>
      </c>
      <c r="G7463" s="8" t="s">
        <v>120</v>
      </c>
      <c r="H7463" s="1" t="s">
        <v>121</v>
      </c>
      <c r="I7463" s="1" t="s">
        <v>35</v>
      </c>
      <c r="J7463" t="s">
        <v>36</v>
      </c>
    </row>
    <row r="7464" spans="1:10" x14ac:dyDescent="0.2">
      <c r="A7464" s="7" t="s">
        <v>11727</v>
      </c>
      <c r="B7464" t="s">
        <v>11728</v>
      </c>
      <c r="C7464">
        <v>21002</v>
      </c>
      <c r="D7464" t="s">
        <v>31</v>
      </c>
      <c r="E7464">
        <v>3</v>
      </c>
      <c r="F7464" t="s">
        <v>2045</v>
      </c>
      <c r="G7464" s="8" t="s">
        <v>120</v>
      </c>
      <c r="H7464" s="1" t="s">
        <v>121</v>
      </c>
      <c r="I7464" s="1" t="s">
        <v>35</v>
      </c>
      <c r="J7464" t="s">
        <v>36</v>
      </c>
    </row>
    <row r="7465" spans="1:10" x14ac:dyDescent="0.2">
      <c r="A7465" s="7" t="s">
        <v>11729</v>
      </c>
      <c r="B7465" t="s">
        <v>11730</v>
      </c>
      <c r="C7465">
        <v>21002</v>
      </c>
      <c r="D7465" t="s">
        <v>31</v>
      </c>
      <c r="E7465">
        <v>3</v>
      </c>
      <c r="F7465" t="s">
        <v>2045</v>
      </c>
      <c r="G7465" s="8" t="s">
        <v>120</v>
      </c>
      <c r="H7465" s="1" t="s">
        <v>121</v>
      </c>
      <c r="I7465" s="1" t="s">
        <v>35</v>
      </c>
      <c r="J7465" t="s">
        <v>36</v>
      </c>
    </row>
    <row r="7466" spans="1:10" x14ac:dyDescent="0.2">
      <c r="A7466" s="7" t="s">
        <v>11731</v>
      </c>
      <c r="B7466" t="s">
        <v>11732</v>
      </c>
      <c r="C7466">
        <v>21002</v>
      </c>
      <c r="D7466" t="s">
        <v>31</v>
      </c>
      <c r="E7466">
        <v>3</v>
      </c>
      <c r="F7466" t="s">
        <v>2045</v>
      </c>
      <c r="G7466" s="8" t="s">
        <v>120</v>
      </c>
      <c r="H7466" s="1" t="s">
        <v>121</v>
      </c>
      <c r="I7466" s="1" t="s">
        <v>35</v>
      </c>
      <c r="J7466" t="s">
        <v>36</v>
      </c>
    </row>
    <row r="7467" spans="1:10" x14ac:dyDescent="0.2">
      <c r="A7467" s="7" t="s">
        <v>11733</v>
      </c>
      <c r="B7467" t="s">
        <v>9586</v>
      </c>
      <c r="C7467">
        <v>21002</v>
      </c>
      <c r="D7467" t="s">
        <v>31</v>
      </c>
      <c r="E7467">
        <v>3</v>
      </c>
      <c r="F7467" t="s">
        <v>2045</v>
      </c>
      <c r="G7467" s="8" t="s">
        <v>120</v>
      </c>
      <c r="H7467" s="1" t="s">
        <v>121</v>
      </c>
      <c r="I7467" s="1" t="s">
        <v>35</v>
      </c>
      <c r="J7467" t="s">
        <v>36</v>
      </c>
    </row>
    <row r="7468" spans="1:10" x14ac:dyDescent="0.2">
      <c r="A7468" s="7" t="s">
        <v>11734</v>
      </c>
      <c r="B7468" t="s">
        <v>11735</v>
      </c>
      <c r="C7468">
        <v>21002</v>
      </c>
      <c r="D7468" t="s">
        <v>31</v>
      </c>
      <c r="E7468">
        <v>3</v>
      </c>
      <c r="F7468" t="s">
        <v>2045</v>
      </c>
      <c r="G7468" s="8" t="s">
        <v>120</v>
      </c>
      <c r="H7468" s="1" t="s">
        <v>121</v>
      </c>
      <c r="I7468" s="1" t="s">
        <v>35</v>
      </c>
      <c r="J7468" t="s">
        <v>36</v>
      </c>
    </row>
    <row r="7469" spans="1:10" x14ac:dyDescent="0.2">
      <c r="A7469" s="7" t="s">
        <v>11736</v>
      </c>
      <c r="B7469" t="s">
        <v>11737</v>
      </c>
      <c r="C7469">
        <v>21002</v>
      </c>
      <c r="D7469" t="s">
        <v>31</v>
      </c>
      <c r="E7469">
        <v>3</v>
      </c>
      <c r="F7469" t="s">
        <v>2045</v>
      </c>
      <c r="G7469" s="8" t="s">
        <v>120</v>
      </c>
      <c r="H7469" s="1" t="s">
        <v>121</v>
      </c>
      <c r="I7469" s="1" t="s">
        <v>35</v>
      </c>
      <c r="J7469" t="s">
        <v>36</v>
      </c>
    </row>
    <row r="7470" spans="1:10" x14ac:dyDescent="0.2">
      <c r="A7470" s="7" t="s">
        <v>11738</v>
      </c>
      <c r="B7470" t="s">
        <v>11739</v>
      </c>
      <c r="C7470">
        <v>21002</v>
      </c>
      <c r="D7470" t="s">
        <v>31</v>
      </c>
      <c r="E7470">
        <v>3</v>
      </c>
      <c r="F7470" t="s">
        <v>2045</v>
      </c>
      <c r="G7470" s="8" t="s">
        <v>120</v>
      </c>
      <c r="H7470" s="1" t="s">
        <v>121</v>
      </c>
      <c r="I7470" s="1" t="s">
        <v>35</v>
      </c>
      <c r="J7470" t="s">
        <v>36</v>
      </c>
    </row>
    <row r="7471" spans="1:10" x14ac:dyDescent="0.2">
      <c r="A7471" s="7" t="s">
        <v>11740</v>
      </c>
      <c r="B7471" t="s">
        <v>11741</v>
      </c>
      <c r="C7471">
        <v>21002</v>
      </c>
      <c r="D7471" t="s">
        <v>31</v>
      </c>
      <c r="E7471">
        <v>3</v>
      </c>
      <c r="F7471" t="s">
        <v>2045</v>
      </c>
      <c r="G7471" s="8" t="s">
        <v>120</v>
      </c>
      <c r="H7471" s="1" t="s">
        <v>121</v>
      </c>
      <c r="I7471" s="1" t="s">
        <v>35</v>
      </c>
      <c r="J7471" t="s">
        <v>36</v>
      </c>
    </row>
    <row r="7472" spans="1:10" x14ac:dyDescent="0.2">
      <c r="A7472" s="7" t="s">
        <v>11742</v>
      </c>
      <c r="B7472" t="s">
        <v>11743</v>
      </c>
      <c r="C7472">
        <v>21002</v>
      </c>
      <c r="D7472" t="s">
        <v>31</v>
      </c>
      <c r="E7472">
        <v>3</v>
      </c>
      <c r="F7472" t="s">
        <v>2045</v>
      </c>
      <c r="G7472" s="8" t="s">
        <v>120</v>
      </c>
      <c r="H7472" s="1" t="s">
        <v>121</v>
      </c>
      <c r="I7472" s="1" t="s">
        <v>35</v>
      </c>
      <c r="J7472" t="s">
        <v>36</v>
      </c>
    </row>
    <row r="7473" spans="1:10" x14ac:dyDescent="0.2">
      <c r="A7473" s="7" t="s">
        <v>11744</v>
      </c>
      <c r="B7473" t="s">
        <v>11745</v>
      </c>
      <c r="C7473">
        <v>21002</v>
      </c>
      <c r="D7473" t="s">
        <v>31</v>
      </c>
      <c r="E7473">
        <v>3</v>
      </c>
      <c r="F7473" t="s">
        <v>2045</v>
      </c>
      <c r="G7473" s="8" t="s">
        <v>120</v>
      </c>
      <c r="H7473" s="1" t="s">
        <v>121</v>
      </c>
      <c r="I7473" s="1" t="s">
        <v>35</v>
      </c>
      <c r="J7473" t="s">
        <v>36</v>
      </c>
    </row>
    <row r="7474" spans="1:10" x14ac:dyDescent="0.2">
      <c r="A7474" s="7" t="s">
        <v>11746</v>
      </c>
      <c r="B7474" t="s">
        <v>11747</v>
      </c>
      <c r="C7474">
        <v>21002</v>
      </c>
      <c r="D7474" t="s">
        <v>31</v>
      </c>
      <c r="E7474">
        <v>3</v>
      </c>
      <c r="F7474" t="s">
        <v>2045</v>
      </c>
      <c r="G7474" s="8" t="s">
        <v>120</v>
      </c>
      <c r="H7474" s="1" t="s">
        <v>121</v>
      </c>
      <c r="I7474" s="1" t="s">
        <v>35</v>
      </c>
      <c r="J7474" t="s">
        <v>36</v>
      </c>
    </row>
    <row r="7475" spans="1:10" x14ac:dyDescent="0.2">
      <c r="A7475" s="7" t="s">
        <v>11748</v>
      </c>
      <c r="B7475" t="s">
        <v>11749</v>
      </c>
      <c r="C7475">
        <v>21002</v>
      </c>
      <c r="D7475" t="s">
        <v>31</v>
      </c>
      <c r="E7475">
        <v>3</v>
      </c>
      <c r="F7475" t="s">
        <v>2045</v>
      </c>
      <c r="G7475" s="8" t="s">
        <v>120</v>
      </c>
      <c r="H7475" s="1" t="s">
        <v>121</v>
      </c>
      <c r="I7475" s="1" t="s">
        <v>35</v>
      </c>
      <c r="J7475" t="s">
        <v>36</v>
      </c>
    </row>
    <row r="7476" spans="1:10" x14ac:dyDescent="0.2">
      <c r="A7476" s="7" t="s">
        <v>11750</v>
      </c>
      <c r="B7476" t="s">
        <v>11751</v>
      </c>
      <c r="C7476">
        <v>21002</v>
      </c>
      <c r="D7476" t="s">
        <v>31</v>
      </c>
      <c r="E7476">
        <v>3</v>
      </c>
      <c r="F7476" t="s">
        <v>2045</v>
      </c>
      <c r="G7476" s="8" t="s">
        <v>120</v>
      </c>
      <c r="H7476" s="1" t="s">
        <v>121</v>
      </c>
      <c r="I7476" s="1" t="s">
        <v>35</v>
      </c>
      <c r="J7476" t="s">
        <v>36</v>
      </c>
    </row>
    <row r="7477" spans="1:10" x14ac:dyDescent="0.2">
      <c r="A7477" s="7" t="s">
        <v>11752</v>
      </c>
      <c r="B7477" t="s">
        <v>2131</v>
      </c>
      <c r="C7477">
        <v>21002</v>
      </c>
      <c r="D7477" t="s">
        <v>31</v>
      </c>
      <c r="E7477">
        <v>3</v>
      </c>
      <c r="F7477" t="s">
        <v>2045</v>
      </c>
      <c r="G7477" s="8" t="s">
        <v>120</v>
      </c>
      <c r="H7477" s="1" t="s">
        <v>121</v>
      </c>
      <c r="I7477" s="1" t="s">
        <v>35</v>
      </c>
      <c r="J7477" t="s">
        <v>36</v>
      </c>
    </row>
    <row r="7478" spans="1:10" x14ac:dyDescent="0.2">
      <c r="A7478" s="7" t="s">
        <v>11753</v>
      </c>
      <c r="B7478" t="s">
        <v>11754</v>
      </c>
      <c r="C7478">
        <v>21002</v>
      </c>
      <c r="D7478" t="s">
        <v>31</v>
      </c>
      <c r="E7478">
        <v>3</v>
      </c>
      <c r="F7478" t="s">
        <v>2045</v>
      </c>
      <c r="G7478" s="8" t="s">
        <v>120</v>
      </c>
      <c r="H7478" s="1" t="s">
        <v>121</v>
      </c>
      <c r="I7478" s="1" t="s">
        <v>35</v>
      </c>
      <c r="J7478" t="s">
        <v>36</v>
      </c>
    </row>
    <row r="7479" spans="1:10" x14ac:dyDescent="0.2">
      <c r="A7479" s="7" t="s">
        <v>11755</v>
      </c>
      <c r="B7479" t="s">
        <v>11756</v>
      </c>
      <c r="C7479">
        <v>21002</v>
      </c>
      <c r="D7479" t="s">
        <v>31</v>
      </c>
      <c r="E7479">
        <v>3</v>
      </c>
      <c r="F7479" t="s">
        <v>2045</v>
      </c>
      <c r="G7479" s="8" t="s">
        <v>120</v>
      </c>
      <c r="H7479" s="1" t="s">
        <v>121</v>
      </c>
      <c r="I7479" s="1" t="s">
        <v>35</v>
      </c>
      <c r="J7479" t="s">
        <v>36</v>
      </c>
    </row>
    <row r="7480" spans="1:10" x14ac:dyDescent="0.2">
      <c r="A7480" s="7" t="s">
        <v>11757</v>
      </c>
      <c r="B7480" t="s">
        <v>11758</v>
      </c>
      <c r="C7480">
        <v>21002</v>
      </c>
      <c r="D7480" t="s">
        <v>31</v>
      </c>
      <c r="E7480">
        <v>3</v>
      </c>
      <c r="F7480" t="s">
        <v>2045</v>
      </c>
      <c r="G7480" s="8" t="s">
        <v>120</v>
      </c>
      <c r="H7480" s="1" t="s">
        <v>121</v>
      </c>
      <c r="I7480" s="1" t="s">
        <v>35</v>
      </c>
      <c r="J7480" t="s">
        <v>36</v>
      </c>
    </row>
    <row r="7481" spans="1:10" x14ac:dyDescent="0.2">
      <c r="A7481" s="7" t="s">
        <v>11759</v>
      </c>
      <c r="B7481" t="s">
        <v>11760</v>
      </c>
      <c r="C7481">
        <v>21002</v>
      </c>
      <c r="D7481" t="s">
        <v>31</v>
      </c>
      <c r="E7481">
        <v>3</v>
      </c>
      <c r="F7481" t="s">
        <v>2045</v>
      </c>
      <c r="G7481" s="8" t="s">
        <v>120</v>
      </c>
      <c r="H7481" s="1" t="s">
        <v>121</v>
      </c>
      <c r="I7481" s="1" t="s">
        <v>35</v>
      </c>
      <c r="J7481" t="s">
        <v>36</v>
      </c>
    </row>
    <row r="7482" spans="1:10" x14ac:dyDescent="0.2">
      <c r="A7482" s="7" t="s">
        <v>11761</v>
      </c>
      <c r="B7482" t="s">
        <v>11762</v>
      </c>
      <c r="C7482">
        <v>21002</v>
      </c>
      <c r="D7482" t="s">
        <v>31</v>
      </c>
      <c r="E7482">
        <v>3</v>
      </c>
      <c r="F7482" t="s">
        <v>2045</v>
      </c>
      <c r="G7482" s="8" t="s">
        <v>120</v>
      </c>
      <c r="H7482" s="1" t="s">
        <v>121</v>
      </c>
      <c r="I7482" s="1" t="s">
        <v>35</v>
      </c>
      <c r="J7482" t="s">
        <v>36</v>
      </c>
    </row>
    <row r="7483" spans="1:10" x14ac:dyDescent="0.2">
      <c r="A7483" s="7" t="s">
        <v>11763</v>
      </c>
      <c r="B7483" t="s">
        <v>10833</v>
      </c>
      <c r="C7483">
        <v>21002</v>
      </c>
      <c r="D7483" t="s">
        <v>31</v>
      </c>
      <c r="E7483">
        <v>3</v>
      </c>
      <c r="F7483" t="s">
        <v>2045</v>
      </c>
      <c r="G7483" s="8" t="s">
        <v>120</v>
      </c>
      <c r="H7483" s="1" t="s">
        <v>121</v>
      </c>
      <c r="I7483" s="1" t="s">
        <v>35</v>
      </c>
      <c r="J7483" t="s">
        <v>36</v>
      </c>
    </row>
    <row r="7484" spans="1:10" x14ac:dyDescent="0.2">
      <c r="A7484" s="7" t="s">
        <v>11764</v>
      </c>
      <c r="B7484" t="s">
        <v>11765</v>
      </c>
      <c r="C7484">
        <v>21002</v>
      </c>
      <c r="D7484" t="s">
        <v>31</v>
      </c>
      <c r="E7484">
        <v>3</v>
      </c>
      <c r="F7484" t="s">
        <v>2045</v>
      </c>
      <c r="G7484" s="8" t="s">
        <v>120</v>
      </c>
      <c r="H7484" s="1" t="s">
        <v>121</v>
      </c>
      <c r="I7484" s="1" t="s">
        <v>35</v>
      </c>
      <c r="J7484" t="s">
        <v>36</v>
      </c>
    </row>
    <row r="7485" spans="1:10" x14ac:dyDescent="0.2">
      <c r="A7485" s="7" t="s">
        <v>11766</v>
      </c>
      <c r="B7485" t="s">
        <v>11767</v>
      </c>
      <c r="C7485">
        <v>21002</v>
      </c>
      <c r="D7485" t="s">
        <v>31</v>
      </c>
      <c r="E7485">
        <v>3</v>
      </c>
      <c r="F7485" t="s">
        <v>2045</v>
      </c>
      <c r="G7485" s="8" t="s">
        <v>120</v>
      </c>
      <c r="H7485" s="1" t="s">
        <v>121</v>
      </c>
      <c r="I7485" s="1" t="s">
        <v>35</v>
      </c>
      <c r="J7485" t="s">
        <v>36</v>
      </c>
    </row>
    <row r="7486" spans="1:10" x14ac:dyDescent="0.2">
      <c r="A7486" s="7" t="s">
        <v>11768</v>
      </c>
      <c r="B7486" t="s">
        <v>11769</v>
      </c>
      <c r="C7486">
        <v>21002</v>
      </c>
      <c r="D7486" t="s">
        <v>31</v>
      </c>
      <c r="E7486">
        <v>3</v>
      </c>
      <c r="F7486" t="s">
        <v>2045</v>
      </c>
      <c r="G7486" s="8" t="s">
        <v>120</v>
      </c>
      <c r="H7486" s="1" t="s">
        <v>121</v>
      </c>
      <c r="I7486" s="1" t="s">
        <v>35</v>
      </c>
      <c r="J7486" t="s">
        <v>36</v>
      </c>
    </row>
    <row r="7487" spans="1:10" x14ac:dyDescent="0.2">
      <c r="A7487" s="7" t="s">
        <v>11770</v>
      </c>
      <c r="B7487" t="s">
        <v>11771</v>
      </c>
      <c r="C7487">
        <v>21002</v>
      </c>
      <c r="D7487" t="s">
        <v>31</v>
      </c>
      <c r="E7487">
        <v>3</v>
      </c>
      <c r="F7487" t="s">
        <v>2045</v>
      </c>
      <c r="G7487" s="8" t="s">
        <v>120</v>
      </c>
      <c r="H7487" s="1" t="s">
        <v>121</v>
      </c>
      <c r="I7487" s="1" t="s">
        <v>35</v>
      </c>
      <c r="J7487" t="s">
        <v>36</v>
      </c>
    </row>
    <row r="7488" spans="1:10" x14ac:dyDescent="0.2">
      <c r="A7488" s="7" t="s">
        <v>11772</v>
      </c>
      <c r="B7488" t="s">
        <v>7733</v>
      </c>
      <c r="C7488">
        <v>21002</v>
      </c>
      <c r="D7488" t="s">
        <v>31</v>
      </c>
      <c r="E7488">
        <v>3</v>
      </c>
      <c r="F7488" t="s">
        <v>2045</v>
      </c>
      <c r="G7488" s="8" t="s">
        <v>120</v>
      </c>
      <c r="H7488" s="1" t="s">
        <v>121</v>
      </c>
      <c r="I7488" s="1" t="s">
        <v>35</v>
      </c>
      <c r="J7488" t="s">
        <v>36</v>
      </c>
    </row>
    <row r="7489" spans="1:10" x14ac:dyDescent="0.2">
      <c r="A7489" s="7" t="s">
        <v>11773</v>
      </c>
      <c r="B7489" t="s">
        <v>11774</v>
      </c>
      <c r="C7489">
        <v>21002</v>
      </c>
      <c r="D7489" t="s">
        <v>31</v>
      </c>
      <c r="E7489">
        <v>3</v>
      </c>
      <c r="F7489" t="s">
        <v>2045</v>
      </c>
      <c r="G7489" s="8" t="s">
        <v>120</v>
      </c>
      <c r="H7489" s="1" t="s">
        <v>121</v>
      </c>
      <c r="I7489" s="1" t="s">
        <v>35</v>
      </c>
      <c r="J7489" t="s">
        <v>36</v>
      </c>
    </row>
    <row r="7490" spans="1:10" x14ac:dyDescent="0.2">
      <c r="A7490" s="7" t="s">
        <v>11775</v>
      </c>
      <c r="B7490" t="s">
        <v>11776</v>
      </c>
      <c r="C7490">
        <v>21002</v>
      </c>
      <c r="D7490" t="s">
        <v>31</v>
      </c>
      <c r="E7490">
        <v>3</v>
      </c>
      <c r="F7490" t="s">
        <v>2045</v>
      </c>
      <c r="G7490" s="8" t="s">
        <v>120</v>
      </c>
      <c r="H7490" s="1" t="s">
        <v>121</v>
      </c>
      <c r="I7490" s="1" t="s">
        <v>35</v>
      </c>
      <c r="J7490" t="s">
        <v>36</v>
      </c>
    </row>
    <row r="7491" spans="1:10" x14ac:dyDescent="0.2">
      <c r="A7491" s="7" t="s">
        <v>11777</v>
      </c>
      <c r="B7491" t="s">
        <v>11778</v>
      </c>
      <c r="C7491">
        <v>21002</v>
      </c>
      <c r="D7491" t="s">
        <v>31</v>
      </c>
      <c r="E7491">
        <v>3</v>
      </c>
      <c r="F7491" t="s">
        <v>2045</v>
      </c>
      <c r="G7491" s="8" t="s">
        <v>120</v>
      </c>
      <c r="H7491" s="1" t="s">
        <v>121</v>
      </c>
      <c r="I7491" s="1" t="s">
        <v>35</v>
      </c>
      <c r="J7491" t="s">
        <v>36</v>
      </c>
    </row>
    <row r="7492" spans="1:10" x14ac:dyDescent="0.2">
      <c r="A7492" s="7" t="s">
        <v>11779</v>
      </c>
      <c r="B7492" t="s">
        <v>11780</v>
      </c>
      <c r="C7492">
        <v>21002</v>
      </c>
      <c r="D7492" t="s">
        <v>31</v>
      </c>
      <c r="E7492">
        <v>3</v>
      </c>
      <c r="F7492" t="s">
        <v>2045</v>
      </c>
      <c r="G7492" s="8" t="s">
        <v>120</v>
      </c>
      <c r="H7492" s="1" t="s">
        <v>121</v>
      </c>
      <c r="I7492" s="1" t="s">
        <v>35</v>
      </c>
      <c r="J7492" t="s">
        <v>36</v>
      </c>
    </row>
    <row r="7493" spans="1:10" x14ac:dyDescent="0.2">
      <c r="A7493" s="7" t="s">
        <v>11781</v>
      </c>
      <c r="B7493" t="s">
        <v>11782</v>
      </c>
      <c r="C7493">
        <v>21002</v>
      </c>
      <c r="D7493" t="s">
        <v>31</v>
      </c>
      <c r="E7493">
        <v>3</v>
      </c>
      <c r="F7493" t="s">
        <v>2045</v>
      </c>
      <c r="G7493" s="8" t="s">
        <v>120</v>
      </c>
      <c r="H7493" s="1" t="s">
        <v>121</v>
      </c>
      <c r="I7493" s="1" t="s">
        <v>35</v>
      </c>
      <c r="J7493" t="s">
        <v>36</v>
      </c>
    </row>
    <row r="7494" spans="1:10" x14ac:dyDescent="0.2">
      <c r="A7494" s="7" t="s">
        <v>11783</v>
      </c>
      <c r="B7494" t="s">
        <v>11784</v>
      </c>
      <c r="C7494">
        <v>21002</v>
      </c>
      <c r="D7494" t="s">
        <v>31</v>
      </c>
      <c r="E7494">
        <v>3</v>
      </c>
      <c r="F7494" t="s">
        <v>2045</v>
      </c>
      <c r="G7494" s="8" t="s">
        <v>120</v>
      </c>
      <c r="H7494" s="1" t="s">
        <v>121</v>
      </c>
      <c r="I7494" s="1" t="s">
        <v>35</v>
      </c>
      <c r="J7494" t="s">
        <v>36</v>
      </c>
    </row>
    <row r="7495" spans="1:10" x14ac:dyDescent="0.2">
      <c r="A7495" s="7" t="s">
        <v>11785</v>
      </c>
      <c r="B7495" t="s">
        <v>11786</v>
      </c>
      <c r="C7495">
        <v>21002</v>
      </c>
      <c r="D7495" t="s">
        <v>31</v>
      </c>
      <c r="E7495">
        <v>3</v>
      </c>
      <c r="F7495" t="s">
        <v>2045</v>
      </c>
      <c r="G7495" s="8" t="s">
        <v>120</v>
      </c>
      <c r="H7495" s="1" t="s">
        <v>121</v>
      </c>
      <c r="I7495" s="1" t="s">
        <v>35</v>
      </c>
      <c r="J7495" t="s">
        <v>36</v>
      </c>
    </row>
    <row r="7496" spans="1:10" x14ac:dyDescent="0.2">
      <c r="A7496" s="7" t="s">
        <v>11787</v>
      </c>
      <c r="B7496" t="s">
        <v>11788</v>
      </c>
      <c r="C7496">
        <v>21002</v>
      </c>
      <c r="D7496" t="s">
        <v>31</v>
      </c>
      <c r="E7496">
        <v>3</v>
      </c>
      <c r="F7496" t="s">
        <v>2045</v>
      </c>
      <c r="G7496" s="8" t="s">
        <v>120</v>
      </c>
      <c r="H7496" s="1" t="s">
        <v>121</v>
      </c>
      <c r="I7496" s="1" t="s">
        <v>35</v>
      </c>
      <c r="J7496" t="s">
        <v>36</v>
      </c>
    </row>
    <row r="7497" spans="1:10" x14ac:dyDescent="0.2">
      <c r="A7497" s="7" t="s">
        <v>11789</v>
      </c>
      <c r="B7497" t="s">
        <v>11790</v>
      </c>
      <c r="C7497">
        <v>21002</v>
      </c>
      <c r="D7497" t="s">
        <v>31</v>
      </c>
      <c r="E7497">
        <v>3</v>
      </c>
      <c r="F7497" t="s">
        <v>2045</v>
      </c>
      <c r="G7497" s="8" t="s">
        <v>120</v>
      </c>
      <c r="H7497" s="1" t="s">
        <v>121</v>
      </c>
      <c r="I7497" s="1" t="s">
        <v>35</v>
      </c>
      <c r="J7497" t="s">
        <v>36</v>
      </c>
    </row>
    <row r="7498" spans="1:10" x14ac:dyDescent="0.2">
      <c r="A7498" s="7" t="s">
        <v>11791</v>
      </c>
      <c r="B7498" t="s">
        <v>11792</v>
      </c>
      <c r="C7498">
        <v>21002</v>
      </c>
      <c r="D7498" t="s">
        <v>31</v>
      </c>
      <c r="E7498">
        <v>3</v>
      </c>
      <c r="F7498" t="s">
        <v>2045</v>
      </c>
      <c r="G7498" s="8" t="s">
        <v>120</v>
      </c>
      <c r="H7498" s="1" t="s">
        <v>121</v>
      </c>
      <c r="I7498" s="1" t="s">
        <v>35</v>
      </c>
      <c r="J7498" t="s">
        <v>36</v>
      </c>
    </row>
    <row r="7499" spans="1:10" x14ac:dyDescent="0.2">
      <c r="A7499" s="7" t="s">
        <v>11793</v>
      </c>
      <c r="B7499" t="s">
        <v>11794</v>
      </c>
      <c r="C7499">
        <v>21002</v>
      </c>
      <c r="D7499" t="s">
        <v>31</v>
      </c>
      <c r="E7499">
        <v>3</v>
      </c>
      <c r="F7499" t="s">
        <v>2045</v>
      </c>
      <c r="G7499" s="8" t="s">
        <v>120</v>
      </c>
      <c r="H7499" s="1" t="s">
        <v>121</v>
      </c>
      <c r="I7499" s="1" t="s">
        <v>35</v>
      </c>
      <c r="J7499" t="s">
        <v>36</v>
      </c>
    </row>
    <row r="7500" spans="1:10" x14ac:dyDescent="0.2">
      <c r="A7500" s="7" t="s">
        <v>11795</v>
      </c>
      <c r="B7500" t="s">
        <v>11796</v>
      </c>
      <c r="C7500">
        <v>21002</v>
      </c>
      <c r="D7500" t="s">
        <v>31</v>
      </c>
      <c r="E7500">
        <v>3</v>
      </c>
      <c r="F7500" t="s">
        <v>2045</v>
      </c>
      <c r="G7500" s="8" t="s">
        <v>120</v>
      </c>
      <c r="H7500" s="1" t="s">
        <v>121</v>
      </c>
      <c r="I7500" s="1" t="s">
        <v>35</v>
      </c>
      <c r="J7500" t="s">
        <v>36</v>
      </c>
    </row>
    <row r="7501" spans="1:10" x14ac:dyDescent="0.2">
      <c r="A7501" s="7" t="s">
        <v>11797</v>
      </c>
      <c r="B7501" t="s">
        <v>11798</v>
      </c>
      <c r="C7501">
        <v>21002</v>
      </c>
      <c r="D7501" t="s">
        <v>31</v>
      </c>
      <c r="E7501">
        <v>3</v>
      </c>
      <c r="F7501" t="s">
        <v>2045</v>
      </c>
      <c r="G7501" s="8" t="s">
        <v>120</v>
      </c>
      <c r="H7501" s="1" t="s">
        <v>121</v>
      </c>
      <c r="I7501" s="1" t="s">
        <v>35</v>
      </c>
      <c r="J7501" t="s">
        <v>36</v>
      </c>
    </row>
    <row r="7502" spans="1:10" x14ac:dyDescent="0.2">
      <c r="A7502" s="7" t="s">
        <v>11799</v>
      </c>
      <c r="B7502" t="s">
        <v>11800</v>
      </c>
      <c r="C7502">
        <v>21002</v>
      </c>
      <c r="D7502" t="s">
        <v>31</v>
      </c>
      <c r="E7502">
        <v>3</v>
      </c>
      <c r="F7502" t="s">
        <v>2045</v>
      </c>
      <c r="G7502" s="8" t="s">
        <v>120</v>
      </c>
      <c r="H7502" s="1" t="s">
        <v>121</v>
      </c>
      <c r="I7502" s="1" t="s">
        <v>35</v>
      </c>
      <c r="J7502" t="s">
        <v>36</v>
      </c>
    </row>
    <row r="7503" spans="1:10" x14ac:dyDescent="0.2">
      <c r="A7503" s="7" t="s">
        <v>11801</v>
      </c>
      <c r="B7503" t="s">
        <v>11802</v>
      </c>
      <c r="C7503">
        <v>21002</v>
      </c>
      <c r="D7503" t="s">
        <v>31</v>
      </c>
      <c r="E7503">
        <v>3</v>
      </c>
      <c r="F7503" t="s">
        <v>2045</v>
      </c>
      <c r="G7503" s="8" t="s">
        <v>120</v>
      </c>
      <c r="H7503" s="1" t="s">
        <v>121</v>
      </c>
      <c r="I7503" s="1" t="s">
        <v>35</v>
      </c>
      <c r="J7503" t="s">
        <v>36</v>
      </c>
    </row>
    <row r="7504" spans="1:10" x14ac:dyDescent="0.2">
      <c r="A7504" s="7" t="s">
        <v>11803</v>
      </c>
      <c r="B7504" t="s">
        <v>11804</v>
      </c>
      <c r="C7504">
        <v>21002</v>
      </c>
      <c r="D7504" t="s">
        <v>31</v>
      </c>
      <c r="E7504">
        <v>3</v>
      </c>
      <c r="F7504" t="s">
        <v>2045</v>
      </c>
      <c r="G7504" s="8" t="s">
        <v>120</v>
      </c>
      <c r="H7504" s="1" t="s">
        <v>121</v>
      </c>
      <c r="I7504" s="1" t="s">
        <v>35</v>
      </c>
      <c r="J7504" t="s">
        <v>36</v>
      </c>
    </row>
    <row r="7505" spans="1:10" x14ac:dyDescent="0.2">
      <c r="A7505" s="7" t="s">
        <v>11805</v>
      </c>
      <c r="B7505" t="s">
        <v>11806</v>
      </c>
      <c r="C7505">
        <v>21002</v>
      </c>
      <c r="D7505" t="s">
        <v>31</v>
      </c>
      <c r="E7505">
        <v>3</v>
      </c>
      <c r="F7505" t="s">
        <v>2045</v>
      </c>
      <c r="G7505" s="8" t="s">
        <v>120</v>
      </c>
      <c r="H7505" s="1" t="s">
        <v>121</v>
      </c>
      <c r="I7505" s="1" t="s">
        <v>35</v>
      </c>
      <c r="J7505" t="s">
        <v>36</v>
      </c>
    </row>
    <row r="7506" spans="1:10" x14ac:dyDescent="0.2">
      <c r="A7506" s="7" t="s">
        <v>11807</v>
      </c>
      <c r="B7506" t="s">
        <v>11808</v>
      </c>
      <c r="C7506">
        <v>21002</v>
      </c>
      <c r="D7506" t="s">
        <v>31</v>
      </c>
      <c r="E7506">
        <v>3</v>
      </c>
      <c r="F7506" t="s">
        <v>2045</v>
      </c>
      <c r="G7506" s="8" t="s">
        <v>120</v>
      </c>
      <c r="H7506" s="1" t="s">
        <v>121</v>
      </c>
      <c r="I7506" s="1" t="s">
        <v>35</v>
      </c>
      <c r="J7506" t="s">
        <v>36</v>
      </c>
    </row>
    <row r="7507" spans="1:10" x14ac:dyDescent="0.2">
      <c r="A7507" s="7" t="s">
        <v>11809</v>
      </c>
      <c r="B7507" t="s">
        <v>11810</v>
      </c>
      <c r="C7507">
        <v>21002</v>
      </c>
      <c r="D7507" t="s">
        <v>31</v>
      </c>
      <c r="E7507">
        <v>3</v>
      </c>
      <c r="F7507" t="s">
        <v>2045</v>
      </c>
      <c r="G7507" s="8" t="s">
        <v>120</v>
      </c>
      <c r="H7507" s="1" t="s">
        <v>121</v>
      </c>
      <c r="I7507" s="1" t="s">
        <v>35</v>
      </c>
      <c r="J7507" t="s">
        <v>36</v>
      </c>
    </row>
    <row r="7508" spans="1:10" x14ac:dyDescent="0.2">
      <c r="A7508" s="7" t="s">
        <v>11811</v>
      </c>
      <c r="B7508" t="s">
        <v>11812</v>
      </c>
      <c r="C7508">
        <v>21002</v>
      </c>
      <c r="D7508" t="s">
        <v>31</v>
      </c>
      <c r="E7508">
        <v>3</v>
      </c>
      <c r="F7508" t="s">
        <v>2045</v>
      </c>
      <c r="G7508" s="8" t="s">
        <v>120</v>
      </c>
      <c r="H7508" s="1" t="s">
        <v>121</v>
      </c>
      <c r="I7508" s="1" t="s">
        <v>35</v>
      </c>
      <c r="J7508" t="s">
        <v>36</v>
      </c>
    </row>
    <row r="7509" spans="1:10" x14ac:dyDescent="0.2">
      <c r="A7509" s="7" t="s">
        <v>11813</v>
      </c>
      <c r="B7509" t="s">
        <v>11814</v>
      </c>
      <c r="C7509">
        <v>21002</v>
      </c>
      <c r="D7509" t="s">
        <v>31</v>
      </c>
      <c r="E7509">
        <v>3</v>
      </c>
      <c r="F7509" t="s">
        <v>2045</v>
      </c>
      <c r="G7509" s="8" t="s">
        <v>120</v>
      </c>
      <c r="H7509" s="1" t="s">
        <v>121</v>
      </c>
      <c r="I7509" s="1" t="s">
        <v>35</v>
      </c>
      <c r="J7509" t="s">
        <v>36</v>
      </c>
    </row>
    <row r="7510" spans="1:10" x14ac:dyDescent="0.2">
      <c r="A7510" s="7" t="s">
        <v>11815</v>
      </c>
      <c r="B7510" t="s">
        <v>11816</v>
      </c>
      <c r="C7510">
        <v>21002</v>
      </c>
      <c r="D7510" t="s">
        <v>31</v>
      </c>
      <c r="E7510">
        <v>3</v>
      </c>
      <c r="F7510" t="s">
        <v>2045</v>
      </c>
      <c r="G7510" s="8" t="s">
        <v>120</v>
      </c>
      <c r="H7510" s="1" t="s">
        <v>121</v>
      </c>
      <c r="I7510" s="1" t="s">
        <v>35</v>
      </c>
      <c r="J7510" t="s">
        <v>36</v>
      </c>
    </row>
    <row r="7511" spans="1:10" x14ac:dyDescent="0.2">
      <c r="A7511" s="7" t="s">
        <v>11817</v>
      </c>
      <c r="B7511" t="s">
        <v>11818</v>
      </c>
      <c r="C7511">
        <v>21002</v>
      </c>
      <c r="D7511" t="s">
        <v>31</v>
      </c>
      <c r="E7511">
        <v>3</v>
      </c>
      <c r="F7511" t="s">
        <v>2045</v>
      </c>
      <c r="G7511" s="8" t="s">
        <v>120</v>
      </c>
      <c r="H7511" s="1" t="s">
        <v>121</v>
      </c>
      <c r="I7511" s="1" t="s">
        <v>35</v>
      </c>
      <c r="J7511" t="s">
        <v>36</v>
      </c>
    </row>
    <row r="7512" spans="1:10" x14ac:dyDescent="0.2">
      <c r="A7512" s="7" t="s">
        <v>11819</v>
      </c>
      <c r="B7512" t="s">
        <v>11820</v>
      </c>
      <c r="C7512">
        <v>21002</v>
      </c>
      <c r="D7512" t="s">
        <v>31</v>
      </c>
      <c r="E7512">
        <v>3</v>
      </c>
      <c r="F7512" t="s">
        <v>2045</v>
      </c>
      <c r="G7512" s="8" t="s">
        <v>120</v>
      </c>
      <c r="H7512" s="1" t="s">
        <v>121</v>
      </c>
      <c r="I7512" s="1" t="s">
        <v>35</v>
      </c>
      <c r="J7512" t="s">
        <v>36</v>
      </c>
    </row>
    <row r="7513" spans="1:10" x14ac:dyDescent="0.2">
      <c r="A7513" s="7" t="s">
        <v>11821</v>
      </c>
      <c r="B7513" t="s">
        <v>11822</v>
      </c>
      <c r="C7513">
        <v>21002</v>
      </c>
      <c r="D7513" t="s">
        <v>31</v>
      </c>
      <c r="E7513">
        <v>3</v>
      </c>
      <c r="F7513" t="s">
        <v>2045</v>
      </c>
      <c r="G7513" s="8" t="s">
        <v>120</v>
      </c>
      <c r="H7513" s="1" t="s">
        <v>121</v>
      </c>
      <c r="I7513" s="1" t="s">
        <v>35</v>
      </c>
      <c r="J7513" t="s">
        <v>36</v>
      </c>
    </row>
    <row r="7514" spans="1:10" x14ac:dyDescent="0.2">
      <c r="A7514" s="7" t="s">
        <v>11823</v>
      </c>
      <c r="B7514" t="s">
        <v>11824</v>
      </c>
      <c r="C7514">
        <v>21002</v>
      </c>
      <c r="D7514" t="s">
        <v>31</v>
      </c>
      <c r="E7514">
        <v>3</v>
      </c>
      <c r="F7514" t="s">
        <v>2045</v>
      </c>
      <c r="G7514" s="8" t="s">
        <v>120</v>
      </c>
      <c r="H7514" s="1" t="s">
        <v>121</v>
      </c>
      <c r="I7514" s="1" t="s">
        <v>35</v>
      </c>
      <c r="J7514" t="s">
        <v>36</v>
      </c>
    </row>
    <row r="7515" spans="1:10" x14ac:dyDescent="0.2">
      <c r="A7515" s="7" t="s">
        <v>11825</v>
      </c>
      <c r="B7515" t="s">
        <v>11826</v>
      </c>
      <c r="C7515">
        <v>21002</v>
      </c>
      <c r="D7515" t="s">
        <v>31</v>
      </c>
      <c r="E7515">
        <v>3</v>
      </c>
      <c r="F7515" t="s">
        <v>2045</v>
      </c>
      <c r="G7515" s="8" t="s">
        <v>120</v>
      </c>
      <c r="H7515" s="1" t="s">
        <v>121</v>
      </c>
      <c r="I7515" s="1" t="s">
        <v>35</v>
      </c>
      <c r="J7515" t="s">
        <v>36</v>
      </c>
    </row>
    <row r="7516" spans="1:10" x14ac:dyDescent="0.2">
      <c r="A7516" s="7" t="s">
        <v>11827</v>
      </c>
      <c r="B7516" t="s">
        <v>11828</v>
      </c>
      <c r="C7516">
        <v>21002</v>
      </c>
      <c r="D7516" t="s">
        <v>31</v>
      </c>
      <c r="E7516">
        <v>3</v>
      </c>
      <c r="F7516" t="s">
        <v>2045</v>
      </c>
      <c r="G7516" s="8" t="s">
        <v>120</v>
      </c>
      <c r="H7516" s="1" t="s">
        <v>121</v>
      </c>
      <c r="I7516" s="1" t="s">
        <v>35</v>
      </c>
      <c r="J7516" t="s">
        <v>36</v>
      </c>
    </row>
    <row r="7517" spans="1:10" x14ac:dyDescent="0.2">
      <c r="A7517" s="7" t="s">
        <v>11829</v>
      </c>
      <c r="B7517" t="s">
        <v>11830</v>
      </c>
      <c r="C7517">
        <v>21002</v>
      </c>
      <c r="D7517" t="s">
        <v>31</v>
      </c>
      <c r="E7517">
        <v>3</v>
      </c>
      <c r="F7517" t="s">
        <v>2045</v>
      </c>
      <c r="G7517" s="8" t="s">
        <v>120</v>
      </c>
      <c r="H7517" s="1" t="s">
        <v>121</v>
      </c>
      <c r="I7517" s="1" t="s">
        <v>35</v>
      </c>
      <c r="J7517" t="s">
        <v>36</v>
      </c>
    </row>
    <row r="7518" spans="1:10" x14ac:dyDescent="0.2">
      <c r="A7518" s="7" t="s">
        <v>11831</v>
      </c>
      <c r="B7518" t="s">
        <v>11832</v>
      </c>
      <c r="C7518">
        <v>21002</v>
      </c>
      <c r="D7518" t="s">
        <v>31</v>
      </c>
      <c r="E7518">
        <v>3</v>
      </c>
      <c r="F7518" t="s">
        <v>2045</v>
      </c>
      <c r="G7518" s="8" t="s">
        <v>120</v>
      </c>
      <c r="H7518" s="1" t="s">
        <v>121</v>
      </c>
      <c r="I7518" s="1" t="s">
        <v>35</v>
      </c>
      <c r="J7518" t="s">
        <v>36</v>
      </c>
    </row>
    <row r="7519" spans="1:10" x14ac:dyDescent="0.2">
      <c r="A7519" s="7" t="s">
        <v>11833</v>
      </c>
      <c r="B7519" t="s">
        <v>11834</v>
      </c>
      <c r="C7519">
        <v>21002</v>
      </c>
      <c r="D7519" t="s">
        <v>31</v>
      </c>
      <c r="E7519">
        <v>3</v>
      </c>
      <c r="F7519" t="s">
        <v>2045</v>
      </c>
      <c r="G7519" s="8" t="s">
        <v>120</v>
      </c>
      <c r="H7519" s="1" t="s">
        <v>121</v>
      </c>
      <c r="I7519" s="1" t="s">
        <v>35</v>
      </c>
      <c r="J7519" t="s">
        <v>36</v>
      </c>
    </row>
    <row r="7520" spans="1:10" x14ac:dyDescent="0.2">
      <c r="A7520" s="7" t="s">
        <v>11835</v>
      </c>
      <c r="B7520" t="s">
        <v>11836</v>
      </c>
      <c r="C7520">
        <v>21002</v>
      </c>
      <c r="D7520" t="s">
        <v>31</v>
      </c>
      <c r="E7520">
        <v>3</v>
      </c>
      <c r="F7520" t="s">
        <v>2045</v>
      </c>
      <c r="G7520" s="8" t="s">
        <v>120</v>
      </c>
      <c r="H7520" s="1" t="s">
        <v>121</v>
      </c>
      <c r="I7520" s="1" t="s">
        <v>35</v>
      </c>
      <c r="J7520" t="s">
        <v>36</v>
      </c>
    </row>
    <row r="7521" spans="1:10" x14ac:dyDescent="0.2">
      <c r="A7521" s="7" t="s">
        <v>11837</v>
      </c>
      <c r="B7521" t="s">
        <v>11838</v>
      </c>
      <c r="C7521">
        <v>21002</v>
      </c>
      <c r="D7521" t="s">
        <v>31</v>
      </c>
      <c r="E7521">
        <v>3</v>
      </c>
      <c r="F7521" t="s">
        <v>2045</v>
      </c>
      <c r="G7521" s="8" t="s">
        <v>120</v>
      </c>
      <c r="H7521" s="1" t="s">
        <v>121</v>
      </c>
      <c r="I7521" s="1" t="s">
        <v>35</v>
      </c>
      <c r="J7521" t="s">
        <v>36</v>
      </c>
    </row>
    <row r="7522" spans="1:10" x14ac:dyDescent="0.2">
      <c r="A7522" s="7" t="s">
        <v>11839</v>
      </c>
      <c r="B7522" t="s">
        <v>11840</v>
      </c>
      <c r="C7522">
        <v>21002</v>
      </c>
      <c r="D7522" t="s">
        <v>31</v>
      </c>
      <c r="E7522">
        <v>3</v>
      </c>
      <c r="F7522" t="s">
        <v>2045</v>
      </c>
      <c r="G7522" s="8" t="s">
        <v>120</v>
      </c>
      <c r="H7522" s="1" t="s">
        <v>121</v>
      </c>
      <c r="I7522" s="1" t="s">
        <v>35</v>
      </c>
      <c r="J7522" t="s">
        <v>36</v>
      </c>
    </row>
    <row r="7523" spans="1:10" x14ac:dyDescent="0.2">
      <c r="A7523" s="7" t="s">
        <v>11841</v>
      </c>
      <c r="B7523" t="s">
        <v>11842</v>
      </c>
      <c r="C7523">
        <v>21002</v>
      </c>
      <c r="D7523" t="s">
        <v>31</v>
      </c>
      <c r="E7523">
        <v>3</v>
      </c>
      <c r="F7523" t="s">
        <v>2045</v>
      </c>
      <c r="G7523" s="8" t="s">
        <v>120</v>
      </c>
      <c r="H7523" s="1" t="s">
        <v>121</v>
      </c>
      <c r="I7523" s="1" t="s">
        <v>35</v>
      </c>
      <c r="J7523" t="s">
        <v>36</v>
      </c>
    </row>
    <row r="7524" spans="1:10" x14ac:dyDescent="0.2">
      <c r="A7524" s="7" t="s">
        <v>11843</v>
      </c>
      <c r="B7524" t="s">
        <v>11844</v>
      </c>
      <c r="C7524">
        <v>21002</v>
      </c>
      <c r="D7524" t="s">
        <v>31</v>
      </c>
      <c r="E7524">
        <v>3</v>
      </c>
      <c r="F7524" t="s">
        <v>2045</v>
      </c>
      <c r="G7524" s="8" t="s">
        <v>120</v>
      </c>
      <c r="H7524" s="1" t="s">
        <v>121</v>
      </c>
      <c r="I7524" s="1" t="s">
        <v>35</v>
      </c>
      <c r="J7524" t="s">
        <v>36</v>
      </c>
    </row>
    <row r="7525" spans="1:10" x14ac:dyDescent="0.2">
      <c r="A7525" s="7" t="s">
        <v>11845</v>
      </c>
      <c r="B7525" t="s">
        <v>11846</v>
      </c>
      <c r="C7525">
        <v>21002</v>
      </c>
      <c r="D7525" t="s">
        <v>31</v>
      </c>
      <c r="E7525">
        <v>3</v>
      </c>
      <c r="F7525" t="s">
        <v>2045</v>
      </c>
      <c r="G7525" s="8" t="s">
        <v>120</v>
      </c>
      <c r="H7525" s="1" t="s">
        <v>121</v>
      </c>
      <c r="I7525" s="1" t="s">
        <v>35</v>
      </c>
      <c r="J7525" t="s">
        <v>36</v>
      </c>
    </row>
    <row r="7526" spans="1:10" x14ac:dyDescent="0.2">
      <c r="A7526" s="7" t="s">
        <v>11847</v>
      </c>
      <c r="B7526" t="s">
        <v>11848</v>
      </c>
      <c r="C7526">
        <v>21002</v>
      </c>
      <c r="D7526" t="s">
        <v>31</v>
      </c>
      <c r="E7526">
        <v>3</v>
      </c>
      <c r="F7526" t="s">
        <v>2045</v>
      </c>
      <c r="G7526" s="8" t="s">
        <v>120</v>
      </c>
      <c r="H7526" s="1" t="s">
        <v>121</v>
      </c>
      <c r="I7526" s="1" t="s">
        <v>35</v>
      </c>
      <c r="J7526" t="s">
        <v>36</v>
      </c>
    </row>
    <row r="7527" spans="1:10" x14ac:dyDescent="0.2">
      <c r="A7527" s="7" t="s">
        <v>11849</v>
      </c>
      <c r="B7527" t="s">
        <v>11850</v>
      </c>
      <c r="C7527">
        <v>21002</v>
      </c>
      <c r="D7527" t="s">
        <v>31</v>
      </c>
      <c r="E7527">
        <v>3</v>
      </c>
      <c r="F7527" t="s">
        <v>2045</v>
      </c>
      <c r="G7527" s="8" t="s">
        <v>120</v>
      </c>
      <c r="H7527" s="1" t="s">
        <v>121</v>
      </c>
      <c r="I7527" s="1" t="s">
        <v>35</v>
      </c>
      <c r="J7527" t="s">
        <v>36</v>
      </c>
    </row>
    <row r="7528" spans="1:10" x14ac:dyDescent="0.2">
      <c r="A7528" s="7" t="s">
        <v>11851</v>
      </c>
      <c r="B7528" t="s">
        <v>11852</v>
      </c>
      <c r="C7528">
        <v>21002</v>
      </c>
      <c r="D7528" t="s">
        <v>31</v>
      </c>
      <c r="E7528">
        <v>3</v>
      </c>
      <c r="F7528" t="s">
        <v>2045</v>
      </c>
      <c r="G7528" s="8" t="s">
        <v>120</v>
      </c>
      <c r="H7528" s="1" t="s">
        <v>121</v>
      </c>
      <c r="I7528" s="1" t="s">
        <v>35</v>
      </c>
      <c r="J7528" t="s">
        <v>36</v>
      </c>
    </row>
    <row r="7529" spans="1:10" x14ac:dyDescent="0.2">
      <c r="A7529" s="7" t="s">
        <v>11853</v>
      </c>
      <c r="B7529" t="s">
        <v>11854</v>
      </c>
      <c r="C7529">
        <v>21002</v>
      </c>
      <c r="D7529" t="s">
        <v>31</v>
      </c>
      <c r="E7529">
        <v>3</v>
      </c>
      <c r="F7529" t="s">
        <v>2045</v>
      </c>
      <c r="G7529" s="8" t="s">
        <v>120</v>
      </c>
      <c r="H7529" s="1" t="s">
        <v>121</v>
      </c>
      <c r="I7529" s="1" t="s">
        <v>35</v>
      </c>
      <c r="J7529" t="s">
        <v>36</v>
      </c>
    </row>
    <row r="7530" spans="1:10" x14ac:dyDescent="0.2">
      <c r="A7530" s="7" t="s">
        <v>11855</v>
      </c>
      <c r="B7530" t="s">
        <v>11856</v>
      </c>
      <c r="C7530">
        <v>21002</v>
      </c>
      <c r="D7530" t="s">
        <v>31</v>
      </c>
      <c r="E7530">
        <v>3</v>
      </c>
      <c r="F7530" t="s">
        <v>2045</v>
      </c>
      <c r="G7530" s="8" t="s">
        <v>120</v>
      </c>
      <c r="H7530" s="1" t="s">
        <v>121</v>
      </c>
      <c r="I7530" s="1" t="s">
        <v>35</v>
      </c>
      <c r="J7530" t="s">
        <v>36</v>
      </c>
    </row>
    <row r="7531" spans="1:10" x14ac:dyDescent="0.2">
      <c r="A7531" s="7" t="s">
        <v>11857</v>
      </c>
      <c r="B7531" t="s">
        <v>11858</v>
      </c>
      <c r="C7531">
        <v>21002</v>
      </c>
      <c r="D7531" t="s">
        <v>31</v>
      </c>
      <c r="E7531">
        <v>3</v>
      </c>
      <c r="F7531" t="s">
        <v>2045</v>
      </c>
      <c r="G7531" s="8" t="s">
        <v>120</v>
      </c>
      <c r="H7531" s="1" t="s">
        <v>121</v>
      </c>
      <c r="I7531" s="1" t="s">
        <v>35</v>
      </c>
      <c r="J7531" t="s">
        <v>36</v>
      </c>
    </row>
    <row r="7532" spans="1:10" x14ac:dyDescent="0.2">
      <c r="A7532" s="7" t="s">
        <v>11859</v>
      </c>
      <c r="B7532" t="s">
        <v>11860</v>
      </c>
      <c r="C7532">
        <v>21002</v>
      </c>
      <c r="D7532" t="s">
        <v>31</v>
      </c>
      <c r="E7532">
        <v>3</v>
      </c>
      <c r="F7532" t="s">
        <v>2045</v>
      </c>
      <c r="G7532" s="8" t="s">
        <v>120</v>
      </c>
      <c r="H7532" s="1" t="s">
        <v>121</v>
      </c>
      <c r="I7532" s="1" t="s">
        <v>35</v>
      </c>
      <c r="J7532" t="s">
        <v>36</v>
      </c>
    </row>
    <row r="7533" spans="1:10" x14ac:dyDescent="0.2">
      <c r="A7533" s="7" t="s">
        <v>11861</v>
      </c>
      <c r="B7533" t="s">
        <v>11862</v>
      </c>
      <c r="C7533">
        <v>21002</v>
      </c>
      <c r="D7533" t="s">
        <v>31</v>
      </c>
      <c r="E7533">
        <v>3</v>
      </c>
      <c r="F7533" t="s">
        <v>2045</v>
      </c>
      <c r="G7533" s="8" t="s">
        <v>124</v>
      </c>
      <c r="H7533" t="s">
        <v>125</v>
      </c>
      <c r="I7533" s="1" t="s">
        <v>35</v>
      </c>
      <c r="J7533" t="s">
        <v>36</v>
      </c>
    </row>
    <row r="7534" spans="1:10" x14ac:dyDescent="0.2">
      <c r="A7534" s="7" t="s">
        <v>11863</v>
      </c>
      <c r="B7534" t="s">
        <v>11864</v>
      </c>
      <c r="C7534">
        <v>21002</v>
      </c>
      <c r="D7534" t="s">
        <v>31</v>
      </c>
      <c r="E7534">
        <v>3</v>
      </c>
      <c r="F7534" t="s">
        <v>2045</v>
      </c>
      <c r="G7534" s="8" t="s">
        <v>124</v>
      </c>
      <c r="H7534" t="s">
        <v>125</v>
      </c>
      <c r="I7534" s="1" t="s">
        <v>35</v>
      </c>
      <c r="J7534" t="s">
        <v>36</v>
      </c>
    </row>
    <row r="7535" spans="1:10" x14ac:dyDescent="0.2">
      <c r="A7535" s="7" t="s">
        <v>11865</v>
      </c>
      <c r="B7535" t="s">
        <v>11866</v>
      </c>
      <c r="C7535">
        <v>21002</v>
      </c>
      <c r="D7535" t="s">
        <v>31</v>
      </c>
      <c r="E7535">
        <v>3</v>
      </c>
      <c r="F7535" t="s">
        <v>2045</v>
      </c>
      <c r="G7535" s="8" t="s">
        <v>124</v>
      </c>
      <c r="H7535" t="s">
        <v>125</v>
      </c>
      <c r="I7535" s="1" t="s">
        <v>35</v>
      </c>
      <c r="J7535" t="s">
        <v>36</v>
      </c>
    </row>
    <row r="7536" spans="1:10" x14ac:dyDescent="0.2">
      <c r="A7536" s="7" t="s">
        <v>11867</v>
      </c>
      <c r="B7536" t="s">
        <v>11868</v>
      </c>
      <c r="C7536">
        <v>21002</v>
      </c>
      <c r="D7536" t="s">
        <v>31</v>
      </c>
      <c r="E7536">
        <v>3</v>
      </c>
      <c r="F7536" t="s">
        <v>2045</v>
      </c>
      <c r="G7536" s="8" t="s">
        <v>124</v>
      </c>
      <c r="H7536" t="s">
        <v>125</v>
      </c>
      <c r="I7536" s="1" t="s">
        <v>35</v>
      </c>
      <c r="J7536" t="s">
        <v>36</v>
      </c>
    </row>
    <row r="7537" spans="1:10" x14ac:dyDescent="0.2">
      <c r="A7537" s="7" t="s">
        <v>11869</v>
      </c>
      <c r="B7537" t="s">
        <v>11870</v>
      </c>
      <c r="C7537">
        <v>21002</v>
      </c>
      <c r="D7537" t="s">
        <v>31</v>
      </c>
      <c r="E7537">
        <v>3</v>
      </c>
      <c r="F7537" t="s">
        <v>2045</v>
      </c>
      <c r="G7537" s="8" t="s">
        <v>124</v>
      </c>
      <c r="H7537" t="s">
        <v>125</v>
      </c>
      <c r="I7537" s="1" t="s">
        <v>35</v>
      </c>
      <c r="J7537" t="s">
        <v>36</v>
      </c>
    </row>
    <row r="7538" spans="1:10" x14ac:dyDescent="0.2">
      <c r="A7538" s="7" t="s">
        <v>11871</v>
      </c>
      <c r="B7538" t="s">
        <v>11872</v>
      </c>
      <c r="C7538">
        <v>21002</v>
      </c>
      <c r="D7538" t="s">
        <v>31</v>
      </c>
      <c r="E7538">
        <v>3</v>
      </c>
      <c r="F7538" t="s">
        <v>2045</v>
      </c>
      <c r="G7538" s="8" t="s">
        <v>124</v>
      </c>
      <c r="H7538" t="s">
        <v>125</v>
      </c>
      <c r="I7538" s="1" t="s">
        <v>35</v>
      </c>
      <c r="J7538" t="s">
        <v>36</v>
      </c>
    </row>
    <row r="7539" spans="1:10" x14ac:dyDescent="0.2">
      <c r="A7539" s="7" t="s">
        <v>11873</v>
      </c>
      <c r="B7539" t="s">
        <v>11874</v>
      </c>
      <c r="C7539">
        <v>21002</v>
      </c>
      <c r="D7539" t="s">
        <v>31</v>
      </c>
      <c r="E7539">
        <v>3</v>
      </c>
      <c r="F7539" t="s">
        <v>2045</v>
      </c>
      <c r="G7539" s="8" t="s">
        <v>124</v>
      </c>
      <c r="H7539" t="s">
        <v>125</v>
      </c>
      <c r="I7539" s="1" t="s">
        <v>35</v>
      </c>
      <c r="J7539" t="s">
        <v>36</v>
      </c>
    </row>
    <row r="7540" spans="1:10" x14ac:dyDescent="0.2">
      <c r="A7540" s="7" t="s">
        <v>11875</v>
      </c>
      <c r="B7540" t="s">
        <v>11876</v>
      </c>
      <c r="C7540">
        <v>21002</v>
      </c>
      <c r="D7540" t="s">
        <v>31</v>
      </c>
      <c r="E7540">
        <v>3</v>
      </c>
      <c r="F7540" t="s">
        <v>2045</v>
      </c>
      <c r="G7540" s="8" t="s">
        <v>124</v>
      </c>
      <c r="H7540" t="s">
        <v>125</v>
      </c>
      <c r="I7540" s="1" t="s">
        <v>35</v>
      </c>
      <c r="J7540" t="s">
        <v>36</v>
      </c>
    </row>
    <row r="7541" spans="1:10" x14ac:dyDescent="0.2">
      <c r="A7541" s="7" t="s">
        <v>11877</v>
      </c>
      <c r="B7541" t="s">
        <v>11878</v>
      </c>
      <c r="C7541">
        <v>21002</v>
      </c>
      <c r="D7541" t="s">
        <v>31</v>
      </c>
      <c r="E7541">
        <v>3</v>
      </c>
      <c r="F7541" t="s">
        <v>2045</v>
      </c>
      <c r="G7541" s="8" t="s">
        <v>124</v>
      </c>
      <c r="H7541" t="s">
        <v>125</v>
      </c>
      <c r="I7541" s="1" t="s">
        <v>35</v>
      </c>
      <c r="J7541" t="s">
        <v>36</v>
      </c>
    </row>
    <row r="7542" spans="1:10" x14ac:dyDescent="0.2">
      <c r="A7542" s="7" t="s">
        <v>11879</v>
      </c>
      <c r="B7542" t="s">
        <v>11880</v>
      </c>
      <c r="C7542">
        <v>21002</v>
      </c>
      <c r="D7542" t="s">
        <v>31</v>
      </c>
      <c r="E7542">
        <v>3</v>
      </c>
      <c r="F7542" t="s">
        <v>2045</v>
      </c>
      <c r="G7542" s="8" t="s">
        <v>124</v>
      </c>
      <c r="H7542" t="s">
        <v>125</v>
      </c>
      <c r="I7542" s="1" t="s">
        <v>35</v>
      </c>
      <c r="J7542" t="s">
        <v>36</v>
      </c>
    </row>
    <row r="7543" spans="1:10" x14ac:dyDescent="0.2">
      <c r="A7543" s="7" t="s">
        <v>11881</v>
      </c>
      <c r="B7543" t="s">
        <v>11882</v>
      </c>
      <c r="C7543">
        <v>21002</v>
      </c>
      <c r="D7543" t="s">
        <v>31</v>
      </c>
      <c r="E7543">
        <v>3</v>
      </c>
      <c r="F7543" t="s">
        <v>2045</v>
      </c>
      <c r="G7543" s="8" t="s">
        <v>124</v>
      </c>
      <c r="H7543" t="s">
        <v>125</v>
      </c>
      <c r="I7543" s="1" t="s">
        <v>35</v>
      </c>
      <c r="J7543" t="s">
        <v>36</v>
      </c>
    </row>
    <row r="7544" spans="1:10" x14ac:dyDescent="0.2">
      <c r="A7544" s="7" t="s">
        <v>11883</v>
      </c>
      <c r="B7544" t="s">
        <v>11884</v>
      </c>
      <c r="C7544">
        <v>21002</v>
      </c>
      <c r="D7544" t="s">
        <v>31</v>
      </c>
      <c r="E7544">
        <v>3</v>
      </c>
      <c r="F7544" t="s">
        <v>2045</v>
      </c>
      <c r="G7544" s="8" t="s">
        <v>124</v>
      </c>
      <c r="H7544" t="s">
        <v>125</v>
      </c>
      <c r="I7544" s="1" t="s">
        <v>35</v>
      </c>
      <c r="J7544" t="s">
        <v>36</v>
      </c>
    </row>
    <row r="7545" spans="1:10" x14ac:dyDescent="0.2">
      <c r="A7545" s="7" t="s">
        <v>11885</v>
      </c>
      <c r="B7545" t="s">
        <v>11886</v>
      </c>
      <c r="C7545">
        <v>21002</v>
      </c>
      <c r="D7545" t="s">
        <v>31</v>
      </c>
      <c r="E7545">
        <v>3</v>
      </c>
      <c r="F7545" t="s">
        <v>2045</v>
      </c>
      <c r="G7545" s="8" t="s">
        <v>124</v>
      </c>
      <c r="H7545" t="s">
        <v>125</v>
      </c>
      <c r="I7545" s="1" t="s">
        <v>35</v>
      </c>
      <c r="J7545" t="s">
        <v>36</v>
      </c>
    </row>
    <row r="7546" spans="1:10" x14ac:dyDescent="0.2">
      <c r="A7546" s="7" t="s">
        <v>11887</v>
      </c>
      <c r="B7546" t="s">
        <v>11888</v>
      </c>
      <c r="C7546">
        <v>21002</v>
      </c>
      <c r="D7546" t="s">
        <v>31</v>
      </c>
      <c r="E7546">
        <v>3</v>
      </c>
      <c r="F7546" t="s">
        <v>2045</v>
      </c>
      <c r="G7546" s="8" t="s">
        <v>124</v>
      </c>
      <c r="H7546" t="s">
        <v>125</v>
      </c>
      <c r="I7546" s="1" t="s">
        <v>35</v>
      </c>
      <c r="J7546" t="s">
        <v>36</v>
      </c>
    </row>
    <row r="7547" spans="1:10" x14ac:dyDescent="0.2">
      <c r="A7547" s="7" t="s">
        <v>11889</v>
      </c>
      <c r="B7547" t="s">
        <v>11890</v>
      </c>
      <c r="C7547">
        <v>21002</v>
      </c>
      <c r="D7547" t="s">
        <v>31</v>
      </c>
      <c r="E7547">
        <v>3</v>
      </c>
      <c r="F7547" t="s">
        <v>2045</v>
      </c>
      <c r="G7547" s="8" t="s">
        <v>124</v>
      </c>
      <c r="H7547" t="s">
        <v>125</v>
      </c>
      <c r="I7547" s="1" t="s">
        <v>35</v>
      </c>
      <c r="J7547" t="s">
        <v>36</v>
      </c>
    </row>
    <row r="7548" spans="1:10" x14ac:dyDescent="0.2">
      <c r="A7548" s="7" t="s">
        <v>11891</v>
      </c>
      <c r="B7548" t="s">
        <v>11892</v>
      </c>
      <c r="C7548">
        <v>21002</v>
      </c>
      <c r="D7548" t="s">
        <v>31</v>
      </c>
      <c r="E7548">
        <v>3</v>
      </c>
      <c r="F7548" t="s">
        <v>2045</v>
      </c>
      <c r="G7548" s="8" t="s">
        <v>124</v>
      </c>
      <c r="H7548" t="s">
        <v>125</v>
      </c>
      <c r="I7548" s="1" t="s">
        <v>35</v>
      </c>
      <c r="J7548" t="s">
        <v>36</v>
      </c>
    </row>
    <row r="7549" spans="1:10" x14ac:dyDescent="0.2">
      <c r="A7549" s="7" t="s">
        <v>11893</v>
      </c>
      <c r="B7549" t="s">
        <v>11894</v>
      </c>
      <c r="C7549">
        <v>21002</v>
      </c>
      <c r="D7549" t="s">
        <v>31</v>
      </c>
      <c r="E7549">
        <v>3</v>
      </c>
      <c r="F7549" t="s">
        <v>2045</v>
      </c>
      <c r="G7549" s="8" t="s">
        <v>124</v>
      </c>
      <c r="H7549" t="s">
        <v>125</v>
      </c>
      <c r="I7549" s="1" t="s">
        <v>35</v>
      </c>
      <c r="J7549" t="s">
        <v>36</v>
      </c>
    </row>
    <row r="7550" spans="1:10" x14ac:dyDescent="0.2">
      <c r="A7550" s="7" t="s">
        <v>11895</v>
      </c>
      <c r="B7550" t="s">
        <v>11896</v>
      </c>
      <c r="C7550">
        <v>21002</v>
      </c>
      <c r="D7550" t="s">
        <v>31</v>
      </c>
      <c r="E7550">
        <v>3</v>
      </c>
      <c r="F7550" t="s">
        <v>2045</v>
      </c>
      <c r="G7550" s="8" t="s">
        <v>124</v>
      </c>
      <c r="H7550" t="s">
        <v>125</v>
      </c>
      <c r="I7550" s="1" t="s">
        <v>35</v>
      </c>
      <c r="J7550" t="s">
        <v>36</v>
      </c>
    </row>
    <row r="7551" spans="1:10" x14ac:dyDescent="0.2">
      <c r="A7551" s="7" t="s">
        <v>11897</v>
      </c>
      <c r="B7551" t="s">
        <v>11898</v>
      </c>
      <c r="C7551">
        <v>21002</v>
      </c>
      <c r="D7551" t="s">
        <v>31</v>
      </c>
      <c r="E7551">
        <v>3</v>
      </c>
      <c r="F7551" t="s">
        <v>2045</v>
      </c>
      <c r="G7551" s="8" t="s">
        <v>124</v>
      </c>
      <c r="H7551" t="s">
        <v>125</v>
      </c>
      <c r="I7551" s="1" t="s">
        <v>35</v>
      </c>
      <c r="J7551" t="s">
        <v>36</v>
      </c>
    </row>
    <row r="7552" spans="1:10" x14ac:dyDescent="0.2">
      <c r="A7552" s="7" t="s">
        <v>11899</v>
      </c>
      <c r="B7552" t="s">
        <v>11900</v>
      </c>
      <c r="C7552">
        <v>21002</v>
      </c>
      <c r="D7552" t="s">
        <v>31</v>
      </c>
      <c r="E7552">
        <v>3</v>
      </c>
      <c r="F7552" t="s">
        <v>2045</v>
      </c>
      <c r="G7552" s="8" t="s">
        <v>124</v>
      </c>
      <c r="H7552" t="s">
        <v>125</v>
      </c>
      <c r="I7552" s="1" t="s">
        <v>35</v>
      </c>
      <c r="J7552" t="s">
        <v>36</v>
      </c>
    </row>
    <row r="7553" spans="1:10" x14ac:dyDescent="0.2">
      <c r="A7553" s="7" t="s">
        <v>11901</v>
      </c>
      <c r="B7553" t="s">
        <v>11902</v>
      </c>
      <c r="C7553">
        <v>21002</v>
      </c>
      <c r="D7553" t="s">
        <v>31</v>
      </c>
      <c r="E7553">
        <v>3</v>
      </c>
      <c r="F7553" t="s">
        <v>2045</v>
      </c>
      <c r="G7553" s="8" t="s">
        <v>124</v>
      </c>
      <c r="H7553" t="s">
        <v>125</v>
      </c>
      <c r="I7553" s="1" t="s">
        <v>35</v>
      </c>
      <c r="J7553" t="s">
        <v>36</v>
      </c>
    </row>
    <row r="7554" spans="1:10" x14ac:dyDescent="0.2">
      <c r="A7554" s="7" t="s">
        <v>11903</v>
      </c>
      <c r="B7554" t="s">
        <v>11904</v>
      </c>
      <c r="C7554">
        <v>21002</v>
      </c>
      <c r="D7554" t="s">
        <v>31</v>
      </c>
      <c r="E7554">
        <v>3</v>
      </c>
      <c r="F7554" t="s">
        <v>2045</v>
      </c>
      <c r="G7554" s="8" t="s">
        <v>124</v>
      </c>
      <c r="H7554" t="s">
        <v>125</v>
      </c>
      <c r="I7554" s="1" t="s">
        <v>35</v>
      </c>
      <c r="J7554" t="s">
        <v>36</v>
      </c>
    </row>
    <row r="7555" spans="1:10" x14ac:dyDescent="0.2">
      <c r="A7555" s="7" t="s">
        <v>11905</v>
      </c>
      <c r="B7555" t="s">
        <v>11906</v>
      </c>
      <c r="C7555">
        <v>21002</v>
      </c>
      <c r="D7555" t="s">
        <v>31</v>
      </c>
      <c r="E7555">
        <v>3</v>
      </c>
      <c r="F7555" t="s">
        <v>2045</v>
      </c>
      <c r="G7555" s="8" t="s">
        <v>124</v>
      </c>
      <c r="H7555" t="s">
        <v>125</v>
      </c>
      <c r="I7555" s="1" t="s">
        <v>35</v>
      </c>
      <c r="J7555" t="s">
        <v>36</v>
      </c>
    </row>
    <row r="7556" spans="1:10" x14ac:dyDescent="0.2">
      <c r="A7556" s="7" t="s">
        <v>11907</v>
      </c>
      <c r="B7556" t="s">
        <v>11908</v>
      </c>
      <c r="C7556">
        <v>21002</v>
      </c>
      <c r="D7556" t="s">
        <v>31</v>
      </c>
      <c r="E7556">
        <v>3</v>
      </c>
      <c r="F7556" t="s">
        <v>2045</v>
      </c>
      <c r="G7556" s="8" t="s">
        <v>124</v>
      </c>
      <c r="H7556" t="s">
        <v>125</v>
      </c>
      <c r="I7556" s="1" t="s">
        <v>35</v>
      </c>
      <c r="J7556" t="s">
        <v>36</v>
      </c>
    </row>
    <row r="7557" spans="1:10" x14ac:dyDescent="0.2">
      <c r="A7557" s="7" t="s">
        <v>11909</v>
      </c>
      <c r="B7557" t="s">
        <v>11910</v>
      </c>
      <c r="C7557">
        <v>21002</v>
      </c>
      <c r="D7557" t="s">
        <v>31</v>
      </c>
      <c r="E7557">
        <v>3</v>
      </c>
      <c r="F7557" t="s">
        <v>2045</v>
      </c>
      <c r="G7557" s="8" t="s">
        <v>124</v>
      </c>
      <c r="H7557" t="s">
        <v>125</v>
      </c>
      <c r="I7557" s="1" t="s">
        <v>35</v>
      </c>
      <c r="J7557" t="s">
        <v>36</v>
      </c>
    </row>
    <row r="7558" spans="1:10" x14ac:dyDescent="0.2">
      <c r="A7558" s="7" t="s">
        <v>11911</v>
      </c>
      <c r="B7558" t="s">
        <v>11912</v>
      </c>
      <c r="C7558">
        <v>21002</v>
      </c>
      <c r="D7558" t="s">
        <v>31</v>
      </c>
      <c r="E7558">
        <v>3</v>
      </c>
      <c r="F7558" t="s">
        <v>2045</v>
      </c>
      <c r="G7558" s="8" t="s">
        <v>124</v>
      </c>
      <c r="H7558" t="s">
        <v>125</v>
      </c>
      <c r="I7558" s="1" t="s">
        <v>35</v>
      </c>
      <c r="J7558" t="s">
        <v>36</v>
      </c>
    </row>
    <row r="7559" spans="1:10" x14ac:dyDescent="0.2">
      <c r="A7559" s="7" t="s">
        <v>11913</v>
      </c>
      <c r="B7559" t="s">
        <v>11914</v>
      </c>
      <c r="C7559">
        <v>21002</v>
      </c>
      <c r="D7559" t="s">
        <v>31</v>
      </c>
      <c r="E7559">
        <v>3</v>
      </c>
      <c r="F7559" t="s">
        <v>2045</v>
      </c>
      <c r="G7559" s="8" t="s">
        <v>124</v>
      </c>
      <c r="H7559" t="s">
        <v>125</v>
      </c>
      <c r="I7559" s="1" t="s">
        <v>35</v>
      </c>
      <c r="J7559" t="s">
        <v>36</v>
      </c>
    </row>
    <row r="7560" spans="1:10" x14ac:dyDescent="0.2">
      <c r="A7560" s="7" t="s">
        <v>11915</v>
      </c>
      <c r="B7560" t="s">
        <v>11104</v>
      </c>
      <c r="C7560">
        <v>21002</v>
      </c>
      <c r="D7560" t="s">
        <v>31</v>
      </c>
      <c r="E7560">
        <v>3</v>
      </c>
      <c r="F7560" t="s">
        <v>2045</v>
      </c>
      <c r="G7560" s="8" t="s">
        <v>124</v>
      </c>
      <c r="H7560" t="s">
        <v>125</v>
      </c>
      <c r="I7560" s="1" t="s">
        <v>35</v>
      </c>
      <c r="J7560" t="s">
        <v>36</v>
      </c>
    </row>
    <row r="7561" spans="1:10" x14ac:dyDescent="0.2">
      <c r="A7561" s="7" t="s">
        <v>11916</v>
      </c>
      <c r="B7561" t="s">
        <v>11917</v>
      </c>
      <c r="C7561">
        <v>21002</v>
      </c>
      <c r="D7561" t="s">
        <v>31</v>
      </c>
      <c r="E7561">
        <v>3</v>
      </c>
      <c r="F7561" t="s">
        <v>2045</v>
      </c>
      <c r="G7561" s="8" t="s">
        <v>124</v>
      </c>
      <c r="H7561" t="s">
        <v>125</v>
      </c>
      <c r="I7561" s="1" t="s">
        <v>35</v>
      </c>
      <c r="J7561" t="s">
        <v>36</v>
      </c>
    </row>
    <row r="7562" spans="1:10" x14ac:dyDescent="0.2">
      <c r="A7562" s="7" t="s">
        <v>11918</v>
      </c>
      <c r="B7562" t="s">
        <v>11919</v>
      </c>
      <c r="C7562">
        <v>21002</v>
      </c>
      <c r="D7562" t="s">
        <v>31</v>
      </c>
      <c r="E7562">
        <v>3</v>
      </c>
      <c r="F7562" t="s">
        <v>2045</v>
      </c>
      <c r="G7562" s="8" t="s">
        <v>124</v>
      </c>
      <c r="H7562" t="s">
        <v>125</v>
      </c>
      <c r="I7562" s="1" t="s">
        <v>35</v>
      </c>
      <c r="J7562" t="s">
        <v>36</v>
      </c>
    </row>
    <row r="7563" spans="1:10" x14ac:dyDescent="0.2">
      <c r="A7563" s="7" t="s">
        <v>11920</v>
      </c>
      <c r="B7563" t="s">
        <v>11921</v>
      </c>
      <c r="C7563">
        <v>21002</v>
      </c>
      <c r="D7563" t="s">
        <v>31</v>
      </c>
      <c r="E7563">
        <v>3</v>
      </c>
      <c r="F7563" t="s">
        <v>2045</v>
      </c>
      <c r="G7563" s="8" t="s">
        <v>124</v>
      </c>
      <c r="H7563" t="s">
        <v>125</v>
      </c>
      <c r="I7563" s="1" t="s">
        <v>35</v>
      </c>
      <c r="J7563" t="s">
        <v>36</v>
      </c>
    </row>
    <row r="7564" spans="1:10" x14ac:dyDescent="0.2">
      <c r="A7564" s="7" t="s">
        <v>11922</v>
      </c>
      <c r="B7564" t="s">
        <v>11923</v>
      </c>
      <c r="C7564">
        <v>21002</v>
      </c>
      <c r="D7564" t="s">
        <v>31</v>
      </c>
      <c r="E7564">
        <v>3</v>
      </c>
      <c r="F7564" t="s">
        <v>2045</v>
      </c>
      <c r="G7564" s="8" t="s">
        <v>124</v>
      </c>
      <c r="H7564" t="s">
        <v>125</v>
      </c>
      <c r="I7564" s="1" t="s">
        <v>35</v>
      </c>
      <c r="J7564" t="s">
        <v>36</v>
      </c>
    </row>
    <row r="7565" spans="1:10" x14ac:dyDescent="0.2">
      <c r="A7565" s="7" t="s">
        <v>11924</v>
      </c>
      <c r="B7565" t="s">
        <v>11925</v>
      </c>
      <c r="C7565">
        <v>21002</v>
      </c>
      <c r="D7565" t="s">
        <v>31</v>
      </c>
      <c r="E7565">
        <v>3</v>
      </c>
      <c r="F7565" t="s">
        <v>2045</v>
      </c>
      <c r="G7565" s="8" t="s">
        <v>124</v>
      </c>
      <c r="H7565" t="s">
        <v>125</v>
      </c>
      <c r="I7565" s="1" t="s">
        <v>35</v>
      </c>
      <c r="J7565" t="s">
        <v>36</v>
      </c>
    </row>
    <row r="7566" spans="1:10" x14ac:dyDescent="0.2">
      <c r="A7566" s="7" t="s">
        <v>11926</v>
      </c>
      <c r="B7566" t="s">
        <v>11927</v>
      </c>
      <c r="C7566">
        <v>21002</v>
      </c>
      <c r="D7566" t="s">
        <v>31</v>
      </c>
      <c r="E7566">
        <v>3</v>
      </c>
      <c r="F7566" t="s">
        <v>2045</v>
      </c>
      <c r="G7566" s="8" t="s">
        <v>124</v>
      </c>
      <c r="H7566" t="s">
        <v>125</v>
      </c>
      <c r="I7566" s="1" t="s">
        <v>35</v>
      </c>
      <c r="J7566" t="s">
        <v>36</v>
      </c>
    </row>
    <row r="7567" spans="1:10" x14ac:dyDescent="0.2">
      <c r="A7567" s="7" t="s">
        <v>11928</v>
      </c>
      <c r="B7567" t="s">
        <v>11929</v>
      </c>
      <c r="C7567">
        <v>21002</v>
      </c>
      <c r="D7567" t="s">
        <v>31</v>
      </c>
      <c r="E7567">
        <v>3</v>
      </c>
      <c r="F7567" t="s">
        <v>2045</v>
      </c>
      <c r="G7567" s="8" t="s">
        <v>124</v>
      </c>
      <c r="H7567" t="s">
        <v>125</v>
      </c>
      <c r="I7567" s="1" t="s">
        <v>35</v>
      </c>
      <c r="J7567" t="s">
        <v>36</v>
      </c>
    </row>
    <row r="7568" spans="1:10" x14ac:dyDescent="0.2">
      <c r="A7568" s="7" t="s">
        <v>11930</v>
      </c>
      <c r="B7568" t="s">
        <v>11108</v>
      </c>
      <c r="C7568">
        <v>21002</v>
      </c>
      <c r="D7568" t="s">
        <v>31</v>
      </c>
      <c r="E7568">
        <v>3</v>
      </c>
      <c r="F7568" t="s">
        <v>2045</v>
      </c>
      <c r="G7568" s="8" t="s">
        <v>124</v>
      </c>
      <c r="H7568" t="s">
        <v>125</v>
      </c>
      <c r="I7568" s="1" t="s">
        <v>35</v>
      </c>
      <c r="J7568" t="s">
        <v>36</v>
      </c>
    </row>
    <row r="7569" spans="1:10" x14ac:dyDescent="0.2">
      <c r="A7569" s="7" t="s">
        <v>11931</v>
      </c>
      <c r="B7569" t="s">
        <v>11932</v>
      </c>
      <c r="C7569">
        <v>21002</v>
      </c>
      <c r="D7569" t="s">
        <v>31</v>
      </c>
      <c r="E7569">
        <v>3</v>
      </c>
      <c r="F7569" t="s">
        <v>2045</v>
      </c>
      <c r="G7569" s="8" t="s">
        <v>124</v>
      </c>
      <c r="H7569" t="s">
        <v>125</v>
      </c>
      <c r="I7569" s="1" t="s">
        <v>35</v>
      </c>
      <c r="J7569" t="s">
        <v>36</v>
      </c>
    </row>
    <row r="7570" spans="1:10" x14ac:dyDescent="0.2">
      <c r="A7570" s="7" t="s">
        <v>11933</v>
      </c>
      <c r="B7570" t="s">
        <v>2049</v>
      </c>
      <c r="C7570">
        <v>21002</v>
      </c>
      <c r="D7570" t="s">
        <v>31</v>
      </c>
      <c r="E7570">
        <v>3</v>
      </c>
      <c r="F7570" t="s">
        <v>2045</v>
      </c>
      <c r="G7570" s="8" t="s">
        <v>124</v>
      </c>
      <c r="H7570" t="s">
        <v>125</v>
      </c>
      <c r="I7570" s="1" t="s">
        <v>35</v>
      </c>
      <c r="J7570" t="s">
        <v>36</v>
      </c>
    </row>
    <row r="7571" spans="1:10" x14ac:dyDescent="0.2">
      <c r="A7571" s="7" t="s">
        <v>11934</v>
      </c>
      <c r="B7571" t="s">
        <v>11935</v>
      </c>
      <c r="C7571">
        <v>21002</v>
      </c>
      <c r="D7571" t="s">
        <v>31</v>
      </c>
      <c r="E7571">
        <v>3</v>
      </c>
      <c r="F7571" t="s">
        <v>2045</v>
      </c>
      <c r="G7571" s="8" t="s">
        <v>124</v>
      </c>
      <c r="H7571" t="s">
        <v>125</v>
      </c>
      <c r="I7571" s="1" t="s">
        <v>35</v>
      </c>
      <c r="J7571" t="s">
        <v>36</v>
      </c>
    </row>
    <row r="7572" spans="1:10" x14ac:dyDescent="0.2">
      <c r="A7572" s="7" t="s">
        <v>11936</v>
      </c>
      <c r="B7572" t="s">
        <v>11937</v>
      </c>
      <c r="C7572">
        <v>21002</v>
      </c>
      <c r="D7572" t="s">
        <v>31</v>
      </c>
      <c r="E7572">
        <v>3</v>
      </c>
      <c r="F7572" t="s">
        <v>2045</v>
      </c>
      <c r="G7572" s="8" t="s">
        <v>124</v>
      </c>
      <c r="H7572" t="s">
        <v>125</v>
      </c>
      <c r="I7572" s="1" t="s">
        <v>35</v>
      </c>
      <c r="J7572" t="s">
        <v>36</v>
      </c>
    </row>
    <row r="7573" spans="1:10" x14ac:dyDescent="0.2">
      <c r="A7573" s="7" t="s">
        <v>11938</v>
      </c>
      <c r="B7573" t="s">
        <v>11939</v>
      </c>
      <c r="C7573">
        <v>21002</v>
      </c>
      <c r="D7573" t="s">
        <v>31</v>
      </c>
      <c r="E7573">
        <v>3</v>
      </c>
      <c r="F7573" t="s">
        <v>2045</v>
      </c>
      <c r="G7573" s="8" t="s">
        <v>124</v>
      </c>
      <c r="H7573" t="s">
        <v>125</v>
      </c>
      <c r="I7573" s="1" t="s">
        <v>35</v>
      </c>
      <c r="J7573" t="s">
        <v>36</v>
      </c>
    </row>
    <row r="7574" spans="1:10" x14ac:dyDescent="0.2">
      <c r="A7574" s="7" t="s">
        <v>11940</v>
      </c>
      <c r="B7574" t="s">
        <v>11941</v>
      </c>
      <c r="C7574">
        <v>21002</v>
      </c>
      <c r="D7574" t="s">
        <v>31</v>
      </c>
      <c r="E7574">
        <v>3</v>
      </c>
      <c r="F7574" t="s">
        <v>2045</v>
      </c>
      <c r="G7574" s="8" t="s">
        <v>124</v>
      </c>
      <c r="H7574" t="s">
        <v>125</v>
      </c>
      <c r="I7574" s="1" t="s">
        <v>35</v>
      </c>
      <c r="J7574" t="s">
        <v>36</v>
      </c>
    </row>
    <row r="7575" spans="1:10" x14ac:dyDescent="0.2">
      <c r="A7575" s="7" t="s">
        <v>11942</v>
      </c>
      <c r="B7575" t="s">
        <v>11943</v>
      </c>
      <c r="C7575">
        <v>21002</v>
      </c>
      <c r="D7575" t="s">
        <v>31</v>
      </c>
      <c r="E7575">
        <v>3</v>
      </c>
      <c r="F7575" t="s">
        <v>2045</v>
      </c>
      <c r="G7575" s="8" t="s">
        <v>124</v>
      </c>
      <c r="H7575" t="s">
        <v>125</v>
      </c>
      <c r="I7575" s="1" t="s">
        <v>35</v>
      </c>
      <c r="J7575" t="s">
        <v>36</v>
      </c>
    </row>
    <row r="7576" spans="1:10" x14ac:dyDescent="0.2">
      <c r="A7576" s="7" t="s">
        <v>11944</v>
      </c>
      <c r="B7576" t="s">
        <v>11945</v>
      </c>
      <c r="C7576">
        <v>21002</v>
      </c>
      <c r="D7576" t="s">
        <v>31</v>
      </c>
      <c r="E7576">
        <v>3</v>
      </c>
      <c r="F7576" t="s">
        <v>2045</v>
      </c>
      <c r="G7576" s="8" t="s">
        <v>124</v>
      </c>
      <c r="H7576" t="s">
        <v>125</v>
      </c>
      <c r="I7576" s="1" t="s">
        <v>35</v>
      </c>
      <c r="J7576" t="s">
        <v>36</v>
      </c>
    </row>
    <row r="7577" spans="1:10" x14ac:dyDescent="0.2">
      <c r="A7577" s="7" t="s">
        <v>11946</v>
      </c>
      <c r="B7577" t="s">
        <v>11947</v>
      </c>
      <c r="C7577">
        <v>21002</v>
      </c>
      <c r="D7577" t="s">
        <v>31</v>
      </c>
      <c r="E7577">
        <v>3</v>
      </c>
      <c r="F7577" t="s">
        <v>2045</v>
      </c>
      <c r="G7577" s="8" t="s">
        <v>124</v>
      </c>
      <c r="H7577" t="s">
        <v>125</v>
      </c>
      <c r="I7577" s="1" t="s">
        <v>35</v>
      </c>
      <c r="J7577" t="s">
        <v>36</v>
      </c>
    </row>
    <row r="7578" spans="1:10" x14ac:dyDescent="0.2">
      <c r="A7578" s="7" t="s">
        <v>11948</v>
      </c>
      <c r="B7578" t="s">
        <v>11949</v>
      </c>
      <c r="C7578">
        <v>21002</v>
      </c>
      <c r="D7578" t="s">
        <v>31</v>
      </c>
      <c r="E7578">
        <v>3</v>
      </c>
      <c r="F7578" t="s">
        <v>2045</v>
      </c>
      <c r="G7578" s="8" t="s">
        <v>124</v>
      </c>
      <c r="H7578" t="s">
        <v>125</v>
      </c>
      <c r="I7578" s="1" t="s">
        <v>35</v>
      </c>
      <c r="J7578" t="s">
        <v>36</v>
      </c>
    </row>
    <row r="7579" spans="1:10" x14ac:dyDescent="0.2">
      <c r="A7579" s="7" t="s">
        <v>11950</v>
      </c>
      <c r="B7579" t="s">
        <v>11951</v>
      </c>
      <c r="C7579">
        <v>21002</v>
      </c>
      <c r="D7579" t="s">
        <v>31</v>
      </c>
      <c r="E7579">
        <v>3</v>
      </c>
      <c r="F7579" t="s">
        <v>2045</v>
      </c>
      <c r="G7579" s="8" t="s">
        <v>124</v>
      </c>
      <c r="H7579" t="s">
        <v>125</v>
      </c>
      <c r="I7579" s="1" t="s">
        <v>35</v>
      </c>
      <c r="J7579" t="s">
        <v>36</v>
      </c>
    </row>
    <row r="7580" spans="1:10" x14ac:dyDescent="0.2">
      <c r="A7580" s="7" t="s">
        <v>11952</v>
      </c>
      <c r="B7580" t="s">
        <v>11953</v>
      </c>
      <c r="C7580">
        <v>21002</v>
      </c>
      <c r="D7580" t="s">
        <v>31</v>
      </c>
      <c r="E7580">
        <v>3</v>
      </c>
      <c r="F7580" t="s">
        <v>2045</v>
      </c>
      <c r="G7580" s="8" t="s">
        <v>124</v>
      </c>
      <c r="H7580" t="s">
        <v>125</v>
      </c>
      <c r="I7580" s="1" t="s">
        <v>35</v>
      </c>
      <c r="J7580" t="s">
        <v>36</v>
      </c>
    </row>
    <row r="7581" spans="1:10" x14ac:dyDescent="0.2">
      <c r="A7581" s="7" t="s">
        <v>11954</v>
      </c>
      <c r="B7581" t="s">
        <v>11955</v>
      </c>
      <c r="C7581">
        <v>21002</v>
      </c>
      <c r="D7581" t="s">
        <v>31</v>
      </c>
      <c r="E7581">
        <v>3</v>
      </c>
      <c r="F7581" t="s">
        <v>2045</v>
      </c>
      <c r="G7581" s="8" t="s">
        <v>124</v>
      </c>
      <c r="H7581" t="s">
        <v>125</v>
      </c>
      <c r="I7581" s="1" t="s">
        <v>35</v>
      </c>
      <c r="J7581" t="s">
        <v>36</v>
      </c>
    </row>
    <row r="7582" spans="1:10" x14ac:dyDescent="0.2">
      <c r="A7582" s="7" t="s">
        <v>11956</v>
      </c>
      <c r="B7582" t="s">
        <v>11957</v>
      </c>
      <c r="C7582">
        <v>21002</v>
      </c>
      <c r="D7582" t="s">
        <v>31</v>
      </c>
      <c r="E7582">
        <v>3</v>
      </c>
      <c r="F7582" t="s">
        <v>2045</v>
      </c>
      <c r="G7582" s="8" t="s">
        <v>124</v>
      </c>
      <c r="H7582" t="s">
        <v>125</v>
      </c>
      <c r="I7582" s="1" t="s">
        <v>35</v>
      </c>
      <c r="J7582" t="s">
        <v>36</v>
      </c>
    </row>
    <row r="7583" spans="1:10" x14ac:dyDescent="0.2">
      <c r="A7583" s="7" t="s">
        <v>11958</v>
      </c>
      <c r="B7583" t="s">
        <v>11959</v>
      </c>
      <c r="C7583">
        <v>21002</v>
      </c>
      <c r="D7583" t="s">
        <v>31</v>
      </c>
      <c r="E7583">
        <v>3</v>
      </c>
      <c r="F7583" t="s">
        <v>2045</v>
      </c>
      <c r="G7583" s="8" t="s">
        <v>124</v>
      </c>
      <c r="H7583" t="s">
        <v>125</v>
      </c>
      <c r="I7583" s="1" t="s">
        <v>35</v>
      </c>
      <c r="J7583" t="s">
        <v>36</v>
      </c>
    </row>
    <row r="7584" spans="1:10" x14ac:dyDescent="0.2">
      <c r="A7584" s="7" t="s">
        <v>11960</v>
      </c>
      <c r="B7584" t="s">
        <v>11961</v>
      </c>
      <c r="C7584">
        <v>21002</v>
      </c>
      <c r="D7584" t="s">
        <v>31</v>
      </c>
      <c r="E7584">
        <v>3</v>
      </c>
      <c r="F7584" t="s">
        <v>2045</v>
      </c>
      <c r="G7584" s="8" t="s">
        <v>124</v>
      </c>
      <c r="H7584" t="s">
        <v>125</v>
      </c>
      <c r="I7584" s="1" t="s">
        <v>35</v>
      </c>
      <c r="J7584" t="s">
        <v>36</v>
      </c>
    </row>
    <row r="7585" spans="1:10" x14ac:dyDescent="0.2">
      <c r="A7585" s="7" t="s">
        <v>11962</v>
      </c>
      <c r="B7585" t="s">
        <v>11963</v>
      </c>
      <c r="C7585">
        <v>21002</v>
      </c>
      <c r="D7585" t="s">
        <v>31</v>
      </c>
      <c r="E7585">
        <v>3</v>
      </c>
      <c r="F7585" t="s">
        <v>2045</v>
      </c>
      <c r="G7585" s="8" t="s">
        <v>124</v>
      </c>
      <c r="H7585" t="s">
        <v>125</v>
      </c>
      <c r="I7585" s="1" t="s">
        <v>35</v>
      </c>
      <c r="J7585" t="s">
        <v>36</v>
      </c>
    </row>
    <row r="7586" spans="1:10" x14ac:dyDescent="0.2">
      <c r="A7586" s="7" t="s">
        <v>11964</v>
      </c>
      <c r="B7586" t="s">
        <v>11965</v>
      </c>
      <c r="C7586">
        <v>21002</v>
      </c>
      <c r="D7586" t="s">
        <v>31</v>
      </c>
      <c r="E7586">
        <v>3</v>
      </c>
      <c r="F7586" t="s">
        <v>2045</v>
      </c>
      <c r="G7586" s="8" t="s">
        <v>124</v>
      </c>
      <c r="H7586" t="s">
        <v>125</v>
      </c>
      <c r="I7586" s="1" t="s">
        <v>35</v>
      </c>
      <c r="J7586" t="s">
        <v>36</v>
      </c>
    </row>
    <row r="7587" spans="1:10" x14ac:dyDescent="0.2">
      <c r="A7587" s="7" t="s">
        <v>11966</v>
      </c>
      <c r="B7587" t="s">
        <v>11967</v>
      </c>
      <c r="C7587">
        <v>21002</v>
      </c>
      <c r="D7587" t="s">
        <v>31</v>
      </c>
      <c r="E7587">
        <v>3</v>
      </c>
      <c r="F7587" t="s">
        <v>2045</v>
      </c>
      <c r="G7587" s="8" t="s">
        <v>124</v>
      </c>
      <c r="H7587" t="s">
        <v>125</v>
      </c>
      <c r="I7587" s="1" t="s">
        <v>35</v>
      </c>
      <c r="J7587" t="s">
        <v>36</v>
      </c>
    </row>
    <row r="7588" spans="1:10" x14ac:dyDescent="0.2">
      <c r="A7588" s="7" t="s">
        <v>11968</v>
      </c>
      <c r="B7588" t="s">
        <v>11969</v>
      </c>
      <c r="C7588">
        <v>21002</v>
      </c>
      <c r="D7588" t="s">
        <v>31</v>
      </c>
      <c r="E7588">
        <v>3</v>
      </c>
      <c r="F7588" t="s">
        <v>2045</v>
      </c>
      <c r="G7588" s="8" t="s">
        <v>124</v>
      </c>
      <c r="H7588" t="s">
        <v>125</v>
      </c>
      <c r="I7588" s="1" t="s">
        <v>35</v>
      </c>
      <c r="J7588" t="s">
        <v>36</v>
      </c>
    </row>
    <row r="7589" spans="1:10" x14ac:dyDescent="0.2">
      <c r="A7589" s="7" t="s">
        <v>11970</v>
      </c>
      <c r="B7589" t="s">
        <v>11971</v>
      </c>
      <c r="C7589">
        <v>21002</v>
      </c>
      <c r="D7589" t="s">
        <v>31</v>
      </c>
      <c r="E7589">
        <v>3</v>
      </c>
      <c r="F7589" t="s">
        <v>2045</v>
      </c>
      <c r="G7589" s="8" t="s">
        <v>124</v>
      </c>
      <c r="H7589" t="s">
        <v>125</v>
      </c>
      <c r="I7589" s="1" t="s">
        <v>35</v>
      </c>
      <c r="J7589" t="s">
        <v>36</v>
      </c>
    </row>
    <row r="7590" spans="1:10" x14ac:dyDescent="0.2">
      <c r="A7590" s="7" t="s">
        <v>11972</v>
      </c>
      <c r="B7590" t="s">
        <v>11973</v>
      </c>
      <c r="C7590">
        <v>21002</v>
      </c>
      <c r="D7590" t="s">
        <v>31</v>
      </c>
      <c r="E7590">
        <v>3</v>
      </c>
      <c r="F7590" t="s">
        <v>2045</v>
      </c>
      <c r="G7590" s="8" t="s">
        <v>124</v>
      </c>
      <c r="H7590" t="s">
        <v>125</v>
      </c>
      <c r="I7590" s="1" t="s">
        <v>35</v>
      </c>
      <c r="J7590" t="s">
        <v>36</v>
      </c>
    </row>
    <row r="7591" spans="1:10" x14ac:dyDescent="0.2">
      <c r="A7591" s="7" t="s">
        <v>11974</v>
      </c>
      <c r="B7591" t="s">
        <v>11975</v>
      </c>
      <c r="C7591">
        <v>21002</v>
      </c>
      <c r="D7591" t="s">
        <v>31</v>
      </c>
      <c r="E7591">
        <v>3</v>
      </c>
      <c r="F7591" t="s">
        <v>2045</v>
      </c>
      <c r="G7591" s="8" t="s">
        <v>124</v>
      </c>
      <c r="H7591" t="s">
        <v>125</v>
      </c>
      <c r="I7591" s="1" t="s">
        <v>35</v>
      </c>
      <c r="J7591" t="s">
        <v>36</v>
      </c>
    </row>
    <row r="7592" spans="1:10" x14ac:dyDescent="0.2">
      <c r="A7592" s="7" t="s">
        <v>11976</v>
      </c>
      <c r="B7592" t="s">
        <v>11977</v>
      </c>
      <c r="C7592">
        <v>21002</v>
      </c>
      <c r="D7592" t="s">
        <v>31</v>
      </c>
      <c r="E7592">
        <v>3</v>
      </c>
      <c r="F7592" t="s">
        <v>2045</v>
      </c>
      <c r="G7592" s="8" t="s">
        <v>124</v>
      </c>
      <c r="H7592" t="s">
        <v>125</v>
      </c>
      <c r="I7592" s="1" t="s">
        <v>35</v>
      </c>
      <c r="J7592" t="s">
        <v>36</v>
      </c>
    </row>
    <row r="7593" spans="1:10" x14ac:dyDescent="0.2">
      <c r="A7593" s="7" t="s">
        <v>11978</v>
      </c>
      <c r="B7593" t="s">
        <v>11979</v>
      </c>
      <c r="C7593">
        <v>21002</v>
      </c>
      <c r="D7593" t="s">
        <v>31</v>
      </c>
      <c r="E7593">
        <v>3</v>
      </c>
      <c r="F7593" t="s">
        <v>2045</v>
      </c>
      <c r="G7593" s="8" t="s">
        <v>124</v>
      </c>
      <c r="H7593" t="s">
        <v>125</v>
      </c>
      <c r="I7593" s="1" t="s">
        <v>35</v>
      </c>
      <c r="J7593" t="s">
        <v>36</v>
      </c>
    </row>
    <row r="7594" spans="1:10" x14ac:dyDescent="0.2">
      <c r="A7594" s="7" t="s">
        <v>11980</v>
      </c>
      <c r="B7594" t="s">
        <v>11981</v>
      </c>
      <c r="C7594">
        <v>21002</v>
      </c>
      <c r="D7594" t="s">
        <v>31</v>
      </c>
      <c r="E7594">
        <v>3</v>
      </c>
      <c r="F7594" t="s">
        <v>2045</v>
      </c>
      <c r="G7594" s="8" t="s">
        <v>124</v>
      </c>
      <c r="H7594" t="s">
        <v>125</v>
      </c>
      <c r="I7594" s="1" t="s">
        <v>35</v>
      </c>
      <c r="J7594" t="s">
        <v>36</v>
      </c>
    </row>
    <row r="7595" spans="1:10" x14ac:dyDescent="0.2">
      <c r="A7595" s="7" t="s">
        <v>11982</v>
      </c>
      <c r="B7595" t="s">
        <v>11983</v>
      </c>
      <c r="C7595">
        <v>21002</v>
      </c>
      <c r="D7595" t="s">
        <v>31</v>
      </c>
      <c r="E7595">
        <v>3</v>
      </c>
      <c r="F7595" t="s">
        <v>2045</v>
      </c>
      <c r="G7595" s="8" t="s">
        <v>124</v>
      </c>
      <c r="H7595" t="s">
        <v>125</v>
      </c>
      <c r="I7595" s="1" t="s">
        <v>35</v>
      </c>
      <c r="J7595" t="s">
        <v>36</v>
      </c>
    </row>
    <row r="7596" spans="1:10" x14ac:dyDescent="0.2">
      <c r="A7596" s="7" t="s">
        <v>11984</v>
      </c>
      <c r="B7596" t="s">
        <v>11985</v>
      </c>
      <c r="C7596">
        <v>21002</v>
      </c>
      <c r="D7596" t="s">
        <v>31</v>
      </c>
      <c r="E7596">
        <v>3</v>
      </c>
      <c r="F7596" t="s">
        <v>2045</v>
      </c>
      <c r="G7596" s="8" t="s">
        <v>124</v>
      </c>
      <c r="H7596" t="s">
        <v>125</v>
      </c>
      <c r="I7596" s="1" t="s">
        <v>35</v>
      </c>
      <c r="J7596" t="s">
        <v>36</v>
      </c>
    </row>
    <row r="7597" spans="1:10" x14ac:dyDescent="0.2">
      <c r="A7597" s="7" t="s">
        <v>11986</v>
      </c>
      <c r="B7597" t="s">
        <v>11987</v>
      </c>
      <c r="C7597">
        <v>21002</v>
      </c>
      <c r="D7597" t="s">
        <v>31</v>
      </c>
      <c r="E7597">
        <v>3</v>
      </c>
      <c r="F7597" t="s">
        <v>2045</v>
      </c>
      <c r="G7597" s="8" t="s">
        <v>124</v>
      </c>
      <c r="H7597" t="s">
        <v>125</v>
      </c>
      <c r="I7597" s="1" t="s">
        <v>35</v>
      </c>
      <c r="J7597" t="s">
        <v>36</v>
      </c>
    </row>
    <row r="7598" spans="1:10" x14ac:dyDescent="0.2">
      <c r="A7598" s="7" t="s">
        <v>11988</v>
      </c>
      <c r="B7598" t="s">
        <v>11989</v>
      </c>
      <c r="C7598">
        <v>21002</v>
      </c>
      <c r="D7598" t="s">
        <v>31</v>
      </c>
      <c r="E7598">
        <v>3</v>
      </c>
      <c r="F7598" t="s">
        <v>2045</v>
      </c>
      <c r="G7598" s="8" t="s">
        <v>124</v>
      </c>
      <c r="H7598" t="s">
        <v>125</v>
      </c>
      <c r="I7598" s="1" t="s">
        <v>35</v>
      </c>
      <c r="J7598" t="s">
        <v>36</v>
      </c>
    </row>
    <row r="7599" spans="1:10" x14ac:dyDescent="0.2">
      <c r="A7599" s="7" t="s">
        <v>11990</v>
      </c>
      <c r="B7599" t="s">
        <v>11991</v>
      </c>
      <c r="C7599">
        <v>21002</v>
      </c>
      <c r="D7599" t="s">
        <v>31</v>
      </c>
      <c r="E7599">
        <v>3</v>
      </c>
      <c r="F7599" t="s">
        <v>2045</v>
      </c>
      <c r="G7599" s="8" t="s">
        <v>124</v>
      </c>
      <c r="H7599" t="s">
        <v>125</v>
      </c>
      <c r="I7599" s="1" t="s">
        <v>35</v>
      </c>
      <c r="J7599" t="s">
        <v>36</v>
      </c>
    </row>
    <row r="7600" spans="1:10" x14ac:dyDescent="0.2">
      <c r="A7600" s="7" t="s">
        <v>11992</v>
      </c>
      <c r="B7600" t="s">
        <v>11993</v>
      </c>
      <c r="C7600">
        <v>21002</v>
      </c>
      <c r="D7600" t="s">
        <v>31</v>
      </c>
      <c r="E7600">
        <v>3</v>
      </c>
      <c r="F7600" t="s">
        <v>2045</v>
      </c>
      <c r="G7600" s="8" t="s">
        <v>124</v>
      </c>
      <c r="H7600" t="s">
        <v>125</v>
      </c>
      <c r="I7600" s="1" t="s">
        <v>35</v>
      </c>
      <c r="J7600" t="s">
        <v>36</v>
      </c>
    </row>
    <row r="7601" spans="1:10" x14ac:dyDescent="0.2">
      <c r="A7601" s="7" t="s">
        <v>11994</v>
      </c>
      <c r="B7601" t="s">
        <v>11995</v>
      </c>
      <c r="C7601">
        <v>21002</v>
      </c>
      <c r="D7601" t="s">
        <v>31</v>
      </c>
      <c r="E7601">
        <v>3</v>
      </c>
      <c r="F7601" t="s">
        <v>2045</v>
      </c>
      <c r="G7601" s="8" t="s">
        <v>124</v>
      </c>
      <c r="H7601" t="s">
        <v>125</v>
      </c>
      <c r="I7601" s="1" t="s">
        <v>35</v>
      </c>
      <c r="J7601" t="s">
        <v>36</v>
      </c>
    </row>
    <row r="7602" spans="1:10" x14ac:dyDescent="0.2">
      <c r="A7602" s="7" t="s">
        <v>11996</v>
      </c>
      <c r="B7602" t="s">
        <v>11997</v>
      </c>
      <c r="C7602">
        <v>21002</v>
      </c>
      <c r="D7602" t="s">
        <v>31</v>
      </c>
      <c r="E7602">
        <v>3</v>
      </c>
      <c r="F7602" t="s">
        <v>2045</v>
      </c>
      <c r="G7602" s="8" t="s">
        <v>124</v>
      </c>
      <c r="H7602" t="s">
        <v>125</v>
      </c>
      <c r="I7602" s="1" t="s">
        <v>35</v>
      </c>
      <c r="J7602" t="s">
        <v>36</v>
      </c>
    </row>
    <row r="7603" spans="1:10" x14ac:dyDescent="0.2">
      <c r="A7603" s="7" t="s">
        <v>11998</v>
      </c>
      <c r="B7603" t="s">
        <v>11999</v>
      </c>
      <c r="C7603">
        <v>21002</v>
      </c>
      <c r="D7603" t="s">
        <v>31</v>
      </c>
      <c r="E7603">
        <v>3</v>
      </c>
      <c r="F7603" t="s">
        <v>2045</v>
      </c>
      <c r="G7603" s="8" t="s">
        <v>124</v>
      </c>
      <c r="H7603" t="s">
        <v>125</v>
      </c>
      <c r="I7603" s="1" t="s">
        <v>35</v>
      </c>
      <c r="J7603" t="s">
        <v>36</v>
      </c>
    </row>
    <row r="7604" spans="1:10" x14ac:dyDescent="0.2">
      <c r="A7604" s="7" t="s">
        <v>12000</v>
      </c>
      <c r="B7604" t="s">
        <v>12001</v>
      </c>
      <c r="C7604">
        <v>21002</v>
      </c>
      <c r="D7604" t="s">
        <v>31</v>
      </c>
      <c r="E7604">
        <v>3</v>
      </c>
      <c r="F7604" t="s">
        <v>2045</v>
      </c>
      <c r="G7604" s="8" t="s">
        <v>124</v>
      </c>
      <c r="H7604" t="s">
        <v>125</v>
      </c>
      <c r="I7604" s="1" t="s">
        <v>35</v>
      </c>
      <c r="J7604" t="s">
        <v>36</v>
      </c>
    </row>
    <row r="7605" spans="1:10" x14ac:dyDescent="0.2">
      <c r="A7605" s="7" t="s">
        <v>12002</v>
      </c>
      <c r="B7605" t="s">
        <v>12003</v>
      </c>
      <c r="C7605">
        <v>21002</v>
      </c>
      <c r="D7605" t="s">
        <v>31</v>
      </c>
      <c r="E7605">
        <v>3</v>
      </c>
      <c r="F7605" t="s">
        <v>2045</v>
      </c>
      <c r="G7605" s="8" t="s">
        <v>124</v>
      </c>
      <c r="H7605" t="s">
        <v>125</v>
      </c>
      <c r="I7605" s="1" t="s">
        <v>35</v>
      </c>
      <c r="J7605" t="s">
        <v>36</v>
      </c>
    </row>
    <row r="7606" spans="1:10" x14ac:dyDescent="0.2">
      <c r="A7606" s="7" t="s">
        <v>12004</v>
      </c>
      <c r="B7606" t="s">
        <v>12005</v>
      </c>
      <c r="C7606">
        <v>21002</v>
      </c>
      <c r="D7606" t="s">
        <v>31</v>
      </c>
      <c r="E7606">
        <v>3</v>
      </c>
      <c r="F7606" t="s">
        <v>2045</v>
      </c>
      <c r="G7606" s="8" t="s">
        <v>124</v>
      </c>
      <c r="H7606" t="s">
        <v>125</v>
      </c>
      <c r="I7606" s="1" t="s">
        <v>35</v>
      </c>
      <c r="J7606" t="s">
        <v>36</v>
      </c>
    </row>
    <row r="7607" spans="1:10" x14ac:dyDescent="0.2">
      <c r="A7607" s="7" t="s">
        <v>12006</v>
      </c>
      <c r="B7607" t="s">
        <v>12007</v>
      </c>
      <c r="C7607">
        <v>21002</v>
      </c>
      <c r="D7607" t="s">
        <v>31</v>
      </c>
      <c r="E7607">
        <v>3</v>
      </c>
      <c r="F7607" t="s">
        <v>2045</v>
      </c>
      <c r="G7607" s="8" t="s">
        <v>124</v>
      </c>
      <c r="H7607" t="s">
        <v>125</v>
      </c>
      <c r="I7607" s="1" t="s">
        <v>35</v>
      </c>
      <c r="J7607" t="s">
        <v>36</v>
      </c>
    </row>
    <row r="7608" spans="1:10" x14ac:dyDescent="0.2">
      <c r="A7608" s="7" t="s">
        <v>12008</v>
      </c>
      <c r="B7608" t="s">
        <v>12009</v>
      </c>
      <c r="C7608">
        <v>21002</v>
      </c>
      <c r="D7608" t="s">
        <v>31</v>
      </c>
      <c r="E7608">
        <v>3</v>
      </c>
      <c r="F7608" t="s">
        <v>2045</v>
      </c>
      <c r="G7608" s="8" t="s">
        <v>124</v>
      </c>
      <c r="H7608" t="s">
        <v>125</v>
      </c>
      <c r="I7608" s="1" t="s">
        <v>35</v>
      </c>
      <c r="J7608" t="s">
        <v>36</v>
      </c>
    </row>
    <row r="7609" spans="1:10" x14ac:dyDescent="0.2">
      <c r="A7609" s="7" t="s">
        <v>12010</v>
      </c>
      <c r="B7609" t="s">
        <v>12011</v>
      </c>
      <c r="C7609">
        <v>21002</v>
      </c>
      <c r="D7609" t="s">
        <v>31</v>
      </c>
      <c r="E7609">
        <v>3</v>
      </c>
      <c r="F7609" t="s">
        <v>2045</v>
      </c>
      <c r="G7609" s="8" t="s">
        <v>124</v>
      </c>
      <c r="H7609" t="s">
        <v>125</v>
      </c>
      <c r="I7609" s="1" t="s">
        <v>35</v>
      </c>
      <c r="J7609" t="s">
        <v>36</v>
      </c>
    </row>
    <row r="7610" spans="1:10" x14ac:dyDescent="0.2">
      <c r="A7610" s="7" t="s">
        <v>12012</v>
      </c>
      <c r="B7610" t="s">
        <v>12013</v>
      </c>
      <c r="C7610">
        <v>21002</v>
      </c>
      <c r="D7610" t="s">
        <v>31</v>
      </c>
      <c r="E7610">
        <v>3</v>
      </c>
      <c r="F7610" t="s">
        <v>2045</v>
      </c>
      <c r="G7610" s="8" t="s">
        <v>124</v>
      </c>
      <c r="H7610" t="s">
        <v>125</v>
      </c>
      <c r="I7610" s="1" t="s">
        <v>35</v>
      </c>
      <c r="J7610" t="s">
        <v>36</v>
      </c>
    </row>
    <row r="7611" spans="1:10" x14ac:dyDescent="0.2">
      <c r="A7611" s="7" t="s">
        <v>12014</v>
      </c>
      <c r="B7611" t="s">
        <v>12015</v>
      </c>
      <c r="C7611">
        <v>21002</v>
      </c>
      <c r="D7611" t="s">
        <v>31</v>
      </c>
      <c r="E7611">
        <v>3</v>
      </c>
      <c r="F7611" t="s">
        <v>2045</v>
      </c>
      <c r="G7611" s="8" t="s">
        <v>124</v>
      </c>
      <c r="H7611" t="s">
        <v>125</v>
      </c>
      <c r="I7611" s="1" t="s">
        <v>35</v>
      </c>
      <c r="J7611" t="s">
        <v>36</v>
      </c>
    </row>
    <row r="7612" spans="1:10" x14ac:dyDescent="0.2">
      <c r="A7612" s="7" t="s">
        <v>12016</v>
      </c>
      <c r="B7612" t="s">
        <v>12017</v>
      </c>
      <c r="C7612">
        <v>21002</v>
      </c>
      <c r="D7612" t="s">
        <v>31</v>
      </c>
      <c r="E7612">
        <v>3</v>
      </c>
      <c r="F7612" t="s">
        <v>2045</v>
      </c>
      <c r="G7612" s="8" t="s">
        <v>124</v>
      </c>
      <c r="H7612" t="s">
        <v>125</v>
      </c>
      <c r="I7612" s="1" t="s">
        <v>35</v>
      </c>
      <c r="J7612" t="s">
        <v>36</v>
      </c>
    </row>
    <row r="7613" spans="1:10" x14ac:dyDescent="0.2">
      <c r="A7613" s="7" t="s">
        <v>12018</v>
      </c>
      <c r="B7613" t="s">
        <v>12019</v>
      </c>
      <c r="C7613">
        <v>21002</v>
      </c>
      <c r="D7613" t="s">
        <v>31</v>
      </c>
      <c r="E7613">
        <v>3</v>
      </c>
      <c r="F7613" t="s">
        <v>2045</v>
      </c>
      <c r="G7613" s="8" t="s">
        <v>124</v>
      </c>
      <c r="H7613" t="s">
        <v>125</v>
      </c>
      <c r="I7613" s="1" t="s">
        <v>35</v>
      </c>
      <c r="J7613" t="s">
        <v>36</v>
      </c>
    </row>
    <row r="7614" spans="1:10" x14ac:dyDescent="0.2">
      <c r="A7614" s="7" t="s">
        <v>12020</v>
      </c>
      <c r="B7614" t="s">
        <v>12021</v>
      </c>
      <c r="C7614">
        <v>21002</v>
      </c>
      <c r="D7614" t="s">
        <v>31</v>
      </c>
      <c r="E7614">
        <v>3</v>
      </c>
      <c r="F7614" t="s">
        <v>2045</v>
      </c>
      <c r="G7614" s="8" t="s">
        <v>124</v>
      </c>
      <c r="H7614" t="s">
        <v>125</v>
      </c>
      <c r="I7614" s="1" t="s">
        <v>35</v>
      </c>
      <c r="J7614" t="s">
        <v>36</v>
      </c>
    </row>
    <row r="7615" spans="1:10" x14ac:dyDescent="0.2">
      <c r="A7615" s="7" t="s">
        <v>12022</v>
      </c>
      <c r="B7615" t="s">
        <v>12023</v>
      </c>
      <c r="C7615">
        <v>21002</v>
      </c>
      <c r="D7615" t="s">
        <v>31</v>
      </c>
      <c r="E7615">
        <v>3</v>
      </c>
      <c r="F7615" t="s">
        <v>2045</v>
      </c>
      <c r="G7615" s="8" t="s">
        <v>124</v>
      </c>
      <c r="H7615" t="s">
        <v>125</v>
      </c>
      <c r="I7615" s="1" t="s">
        <v>35</v>
      </c>
      <c r="J7615" t="s">
        <v>36</v>
      </c>
    </row>
    <row r="7616" spans="1:10" x14ac:dyDescent="0.2">
      <c r="A7616" s="7" t="s">
        <v>12024</v>
      </c>
      <c r="B7616" t="s">
        <v>12025</v>
      </c>
      <c r="C7616">
        <v>21002</v>
      </c>
      <c r="D7616" t="s">
        <v>31</v>
      </c>
      <c r="E7616">
        <v>3</v>
      </c>
      <c r="F7616" t="s">
        <v>2045</v>
      </c>
      <c r="G7616" s="8" t="s">
        <v>124</v>
      </c>
      <c r="H7616" t="s">
        <v>125</v>
      </c>
      <c r="I7616" s="1" t="s">
        <v>35</v>
      </c>
      <c r="J7616" t="s">
        <v>36</v>
      </c>
    </row>
    <row r="7617" spans="1:10" x14ac:dyDescent="0.2">
      <c r="A7617" s="7" t="s">
        <v>12026</v>
      </c>
      <c r="B7617" t="s">
        <v>12027</v>
      </c>
      <c r="C7617">
        <v>21002</v>
      </c>
      <c r="D7617" t="s">
        <v>31</v>
      </c>
      <c r="E7617">
        <v>3</v>
      </c>
      <c r="F7617" t="s">
        <v>2045</v>
      </c>
      <c r="G7617" s="8" t="s">
        <v>124</v>
      </c>
      <c r="H7617" t="s">
        <v>125</v>
      </c>
      <c r="I7617" s="1" t="s">
        <v>35</v>
      </c>
      <c r="J7617" t="s">
        <v>36</v>
      </c>
    </row>
    <row r="7618" spans="1:10" x14ac:dyDescent="0.2">
      <c r="A7618" s="7" t="s">
        <v>12028</v>
      </c>
      <c r="B7618" t="s">
        <v>12029</v>
      </c>
      <c r="C7618">
        <v>21002</v>
      </c>
      <c r="D7618" t="s">
        <v>31</v>
      </c>
      <c r="E7618">
        <v>3</v>
      </c>
      <c r="F7618" t="s">
        <v>2045</v>
      </c>
      <c r="G7618" s="8" t="s">
        <v>124</v>
      </c>
      <c r="H7618" t="s">
        <v>125</v>
      </c>
      <c r="I7618" s="1" t="s">
        <v>35</v>
      </c>
      <c r="J7618" t="s">
        <v>36</v>
      </c>
    </row>
    <row r="7619" spans="1:10" x14ac:dyDescent="0.2">
      <c r="A7619" s="7" t="s">
        <v>12030</v>
      </c>
      <c r="B7619" t="s">
        <v>12031</v>
      </c>
      <c r="C7619">
        <v>21002</v>
      </c>
      <c r="D7619" t="s">
        <v>31</v>
      </c>
      <c r="E7619">
        <v>3</v>
      </c>
      <c r="F7619" t="s">
        <v>2045</v>
      </c>
      <c r="G7619" s="8" t="s">
        <v>124</v>
      </c>
      <c r="H7619" t="s">
        <v>125</v>
      </c>
      <c r="I7619" s="1" t="s">
        <v>35</v>
      </c>
      <c r="J7619" t="s">
        <v>36</v>
      </c>
    </row>
    <row r="7620" spans="1:10" x14ac:dyDescent="0.2">
      <c r="A7620" s="7" t="s">
        <v>12032</v>
      </c>
      <c r="B7620" t="s">
        <v>12033</v>
      </c>
      <c r="C7620">
        <v>21002</v>
      </c>
      <c r="D7620" t="s">
        <v>31</v>
      </c>
      <c r="E7620">
        <v>3</v>
      </c>
      <c r="F7620" t="s">
        <v>2045</v>
      </c>
      <c r="G7620" s="8" t="s">
        <v>124</v>
      </c>
      <c r="H7620" t="s">
        <v>125</v>
      </c>
      <c r="I7620" s="1" t="s">
        <v>35</v>
      </c>
      <c r="J7620" t="s">
        <v>36</v>
      </c>
    </row>
    <row r="7621" spans="1:10" x14ac:dyDescent="0.2">
      <c r="A7621" s="7" t="s">
        <v>12034</v>
      </c>
      <c r="B7621" t="s">
        <v>12035</v>
      </c>
      <c r="C7621">
        <v>21002</v>
      </c>
      <c r="D7621" t="s">
        <v>31</v>
      </c>
      <c r="E7621">
        <v>3</v>
      </c>
      <c r="F7621" t="s">
        <v>2045</v>
      </c>
      <c r="G7621" s="8" t="s">
        <v>124</v>
      </c>
      <c r="H7621" t="s">
        <v>125</v>
      </c>
      <c r="I7621" s="1" t="s">
        <v>35</v>
      </c>
      <c r="J7621" t="s">
        <v>36</v>
      </c>
    </row>
    <row r="7622" spans="1:10" x14ac:dyDescent="0.2">
      <c r="A7622" s="7" t="s">
        <v>12036</v>
      </c>
      <c r="B7622" t="s">
        <v>12037</v>
      </c>
      <c r="C7622">
        <v>21002</v>
      </c>
      <c r="D7622" t="s">
        <v>31</v>
      </c>
      <c r="E7622">
        <v>3</v>
      </c>
      <c r="F7622" t="s">
        <v>2045</v>
      </c>
      <c r="G7622" s="8" t="s">
        <v>124</v>
      </c>
      <c r="H7622" t="s">
        <v>125</v>
      </c>
      <c r="I7622" s="1" t="s">
        <v>35</v>
      </c>
      <c r="J7622" t="s">
        <v>36</v>
      </c>
    </row>
    <row r="7623" spans="1:10" x14ac:dyDescent="0.2">
      <c r="A7623" s="7" t="s">
        <v>12038</v>
      </c>
      <c r="B7623" t="s">
        <v>12039</v>
      </c>
      <c r="C7623">
        <v>21002</v>
      </c>
      <c r="D7623" t="s">
        <v>31</v>
      </c>
      <c r="E7623">
        <v>3</v>
      </c>
      <c r="F7623" t="s">
        <v>2045</v>
      </c>
      <c r="G7623" s="8" t="s">
        <v>124</v>
      </c>
      <c r="H7623" t="s">
        <v>125</v>
      </c>
      <c r="I7623" s="1" t="s">
        <v>35</v>
      </c>
      <c r="J7623" t="s">
        <v>36</v>
      </c>
    </row>
    <row r="7624" spans="1:10" x14ac:dyDescent="0.2">
      <c r="A7624" s="7" t="s">
        <v>12040</v>
      </c>
      <c r="B7624" t="s">
        <v>12041</v>
      </c>
      <c r="C7624">
        <v>21002</v>
      </c>
      <c r="D7624" t="s">
        <v>31</v>
      </c>
      <c r="E7624">
        <v>3</v>
      </c>
      <c r="F7624" t="s">
        <v>2045</v>
      </c>
      <c r="G7624" s="8" t="s">
        <v>124</v>
      </c>
      <c r="H7624" t="s">
        <v>125</v>
      </c>
      <c r="I7624" s="1" t="s">
        <v>35</v>
      </c>
      <c r="J7624" t="s">
        <v>36</v>
      </c>
    </row>
    <row r="7625" spans="1:10" x14ac:dyDescent="0.2">
      <c r="A7625" s="7" t="s">
        <v>12042</v>
      </c>
      <c r="B7625" t="s">
        <v>12043</v>
      </c>
      <c r="C7625">
        <v>21002</v>
      </c>
      <c r="D7625" t="s">
        <v>31</v>
      </c>
      <c r="E7625">
        <v>3</v>
      </c>
      <c r="F7625" t="s">
        <v>2045</v>
      </c>
      <c r="G7625" s="8" t="s">
        <v>124</v>
      </c>
      <c r="H7625" t="s">
        <v>125</v>
      </c>
      <c r="I7625" s="1" t="s">
        <v>35</v>
      </c>
      <c r="J7625" t="s">
        <v>36</v>
      </c>
    </row>
    <row r="7626" spans="1:10" x14ac:dyDescent="0.2">
      <c r="A7626" s="7" t="s">
        <v>12044</v>
      </c>
      <c r="B7626" t="s">
        <v>12045</v>
      </c>
      <c r="C7626">
        <v>21002</v>
      </c>
      <c r="D7626" t="s">
        <v>31</v>
      </c>
      <c r="E7626">
        <v>3</v>
      </c>
      <c r="F7626" t="s">
        <v>2045</v>
      </c>
      <c r="G7626" s="8" t="s">
        <v>124</v>
      </c>
      <c r="H7626" t="s">
        <v>125</v>
      </c>
      <c r="I7626" s="1" t="s">
        <v>35</v>
      </c>
      <c r="J7626" t="s">
        <v>36</v>
      </c>
    </row>
    <row r="7627" spans="1:10" x14ac:dyDescent="0.2">
      <c r="A7627" s="7" t="s">
        <v>12046</v>
      </c>
      <c r="B7627" t="s">
        <v>12047</v>
      </c>
      <c r="C7627">
        <v>21002</v>
      </c>
      <c r="D7627" t="s">
        <v>31</v>
      </c>
      <c r="E7627">
        <v>3</v>
      </c>
      <c r="F7627" t="s">
        <v>2045</v>
      </c>
      <c r="G7627" s="8" t="s">
        <v>124</v>
      </c>
      <c r="H7627" t="s">
        <v>125</v>
      </c>
      <c r="I7627" s="1" t="s">
        <v>35</v>
      </c>
      <c r="J7627" t="s">
        <v>36</v>
      </c>
    </row>
    <row r="7628" spans="1:10" x14ac:dyDescent="0.2">
      <c r="A7628" s="7" t="s">
        <v>12048</v>
      </c>
      <c r="B7628" t="s">
        <v>12049</v>
      </c>
      <c r="C7628">
        <v>21002</v>
      </c>
      <c r="D7628" t="s">
        <v>31</v>
      </c>
      <c r="E7628">
        <v>3</v>
      </c>
      <c r="F7628" t="s">
        <v>2045</v>
      </c>
      <c r="G7628" s="8" t="s">
        <v>124</v>
      </c>
      <c r="H7628" t="s">
        <v>125</v>
      </c>
      <c r="I7628" s="1" t="s">
        <v>35</v>
      </c>
      <c r="J7628" t="s">
        <v>36</v>
      </c>
    </row>
    <row r="7629" spans="1:10" x14ac:dyDescent="0.2">
      <c r="A7629" s="7" t="s">
        <v>12050</v>
      </c>
      <c r="B7629" t="s">
        <v>12051</v>
      </c>
      <c r="C7629">
        <v>21002</v>
      </c>
      <c r="D7629" t="s">
        <v>31</v>
      </c>
      <c r="E7629">
        <v>3</v>
      </c>
      <c r="F7629" t="s">
        <v>2045</v>
      </c>
      <c r="G7629" s="8" t="s">
        <v>124</v>
      </c>
      <c r="H7629" t="s">
        <v>125</v>
      </c>
      <c r="I7629" s="1" t="s">
        <v>35</v>
      </c>
      <c r="J7629" t="s">
        <v>36</v>
      </c>
    </row>
    <row r="7630" spans="1:10" x14ac:dyDescent="0.2">
      <c r="A7630" s="7" t="s">
        <v>12052</v>
      </c>
      <c r="B7630" t="s">
        <v>12053</v>
      </c>
      <c r="C7630">
        <v>21002</v>
      </c>
      <c r="D7630" t="s">
        <v>31</v>
      </c>
      <c r="E7630">
        <v>3</v>
      </c>
      <c r="F7630" t="s">
        <v>2045</v>
      </c>
      <c r="G7630" s="8" t="s">
        <v>124</v>
      </c>
      <c r="H7630" t="s">
        <v>125</v>
      </c>
      <c r="I7630" s="1" t="s">
        <v>35</v>
      </c>
      <c r="J7630" t="s">
        <v>36</v>
      </c>
    </row>
    <row r="7631" spans="1:10" x14ac:dyDescent="0.2">
      <c r="A7631" s="7" t="s">
        <v>12054</v>
      </c>
      <c r="B7631" t="s">
        <v>12055</v>
      </c>
      <c r="C7631">
        <v>21002</v>
      </c>
      <c r="D7631" t="s">
        <v>31</v>
      </c>
      <c r="E7631">
        <v>3</v>
      </c>
      <c r="F7631" t="s">
        <v>2045</v>
      </c>
      <c r="G7631" s="8" t="s">
        <v>124</v>
      </c>
      <c r="H7631" t="s">
        <v>125</v>
      </c>
      <c r="I7631" s="1" t="s">
        <v>35</v>
      </c>
      <c r="J7631" t="s">
        <v>36</v>
      </c>
    </row>
    <row r="7632" spans="1:10" x14ac:dyDescent="0.2">
      <c r="A7632" s="7" t="s">
        <v>12056</v>
      </c>
      <c r="B7632" t="s">
        <v>11192</v>
      </c>
      <c r="C7632">
        <v>21002</v>
      </c>
      <c r="D7632" t="s">
        <v>31</v>
      </c>
      <c r="E7632">
        <v>3</v>
      </c>
      <c r="F7632" t="s">
        <v>2045</v>
      </c>
      <c r="G7632" s="8" t="s">
        <v>124</v>
      </c>
      <c r="H7632" t="s">
        <v>125</v>
      </c>
      <c r="I7632" s="1" t="s">
        <v>35</v>
      </c>
      <c r="J7632" t="s">
        <v>36</v>
      </c>
    </row>
    <row r="7633" spans="1:10" x14ac:dyDescent="0.2">
      <c r="A7633" s="7" t="s">
        <v>12057</v>
      </c>
      <c r="B7633" t="s">
        <v>12058</v>
      </c>
      <c r="C7633">
        <v>21002</v>
      </c>
      <c r="D7633" t="s">
        <v>31</v>
      </c>
      <c r="E7633">
        <v>3</v>
      </c>
      <c r="F7633" t="s">
        <v>2045</v>
      </c>
      <c r="G7633" s="8" t="s">
        <v>124</v>
      </c>
      <c r="H7633" t="s">
        <v>125</v>
      </c>
      <c r="I7633" s="1" t="s">
        <v>35</v>
      </c>
      <c r="J7633" t="s">
        <v>36</v>
      </c>
    </row>
    <row r="7634" spans="1:10" x14ac:dyDescent="0.2">
      <c r="A7634" s="7" t="s">
        <v>12059</v>
      </c>
      <c r="B7634" t="s">
        <v>10837</v>
      </c>
      <c r="C7634">
        <v>21002</v>
      </c>
      <c r="D7634" t="s">
        <v>31</v>
      </c>
      <c r="E7634">
        <v>3</v>
      </c>
      <c r="F7634" t="s">
        <v>2045</v>
      </c>
      <c r="G7634" s="8" t="s">
        <v>124</v>
      </c>
      <c r="H7634" t="s">
        <v>125</v>
      </c>
      <c r="I7634" s="1" t="s">
        <v>35</v>
      </c>
      <c r="J7634" t="s">
        <v>36</v>
      </c>
    </row>
    <row r="7635" spans="1:10" x14ac:dyDescent="0.2">
      <c r="A7635" s="7" t="s">
        <v>12060</v>
      </c>
      <c r="B7635" t="s">
        <v>12061</v>
      </c>
      <c r="C7635">
        <v>21002</v>
      </c>
      <c r="D7635" t="s">
        <v>31</v>
      </c>
      <c r="E7635">
        <v>3</v>
      </c>
      <c r="F7635" t="s">
        <v>2045</v>
      </c>
      <c r="G7635" s="8" t="s">
        <v>124</v>
      </c>
      <c r="H7635" t="s">
        <v>125</v>
      </c>
      <c r="I7635" s="1" t="s">
        <v>35</v>
      </c>
      <c r="J7635" t="s">
        <v>36</v>
      </c>
    </row>
    <row r="7636" spans="1:10" x14ac:dyDescent="0.2">
      <c r="A7636" s="7" t="s">
        <v>12062</v>
      </c>
      <c r="B7636" t="s">
        <v>12063</v>
      </c>
      <c r="C7636">
        <v>21002</v>
      </c>
      <c r="D7636" t="s">
        <v>31</v>
      </c>
      <c r="E7636">
        <v>3</v>
      </c>
      <c r="F7636" t="s">
        <v>2045</v>
      </c>
      <c r="G7636" s="8" t="s">
        <v>124</v>
      </c>
      <c r="H7636" t="s">
        <v>125</v>
      </c>
      <c r="I7636" s="1" t="s">
        <v>35</v>
      </c>
      <c r="J7636" t="s">
        <v>36</v>
      </c>
    </row>
    <row r="7637" spans="1:10" x14ac:dyDescent="0.2">
      <c r="A7637" s="7" t="s">
        <v>12064</v>
      </c>
      <c r="B7637" t="s">
        <v>12065</v>
      </c>
      <c r="C7637">
        <v>21002</v>
      </c>
      <c r="D7637" t="s">
        <v>31</v>
      </c>
      <c r="E7637">
        <v>3</v>
      </c>
      <c r="F7637" t="s">
        <v>2045</v>
      </c>
      <c r="G7637" s="8" t="s">
        <v>124</v>
      </c>
      <c r="H7637" t="s">
        <v>125</v>
      </c>
      <c r="I7637" s="1" t="s">
        <v>35</v>
      </c>
      <c r="J7637" t="s">
        <v>36</v>
      </c>
    </row>
    <row r="7638" spans="1:10" x14ac:dyDescent="0.2">
      <c r="A7638" s="7" t="s">
        <v>12066</v>
      </c>
      <c r="B7638" t="s">
        <v>12067</v>
      </c>
      <c r="C7638">
        <v>21002</v>
      </c>
      <c r="D7638" t="s">
        <v>31</v>
      </c>
      <c r="E7638">
        <v>3</v>
      </c>
      <c r="F7638" t="s">
        <v>2045</v>
      </c>
      <c r="G7638" s="8" t="s">
        <v>124</v>
      </c>
      <c r="H7638" t="s">
        <v>125</v>
      </c>
      <c r="I7638" s="1" t="s">
        <v>35</v>
      </c>
      <c r="J7638" t="s">
        <v>36</v>
      </c>
    </row>
    <row r="7639" spans="1:10" x14ac:dyDescent="0.2">
      <c r="A7639" s="7" t="s">
        <v>12068</v>
      </c>
      <c r="B7639" t="s">
        <v>12069</v>
      </c>
      <c r="C7639">
        <v>21002</v>
      </c>
      <c r="D7639" t="s">
        <v>31</v>
      </c>
      <c r="E7639">
        <v>3</v>
      </c>
      <c r="F7639" t="s">
        <v>2045</v>
      </c>
      <c r="G7639" s="8" t="s">
        <v>128</v>
      </c>
      <c r="H7639" t="s">
        <v>129</v>
      </c>
      <c r="I7639" s="1" t="s">
        <v>35</v>
      </c>
      <c r="J7639" t="s">
        <v>36</v>
      </c>
    </row>
    <row r="7640" spans="1:10" x14ac:dyDescent="0.2">
      <c r="A7640" s="7" t="s">
        <v>12070</v>
      </c>
      <c r="B7640" t="s">
        <v>9666</v>
      </c>
      <c r="C7640">
        <v>21002</v>
      </c>
      <c r="D7640" t="s">
        <v>31</v>
      </c>
      <c r="E7640">
        <v>3</v>
      </c>
      <c r="F7640" t="s">
        <v>2045</v>
      </c>
      <c r="G7640" s="8" t="s">
        <v>128</v>
      </c>
      <c r="H7640" t="s">
        <v>129</v>
      </c>
      <c r="I7640" s="1" t="s">
        <v>35</v>
      </c>
      <c r="J7640" t="s">
        <v>36</v>
      </c>
    </row>
    <row r="7641" spans="1:10" x14ac:dyDescent="0.2">
      <c r="A7641" s="7" t="s">
        <v>12071</v>
      </c>
      <c r="B7641" t="s">
        <v>12072</v>
      </c>
      <c r="C7641">
        <v>21002</v>
      </c>
      <c r="D7641" t="s">
        <v>31</v>
      </c>
      <c r="E7641">
        <v>3</v>
      </c>
      <c r="F7641" t="s">
        <v>2045</v>
      </c>
      <c r="G7641" s="8" t="s">
        <v>128</v>
      </c>
      <c r="H7641" t="s">
        <v>129</v>
      </c>
      <c r="I7641" s="1" t="s">
        <v>35</v>
      </c>
      <c r="J7641" t="s">
        <v>36</v>
      </c>
    </row>
    <row r="7642" spans="1:10" x14ac:dyDescent="0.2">
      <c r="A7642" s="7" t="s">
        <v>12073</v>
      </c>
      <c r="B7642" t="s">
        <v>12074</v>
      </c>
      <c r="C7642">
        <v>21002</v>
      </c>
      <c r="D7642" t="s">
        <v>31</v>
      </c>
      <c r="E7642">
        <v>3</v>
      </c>
      <c r="F7642" t="s">
        <v>2045</v>
      </c>
      <c r="G7642" s="8" t="s">
        <v>128</v>
      </c>
      <c r="H7642" t="s">
        <v>129</v>
      </c>
      <c r="I7642" s="1" t="s">
        <v>35</v>
      </c>
      <c r="J7642" t="s">
        <v>36</v>
      </c>
    </row>
    <row r="7643" spans="1:10" x14ac:dyDescent="0.2">
      <c r="A7643" s="7" t="s">
        <v>12075</v>
      </c>
      <c r="B7643" t="s">
        <v>12076</v>
      </c>
      <c r="C7643">
        <v>21002</v>
      </c>
      <c r="D7643" t="s">
        <v>31</v>
      </c>
      <c r="E7643">
        <v>3</v>
      </c>
      <c r="F7643" t="s">
        <v>2045</v>
      </c>
      <c r="G7643" s="8" t="s">
        <v>128</v>
      </c>
      <c r="H7643" t="s">
        <v>129</v>
      </c>
      <c r="I7643" s="1" t="s">
        <v>35</v>
      </c>
      <c r="J7643" t="s">
        <v>36</v>
      </c>
    </row>
    <row r="7644" spans="1:10" x14ac:dyDescent="0.2">
      <c r="A7644" s="7" t="s">
        <v>12077</v>
      </c>
      <c r="B7644" t="s">
        <v>12078</v>
      </c>
      <c r="C7644">
        <v>21002</v>
      </c>
      <c r="D7644" t="s">
        <v>31</v>
      </c>
      <c r="E7644">
        <v>3</v>
      </c>
      <c r="F7644" t="s">
        <v>2045</v>
      </c>
      <c r="G7644" s="8" t="s">
        <v>128</v>
      </c>
      <c r="H7644" t="s">
        <v>129</v>
      </c>
      <c r="I7644" s="1" t="s">
        <v>35</v>
      </c>
      <c r="J7644" t="s">
        <v>36</v>
      </c>
    </row>
    <row r="7645" spans="1:10" x14ac:dyDescent="0.2">
      <c r="A7645" s="7" t="s">
        <v>12079</v>
      </c>
      <c r="B7645" t="s">
        <v>12080</v>
      </c>
      <c r="C7645">
        <v>21002</v>
      </c>
      <c r="D7645" t="s">
        <v>31</v>
      </c>
      <c r="E7645">
        <v>3</v>
      </c>
      <c r="F7645" t="s">
        <v>2045</v>
      </c>
      <c r="G7645" s="8" t="s">
        <v>128</v>
      </c>
      <c r="H7645" t="s">
        <v>129</v>
      </c>
      <c r="I7645" s="1" t="s">
        <v>35</v>
      </c>
      <c r="J7645" t="s">
        <v>36</v>
      </c>
    </row>
    <row r="7646" spans="1:10" x14ac:dyDescent="0.2">
      <c r="A7646" s="7" t="s">
        <v>12081</v>
      </c>
      <c r="B7646" t="s">
        <v>12082</v>
      </c>
      <c r="C7646">
        <v>21002</v>
      </c>
      <c r="D7646" t="s">
        <v>31</v>
      </c>
      <c r="E7646">
        <v>3</v>
      </c>
      <c r="F7646" t="s">
        <v>2045</v>
      </c>
      <c r="G7646" s="8" t="s">
        <v>128</v>
      </c>
      <c r="H7646" t="s">
        <v>129</v>
      </c>
      <c r="I7646" s="1" t="s">
        <v>35</v>
      </c>
      <c r="J7646" t="s">
        <v>36</v>
      </c>
    </row>
    <row r="7647" spans="1:10" x14ac:dyDescent="0.2">
      <c r="A7647" s="7" t="s">
        <v>12083</v>
      </c>
      <c r="B7647" t="s">
        <v>12084</v>
      </c>
      <c r="C7647">
        <v>21002</v>
      </c>
      <c r="D7647" t="s">
        <v>31</v>
      </c>
      <c r="E7647">
        <v>3</v>
      </c>
      <c r="F7647" t="s">
        <v>2045</v>
      </c>
      <c r="G7647" s="8" t="s">
        <v>128</v>
      </c>
      <c r="H7647" t="s">
        <v>129</v>
      </c>
      <c r="I7647" s="1" t="s">
        <v>35</v>
      </c>
      <c r="J7647" t="s">
        <v>36</v>
      </c>
    </row>
    <row r="7648" spans="1:10" x14ac:dyDescent="0.2">
      <c r="A7648" s="7" t="s">
        <v>12085</v>
      </c>
      <c r="B7648" t="s">
        <v>12086</v>
      </c>
      <c r="C7648">
        <v>21002</v>
      </c>
      <c r="D7648" t="s">
        <v>31</v>
      </c>
      <c r="E7648">
        <v>3</v>
      </c>
      <c r="F7648" t="s">
        <v>2045</v>
      </c>
      <c r="G7648" s="8" t="s">
        <v>128</v>
      </c>
      <c r="H7648" t="s">
        <v>129</v>
      </c>
      <c r="I7648" s="1" t="s">
        <v>35</v>
      </c>
      <c r="J7648" t="s">
        <v>36</v>
      </c>
    </row>
    <row r="7649" spans="1:10" x14ac:dyDescent="0.2">
      <c r="A7649" s="7" t="s">
        <v>12087</v>
      </c>
      <c r="B7649" t="s">
        <v>12088</v>
      </c>
      <c r="C7649">
        <v>21002</v>
      </c>
      <c r="D7649" t="s">
        <v>31</v>
      </c>
      <c r="E7649">
        <v>3</v>
      </c>
      <c r="F7649" t="s">
        <v>2045</v>
      </c>
      <c r="G7649" s="8" t="s">
        <v>128</v>
      </c>
      <c r="H7649" t="s">
        <v>129</v>
      </c>
      <c r="I7649" s="1" t="s">
        <v>35</v>
      </c>
      <c r="J7649" t="s">
        <v>36</v>
      </c>
    </row>
    <row r="7650" spans="1:10" x14ac:dyDescent="0.2">
      <c r="A7650" s="7" t="s">
        <v>12089</v>
      </c>
      <c r="B7650" t="s">
        <v>9883</v>
      </c>
      <c r="C7650">
        <v>21002</v>
      </c>
      <c r="D7650" t="s">
        <v>31</v>
      </c>
      <c r="E7650">
        <v>3</v>
      </c>
      <c r="F7650" t="s">
        <v>2045</v>
      </c>
      <c r="G7650" s="8" t="s">
        <v>128</v>
      </c>
      <c r="H7650" t="s">
        <v>129</v>
      </c>
      <c r="I7650" s="1" t="s">
        <v>35</v>
      </c>
      <c r="J7650" t="s">
        <v>36</v>
      </c>
    </row>
    <row r="7651" spans="1:10" x14ac:dyDescent="0.2">
      <c r="A7651" s="7" t="s">
        <v>12090</v>
      </c>
      <c r="B7651" t="s">
        <v>12091</v>
      </c>
      <c r="C7651">
        <v>21002</v>
      </c>
      <c r="D7651" t="s">
        <v>31</v>
      </c>
      <c r="E7651">
        <v>3</v>
      </c>
      <c r="F7651" t="s">
        <v>2045</v>
      </c>
      <c r="G7651" s="8" t="s">
        <v>128</v>
      </c>
      <c r="H7651" t="s">
        <v>129</v>
      </c>
      <c r="I7651" s="1" t="s">
        <v>35</v>
      </c>
      <c r="J7651" t="s">
        <v>36</v>
      </c>
    </row>
    <row r="7652" spans="1:10" x14ac:dyDescent="0.2">
      <c r="A7652" s="7" t="s">
        <v>12092</v>
      </c>
      <c r="B7652" t="s">
        <v>12093</v>
      </c>
      <c r="C7652">
        <v>21002</v>
      </c>
      <c r="D7652" t="s">
        <v>31</v>
      </c>
      <c r="E7652">
        <v>3</v>
      </c>
      <c r="F7652" t="s">
        <v>2045</v>
      </c>
      <c r="G7652" s="8" t="s">
        <v>128</v>
      </c>
      <c r="H7652" t="s">
        <v>129</v>
      </c>
      <c r="I7652" s="1" t="s">
        <v>35</v>
      </c>
      <c r="J7652" t="s">
        <v>36</v>
      </c>
    </row>
    <row r="7653" spans="1:10" x14ac:dyDescent="0.2">
      <c r="A7653" s="7" t="s">
        <v>12094</v>
      </c>
      <c r="B7653" t="s">
        <v>12095</v>
      </c>
      <c r="C7653">
        <v>21002</v>
      </c>
      <c r="D7653" t="s">
        <v>31</v>
      </c>
      <c r="E7653">
        <v>3</v>
      </c>
      <c r="F7653" t="s">
        <v>2045</v>
      </c>
      <c r="G7653" s="8" t="s">
        <v>128</v>
      </c>
      <c r="H7653" t="s">
        <v>129</v>
      </c>
      <c r="I7653" s="1" t="s">
        <v>35</v>
      </c>
      <c r="J7653" t="s">
        <v>36</v>
      </c>
    </row>
    <row r="7654" spans="1:10" x14ac:dyDescent="0.2">
      <c r="A7654" s="7" t="s">
        <v>12096</v>
      </c>
      <c r="B7654" t="s">
        <v>12097</v>
      </c>
      <c r="C7654">
        <v>21002</v>
      </c>
      <c r="D7654" t="s">
        <v>31</v>
      </c>
      <c r="E7654">
        <v>3</v>
      </c>
      <c r="F7654" t="s">
        <v>2045</v>
      </c>
      <c r="G7654" s="8" t="s">
        <v>128</v>
      </c>
      <c r="H7654" t="s">
        <v>129</v>
      </c>
      <c r="I7654" s="1" t="s">
        <v>35</v>
      </c>
      <c r="J7654" t="s">
        <v>36</v>
      </c>
    </row>
    <row r="7655" spans="1:10" x14ac:dyDescent="0.2">
      <c r="A7655" s="7" t="s">
        <v>12098</v>
      </c>
      <c r="B7655" t="s">
        <v>12099</v>
      </c>
      <c r="C7655">
        <v>21002</v>
      </c>
      <c r="D7655" t="s">
        <v>31</v>
      </c>
      <c r="E7655">
        <v>3</v>
      </c>
      <c r="F7655" t="s">
        <v>2045</v>
      </c>
      <c r="G7655" s="8" t="s">
        <v>128</v>
      </c>
      <c r="H7655" t="s">
        <v>129</v>
      </c>
      <c r="I7655" s="1" t="s">
        <v>35</v>
      </c>
      <c r="J7655" t="s">
        <v>36</v>
      </c>
    </row>
    <row r="7656" spans="1:10" x14ac:dyDescent="0.2">
      <c r="A7656" s="7" t="s">
        <v>12100</v>
      </c>
      <c r="B7656" t="s">
        <v>12101</v>
      </c>
      <c r="C7656">
        <v>21002</v>
      </c>
      <c r="D7656" t="s">
        <v>31</v>
      </c>
      <c r="E7656">
        <v>3</v>
      </c>
      <c r="F7656" t="s">
        <v>2045</v>
      </c>
      <c r="G7656" s="8" t="s">
        <v>128</v>
      </c>
      <c r="H7656" t="s">
        <v>129</v>
      </c>
      <c r="I7656" s="1" t="s">
        <v>35</v>
      </c>
      <c r="J7656" t="s">
        <v>36</v>
      </c>
    </row>
    <row r="7657" spans="1:10" x14ac:dyDescent="0.2">
      <c r="A7657" s="7" t="s">
        <v>12102</v>
      </c>
      <c r="B7657" t="s">
        <v>12103</v>
      </c>
      <c r="C7657">
        <v>21002</v>
      </c>
      <c r="D7657" t="s">
        <v>31</v>
      </c>
      <c r="E7657">
        <v>3</v>
      </c>
      <c r="F7657" t="s">
        <v>2045</v>
      </c>
      <c r="G7657" s="8" t="s">
        <v>128</v>
      </c>
      <c r="H7657" t="s">
        <v>129</v>
      </c>
      <c r="I7657" s="1" t="s">
        <v>35</v>
      </c>
      <c r="J7657" t="s">
        <v>36</v>
      </c>
    </row>
    <row r="7658" spans="1:10" x14ac:dyDescent="0.2">
      <c r="A7658" s="7" t="s">
        <v>12104</v>
      </c>
      <c r="B7658" t="s">
        <v>12105</v>
      </c>
      <c r="C7658">
        <v>21002</v>
      </c>
      <c r="D7658" t="s">
        <v>31</v>
      </c>
      <c r="E7658">
        <v>3</v>
      </c>
      <c r="F7658" t="s">
        <v>2045</v>
      </c>
      <c r="G7658" s="8" t="s">
        <v>128</v>
      </c>
      <c r="H7658" t="s">
        <v>129</v>
      </c>
      <c r="I7658" s="1" t="s">
        <v>35</v>
      </c>
      <c r="J7658" t="s">
        <v>36</v>
      </c>
    </row>
    <row r="7659" spans="1:10" x14ac:dyDescent="0.2">
      <c r="A7659" s="7" t="s">
        <v>12106</v>
      </c>
      <c r="B7659" t="s">
        <v>12107</v>
      </c>
      <c r="C7659">
        <v>21002</v>
      </c>
      <c r="D7659" t="s">
        <v>31</v>
      </c>
      <c r="E7659">
        <v>3</v>
      </c>
      <c r="F7659" t="s">
        <v>2045</v>
      </c>
      <c r="G7659" s="8" t="s">
        <v>128</v>
      </c>
      <c r="H7659" t="s">
        <v>129</v>
      </c>
      <c r="I7659" s="1" t="s">
        <v>35</v>
      </c>
      <c r="J7659" t="s">
        <v>36</v>
      </c>
    </row>
    <row r="7660" spans="1:10" x14ac:dyDescent="0.2">
      <c r="A7660" s="7" t="s">
        <v>12108</v>
      </c>
      <c r="B7660" t="s">
        <v>12109</v>
      </c>
      <c r="C7660">
        <v>21002</v>
      </c>
      <c r="D7660" t="s">
        <v>31</v>
      </c>
      <c r="E7660">
        <v>3</v>
      </c>
      <c r="F7660" t="s">
        <v>2045</v>
      </c>
      <c r="G7660" s="8" t="s">
        <v>128</v>
      </c>
      <c r="H7660" t="s">
        <v>129</v>
      </c>
      <c r="I7660" s="1" t="s">
        <v>35</v>
      </c>
      <c r="J7660" t="s">
        <v>36</v>
      </c>
    </row>
    <row r="7661" spans="1:10" x14ac:dyDescent="0.2">
      <c r="A7661" s="7" t="s">
        <v>12110</v>
      </c>
      <c r="B7661" t="s">
        <v>12111</v>
      </c>
      <c r="C7661">
        <v>21002</v>
      </c>
      <c r="D7661" t="s">
        <v>31</v>
      </c>
      <c r="E7661">
        <v>3</v>
      </c>
      <c r="F7661" t="s">
        <v>2045</v>
      </c>
      <c r="G7661" s="8" t="s">
        <v>128</v>
      </c>
      <c r="H7661" t="s">
        <v>129</v>
      </c>
      <c r="I7661" s="1" t="s">
        <v>35</v>
      </c>
      <c r="J7661" t="s">
        <v>36</v>
      </c>
    </row>
    <row r="7662" spans="1:10" x14ac:dyDescent="0.2">
      <c r="A7662" s="7" t="s">
        <v>12112</v>
      </c>
      <c r="B7662" t="s">
        <v>12113</v>
      </c>
      <c r="C7662">
        <v>21002</v>
      </c>
      <c r="D7662" t="s">
        <v>31</v>
      </c>
      <c r="E7662">
        <v>3</v>
      </c>
      <c r="F7662" t="s">
        <v>2045</v>
      </c>
      <c r="G7662" s="8" t="s">
        <v>128</v>
      </c>
      <c r="H7662" t="s">
        <v>129</v>
      </c>
      <c r="I7662" s="1" t="s">
        <v>35</v>
      </c>
      <c r="J7662" t="s">
        <v>36</v>
      </c>
    </row>
    <row r="7663" spans="1:10" x14ac:dyDescent="0.2">
      <c r="A7663" s="7" t="s">
        <v>12114</v>
      </c>
      <c r="B7663" t="s">
        <v>12115</v>
      </c>
      <c r="C7663">
        <v>21002</v>
      </c>
      <c r="D7663" t="s">
        <v>31</v>
      </c>
      <c r="E7663">
        <v>3</v>
      </c>
      <c r="F7663" t="s">
        <v>2045</v>
      </c>
      <c r="G7663" s="8" t="s">
        <v>128</v>
      </c>
      <c r="H7663" t="s">
        <v>129</v>
      </c>
      <c r="I7663" s="1" t="s">
        <v>35</v>
      </c>
      <c r="J7663" t="s">
        <v>36</v>
      </c>
    </row>
    <row r="7664" spans="1:10" x14ac:dyDescent="0.2">
      <c r="A7664" s="7" t="s">
        <v>12116</v>
      </c>
      <c r="B7664" t="s">
        <v>12117</v>
      </c>
      <c r="C7664">
        <v>21002</v>
      </c>
      <c r="D7664" t="s">
        <v>31</v>
      </c>
      <c r="E7664">
        <v>3</v>
      </c>
      <c r="F7664" t="s">
        <v>2045</v>
      </c>
      <c r="G7664" s="8" t="s">
        <v>128</v>
      </c>
      <c r="H7664" t="s">
        <v>129</v>
      </c>
      <c r="I7664" s="1" t="s">
        <v>35</v>
      </c>
      <c r="J7664" t="s">
        <v>36</v>
      </c>
    </row>
    <row r="7665" spans="1:10" x14ac:dyDescent="0.2">
      <c r="A7665" s="7" t="s">
        <v>12118</v>
      </c>
      <c r="B7665" t="s">
        <v>12119</v>
      </c>
      <c r="C7665">
        <v>21002</v>
      </c>
      <c r="D7665" t="s">
        <v>31</v>
      </c>
      <c r="E7665">
        <v>3</v>
      </c>
      <c r="F7665" t="s">
        <v>2045</v>
      </c>
      <c r="G7665" s="8" t="s">
        <v>128</v>
      </c>
      <c r="H7665" t="s">
        <v>129</v>
      </c>
      <c r="I7665" s="1" t="s">
        <v>35</v>
      </c>
      <c r="J7665" t="s">
        <v>36</v>
      </c>
    </row>
    <row r="7666" spans="1:10" x14ac:dyDescent="0.2">
      <c r="A7666" s="7" t="s">
        <v>12120</v>
      </c>
      <c r="B7666" t="s">
        <v>12121</v>
      </c>
      <c r="C7666">
        <v>21002</v>
      </c>
      <c r="D7666" t="s">
        <v>31</v>
      </c>
      <c r="E7666">
        <v>3</v>
      </c>
      <c r="F7666" t="s">
        <v>2045</v>
      </c>
      <c r="G7666" s="8" t="s">
        <v>128</v>
      </c>
      <c r="H7666" t="s">
        <v>129</v>
      </c>
      <c r="I7666" s="1" t="s">
        <v>35</v>
      </c>
      <c r="J7666" t="s">
        <v>36</v>
      </c>
    </row>
    <row r="7667" spans="1:10" x14ac:dyDescent="0.2">
      <c r="A7667" s="7" t="s">
        <v>12122</v>
      </c>
      <c r="B7667" t="s">
        <v>12123</v>
      </c>
      <c r="C7667">
        <v>21002</v>
      </c>
      <c r="D7667" t="s">
        <v>31</v>
      </c>
      <c r="E7667">
        <v>3</v>
      </c>
      <c r="F7667" t="s">
        <v>2045</v>
      </c>
      <c r="G7667" s="8" t="s">
        <v>128</v>
      </c>
      <c r="H7667" t="s">
        <v>129</v>
      </c>
      <c r="I7667" s="1" t="s">
        <v>35</v>
      </c>
      <c r="J7667" t="s">
        <v>36</v>
      </c>
    </row>
    <row r="7668" spans="1:10" x14ac:dyDescent="0.2">
      <c r="A7668" s="7" t="s">
        <v>12124</v>
      </c>
      <c r="B7668" t="s">
        <v>12125</v>
      </c>
      <c r="C7668">
        <v>21002</v>
      </c>
      <c r="D7668" t="s">
        <v>31</v>
      </c>
      <c r="E7668">
        <v>3</v>
      </c>
      <c r="F7668" t="s">
        <v>2045</v>
      </c>
      <c r="G7668" s="8" t="s">
        <v>128</v>
      </c>
      <c r="H7668" t="s">
        <v>129</v>
      </c>
      <c r="I7668" s="1" t="s">
        <v>35</v>
      </c>
      <c r="J7668" t="s">
        <v>36</v>
      </c>
    </row>
    <row r="7669" spans="1:10" x14ac:dyDescent="0.2">
      <c r="A7669" s="7" t="s">
        <v>12126</v>
      </c>
      <c r="B7669" t="s">
        <v>12127</v>
      </c>
      <c r="C7669">
        <v>21002</v>
      </c>
      <c r="D7669" t="s">
        <v>31</v>
      </c>
      <c r="E7669">
        <v>3</v>
      </c>
      <c r="F7669" t="s">
        <v>2045</v>
      </c>
      <c r="G7669" s="8" t="s">
        <v>128</v>
      </c>
      <c r="H7669" t="s">
        <v>129</v>
      </c>
      <c r="I7669" s="1" t="s">
        <v>35</v>
      </c>
      <c r="J7669" t="s">
        <v>36</v>
      </c>
    </row>
    <row r="7670" spans="1:10" x14ac:dyDescent="0.2">
      <c r="A7670" s="7" t="s">
        <v>12128</v>
      </c>
      <c r="B7670" t="s">
        <v>12129</v>
      </c>
      <c r="C7670">
        <v>21002</v>
      </c>
      <c r="D7670" t="s">
        <v>31</v>
      </c>
      <c r="E7670">
        <v>3</v>
      </c>
      <c r="F7670" t="s">
        <v>2045</v>
      </c>
      <c r="G7670" s="8" t="s">
        <v>128</v>
      </c>
      <c r="H7670" t="s">
        <v>129</v>
      </c>
      <c r="I7670" s="1" t="s">
        <v>35</v>
      </c>
      <c r="J7670" t="s">
        <v>36</v>
      </c>
    </row>
    <row r="7671" spans="1:10" x14ac:dyDescent="0.2">
      <c r="A7671" s="7" t="s">
        <v>12130</v>
      </c>
      <c r="B7671" t="s">
        <v>12131</v>
      </c>
      <c r="C7671">
        <v>21002</v>
      </c>
      <c r="D7671" t="s">
        <v>31</v>
      </c>
      <c r="E7671">
        <v>3</v>
      </c>
      <c r="F7671" t="s">
        <v>2045</v>
      </c>
      <c r="G7671" s="8" t="s">
        <v>128</v>
      </c>
      <c r="H7671" t="s">
        <v>129</v>
      </c>
      <c r="I7671" s="1" t="s">
        <v>35</v>
      </c>
      <c r="J7671" t="s">
        <v>36</v>
      </c>
    </row>
    <row r="7672" spans="1:10" x14ac:dyDescent="0.2">
      <c r="A7672" s="7" t="s">
        <v>12132</v>
      </c>
      <c r="B7672" t="s">
        <v>12133</v>
      </c>
      <c r="C7672">
        <v>21002</v>
      </c>
      <c r="D7672" t="s">
        <v>31</v>
      </c>
      <c r="E7672">
        <v>3</v>
      </c>
      <c r="F7672" t="s">
        <v>2045</v>
      </c>
      <c r="G7672" s="8" t="s">
        <v>128</v>
      </c>
      <c r="H7672" t="s">
        <v>129</v>
      </c>
      <c r="I7672" s="1" t="s">
        <v>35</v>
      </c>
      <c r="J7672" t="s">
        <v>36</v>
      </c>
    </row>
    <row r="7673" spans="1:10" x14ac:dyDescent="0.2">
      <c r="A7673" s="7" t="s">
        <v>12134</v>
      </c>
      <c r="B7673" t="s">
        <v>12135</v>
      </c>
      <c r="C7673">
        <v>21002</v>
      </c>
      <c r="D7673" t="s">
        <v>31</v>
      </c>
      <c r="E7673">
        <v>3</v>
      </c>
      <c r="F7673" t="s">
        <v>2045</v>
      </c>
      <c r="G7673" s="8" t="s">
        <v>128</v>
      </c>
      <c r="H7673" t="s">
        <v>129</v>
      </c>
      <c r="I7673" s="1" t="s">
        <v>35</v>
      </c>
      <c r="J7673" t="s">
        <v>36</v>
      </c>
    </row>
    <row r="7674" spans="1:10" x14ac:dyDescent="0.2">
      <c r="A7674" s="7" t="s">
        <v>12136</v>
      </c>
      <c r="B7674" t="s">
        <v>12137</v>
      </c>
      <c r="C7674">
        <v>21002</v>
      </c>
      <c r="D7674" t="s">
        <v>31</v>
      </c>
      <c r="E7674">
        <v>3</v>
      </c>
      <c r="F7674" t="s">
        <v>2045</v>
      </c>
      <c r="G7674" s="8" t="s">
        <v>128</v>
      </c>
      <c r="H7674" t="s">
        <v>129</v>
      </c>
      <c r="I7674" s="1" t="s">
        <v>35</v>
      </c>
      <c r="J7674" t="s">
        <v>36</v>
      </c>
    </row>
    <row r="7675" spans="1:10" x14ac:dyDescent="0.2">
      <c r="A7675" s="7" t="s">
        <v>12138</v>
      </c>
      <c r="B7675" t="s">
        <v>12139</v>
      </c>
      <c r="C7675">
        <v>21002</v>
      </c>
      <c r="D7675" t="s">
        <v>31</v>
      </c>
      <c r="E7675">
        <v>3</v>
      </c>
      <c r="F7675" t="s">
        <v>2045</v>
      </c>
      <c r="G7675" s="8" t="s">
        <v>128</v>
      </c>
      <c r="H7675" t="s">
        <v>129</v>
      </c>
      <c r="I7675" s="1" t="s">
        <v>35</v>
      </c>
      <c r="J7675" t="s">
        <v>36</v>
      </c>
    </row>
    <row r="7676" spans="1:10" x14ac:dyDescent="0.2">
      <c r="A7676" s="7" t="s">
        <v>12140</v>
      </c>
      <c r="B7676" t="s">
        <v>12141</v>
      </c>
      <c r="C7676">
        <v>21002</v>
      </c>
      <c r="D7676" t="s">
        <v>31</v>
      </c>
      <c r="E7676">
        <v>3</v>
      </c>
      <c r="F7676" t="s">
        <v>2045</v>
      </c>
      <c r="G7676" s="8" t="s">
        <v>128</v>
      </c>
      <c r="H7676" t="s">
        <v>129</v>
      </c>
      <c r="I7676" s="1" t="s">
        <v>35</v>
      </c>
      <c r="J7676" t="s">
        <v>36</v>
      </c>
    </row>
    <row r="7677" spans="1:10" x14ac:dyDescent="0.2">
      <c r="A7677" s="7" t="s">
        <v>12142</v>
      </c>
      <c r="B7677" t="s">
        <v>12143</v>
      </c>
      <c r="C7677">
        <v>21002</v>
      </c>
      <c r="D7677" t="s">
        <v>31</v>
      </c>
      <c r="E7677">
        <v>3</v>
      </c>
      <c r="F7677" t="s">
        <v>2045</v>
      </c>
      <c r="G7677" s="8" t="s">
        <v>128</v>
      </c>
      <c r="H7677" t="s">
        <v>129</v>
      </c>
      <c r="I7677" s="1" t="s">
        <v>35</v>
      </c>
      <c r="J7677" t="s">
        <v>36</v>
      </c>
    </row>
    <row r="7678" spans="1:10" x14ac:dyDescent="0.2">
      <c r="A7678" s="7" t="s">
        <v>12144</v>
      </c>
      <c r="B7678" t="s">
        <v>12145</v>
      </c>
      <c r="C7678">
        <v>21002</v>
      </c>
      <c r="D7678" t="s">
        <v>31</v>
      </c>
      <c r="E7678">
        <v>3</v>
      </c>
      <c r="F7678" t="s">
        <v>2045</v>
      </c>
      <c r="G7678" s="8" t="s">
        <v>128</v>
      </c>
      <c r="H7678" t="s">
        <v>129</v>
      </c>
      <c r="I7678" s="1" t="s">
        <v>35</v>
      </c>
      <c r="J7678" t="s">
        <v>36</v>
      </c>
    </row>
    <row r="7679" spans="1:10" x14ac:dyDescent="0.2">
      <c r="A7679" s="7" t="s">
        <v>12146</v>
      </c>
      <c r="B7679" t="s">
        <v>12147</v>
      </c>
      <c r="C7679">
        <v>21002</v>
      </c>
      <c r="D7679" t="s">
        <v>31</v>
      </c>
      <c r="E7679">
        <v>3</v>
      </c>
      <c r="F7679" t="s">
        <v>2045</v>
      </c>
      <c r="G7679" s="8" t="s">
        <v>128</v>
      </c>
      <c r="H7679" t="s">
        <v>129</v>
      </c>
      <c r="I7679" s="1" t="s">
        <v>35</v>
      </c>
      <c r="J7679" t="s">
        <v>36</v>
      </c>
    </row>
    <row r="7680" spans="1:10" x14ac:dyDescent="0.2">
      <c r="A7680" s="7" t="s">
        <v>12148</v>
      </c>
      <c r="B7680" t="s">
        <v>12149</v>
      </c>
      <c r="C7680">
        <v>21002</v>
      </c>
      <c r="D7680" t="s">
        <v>31</v>
      </c>
      <c r="E7680">
        <v>3</v>
      </c>
      <c r="F7680" t="s">
        <v>2045</v>
      </c>
      <c r="G7680" s="8" t="s">
        <v>128</v>
      </c>
      <c r="H7680" t="s">
        <v>129</v>
      </c>
      <c r="I7680" s="1" t="s">
        <v>35</v>
      </c>
      <c r="J7680" t="s">
        <v>36</v>
      </c>
    </row>
    <row r="7681" spans="1:10" x14ac:dyDescent="0.2">
      <c r="A7681" s="7" t="s">
        <v>12150</v>
      </c>
      <c r="B7681" t="s">
        <v>12151</v>
      </c>
      <c r="C7681">
        <v>21002</v>
      </c>
      <c r="D7681" t="s">
        <v>31</v>
      </c>
      <c r="E7681">
        <v>3</v>
      </c>
      <c r="F7681" t="s">
        <v>2045</v>
      </c>
      <c r="G7681" s="8" t="s">
        <v>128</v>
      </c>
      <c r="H7681" t="s">
        <v>129</v>
      </c>
      <c r="I7681" s="1" t="s">
        <v>35</v>
      </c>
      <c r="J7681" t="s">
        <v>36</v>
      </c>
    </row>
    <row r="7682" spans="1:10" x14ac:dyDescent="0.2">
      <c r="A7682" s="7" t="s">
        <v>12152</v>
      </c>
      <c r="B7682" t="s">
        <v>12153</v>
      </c>
      <c r="C7682">
        <v>21002</v>
      </c>
      <c r="D7682" t="s">
        <v>31</v>
      </c>
      <c r="E7682">
        <v>3</v>
      </c>
      <c r="F7682" t="s">
        <v>2045</v>
      </c>
      <c r="G7682" s="8" t="s">
        <v>128</v>
      </c>
      <c r="H7682" t="s">
        <v>129</v>
      </c>
      <c r="I7682" s="1" t="s">
        <v>35</v>
      </c>
      <c r="J7682" t="s">
        <v>36</v>
      </c>
    </row>
    <row r="7683" spans="1:10" x14ac:dyDescent="0.2">
      <c r="A7683" s="7" t="s">
        <v>12154</v>
      </c>
      <c r="B7683" t="s">
        <v>12155</v>
      </c>
      <c r="C7683">
        <v>21002</v>
      </c>
      <c r="D7683" t="s">
        <v>31</v>
      </c>
      <c r="E7683">
        <v>3</v>
      </c>
      <c r="F7683" t="s">
        <v>2045</v>
      </c>
      <c r="G7683" s="8" t="s">
        <v>128</v>
      </c>
      <c r="H7683" t="s">
        <v>129</v>
      </c>
      <c r="I7683" s="1" t="s">
        <v>35</v>
      </c>
      <c r="J7683" t="s">
        <v>36</v>
      </c>
    </row>
    <row r="7684" spans="1:10" x14ac:dyDescent="0.2">
      <c r="A7684" s="7" t="s">
        <v>12156</v>
      </c>
      <c r="B7684" t="s">
        <v>12157</v>
      </c>
      <c r="C7684">
        <v>21002</v>
      </c>
      <c r="D7684" t="s">
        <v>31</v>
      </c>
      <c r="E7684">
        <v>3</v>
      </c>
      <c r="F7684" t="s">
        <v>2045</v>
      </c>
      <c r="G7684" s="8" t="s">
        <v>128</v>
      </c>
      <c r="H7684" t="s">
        <v>129</v>
      </c>
      <c r="I7684" s="1" t="s">
        <v>35</v>
      </c>
      <c r="J7684" t="s">
        <v>36</v>
      </c>
    </row>
    <row r="7685" spans="1:10" x14ac:dyDescent="0.2">
      <c r="A7685" s="7" t="s">
        <v>12158</v>
      </c>
      <c r="B7685" t="s">
        <v>12159</v>
      </c>
      <c r="C7685">
        <v>21002</v>
      </c>
      <c r="D7685" t="s">
        <v>31</v>
      </c>
      <c r="E7685">
        <v>3</v>
      </c>
      <c r="F7685" t="s">
        <v>2045</v>
      </c>
      <c r="G7685" s="8" t="s">
        <v>128</v>
      </c>
      <c r="H7685" t="s">
        <v>129</v>
      </c>
      <c r="I7685" s="1" t="s">
        <v>35</v>
      </c>
      <c r="J7685" t="s">
        <v>36</v>
      </c>
    </row>
    <row r="7686" spans="1:10" x14ac:dyDescent="0.2">
      <c r="A7686" s="7" t="s">
        <v>12160</v>
      </c>
      <c r="B7686" t="s">
        <v>12161</v>
      </c>
      <c r="C7686">
        <v>21002</v>
      </c>
      <c r="D7686" t="s">
        <v>31</v>
      </c>
      <c r="E7686">
        <v>3</v>
      </c>
      <c r="F7686" t="s">
        <v>2045</v>
      </c>
      <c r="G7686" s="8" t="s">
        <v>128</v>
      </c>
      <c r="H7686" t="s">
        <v>129</v>
      </c>
      <c r="I7686" s="1" t="s">
        <v>35</v>
      </c>
      <c r="J7686" t="s">
        <v>36</v>
      </c>
    </row>
    <row r="7687" spans="1:10" x14ac:dyDescent="0.2">
      <c r="A7687" s="7" t="s">
        <v>12162</v>
      </c>
      <c r="B7687" t="s">
        <v>12163</v>
      </c>
      <c r="C7687">
        <v>21002</v>
      </c>
      <c r="D7687" t="s">
        <v>31</v>
      </c>
      <c r="E7687">
        <v>3</v>
      </c>
      <c r="F7687" t="s">
        <v>2045</v>
      </c>
      <c r="G7687" s="8" t="s">
        <v>128</v>
      </c>
      <c r="H7687" t="s">
        <v>129</v>
      </c>
      <c r="I7687" s="1" t="s">
        <v>35</v>
      </c>
      <c r="J7687" t="s">
        <v>36</v>
      </c>
    </row>
    <row r="7688" spans="1:10" x14ac:dyDescent="0.2">
      <c r="A7688" s="7" t="s">
        <v>12164</v>
      </c>
      <c r="B7688" t="s">
        <v>12165</v>
      </c>
      <c r="C7688">
        <v>21002</v>
      </c>
      <c r="D7688" t="s">
        <v>31</v>
      </c>
      <c r="E7688">
        <v>3</v>
      </c>
      <c r="F7688" t="s">
        <v>2045</v>
      </c>
      <c r="G7688" s="8" t="s">
        <v>128</v>
      </c>
      <c r="H7688" t="s">
        <v>129</v>
      </c>
      <c r="I7688" s="1" t="s">
        <v>35</v>
      </c>
      <c r="J7688" t="s">
        <v>36</v>
      </c>
    </row>
    <row r="7689" spans="1:10" x14ac:dyDescent="0.2">
      <c r="A7689" s="7" t="s">
        <v>12166</v>
      </c>
      <c r="B7689" t="s">
        <v>12167</v>
      </c>
      <c r="C7689">
        <v>21002</v>
      </c>
      <c r="D7689" t="s">
        <v>31</v>
      </c>
      <c r="E7689">
        <v>3</v>
      </c>
      <c r="F7689" t="s">
        <v>2045</v>
      </c>
      <c r="G7689" s="8" t="s">
        <v>128</v>
      </c>
      <c r="H7689" t="s">
        <v>129</v>
      </c>
      <c r="I7689" s="1" t="s">
        <v>35</v>
      </c>
      <c r="J7689" t="s">
        <v>36</v>
      </c>
    </row>
    <row r="7690" spans="1:10" x14ac:dyDescent="0.2">
      <c r="A7690" s="7" t="s">
        <v>12168</v>
      </c>
      <c r="B7690" t="s">
        <v>12169</v>
      </c>
      <c r="C7690">
        <v>21002</v>
      </c>
      <c r="D7690" t="s">
        <v>31</v>
      </c>
      <c r="E7690">
        <v>3</v>
      </c>
      <c r="F7690" t="s">
        <v>2045</v>
      </c>
      <c r="G7690" s="8" t="s">
        <v>128</v>
      </c>
      <c r="H7690" t="s">
        <v>129</v>
      </c>
      <c r="I7690" s="1" t="s">
        <v>35</v>
      </c>
      <c r="J7690" t="s">
        <v>36</v>
      </c>
    </row>
    <row r="7691" spans="1:10" x14ac:dyDescent="0.2">
      <c r="A7691" s="7" t="s">
        <v>12170</v>
      </c>
      <c r="B7691" t="s">
        <v>12171</v>
      </c>
      <c r="C7691">
        <v>21002</v>
      </c>
      <c r="D7691" t="s">
        <v>31</v>
      </c>
      <c r="E7691">
        <v>3</v>
      </c>
      <c r="F7691" t="s">
        <v>2045</v>
      </c>
      <c r="G7691" s="8" t="s">
        <v>128</v>
      </c>
      <c r="H7691" t="s">
        <v>129</v>
      </c>
      <c r="I7691" s="1" t="s">
        <v>35</v>
      </c>
      <c r="J7691" t="s">
        <v>36</v>
      </c>
    </row>
    <row r="7692" spans="1:10" x14ac:dyDescent="0.2">
      <c r="A7692" s="7" t="s">
        <v>12172</v>
      </c>
      <c r="B7692" t="s">
        <v>12173</v>
      </c>
      <c r="C7692">
        <v>21002</v>
      </c>
      <c r="D7692" t="s">
        <v>31</v>
      </c>
      <c r="E7692">
        <v>3</v>
      </c>
      <c r="F7692" t="s">
        <v>2045</v>
      </c>
      <c r="G7692" s="8" t="s">
        <v>128</v>
      </c>
      <c r="H7692" t="s">
        <v>129</v>
      </c>
      <c r="I7692" s="1" t="s">
        <v>35</v>
      </c>
      <c r="J7692" t="s">
        <v>36</v>
      </c>
    </row>
    <row r="7693" spans="1:10" x14ac:dyDescent="0.2">
      <c r="A7693" s="7" t="s">
        <v>12174</v>
      </c>
      <c r="B7693" t="s">
        <v>12175</v>
      </c>
      <c r="C7693">
        <v>21002</v>
      </c>
      <c r="D7693" t="s">
        <v>31</v>
      </c>
      <c r="E7693">
        <v>3</v>
      </c>
      <c r="F7693" t="s">
        <v>2045</v>
      </c>
      <c r="G7693" s="8" t="s">
        <v>128</v>
      </c>
      <c r="H7693" t="s">
        <v>129</v>
      </c>
      <c r="I7693" s="1" t="s">
        <v>35</v>
      </c>
      <c r="J7693" t="s">
        <v>36</v>
      </c>
    </row>
    <row r="7694" spans="1:10" x14ac:dyDescent="0.2">
      <c r="A7694" s="7" t="s">
        <v>12176</v>
      </c>
      <c r="B7694" t="s">
        <v>12177</v>
      </c>
      <c r="C7694">
        <v>21002</v>
      </c>
      <c r="D7694" t="s">
        <v>31</v>
      </c>
      <c r="E7694">
        <v>3</v>
      </c>
      <c r="F7694" t="s">
        <v>2045</v>
      </c>
      <c r="G7694" s="8" t="s">
        <v>128</v>
      </c>
      <c r="H7694" t="s">
        <v>129</v>
      </c>
      <c r="I7694" s="1" t="s">
        <v>35</v>
      </c>
      <c r="J7694" t="s">
        <v>36</v>
      </c>
    </row>
    <row r="7695" spans="1:10" x14ac:dyDescent="0.2">
      <c r="A7695" s="7" t="s">
        <v>12178</v>
      </c>
      <c r="B7695" t="s">
        <v>12179</v>
      </c>
      <c r="C7695">
        <v>21002</v>
      </c>
      <c r="D7695" t="s">
        <v>31</v>
      </c>
      <c r="E7695">
        <v>3</v>
      </c>
      <c r="F7695" t="s">
        <v>2045</v>
      </c>
      <c r="G7695" s="8" t="s">
        <v>128</v>
      </c>
      <c r="H7695" t="s">
        <v>129</v>
      </c>
      <c r="I7695" s="1" t="s">
        <v>35</v>
      </c>
      <c r="J7695" t="s">
        <v>36</v>
      </c>
    </row>
    <row r="7696" spans="1:10" x14ac:dyDescent="0.2">
      <c r="A7696" s="7" t="s">
        <v>12180</v>
      </c>
      <c r="B7696" t="s">
        <v>12181</v>
      </c>
      <c r="C7696">
        <v>21002</v>
      </c>
      <c r="D7696" t="s">
        <v>31</v>
      </c>
      <c r="E7696">
        <v>3</v>
      </c>
      <c r="F7696" t="s">
        <v>2045</v>
      </c>
      <c r="G7696" s="8" t="s">
        <v>128</v>
      </c>
      <c r="H7696" t="s">
        <v>129</v>
      </c>
      <c r="I7696" s="1" t="s">
        <v>35</v>
      </c>
      <c r="J7696" t="s">
        <v>36</v>
      </c>
    </row>
    <row r="7697" spans="1:10" x14ac:dyDescent="0.2">
      <c r="A7697" s="7" t="s">
        <v>12182</v>
      </c>
      <c r="B7697" t="s">
        <v>10800</v>
      </c>
      <c r="C7697">
        <v>21002</v>
      </c>
      <c r="D7697" t="s">
        <v>31</v>
      </c>
      <c r="E7697">
        <v>3</v>
      </c>
      <c r="F7697" t="s">
        <v>2045</v>
      </c>
      <c r="G7697" s="8" t="s">
        <v>128</v>
      </c>
      <c r="H7697" t="s">
        <v>129</v>
      </c>
      <c r="I7697" s="1" t="s">
        <v>35</v>
      </c>
      <c r="J7697" t="s">
        <v>36</v>
      </c>
    </row>
    <row r="7698" spans="1:10" x14ac:dyDescent="0.2">
      <c r="A7698" s="7" t="s">
        <v>12183</v>
      </c>
      <c r="B7698" t="s">
        <v>11446</v>
      </c>
      <c r="C7698">
        <v>21002</v>
      </c>
      <c r="D7698" t="s">
        <v>31</v>
      </c>
      <c r="E7698">
        <v>3</v>
      </c>
      <c r="F7698" t="s">
        <v>2045</v>
      </c>
      <c r="G7698" s="8" t="s">
        <v>128</v>
      </c>
      <c r="H7698" t="s">
        <v>129</v>
      </c>
      <c r="I7698" s="1" t="s">
        <v>35</v>
      </c>
      <c r="J7698" t="s">
        <v>36</v>
      </c>
    </row>
    <row r="7699" spans="1:10" x14ac:dyDescent="0.2">
      <c r="A7699" s="7" t="s">
        <v>12184</v>
      </c>
      <c r="B7699" t="s">
        <v>12185</v>
      </c>
      <c r="C7699">
        <v>21002</v>
      </c>
      <c r="D7699" t="s">
        <v>31</v>
      </c>
      <c r="E7699">
        <v>3</v>
      </c>
      <c r="F7699" t="s">
        <v>2045</v>
      </c>
      <c r="G7699" s="8" t="s">
        <v>128</v>
      </c>
      <c r="H7699" t="s">
        <v>129</v>
      </c>
      <c r="I7699" s="1" t="s">
        <v>35</v>
      </c>
      <c r="J7699" t="s">
        <v>36</v>
      </c>
    </row>
    <row r="7700" spans="1:10" x14ac:dyDescent="0.2">
      <c r="A7700" s="7" t="s">
        <v>12186</v>
      </c>
      <c r="B7700" t="s">
        <v>12187</v>
      </c>
      <c r="C7700">
        <v>21002</v>
      </c>
      <c r="D7700" t="s">
        <v>31</v>
      </c>
      <c r="E7700">
        <v>3</v>
      </c>
      <c r="F7700" t="s">
        <v>2045</v>
      </c>
      <c r="G7700" s="8" t="s">
        <v>128</v>
      </c>
      <c r="H7700" t="s">
        <v>129</v>
      </c>
      <c r="I7700" s="1" t="s">
        <v>35</v>
      </c>
      <c r="J7700" t="s">
        <v>36</v>
      </c>
    </row>
    <row r="7701" spans="1:10" x14ac:dyDescent="0.2">
      <c r="A7701" s="7" t="s">
        <v>12188</v>
      </c>
      <c r="B7701" t="s">
        <v>12189</v>
      </c>
      <c r="C7701">
        <v>21002</v>
      </c>
      <c r="D7701" t="s">
        <v>31</v>
      </c>
      <c r="E7701">
        <v>3</v>
      </c>
      <c r="F7701" t="s">
        <v>2045</v>
      </c>
      <c r="G7701" s="8" t="s">
        <v>128</v>
      </c>
      <c r="H7701" t="s">
        <v>129</v>
      </c>
      <c r="I7701" s="1" t="s">
        <v>35</v>
      </c>
      <c r="J7701" t="s">
        <v>36</v>
      </c>
    </row>
    <row r="7702" spans="1:10" x14ac:dyDescent="0.2">
      <c r="A7702" s="7" t="s">
        <v>12190</v>
      </c>
      <c r="B7702" t="s">
        <v>12191</v>
      </c>
      <c r="C7702">
        <v>21002</v>
      </c>
      <c r="D7702" t="s">
        <v>31</v>
      </c>
      <c r="E7702">
        <v>3</v>
      </c>
      <c r="F7702" t="s">
        <v>2045</v>
      </c>
      <c r="G7702" s="8" t="s">
        <v>128</v>
      </c>
      <c r="H7702" t="s">
        <v>129</v>
      </c>
      <c r="I7702" s="1" t="s">
        <v>35</v>
      </c>
      <c r="J7702" t="s">
        <v>36</v>
      </c>
    </row>
    <row r="7703" spans="1:10" x14ac:dyDescent="0.2">
      <c r="A7703" s="7" t="s">
        <v>12192</v>
      </c>
      <c r="B7703" t="s">
        <v>12193</v>
      </c>
      <c r="C7703">
        <v>21002</v>
      </c>
      <c r="D7703" t="s">
        <v>31</v>
      </c>
      <c r="E7703">
        <v>3</v>
      </c>
      <c r="F7703" t="s">
        <v>2045</v>
      </c>
      <c r="G7703" s="8" t="s">
        <v>128</v>
      </c>
      <c r="H7703" t="s">
        <v>129</v>
      </c>
      <c r="I7703" s="1" t="s">
        <v>35</v>
      </c>
      <c r="J7703" t="s">
        <v>36</v>
      </c>
    </row>
    <row r="7704" spans="1:10" x14ac:dyDescent="0.2">
      <c r="A7704" s="7" t="s">
        <v>12194</v>
      </c>
      <c r="B7704" t="s">
        <v>12195</v>
      </c>
      <c r="C7704">
        <v>21002</v>
      </c>
      <c r="D7704" t="s">
        <v>31</v>
      </c>
      <c r="E7704">
        <v>3</v>
      </c>
      <c r="F7704" t="s">
        <v>2045</v>
      </c>
      <c r="G7704" s="8" t="s">
        <v>128</v>
      </c>
      <c r="H7704" t="s">
        <v>129</v>
      </c>
      <c r="I7704" s="1" t="s">
        <v>35</v>
      </c>
      <c r="J7704" t="s">
        <v>36</v>
      </c>
    </row>
    <row r="7705" spans="1:10" x14ac:dyDescent="0.2">
      <c r="A7705" s="7" t="s">
        <v>12196</v>
      </c>
      <c r="B7705" t="s">
        <v>9786</v>
      </c>
      <c r="C7705">
        <v>21002</v>
      </c>
      <c r="D7705" t="s">
        <v>31</v>
      </c>
      <c r="E7705">
        <v>3</v>
      </c>
      <c r="F7705" t="s">
        <v>2045</v>
      </c>
      <c r="G7705" s="8" t="s">
        <v>128</v>
      </c>
      <c r="H7705" t="s">
        <v>129</v>
      </c>
      <c r="I7705" s="1" t="s">
        <v>35</v>
      </c>
      <c r="J7705" t="s">
        <v>36</v>
      </c>
    </row>
    <row r="7706" spans="1:10" x14ac:dyDescent="0.2">
      <c r="A7706" s="7" t="s">
        <v>12197</v>
      </c>
      <c r="B7706" t="s">
        <v>12198</v>
      </c>
      <c r="C7706">
        <v>21002</v>
      </c>
      <c r="D7706" t="s">
        <v>31</v>
      </c>
      <c r="E7706">
        <v>3</v>
      </c>
      <c r="F7706" t="s">
        <v>2045</v>
      </c>
      <c r="G7706" s="8" t="s">
        <v>128</v>
      </c>
      <c r="H7706" t="s">
        <v>129</v>
      </c>
      <c r="I7706" s="1" t="s">
        <v>35</v>
      </c>
      <c r="J7706" t="s">
        <v>36</v>
      </c>
    </row>
    <row r="7707" spans="1:10" x14ac:dyDescent="0.2">
      <c r="A7707" s="7" t="s">
        <v>12199</v>
      </c>
      <c r="B7707" t="s">
        <v>12200</v>
      </c>
      <c r="C7707">
        <v>21002</v>
      </c>
      <c r="D7707" t="s">
        <v>31</v>
      </c>
      <c r="E7707">
        <v>3</v>
      </c>
      <c r="F7707" t="s">
        <v>2045</v>
      </c>
      <c r="G7707" s="8" t="s">
        <v>128</v>
      </c>
      <c r="H7707" t="s">
        <v>129</v>
      </c>
      <c r="I7707" s="1" t="s">
        <v>35</v>
      </c>
      <c r="J7707" t="s">
        <v>36</v>
      </c>
    </row>
    <row r="7708" spans="1:10" x14ac:dyDescent="0.2">
      <c r="A7708" s="7" t="s">
        <v>12201</v>
      </c>
      <c r="B7708" t="s">
        <v>12202</v>
      </c>
      <c r="C7708">
        <v>21002</v>
      </c>
      <c r="D7708" t="s">
        <v>31</v>
      </c>
      <c r="E7708">
        <v>3</v>
      </c>
      <c r="F7708" t="s">
        <v>2045</v>
      </c>
      <c r="G7708" s="8" t="s">
        <v>128</v>
      </c>
      <c r="H7708" t="s">
        <v>129</v>
      </c>
      <c r="I7708" s="1" t="s">
        <v>35</v>
      </c>
      <c r="J7708" t="s">
        <v>36</v>
      </c>
    </row>
    <row r="7709" spans="1:10" x14ac:dyDescent="0.2">
      <c r="A7709" s="7" t="s">
        <v>12203</v>
      </c>
      <c r="B7709" t="s">
        <v>12204</v>
      </c>
      <c r="C7709">
        <v>21002</v>
      </c>
      <c r="D7709" t="s">
        <v>31</v>
      </c>
      <c r="E7709">
        <v>3</v>
      </c>
      <c r="F7709" t="s">
        <v>2045</v>
      </c>
      <c r="G7709" s="8" t="s">
        <v>128</v>
      </c>
      <c r="H7709" t="s">
        <v>129</v>
      </c>
      <c r="I7709" s="1" t="s">
        <v>35</v>
      </c>
      <c r="J7709" t="s">
        <v>36</v>
      </c>
    </row>
    <row r="7710" spans="1:10" x14ac:dyDescent="0.2">
      <c r="A7710" s="7" t="s">
        <v>12205</v>
      </c>
      <c r="B7710" t="s">
        <v>12206</v>
      </c>
      <c r="C7710">
        <v>21002</v>
      </c>
      <c r="D7710" t="s">
        <v>31</v>
      </c>
      <c r="E7710">
        <v>3</v>
      </c>
      <c r="F7710" t="s">
        <v>2045</v>
      </c>
      <c r="G7710" s="8" t="s">
        <v>128</v>
      </c>
      <c r="H7710" t="s">
        <v>129</v>
      </c>
      <c r="I7710" s="1" t="s">
        <v>35</v>
      </c>
      <c r="J7710" t="s">
        <v>36</v>
      </c>
    </row>
    <row r="7711" spans="1:10" x14ac:dyDescent="0.2">
      <c r="A7711" s="7" t="s">
        <v>12207</v>
      </c>
      <c r="B7711" t="s">
        <v>12208</v>
      </c>
      <c r="C7711">
        <v>21002</v>
      </c>
      <c r="D7711" t="s">
        <v>31</v>
      </c>
      <c r="E7711">
        <v>3</v>
      </c>
      <c r="F7711" t="s">
        <v>2045</v>
      </c>
      <c r="G7711" s="8" t="s">
        <v>128</v>
      </c>
      <c r="H7711" t="s">
        <v>129</v>
      </c>
      <c r="I7711" s="1" t="s">
        <v>35</v>
      </c>
      <c r="J7711" t="s">
        <v>36</v>
      </c>
    </row>
    <row r="7712" spans="1:10" x14ac:dyDescent="0.2">
      <c r="A7712" s="7" t="s">
        <v>12209</v>
      </c>
      <c r="B7712" t="s">
        <v>12210</v>
      </c>
      <c r="C7712">
        <v>21002</v>
      </c>
      <c r="D7712" t="s">
        <v>31</v>
      </c>
      <c r="E7712">
        <v>3</v>
      </c>
      <c r="F7712" t="s">
        <v>2045</v>
      </c>
      <c r="G7712" s="8" t="s">
        <v>128</v>
      </c>
      <c r="H7712" t="s">
        <v>129</v>
      </c>
      <c r="I7712" s="1" t="s">
        <v>35</v>
      </c>
      <c r="J7712" t="s">
        <v>36</v>
      </c>
    </row>
    <row r="7713" spans="1:10" x14ac:dyDescent="0.2">
      <c r="A7713" s="7" t="s">
        <v>12211</v>
      </c>
      <c r="B7713" t="s">
        <v>9672</v>
      </c>
      <c r="C7713">
        <v>21002</v>
      </c>
      <c r="D7713" t="s">
        <v>31</v>
      </c>
      <c r="E7713">
        <v>3</v>
      </c>
      <c r="F7713" t="s">
        <v>2045</v>
      </c>
      <c r="G7713" s="8" t="s">
        <v>128</v>
      </c>
      <c r="H7713" t="s">
        <v>129</v>
      </c>
      <c r="I7713" s="1" t="s">
        <v>35</v>
      </c>
      <c r="J7713" t="s">
        <v>36</v>
      </c>
    </row>
    <row r="7714" spans="1:10" x14ac:dyDescent="0.2">
      <c r="A7714" s="7" t="s">
        <v>12212</v>
      </c>
      <c r="B7714" t="s">
        <v>2049</v>
      </c>
      <c r="C7714">
        <v>21002</v>
      </c>
      <c r="D7714" t="s">
        <v>31</v>
      </c>
      <c r="E7714">
        <v>3</v>
      </c>
      <c r="F7714" t="s">
        <v>2045</v>
      </c>
      <c r="G7714" s="8" t="s">
        <v>128</v>
      </c>
      <c r="H7714" t="s">
        <v>129</v>
      </c>
      <c r="I7714" s="1" t="s">
        <v>35</v>
      </c>
      <c r="J7714" t="s">
        <v>36</v>
      </c>
    </row>
    <row r="7715" spans="1:10" x14ac:dyDescent="0.2">
      <c r="A7715" s="7" t="s">
        <v>12213</v>
      </c>
      <c r="B7715" t="s">
        <v>12214</v>
      </c>
      <c r="C7715">
        <v>21002</v>
      </c>
      <c r="D7715" t="s">
        <v>31</v>
      </c>
      <c r="E7715">
        <v>3</v>
      </c>
      <c r="F7715" t="s">
        <v>2045</v>
      </c>
      <c r="G7715" s="8" t="s">
        <v>128</v>
      </c>
      <c r="H7715" t="s">
        <v>129</v>
      </c>
      <c r="I7715" s="1" t="s">
        <v>35</v>
      </c>
      <c r="J7715" t="s">
        <v>36</v>
      </c>
    </row>
    <row r="7716" spans="1:10" x14ac:dyDescent="0.2">
      <c r="A7716" s="7" t="s">
        <v>12215</v>
      </c>
      <c r="B7716" t="s">
        <v>12216</v>
      </c>
      <c r="C7716">
        <v>21002</v>
      </c>
      <c r="D7716" t="s">
        <v>31</v>
      </c>
      <c r="E7716">
        <v>3</v>
      </c>
      <c r="F7716" t="s">
        <v>2045</v>
      </c>
      <c r="G7716" s="8" t="s">
        <v>128</v>
      </c>
      <c r="H7716" t="s">
        <v>129</v>
      </c>
      <c r="I7716" s="1" t="s">
        <v>35</v>
      </c>
      <c r="J7716" t="s">
        <v>36</v>
      </c>
    </row>
    <row r="7717" spans="1:10" x14ac:dyDescent="0.2">
      <c r="A7717" s="7" t="s">
        <v>12217</v>
      </c>
      <c r="B7717" t="s">
        <v>12218</v>
      </c>
      <c r="C7717">
        <v>21002</v>
      </c>
      <c r="D7717" t="s">
        <v>31</v>
      </c>
      <c r="E7717">
        <v>3</v>
      </c>
      <c r="F7717" t="s">
        <v>2045</v>
      </c>
      <c r="G7717" s="8" t="s">
        <v>128</v>
      </c>
      <c r="H7717" t="s">
        <v>129</v>
      </c>
      <c r="I7717" s="1" t="s">
        <v>35</v>
      </c>
      <c r="J7717" t="s">
        <v>36</v>
      </c>
    </row>
    <row r="7718" spans="1:10" x14ac:dyDescent="0.2">
      <c r="A7718" s="7" t="s">
        <v>12219</v>
      </c>
      <c r="B7718" t="s">
        <v>12220</v>
      </c>
      <c r="C7718">
        <v>21002</v>
      </c>
      <c r="D7718" t="s">
        <v>31</v>
      </c>
      <c r="E7718">
        <v>3</v>
      </c>
      <c r="F7718" t="s">
        <v>2045</v>
      </c>
      <c r="G7718" s="8" t="s">
        <v>128</v>
      </c>
      <c r="H7718" t="s">
        <v>129</v>
      </c>
      <c r="I7718" s="1" t="s">
        <v>35</v>
      </c>
      <c r="J7718" t="s">
        <v>36</v>
      </c>
    </row>
    <row r="7719" spans="1:10" x14ac:dyDescent="0.2">
      <c r="A7719" s="7" t="s">
        <v>12221</v>
      </c>
      <c r="B7719" t="s">
        <v>12222</v>
      </c>
      <c r="C7719">
        <v>21002</v>
      </c>
      <c r="D7719" t="s">
        <v>31</v>
      </c>
      <c r="E7719">
        <v>3</v>
      </c>
      <c r="F7719" t="s">
        <v>2045</v>
      </c>
      <c r="G7719" s="8" t="s">
        <v>128</v>
      </c>
      <c r="H7719" t="s">
        <v>129</v>
      </c>
      <c r="I7719" s="1" t="s">
        <v>35</v>
      </c>
      <c r="J7719" t="s">
        <v>36</v>
      </c>
    </row>
    <row r="7720" spans="1:10" x14ac:dyDescent="0.2">
      <c r="A7720" s="7" t="s">
        <v>12223</v>
      </c>
      <c r="B7720" t="s">
        <v>12224</v>
      </c>
      <c r="C7720">
        <v>21002</v>
      </c>
      <c r="D7720" t="s">
        <v>31</v>
      </c>
      <c r="E7720">
        <v>3</v>
      </c>
      <c r="F7720" t="s">
        <v>2045</v>
      </c>
      <c r="G7720" s="8" t="s">
        <v>128</v>
      </c>
      <c r="H7720" t="s">
        <v>129</v>
      </c>
      <c r="I7720" s="1" t="s">
        <v>35</v>
      </c>
      <c r="J7720" t="s">
        <v>36</v>
      </c>
    </row>
    <row r="7721" spans="1:10" x14ac:dyDescent="0.2">
      <c r="A7721" s="7" t="s">
        <v>12225</v>
      </c>
      <c r="B7721" t="s">
        <v>7756</v>
      </c>
      <c r="C7721">
        <v>21002</v>
      </c>
      <c r="D7721" t="s">
        <v>31</v>
      </c>
      <c r="E7721">
        <v>3</v>
      </c>
      <c r="F7721" t="s">
        <v>2045</v>
      </c>
      <c r="G7721" s="8" t="s">
        <v>128</v>
      </c>
      <c r="H7721" t="s">
        <v>129</v>
      </c>
      <c r="I7721" s="1" t="s">
        <v>35</v>
      </c>
      <c r="J7721" t="s">
        <v>36</v>
      </c>
    </row>
    <row r="7722" spans="1:10" x14ac:dyDescent="0.2">
      <c r="A7722" s="7" t="s">
        <v>12226</v>
      </c>
      <c r="B7722" t="s">
        <v>12227</v>
      </c>
      <c r="C7722">
        <v>21002</v>
      </c>
      <c r="D7722" t="s">
        <v>31</v>
      </c>
      <c r="E7722">
        <v>3</v>
      </c>
      <c r="F7722" t="s">
        <v>2045</v>
      </c>
      <c r="G7722" s="8" t="s">
        <v>128</v>
      </c>
      <c r="H7722" t="s">
        <v>129</v>
      </c>
      <c r="I7722" s="1" t="s">
        <v>35</v>
      </c>
      <c r="J7722" t="s">
        <v>36</v>
      </c>
    </row>
    <row r="7723" spans="1:10" x14ac:dyDescent="0.2">
      <c r="A7723" s="7" t="s">
        <v>12228</v>
      </c>
      <c r="B7723" t="s">
        <v>12229</v>
      </c>
      <c r="C7723">
        <v>21002</v>
      </c>
      <c r="D7723" t="s">
        <v>31</v>
      </c>
      <c r="E7723">
        <v>3</v>
      </c>
      <c r="F7723" t="s">
        <v>2045</v>
      </c>
      <c r="G7723" s="8" t="s">
        <v>128</v>
      </c>
      <c r="H7723" t="s">
        <v>129</v>
      </c>
      <c r="I7723" s="1" t="s">
        <v>35</v>
      </c>
      <c r="J7723" t="s">
        <v>36</v>
      </c>
    </row>
    <row r="7724" spans="1:10" x14ac:dyDescent="0.2">
      <c r="A7724" s="7" t="s">
        <v>12230</v>
      </c>
      <c r="B7724" t="s">
        <v>12231</v>
      </c>
      <c r="C7724">
        <v>21002</v>
      </c>
      <c r="D7724" t="s">
        <v>31</v>
      </c>
      <c r="E7724">
        <v>3</v>
      </c>
      <c r="F7724" t="s">
        <v>2045</v>
      </c>
      <c r="G7724" s="8" t="s">
        <v>128</v>
      </c>
      <c r="H7724" t="s">
        <v>129</v>
      </c>
      <c r="I7724" s="1" t="s">
        <v>35</v>
      </c>
      <c r="J7724" t="s">
        <v>36</v>
      </c>
    </row>
    <row r="7725" spans="1:10" x14ac:dyDescent="0.2">
      <c r="A7725" s="7" t="s">
        <v>12232</v>
      </c>
      <c r="B7725" t="s">
        <v>12233</v>
      </c>
      <c r="C7725">
        <v>21002</v>
      </c>
      <c r="D7725" t="s">
        <v>31</v>
      </c>
      <c r="E7725">
        <v>3</v>
      </c>
      <c r="F7725" t="s">
        <v>2045</v>
      </c>
      <c r="G7725" s="8" t="s">
        <v>128</v>
      </c>
      <c r="H7725" t="s">
        <v>129</v>
      </c>
      <c r="I7725" s="1" t="s">
        <v>35</v>
      </c>
      <c r="J7725" t="s">
        <v>36</v>
      </c>
    </row>
    <row r="7726" spans="1:10" x14ac:dyDescent="0.2">
      <c r="A7726" s="7" t="s">
        <v>12234</v>
      </c>
      <c r="B7726" t="s">
        <v>7661</v>
      </c>
      <c r="C7726">
        <v>21002</v>
      </c>
      <c r="D7726" t="s">
        <v>31</v>
      </c>
      <c r="E7726">
        <v>3</v>
      </c>
      <c r="F7726" t="s">
        <v>2045</v>
      </c>
      <c r="G7726" s="8" t="s">
        <v>128</v>
      </c>
      <c r="H7726" t="s">
        <v>129</v>
      </c>
      <c r="I7726" s="1" t="s">
        <v>35</v>
      </c>
      <c r="J7726" t="s">
        <v>36</v>
      </c>
    </row>
    <row r="7727" spans="1:10" x14ac:dyDescent="0.2">
      <c r="A7727" s="7" t="s">
        <v>12235</v>
      </c>
      <c r="B7727" t="s">
        <v>12236</v>
      </c>
      <c r="C7727">
        <v>21002</v>
      </c>
      <c r="D7727" t="s">
        <v>31</v>
      </c>
      <c r="E7727">
        <v>3</v>
      </c>
      <c r="F7727" t="s">
        <v>2045</v>
      </c>
      <c r="G7727" s="8" t="s">
        <v>128</v>
      </c>
      <c r="H7727" t="s">
        <v>129</v>
      </c>
      <c r="I7727" s="1" t="s">
        <v>35</v>
      </c>
      <c r="J7727" t="s">
        <v>36</v>
      </c>
    </row>
    <row r="7728" spans="1:10" x14ac:dyDescent="0.2">
      <c r="A7728" s="7" t="s">
        <v>12237</v>
      </c>
      <c r="B7728" t="s">
        <v>12238</v>
      </c>
      <c r="C7728">
        <v>21002</v>
      </c>
      <c r="D7728" t="s">
        <v>31</v>
      </c>
      <c r="E7728">
        <v>3</v>
      </c>
      <c r="F7728" t="s">
        <v>2045</v>
      </c>
      <c r="G7728" s="8" t="s">
        <v>128</v>
      </c>
      <c r="H7728" t="s">
        <v>129</v>
      </c>
      <c r="I7728" s="1" t="s">
        <v>35</v>
      </c>
      <c r="J7728" t="s">
        <v>36</v>
      </c>
    </row>
    <row r="7729" spans="1:10" x14ac:dyDescent="0.2">
      <c r="A7729" s="7" t="s">
        <v>12239</v>
      </c>
      <c r="B7729" t="s">
        <v>12240</v>
      </c>
      <c r="C7729">
        <v>21002</v>
      </c>
      <c r="D7729" t="s">
        <v>31</v>
      </c>
      <c r="E7729">
        <v>3</v>
      </c>
      <c r="F7729" t="s">
        <v>2045</v>
      </c>
      <c r="G7729" s="8" t="s">
        <v>128</v>
      </c>
      <c r="H7729" t="s">
        <v>129</v>
      </c>
      <c r="I7729" s="1" t="s">
        <v>35</v>
      </c>
      <c r="J7729" t="s">
        <v>36</v>
      </c>
    </row>
    <row r="7730" spans="1:10" x14ac:dyDescent="0.2">
      <c r="A7730" s="7" t="s">
        <v>12241</v>
      </c>
      <c r="B7730" t="s">
        <v>12242</v>
      </c>
      <c r="C7730">
        <v>21002</v>
      </c>
      <c r="D7730" t="s">
        <v>31</v>
      </c>
      <c r="E7730">
        <v>3</v>
      </c>
      <c r="F7730" t="s">
        <v>2045</v>
      </c>
      <c r="G7730" s="8" t="s">
        <v>128</v>
      </c>
      <c r="H7730" t="s">
        <v>129</v>
      </c>
      <c r="I7730" s="1" t="s">
        <v>35</v>
      </c>
      <c r="J7730" t="s">
        <v>36</v>
      </c>
    </row>
    <row r="7731" spans="1:10" x14ac:dyDescent="0.2">
      <c r="A7731" s="7" t="s">
        <v>12243</v>
      </c>
      <c r="B7731" t="s">
        <v>12244</v>
      </c>
      <c r="C7731">
        <v>21002</v>
      </c>
      <c r="D7731" t="s">
        <v>31</v>
      </c>
      <c r="E7731">
        <v>3</v>
      </c>
      <c r="F7731" t="s">
        <v>2045</v>
      </c>
      <c r="G7731" s="8" t="s">
        <v>128</v>
      </c>
      <c r="H7731" t="s">
        <v>129</v>
      </c>
      <c r="I7731" s="1" t="s">
        <v>35</v>
      </c>
      <c r="J7731" t="s">
        <v>36</v>
      </c>
    </row>
    <row r="7732" spans="1:10" x14ac:dyDescent="0.2">
      <c r="A7732" s="7" t="s">
        <v>12245</v>
      </c>
      <c r="B7732" t="s">
        <v>12246</v>
      </c>
      <c r="C7732">
        <v>21002</v>
      </c>
      <c r="D7732" t="s">
        <v>31</v>
      </c>
      <c r="E7732">
        <v>3</v>
      </c>
      <c r="F7732" t="s">
        <v>2045</v>
      </c>
      <c r="G7732" s="8" t="s">
        <v>128</v>
      </c>
      <c r="H7732" t="s">
        <v>129</v>
      </c>
      <c r="I7732" s="1" t="s">
        <v>35</v>
      </c>
      <c r="J7732" t="s">
        <v>36</v>
      </c>
    </row>
    <row r="7733" spans="1:10" x14ac:dyDescent="0.2">
      <c r="A7733" s="7" t="s">
        <v>12247</v>
      </c>
      <c r="B7733" t="s">
        <v>12248</v>
      </c>
      <c r="C7733">
        <v>21002</v>
      </c>
      <c r="D7733" t="s">
        <v>31</v>
      </c>
      <c r="E7733">
        <v>3</v>
      </c>
      <c r="F7733" t="s">
        <v>2045</v>
      </c>
      <c r="G7733" s="8" t="s">
        <v>128</v>
      </c>
      <c r="H7733" t="s">
        <v>129</v>
      </c>
      <c r="I7733" s="1" t="s">
        <v>35</v>
      </c>
      <c r="J7733" t="s">
        <v>36</v>
      </c>
    </row>
    <row r="7734" spans="1:10" x14ac:dyDescent="0.2">
      <c r="A7734" s="7" t="s">
        <v>12249</v>
      </c>
      <c r="B7734" t="s">
        <v>12250</v>
      </c>
      <c r="C7734">
        <v>21002</v>
      </c>
      <c r="D7734" t="s">
        <v>31</v>
      </c>
      <c r="E7734">
        <v>3</v>
      </c>
      <c r="F7734" t="s">
        <v>2045</v>
      </c>
      <c r="G7734" s="8" t="s">
        <v>128</v>
      </c>
      <c r="H7734" t="s">
        <v>129</v>
      </c>
      <c r="I7734" s="1" t="s">
        <v>35</v>
      </c>
      <c r="J7734" t="s">
        <v>36</v>
      </c>
    </row>
    <row r="7735" spans="1:10" x14ac:dyDescent="0.2">
      <c r="A7735" s="7" t="s">
        <v>12251</v>
      </c>
      <c r="B7735" t="s">
        <v>9670</v>
      </c>
      <c r="C7735">
        <v>21002</v>
      </c>
      <c r="D7735" t="s">
        <v>31</v>
      </c>
      <c r="E7735">
        <v>3</v>
      </c>
      <c r="F7735" t="s">
        <v>2045</v>
      </c>
      <c r="G7735" s="8" t="s">
        <v>128</v>
      </c>
      <c r="H7735" t="s">
        <v>129</v>
      </c>
      <c r="I7735" s="1" t="s">
        <v>35</v>
      </c>
      <c r="J7735" t="s">
        <v>36</v>
      </c>
    </row>
    <row r="7736" spans="1:10" x14ac:dyDescent="0.2">
      <c r="A7736" s="7" t="s">
        <v>12252</v>
      </c>
      <c r="B7736" t="s">
        <v>12253</v>
      </c>
      <c r="C7736">
        <v>21002</v>
      </c>
      <c r="D7736" t="s">
        <v>31</v>
      </c>
      <c r="E7736">
        <v>3</v>
      </c>
      <c r="F7736" t="s">
        <v>2045</v>
      </c>
      <c r="G7736" s="8" t="s">
        <v>128</v>
      </c>
      <c r="H7736" t="s">
        <v>129</v>
      </c>
      <c r="I7736" s="1" t="s">
        <v>35</v>
      </c>
      <c r="J7736" t="s">
        <v>36</v>
      </c>
    </row>
    <row r="7737" spans="1:10" x14ac:dyDescent="0.2">
      <c r="A7737" s="7" t="s">
        <v>12254</v>
      </c>
      <c r="B7737" t="s">
        <v>12255</v>
      </c>
      <c r="C7737">
        <v>21002</v>
      </c>
      <c r="D7737" t="s">
        <v>31</v>
      </c>
      <c r="E7737">
        <v>3</v>
      </c>
      <c r="F7737" t="s">
        <v>2045</v>
      </c>
      <c r="G7737" s="8" t="s">
        <v>128</v>
      </c>
      <c r="H7737" t="s">
        <v>129</v>
      </c>
      <c r="I7737" s="1" t="s">
        <v>35</v>
      </c>
      <c r="J7737" t="s">
        <v>36</v>
      </c>
    </row>
    <row r="7738" spans="1:10" x14ac:dyDescent="0.2">
      <c r="A7738" s="7" t="s">
        <v>12256</v>
      </c>
      <c r="B7738" t="s">
        <v>12257</v>
      </c>
      <c r="C7738">
        <v>21002</v>
      </c>
      <c r="D7738" t="s">
        <v>31</v>
      </c>
      <c r="E7738">
        <v>3</v>
      </c>
      <c r="F7738" t="s">
        <v>2045</v>
      </c>
      <c r="G7738" s="8" t="s">
        <v>128</v>
      </c>
      <c r="H7738" t="s">
        <v>129</v>
      </c>
      <c r="I7738" s="1" t="s">
        <v>35</v>
      </c>
      <c r="J7738" t="s">
        <v>36</v>
      </c>
    </row>
    <row r="7739" spans="1:10" x14ac:dyDescent="0.2">
      <c r="A7739" s="7" t="s">
        <v>12258</v>
      </c>
      <c r="B7739" t="s">
        <v>12259</v>
      </c>
      <c r="C7739">
        <v>21002</v>
      </c>
      <c r="D7739" t="s">
        <v>31</v>
      </c>
      <c r="E7739">
        <v>3</v>
      </c>
      <c r="F7739" t="s">
        <v>2045</v>
      </c>
      <c r="G7739" s="8" t="s">
        <v>128</v>
      </c>
      <c r="H7739" t="s">
        <v>129</v>
      </c>
      <c r="I7739" s="1" t="s">
        <v>35</v>
      </c>
      <c r="J7739" t="s">
        <v>36</v>
      </c>
    </row>
    <row r="7740" spans="1:10" x14ac:dyDescent="0.2">
      <c r="A7740" s="7" t="s">
        <v>12260</v>
      </c>
      <c r="B7740" t="s">
        <v>12261</v>
      </c>
      <c r="C7740">
        <v>21002</v>
      </c>
      <c r="D7740" t="s">
        <v>31</v>
      </c>
      <c r="E7740">
        <v>3</v>
      </c>
      <c r="F7740" t="s">
        <v>2045</v>
      </c>
      <c r="G7740" s="8" t="s">
        <v>128</v>
      </c>
      <c r="H7740" t="s">
        <v>129</v>
      </c>
      <c r="I7740" s="1" t="s">
        <v>35</v>
      </c>
      <c r="J7740" t="s">
        <v>36</v>
      </c>
    </row>
    <row r="7741" spans="1:10" x14ac:dyDescent="0.2">
      <c r="A7741" s="7" t="s">
        <v>12262</v>
      </c>
      <c r="B7741" t="s">
        <v>12263</v>
      </c>
      <c r="C7741">
        <v>21002</v>
      </c>
      <c r="D7741" t="s">
        <v>31</v>
      </c>
      <c r="E7741">
        <v>3</v>
      </c>
      <c r="F7741" t="s">
        <v>2045</v>
      </c>
      <c r="G7741" s="8" t="s">
        <v>128</v>
      </c>
      <c r="H7741" t="s">
        <v>129</v>
      </c>
      <c r="I7741" s="1" t="s">
        <v>35</v>
      </c>
      <c r="J7741" t="s">
        <v>36</v>
      </c>
    </row>
    <row r="7742" spans="1:10" x14ac:dyDescent="0.2">
      <c r="A7742" s="7" t="s">
        <v>12264</v>
      </c>
      <c r="B7742" t="s">
        <v>12265</v>
      </c>
      <c r="C7742">
        <v>21002</v>
      </c>
      <c r="D7742" t="s">
        <v>31</v>
      </c>
      <c r="E7742">
        <v>3</v>
      </c>
      <c r="F7742" t="s">
        <v>2045</v>
      </c>
      <c r="G7742" s="8" t="s">
        <v>128</v>
      </c>
      <c r="H7742" t="s">
        <v>129</v>
      </c>
      <c r="I7742" s="1" t="s">
        <v>35</v>
      </c>
      <c r="J7742" t="s">
        <v>36</v>
      </c>
    </row>
    <row r="7743" spans="1:10" x14ac:dyDescent="0.2">
      <c r="A7743" s="7" t="s">
        <v>12266</v>
      </c>
      <c r="B7743" t="s">
        <v>9954</v>
      </c>
      <c r="C7743">
        <v>21002</v>
      </c>
      <c r="D7743" t="s">
        <v>31</v>
      </c>
      <c r="E7743">
        <v>3</v>
      </c>
      <c r="F7743" t="s">
        <v>2045</v>
      </c>
      <c r="G7743" s="8" t="s">
        <v>128</v>
      </c>
      <c r="H7743" t="s">
        <v>129</v>
      </c>
      <c r="I7743" s="1" t="s">
        <v>35</v>
      </c>
      <c r="J7743" t="s">
        <v>36</v>
      </c>
    </row>
    <row r="7744" spans="1:10" x14ac:dyDescent="0.2">
      <c r="A7744" s="7" t="s">
        <v>12267</v>
      </c>
      <c r="B7744" t="s">
        <v>12268</v>
      </c>
      <c r="C7744">
        <v>21002</v>
      </c>
      <c r="D7744" t="s">
        <v>31</v>
      </c>
      <c r="E7744">
        <v>3</v>
      </c>
      <c r="F7744" t="s">
        <v>2045</v>
      </c>
      <c r="G7744" s="8" t="s">
        <v>128</v>
      </c>
      <c r="H7744" t="s">
        <v>129</v>
      </c>
      <c r="I7744" s="1" t="s">
        <v>35</v>
      </c>
      <c r="J7744" t="s">
        <v>36</v>
      </c>
    </row>
    <row r="7745" spans="1:10" x14ac:dyDescent="0.2">
      <c r="A7745" s="7" t="s">
        <v>12269</v>
      </c>
      <c r="B7745" t="s">
        <v>12270</v>
      </c>
      <c r="C7745">
        <v>21002</v>
      </c>
      <c r="D7745" t="s">
        <v>31</v>
      </c>
      <c r="E7745">
        <v>3</v>
      </c>
      <c r="F7745" t="s">
        <v>2045</v>
      </c>
      <c r="G7745" s="8" t="s">
        <v>128</v>
      </c>
      <c r="H7745" t="s">
        <v>129</v>
      </c>
      <c r="I7745" s="1" t="s">
        <v>35</v>
      </c>
      <c r="J7745" t="s">
        <v>36</v>
      </c>
    </row>
    <row r="7746" spans="1:10" x14ac:dyDescent="0.2">
      <c r="A7746" s="7" t="s">
        <v>12271</v>
      </c>
      <c r="B7746" t="s">
        <v>12272</v>
      </c>
      <c r="C7746">
        <v>21002</v>
      </c>
      <c r="D7746" t="s">
        <v>31</v>
      </c>
      <c r="E7746">
        <v>3</v>
      </c>
      <c r="F7746" t="s">
        <v>2045</v>
      </c>
      <c r="G7746" s="8" t="s">
        <v>128</v>
      </c>
      <c r="H7746" t="s">
        <v>129</v>
      </c>
      <c r="I7746" s="1" t="s">
        <v>35</v>
      </c>
      <c r="J7746" t="s">
        <v>36</v>
      </c>
    </row>
    <row r="7747" spans="1:10" x14ac:dyDescent="0.2">
      <c r="A7747" s="7" t="s">
        <v>12273</v>
      </c>
      <c r="B7747" t="s">
        <v>12274</v>
      </c>
      <c r="C7747">
        <v>21002</v>
      </c>
      <c r="D7747" t="s">
        <v>31</v>
      </c>
      <c r="E7747">
        <v>3</v>
      </c>
      <c r="F7747" t="s">
        <v>2045</v>
      </c>
      <c r="G7747" s="8" t="s">
        <v>128</v>
      </c>
      <c r="H7747" t="s">
        <v>129</v>
      </c>
      <c r="I7747" s="1" t="s">
        <v>35</v>
      </c>
      <c r="J7747" t="s">
        <v>36</v>
      </c>
    </row>
    <row r="7748" spans="1:10" x14ac:dyDescent="0.2">
      <c r="A7748" s="7" t="s">
        <v>12275</v>
      </c>
      <c r="B7748" t="s">
        <v>12276</v>
      </c>
      <c r="C7748">
        <v>21002</v>
      </c>
      <c r="D7748" t="s">
        <v>31</v>
      </c>
      <c r="E7748">
        <v>3</v>
      </c>
      <c r="F7748" t="s">
        <v>2045</v>
      </c>
      <c r="G7748" s="8" t="s">
        <v>128</v>
      </c>
      <c r="H7748" t="s">
        <v>129</v>
      </c>
      <c r="I7748" s="1" t="s">
        <v>35</v>
      </c>
      <c r="J7748" t="s">
        <v>36</v>
      </c>
    </row>
    <row r="7749" spans="1:10" x14ac:dyDescent="0.2">
      <c r="A7749" s="7" t="s">
        <v>12277</v>
      </c>
      <c r="B7749" t="s">
        <v>12278</v>
      </c>
      <c r="C7749">
        <v>21002</v>
      </c>
      <c r="D7749" t="s">
        <v>31</v>
      </c>
      <c r="E7749">
        <v>3</v>
      </c>
      <c r="F7749" t="s">
        <v>2045</v>
      </c>
      <c r="G7749" s="8" t="s">
        <v>128</v>
      </c>
      <c r="H7749" t="s">
        <v>129</v>
      </c>
      <c r="I7749" s="1" t="s">
        <v>35</v>
      </c>
      <c r="J7749" t="s">
        <v>36</v>
      </c>
    </row>
    <row r="7750" spans="1:10" x14ac:dyDescent="0.2">
      <c r="A7750" s="7" t="s">
        <v>12279</v>
      </c>
      <c r="B7750" t="s">
        <v>12280</v>
      </c>
      <c r="C7750">
        <v>21002</v>
      </c>
      <c r="D7750" t="s">
        <v>31</v>
      </c>
      <c r="E7750">
        <v>3</v>
      </c>
      <c r="F7750" t="s">
        <v>2045</v>
      </c>
      <c r="G7750" s="8" t="s">
        <v>128</v>
      </c>
      <c r="H7750" t="s">
        <v>129</v>
      </c>
      <c r="I7750" s="1" t="s">
        <v>35</v>
      </c>
      <c r="J7750" t="s">
        <v>36</v>
      </c>
    </row>
    <row r="7751" spans="1:10" x14ac:dyDescent="0.2">
      <c r="A7751" s="7" t="s">
        <v>12281</v>
      </c>
      <c r="B7751" t="s">
        <v>12282</v>
      </c>
      <c r="C7751">
        <v>21002</v>
      </c>
      <c r="D7751" t="s">
        <v>31</v>
      </c>
      <c r="E7751">
        <v>3</v>
      </c>
      <c r="F7751" t="s">
        <v>2045</v>
      </c>
      <c r="G7751" s="8" t="s">
        <v>128</v>
      </c>
      <c r="H7751" t="s">
        <v>129</v>
      </c>
      <c r="I7751" s="1" t="s">
        <v>35</v>
      </c>
      <c r="J7751" t="s">
        <v>36</v>
      </c>
    </row>
    <row r="7752" spans="1:10" x14ac:dyDescent="0.2">
      <c r="A7752" s="7" t="s">
        <v>12283</v>
      </c>
      <c r="B7752" t="s">
        <v>12284</v>
      </c>
      <c r="C7752">
        <v>21002</v>
      </c>
      <c r="D7752" t="s">
        <v>31</v>
      </c>
      <c r="E7752">
        <v>3</v>
      </c>
      <c r="F7752" t="s">
        <v>2045</v>
      </c>
      <c r="G7752" s="8" t="s">
        <v>128</v>
      </c>
      <c r="H7752" t="s">
        <v>129</v>
      </c>
      <c r="I7752" s="1" t="s">
        <v>35</v>
      </c>
      <c r="J7752" t="s">
        <v>36</v>
      </c>
    </row>
    <row r="7753" spans="1:10" x14ac:dyDescent="0.2">
      <c r="A7753" s="7" t="s">
        <v>12285</v>
      </c>
      <c r="B7753" t="s">
        <v>12286</v>
      </c>
      <c r="C7753">
        <v>21002</v>
      </c>
      <c r="D7753" t="s">
        <v>31</v>
      </c>
      <c r="E7753">
        <v>3</v>
      </c>
      <c r="F7753" t="s">
        <v>2045</v>
      </c>
      <c r="G7753" s="8" t="s">
        <v>128</v>
      </c>
      <c r="H7753" t="s">
        <v>129</v>
      </c>
      <c r="I7753" s="1" t="s">
        <v>35</v>
      </c>
      <c r="J7753" t="s">
        <v>36</v>
      </c>
    </row>
    <row r="7754" spans="1:10" x14ac:dyDescent="0.2">
      <c r="A7754" s="7" t="s">
        <v>12287</v>
      </c>
      <c r="B7754" t="s">
        <v>12288</v>
      </c>
      <c r="C7754">
        <v>21002</v>
      </c>
      <c r="D7754" t="s">
        <v>31</v>
      </c>
      <c r="E7754">
        <v>3</v>
      </c>
      <c r="F7754" t="s">
        <v>2045</v>
      </c>
      <c r="G7754" s="8" t="s">
        <v>128</v>
      </c>
      <c r="H7754" t="s">
        <v>129</v>
      </c>
      <c r="I7754" s="1" t="s">
        <v>35</v>
      </c>
      <c r="J7754" t="s">
        <v>36</v>
      </c>
    </row>
    <row r="7755" spans="1:10" x14ac:dyDescent="0.2">
      <c r="A7755" s="7" t="s">
        <v>12289</v>
      </c>
      <c r="B7755" t="s">
        <v>12290</v>
      </c>
      <c r="C7755">
        <v>21002</v>
      </c>
      <c r="D7755" t="s">
        <v>31</v>
      </c>
      <c r="E7755">
        <v>3</v>
      </c>
      <c r="F7755" t="s">
        <v>2045</v>
      </c>
      <c r="G7755" s="8" t="s">
        <v>128</v>
      </c>
      <c r="H7755" t="s">
        <v>129</v>
      </c>
      <c r="I7755" s="1" t="s">
        <v>35</v>
      </c>
      <c r="J7755" t="s">
        <v>36</v>
      </c>
    </row>
    <row r="7756" spans="1:10" x14ac:dyDescent="0.2">
      <c r="A7756" s="7" t="s">
        <v>12291</v>
      </c>
      <c r="B7756" t="s">
        <v>12292</v>
      </c>
      <c r="C7756">
        <v>21002</v>
      </c>
      <c r="D7756" t="s">
        <v>31</v>
      </c>
      <c r="E7756">
        <v>3</v>
      </c>
      <c r="F7756" t="s">
        <v>2045</v>
      </c>
      <c r="G7756" s="8" t="s">
        <v>128</v>
      </c>
      <c r="H7756" t="s">
        <v>129</v>
      </c>
      <c r="I7756" s="1" t="s">
        <v>35</v>
      </c>
      <c r="J7756" t="s">
        <v>36</v>
      </c>
    </row>
    <row r="7757" spans="1:10" x14ac:dyDescent="0.2">
      <c r="A7757" s="7" t="s">
        <v>12293</v>
      </c>
      <c r="B7757" t="s">
        <v>12294</v>
      </c>
      <c r="C7757">
        <v>21002</v>
      </c>
      <c r="D7757" t="s">
        <v>31</v>
      </c>
      <c r="E7757">
        <v>3</v>
      </c>
      <c r="F7757" t="s">
        <v>2045</v>
      </c>
      <c r="G7757" s="8" t="s">
        <v>128</v>
      </c>
      <c r="H7757" t="s">
        <v>129</v>
      </c>
      <c r="I7757" s="1" t="s">
        <v>35</v>
      </c>
      <c r="J7757" t="s">
        <v>36</v>
      </c>
    </row>
    <row r="7758" spans="1:10" x14ac:dyDescent="0.2">
      <c r="A7758" s="7" t="s">
        <v>12295</v>
      </c>
      <c r="B7758" t="s">
        <v>12296</v>
      </c>
      <c r="C7758">
        <v>21002</v>
      </c>
      <c r="D7758" t="s">
        <v>31</v>
      </c>
      <c r="E7758">
        <v>3</v>
      </c>
      <c r="F7758" t="s">
        <v>2045</v>
      </c>
      <c r="G7758" s="8" t="s">
        <v>128</v>
      </c>
      <c r="H7758" t="s">
        <v>129</v>
      </c>
      <c r="I7758" s="1" t="s">
        <v>35</v>
      </c>
      <c r="J7758" t="s">
        <v>36</v>
      </c>
    </row>
    <row r="7759" spans="1:10" x14ac:dyDescent="0.2">
      <c r="A7759" s="7" t="s">
        <v>12297</v>
      </c>
      <c r="B7759" t="s">
        <v>12298</v>
      </c>
      <c r="C7759">
        <v>21002</v>
      </c>
      <c r="D7759" t="s">
        <v>31</v>
      </c>
      <c r="E7759">
        <v>3</v>
      </c>
      <c r="F7759" t="s">
        <v>2045</v>
      </c>
      <c r="G7759" s="8" t="s">
        <v>128</v>
      </c>
      <c r="H7759" t="s">
        <v>129</v>
      </c>
      <c r="I7759" s="1" t="s">
        <v>35</v>
      </c>
      <c r="J7759" t="s">
        <v>36</v>
      </c>
    </row>
    <row r="7760" spans="1:10" x14ac:dyDescent="0.2">
      <c r="A7760" s="7" t="s">
        <v>12299</v>
      </c>
      <c r="B7760" t="s">
        <v>12300</v>
      </c>
      <c r="C7760">
        <v>21002</v>
      </c>
      <c r="D7760" t="s">
        <v>31</v>
      </c>
      <c r="E7760">
        <v>3</v>
      </c>
      <c r="F7760" t="s">
        <v>2045</v>
      </c>
      <c r="G7760" s="8" t="s">
        <v>128</v>
      </c>
      <c r="H7760" t="s">
        <v>129</v>
      </c>
      <c r="I7760" s="1" t="s">
        <v>35</v>
      </c>
      <c r="J7760" t="s">
        <v>36</v>
      </c>
    </row>
    <row r="7761" spans="1:10" x14ac:dyDescent="0.2">
      <c r="A7761" s="7" t="s">
        <v>12301</v>
      </c>
      <c r="B7761" t="s">
        <v>8195</v>
      </c>
      <c r="C7761">
        <v>21002</v>
      </c>
      <c r="D7761" t="s">
        <v>31</v>
      </c>
      <c r="E7761">
        <v>3</v>
      </c>
      <c r="F7761" t="s">
        <v>2045</v>
      </c>
      <c r="G7761" s="8" t="s">
        <v>128</v>
      </c>
      <c r="H7761" t="s">
        <v>129</v>
      </c>
      <c r="I7761" s="1" t="s">
        <v>35</v>
      </c>
      <c r="J7761" t="s">
        <v>36</v>
      </c>
    </row>
    <row r="7762" spans="1:10" x14ac:dyDescent="0.2">
      <c r="A7762" s="7" t="s">
        <v>12302</v>
      </c>
      <c r="B7762" t="s">
        <v>12303</v>
      </c>
      <c r="C7762">
        <v>21002</v>
      </c>
      <c r="D7762" t="s">
        <v>31</v>
      </c>
      <c r="E7762">
        <v>3</v>
      </c>
      <c r="F7762" t="s">
        <v>2045</v>
      </c>
      <c r="G7762" s="8" t="s">
        <v>128</v>
      </c>
      <c r="H7762" t="s">
        <v>129</v>
      </c>
      <c r="I7762" s="1" t="s">
        <v>35</v>
      </c>
      <c r="J7762" t="s">
        <v>36</v>
      </c>
    </row>
    <row r="7763" spans="1:10" x14ac:dyDescent="0.2">
      <c r="A7763" s="7" t="s">
        <v>12304</v>
      </c>
      <c r="B7763" t="s">
        <v>12305</v>
      </c>
      <c r="C7763">
        <v>21002</v>
      </c>
      <c r="D7763" t="s">
        <v>31</v>
      </c>
      <c r="E7763">
        <v>3</v>
      </c>
      <c r="F7763" t="s">
        <v>2045</v>
      </c>
      <c r="G7763" s="8" t="s">
        <v>128</v>
      </c>
      <c r="H7763" t="s">
        <v>129</v>
      </c>
      <c r="I7763" s="1" t="s">
        <v>35</v>
      </c>
      <c r="J7763" t="s">
        <v>36</v>
      </c>
    </row>
    <row r="7764" spans="1:10" x14ac:dyDescent="0.2">
      <c r="A7764" s="7" t="s">
        <v>12306</v>
      </c>
      <c r="B7764" t="s">
        <v>12307</v>
      </c>
      <c r="C7764">
        <v>21002</v>
      </c>
      <c r="D7764" t="s">
        <v>31</v>
      </c>
      <c r="E7764">
        <v>3</v>
      </c>
      <c r="F7764" t="s">
        <v>2045</v>
      </c>
      <c r="G7764" s="8" t="s">
        <v>128</v>
      </c>
      <c r="H7764" t="s">
        <v>129</v>
      </c>
      <c r="I7764" s="1" t="s">
        <v>35</v>
      </c>
      <c r="J7764" t="s">
        <v>36</v>
      </c>
    </row>
    <row r="7765" spans="1:10" x14ac:dyDescent="0.2">
      <c r="A7765" s="7" t="s">
        <v>12308</v>
      </c>
      <c r="B7765" t="s">
        <v>12309</v>
      </c>
      <c r="C7765">
        <v>21002</v>
      </c>
      <c r="D7765" t="s">
        <v>31</v>
      </c>
      <c r="E7765">
        <v>3</v>
      </c>
      <c r="F7765" t="s">
        <v>2045</v>
      </c>
      <c r="G7765" s="8" t="s">
        <v>128</v>
      </c>
      <c r="H7765" t="s">
        <v>129</v>
      </c>
      <c r="I7765" s="1" t="s">
        <v>35</v>
      </c>
      <c r="J7765" t="s">
        <v>36</v>
      </c>
    </row>
    <row r="7766" spans="1:10" x14ac:dyDescent="0.2">
      <c r="A7766" s="7" t="s">
        <v>12310</v>
      </c>
      <c r="B7766" t="s">
        <v>12311</v>
      </c>
      <c r="C7766">
        <v>21002</v>
      </c>
      <c r="D7766" t="s">
        <v>31</v>
      </c>
      <c r="E7766">
        <v>3</v>
      </c>
      <c r="F7766" t="s">
        <v>2045</v>
      </c>
      <c r="G7766" s="8" t="s">
        <v>128</v>
      </c>
      <c r="H7766" t="s">
        <v>129</v>
      </c>
      <c r="I7766" s="1" t="s">
        <v>35</v>
      </c>
      <c r="J7766" t="s">
        <v>36</v>
      </c>
    </row>
    <row r="7767" spans="1:10" x14ac:dyDescent="0.2">
      <c r="A7767" s="7" t="s">
        <v>12312</v>
      </c>
      <c r="B7767" t="s">
        <v>12313</v>
      </c>
      <c r="C7767">
        <v>21002</v>
      </c>
      <c r="D7767" t="s">
        <v>31</v>
      </c>
      <c r="E7767">
        <v>3</v>
      </c>
      <c r="F7767" t="s">
        <v>2045</v>
      </c>
      <c r="G7767" s="8" t="s">
        <v>128</v>
      </c>
      <c r="H7767" t="s">
        <v>129</v>
      </c>
      <c r="I7767" s="1" t="s">
        <v>35</v>
      </c>
      <c r="J7767" t="s">
        <v>36</v>
      </c>
    </row>
    <row r="7768" spans="1:10" x14ac:dyDescent="0.2">
      <c r="A7768" s="7" t="s">
        <v>12314</v>
      </c>
      <c r="B7768" t="s">
        <v>12315</v>
      </c>
      <c r="C7768">
        <v>21002</v>
      </c>
      <c r="D7768" t="s">
        <v>31</v>
      </c>
      <c r="E7768">
        <v>3</v>
      </c>
      <c r="F7768" t="s">
        <v>2045</v>
      </c>
      <c r="G7768" s="8" t="s">
        <v>128</v>
      </c>
      <c r="H7768" t="s">
        <v>129</v>
      </c>
      <c r="I7768" s="1" t="s">
        <v>35</v>
      </c>
      <c r="J7768" t="s">
        <v>36</v>
      </c>
    </row>
    <row r="7769" spans="1:10" x14ac:dyDescent="0.2">
      <c r="A7769" s="7" t="s">
        <v>12316</v>
      </c>
      <c r="B7769" t="s">
        <v>12317</v>
      </c>
      <c r="C7769">
        <v>21002</v>
      </c>
      <c r="D7769" t="s">
        <v>31</v>
      </c>
      <c r="E7769">
        <v>3</v>
      </c>
      <c r="F7769" t="s">
        <v>2045</v>
      </c>
      <c r="G7769" s="8" t="s">
        <v>128</v>
      </c>
      <c r="H7769" t="s">
        <v>129</v>
      </c>
      <c r="I7769" s="1" t="s">
        <v>35</v>
      </c>
      <c r="J7769" t="s">
        <v>36</v>
      </c>
    </row>
    <row r="7770" spans="1:10" x14ac:dyDescent="0.2">
      <c r="A7770" s="7" t="s">
        <v>12318</v>
      </c>
      <c r="B7770" t="s">
        <v>12319</v>
      </c>
      <c r="C7770">
        <v>21002</v>
      </c>
      <c r="D7770" t="s">
        <v>31</v>
      </c>
      <c r="E7770">
        <v>3</v>
      </c>
      <c r="F7770" t="s">
        <v>2045</v>
      </c>
      <c r="G7770" s="8" t="s">
        <v>128</v>
      </c>
      <c r="H7770" t="s">
        <v>129</v>
      </c>
      <c r="I7770" s="1" t="s">
        <v>35</v>
      </c>
      <c r="J7770" t="s">
        <v>36</v>
      </c>
    </row>
    <row r="7771" spans="1:10" x14ac:dyDescent="0.2">
      <c r="A7771" s="7" t="s">
        <v>12320</v>
      </c>
      <c r="B7771" t="s">
        <v>12321</v>
      </c>
      <c r="C7771">
        <v>21002</v>
      </c>
      <c r="D7771" t="s">
        <v>31</v>
      </c>
      <c r="E7771">
        <v>3</v>
      </c>
      <c r="F7771" t="s">
        <v>2045</v>
      </c>
      <c r="G7771" s="8" t="s">
        <v>128</v>
      </c>
      <c r="H7771" t="s">
        <v>129</v>
      </c>
      <c r="I7771" s="1" t="s">
        <v>35</v>
      </c>
      <c r="J7771" t="s">
        <v>36</v>
      </c>
    </row>
    <row r="7772" spans="1:10" x14ac:dyDescent="0.2">
      <c r="A7772" s="7" t="s">
        <v>12322</v>
      </c>
      <c r="B7772" t="s">
        <v>12323</v>
      </c>
      <c r="C7772">
        <v>21002</v>
      </c>
      <c r="D7772" t="s">
        <v>31</v>
      </c>
      <c r="E7772">
        <v>3</v>
      </c>
      <c r="F7772" t="s">
        <v>2045</v>
      </c>
      <c r="G7772" s="8" t="s">
        <v>128</v>
      </c>
      <c r="H7772" t="s">
        <v>129</v>
      </c>
      <c r="I7772" s="1" t="s">
        <v>35</v>
      </c>
      <c r="J7772" t="s">
        <v>36</v>
      </c>
    </row>
    <row r="7773" spans="1:10" x14ac:dyDescent="0.2">
      <c r="A7773" s="7" t="s">
        <v>12324</v>
      </c>
      <c r="B7773" t="s">
        <v>12325</v>
      </c>
      <c r="C7773">
        <v>21002</v>
      </c>
      <c r="D7773" t="s">
        <v>31</v>
      </c>
      <c r="E7773">
        <v>3</v>
      </c>
      <c r="F7773" t="s">
        <v>2045</v>
      </c>
      <c r="G7773" s="8" t="s">
        <v>128</v>
      </c>
      <c r="H7773" t="s">
        <v>129</v>
      </c>
      <c r="I7773" s="1" t="s">
        <v>35</v>
      </c>
      <c r="J7773" t="s">
        <v>36</v>
      </c>
    </row>
    <row r="7774" spans="1:10" x14ac:dyDescent="0.2">
      <c r="A7774" s="7" t="s">
        <v>12326</v>
      </c>
      <c r="B7774" t="s">
        <v>12327</v>
      </c>
      <c r="C7774">
        <v>21002</v>
      </c>
      <c r="D7774" t="s">
        <v>31</v>
      </c>
      <c r="E7774">
        <v>3</v>
      </c>
      <c r="F7774" t="s">
        <v>2045</v>
      </c>
      <c r="G7774" s="8" t="s">
        <v>128</v>
      </c>
      <c r="H7774" t="s">
        <v>129</v>
      </c>
      <c r="I7774" s="1" t="s">
        <v>35</v>
      </c>
      <c r="J7774" t="s">
        <v>36</v>
      </c>
    </row>
    <row r="7775" spans="1:10" x14ac:dyDescent="0.2">
      <c r="A7775" s="7" t="s">
        <v>12328</v>
      </c>
      <c r="B7775" t="s">
        <v>12329</v>
      </c>
      <c r="C7775">
        <v>21002</v>
      </c>
      <c r="D7775" t="s">
        <v>31</v>
      </c>
      <c r="E7775">
        <v>3</v>
      </c>
      <c r="F7775" t="s">
        <v>2045</v>
      </c>
      <c r="G7775" s="8" t="s">
        <v>128</v>
      </c>
      <c r="H7775" t="s">
        <v>129</v>
      </c>
      <c r="I7775" s="1" t="s">
        <v>35</v>
      </c>
      <c r="J7775" t="s">
        <v>36</v>
      </c>
    </row>
    <row r="7776" spans="1:10" x14ac:dyDescent="0.2">
      <c r="A7776" s="7" t="s">
        <v>12330</v>
      </c>
      <c r="B7776" t="s">
        <v>12331</v>
      </c>
      <c r="C7776">
        <v>21002</v>
      </c>
      <c r="D7776" t="s">
        <v>31</v>
      </c>
      <c r="E7776">
        <v>3</v>
      </c>
      <c r="F7776" t="s">
        <v>2045</v>
      </c>
      <c r="G7776" s="8" t="s">
        <v>128</v>
      </c>
      <c r="H7776" t="s">
        <v>129</v>
      </c>
      <c r="I7776" s="1" t="s">
        <v>35</v>
      </c>
      <c r="J7776" t="s">
        <v>36</v>
      </c>
    </row>
    <row r="7777" spans="1:10" x14ac:dyDescent="0.2">
      <c r="A7777" s="7" t="s">
        <v>12332</v>
      </c>
      <c r="B7777" t="s">
        <v>12333</v>
      </c>
      <c r="C7777">
        <v>21002</v>
      </c>
      <c r="D7777" t="s">
        <v>31</v>
      </c>
      <c r="E7777">
        <v>3</v>
      </c>
      <c r="F7777" t="s">
        <v>2045</v>
      </c>
      <c r="G7777" s="8" t="s">
        <v>128</v>
      </c>
      <c r="H7777" t="s">
        <v>129</v>
      </c>
      <c r="I7777" s="1" t="s">
        <v>35</v>
      </c>
      <c r="J7777" t="s">
        <v>36</v>
      </c>
    </row>
    <row r="7778" spans="1:10" x14ac:dyDescent="0.2">
      <c r="A7778" s="7" t="s">
        <v>12334</v>
      </c>
      <c r="B7778" t="s">
        <v>12335</v>
      </c>
      <c r="C7778">
        <v>21002</v>
      </c>
      <c r="D7778" t="s">
        <v>31</v>
      </c>
      <c r="E7778">
        <v>3</v>
      </c>
      <c r="F7778" t="s">
        <v>2045</v>
      </c>
      <c r="G7778" s="8" t="s">
        <v>128</v>
      </c>
      <c r="H7778" t="s">
        <v>129</v>
      </c>
      <c r="I7778" s="1" t="s">
        <v>35</v>
      </c>
      <c r="J7778" t="s">
        <v>36</v>
      </c>
    </row>
    <row r="7779" spans="1:10" x14ac:dyDescent="0.2">
      <c r="A7779" s="7" t="s">
        <v>12336</v>
      </c>
      <c r="B7779" t="s">
        <v>12337</v>
      </c>
      <c r="C7779">
        <v>21002</v>
      </c>
      <c r="D7779" t="s">
        <v>31</v>
      </c>
      <c r="E7779">
        <v>3</v>
      </c>
      <c r="F7779" t="s">
        <v>2045</v>
      </c>
      <c r="G7779" s="8" t="s">
        <v>128</v>
      </c>
      <c r="H7779" t="s">
        <v>129</v>
      </c>
      <c r="I7779" s="1" t="s">
        <v>35</v>
      </c>
      <c r="J7779" t="s">
        <v>36</v>
      </c>
    </row>
    <row r="7780" spans="1:10" x14ac:dyDescent="0.2">
      <c r="A7780" s="7" t="s">
        <v>12338</v>
      </c>
      <c r="B7780" t="s">
        <v>12339</v>
      </c>
      <c r="C7780">
        <v>21002</v>
      </c>
      <c r="D7780" t="s">
        <v>31</v>
      </c>
      <c r="E7780">
        <v>3</v>
      </c>
      <c r="F7780" t="s">
        <v>2045</v>
      </c>
      <c r="G7780" s="8" t="s">
        <v>128</v>
      </c>
      <c r="H7780" t="s">
        <v>129</v>
      </c>
      <c r="I7780" s="1" t="s">
        <v>35</v>
      </c>
      <c r="J7780" t="s">
        <v>36</v>
      </c>
    </row>
    <row r="7781" spans="1:10" x14ac:dyDescent="0.2">
      <c r="A7781" s="7" t="s">
        <v>12340</v>
      </c>
      <c r="B7781" t="s">
        <v>12341</v>
      </c>
      <c r="C7781">
        <v>21002</v>
      </c>
      <c r="D7781" t="s">
        <v>31</v>
      </c>
      <c r="E7781">
        <v>3</v>
      </c>
      <c r="F7781" t="s">
        <v>2045</v>
      </c>
      <c r="G7781" s="8" t="s">
        <v>128</v>
      </c>
      <c r="H7781" t="s">
        <v>129</v>
      </c>
      <c r="I7781" s="1" t="s">
        <v>35</v>
      </c>
      <c r="J7781" t="s">
        <v>36</v>
      </c>
    </row>
    <row r="7782" spans="1:10" x14ac:dyDescent="0.2">
      <c r="A7782" s="7" t="s">
        <v>12342</v>
      </c>
      <c r="B7782" t="s">
        <v>12343</v>
      </c>
      <c r="C7782">
        <v>21002</v>
      </c>
      <c r="D7782" t="s">
        <v>31</v>
      </c>
      <c r="E7782">
        <v>3</v>
      </c>
      <c r="F7782" t="s">
        <v>2045</v>
      </c>
      <c r="G7782" s="8" t="s">
        <v>128</v>
      </c>
      <c r="H7782" t="s">
        <v>129</v>
      </c>
      <c r="I7782" s="1" t="s">
        <v>35</v>
      </c>
      <c r="J7782" t="s">
        <v>36</v>
      </c>
    </row>
    <row r="7783" spans="1:10" x14ac:dyDescent="0.2">
      <c r="A7783" s="7" t="s">
        <v>12344</v>
      </c>
      <c r="B7783" t="s">
        <v>12345</v>
      </c>
      <c r="C7783">
        <v>21002</v>
      </c>
      <c r="D7783" t="s">
        <v>31</v>
      </c>
      <c r="E7783">
        <v>3</v>
      </c>
      <c r="F7783" t="s">
        <v>2045</v>
      </c>
      <c r="G7783" s="8" t="s">
        <v>128</v>
      </c>
      <c r="H7783" t="s">
        <v>129</v>
      </c>
      <c r="I7783" s="1" t="s">
        <v>35</v>
      </c>
      <c r="J7783" t="s">
        <v>36</v>
      </c>
    </row>
    <row r="7784" spans="1:10" x14ac:dyDescent="0.2">
      <c r="A7784" s="7" t="s">
        <v>12346</v>
      </c>
      <c r="B7784" t="s">
        <v>12347</v>
      </c>
      <c r="C7784">
        <v>21002</v>
      </c>
      <c r="D7784" t="s">
        <v>31</v>
      </c>
      <c r="E7784">
        <v>3</v>
      </c>
      <c r="F7784" t="s">
        <v>2045</v>
      </c>
      <c r="G7784" s="8" t="s">
        <v>128</v>
      </c>
      <c r="H7784" t="s">
        <v>129</v>
      </c>
      <c r="I7784" s="1" t="s">
        <v>35</v>
      </c>
      <c r="J7784" t="s">
        <v>36</v>
      </c>
    </row>
    <row r="7785" spans="1:10" x14ac:dyDescent="0.2">
      <c r="A7785" s="7" t="s">
        <v>12348</v>
      </c>
      <c r="B7785" t="s">
        <v>12349</v>
      </c>
      <c r="C7785">
        <v>21002</v>
      </c>
      <c r="D7785" t="s">
        <v>31</v>
      </c>
      <c r="E7785">
        <v>3</v>
      </c>
      <c r="F7785" t="s">
        <v>2045</v>
      </c>
      <c r="G7785" s="8" t="s">
        <v>128</v>
      </c>
      <c r="H7785" t="s">
        <v>129</v>
      </c>
      <c r="I7785" s="1" t="s">
        <v>35</v>
      </c>
      <c r="J7785" t="s">
        <v>36</v>
      </c>
    </row>
    <row r="7786" spans="1:10" x14ac:dyDescent="0.2">
      <c r="A7786" s="7" t="s">
        <v>12350</v>
      </c>
      <c r="B7786" t="s">
        <v>12351</v>
      </c>
      <c r="C7786">
        <v>21002</v>
      </c>
      <c r="D7786" t="s">
        <v>31</v>
      </c>
      <c r="E7786">
        <v>3</v>
      </c>
      <c r="F7786" t="s">
        <v>2045</v>
      </c>
      <c r="G7786" s="8" t="s">
        <v>128</v>
      </c>
      <c r="H7786" t="s">
        <v>129</v>
      </c>
      <c r="I7786" s="1" t="s">
        <v>35</v>
      </c>
      <c r="J7786" t="s">
        <v>36</v>
      </c>
    </row>
    <row r="7787" spans="1:10" x14ac:dyDescent="0.2">
      <c r="A7787" s="7" t="s">
        <v>12352</v>
      </c>
      <c r="B7787" t="s">
        <v>12353</v>
      </c>
      <c r="C7787">
        <v>21002</v>
      </c>
      <c r="D7787" t="s">
        <v>31</v>
      </c>
      <c r="E7787">
        <v>3</v>
      </c>
      <c r="F7787" t="s">
        <v>2045</v>
      </c>
      <c r="G7787" s="8" t="s">
        <v>128</v>
      </c>
      <c r="H7787" t="s">
        <v>129</v>
      </c>
      <c r="I7787" s="1" t="s">
        <v>35</v>
      </c>
      <c r="J7787" t="s">
        <v>36</v>
      </c>
    </row>
    <row r="7788" spans="1:10" x14ac:dyDescent="0.2">
      <c r="A7788" s="7" t="s">
        <v>12354</v>
      </c>
      <c r="B7788" t="s">
        <v>12355</v>
      </c>
      <c r="C7788">
        <v>21002</v>
      </c>
      <c r="D7788" t="s">
        <v>31</v>
      </c>
      <c r="E7788">
        <v>3</v>
      </c>
      <c r="F7788" t="s">
        <v>2045</v>
      </c>
      <c r="G7788" s="8" t="s">
        <v>128</v>
      </c>
      <c r="H7788" t="s">
        <v>129</v>
      </c>
      <c r="I7788" s="1" t="s">
        <v>35</v>
      </c>
      <c r="J7788" t="s">
        <v>36</v>
      </c>
    </row>
    <row r="7789" spans="1:10" x14ac:dyDescent="0.2">
      <c r="A7789" s="7" t="s">
        <v>12356</v>
      </c>
      <c r="B7789" t="s">
        <v>9648</v>
      </c>
      <c r="C7789">
        <v>21002</v>
      </c>
      <c r="D7789" t="s">
        <v>31</v>
      </c>
      <c r="E7789">
        <v>3</v>
      </c>
      <c r="F7789" t="s">
        <v>2045</v>
      </c>
      <c r="G7789" s="8" t="s">
        <v>128</v>
      </c>
      <c r="H7789" t="s">
        <v>129</v>
      </c>
      <c r="I7789" s="1" t="s">
        <v>35</v>
      </c>
      <c r="J7789" t="s">
        <v>36</v>
      </c>
    </row>
    <row r="7790" spans="1:10" x14ac:dyDescent="0.2">
      <c r="A7790" s="7" t="s">
        <v>12357</v>
      </c>
      <c r="B7790" t="s">
        <v>12358</v>
      </c>
      <c r="C7790">
        <v>21002</v>
      </c>
      <c r="D7790" t="s">
        <v>31</v>
      </c>
      <c r="E7790">
        <v>3</v>
      </c>
      <c r="F7790" t="s">
        <v>2045</v>
      </c>
      <c r="G7790" s="8" t="s">
        <v>128</v>
      </c>
      <c r="H7790" t="s">
        <v>129</v>
      </c>
      <c r="I7790" s="1" t="s">
        <v>35</v>
      </c>
      <c r="J7790" t="s">
        <v>36</v>
      </c>
    </row>
    <row r="7791" spans="1:10" x14ac:dyDescent="0.2">
      <c r="A7791" s="7" t="s">
        <v>12359</v>
      </c>
      <c r="B7791" t="s">
        <v>12360</v>
      </c>
      <c r="C7791">
        <v>21002</v>
      </c>
      <c r="D7791" t="s">
        <v>31</v>
      </c>
      <c r="E7791">
        <v>3</v>
      </c>
      <c r="F7791" t="s">
        <v>2045</v>
      </c>
      <c r="G7791" s="8" t="s">
        <v>128</v>
      </c>
      <c r="H7791" t="s">
        <v>129</v>
      </c>
      <c r="I7791" s="1" t="s">
        <v>35</v>
      </c>
      <c r="J7791" t="s">
        <v>36</v>
      </c>
    </row>
    <row r="7792" spans="1:10" x14ac:dyDescent="0.2">
      <c r="A7792" s="7" t="s">
        <v>12361</v>
      </c>
      <c r="B7792" t="s">
        <v>12362</v>
      </c>
      <c r="C7792">
        <v>21002</v>
      </c>
      <c r="D7792" t="s">
        <v>31</v>
      </c>
      <c r="E7792">
        <v>3</v>
      </c>
      <c r="F7792" t="s">
        <v>2045</v>
      </c>
      <c r="G7792" s="8" t="s">
        <v>128</v>
      </c>
      <c r="H7792" t="s">
        <v>129</v>
      </c>
      <c r="I7792" s="1" t="s">
        <v>35</v>
      </c>
      <c r="J7792" t="s">
        <v>36</v>
      </c>
    </row>
    <row r="7793" spans="1:10" x14ac:dyDescent="0.2">
      <c r="A7793" s="7" t="s">
        <v>12363</v>
      </c>
      <c r="B7793" t="s">
        <v>12364</v>
      </c>
      <c r="C7793">
        <v>21002</v>
      </c>
      <c r="D7793" t="s">
        <v>31</v>
      </c>
      <c r="E7793">
        <v>3</v>
      </c>
      <c r="F7793" t="s">
        <v>2045</v>
      </c>
      <c r="G7793" s="8" t="s">
        <v>128</v>
      </c>
      <c r="H7793" t="s">
        <v>129</v>
      </c>
      <c r="I7793" s="1" t="s">
        <v>35</v>
      </c>
      <c r="J7793" t="s">
        <v>36</v>
      </c>
    </row>
    <row r="7794" spans="1:10" x14ac:dyDescent="0.2">
      <c r="A7794" s="7" t="s">
        <v>12365</v>
      </c>
      <c r="B7794" t="s">
        <v>12366</v>
      </c>
      <c r="C7794">
        <v>21002</v>
      </c>
      <c r="D7794" t="s">
        <v>31</v>
      </c>
      <c r="E7794">
        <v>3</v>
      </c>
      <c r="F7794" t="s">
        <v>2045</v>
      </c>
      <c r="G7794" s="8" t="s">
        <v>128</v>
      </c>
      <c r="H7794" t="s">
        <v>129</v>
      </c>
      <c r="I7794" s="1" t="s">
        <v>35</v>
      </c>
      <c r="J7794" t="s">
        <v>36</v>
      </c>
    </row>
    <row r="7795" spans="1:10" x14ac:dyDescent="0.2">
      <c r="A7795" s="7" t="s">
        <v>12367</v>
      </c>
      <c r="B7795" t="s">
        <v>12368</v>
      </c>
      <c r="C7795">
        <v>21002</v>
      </c>
      <c r="D7795" t="s">
        <v>31</v>
      </c>
      <c r="E7795">
        <v>3</v>
      </c>
      <c r="F7795" t="s">
        <v>2045</v>
      </c>
      <c r="G7795" s="8" t="s">
        <v>128</v>
      </c>
      <c r="H7795" t="s">
        <v>129</v>
      </c>
      <c r="I7795" s="1" t="s">
        <v>35</v>
      </c>
      <c r="J7795" t="s">
        <v>36</v>
      </c>
    </row>
    <row r="7796" spans="1:10" x14ac:dyDescent="0.2">
      <c r="A7796" s="7" t="s">
        <v>12369</v>
      </c>
      <c r="B7796" t="s">
        <v>12370</v>
      </c>
      <c r="C7796">
        <v>21002</v>
      </c>
      <c r="D7796" t="s">
        <v>31</v>
      </c>
      <c r="E7796">
        <v>3</v>
      </c>
      <c r="F7796" t="s">
        <v>2045</v>
      </c>
      <c r="G7796" s="8" t="s">
        <v>128</v>
      </c>
      <c r="H7796" t="s">
        <v>129</v>
      </c>
      <c r="I7796" s="1" t="s">
        <v>35</v>
      </c>
      <c r="J7796" t="s">
        <v>36</v>
      </c>
    </row>
    <row r="7797" spans="1:10" x14ac:dyDescent="0.2">
      <c r="A7797" s="7" t="s">
        <v>12371</v>
      </c>
      <c r="B7797" t="s">
        <v>12372</v>
      </c>
      <c r="C7797">
        <v>21002</v>
      </c>
      <c r="D7797" t="s">
        <v>31</v>
      </c>
      <c r="E7797">
        <v>3</v>
      </c>
      <c r="F7797" t="s">
        <v>2045</v>
      </c>
      <c r="G7797" s="8" t="s">
        <v>128</v>
      </c>
      <c r="H7797" t="s">
        <v>129</v>
      </c>
      <c r="I7797" s="1" t="s">
        <v>35</v>
      </c>
      <c r="J7797" t="s">
        <v>36</v>
      </c>
    </row>
    <row r="7798" spans="1:10" x14ac:dyDescent="0.2">
      <c r="A7798" s="7" t="s">
        <v>12373</v>
      </c>
      <c r="B7798" t="s">
        <v>12374</v>
      </c>
      <c r="C7798">
        <v>21002</v>
      </c>
      <c r="D7798" t="s">
        <v>31</v>
      </c>
      <c r="E7798">
        <v>3</v>
      </c>
      <c r="F7798" t="s">
        <v>2045</v>
      </c>
      <c r="G7798" s="8" t="s">
        <v>128</v>
      </c>
      <c r="H7798" t="s">
        <v>129</v>
      </c>
      <c r="I7798" s="1" t="s">
        <v>35</v>
      </c>
      <c r="J7798" t="s">
        <v>36</v>
      </c>
    </row>
    <row r="7799" spans="1:10" x14ac:dyDescent="0.2">
      <c r="A7799" s="7" t="s">
        <v>12375</v>
      </c>
      <c r="B7799" t="s">
        <v>12376</v>
      </c>
      <c r="C7799">
        <v>21002</v>
      </c>
      <c r="D7799" t="s">
        <v>31</v>
      </c>
      <c r="E7799">
        <v>3</v>
      </c>
      <c r="F7799" t="s">
        <v>2045</v>
      </c>
      <c r="G7799" s="8" t="s">
        <v>128</v>
      </c>
      <c r="H7799" t="s">
        <v>129</v>
      </c>
      <c r="I7799" s="1" t="s">
        <v>35</v>
      </c>
      <c r="J7799" t="s">
        <v>36</v>
      </c>
    </row>
    <row r="7800" spans="1:10" x14ac:dyDescent="0.2">
      <c r="A7800" s="7" t="s">
        <v>12377</v>
      </c>
      <c r="B7800" t="s">
        <v>12378</v>
      </c>
      <c r="C7800">
        <v>21002</v>
      </c>
      <c r="D7800" t="s">
        <v>31</v>
      </c>
      <c r="E7800">
        <v>3</v>
      </c>
      <c r="F7800" t="s">
        <v>2045</v>
      </c>
      <c r="G7800" s="8" t="s">
        <v>128</v>
      </c>
      <c r="H7800" t="s">
        <v>129</v>
      </c>
      <c r="I7800" s="1" t="s">
        <v>35</v>
      </c>
      <c r="J7800" t="s">
        <v>36</v>
      </c>
    </row>
    <row r="7801" spans="1:10" x14ac:dyDescent="0.2">
      <c r="A7801" s="7" t="s">
        <v>12379</v>
      </c>
      <c r="B7801" t="s">
        <v>12380</v>
      </c>
      <c r="C7801">
        <v>21002</v>
      </c>
      <c r="D7801" t="s">
        <v>31</v>
      </c>
      <c r="E7801">
        <v>3</v>
      </c>
      <c r="F7801" t="s">
        <v>2045</v>
      </c>
      <c r="G7801" s="8" t="s">
        <v>128</v>
      </c>
      <c r="H7801" t="s">
        <v>129</v>
      </c>
      <c r="I7801" s="1" t="s">
        <v>35</v>
      </c>
      <c r="J7801" t="s">
        <v>36</v>
      </c>
    </row>
    <row r="7802" spans="1:10" x14ac:dyDescent="0.2">
      <c r="A7802" s="7" t="s">
        <v>12381</v>
      </c>
      <c r="B7802" t="s">
        <v>12382</v>
      </c>
      <c r="C7802">
        <v>21002</v>
      </c>
      <c r="D7802" t="s">
        <v>31</v>
      </c>
      <c r="E7802">
        <v>3</v>
      </c>
      <c r="F7802" t="s">
        <v>2045</v>
      </c>
      <c r="G7802" s="8" t="s">
        <v>128</v>
      </c>
      <c r="H7802" t="s">
        <v>129</v>
      </c>
      <c r="I7802" s="1" t="s">
        <v>35</v>
      </c>
      <c r="J7802" t="s">
        <v>36</v>
      </c>
    </row>
    <row r="7803" spans="1:10" x14ac:dyDescent="0.2">
      <c r="A7803" s="7" t="s">
        <v>12383</v>
      </c>
      <c r="B7803" t="s">
        <v>12384</v>
      </c>
      <c r="C7803">
        <v>21002</v>
      </c>
      <c r="D7803" t="s">
        <v>31</v>
      </c>
      <c r="E7803">
        <v>3</v>
      </c>
      <c r="F7803" t="s">
        <v>2045</v>
      </c>
      <c r="G7803" s="8" t="s">
        <v>128</v>
      </c>
      <c r="H7803" t="s">
        <v>129</v>
      </c>
      <c r="I7803" s="1" t="s">
        <v>35</v>
      </c>
      <c r="J7803" t="s">
        <v>36</v>
      </c>
    </row>
    <row r="7804" spans="1:10" x14ac:dyDescent="0.2">
      <c r="A7804" s="7" t="s">
        <v>12385</v>
      </c>
      <c r="B7804" t="s">
        <v>12386</v>
      </c>
      <c r="C7804">
        <v>21002</v>
      </c>
      <c r="D7804" t="s">
        <v>31</v>
      </c>
      <c r="E7804">
        <v>3</v>
      </c>
      <c r="F7804" t="s">
        <v>2045</v>
      </c>
      <c r="G7804" s="8" t="s">
        <v>132</v>
      </c>
      <c r="H7804" t="s">
        <v>133</v>
      </c>
      <c r="I7804" s="1" t="s">
        <v>35</v>
      </c>
      <c r="J7804" t="s">
        <v>36</v>
      </c>
    </row>
    <row r="7805" spans="1:10" x14ac:dyDescent="0.2">
      <c r="A7805" s="7" t="s">
        <v>12387</v>
      </c>
      <c r="B7805" t="s">
        <v>12388</v>
      </c>
      <c r="C7805">
        <v>21002</v>
      </c>
      <c r="D7805" t="s">
        <v>31</v>
      </c>
      <c r="E7805">
        <v>3</v>
      </c>
      <c r="F7805" t="s">
        <v>2045</v>
      </c>
      <c r="G7805" s="8" t="s">
        <v>132</v>
      </c>
      <c r="H7805" t="s">
        <v>133</v>
      </c>
      <c r="I7805" s="1" t="s">
        <v>35</v>
      </c>
      <c r="J7805" t="s">
        <v>36</v>
      </c>
    </row>
    <row r="7806" spans="1:10" x14ac:dyDescent="0.2">
      <c r="A7806" s="7" t="s">
        <v>12389</v>
      </c>
      <c r="B7806" t="s">
        <v>12390</v>
      </c>
      <c r="C7806">
        <v>21002</v>
      </c>
      <c r="D7806" t="s">
        <v>31</v>
      </c>
      <c r="E7806">
        <v>3</v>
      </c>
      <c r="F7806" t="s">
        <v>2045</v>
      </c>
      <c r="G7806" s="8" t="s">
        <v>132</v>
      </c>
      <c r="H7806" t="s">
        <v>133</v>
      </c>
      <c r="I7806" s="1" t="s">
        <v>35</v>
      </c>
      <c r="J7806" t="s">
        <v>36</v>
      </c>
    </row>
    <row r="7807" spans="1:10" x14ac:dyDescent="0.2">
      <c r="A7807" s="7" t="s">
        <v>12391</v>
      </c>
      <c r="B7807" t="s">
        <v>6519</v>
      </c>
      <c r="C7807">
        <v>21002</v>
      </c>
      <c r="D7807" t="s">
        <v>31</v>
      </c>
      <c r="E7807">
        <v>3</v>
      </c>
      <c r="F7807" t="s">
        <v>2045</v>
      </c>
      <c r="G7807" s="8" t="s">
        <v>132</v>
      </c>
      <c r="H7807" t="s">
        <v>133</v>
      </c>
      <c r="I7807" s="1" t="s">
        <v>35</v>
      </c>
      <c r="J7807" t="s">
        <v>36</v>
      </c>
    </row>
    <row r="7808" spans="1:10" x14ac:dyDescent="0.2">
      <c r="A7808" s="7" t="s">
        <v>12392</v>
      </c>
      <c r="B7808" t="s">
        <v>12393</v>
      </c>
      <c r="C7808">
        <v>21002</v>
      </c>
      <c r="D7808" t="s">
        <v>31</v>
      </c>
      <c r="E7808">
        <v>3</v>
      </c>
      <c r="F7808" t="s">
        <v>2045</v>
      </c>
      <c r="G7808" s="8" t="s">
        <v>132</v>
      </c>
      <c r="H7808" t="s">
        <v>133</v>
      </c>
      <c r="I7808" s="1" t="s">
        <v>35</v>
      </c>
      <c r="J7808" t="s">
        <v>36</v>
      </c>
    </row>
    <row r="7809" spans="1:10" x14ac:dyDescent="0.2">
      <c r="A7809" s="7" t="s">
        <v>12394</v>
      </c>
      <c r="B7809" t="s">
        <v>12395</v>
      </c>
      <c r="C7809">
        <v>21002</v>
      </c>
      <c r="D7809" t="s">
        <v>31</v>
      </c>
      <c r="E7809">
        <v>3</v>
      </c>
      <c r="F7809" t="s">
        <v>2045</v>
      </c>
      <c r="G7809" s="8" t="s">
        <v>132</v>
      </c>
      <c r="H7809" t="s">
        <v>133</v>
      </c>
      <c r="I7809" s="1" t="s">
        <v>35</v>
      </c>
      <c r="J7809" t="s">
        <v>36</v>
      </c>
    </row>
    <row r="7810" spans="1:10" x14ac:dyDescent="0.2">
      <c r="A7810" s="7" t="s">
        <v>12396</v>
      </c>
      <c r="B7810" t="s">
        <v>12397</v>
      </c>
      <c r="C7810">
        <v>21002</v>
      </c>
      <c r="D7810" t="s">
        <v>31</v>
      </c>
      <c r="E7810">
        <v>3</v>
      </c>
      <c r="F7810" t="s">
        <v>2045</v>
      </c>
      <c r="G7810" s="8" t="s">
        <v>132</v>
      </c>
      <c r="H7810" t="s">
        <v>133</v>
      </c>
      <c r="I7810" s="1" t="s">
        <v>35</v>
      </c>
      <c r="J7810" t="s">
        <v>36</v>
      </c>
    </row>
    <row r="7811" spans="1:10" x14ac:dyDescent="0.2">
      <c r="A7811" s="7" t="s">
        <v>12398</v>
      </c>
      <c r="B7811" t="s">
        <v>12399</v>
      </c>
      <c r="C7811">
        <v>21002</v>
      </c>
      <c r="D7811" t="s">
        <v>31</v>
      </c>
      <c r="E7811">
        <v>3</v>
      </c>
      <c r="F7811" t="s">
        <v>2045</v>
      </c>
      <c r="G7811" s="8" t="s">
        <v>132</v>
      </c>
      <c r="H7811" t="s">
        <v>133</v>
      </c>
      <c r="I7811" s="1" t="s">
        <v>35</v>
      </c>
      <c r="J7811" t="s">
        <v>36</v>
      </c>
    </row>
    <row r="7812" spans="1:10" x14ac:dyDescent="0.2">
      <c r="A7812" s="7" t="s">
        <v>12400</v>
      </c>
      <c r="B7812" t="s">
        <v>12401</v>
      </c>
      <c r="C7812">
        <v>21002</v>
      </c>
      <c r="D7812" t="s">
        <v>31</v>
      </c>
      <c r="E7812">
        <v>3</v>
      </c>
      <c r="F7812" t="s">
        <v>2045</v>
      </c>
      <c r="G7812" s="8" t="s">
        <v>132</v>
      </c>
      <c r="H7812" t="s">
        <v>133</v>
      </c>
      <c r="I7812" s="1" t="s">
        <v>35</v>
      </c>
      <c r="J7812" t="s">
        <v>36</v>
      </c>
    </row>
    <row r="7813" spans="1:10" x14ac:dyDescent="0.2">
      <c r="A7813" s="7" t="s">
        <v>12402</v>
      </c>
      <c r="B7813" t="s">
        <v>12403</v>
      </c>
      <c r="C7813">
        <v>21002</v>
      </c>
      <c r="D7813" t="s">
        <v>31</v>
      </c>
      <c r="E7813">
        <v>3</v>
      </c>
      <c r="F7813" t="s">
        <v>2045</v>
      </c>
      <c r="G7813" s="8" t="s">
        <v>132</v>
      </c>
      <c r="H7813" t="s">
        <v>133</v>
      </c>
      <c r="I7813" s="1" t="s">
        <v>35</v>
      </c>
      <c r="J7813" t="s">
        <v>36</v>
      </c>
    </row>
    <row r="7814" spans="1:10" x14ac:dyDescent="0.2">
      <c r="A7814" s="7" t="s">
        <v>12404</v>
      </c>
      <c r="B7814" t="s">
        <v>12405</v>
      </c>
      <c r="C7814">
        <v>21002</v>
      </c>
      <c r="D7814" t="s">
        <v>31</v>
      </c>
      <c r="E7814">
        <v>3</v>
      </c>
      <c r="F7814" t="s">
        <v>2045</v>
      </c>
      <c r="G7814" s="8" t="s">
        <v>132</v>
      </c>
      <c r="H7814" t="s">
        <v>133</v>
      </c>
      <c r="I7814" s="1" t="s">
        <v>35</v>
      </c>
      <c r="J7814" t="s">
        <v>36</v>
      </c>
    </row>
    <row r="7815" spans="1:10" x14ac:dyDescent="0.2">
      <c r="A7815" s="7" t="s">
        <v>12406</v>
      </c>
      <c r="B7815" t="s">
        <v>12407</v>
      </c>
      <c r="C7815">
        <v>21002</v>
      </c>
      <c r="D7815" t="s">
        <v>31</v>
      </c>
      <c r="E7815">
        <v>3</v>
      </c>
      <c r="F7815" t="s">
        <v>2045</v>
      </c>
      <c r="G7815" s="8" t="s">
        <v>132</v>
      </c>
      <c r="H7815" t="s">
        <v>133</v>
      </c>
      <c r="I7815" s="1" t="s">
        <v>35</v>
      </c>
      <c r="J7815" t="s">
        <v>36</v>
      </c>
    </row>
    <row r="7816" spans="1:10" x14ac:dyDescent="0.2">
      <c r="A7816" s="7" t="s">
        <v>12408</v>
      </c>
      <c r="B7816" t="s">
        <v>12409</v>
      </c>
      <c r="C7816">
        <v>21002</v>
      </c>
      <c r="D7816" t="s">
        <v>31</v>
      </c>
      <c r="E7816">
        <v>3</v>
      </c>
      <c r="F7816" t="s">
        <v>2045</v>
      </c>
      <c r="G7816" s="8" t="s">
        <v>132</v>
      </c>
      <c r="H7816" t="s">
        <v>133</v>
      </c>
      <c r="I7816" s="1" t="s">
        <v>35</v>
      </c>
      <c r="J7816" t="s">
        <v>36</v>
      </c>
    </row>
    <row r="7817" spans="1:10" x14ac:dyDescent="0.2">
      <c r="A7817" s="7" t="s">
        <v>12410</v>
      </c>
      <c r="B7817" t="s">
        <v>12411</v>
      </c>
      <c r="C7817">
        <v>21002</v>
      </c>
      <c r="D7817" t="s">
        <v>31</v>
      </c>
      <c r="E7817">
        <v>3</v>
      </c>
      <c r="F7817" t="s">
        <v>2045</v>
      </c>
      <c r="G7817" s="8" t="s">
        <v>132</v>
      </c>
      <c r="H7817" t="s">
        <v>133</v>
      </c>
      <c r="I7817" s="1" t="s">
        <v>35</v>
      </c>
      <c r="J7817" t="s">
        <v>36</v>
      </c>
    </row>
    <row r="7818" spans="1:10" x14ac:dyDescent="0.2">
      <c r="A7818" s="7" t="s">
        <v>12412</v>
      </c>
      <c r="B7818" t="s">
        <v>12413</v>
      </c>
      <c r="C7818">
        <v>21002</v>
      </c>
      <c r="D7818" t="s">
        <v>31</v>
      </c>
      <c r="E7818">
        <v>3</v>
      </c>
      <c r="F7818" t="s">
        <v>2045</v>
      </c>
      <c r="G7818" s="8" t="s">
        <v>132</v>
      </c>
      <c r="H7818" t="s">
        <v>133</v>
      </c>
      <c r="I7818" s="1" t="s">
        <v>35</v>
      </c>
      <c r="J7818" t="s">
        <v>36</v>
      </c>
    </row>
    <row r="7819" spans="1:10" x14ac:dyDescent="0.2">
      <c r="A7819" s="7" t="s">
        <v>12414</v>
      </c>
      <c r="B7819" t="s">
        <v>12415</v>
      </c>
      <c r="C7819">
        <v>21002</v>
      </c>
      <c r="D7819" t="s">
        <v>31</v>
      </c>
      <c r="E7819">
        <v>3</v>
      </c>
      <c r="F7819" t="s">
        <v>2045</v>
      </c>
      <c r="G7819" s="8" t="s">
        <v>132</v>
      </c>
      <c r="H7819" t="s">
        <v>133</v>
      </c>
      <c r="I7819" s="1" t="s">
        <v>35</v>
      </c>
      <c r="J7819" t="s">
        <v>36</v>
      </c>
    </row>
    <row r="7820" spans="1:10" x14ac:dyDescent="0.2">
      <c r="A7820" s="7" t="s">
        <v>12416</v>
      </c>
      <c r="B7820" t="s">
        <v>12417</v>
      </c>
      <c r="C7820">
        <v>21002</v>
      </c>
      <c r="D7820" t="s">
        <v>31</v>
      </c>
      <c r="E7820">
        <v>3</v>
      </c>
      <c r="F7820" t="s">
        <v>2045</v>
      </c>
      <c r="G7820" s="8" t="s">
        <v>132</v>
      </c>
      <c r="H7820" t="s">
        <v>133</v>
      </c>
      <c r="I7820" s="1" t="s">
        <v>35</v>
      </c>
      <c r="J7820" t="s">
        <v>36</v>
      </c>
    </row>
    <row r="7821" spans="1:10" x14ac:dyDescent="0.2">
      <c r="A7821" s="7" t="s">
        <v>12418</v>
      </c>
      <c r="B7821" t="s">
        <v>12419</v>
      </c>
      <c r="C7821">
        <v>21002</v>
      </c>
      <c r="D7821" t="s">
        <v>31</v>
      </c>
      <c r="E7821">
        <v>3</v>
      </c>
      <c r="F7821" t="s">
        <v>2045</v>
      </c>
      <c r="G7821" s="8" t="s">
        <v>132</v>
      </c>
      <c r="H7821" t="s">
        <v>133</v>
      </c>
      <c r="I7821" s="1" t="s">
        <v>35</v>
      </c>
      <c r="J7821" t="s">
        <v>36</v>
      </c>
    </row>
    <row r="7822" spans="1:10" x14ac:dyDescent="0.2">
      <c r="A7822" s="7" t="s">
        <v>12420</v>
      </c>
      <c r="B7822" t="s">
        <v>12421</v>
      </c>
      <c r="C7822">
        <v>21002</v>
      </c>
      <c r="D7822" t="s">
        <v>31</v>
      </c>
      <c r="E7822">
        <v>3</v>
      </c>
      <c r="F7822" t="s">
        <v>2045</v>
      </c>
      <c r="G7822" s="8" t="s">
        <v>132</v>
      </c>
      <c r="H7822" t="s">
        <v>133</v>
      </c>
      <c r="I7822" s="1" t="s">
        <v>35</v>
      </c>
      <c r="J7822" t="s">
        <v>36</v>
      </c>
    </row>
    <row r="7823" spans="1:10" x14ac:dyDescent="0.2">
      <c r="A7823" s="7" t="s">
        <v>12422</v>
      </c>
      <c r="B7823" t="s">
        <v>12423</v>
      </c>
      <c r="C7823">
        <v>21002</v>
      </c>
      <c r="D7823" t="s">
        <v>31</v>
      </c>
      <c r="E7823">
        <v>3</v>
      </c>
      <c r="F7823" t="s">
        <v>2045</v>
      </c>
      <c r="G7823" s="8" t="s">
        <v>132</v>
      </c>
      <c r="H7823" t="s">
        <v>133</v>
      </c>
      <c r="I7823" s="1" t="s">
        <v>35</v>
      </c>
      <c r="J7823" t="s">
        <v>36</v>
      </c>
    </row>
    <row r="7824" spans="1:10" x14ac:dyDescent="0.2">
      <c r="A7824" s="7" t="s">
        <v>12424</v>
      </c>
      <c r="B7824" t="s">
        <v>12425</v>
      </c>
      <c r="C7824">
        <v>21002</v>
      </c>
      <c r="D7824" t="s">
        <v>31</v>
      </c>
      <c r="E7824">
        <v>3</v>
      </c>
      <c r="F7824" t="s">
        <v>2045</v>
      </c>
      <c r="G7824" s="8" t="s">
        <v>132</v>
      </c>
      <c r="H7824" t="s">
        <v>133</v>
      </c>
      <c r="I7824" s="1" t="s">
        <v>35</v>
      </c>
      <c r="J7824" t="s">
        <v>36</v>
      </c>
    </row>
    <row r="7825" spans="1:10" x14ac:dyDescent="0.2">
      <c r="A7825" s="7" t="s">
        <v>12426</v>
      </c>
      <c r="B7825" t="s">
        <v>12427</v>
      </c>
      <c r="C7825">
        <v>21002</v>
      </c>
      <c r="D7825" t="s">
        <v>31</v>
      </c>
      <c r="E7825">
        <v>3</v>
      </c>
      <c r="F7825" t="s">
        <v>2045</v>
      </c>
      <c r="G7825" s="8" t="s">
        <v>132</v>
      </c>
      <c r="H7825" t="s">
        <v>133</v>
      </c>
      <c r="I7825" s="1" t="s">
        <v>35</v>
      </c>
      <c r="J7825" t="s">
        <v>36</v>
      </c>
    </row>
    <row r="7826" spans="1:10" x14ac:dyDescent="0.2">
      <c r="A7826" s="7" t="s">
        <v>12428</v>
      </c>
      <c r="B7826" t="s">
        <v>12429</v>
      </c>
      <c r="C7826">
        <v>21002</v>
      </c>
      <c r="D7826" t="s">
        <v>31</v>
      </c>
      <c r="E7826">
        <v>3</v>
      </c>
      <c r="F7826" t="s">
        <v>2045</v>
      </c>
      <c r="G7826" s="8" t="s">
        <v>132</v>
      </c>
      <c r="H7826" t="s">
        <v>133</v>
      </c>
      <c r="I7826" s="1" t="s">
        <v>35</v>
      </c>
      <c r="J7826" t="s">
        <v>36</v>
      </c>
    </row>
    <row r="7827" spans="1:10" x14ac:dyDescent="0.2">
      <c r="A7827" s="7" t="s">
        <v>12430</v>
      </c>
      <c r="B7827" t="s">
        <v>12431</v>
      </c>
      <c r="C7827">
        <v>21002</v>
      </c>
      <c r="D7827" t="s">
        <v>31</v>
      </c>
      <c r="E7827">
        <v>3</v>
      </c>
      <c r="F7827" t="s">
        <v>2045</v>
      </c>
      <c r="G7827" s="8" t="s">
        <v>132</v>
      </c>
      <c r="H7827" t="s">
        <v>133</v>
      </c>
      <c r="I7827" s="1" t="s">
        <v>35</v>
      </c>
      <c r="J7827" t="s">
        <v>36</v>
      </c>
    </row>
    <row r="7828" spans="1:10" x14ac:dyDescent="0.2">
      <c r="A7828" s="7" t="s">
        <v>12432</v>
      </c>
      <c r="B7828" t="s">
        <v>12433</v>
      </c>
      <c r="C7828">
        <v>21002</v>
      </c>
      <c r="D7828" t="s">
        <v>31</v>
      </c>
      <c r="E7828">
        <v>3</v>
      </c>
      <c r="F7828" t="s">
        <v>2045</v>
      </c>
      <c r="G7828" s="8" t="s">
        <v>132</v>
      </c>
      <c r="H7828" t="s">
        <v>133</v>
      </c>
      <c r="I7828" s="1" t="s">
        <v>35</v>
      </c>
      <c r="J7828" t="s">
        <v>36</v>
      </c>
    </row>
    <row r="7829" spans="1:10" x14ac:dyDescent="0.2">
      <c r="A7829" s="7" t="s">
        <v>12434</v>
      </c>
      <c r="B7829" t="s">
        <v>12435</v>
      </c>
      <c r="C7829">
        <v>21002</v>
      </c>
      <c r="D7829" t="s">
        <v>31</v>
      </c>
      <c r="E7829">
        <v>3</v>
      </c>
      <c r="F7829" t="s">
        <v>2045</v>
      </c>
      <c r="G7829" s="8" t="s">
        <v>132</v>
      </c>
      <c r="H7829" t="s">
        <v>133</v>
      </c>
      <c r="I7829" s="1" t="s">
        <v>35</v>
      </c>
      <c r="J7829" t="s">
        <v>36</v>
      </c>
    </row>
    <row r="7830" spans="1:10" x14ac:dyDescent="0.2">
      <c r="A7830" s="7" t="s">
        <v>12436</v>
      </c>
      <c r="B7830" t="s">
        <v>12437</v>
      </c>
      <c r="C7830">
        <v>21002</v>
      </c>
      <c r="D7830" t="s">
        <v>31</v>
      </c>
      <c r="E7830">
        <v>3</v>
      </c>
      <c r="F7830" t="s">
        <v>2045</v>
      </c>
      <c r="G7830" s="8" t="s">
        <v>132</v>
      </c>
      <c r="H7830" t="s">
        <v>133</v>
      </c>
      <c r="I7830" s="1" t="s">
        <v>35</v>
      </c>
      <c r="J7830" t="s">
        <v>36</v>
      </c>
    </row>
    <row r="7831" spans="1:10" x14ac:dyDescent="0.2">
      <c r="A7831" s="7" t="s">
        <v>12438</v>
      </c>
      <c r="B7831" t="s">
        <v>12439</v>
      </c>
      <c r="C7831">
        <v>21002</v>
      </c>
      <c r="D7831" t="s">
        <v>31</v>
      </c>
      <c r="E7831">
        <v>3</v>
      </c>
      <c r="F7831" t="s">
        <v>2045</v>
      </c>
      <c r="G7831" s="8" t="s">
        <v>132</v>
      </c>
      <c r="H7831" t="s">
        <v>133</v>
      </c>
      <c r="I7831" s="1" t="s">
        <v>35</v>
      </c>
      <c r="J7831" t="s">
        <v>36</v>
      </c>
    </row>
    <row r="7832" spans="1:10" x14ac:dyDescent="0.2">
      <c r="A7832" s="7" t="s">
        <v>12440</v>
      </c>
      <c r="B7832" t="s">
        <v>12441</v>
      </c>
      <c r="C7832">
        <v>21002</v>
      </c>
      <c r="D7832" t="s">
        <v>31</v>
      </c>
      <c r="E7832">
        <v>3</v>
      </c>
      <c r="F7832" t="s">
        <v>2045</v>
      </c>
      <c r="G7832" s="8" t="s">
        <v>132</v>
      </c>
      <c r="H7832" t="s">
        <v>133</v>
      </c>
      <c r="I7832" s="1" t="s">
        <v>35</v>
      </c>
      <c r="J7832" t="s">
        <v>36</v>
      </c>
    </row>
    <row r="7833" spans="1:10" x14ac:dyDescent="0.2">
      <c r="A7833" s="7" t="s">
        <v>12442</v>
      </c>
      <c r="B7833" t="s">
        <v>12443</v>
      </c>
      <c r="C7833">
        <v>21002</v>
      </c>
      <c r="D7833" t="s">
        <v>31</v>
      </c>
      <c r="E7833">
        <v>3</v>
      </c>
      <c r="F7833" t="s">
        <v>2045</v>
      </c>
      <c r="G7833" s="8" t="s">
        <v>132</v>
      </c>
      <c r="H7833" t="s">
        <v>133</v>
      </c>
      <c r="I7833" s="1" t="s">
        <v>35</v>
      </c>
      <c r="J7833" t="s">
        <v>36</v>
      </c>
    </row>
    <row r="7834" spans="1:10" x14ac:dyDescent="0.2">
      <c r="A7834" s="7" t="s">
        <v>12444</v>
      </c>
      <c r="B7834" t="s">
        <v>12445</v>
      </c>
      <c r="C7834">
        <v>21002</v>
      </c>
      <c r="D7834" t="s">
        <v>31</v>
      </c>
      <c r="E7834">
        <v>3</v>
      </c>
      <c r="F7834" t="s">
        <v>2045</v>
      </c>
      <c r="G7834" s="8" t="s">
        <v>132</v>
      </c>
      <c r="H7834" t="s">
        <v>133</v>
      </c>
      <c r="I7834" s="1" t="s">
        <v>35</v>
      </c>
      <c r="J7834" t="s">
        <v>36</v>
      </c>
    </row>
    <row r="7835" spans="1:10" x14ac:dyDescent="0.2">
      <c r="A7835" s="7" t="s">
        <v>12446</v>
      </c>
      <c r="B7835" t="s">
        <v>12447</v>
      </c>
      <c r="C7835">
        <v>21002</v>
      </c>
      <c r="D7835" t="s">
        <v>31</v>
      </c>
      <c r="E7835">
        <v>3</v>
      </c>
      <c r="F7835" t="s">
        <v>2045</v>
      </c>
      <c r="G7835" s="8" t="s">
        <v>132</v>
      </c>
      <c r="H7835" t="s">
        <v>133</v>
      </c>
      <c r="I7835" s="1" t="s">
        <v>35</v>
      </c>
      <c r="J7835" t="s">
        <v>36</v>
      </c>
    </row>
    <row r="7836" spans="1:10" x14ac:dyDescent="0.2">
      <c r="A7836" s="7" t="s">
        <v>12448</v>
      </c>
      <c r="B7836" t="s">
        <v>12449</v>
      </c>
      <c r="C7836">
        <v>21002</v>
      </c>
      <c r="D7836" t="s">
        <v>31</v>
      </c>
      <c r="E7836">
        <v>3</v>
      </c>
      <c r="F7836" t="s">
        <v>2045</v>
      </c>
      <c r="G7836" s="8" t="s">
        <v>132</v>
      </c>
      <c r="H7836" t="s">
        <v>133</v>
      </c>
      <c r="I7836" s="1" t="s">
        <v>35</v>
      </c>
      <c r="J7836" t="s">
        <v>36</v>
      </c>
    </row>
    <row r="7837" spans="1:10" x14ac:dyDescent="0.2">
      <c r="A7837" s="7" t="s">
        <v>12450</v>
      </c>
      <c r="B7837" t="s">
        <v>12451</v>
      </c>
      <c r="C7837">
        <v>21002</v>
      </c>
      <c r="D7837" t="s">
        <v>31</v>
      </c>
      <c r="E7837">
        <v>3</v>
      </c>
      <c r="F7837" t="s">
        <v>2045</v>
      </c>
      <c r="G7837" s="8" t="s">
        <v>132</v>
      </c>
      <c r="H7837" t="s">
        <v>133</v>
      </c>
      <c r="I7837" s="1" t="s">
        <v>35</v>
      </c>
      <c r="J7837" t="s">
        <v>36</v>
      </c>
    </row>
    <row r="7838" spans="1:10" x14ac:dyDescent="0.2">
      <c r="A7838" s="7" t="s">
        <v>12452</v>
      </c>
      <c r="B7838" t="s">
        <v>12453</v>
      </c>
      <c r="C7838">
        <v>21002</v>
      </c>
      <c r="D7838" t="s">
        <v>31</v>
      </c>
      <c r="E7838">
        <v>3</v>
      </c>
      <c r="F7838" t="s">
        <v>2045</v>
      </c>
      <c r="G7838" s="8" t="s">
        <v>132</v>
      </c>
      <c r="H7838" t="s">
        <v>133</v>
      </c>
      <c r="I7838" s="1" t="s">
        <v>35</v>
      </c>
      <c r="J7838" t="s">
        <v>36</v>
      </c>
    </row>
    <row r="7839" spans="1:10" x14ac:dyDescent="0.2">
      <c r="A7839" s="7" t="s">
        <v>12454</v>
      </c>
      <c r="B7839" t="s">
        <v>12455</v>
      </c>
      <c r="C7839">
        <v>21002</v>
      </c>
      <c r="D7839" t="s">
        <v>31</v>
      </c>
      <c r="E7839">
        <v>3</v>
      </c>
      <c r="F7839" t="s">
        <v>2045</v>
      </c>
      <c r="G7839" s="8" t="s">
        <v>132</v>
      </c>
      <c r="H7839" t="s">
        <v>133</v>
      </c>
      <c r="I7839" s="1" t="s">
        <v>35</v>
      </c>
      <c r="J7839" t="s">
        <v>36</v>
      </c>
    </row>
    <row r="7840" spans="1:10" x14ac:dyDescent="0.2">
      <c r="A7840" s="7" t="s">
        <v>12456</v>
      </c>
      <c r="B7840" t="s">
        <v>12457</v>
      </c>
      <c r="C7840">
        <v>21002</v>
      </c>
      <c r="D7840" t="s">
        <v>31</v>
      </c>
      <c r="E7840">
        <v>3</v>
      </c>
      <c r="F7840" t="s">
        <v>2045</v>
      </c>
      <c r="G7840" s="8" t="s">
        <v>132</v>
      </c>
      <c r="H7840" t="s">
        <v>133</v>
      </c>
      <c r="I7840" s="1" t="s">
        <v>35</v>
      </c>
      <c r="J7840" t="s">
        <v>36</v>
      </c>
    </row>
    <row r="7841" spans="1:10" x14ac:dyDescent="0.2">
      <c r="A7841" s="7" t="s">
        <v>12458</v>
      </c>
      <c r="B7841" t="s">
        <v>12459</v>
      </c>
      <c r="C7841">
        <v>21002</v>
      </c>
      <c r="D7841" t="s">
        <v>31</v>
      </c>
      <c r="E7841">
        <v>3</v>
      </c>
      <c r="F7841" t="s">
        <v>2045</v>
      </c>
      <c r="G7841" s="8" t="s">
        <v>132</v>
      </c>
      <c r="H7841" t="s">
        <v>133</v>
      </c>
      <c r="I7841" s="1" t="s">
        <v>35</v>
      </c>
      <c r="J7841" t="s">
        <v>36</v>
      </c>
    </row>
    <row r="7842" spans="1:10" x14ac:dyDescent="0.2">
      <c r="A7842" s="7" t="s">
        <v>12460</v>
      </c>
      <c r="B7842" t="s">
        <v>12461</v>
      </c>
      <c r="C7842">
        <v>21002</v>
      </c>
      <c r="D7842" t="s">
        <v>31</v>
      </c>
      <c r="E7842">
        <v>3</v>
      </c>
      <c r="F7842" t="s">
        <v>2045</v>
      </c>
      <c r="G7842" s="8" t="s">
        <v>132</v>
      </c>
      <c r="H7842" t="s">
        <v>133</v>
      </c>
      <c r="I7842" s="1" t="s">
        <v>35</v>
      </c>
      <c r="J7842" t="s">
        <v>36</v>
      </c>
    </row>
    <row r="7843" spans="1:10" x14ac:dyDescent="0.2">
      <c r="A7843" s="7" t="s">
        <v>12462</v>
      </c>
      <c r="B7843" t="s">
        <v>12463</v>
      </c>
      <c r="C7843">
        <v>21002</v>
      </c>
      <c r="D7843" t="s">
        <v>31</v>
      </c>
      <c r="E7843">
        <v>3</v>
      </c>
      <c r="F7843" t="s">
        <v>2045</v>
      </c>
      <c r="G7843" s="8" t="s">
        <v>132</v>
      </c>
      <c r="H7843" t="s">
        <v>133</v>
      </c>
      <c r="I7843" s="1" t="s">
        <v>35</v>
      </c>
      <c r="J7843" t="s">
        <v>36</v>
      </c>
    </row>
    <row r="7844" spans="1:10" x14ac:dyDescent="0.2">
      <c r="A7844" s="7" t="s">
        <v>12464</v>
      </c>
      <c r="B7844" t="s">
        <v>12465</v>
      </c>
      <c r="C7844">
        <v>21002</v>
      </c>
      <c r="D7844" t="s">
        <v>31</v>
      </c>
      <c r="E7844">
        <v>3</v>
      </c>
      <c r="F7844" t="s">
        <v>2045</v>
      </c>
      <c r="G7844" s="8" t="s">
        <v>132</v>
      </c>
      <c r="H7844" t="s">
        <v>133</v>
      </c>
      <c r="I7844" s="1" t="s">
        <v>35</v>
      </c>
      <c r="J7844" t="s">
        <v>36</v>
      </c>
    </row>
    <row r="7845" spans="1:10" x14ac:dyDescent="0.2">
      <c r="A7845" s="7" t="s">
        <v>12466</v>
      </c>
      <c r="B7845" t="s">
        <v>12467</v>
      </c>
      <c r="C7845">
        <v>21002</v>
      </c>
      <c r="D7845" t="s">
        <v>31</v>
      </c>
      <c r="E7845">
        <v>3</v>
      </c>
      <c r="F7845" t="s">
        <v>2045</v>
      </c>
      <c r="G7845" s="8" t="s">
        <v>132</v>
      </c>
      <c r="H7845" t="s">
        <v>133</v>
      </c>
      <c r="I7845" s="1" t="s">
        <v>35</v>
      </c>
      <c r="J7845" t="s">
        <v>36</v>
      </c>
    </row>
    <row r="7846" spans="1:10" x14ac:dyDescent="0.2">
      <c r="A7846" s="7" t="s">
        <v>12468</v>
      </c>
      <c r="B7846" t="s">
        <v>11834</v>
      </c>
      <c r="C7846">
        <v>21002</v>
      </c>
      <c r="D7846" t="s">
        <v>31</v>
      </c>
      <c r="E7846">
        <v>3</v>
      </c>
      <c r="F7846" t="s">
        <v>2045</v>
      </c>
      <c r="G7846" s="8" t="s">
        <v>132</v>
      </c>
      <c r="H7846" t="s">
        <v>133</v>
      </c>
      <c r="I7846" s="1" t="s">
        <v>35</v>
      </c>
      <c r="J7846" t="s">
        <v>36</v>
      </c>
    </row>
    <row r="7847" spans="1:10" x14ac:dyDescent="0.2">
      <c r="A7847" s="7" t="s">
        <v>12469</v>
      </c>
      <c r="B7847" t="s">
        <v>12470</v>
      </c>
      <c r="C7847">
        <v>21002</v>
      </c>
      <c r="D7847" t="s">
        <v>31</v>
      </c>
      <c r="E7847">
        <v>3</v>
      </c>
      <c r="F7847" t="s">
        <v>2045</v>
      </c>
      <c r="G7847" s="8" t="s">
        <v>132</v>
      </c>
      <c r="H7847" t="s">
        <v>133</v>
      </c>
      <c r="I7847" s="1" t="s">
        <v>35</v>
      </c>
      <c r="J7847" t="s">
        <v>36</v>
      </c>
    </row>
    <row r="7848" spans="1:10" x14ac:dyDescent="0.2">
      <c r="A7848" s="7" t="s">
        <v>12471</v>
      </c>
      <c r="B7848" t="s">
        <v>12472</v>
      </c>
      <c r="C7848">
        <v>21002</v>
      </c>
      <c r="D7848" t="s">
        <v>31</v>
      </c>
      <c r="E7848">
        <v>3</v>
      </c>
      <c r="F7848" t="s">
        <v>2045</v>
      </c>
      <c r="G7848" s="8" t="s">
        <v>132</v>
      </c>
      <c r="H7848" t="s">
        <v>133</v>
      </c>
      <c r="I7848" s="1" t="s">
        <v>35</v>
      </c>
      <c r="J7848" t="s">
        <v>36</v>
      </c>
    </row>
    <row r="7849" spans="1:10" x14ac:dyDescent="0.2">
      <c r="A7849" s="7" t="s">
        <v>12473</v>
      </c>
      <c r="B7849" t="s">
        <v>12474</v>
      </c>
      <c r="C7849">
        <v>21002</v>
      </c>
      <c r="D7849" t="s">
        <v>31</v>
      </c>
      <c r="E7849">
        <v>3</v>
      </c>
      <c r="F7849" t="s">
        <v>2045</v>
      </c>
      <c r="G7849" s="8" t="s">
        <v>132</v>
      </c>
      <c r="H7849" t="s">
        <v>133</v>
      </c>
      <c r="I7849" s="1" t="s">
        <v>35</v>
      </c>
      <c r="J7849" t="s">
        <v>36</v>
      </c>
    </row>
    <row r="7850" spans="1:10" x14ac:dyDescent="0.2">
      <c r="A7850" s="7" t="s">
        <v>12475</v>
      </c>
      <c r="B7850" t="s">
        <v>12476</v>
      </c>
      <c r="C7850">
        <v>21002</v>
      </c>
      <c r="D7850" t="s">
        <v>31</v>
      </c>
      <c r="E7850">
        <v>3</v>
      </c>
      <c r="F7850" t="s">
        <v>2045</v>
      </c>
      <c r="G7850" s="8" t="s">
        <v>132</v>
      </c>
      <c r="H7850" t="s">
        <v>133</v>
      </c>
      <c r="I7850" s="1" t="s">
        <v>35</v>
      </c>
      <c r="J7850" t="s">
        <v>36</v>
      </c>
    </row>
    <row r="7851" spans="1:10" x14ac:dyDescent="0.2">
      <c r="A7851" s="7" t="s">
        <v>12477</v>
      </c>
      <c r="B7851" t="s">
        <v>12478</v>
      </c>
      <c r="C7851">
        <v>21002</v>
      </c>
      <c r="D7851" t="s">
        <v>31</v>
      </c>
      <c r="E7851">
        <v>3</v>
      </c>
      <c r="F7851" t="s">
        <v>2045</v>
      </c>
      <c r="G7851" s="8" t="s">
        <v>132</v>
      </c>
      <c r="H7851" t="s">
        <v>133</v>
      </c>
      <c r="I7851" s="1" t="s">
        <v>35</v>
      </c>
      <c r="J7851" t="s">
        <v>36</v>
      </c>
    </row>
    <row r="7852" spans="1:10" x14ac:dyDescent="0.2">
      <c r="A7852" s="7" t="s">
        <v>12479</v>
      </c>
      <c r="B7852" t="s">
        <v>9708</v>
      </c>
      <c r="C7852">
        <v>21002</v>
      </c>
      <c r="D7852" t="s">
        <v>31</v>
      </c>
      <c r="E7852">
        <v>3</v>
      </c>
      <c r="F7852" t="s">
        <v>2045</v>
      </c>
      <c r="G7852" s="8" t="s">
        <v>132</v>
      </c>
      <c r="H7852" t="s">
        <v>133</v>
      </c>
      <c r="I7852" s="1" t="s">
        <v>35</v>
      </c>
      <c r="J7852" t="s">
        <v>36</v>
      </c>
    </row>
    <row r="7853" spans="1:10" x14ac:dyDescent="0.2">
      <c r="A7853" s="7" t="s">
        <v>12480</v>
      </c>
      <c r="B7853" t="s">
        <v>12481</v>
      </c>
      <c r="C7853">
        <v>21002</v>
      </c>
      <c r="D7853" t="s">
        <v>31</v>
      </c>
      <c r="E7853">
        <v>3</v>
      </c>
      <c r="F7853" t="s">
        <v>2045</v>
      </c>
      <c r="G7853" s="8" t="s">
        <v>132</v>
      </c>
      <c r="H7853" t="s">
        <v>133</v>
      </c>
      <c r="I7853" s="1" t="s">
        <v>35</v>
      </c>
      <c r="J7853" t="s">
        <v>36</v>
      </c>
    </row>
    <row r="7854" spans="1:10" x14ac:dyDescent="0.2">
      <c r="A7854" s="7" t="s">
        <v>12482</v>
      </c>
      <c r="B7854" t="s">
        <v>12483</v>
      </c>
      <c r="C7854">
        <v>21002</v>
      </c>
      <c r="D7854" t="s">
        <v>31</v>
      </c>
      <c r="E7854">
        <v>3</v>
      </c>
      <c r="F7854" t="s">
        <v>2045</v>
      </c>
      <c r="G7854" s="8" t="s">
        <v>132</v>
      </c>
      <c r="H7854" t="s">
        <v>133</v>
      </c>
      <c r="I7854" s="1" t="s">
        <v>35</v>
      </c>
      <c r="J7854" t="s">
        <v>36</v>
      </c>
    </row>
    <row r="7855" spans="1:10" x14ac:dyDescent="0.2">
      <c r="A7855" s="7" t="s">
        <v>12484</v>
      </c>
      <c r="B7855" t="s">
        <v>12485</v>
      </c>
      <c r="C7855">
        <v>21002</v>
      </c>
      <c r="D7855" t="s">
        <v>31</v>
      </c>
      <c r="E7855">
        <v>3</v>
      </c>
      <c r="F7855" t="s">
        <v>2045</v>
      </c>
      <c r="G7855" s="8" t="s">
        <v>132</v>
      </c>
      <c r="H7855" t="s">
        <v>133</v>
      </c>
      <c r="I7855" s="1" t="s">
        <v>35</v>
      </c>
      <c r="J7855" t="s">
        <v>36</v>
      </c>
    </row>
    <row r="7856" spans="1:10" x14ac:dyDescent="0.2">
      <c r="A7856" s="7" t="s">
        <v>12486</v>
      </c>
      <c r="B7856" t="s">
        <v>12487</v>
      </c>
      <c r="C7856">
        <v>21002</v>
      </c>
      <c r="D7856" t="s">
        <v>31</v>
      </c>
      <c r="E7856">
        <v>3</v>
      </c>
      <c r="F7856" t="s">
        <v>2045</v>
      </c>
      <c r="G7856" s="8" t="s">
        <v>132</v>
      </c>
      <c r="H7856" t="s">
        <v>133</v>
      </c>
      <c r="I7856" s="1" t="s">
        <v>35</v>
      </c>
      <c r="J7856" t="s">
        <v>36</v>
      </c>
    </row>
    <row r="7857" spans="1:10" x14ac:dyDescent="0.2">
      <c r="A7857" s="7" t="s">
        <v>12488</v>
      </c>
      <c r="B7857" t="s">
        <v>12489</v>
      </c>
      <c r="C7857">
        <v>21002</v>
      </c>
      <c r="D7857" t="s">
        <v>31</v>
      </c>
      <c r="E7857">
        <v>3</v>
      </c>
      <c r="F7857" t="s">
        <v>2045</v>
      </c>
      <c r="G7857" s="8" t="s">
        <v>132</v>
      </c>
      <c r="H7857" t="s">
        <v>133</v>
      </c>
      <c r="I7857" s="1" t="s">
        <v>35</v>
      </c>
      <c r="J7857" t="s">
        <v>36</v>
      </c>
    </row>
    <row r="7858" spans="1:10" x14ac:dyDescent="0.2">
      <c r="A7858" s="7" t="s">
        <v>12490</v>
      </c>
      <c r="B7858" t="s">
        <v>12491</v>
      </c>
      <c r="C7858">
        <v>21002</v>
      </c>
      <c r="D7858" t="s">
        <v>31</v>
      </c>
      <c r="E7858">
        <v>3</v>
      </c>
      <c r="F7858" t="s">
        <v>2045</v>
      </c>
      <c r="G7858" s="8" t="s">
        <v>132</v>
      </c>
      <c r="H7858" t="s">
        <v>133</v>
      </c>
      <c r="I7858" s="1" t="s">
        <v>35</v>
      </c>
      <c r="J7858" t="s">
        <v>36</v>
      </c>
    </row>
    <row r="7859" spans="1:10" x14ac:dyDescent="0.2">
      <c r="A7859" s="7" t="s">
        <v>12492</v>
      </c>
      <c r="B7859" t="s">
        <v>12493</v>
      </c>
      <c r="C7859">
        <v>21002</v>
      </c>
      <c r="D7859" t="s">
        <v>31</v>
      </c>
      <c r="E7859">
        <v>3</v>
      </c>
      <c r="F7859" t="s">
        <v>2045</v>
      </c>
      <c r="G7859" s="8" t="s">
        <v>132</v>
      </c>
      <c r="H7859" t="s">
        <v>133</v>
      </c>
      <c r="I7859" s="1" t="s">
        <v>35</v>
      </c>
      <c r="J7859" t="s">
        <v>36</v>
      </c>
    </row>
    <row r="7860" spans="1:10" x14ac:dyDescent="0.2">
      <c r="A7860" s="7" t="s">
        <v>12494</v>
      </c>
      <c r="B7860" t="s">
        <v>12495</v>
      </c>
      <c r="C7860">
        <v>21002</v>
      </c>
      <c r="D7860" t="s">
        <v>31</v>
      </c>
      <c r="E7860">
        <v>3</v>
      </c>
      <c r="F7860" t="s">
        <v>2045</v>
      </c>
      <c r="G7860" s="8" t="s">
        <v>132</v>
      </c>
      <c r="H7860" t="s">
        <v>133</v>
      </c>
      <c r="I7860" s="1" t="s">
        <v>35</v>
      </c>
      <c r="J7860" t="s">
        <v>36</v>
      </c>
    </row>
    <row r="7861" spans="1:10" x14ac:dyDescent="0.2">
      <c r="A7861" s="7" t="s">
        <v>12496</v>
      </c>
      <c r="B7861" t="s">
        <v>12497</v>
      </c>
      <c r="C7861">
        <v>21002</v>
      </c>
      <c r="D7861" t="s">
        <v>31</v>
      </c>
      <c r="E7861">
        <v>3</v>
      </c>
      <c r="F7861" t="s">
        <v>2045</v>
      </c>
      <c r="G7861" s="8" t="s">
        <v>132</v>
      </c>
      <c r="H7861" t="s">
        <v>133</v>
      </c>
      <c r="I7861" s="1" t="s">
        <v>35</v>
      </c>
      <c r="J7861" t="s">
        <v>36</v>
      </c>
    </row>
    <row r="7862" spans="1:10" x14ac:dyDescent="0.2">
      <c r="A7862" s="7" t="s">
        <v>12498</v>
      </c>
      <c r="B7862" t="s">
        <v>12499</v>
      </c>
      <c r="C7862">
        <v>21002</v>
      </c>
      <c r="D7862" t="s">
        <v>31</v>
      </c>
      <c r="E7862">
        <v>3</v>
      </c>
      <c r="F7862" t="s">
        <v>2045</v>
      </c>
      <c r="G7862" s="8" t="s">
        <v>132</v>
      </c>
      <c r="H7862" t="s">
        <v>133</v>
      </c>
      <c r="I7862" s="1" t="s">
        <v>35</v>
      </c>
      <c r="J7862" t="s">
        <v>36</v>
      </c>
    </row>
    <row r="7863" spans="1:10" x14ac:dyDescent="0.2">
      <c r="A7863" s="7" t="s">
        <v>12500</v>
      </c>
      <c r="B7863" t="s">
        <v>12501</v>
      </c>
      <c r="C7863">
        <v>21002</v>
      </c>
      <c r="D7863" t="s">
        <v>31</v>
      </c>
      <c r="E7863">
        <v>3</v>
      </c>
      <c r="F7863" t="s">
        <v>2045</v>
      </c>
      <c r="G7863" s="8" t="s">
        <v>132</v>
      </c>
      <c r="H7863" t="s">
        <v>133</v>
      </c>
      <c r="I7863" s="1" t="s">
        <v>35</v>
      </c>
      <c r="J7863" t="s">
        <v>36</v>
      </c>
    </row>
    <row r="7864" spans="1:10" x14ac:dyDescent="0.2">
      <c r="A7864" s="7" t="s">
        <v>12502</v>
      </c>
      <c r="B7864" t="s">
        <v>12503</v>
      </c>
      <c r="C7864">
        <v>21002</v>
      </c>
      <c r="D7864" t="s">
        <v>31</v>
      </c>
      <c r="E7864">
        <v>3</v>
      </c>
      <c r="F7864" t="s">
        <v>2045</v>
      </c>
      <c r="G7864" s="8" t="s">
        <v>132</v>
      </c>
      <c r="H7864" t="s">
        <v>133</v>
      </c>
      <c r="I7864" s="1" t="s">
        <v>35</v>
      </c>
      <c r="J7864" t="s">
        <v>36</v>
      </c>
    </row>
    <row r="7865" spans="1:10" x14ac:dyDescent="0.2">
      <c r="A7865" s="7" t="s">
        <v>12504</v>
      </c>
      <c r="B7865" t="s">
        <v>12505</v>
      </c>
      <c r="C7865">
        <v>21002</v>
      </c>
      <c r="D7865" t="s">
        <v>31</v>
      </c>
      <c r="E7865">
        <v>3</v>
      </c>
      <c r="F7865" t="s">
        <v>2045</v>
      </c>
      <c r="G7865" s="8" t="s">
        <v>132</v>
      </c>
      <c r="H7865" t="s">
        <v>133</v>
      </c>
      <c r="I7865" s="1" t="s">
        <v>35</v>
      </c>
      <c r="J7865" t="s">
        <v>36</v>
      </c>
    </row>
    <row r="7866" spans="1:10" x14ac:dyDescent="0.2">
      <c r="A7866" s="7" t="s">
        <v>12506</v>
      </c>
      <c r="B7866" t="s">
        <v>12507</v>
      </c>
      <c r="C7866">
        <v>21002</v>
      </c>
      <c r="D7866" t="s">
        <v>31</v>
      </c>
      <c r="E7866">
        <v>3</v>
      </c>
      <c r="F7866" t="s">
        <v>2045</v>
      </c>
      <c r="G7866" s="8" t="s">
        <v>132</v>
      </c>
      <c r="H7866" t="s">
        <v>133</v>
      </c>
      <c r="I7866" s="1" t="s">
        <v>35</v>
      </c>
      <c r="J7866" t="s">
        <v>36</v>
      </c>
    </row>
    <row r="7867" spans="1:10" x14ac:dyDescent="0.2">
      <c r="A7867" s="7" t="s">
        <v>12508</v>
      </c>
      <c r="B7867" t="s">
        <v>12509</v>
      </c>
      <c r="C7867">
        <v>21002</v>
      </c>
      <c r="D7867" t="s">
        <v>31</v>
      </c>
      <c r="E7867">
        <v>3</v>
      </c>
      <c r="F7867" t="s">
        <v>2045</v>
      </c>
      <c r="G7867" s="8" t="s">
        <v>132</v>
      </c>
      <c r="H7867" t="s">
        <v>133</v>
      </c>
      <c r="I7867" s="1" t="s">
        <v>35</v>
      </c>
      <c r="J7867" t="s">
        <v>36</v>
      </c>
    </row>
    <row r="7868" spans="1:10" x14ac:dyDescent="0.2">
      <c r="A7868" s="7" t="s">
        <v>12510</v>
      </c>
      <c r="B7868" t="s">
        <v>12511</v>
      </c>
      <c r="C7868">
        <v>21002</v>
      </c>
      <c r="D7868" t="s">
        <v>31</v>
      </c>
      <c r="E7868">
        <v>3</v>
      </c>
      <c r="F7868" t="s">
        <v>2045</v>
      </c>
      <c r="G7868" s="8" t="s">
        <v>132</v>
      </c>
      <c r="H7868" t="s">
        <v>133</v>
      </c>
      <c r="I7868" s="1" t="s">
        <v>35</v>
      </c>
      <c r="J7868" t="s">
        <v>36</v>
      </c>
    </row>
    <row r="7869" spans="1:10" x14ac:dyDescent="0.2">
      <c r="A7869" s="7" t="s">
        <v>12512</v>
      </c>
      <c r="B7869" t="s">
        <v>11319</v>
      </c>
      <c r="C7869">
        <v>21002</v>
      </c>
      <c r="D7869" t="s">
        <v>31</v>
      </c>
      <c r="E7869">
        <v>3</v>
      </c>
      <c r="F7869" t="s">
        <v>2045</v>
      </c>
      <c r="G7869" s="8" t="s">
        <v>132</v>
      </c>
      <c r="H7869" t="s">
        <v>133</v>
      </c>
      <c r="I7869" s="1" t="s">
        <v>35</v>
      </c>
      <c r="J7869" t="s">
        <v>36</v>
      </c>
    </row>
    <row r="7870" spans="1:10" x14ac:dyDescent="0.2">
      <c r="A7870" s="7" t="s">
        <v>12513</v>
      </c>
      <c r="B7870" t="s">
        <v>12514</v>
      </c>
      <c r="C7870">
        <v>21002</v>
      </c>
      <c r="D7870" t="s">
        <v>31</v>
      </c>
      <c r="E7870">
        <v>3</v>
      </c>
      <c r="F7870" t="s">
        <v>2045</v>
      </c>
      <c r="G7870" s="8" t="s">
        <v>132</v>
      </c>
      <c r="H7870" t="s">
        <v>133</v>
      </c>
      <c r="I7870" s="1" t="s">
        <v>35</v>
      </c>
      <c r="J7870" t="s">
        <v>36</v>
      </c>
    </row>
    <row r="7871" spans="1:10" x14ac:dyDescent="0.2">
      <c r="A7871" s="7" t="s">
        <v>12515</v>
      </c>
      <c r="B7871" t="s">
        <v>12516</v>
      </c>
      <c r="C7871">
        <v>21002</v>
      </c>
      <c r="D7871" t="s">
        <v>31</v>
      </c>
      <c r="E7871">
        <v>3</v>
      </c>
      <c r="F7871" t="s">
        <v>2045</v>
      </c>
      <c r="G7871" s="8" t="s">
        <v>132</v>
      </c>
      <c r="H7871" t="s">
        <v>133</v>
      </c>
      <c r="I7871" s="1" t="s">
        <v>35</v>
      </c>
      <c r="J7871" t="s">
        <v>36</v>
      </c>
    </row>
    <row r="7872" spans="1:10" x14ac:dyDescent="0.2">
      <c r="A7872" s="7" t="s">
        <v>12517</v>
      </c>
      <c r="B7872" t="s">
        <v>12518</v>
      </c>
      <c r="C7872">
        <v>21002</v>
      </c>
      <c r="D7872" t="s">
        <v>31</v>
      </c>
      <c r="E7872">
        <v>3</v>
      </c>
      <c r="F7872" t="s">
        <v>2045</v>
      </c>
      <c r="G7872" s="8" t="s">
        <v>132</v>
      </c>
      <c r="H7872" t="s">
        <v>133</v>
      </c>
      <c r="I7872" s="1" t="s">
        <v>35</v>
      </c>
      <c r="J7872" t="s">
        <v>36</v>
      </c>
    </row>
    <row r="7873" spans="1:10" x14ac:dyDescent="0.2">
      <c r="A7873" s="7" t="s">
        <v>12519</v>
      </c>
      <c r="B7873" t="s">
        <v>12520</v>
      </c>
      <c r="C7873">
        <v>21002</v>
      </c>
      <c r="D7873" t="s">
        <v>31</v>
      </c>
      <c r="E7873">
        <v>3</v>
      </c>
      <c r="F7873" t="s">
        <v>2045</v>
      </c>
      <c r="G7873" s="8" t="s">
        <v>132</v>
      </c>
      <c r="H7873" t="s">
        <v>133</v>
      </c>
      <c r="I7873" s="1" t="s">
        <v>35</v>
      </c>
      <c r="J7873" t="s">
        <v>36</v>
      </c>
    </row>
    <row r="7874" spans="1:10" x14ac:dyDescent="0.2">
      <c r="A7874" s="7" t="s">
        <v>12521</v>
      </c>
      <c r="B7874" t="s">
        <v>12522</v>
      </c>
      <c r="C7874">
        <v>21002</v>
      </c>
      <c r="D7874" t="s">
        <v>31</v>
      </c>
      <c r="E7874">
        <v>3</v>
      </c>
      <c r="F7874" t="s">
        <v>2045</v>
      </c>
      <c r="G7874" s="8" t="s">
        <v>132</v>
      </c>
      <c r="H7874" t="s">
        <v>133</v>
      </c>
      <c r="I7874" s="1" t="s">
        <v>35</v>
      </c>
      <c r="J7874" t="s">
        <v>36</v>
      </c>
    </row>
    <row r="7875" spans="1:10" x14ac:dyDescent="0.2">
      <c r="A7875" s="7" t="s">
        <v>12523</v>
      </c>
      <c r="B7875" t="s">
        <v>12524</v>
      </c>
      <c r="C7875">
        <v>21002</v>
      </c>
      <c r="D7875" t="s">
        <v>31</v>
      </c>
      <c r="E7875">
        <v>3</v>
      </c>
      <c r="F7875" t="s">
        <v>2045</v>
      </c>
      <c r="G7875" s="8" t="s">
        <v>132</v>
      </c>
      <c r="H7875" t="s">
        <v>133</v>
      </c>
      <c r="I7875" s="1" t="s">
        <v>35</v>
      </c>
      <c r="J7875" t="s">
        <v>36</v>
      </c>
    </row>
    <row r="7876" spans="1:10" x14ac:dyDescent="0.2">
      <c r="A7876" s="7" t="s">
        <v>12525</v>
      </c>
      <c r="B7876" t="s">
        <v>12526</v>
      </c>
      <c r="C7876">
        <v>21002</v>
      </c>
      <c r="D7876" t="s">
        <v>31</v>
      </c>
      <c r="E7876">
        <v>3</v>
      </c>
      <c r="F7876" t="s">
        <v>2045</v>
      </c>
      <c r="G7876" s="8" t="s">
        <v>136</v>
      </c>
      <c r="H7876" s="1" t="s">
        <v>137</v>
      </c>
      <c r="I7876" s="1" t="s">
        <v>35</v>
      </c>
      <c r="J7876" t="s">
        <v>36</v>
      </c>
    </row>
    <row r="7877" spans="1:10" x14ac:dyDescent="0.2">
      <c r="A7877" s="7" t="s">
        <v>12527</v>
      </c>
      <c r="B7877" t="s">
        <v>12528</v>
      </c>
      <c r="C7877">
        <v>21002</v>
      </c>
      <c r="D7877" t="s">
        <v>31</v>
      </c>
      <c r="E7877">
        <v>3</v>
      </c>
      <c r="F7877" t="s">
        <v>2045</v>
      </c>
      <c r="G7877" s="8" t="s">
        <v>136</v>
      </c>
      <c r="H7877" s="1" t="s">
        <v>137</v>
      </c>
      <c r="I7877" s="1" t="s">
        <v>35</v>
      </c>
      <c r="J7877" t="s">
        <v>36</v>
      </c>
    </row>
    <row r="7878" spans="1:10" x14ac:dyDescent="0.2">
      <c r="A7878" s="7" t="s">
        <v>12529</v>
      </c>
      <c r="B7878" t="s">
        <v>12530</v>
      </c>
      <c r="C7878">
        <v>21002</v>
      </c>
      <c r="D7878" t="s">
        <v>31</v>
      </c>
      <c r="E7878">
        <v>3</v>
      </c>
      <c r="F7878" t="s">
        <v>2045</v>
      </c>
      <c r="G7878" s="8" t="s">
        <v>136</v>
      </c>
      <c r="H7878" s="1" t="s">
        <v>137</v>
      </c>
      <c r="I7878" s="1" t="s">
        <v>35</v>
      </c>
      <c r="J7878" t="s">
        <v>36</v>
      </c>
    </row>
    <row r="7879" spans="1:10" x14ac:dyDescent="0.2">
      <c r="A7879" s="7" t="s">
        <v>12531</v>
      </c>
      <c r="B7879" t="s">
        <v>12532</v>
      </c>
      <c r="C7879">
        <v>21002</v>
      </c>
      <c r="D7879" t="s">
        <v>31</v>
      </c>
      <c r="E7879">
        <v>3</v>
      </c>
      <c r="F7879" t="s">
        <v>2045</v>
      </c>
      <c r="G7879" s="8" t="s">
        <v>136</v>
      </c>
      <c r="H7879" s="1" t="s">
        <v>137</v>
      </c>
      <c r="I7879" s="1" t="s">
        <v>35</v>
      </c>
      <c r="J7879" t="s">
        <v>36</v>
      </c>
    </row>
    <row r="7880" spans="1:10" x14ac:dyDescent="0.2">
      <c r="A7880" s="7" t="s">
        <v>12533</v>
      </c>
      <c r="B7880" t="s">
        <v>12534</v>
      </c>
      <c r="C7880">
        <v>21002</v>
      </c>
      <c r="D7880" t="s">
        <v>31</v>
      </c>
      <c r="E7880">
        <v>3</v>
      </c>
      <c r="F7880" t="s">
        <v>2045</v>
      </c>
      <c r="G7880" s="8" t="s">
        <v>136</v>
      </c>
      <c r="H7880" s="1" t="s">
        <v>137</v>
      </c>
      <c r="I7880" s="1" t="s">
        <v>35</v>
      </c>
      <c r="J7880" t="s">
        <v>36</v>
      </c>
    </row>
    <row r="7881" spans="1:10" x14ac:dyDescent="0.2">
      <c r="A7881" s="7" t="s">
        <v>12535</v>
      </c>
      <c r="B7881" t="s">
        <v>12536</v>
      </c>
      <c r="C7881">
        <v>21002</v>
      </c>
      <c r="D7881" t="s">
        <v>31</v>
      </c>
      <c r="E7881">
        <v>3</v>
      </c>
      <c r="F7881" t="s">
        <v>2045</v>
      </c>
      <c r="G7881" s="8" t="s">
        <v>136</v>
      </c>
      <c r="H7881" s="1" t="s">
        <v>137</v>
      </c>
      <c r="I7881" s="1" t="s">
        <v>35</v>
      </c>
      <c r="J7881" t="s">
        <v>36</v>
      </c>
    </row>
    <row r="7882" spans="1:10" x14ac:dyDescent="0.2">
      <c r="A7882" s="7" t="s">
        <v>12537</v>
      </c>
      <c r="B7882" t="s">
        <v>12538</v>
      </c>
      <c r="C7882">
        <v>21002</v>
      </c>
      <c r="D7882" t="s">
        <v>31</v>
      </c>
      <c r="E7882">
        <v>3</v>
      </c>
      <c r="F7882" t="s">
        <v>2045</v>
      </c>
      <c r="G7882" s="8" t="s">
        <v>136</v>
      </c>
      <c r="H7882" s="1" t="s">
        <v>137</v>
      </c>
      <c r="I7882" s="1" t="s">
        <v>35</v>
      </c>
      <c r="J7882" t="s">
        <v>36</v>
      </c>
    </row>
    <row r="7883" spans="1:10" x14ac:dyDescent="0.2">
      <c r="A7883" s="7" t="s">
        <v>12539</v>
      </c>
      <c r="B7883" t="s">
        <v>12540</v>
      </c>
      <c r="C7883">
        <v>21002</v>
      </c>
      <c r="D7883" t="s">
        <v>31</v>
      </c>
      <c r="E7883">
        <v>3</v>
      </c>
      <c r="F7883" t="s">
        <v>2045</v>
      </c>
      <c r="G7883" s="8" t="s">
        <v>136</v>
      </c>
      <c r="H7883" s="1" t="s">
        <v>137</v>
      </c>
      <c r="I7883" s="1" t="s">
        <v>35</v>
      </c>
      <c r="J7883" t="s">
        <v>36</v>
      </c>
    </row>
    <row r="7884" spans="1:10" x14ac:dyDescent="0.2">
      <c r="A7884" s="7" t="s">
        <v>12541</v>
      </c>
      <c r="B7884" t="s">
        <v>12542</v>
      </c>
      <c r="C7884">
        <v>21002</v>
      </c>
      <c r="D7884" t="s">
        <v>31</v>
      </c>
      <c r="E7884">
        <v>3</v>
      </c>
      <c r="F7884" t="s">
        <v>2045</v>
      </c>
      <c r="G7884" s="8" t="s">
        <v>136</v>
      </c>
      <c r="H7884" s="1" t="s">
        <v>137</v>
      </c>
      <c r="I7884" s="1" t="s">
        <v>35</v>
      </c>
      <c r="J7884" t="s">
        <v>36</v>
      </c>
    </row>
    <row r="7885" spans="1:10" x14ac:dyDescent="0.2">
      <c r="A7885" s="7" t="s">
        <v>12543</v>
      </c>
      <c r="B7885" t="s">
        <v>12544</v>
      </c>
      <c r="C7885">
        <v>21002</v>
      </c>
      <c r="D7885" t="s">
        <v>31</v>
      </c>
      <c r="E7885">
        <v>3</v>
      </c>
      <c r="F7885" t="s">
        <v>2045</v>
      </c>
      <c r="G7885" s="8" t="s">
        <v>136</v>
      </c>
      <c r="H7885" s="1" t="s">
        <v>137</v>
      </c>
      <c r="I7885" s="1" t="s">
        <v>35</v>
      </c>
      <c r="J7885" t="s">
        <v>36</v>
      </c>
    </row>
    <row r="7886" spans="1:10" x14ac:dyDescent="0.2">
      <c r="A7886" s="7" t="s">
        <v>12545</v>
      </c>
      <c r="B7886" t="s">
        <v>12546</v>
      </c>
      <c r="C7886">
        <v>21002</v>
      </c>
      <c r="D7886" t="s">
        <v>31</v>
      </c>
      <c r="E7886">
        <v>3</v>
      </c>
      <c r="F7886" t="s">
        <v>2045</v>
      </c>
      <c r="G7886" s="8" t="s">
        <v>136</v>
      </c>
      <c r="H7886" s="1" t="s">
        <v>137</v>
      </c>
      <c r="I7886" s="1" t="s">
        <v>35</v>
      </c>
      <c r="J7886" t="s">
        <v>36</v>
      </c>
    </row>
    <row r="7887" spans="1:10" x14ac:dyDescent="0.2">
      <c r="A7887" s="7" t="s">
        <v>12547</v>
      </c>
      <c r="B7887" t="s">
        <v>12548</v>
      </c>
      <c r="C7887">
        <v>21002</v>
      </c>
      <c r="D7887" t="s">
        <v>31</v>
      </c>
      <c r="E7887">
        <v>3</v>
      </c>
      <c r="F7887" t="s">
        <v>2045</v>
      </c>
      <c r="G7887" s="8" t="s">
        <v>136</v>
      </c>
      <c r="H7887" s="1" t="s">
        <v>137</v>
      </c>
      <c r="I7887" s="1" t="s">
        <v>35</v>
      </c>
      <c r="J7887" t="s">
        <v>36</v>
      </c>
    </row>
    <row r="7888" spans="1:10" x14ac:dyDescent="0.2">
      <c r="A7888" s="7" t="s">
        <v>12549</v>
      </c>
      <c r="B7888" t="s">
        <v>2049</v>
      </c>
      <c r="C7888">
        <v>21002</v>
      </c>
      <c r="D7888" t="s">
        <v>31</v>
      </c>
      <c r="E7888">
        <v>3</v>
      </c>
      <c r="F7888" t="s">
        <v>2045</v>
      </c>
      <c r="G7888" s="8" t="s">
        <v>136</v>
      </c>
      <c r="H7888" s="1" t="s">
        <v>137</v>
      </c>
      <c r="I7888" s="1" t="s">
        <v>35</v>
      </c>
      <c r="J7888" t="s">
        <v>36</v>
      </c>
    </row>
    <row r="7889" spans="1:10" x14ac:dyDescent="0.2">
      <c r="A7889" s="7" t="s">
        <v>12550</v>
      </c>
      <c r="B7889" t="s">
        <v>12551</v>
      </c>
      <c r="C7889">
        <v>21002</v>
      </c>
      <c r="D7889" t="s">
        <v>31</v>
      </c>
      <c r="E7889">
        <v>3</v>
      </c>
      <c r="F7889" t="s">
        <v>2045</v>
      </c>
      <c r="G7889" s="8" t="s">
        <v>136</v>
      </c>
      <c r="H7889" s="1" t="s">
        <v>137</v>
      </c>
      <c r="I7889" s="1" t="s">
        <v>35</v>
      </c>
      <c r="J7889" t="s">
        <v>36</v>
      </c>
    </row>
    <row r="7890" spans="1:10" x14ac:dyDescent="0.2">
      <c r="A7890" s="7" t="s">
        <v>12552</v>
      </c>
      <c r="B7890" t="s">
        <v>12553</v>
      </c>
      <c r="C7890">
        <v>21002</v>
      </c>
      <c r="D7890" t="s">
        <v>31</v>
      </c>
      <c r="E7890">
        <v>3</v>
      </c>
      <c r="F7890" t="s">
        <v>2045</v>
      </c>
      <c r="G7890" s="8" t="s">
        <v>136</v>
      </c>
      <c r="H7890" s="1" t="s">
        <v>137</v>
      </c>
      <c r="I7890" s="1" t="s">
        <v>35</v>
      </c>
      <c r="J7890" t="s">
        <v>36</v>
      </c>
    </row>
    <row r="7891" spans="1:10" x14ac:dyDescent="0.2">
      <c r="A7891" s="7" t="s">
        <v>12554</v>
      </c>
      <c r="B7891" t="s">
        <v>12555</v>
      </c>
      <c r="C7891">
        <v>21002</v>
      </c>
      <c r="D7891" t="s">
        <v>31</v>
      </c>
      <c r="E7891">
        <v>3</v>
      </c>
      <c r="F7891" t="s">
        <v>2045</v>
      </c>
      <c r="G7891" s="8" t="s">
        <v>136</v>
      </c>
      <c r="H7891" s="1" t="s">
        <v>137</v>
      </c>
      <c r="I7891" s="1" t="s">
        <v>35</v>
      </c>
      <c r="J7891" t="s">
        <v>36</v>
      </c>
    </row>
    <row r="7892" spans="1:10" x14ac:dyDescent="0.2">
      <c r="A7892" s="7" t="s">
        <v>12556</v>
      </c>
      <c r="B7892" t="s">
        <v>12557</v>
      </c>
      <c r="C7892">
        <v>21002</v>
      </c>
      <c r="D7892" t="s">
        <v>31</v>
      </c>
      <c r="E7892">
        <v>3</v>
      </c>
      <c r="F7892" t="s">
        <v>2045</v>
      </c>
      <c r="G7892" s="8" t="s">
        <v>136</v>
      </c>
      <c r="H7892" s="1" t="s">
        <v>137</v>
      </c>
      <c r="I7892" s="1" t="s">
        <v>35</v>
      </c>
      <c r="J7892" t="s">
        <v>36</v>
      </c>
    </row>
    <row r="7893" spans="1:10" x14ac:dyDescent="0.2">
      <c r="A7893" s="7" t="s">
        <v>12558</v>
      </c>
      <c r="B7893" t="s">
        <v>12559</v>
      </c>
      <c r="C7893">
        <v>21002</v>
      </c>
      <c r="D7893" t="s">
        <v>31</v>
      </c>
      <c r="E7893">
        <v>3</v>
      </c>
      <c r="F7893" t="s">
        <v>2045</v>
      </c>
      <c r="G7893" s="8" t="s">
        <v>136</v>
      </c>
      <c r="H7893" s="1" t="s">
        <v>137</v>
      </c>
      <c r="I7893" s="1" t="s">
        <v>35</v>
      </c>
      <c r="J7893" t="s">
        <v>36</v>
      </c>
    </row>
    <row r="7894" spans="1:10" x14ac:dyDescent="0.2">
      <c r="A7894" s="7" t="s">
        <v>12560</v>
      </c>
      <c r="B7894" t="s">
        <v>12561</v>
      </c>
      <c r="C7894">
        <v>21002</v>
      </c>
      <c r="D7894" t="s">
        <v>31</v>
      </c>
      <c r="E7894">
        <v>3</v>
      </c>
      <c r="F7894" t="s">
        <v>2045</v>
      </c>
      <c r="G7894" s="8" t="s">
        <v>136</v>
      </c>
      <c r="H7894" s="1" t="s">
        <v>137</v>
      </c>
      <c r="I7894" s="1" t="s">
        <v>35</v>
      </c>
      <c r="J7894" t="s">
        <v>36</v>
      </c>
    </row>
    <row r="7895" spans="1:10" x14ac:dyDescent="0.2">
      <c r="A7895" s="7" t="s">
        <v>12562</v>
      </c>
      <c r="B7895" t="s">
        <v>12563</v>
      </c>
      <c r="C7895">
        <v>21002</v>
      </c>
      <c r="D7895" t="s">
        <v>31</v>
      </c>
      <c r="E7895">
        <v>3</v>
      </c>
      <c r="F7895" t="s">
        <v>2045</v>
      </c>
      <c r="G7895" s="8" t="s">
        <v>136</v>
      </c>
      <c r="H7895" s="1" t="s">
        <v>137</v>
      </c>
      <c r="I7895" s="1" t="s">
        <v>35</v>
      </c>
      <c r="J7895" t="s">
        <v>36</v>
      </c>
    </row>
    <row r="7896" spans="1:10" x14ac:dyDescent="0.2">
      <c r="A7896" s="7" t="s">
        <v>12564</v>
      </c>
      <c r="B7896" t="s">
        <v>12565</v>
      </c>
      <c r="C7896">
        <v>21002</v>
      </c>
      <c r="D7896" t="s">
        <v>31</v>
      </c>
      <c r="E7896">
        <v>3</v>
      </c>
      <c r="F7896" t="s">
        <v>2045</v>
      </c>
      <c r="G7896" s="8" t="s">
        <v>136</v>
      </c>
      <c r="H7896" s="1" t="s">
        <v>137</v>
      </c>
      <c r="I7896" s="1" t="s">
        <v>35</v>
      </c>
      <c r="J7896" t="s">
        <v>36</v>
      </c>
    </row>
    <row r="7897" spans="1:10" x14ac:dyDescent="0.2">
      <c r="A7897" s="7" t="s">
        <v>12566</v>
      </c>
      <c r="B7897" t="s">
        <v>12567</v>
      </c>
      <c r="C7897">
        <v>21002</v>
      </c>
      <c r="D7897" t="s">
        <v>31</v>
      </c>
      <c r="E7897">
        <v>3</v>
      </c>
      <c r="F7897" t="s">
        <v>2045</v>
      </c>
      <c r="G7897" s="8" t="s">
        <v>136</v>
      </c>
      <c r="H7897" s="1" t="s">
        <v>137</v>
      </c>
      <c r="I7897" s="1" t="s">
        <v>35</v>
      </c>
      <c r="J7897" t="s">
        <v>36</v>
      </c>
    </row>
    <row r="7898" spans="1:10" x14ac:dyDescent="0.2">
      <c r="A7898" s="7" t="s">
        <v>12568</v>
      </c>
      <c r="B7898" t="s">
        <v>12569</v>
      </c>
      <c r="C7898">
        <v>21002</v>
      </c>
      <c r="D7898" t="s">
        <v>31</v>
      </c>
      <c r="E7898">
        <v>3</v>
      </c>
      <c r="F7898" t="s">
        <v>2045</v>
      </c>
      <c r="G7898" s="8" t="s">
        <v>136</v>
      </c>
      <c r="H7898" s="1" t="s">
        <v>137</v>
      </c>
      <c r="I7898" s="1" t="s">
        <v>35</v>
      </c>
      <c r="J7898" t="s">
        <v>36</v>
      </c>
    </row>
    <row r="7899" spans="1:10" x14ac:dyDescent="0.2">
      <c r="A7899" s="7" t="s">
        <v>12570</v>
      </c>
      <c r="B7899" t="s">
        <v>12571</v>
      </c>
      <c r="C7899">
        <v>21002</v>
      </c>
      <c r="D7899" t="s">
        <v>31</v>
      </c>
      <c r="E7899">
        <v>3</v>
      </c>
      <c r="F7899" t="s">
        <v>2045</v>
      </c>
      <c r="G7899" s="8" t="s">
        <v>136</v>
      </c>
      <c r="H7899" s="1" t="s">
        <v>137</v>
      </c>
      <c r="I7899" s="1" t="s">
        <v>35</v>
      </c>
      <c r="J7899" t="s">
        <v>36</v>
      </c>
    </row>
    <row r="7900" spans="1:10" x14ac:dyDescent="0.2">
      <c r="A7900" s="7" t="s">
        <v>12572</v>
      </c>
      <c r="B7900" t="s">
        <v>12573</v>
      </c>
      <c r="C7900">
        <v>21002</v>
      </c>
      <c r="D7900" t="s">
        <v>31</v>
      </c>
      <c r="E7900">
        <v>3</v>
      </c>
      <c r="F7900" t="s">
        <v>2045</v>
      </c>
      <c r="G7900" s="8" t="s">
        <v>136</v>
      </c>
      <c r="H7900" s="1" t="s">
        <v>137</v>
      </c>
      <c r="I7900" s="1" t="s">
        <v>35</v>
      </c>
      <c r="J7900" t="s">
        <v>36</v>
      </c>
    </row>
    <row r="7901" spans="1:10" x14ac:dyDescent="0.2">
      <c r="A7901" s="7" t="s">
        <v>12574</v>
      </c>
      <c r="B7901" t="s">
        <v>12575</v>
      </c>
      <c r="C7901">
        <v>21002</v>
      </c>
      <c r="D7901" t="s">
        <v>31</v>
      </c>
      <c r="E7901">
        <v>3</v>
      </c>
      <c r="F7901" t="s">
        <v>2045</v>
      </c>
      <c r="G7901" s="8" t="s">
        <v>136</v>
      </c>
      <c r="H7901" s="1" t="s">
        <v>137</v>
      </c>
      <c r="I7901" s="1" t="s">
        <v>35</v>
      </c>
      <c r="J7901" t="s">
        <v>36</v>
      </c>
    </row>
    <row r="7902" spans="1:10" x14ac:dyDescent="0.2">
      <c r="A7902" s="7" t="s">
        <v>12576</v>
      </c>
      <c r="B7902" t="s">
        <v>12577</v>
      </c>
      <c r="C7902">
        <v>21002</v>
      </c>
      <c r="D7902" t="s">
        <v>31</v>
      </c>
      <c r="E7902">
        <v>3</v>
      </c>
      <c r="F7902" t="s">
        <v>2045</v>
      </c>
      <c r="G7902" s="8" t="s">
        <v>136</v>
      </c>
      <c r="H7902" s="1" t="s">
        <v>137</v>
      </c>
      <c r="I7902" s="1" t="s">
        <v>35</v>
      </c>
      <c r="J7902" t="s">
        <v>36</v>
      </c>
    </row>
    <row r="7903" spans="1:10" x14ac:dyDescent="0.2">
      <c r="A7903" s="7" t="s">
        <v>12578</v>
      </c>
      <c r="B7903" t="s">
        <v>12579</v>
      </c>
      <c r="C7903">
        <v>21002</v>
      </c>
      <c r="D7903" t="s">
        <v>31</v>
      </c>
      <c r="E7903">
        <v>3</v>
      </c>
      <c r="F7903" t="s">
        <v>2045</v>
      </c>
      <c r="G7903" s="8" t="s">
        <v>136</v>
      </c>
      <c r="H7903" s="1" t="s">
        <v>137</v>
      </c>
      <c r="I7903" s="1" t="s">
        <v>35</v>
      </c>
      <c r="J7903" t="s">
        <v>36</v>
      </c>
    </row>
    <row r="7904" spans="1:10" x14ac:dyDescent="0.2">
      <c r="A7904" s="7" t="s">
        <v>12580</v>
      </c>
      <c r="B7904" t="s">
        <v>12581</v>
      </c>
      <c r="C7904">
        <v>21002</v>
      </c>
      <c r="D7904" t="s">
        <v>31</v>
      </c>
      <c r="E7904">
        <v>3</v>
      </c>
      <c r="F7904" t="s">
        <v>2045</v>
      </c>
      <c r="G7904" s="8" t="s">
        <v>136</v>
      </c>
      <c r="H7904" s="1" t="s">
        <v>137</v>
      </c>
      <c r="I7904" s="1" t="s">
        <v>35</v>
      </c>
      <c r="J7904" t="s">
        <v>36</v>
      </c>
    </row>
    <row r="7905" spans="1:10" x14ac:dyDescent="0.2">
      <c r="A7905" s="7" t="s">
        <v>12582</v>
      </c>
      <c r="B7905" t="s">
        <v>12583</v>
      </c>
      <c r="C7905">
        <v>21002</v>
      </c>
      <c r="D7905" t="s">
        <v>31</v>
      </c>
      <c r="E7905">
        <v>3</v>
      </c>
      <c r="F7905" t="s">
        <v>2045</v>
      </c>
      <c r="G7905" s="8" t="s">
        <v>136</v>
      </c>
      <c r="H7905" s="1" t="s">
        <v>137</v>
      </c>
      <c r="I7905" s="1" t="s">
        <v>35</v>
      </c>
      <c r="J7905" t="s">
        <v>36</v>
      </c>
    </row>
    <row r="7906" spans="1:10" x14ac:dyDescent="0.2">
      <c r="A7906" s="7" t="s">
        <v>12584</v>
      </c>
      <c r="B7906" t="s">
        <v>12585</v>
      </c>
      <c r="C7906">
        <v>21002</v>
      </c>
      <c r="D7906" t="s">
        <v>31</v>
      </c>
      <c r="E7906">
        <v>3</v>
      </c>
      <c r="F7906" t="s">
        <v>2045</v>
      </c>
      <c r="G7906" s="8" t="s">
        <v>136</v>
      </c>
      <c r="H7906" s="1" t="s">
        <v>137</v>
      </c>
      <c r="I7906" s="1" t="s">
        <v>35</v>
      </c>
      <c r="J7906" t="s">
        <v>36</v>
      </c>
    </row>
    <row r="7907" spans="1:10" x14ac:dyDescent="0.2">
      <c r="A7907" s="7" t="s">
        <v>12586</v>
      </c>
      <c r="B7907" t="s">
        <v>12587</v>
      </c>
      <c r="C7907">
        <v>21002</v>
      </c>
      <c r="D7907" t="s">
        <v>31</v>
      </c>
      <c r="E7907">
        <v>3</v>
      </c>
      <c r="F7907" t="s">
        <v>2045</v>
      </c>
      <c r="G7907" s="8" t="s">
        <v>136</v>
      </c>
      <c r="H7907" s="1" t="s">
        <v>137</v>
      </c>
      <c r="I7907" s="1" t="s">
        <v>35</v>
      </c>
      <c r="J7907" t="s">
        <v>36</v>
      </c>
    </row>
    <row r="7908" spans="1:10" x14ac:dyDescent="0.2">
      <c r="A7908" s="7" t="s">
        <v>12588</v>
      </c>
      <c r="B7908" t="s">
        <v>12589</v>
      </c>
      <c r="C7908">
        <v>21002</v>
      </c>
      <c r="D7908" t="s">
        <v>31</v>
      </c>
      <c r="E7908">
        <v>3</v>
      </c>
      <c r="F7908" t="s">
        <v>2045</v>
      </c>
      <c r="G7908" s="8" t="s">
        <v>136</v>
      </c>
      <c r="H7908" s="1" t="s">
        <v>137</v>
      </c>
      <c r="I7908" s="1" t="s">
        <v>35</v>
      </c>
      <c r="J7908" t="s">
        <v>36</v>
      </c>
    </row>
    <row r="7909" spans="1:10" x14ac:dyDescent="0.2">
      <c r="A7909" s="7" t="s">
        <v>12590</v>
      </c>
      <c r="B7909" t="s">
        <v>12591</v>
      </c>
      <c r="C7909">
        <v>21002</v>
      </c>
      <c r="D7909" t="s">
        <v>31</v>
      </c>
      <c r="E7909">
        <v>3</v>
      </c>
      <c r="F7909" t="s">
        <v>2045</v>
      </c>
      <c r="G7909" s="8" t="s">
        <v>136</v>
      </c>
      <c r="H7909" s="1" t="s">
        <v>137</v>
      </c>
      <c r="I7909" s="1" t="s">
        <v>35</v>
      </c>
      <c r="J7909" t="s">
        <v>36</v>
      </c>
    </row>
    <row r="7910" spans="1:10" x14ac:dyDescent="0.2">
      <c r="A7910" s="7" t="s">
        <v>12592</v>
      </c>
      <c r="B7910" t="s">
        <v>12593</v>
      </c>
      <c r="C7910">
        <v>21002</v>
      </c>
      <c r="D7910" t="s">
        <v>31</v>
      </c>
      <c r="E7910">
        <v>3</v>
      </c>
      <c r="F7910" t="s">
        <v>2045</v>
      </c>
      <c r="G7910" s="8" t="s">
        <v>136</v>
      </c>
      <c r="H7910" s="1" t="s">
        <v>137</v>
      </c>
      <c r="I7910" s="1" t="s">
        <v>35</v>
      </c>
      <c r="J7910" t="s">
        <v>36</v>
      </c>
    </row>
    <row r="7911" spans="1:10" x14ac:dyDescent="0.2">
      <c r="A7911" s="7" t="s">
        <v>12594</v>
      </c>
      <c r="B7911" t="s">
        <v>12595</v>
      </c>
      <c r="C7911">
        <v>21002</v>
      </c>
      <c r="D7911" t="s">
        <v>31</v>
      </c>
      <c r="E7911">
        <v>3</v>
      </c>
      <c r="F7911" t="s">
        <v>2045</v>
      </c>
      <c r="G7911" s="8" t="s">
        <v>136</v>
      </c>
      <c r="H7911" s="1" t="s">
        <v>137</v>
      </c>
      <c r="I7911" s="1" t="s">
        <v>35</v>
      </c>
      <c r="J7911" t="s">
        <v>36</v>
      </c>
    </row>
    <row r="7912" spans="1:10" x14ac:dyDescent="0.2">
      <c r="A7912" s="7" t="s">
        <v>12596</v>
      </c>
      <c r="B7912" t="s">
        <v>12597</v>
      </c>
      <c r="C7912">
        <v>21002</v>
      </c>
      <c r="D7912" t="s">
        <v>31</v>
      </c>
      <c r="E7912">
        <v>3</v>
      </c>
      <c r="F7912" t="s">
        <v>2045</v>
      </c>
      <c r="G7912" s="8" t="s">
        <v>136</v>
      </c>
      <c r="H7912" s="1" t="s">
        <v>137</v>
      </c>
      <c r="I7912" s="1" t="s">
        <v>35</v>
      </c>
      <c r="J7912" t="s">
        <v>36</v>
      </c>
    </row>
    <row r="7913" spans="1:10" x14ac:dyDescent="0.2">
      <c r="A7913" s="7" t="s">
        <v>12598</v>
      </c>
      <c r="B7913" t="s">
        <v>12599</v>
      </c>
      <c r="C7913">
        <v>21002</v>
      </c>
      <c r="D7913" t="s">
        <v>31</v>
      </c>
      <c r="E7913">
        <v>3</v>
      </c>
      <c r="F7913" t="s">
        <v>2045</v>
      </c>
      <c r="G7913" s="8" t="s">
        <v>136</v>
      </c>
      <c r="H7913" s="1" t="s">
        <v>137</v>
      </c>
      <c r="I7913" s="1" t="s">
        <v>35</v>
      </c>
      <c r="J7913" t="s">
        <v>36</v>
      </c>
    </row>
    <row r="7914" spans="1:10" x14ac:dyDescent="0.2">
      <c r="A7914" s="7" t="s">
        <v>12600</v>
      </c>
      <c r="B7914" t="s">
        <v>12601</v>
      </c>
      <c r="C7914">
        <v>21002</v>
      </c>
      <c r="D7914" t="s">
        <v>31</v>
      </c>
      <c r="E7914">
        <v>3</v>
      </c>
      <c r="F7914" t="s">
        <v>2045</v>
      </c>
      <c r="G7914" s="8" t="s">
        <v>136</v>
      </c>
      <c r="H7914" s="1" t="s">
        <v>137</v>
      </c>
      <c r="I7914" s="1" t="s">
        <v>35</v>
      </c>
      <c r="J7914" t="s">
        <v>36</v>
      </c>
    </row>
    <row r="7915" spans="1:10" x14ac:dyDescent="0.2">
      <c r="A7915" s="7" t="s">
        <v>12602</v>
      </c>
      <c r="B7915" t="s">
        <v>12603</v>
      </c>
      <c r="C7915">
        <v>21002</v>
      </c>
      <c r="D7915" t="s">
        <v>31</v>
      </c>
      <c r="E7915">
        <v>3</v>
      </c>
      <c r="F7915" t="s">
        <v>2045</v>
      </c>
      <c r="G7915" s="8" t="s">
        <v>136</v>
      </c>
      <c r="H7915" s="1" t="s">
        <v>137</v>
      </c>
      <c r="I7915" s="1" t="s">
        <v>35</v>
      </c>
      <c r="J7915" t="s">
        <v>36</v>
      </c>
    </row>
    <row r="7916" spans="1:10" x14ac:dyDescent="0.2">
      <c r="A7916" s="7" t="s">
        <v>12604</v>
      </c>
      <c r="B7916" t="s">
        <v>12605</v>
      </c>
      <c r="C7916">
        <v>21002</v>
      </c>
      <c r="D7916" t="s">
        <v>31</v>
      </c>
      <c r="E7916">
        <v>3</v>
      </c>
      <c r="F7916" t="s">
        <v>2045</v>
      </c>
      <c r="G7916" s="8" t="s">
        <v>136</v>
      </c>
      <c r="H7916" s="1" t="s">
        <v>137</v>
      </c>
      <c r="I7916" s="1" t="s">
        <v>35</v>
      </c>
      <c r="J7916" t="s">
        <v>36</v>
      </c>
    </row>
    <row r="7917" spans="1:10" x14ac:dyDescent="0.2">
      <c r="A7917" s="7" t="s">
        <v>12606</v>
      </c>
      <c r="B7917" t="s">
        <v>12607</v>
      </c>
      <c r="C7917">
        <v>21002</v>
      </c>
      <c r="D7917" t="s">
        <v>31</v>
      </c>
      <c r="E7917">
        <v>3</v>
      </c>
      <c r="F7917" t="s">
        <v>2045</v>
      </c>
      <c r="G7917" s="8" t="s">
        <v>136</v>
      </c>
      <c r="H7917" s="1" t="s">
        <v>137</v>
      </c>
      <c r="I7917" s="1" t="s">
        <v>35</v>
      </c>
      <c r="J7917" t="s">
        <v>36</v>
      </c>
    </row>
    <row r="7918" spans="1:10" x14ac:dyDescent="0.2">
      <c r="A7918" s="7" t="s">
        <v>12608</v>
      </c>
      <c r="B7918" t="s">
        <v>12609</v>
      </c>
      <c r="C7918">
        <v>21002</v>
      </c>
      <c r="D7918" t="s">
        <v>31</v>
      </c>
      <c r="E7918">
        <v>3</v>
      </c>
      <c r="F7918" t="s">
        <v>2045</v>
      </c>
      <c r="G7918" s="8" t="s">
        <v>136</v>
      </c>
      <c r="H7918" s="1" t="s">
        <v>137</v>
      </c>
      <c r="I7918" s="1" t="s">
        <v>35</v>
      </c>
      <c r="J7918" t="s">
        <v>36</v>
      </c>
    </row>
    <row r="7919" spans="1:10" x14ac:dyDescent="0.2">
      <c r="A7919" s="7" t="s">
        <v>12610</v>
      </c>
      <c r="B7919" t="s">
        <v>12611</v>
      </c>
      <c r="C7919">
        <v>21002</v>
      </c>
      <c r="D7919" t="s">
        <v>31</v>
      </c>
      <c r="E7919">
        <v>3</v>
      </c>
      <c r="F7919" t="s">
        <v>2045</v>
      </c>
      <c r="G7919" s="8" t="s">
        <v>136</v>
      </c>
      <c r="H7919" s="1" t="s">
        <v>137</v>
      </c>
      <c r="I7919" s="1" t="s">
        <v>35</v>
      </c>
      <c r="J7919" t="s">
        <v>36</v>
      </c>
    </row>
    <row r="7920" spans="1:10" x14ac:dyDescent="0.2">
      <c r="A7920" s="7" t="s">
        <v>12612</v>
      </c>
      <c r="B7920" t="s">
        <v>12613</v>
      </c>
      <c r="C7920">
        <v>21002</v>
      </c>
      <c r="D7920" t="s">
        <v>31</v>
      </c>
      <c r="E7920">
        <v>3</v>
      </c>
      <c r="F7920" t="s">
        <v>2045</v>
      </c>
      <c r="G7920" s="8" t="s">
        <v>136</v>
      </c>
      <c r="H7920" s="1" t="s">
        <v>137</v>
      </c>
      <c r="I7920" s="1" t="s">
        <v>35</v>
      </c>
      <c r="J7920" t="s">
        <v>36</v>
      </c>
    </row>
    <row r="7921" spans="1:10" x14ac:dyDescent="0.2">
      <c r="A7921" s="7" t="s">
        <v>12614</v>
      </c>
      <c r="B7921" t="s">
        <v>12615</v>
      </c>
      <c r="C7921">
        <v>21002</v>
      </c>
      <c r="D7921" t="s">
        <v>31</v>
      </c>
      <c r="E7921">
        <v>3</v>
      </c>
      <c r="F7921" t="s">
        <v>2045</v>
      </c>
      <c r="G7921" s="8" t="s">
        <v>136</v>
      </c>
      <c r="H7921" s="1" t="s">
        <v>137</v>
      </c>
      <c r="I7921" s="1" t="s">
        <v>35</v>
      </c>
      <c r="J7921" t="s">
        <v>36</v>
      </c>
    </row>
    <row r="7922" spans="1:10" x14ac:dyDescent="0.2">
      <c r="A7922" s="7" t="s">
        <v>12616</v>
      </c>
      <c r="B7922" t="s">
        <v>12617</v>
      </c>
      <c r="C7922">
        <v>21002</v>
      </c>
      <c r="D7922" t="s">
        <v>31</v>
      </c>
      <c r="E7922">
        <v>3</v>
      </c>
      <c r="F7922" t="s">
        <v>2045</v>
      </c>
      <c r="G7922" s="8" t="s">
        <v>136</v>
      </c>
      <c r="H7922" s="1" t="s">
        <v>137</v>
      </c>
      <c r="I7922" s="1" t="s">
        <v>35</v>
      </c>
      <c r="J7922" t="s">
        <v>36</v>
      </c>
    </row>
    <row r="7923" spans="1:10" x14ac:dyDescent="0.2">
      <c r="A7923" s="7" t="s">
        <v>12618</v>
      </c>
      <c r="B7923" t="s">
        <v>12619</v>
      </c>
      <c r="C7923">
        <v>21002</v>
      </c>
      <c r="D7923" t="s">
        <v>31</v>
      </c>
      <c r="E7923">
        <v>3</v>
      </c>
      <c r="F7923" t="s">
        <v>2045</v>
      </c>
      <c r="G7923" s="8" t="s">
        <v>136</v>
      </c>
      <c r="H7923" s="1" t="s">
        <v>137</v>
      </c>
      <c r="I7923" s="1" t="s">
        <v>35</v>
      </c>
      <c r="J7923" t="s">
        <v>36</v>
      </c>
    </row>
    <row r="7924" spans="1:10" x14ac:dyDescent="0.2">
      <c r="A7924" s="7" t="s">
        <v>12620</v>
      </c>
      <c r="B7924" t="s">
        <v>12621</v>
      </c>
      <c r="C7924">
        <v>21002</v>
      </c>
      <c r="D7924" t="s">
        <v>31</v>
      </c>
      <c r="E7924">
        <v>3</v>
      </c>
      <c r="F7924" t="s">
        <v>2045</v>
      </c>
      <c r="G7924" s="8" t="s">
        <v>136</v>
      </c>
      <c r="H7924" s="1" t="s">
        <v>137</v>
      </c>
      <c r="I7924" s="1" t="s">
        <v>35</v>
      </c>
      <c r="J7924" t="s">
        <v>36</v>
      </c>
    </row>
    <row r="7925" spans="1:10" x14ac:dyDescent="0.2">
      <c r="A7925" s="7" t="s">
        <v>12622</v>
      </c>
      <c r="B7925" t="s">
        <v>12623</v>
      </c>
      <c r="C7925">
        <v>21002</v>
      </c>
      <c r="D7925" t="s">
        <v>31</v>
      </c>
      <c r="E7925">
        <v>3</v>
      </c>
      <c r="F7925" t="s">
        <v>2045</v>
      </c>
      <c r="G7925" s="8" t="s">
        <v>136</v>
      </c>
      <c r="H7925" s="1" t="s">
        <v>137</v>
      </c>
      <c r="I7925" s="1" t="s">
        <v>35</v>
      </c>
      <c r="J7925" t="s">
        <v>36</v>
      </c>
    </row>
    <row r="7926" spans="1:10" x14ac:dyDescent="0.2">
      <c r="A7926" s="7" t="s">
        <v>12624</v>
      </c>
      <c r="B7926" t="s">
        <v>12625</v>
      </c>
      <c r="C7926">
        <v>21002</v>
      </c>
      <c r="D7926" t="s">
        <v>31</v>
      </c>
      <c r="E7926">
        <v>3</v>
      </c>
      <c r="F7926" t="s">
        <v>2045</v>
      </c>
      <c r="G7926" s="8" t="s">
        <v>136</v>
      </c>
      <c r="H7926" s="1" t="s">
        <v>137</v>
      </c>
      <c r="I7926" s="1" t="s">
        <v>35</v>
      </c>
      <c r="J7926" t="s">
        <v>36</v>
      </c>
    </row>
    <row r="7927" spans="1:10" x14ac:dyDescent="0.2">
      <c r="A7927" s="7" t="s">
        <v>12626</v>
      </c>
      <c r="B7927" t="s">
        <v>12627</v>
      </c>
      <c r="C7927">
        <v>21002</v>
      </c>
      <c r="D7927" t="s">
        <v>31</v>
      </c>
      <c r="E7927">
        <v>3</v>
      </c>
      <c r="F7927" t="s">
        <v>2045</v>
      </c>
      <c r="G7927" s="8" t="s">
        <v>136</v>
      </c>
      <c r="H7927" s="1" t="s">
        <v>137</v>
      </c>
      <c r="I7927" s="1" t="s">
        <v>35</v>
      </c>
      <c r="J7927" t="s">
        <v>36</v>
      </c>
    </row>
    <row r="7928" spans="1:10" x14ac:dyDescent="0.2">
      <c r="A7928" s="7" t="s">
        <v>12628</v>
      </c>
      <c r="B7928" t="s">
        <v>12629</v>
      </c>
      <c r="C7928">
        <v>21002</v>
      </c>
      <c r="D7928" t="s">
        <v>31</v>
      </c>
      <c r="E7928">
        <v>3</v>
      </c>
      <c r="F7928" t="s">
        <v>2045</v>
      </c>
      <c r="G7928" s="8" t="s">
        <v>136</v>
      </c>
      <c r="H7928" s="1" t="s">
        <v>137</v>
      </c>
      <c r="I7928" s="1" t="s">
        <v>35</v>
      </c>
      <c r="J7928" t="s">
        <v>36</v>
      </c>
    </row>
    <row r="7929" spans="1:10" x14ac:dyDescent="0.2">
      <c r="A7929" s="7" t="s">
        <v>12630</v>
      </c>
      <c r="B7929" t="s">
        <v>12631</v>
      </c>
      <c r="C7929">
        <v>21002</v>
      </c>
      <c r="D7929" t="s">
        <v>31</v>
      </c>
      <c r="E7929">
        <v>3</v>
      </c>
      <c r="F7929" t="s">
        <v>2045</v>
      </c>
      <c r="G7929" s="8" t="s">
        <v>136</v>
      </c>
      <c r="H7929" s="1" t="s">
        <v>137</v>
      </c>
      <c r="I7929" s="1" t="s">
        <v>35</v>
      </c>
      <c r="J7929" t="s">
        <v>36</v>
      </c>
    </row>
    <row r="7930" spans="1:10" x14ac:dyDescent="0.2">
      <c r="A7930" s="7" t="s">
        <v>12632</v>
      </c>
      <c r="B7930" t="s">
        <v>12633</v>
      </c>
      <c r="C7930">
        <v>21002</v>
      </c>
      <c r="D7930" t="s">
        <v>31</v>
      </c>
      <c r="E7930">
        <v>3</v>
      </c>
      <c r="F7930" t="s">
        <v>2045</v>
      </c>
      <c r="G7930" s="8" t="s">
        <v>136</v>
      </c>
      <c r="H7930" s="1" t="s">
        <v>137</v>
      </c>
      <c r="I7930" s="1" t="s">
        <v>35</v>
      </c>
      <c r="J7930" t="s">
        <v>36</v>
      </c>
    </row>
    <row r="7931" spans="1:10" x14ac:dyDescent="0.2">
      <c r="A7931" s="7" t="s">
        <v>12634</v>
      </c>
      <c r="B7931" t="s">
        <v>12635</v>
      </c>
      <c r="C7931">
        <v>21002</v>
      </c>
      <c r="D7931" t="s">
        <v>31</v>
      </c>
      <c r="E7931">
        <v>3</v>
      </c>
      <c r="F7931" t="s">
        <v>2045</v>
      </c>
      <c r="G7931" s="8" t="s">
        <v>136</v>
      </c>
      <c r="H7931" s="1" t="s">
        <v>137</v>
      </c>
      <c r="I7931" s="1" t="s">
        <v>35</v>
      </c>
      <c r="J7931" t="s">
        <v>36</v>
      </c>
    </row>
    <row r="7932" spans="1:10" x14ac:dyDescent="0.2">
      <c r="A7932" s="7" t="s">
        <v>12636</v>
      </c>
      <c r="B7932" t="s">
        <v>12637</v>
      </c>
      <c r="C7932">
        <v>21002</v>
      </c>
      <c r="D7932" t="s">
        <v>31</v>
      </c>
      <c r="E7932">
        <v>3</v>
      </c>
      <c r="F7932" t="s">
        <v>2045</v>
      </c>
      <c r="G7932" s="8" t="s">
        <v>136</v>
      </c>
      <c r="H7932" s="1" t="s">
        <v>137</v>
      </c>
      <c r="I7932" s="1" t="s">
        <v>35</v>
      </c>
      <c r="J7932" t="s">
        <v>36</v>
      </c>
    </row>
    <row r="7933" spans="1:10" x14ac:dyDescent="0.2">
      <c r="A7933" s="7" t="s">
        <v>12638</v>
      </c>
      <c r="B7933" t="s">
        <v>12639</v>
      </c>
      <c r="C7933">
        <v>21002</v>
      </c>
      <c r="D7933" t="s">
        <v>31</v>
      </c>
      <c r="E7933">
        <v>3</v>
      </c>
      <c r="F7933" t="s">
        <v>2045</v>
      </c>
      <c r="G7933" s="8" t="s">
        <v>136</v>
      </c>
      <c r="H7933" s="1" t="s">
        <v>137</v>
      </c>
      <c r="I7933" s="1" t="s">
        <v>35</v>
      </c>
      <c r="J7933" t="s">
        <v>36</v>
      </c>
    </row>
    <row r="7934" spans="1:10" x14ac:dyDescent="0.2">
      <c r="A7934" s="7" t="s">
        <v>12640</v>
      </c>
      <c r="B7934" t="s">
        <v>12641</v>
      </c>
      <c r="C7934">
        <v>21002</v>
      </c>
      <c r="D7934" t="s">
        <v>31</v>
      </c>
      <c r="E7934">
        <v>3</v>
      </c>
      <c r="F7934" t="s">
        <v>2045</v>
      </c>
      <c r="G7934" s="8" t="s">
        <v>136</v>
      </c>
      <c r="H7934" s="1" t="s">
        <v>137</v>
      </c>
      <c r="I7934" s="1" t="s">
        <v>35</v>
      </c>
      <c r="J7934" t="s">
        <v>36</v>
      </c>
    </row>
    <row r="7935" spans="1:10" x14ac:dyDescent="0.2">
      <c r="A7935" s="7" t="s">
        <v>12642</v>
      </c>
      <c r="B7935" t="s">
        <v>12643</v>
      </c>
      <c r="C7935">
        <v>21002</v>
      </c>
      <c r="D7935" t="s">
        <v>31</v>
      </c>
      <c r="E7935">
        <v>3</v>
      </c>
      <c r="F7935" t="s">
        <v>2045</v>
      </c>
      <c r="G7935" s="8" t="s">
        <v>136</v>
      </c>
      <c r="H7935" s="1" t="s">
        <v>137</v>
      </c>
      <c r="I7935" s="1" t="s">
        <v>35</v>
      </c>
      <c r="J7935" t="s">
        <v>36</v>
      </c>
    </row>
    <row r="7936" spans="1:10" x14ac:dyDescent="0.2">
      <c r="A7936" s="7" t="s">
        <v>12644</v>
      </c>
      <c r="B7936" t="s">
        <v>12645</v>
      </c>
      <c r="C7936">
        <v>21002</v>
      </c>
      <c r="D7936" t="s">
        <v>31</v>
      </c>
      <c r="E7936">
        <v>3</v>
      </c>
      <c r="F7936" t="s">
        <v>2045</v>
      </c>
      <c r="G7936" s="8" t="s">
        <v>136</v>
      </c>
      <c r="H7936" s="1" t="s">
        <v>137</v>
      </c>
      <c r="I7936" s="1" t="s">
        <v>35</v>
      </c>
      <c r="J7936" t="s">
        <v>36</v>
      </c>
    </row>
    <row r="7937" spans="1:10" x14ac:dyDescent="0.2">
      <c r="A7937" s="7" t="s">
        <v>12646</v>
      </c>
      <c r="B7937" t="s">
        <v>12647</v>
      </c>
      <c r="C7937">
        <v>21002</v>
      </c>
      <c r="D7937" t="s">
        <v>31</v>
      </c>
      <c r="E7937">
        <v>3</v>
      </c>
      <c r="F7937" t="s">
        <v>2045</v>
      </c>
      <c r="G7937" s="8" t="s">
        <v>136</v>
      </c>
      <c r="H7937" s="1" t="s">
        <v>137</v>
      </c>
      <c r="I7937" s="1" t="s">
        <v>35</v>
      </c>
      <c r="J7937" t="s">
        <v>36</v>
      </c>
    </row>
    <row r="7938" spans="1:10" x14ac:dyDescent="0.2">
      <c r="A7938" s="7" t="s">
        <v>12648</v>
      </c>
      <c r="B7938" t="s">
        <v>12649</v>
      </c>
      <c r="C7938">
        <v>21002</v>
      </c>
      <c r="D7938" t="s">
        <v>31</v>
      </c>
      <c r="E7938">
        <v>3</v>
      </c>
      <c r="F7938" t="s">
        <v>2045</v>
      </c>
      <c r="G7938" s="8" t="s">
        <v>136</v>
      </c>
      <c r="H7938" s="1" t="s">
        <v>137</v>
      </c>
      <c r="I7938" s="1" t="s">
        <v>35</v>
      </c>
      <c r="J7938" t="s">
        <v>36</v>
      </c>
    </row>
    <row r="7939" spans="1:10" x14ac:dyDescent="0.2">
      <c r="A7939" s="7" t="s">
        <v>12650</v>
      </c>
      <c r="B7939" t="s">
        <v>12651</v>
      </c>
      <c r="C7939">
        <v>21002</v>
      </c>
      <c r="D7939" t="s">
        <v>31</v>
      </c>
      <c r="E7939">
        <v>3</v>
      </c>
      <c r="F7939" t="s">
        <v>2045</v>
      </c>
      <c r="G7939" s="8" t="s">
        <v>136</v>
      </c>
      <c r="H7939" s="1" t="s">
        <v>137</v>
      </c>
      <c r="I7939" s="1" t="s">
        <v>35</v>
      </c>
      <c r="J7939" t="s">
        <v>36</v>
      </c>
    </row>
    <row r="7940" spans="1:10" x14ac:dyDescent="0.2">
      <c r="A7940" s="7" t="s">
        <v>12652</v>
      </c>
      <c r="B7940" t="s">
        <v>12653</v>
      </c>
      <c r="C7940">
        <v>21002</v>
      </c>
      <c r="D7940" t="s">
        <v>31</v>
      </c>
      <c r="E7940">
        <v>3</v>
      </c>
      <c r="F7940" t="s">
        <v>2045</v>
      </c>
      <c r="G7940" s="8" t="s">
        <v>136</v>
      </c>
      <c r="H7940" s="1" t="s">
        <v>137</v>
      </c>
      <c r="I7940" s="1" t="s">
        <v>35</v>
      </c>
      <c r="J7940" t="s">
        <v>36</v>
      </c>
    </row>
    <row r="7941" spans="1:10" x14ac:dyDescent="0.2">
      <c r="A7941" s="7" t="s">
        <v>12654</v>
      </c>
      <c r="B7941" t="s">
        <v>12655</v>
      </c>
      <c r="C7941">
        <v>21002</v>
      </c>
      <c r="D7941" t="s">
        <v>31</v>
      </c>
      <c r="E7941">
        <v>3</v>
      </c>
      <c r="F7941" t="s">
        <v>2045</v>
      </c>
      <c r="G7941" s="8" t="s">
        <v>136</v>
      </c>
      <c r="H7941" s="1" t="s">
        <v>137</v>
      </c>
      <c r="I7941" s="1" t="s">
        <v>35</v>
      </c>
      <c r="J7941" t="s">
        <v>36</v>
      </c>
    </row>
    <row r="7942" spans="1:10" x14ac:dyDescent="0.2">
      <c r="A7942" s="7" t="s">
        <v>12656</v>
      </c>
      <c r="B7942" t="s">
        <v>12657</v>
      </c>
      <c r="C7942">
        <v>21002</v>
      </c>
      <c r="D7942" t="s">
        <v>31</v>
      </c>
      <c r="E7942">
        <v>3</v>
      </c>
      <c r="F7942" t="s">
        <v>2045</v>
      </c>
      <c r="G7942" s="8" t="s">
        <v>136</v>
      </c>
      <c r="H7942" s="1" t="s">
        <v>137</v>
      </c>
      <c r="I7942" s="1" t="s">
        <v>35</v>
      </c>
      <c r="J7942" t="s">
        <v>36</v>
      </c>
    </row>
    <row r="7943" spans="1:10" x14ac:dyDescent="0.2">
      <c r="A7943" s="7" t="s">
        <v>12658</v>
      </c>
      <c r="B7943" t="s">
        <v>12659</v>
      </c>
      <c r="C7943">
        <v>21002</v>
      </c>
      <c r="D7943" t="s">
        <v>31</v>
      </c>
      <c r="E7943">
        <v>3</v>
      </c>
      <c r="F7943" t="s">
        <v>2045</v>
      </c>
      <c r="G7943" s="8" t="s">
        <v>136</v>
      </c>
      <c r="H7943" s="1" t="s">
        <v>137</v>
      </c>
      <c r="I7943" s="1" t="s">
        <v>35</v>
      </c>
      <c r="J7943" t="s">
        <v>36</v>
      </c>
    </row>
    <row r="7944" spans="1:10" x14ac:dyDescent="0.2">
      <c r="A7944" s="7" t="s">
        <v>12660</v>
      </c>
      <c r="B7944" t="s">
        <v>12661</v>
      </c>
      <c r="C7944">
        <v>21002</v>
      </c>
      <c r="D7944" t="s">
        <v>31</v>
      </c>
      <c r="E7944">
        <v>3</v>
      </c>
      <c r="F7944" t="s">
        <v>2045</v>
      </c>
      <c r="G7944" s="8" t="s">
        <v>136</v>
      </c>
      <c r="H7944" s="1" t="s">
        <v>137</v>
      </c>
      <c r="I7944" s="1" t="s">
        <v>35</v>
      </c>
      <c r="J7944" t="s">
        <v>36</v>
      </c>
    </row>
    <row r="7945" spans="1:10" x14ac:dyDescent="0.2">
      <c r="A7945" s="7" t="s">
        <v>12662</v>
      </c>
      <c r="B7945" t="s">
        <v>12663</v>
      </c>
      <c r="C7945">
        <v>21002</v>
      </c>
      <c r="D7945" t="s">
        <v>31</v>
      </c>
      <c r="E7945">
        <v>3</v>
      </c>
      <c r="F7945" t="s">
        <v>2045</v>
      </c>
      <c r="G7945" s="8" t="s">
        <v>136</v>
      </c>
      <c r="H7945" s="1" t="s">
        <v>137</v>
      </c>
      <c r="I7945" s="1" t="s">
        <v>35</v>
      </c>
      <c r="J7945" t="s">
        <v>36</v>
      </c>
    </row>
    <row r="7946" spans="1:10" x14ac:dyDescent="0.2">
      <c r="A7946" s="7" t="s">
        <v>12664</v>
      </c>
      <c r="B7946" t="s">
        <v>12665</v>
      </c>
      <c r="C7946">
        <v>21002</v>
      </c>
      <c r="D7946" t="s">
        <v>31</v>
      </c>
      <c r="E7946">
        <v>3</v>
      </c>
      <c r="F7946" t="s">
        <v>2045</v>
      </c>
      <c r="G7946" s="8" t="s">
        <v>136</v>
      </c>
      <c r="H7946" s="1" t="s">
        <v>137</v>
      </c>
      <c r="I7946" s="1" t="s">
        <v>35</v>
      </c>
      <c r="J7946" t="s">
        <v>36</v>
      </c>
    </row>
    <row r="7947" spans="1:10" x14ac:dyDescent="0.2">
      <c r="A7947" s="7" t="s">
        <v>12666</v>
      </c>
      <c r="B7947" t="s">
        <v>12667</v>
      </c>
      <c r="C7947">
        <v>21002</v>
      </c>
      <c r="D7947" t="s">
        <v>31</v>
      </c>
      <c r="E7947">
        <v>3</v>
      </c>
      <c r="F7947" t="s">
        <v>2045</v>
      </c>
      <c r="G7947" s="8" t="s">
        <v>136</v>
      </c>
      <c r="H7947" s="1" t="s">
        <v>137</v>
      </c>
      <c r="I7947" s="1" t="s">
        <v>35</v>
      </c>
      <c r="J7947" t="s">
        <v>36</v>
      </c>
    </row>
    <row r="7948" spans="1:10" x14ac:dyDescent="0.2">
      <c r="A7948" s="7" t="s">
        <v>12668</v>
      </c>
      <c r="B7948" t="s">
        <v>12669</v>
      </c>
      <c r="C7948">
        <v>21002</v>
      </c>
      <c r="D7948" t="s">
        <v>31</v>
      </c>
      <c r="E7948">
        <v>3</v>
      </c>
      <c r="F7948" t="s">
        <v>2045</v>
      </c>
      <c r="G7948" s="8" t="s">
        <v>136</v>
      </c>
      <c r="H7948" s="1" t="s">
        <v>137</v>
      </c>
      <c r="I7948" s="1" t="s">
        <v>35</v>
      </c>
      <c r="J7948" t="s">
        <v>36</v>
      </c>
    </row>
    <row r="7949" spans="1:10" x14ac:dyDescent="0.2">
      <c r="A7949" s="7" t="s">
        <v>12670</v>
      </c>
      <c r="B7949" t="s">
        <v>11961</v>
      </c>
      <c r="C7949">
        <v>21002</v>
      </c>
      <c r="D7949" t="s">
        <v>31</v>
      </c>
      <c r="E7949">
        <v>3</v>
      </c>
      <c r="F7949" t="s">
        <v>2045</v>
      </c>
      <c r="G7949" s="8" t="s">
        <v>136</v>
      </c>
      <c r="H7949" s="1" t="s">
        <v>137</v>
      </c>
      <c r="I7949" s="1" t="s">
        <v>35</v>
      </c>
      <c r="J7949" t="s">
        <v>36</v>
      </c>
    </row>
    <row r="7950" spans="1:10" x14ac:dyDescent="0.2">
      <c r="A7950" s="7" t="s">
        <v>12671</v>
      </c>
      <c r="B7950" t="s">
        <v>12672</v>
      </c>
      <c r="C7950">
        <v>21002</v>
      </c>
      <c r="D7950" t="s">
        <v>31</v>
      </c>
      <c r="E7950">
        <v>3</v>
      </c>
      <c r="F7950" t="s">
        <v>2045</v>
      </c>
      <c r="G7950" s="8" t="s">
        <v>136</v>
      </c>
      <c r="H7950" s="1" t="s">
        <v>137</v>
      </c>
      <c r="I7950" s="1" t="s">
        <v>35</v>
      </c>
      <c r="J7950" t="s">
        <v>36</v>
      </c>
    </row>
    <row r="7951" spans="1:10" x14ac:dyDescent="0.2">
      <c r="A7951" s="7" t="s">
        <v>12673</v>
      </c>
      <c r="B7951" t="s">
        <v>12674</v>
      </c>
      <c r="C7951">
        <v>21002</v>
      </c>
      <c r="D7951" t="s">
        <v>31</v>
      </c>
      <c r="E7951">
        <v>3</v>
      </c>
      <c r="F7951" t="s">
        <v>2045</v>
      </c>
      <c r="G7951" s="8" t="s">
        <v>136</v>
      </c>
      <c r="H7951" s="1" t="s">
        <v>137</v>
      </c>
      <c r="I7951" s="1" t="s">
        <v>35</v>
      </c>
      <c r="J7951" t="s">
        <v>36</v>
      </c>
    </row>
    <row r="7952" spans="1:10" x14ac:dyDescent="0.2">
      <c r="A7952" s="7" t="s">
        <v>12675</v>
      </c>
      <c r="B7952" t="s">
        <v>12676</v>
      </c>
      <c r="C7952">
        <v>21002</v>
      </c>
      <c r="D7952" t="s">
        <v>31</v>
      </c>
      <c r="E7952">
        <v>3</v>
      </c>
      <c r="F7952" t="s">
        <v>2045</v>
      </c>
      <c r="G7952" s="8" t="s">
        <v>136</v>
      </c>
      <c r="H7952" s="1" t="s">
        <v>137</v>
      </c>
      <c r="I7952" s="1" t="s">
        <v>35</v>
      </c>
      <c r="J7952" t="s">
        <v>36</v>
      </c>
    </row>
    <row r="7953" spans="1:10" x14ac:dyDescent="0.2">
      <c r="A7953" s="7" t="s">
        <v>12677</v>
      </c>
      <c r="B7953" t="s">
        <v>12678</v>
      </c>
      <c r="C7953">
        <v>21002</v>
      </c>
      <c r="D7953" t="s">
        <v>31</v>
      </c>
      <c r="E7953">
        <v>3</v>
      </c>
      <c r="F7953" t="s">
        <v>2045</v>
      </c>
      <c r="G7953" s="8" t="s">
        <v>136</v>
      </c>
      <c r="H7953" s="1" t="s">
        <v>137</v>
      </c>
      <c r="I7953" s="1" t="s">
        <v>35</v>
      </c>
      <c r="J7953" t="s">
        <v>36</v>
      </c>
    </row>
    <row r="7954" spans="1:10" x14ac:dyDescent="0.2">
      <c r="A7954" s="7" t="s">
        <v>12679</v>
      </c>
      <c r="B7954" t="s">
        <v>12680</v>
      </c>
      <c r="C7954">
        <v>21002</v>
      </c>
      <c r="D7954" t="s">
        <v>31</v>
      </c>
      <c r="E7954">
        <v>3</v>
      </c>
      <c r="F7954" t="s">
        <v>2045</v>
      </c>
      <c r="G7954" s="8" t="s">
        <v>140</v>
      </c>
      <c r="H7954" t="s">
        <v>141</v>
      </c>
      <c r="I7954" s="1" t="s">
        <v>35</v>
      </c>
      <c r="J7954" t="s">
        <v>36</v>
      </c>
    </row>
    <row r="7955" spans="1:10" x14ac:dyDescent="0.2">
      <c r="A7955" s="7" t="s">
        <v>12681</v>
      </c>
      <c r="B7955" t="s">
        <v>9734</v>
      </c>
      <c r="C7955">
        <v>21002</v>
      </c>
      <c r="D7955" t="s">
        <v>31</v>
      </c>
      <c r="E7955">
        <v>3</v>
      </c>
      <c r="F7955" t="s">
        <v>2045</v>
      </c>
      <c r="G7955" s="8" t="s">
        <v>140</v>
      </c>
      <c r="H7955" t="s">
        <v>141</v>
      </c>
      <c r="I7955" s="1" t="s">
        <v>35</v>
      </c>
      <c r="J7955" t="s">
        <v>36</v>
      </c>
    </row>
    <row r="7956" spans="1:10" x14ac:dyDescent="0.2">
      <c r="A7956" s="7" t="s">
        <v>12682</v>
      </c>
      <c r="B7956" t="s">
        <v>12683</v>
      </c>
      <c r="C7956">
        <v>21002</v>
      </c>
      <c r="D7956" t="s">
        <v>31</v>
      </c>
      <c r="E7956">
        <v>3</v>
      </c>
      <c r="F7956" t="s">
        <v>2045</v>
      </c>
      <c r="G7956" s="8" t="s">
        <v>140</v>
      </c>
      <c r="H7956" t="s">
        <v>141</v>
      </c>
      <c r="I7956" s="1" t="s">
        <v>35</v>
      </c>
      <c r="J7956" t="s">
        <v>36</v>
      </c>
    </row>
    <row r="7957" spans="1:10" x14ac:dyDescent="0.2">
      <c r="A7957" s="7" t="s">
        <v>12684</v>
      </c>
      <c r="B7957" t="s">
        <v>12685</v>
      </c>
      <c r="C7957">
        <v>21002</v>
      </c>
      <c r="D7957" t="s">
        <v>31</v>
      </c>
      <c r="E7957">
        <v>3</v>
      </c>
      <c r="F7957" t="s">
        <v>2045</v>
      </c>
      <c r="G7957" s="8" t="s">
        <v>140</v>
      </c>
      <c r="H7957" t="s">
        <v>141</v>
      </c>
      <c r="I7957" s="1" t="s">
        <v>35</v>
      </c>
      <c r="J7957" t="s">
        <v>36</v>
      </c>
    </row>
    <row r="7958" spans="1:10" x14ac:dyDescent="0.2">
      <c r="A7958" s="7" t="s">
        <v>12686</v>
      </c>
      <c r="B7958" t="s">
        <v>12687</v>
      </c>
      <c r="C7958">
        <v>21002</v>
      </c>
      <c r="D7958" t="s">
        <v>31</v>
      </c>
      <c r="E7958">
        <v>3</v>
      </c>
      <c r="F7958" t="s">
        <v>2045</v>
      </c>
      <c r="G7958" s="8" t="s">
        <v>140</v>
      </c>
      <c r="H7958" t="s">
        <v>141</v>
      </c>
      <c r="I7958" s="1" t="s">
        <v>35</v>
      </c>
      <c r="J7958" t="s">
        <v>36</v>
      </c>
    </row>
    <row r="7959" spans="1:10" x14ac:dyDescent="0.2">
      <c r="A7959" s="7" t="s">
        <v>12688</v>
      </c>
      <c r="B7959" t="s">
        <v>12689</v>
      </c>
      <c r="C7959">
        <v>21002</v>
      </c>
      <c r="D7959" t="s">
        <v>31</v>
      </c>
      <c r="E7959">
        <v>3</v>
      </c>
      <c r="F7959" t="s">
        <v>2045</v>
      </c>
      <c r="G7959" s="8" t="s">
        <v>140</v>
      </c>
      <c r="H7959" t="s">
        <v>141</v>
      </c>
      <c r="I7959" s="1" t="s">
        <v>35</v>
      </c>
      <c r="J7959" t="s">
        <v>36</v>
      </c>
    </row>
    <row r="7960" spans="1:10" x14ac:dyDescent="0.2">
      <c r="A7960" s="7" t="s">
        <v>12690</v>
      </c>
      <c r="B7960" t="s">
        <v>7915</v>
      </c>
      <c r="C7960">
        <v>21002</v>
      </c>
      <c r="D7960" t="s">
        <v>31</v>
      </c>
      <c r="E7960">
        <v>3</v>
      </c>
      <c r="F7960" t="s">
        <v>2045</v>
      </c>
      <c r="G7960" s="8" t="s">
        <v>140</v>
      </c>
      <c r="H7960" t="s">
        <v>141</v>
      </c>
      <c r="I7960" s="1" t="s">
        <v>35</v>
      </c>
      <c r="J7960" t="s">
        <v>36</v>
      </c>
    </row>
    <row r="7961" spans="1:10" x14ac:dyDescent="0.2">
      <c r="A7961" s="7" t="s">
        <v>12691</v>
      </c>
      <c r="B7961" t="s">
        <v>12692</v>
      </c>
      <c r="C7961">
        <v>21002</v>
      </c>
      <c r="D7961" t="s">
        <v>31</v>
      </c>
      <c r="E7961">
        <v>3</v>
      </c>
      <c r="F7961" t="s">
        <v>2045</v>
      </c>
      <c r="G7961" s="8" t="s">
        <v>140</v>
      </c>
      <c r="H7961" t="s">
        <v>141</v>
      </c>
      <c r="I7961" s="1" t="s">
        <v>35</v>
      </c>
      <c r="J7961" t="s">
        <v>36</v>
      </c>
    </row>
    <row r="7962" spans="1:10" x14ac:dyDescent="0.2">
      <c r="A7962" s="7" t="s">
        <v>12693</v>
      </c>
      <c r="B7962" t="s">
        <v>12694</v>
      </c>
      <c r="C7962">
        <v>21002</v>
      </c>
      <c r="D7962" t="s">
        <v>31</v>
      </c>
      <c r="E7962">
        <v>3</v>
      </c>
      <c r="F7962" t="s">
        <v>2045</v>
      </c>
      <c r="G7962" s="8" t="s">
        <v>140</v>
      </c>
      <c r="H7962" t="s">
        <v>141</v>
      </c>
      <c r="I7962" s="1" t="s">
        <v>35</v>
      </c>
      <c r="J7962" t="s">
        <v>36</v>
      </c>
    </row>
    <row r="7963" spans="1:10" x14ac:dyDescent="0.2">
      <c r="A7963" s="7" t="s">
        <v>12695</v>
      </c>
      <c r="B7963" t="s">
        <v>12696</v>
      </c>
      <c r="C7963">
        <v>21002</v>
      </c>
      <c r="D7963" t="s">
        <v>31</v>
      </c>
      <c r="E7963">
        <v>3</v>
      </c>
      <c r="F7963" t="s">
        <v>2045</v>
      </c>
      <c r="G7963" s="8" t="s">
        <v>140</v>
      </c>
      <c r="H7963" t="s">
        <v>141</v>
      </c>
      <c r="I7963" s="1" t="s">
        <v>35</v>
      </c>
      <c r="J7963" t="s">
        <v>36</v>
      </c>
    </row>
    <row r="7964" spans="1:10" x14ac:dyDescent="0.2">
      <c r="A7964" s="7" t="s">
        <v>12697</v>
      </c>
      <c r="B7964" t="s">
        <v>12698</v>
      </c>
      <c r="C7964">
        <v>21002</v>
      </c>
      <c r="D7964" t="s">
        <v>31</v>
      </c>
      <c r="E7964">
        <v>3</v>
      </c>
      <c r="F7964" t="s">
        <v>2045</v>
      </c>
      <c r="G7964" s="8" t="s">
        <v>140</v>
      </c>
      <c r="H7964" t="s">
        <v>141</v>
      </c>
      <c r="I7964" s="1" t="s">
        <v>35</v>
      </c>
      <c r="J7964" t="s">
        <v>36</v>
      </c>
    </row>
    <row r="7965" spans="1:10" x14ac:dyDescent="0.2">
      <c r="A7965" s="7" t="s">
        <v>12699</v>
      </c>
      <c r="B7965" t="s">
        <v>12700</v>
      </c>
      <c r="C7965">
        <v>21002</v>
      </c>
      <c r="D7965" t="s">
        <v>31</v>
      </c>
      <c r="E7965">
        <v>3</v>
      </c>
      <c r="F7965" t="s">
        <v>2045</v>
      </c>
      <c r="G7965" s="8" t="s">
        <v>140</v>
      </c>
      <c r="H7965" t="s">
        <v>141</v>
      </c>
      <c r="I7965" s="1" t="s">
        <v>35</v>
      </c>
      <c r="J7965" t="s">
        <v>36</v>
      </c>
    </row>
    <row r="7966" spans="1:10" x14ac:dyDescent="0.2">
      <c r="A7966" s="7" t="s">
        <v>12701</v>
      </c>
      <c r="B7966" t="s">
        <v>6875</v>
      </c>
      <c r="C7966">
        <v>21002</v>
      </c>
      <c r="D7966" t="s">
        <v>31</v>
      </c>
      <c r="E7966">
        <v>3</v>
      </c>
      <c r="F7966" t="s">
        <v>2045</v>
      </c>
      <c r="G7966" s="8" t="s">
        <v>140</v>
      </c>
      <c r="H7966" t="s">
        <v>141</v>
      </c>
      <c r="I7966" s="1" t="s">
        <v>35</v>
      </c>
      <c r="J7966" t="s">
        <v>36</v>
      </c>
    </row>
    <row r="7967" spans="1:10" x14ac:dyDescent="0.2">
      <c r="A7967" s="7" t="s">
        <v>12702</v>
      </c>
      <c r="B7967" t="s">
        <v>12703</v>
      </c>
      <c r="C7967">
        <v>21002</v>
      </c>
      <c r="D7967" t="s">
        <v>31</v>
      </c>
      <c r="E7967">
        <v>3</v>
      </c>
      <c r="F7967" t="s">
        <v>2045</v>
      </c>
      <c r="G7967" s="8" t="s">
        <v>140</v>
      </c>
      <c r="H7967" t="s">
        <v>141</v>
      </c>
      <c r="I7967" s="1" t="s">
        <v>35</v>
      </c>
      <c r="J7967" t="s">
        <v>36</v>
      </c>
    </row>
    <row r="7968" spans="1:10" x14ac:dyDescent="0.2">
      <c r="A7968" s="7" t="s">
        <v>12704</v>
      </c>
      <c r="B7968" t="s">
        <v>12705</v>
      </c>
      <c r="C7968">
        <v>21002</v>
      </c>
      <c r="D7968" t="s">
        <v>31</v>
      </c>
      <c r="E7968">
        <v>3</v>
      </c>
      <c r="F7968" t="s">
        <v>2045</v>
      </c>
      <c r="G7968" s="8" t="s">
        <v>140</v>
      </c>
      <c r="H7968" t="s">
        <v>141</v>
      </c>
      <c r="I7968" s="1" t="s">
        <v>35</v>
      </c>
      <c r="J7968" t="s">
        <v>36</v>
      </c>
    </row>
    <row r="7969" spans="1:10" x14ac:dyDescent="0.2">
      <c r="A7969" s="7" t="s">
        <v>12706</v>
      </c>
      <c r="B7969" t="s">
        <v>12707</v>
      </c>
      <c r="C7969">
        <v>21002</v>
      </c>
      <c r="D7969" t="s">
        <v>31</v>
      </c>
      <c r="E7969">
        <v>3</v>
      </c>
      <c r="F7969" t="s">
        <v>2045</v>
      </c>
      <c r="G7969" s="8" t="s">
        <v>140</v>
      </c>
      <c r="H7969" t="s">
        <v>141</v>
      </c>
      <c r="I7969" s="1" t="s">
        <v>35</v>
      </c>
      <c r="J7969" t="s">
        <v>36</v>
      </c>
    </row>
    <row r="7970" spans="1:10" x14ac:dyDescent="0.2">
      <c r="A7970" s="7" t="s">
        <v>12708</v>
      </c>
      <c r="B7970" t="s">
        <v>12709</v>
      </c>
      <c r="C7970">
        <v>21002</v>
      </c>
      <c r="D7970" t="s">
        <v>31</v>
      </c>
      <c r="E7970">
        <v>3</v>
      </c>
      <c r="F7970" t="s">
        <v>2045</v>
      </c>
      <c r="G7970" s="8" t="s">
        <v>140</v>
      </c>
      <c r="H7970" t="s">
        <v>141</v>
      </c>
      <c r="I7970" s="1" t="s">
        <v>35</v>
      </c>
      <c r="J7970" t="s">
        <v>36</v>
      </c>
    </row>
    <row r="7971" spans="1:10" x14ac:dyDescent="0.2">
      <c r="A7971" s="7" t="s">
        <v>12710</v>
      </c>
      <c r="B7971" t="s">
        <v>12711</v>
      </c>
      <c r="C7971">
        <v>21002</v>
      </c>
      <c r="D7971" t="s">
        <v>31</v>
      </c>
      <c r="E7971">
        <v>3</v>
      </c>
      <c r="F7971" t="s">
        <v>2045</v>
      </c>
      <c r="G7971" s="8" t="s">
        <v>140</v>
      </c>
      <c r="H7971" t="s">
        <v>141</v>
      </c>
      <c r="I7971" s="1" t="s">
        <v>35</v>
      </c>
      <c r="J7971" t="s">
        <v>36</v>
      </c>
    </row>
    <row r="7972" spans="1:10" x14ac:dyDescent="0.2">
      <c r="A7972" s="7" t="s">
        <v>12712</v>
      </c>
      <c r="B7972" t="s">
        <v>12713</v>
      </c>
      <c r="C7972">
        <v>21002</v>
      </c>
      <c r="D7972" t="s">
        <v>31</v>
      </c>
      <c r="E7972">
        <v>3</v>
      </c>
      <c r="F7972" t="s">
        <v>2045</v>
      </c>
      <c r="G7972" s="8" t="s">
        <v>140</v>
      </c>
      <c r="H7972" t="s">
        <v>141</v>
      </c>
      <c r="I7972" s="1" t="s">
        <v>35</v>
      </c>
      <c r="J7972" t="s">
        <v>36</v>
      </c>
    </row>
    <row r="7973" spans="1:10" x14ac:dyDescent="0.2">
      <c r="A7973" s="7" t="s">
        <v>12714</v>
      </c>
      <c r="B7973" t="s">
        <v>12715</v>
      </c>
      <c r="C7973">
        <v>21002</v>
      </c>
      <c r="D7973" t="s">
        <v>31</v>
      </c>
      <c r="E7973">
        <v>3</v>
      </c>
      <c r="F7973" t="s">
        <v>2045</v>
      </c>
      <c r="G7973" s="8" t="s">
        <v>140</v>
      </c>
      <c r="H7973" t="s">
        <v>141</v>
      </c>
      <c r="I7973" s="1" t="s">
        <v>35</v>
      </c>
      <c r="J7973" t="s">
        <v>36</v>
      </c>
    </row>
    <row r="7974" spans="1:10" x14ac:dyDescent="0.2">
      <c r="A7974" s="7" t="s">
        <v>12716</v>
      </c>
      <c r="B7974" t="s">
        <v>12717</v>
      </c>
      <c r="C7974">
        <v>21002</v>
      </c>
      <c r="D7974" t="s">
        <v>31</v>
      </c>
      <c r="E7974">
        <v>3</v>
      </c>
      <c r="F7974" t="s">
        <v>2045</v>
      </c>
      <c r="G7974" s="8" t="s">
        <v>140</v>
      </c>
      <c r="H7974" t="s">
        <v>141</v>
      </c>
      <c r="I7974" s="1" t="s">
        <v>35</v>
      </c>
      <c r="J7974" t="s">
        <v>36</v>
      </c>
    </row>
    <row r="7975" spans="1:10" x14ac:dyDescent="0.2">
      <c r="A7975" s="7" t="s">
        <v>12718</v>
      </c>
      <c r="B7975" t="s">
        <v>12719</v>
      </c>
      <c r="C7975">
        <v>21002</v>
      </c>
      <c r="D7975" t="s">
        <v>31</v>
      </c>
      <c r="E7975">
        <v>3</v>
      </c>
      <c r="F7975" t="s">
        <v>2045</v>
      </c>
      <c r="G7975" s="8" t="s">
        <v>140</v>
      </c>
      <c r="H7975" t="s">
        <v>141</v>
      </c>
      <c r="I7975" s="1" t="s">
        <v>35</v>
      </c>
      <c r="J7975" t="s">
        <v>36</v>
      </c>
    </row>
    <row r="7976" spans="1:10" x14ac:dyDescent="0.2">
      <c r="A7976" s="7" t="s">
        <v>12720</v>
      </c>
      <c r="B7976" t="s">
        <v>12721</v>
      </c>
      <c r="C7976">
        <v>21002</v>
      </c>
      <c r="D7976" t="s">
        <v>31</v>
      </c>
      <c r="E7976">
        <v>3</v>
      </c>
      <c r="F7976" t="s">
        <v>2045</v>
      </c>
      <c r="G7976" s="8" t="s">
        <v>140</v>
      </c>
      <c r="H7976" t="s">
        <v>141</v>
      </c>
      <c r="I7976" s="1" t="s">
        <v>35</v>
      </c>
      <c r="J7976" t="s">
        <v>36</v>
      </c>
    </row>
    <row r="7977" spans="1:10" x14ac:dyDescent="0.2">
      <c r="A7977" s="7" t="s">
        <v>12722</v>
      </c>
      <c r="B7977" t="s">
        <v>12723</v>
      </c>
      <c r="C7977">
        <v>21002</v>
      </c>
      <c r="D7977" t="s">
        <v>31</v>
      </c>
      <c r="E7977">
        <v>3</v>
      </c>
      <c r="F7977" t="s">
        <v>2045</v>
      </c>
      <c r="G7977" s="8" t="s">
        <v>140</v>
      </c>
      <c r="H7977" t="s">
        <v>141</v>
      </c>
      <c r="I7977" s="1" t="s">
        <v>35</v>
      </c>
      <c r="J7977" t="s">
        <v>36</v>
      </c>
    </row>
    <row r="7978" spans="1:10" x14ac:dyDescent="0.2">
      <c r="A7978" s="7" t="s">
        <v>12724</v>
      </c>
      <c r="B7978" t="s">
        <v>12725</v>
      </c>
      <c r="C7978">
        <v>21002</v>
      </c>
      <c r="D7978" t="s">
        <v>31</v>
      </c>
      <c r="E7978">
        <v>3</v>
      </c>
      <c r="F7978" t="s">
        <v>2045</v>
      </c>
      <c r="G7978" s="8" t="s">
        <v>140</v>
      </c>
      <c r="H7978" t="s">
        <v>141</v>
      </c>
      <c r="I7978" s="1" t="s">
        <v>35</v>
      </c>
      <c r="J7978" t="s">
        <v>36</v>
      </c>
    </row>
    <row r="7979" spans="1:10" x14ac:dyDescent="0.2">
      <c r="A7979" s="7" t="s">
        <v>12726</v>
      </c>
      <c r="B7979" t="s">
        <v>7317</v>
      </c>
      <c r="C7979">
        <v>21002</v>
      </c>
      <c r="D7979" t="s">
        <v>31</v>
      </c>
      <c r="E7979">
        <v>3</v>
      </c>
      <c r="F7979" t="s">
        <v>2045</v>
      </c>
      <c r="G7979" s="8" t="s">
        <v>140</v>
      </c>
      <c r="H7979" t="s">
        <v>141</v>
      </c>
      <c r="I7979" s="1" t="s">
        <v>35</v>
      </c>
      <c r="J7979" t="s">
        <v>36</v>
      </c>
    </row>
    <row r="7980" spans="1:10" x14ac:dyDescent="0.2">
      <c r="A7980" s="7" t="s">
        <v>12727</v>
      </c>
      <c r="B7980" t="s">
        <v>12728</v>
      </c>
      <c r="C7980">
        <v>21002</v>
      </c>
      <c r="D7980" t="s">
        <v>31</v>
      </c>
      <c r="E7980">
        <v>3</v>
      </c>
      <c r="F7980" t="s">
        <v>2045</v>
      </c>
      <c r="G7980" s="8" t="s">
        <v>140</v>
      </c>
      <c r="H7980" t="s">
        <v>141</v>
      </c>
      <c r="I7980" s="1" t="s">
        <v>35</v>
      </c>
      <c r="J7980" t="s">
        <v>36</v>
      </c>
    </row>
    <row r="7981" spans="1:10" x14ac:dyDescent="0.2">
      <c r="A7981" s="7" t="s">
        <v>12729</v>
      </c>
      <c r="B7981" t="s">
        <v>12730</v>
      </c>
      <c r="C7981">
        <v>21002</v>
      </c>
      <c r="D7981" t="s">
        <v>31</v>
      </c>
      <c r="E7981">
        <v>3</v>
      </c>
      <c r="F7981" t="s">
        <v>2045</v>
      </c>
      <c r="G7981" s="8" t="s">
        <v>140</v>
      </c>
      <c r="H7981" t="s">
        <v>141</v>
      </c>
      <c r="I7981" s="1" t="s">
        <v>35</v>
      </c>
      <c r="J7981" t="s">
        <v>36</v>
      </c>
    </row>
    <row r="7982" spans="1:10" x14ac:dyDescent="0.2">
      <c r="A7982" s="7" t="s">
        <v>12731</v>
      </c>
      <c r="B7982" t="s">
        <v>12732</v>
      </c>
      <c r="C7982">
        <v>21002</v>
      </c>
      <c r="D7982" t="s">
        <v>31</v>
      </c>
      <c r="E7982">
        <v>3</v>
      </c>
      <c r="F7982" t="s">
        <v>2045</v>
      </c>
      <c r="G7982" s="8" t="s">
        <v>140</v>
      </c>
      <c r="H7982" t="s">
        <v>141</v>
      </c>
      <c r="I7982" s="1" t="s">
        <v>35</v>
      </c>
      <c r="J7982" t="s">
        <v>36</v>
      </c>
    </row>
    <row r="7983" spans="1:10" x14ac:dyDescent="0.2">
      <c r="A7983" s="7" t="s">
        <v>12733</v>
      </c>
      <c r="B7983" t="s">
        <v>12734</v>
      </c>
      <c r="C7983">
        <v>21002</v>
      </c>
      <c r="D7983" t="s">
        <v>31</v>
      </c>
      <c r="E7983">
        <v>3</v>
      </c>
      <c r="F7983" t="s">
        <v>2045</v>
      </c>
      <c r="G7983" s="8" t="s">
        <v>140</v>
      </c>
      <c r="H7983" t="s">
        <v>141</v>
      </c>
      <c r="I7983" s="1" t="s">
        <v>35</v>
      </c>
      <c r="J7983" t="s">
        <v>36</v>
      </c>
    </row>
    <row r="7984" spans="1:10" x14ac:dyDescent="0.2">
      <c r="A7984" s="7" t="s">
        <v>12735</v>
      </c>
      <c r="B7984" t="s">
        <v>12736</v>
      </c>
      <c r="C7984">
        <v>21002</v>
      </c>
      <c r="D7984" t="s">
        <v>31</v>
      </c>
      <c r="E7984">
        <v>3</v>
      </c>
      <c r="F7984" t="s">
        <v>2045</v>
      </c>
      <c r="G7984" s="8" t="s">
        <v>140</v>
      </c>
      <c r="H7984" t="s">
        <v>141</v>
      </c>
      <c r="I7984" s="1" t="s">
        <v>35</v>
      </c>
      <c r="J7984" t="s">
        <v>36</v>
      </c>
    </row>
    <row r="7985" spans="1:10" x14ac:dyDescent="0.2">
      <c r="A7985" s="7" t="s">
        <v>12737</v>
      </c>
      <c r="B7985" t="s">
        <v>12738</v>
      </c>
      <c r="C7985">
        <v>21002</v>
      </c>
      <c r="D7985" t="s">
        <v>31</v>
      </c>
      <c r="E7985">
        <v>3</v>
      </c>
      <c r="F7985" t="s">
        <v>2045</v>
      </c>
      <c r="G7985" s="8" t="s">
        <v>140</v>
      </c>
      <c r="H7985" t="s">
        <v>141</v>
      </c>
      <c r="I7985" s="1" t="s">
        <v>35</v>
      </c>
      <c r="J7985" t="s">
        <v>36</v>
      </c>
    </row>
    <row r="7986" spans="1:10" x14ac:dyDescent="0.2">
      <c r="A7986" s="7" t="s">
        <v>12739</v>
      </c>
      <c r="B7986" t="s">
        <v>12740</v>
      </c>
      <c r="C7986">
        <v>21002</v>
      </c>
      <c r="D7986" t="s">
        <v>31</v>
      </c>
      <c r="E7986">
        <v>3</v>
      </c>
      <c r="F7986" t="s">
        <v>2045</v>
      </c>
      <c r="G7986" s="8" t="s">
        <v>140</v>
      </c>
      <c r="H7986" t="s">
        <v>141</v>
      </c>
      <c r="I7986" s="1" t="s">
        <v>35</v>
      </c>
      <c r="J7986" t="s">
        <v>36</v>
      </c>
    </row>
    <row r="7987" spans="1:10" x14ac:dyDescent="0.2">
      <c r="A7987" s="7" t="s">
        <v>12741</v>
      </c>
      <c r="B7987" t="s">
        <v>10800</v>
      </c>
      <c r="C7987">
        <v>21002</v>
      </c>
      <c r="D7987" t="s">
        <v>31</v>
      </c>
      <c r="E7987">
        <v>3</v>
      </c>
      <c r="F7987" t="s">
        <v>2045</v>
      </c>
      <c r="G7987" s="8" t="s">
        <v>140</v>
      </c>
      <c r="H7987" t="s">
        <v>141</v>
      </c>
      <c r="I7987" s="1" t="s">
        <v>35</v>
      </c>
      <c r="J7987" t="s">
        <v>36</v>
      </c>
    </row>
    <row r="7988" spans="1:10" x14ac:dyDescent="0.2">
      <c r="A7988" s="7" t="s">
        <v>12742</v>
      </c>
      <c r="B7988" t="s">
        <v>12743</v>
      </c>
      <c r="C7988">
        <v>21002</v>
      </c>
      <c r="D7988" t="s">
        <v>31</v>
      </c>
      <c r="E7988">
        <v>3</v>
      </c>
      <c r="F7988" t="s">
        <v>2045</v>
      </c>
      <c r="G7988" s="8" t="s">
        <v>140</v>
      </c>
      <c r="H7988" t="s">
        <v>141</v>
      </c>
      <c r="I7988" s="1" t="s">
        <v>35</v>
      </c>
      <c r="J7988" t="s">
        <v>36</v>
      </c>
    </row>
    <row r="7989" spans="1:10" x14ac:dyDescent="0.2">
      <c r="A7989" s="7" t="s">
        <v>12744</v>
      </c>
      <c r="B7989" t="s">
        <v>10514</v>
      </c>
      <c r="C7989">
        <v>21002</v>
      </c>
      <c r="D7989" t="s">
        <v>31</v>
      </c>
      <c r="E7989">
        <v>3</v>
      </c>
      <c r="F7989" t="s">
        <v>2045</v>
      </c>
      <c r="G7989" s="8" t="s">
        <v>140</v>
      </c>
      <c r="H7989" t="s">
        <v>141</v>
      </c>
      <c r="I7989" s="1" t="s">
        <v>35</v>
      </c>
      <c r="J7989" t="s">
        <v>36</v>
      </c>
    </row>
    <row r="7990" spans="1:10" x14ac:dyDescent="0.2">
      <c r="A7990" s="7" t="s">
        <v>12745</v>
      </c>
      <c r="B7990" t="s">
        <v>12185</v>
      </c>
      <c r="C7990">
        <v>21002</v>
      </c>
      <c r="D7990" t="s">
        <v>31</v>
      </c>
      <c r="E7990">
        <v>3</v>
      </c>
      <c r="F7990" t="s">
        <v>2045</v>
      </c>
      <c r="G7990" s="8" t="s">
        <v>140</v>
      </c>
      <c r="H7990" t="s">
        <v>141</v>
      </c>
      <c r="I7990" s="1" t="s">
        <v>35</v>
      </c>
      <c r="J7990" t="s">
        <v>36</v>
      </c>
    </row>
    <row r="7991" spans="1:10" x14ac:dyDescent="0.2">
      <c r="A7991" s="7" t="s">
        <v>12746</v>
      </c>
      <c r="B7991" t="s">
        <v>12747</v>
      </c>
      <c r="C7991">
        <v>21002</v>
      </c>
      <c r="D7991" t="s">
        <v>31</v>
      </c>
      <c r="E7991">
        <v>3</v>
      </c>
      <c r="F7991" t="s">
        <v>2045</v>
      </c>
      <c r="G7991" s="8" t="s">
        <v>140</v>
      </c>
      <c r="H7991" t="s">
        <v>141</v>
      </c>
      <c r="I7991" s="1" t="s">
        <v>35</v>
      </c>
      <c r="J7991" t="s">
        <v>36</v>
      </c>
    </row>
    <row r="7992" spans="1:10" x14ac:dyDescent="0.2">
      <c r="A7992" s="7" t="s">
        <v>12748</v>
      </c>
      <c r="B7992" t="s">
        <v>12749</v>
      </c>
      <c r="C7992">
        <v>21002</v>
      </c>
      <c r="D7992" t="s">
        <v>31</v>
      </c>
      <c r="E7992">
        <v>3</v>
      </c>
      <c r="F7992" t="s">
        <v>2045</v>
      </c>
      <c r="G7992" s="8" t="s">
        <v>140</v>
      </c>
      <c r="H7992" t="s">
        <v>141</v>
      </c>
      <c r="I7992" s="1" t="s">
        <v>35</v>
      </c>
      <c r="J7992" t="s">
        <v>36</v>
      </c>
    </row>
    <row r="7993" spans="1:10" x14ac:dyDescent="0.2">
      <c r="A7993" s="7" t="s">
        <v>12750</v>
      </c>
      <c r="B7993" t="s">
        <v>12751</v>
      </c>
      <c r="C7993">
        <v>21002</v>
      </c>
      <c r="D7993" t="s">
        <v>31</v>
      </c>
      <c r="E7993">
        <v>3</v>
      </c>
      <c r="F7993" t="s">
        <v>2045</v>
      </c>
      <c r="G7993" s="8" t="s">
        <v>140</v>
      </c>
      <c r="H7993" t="s">
        <v>141</v>
      </c>
      <c r="I7993" s="1" t="s">
        <v>35</v>
      </c>
      <c r="J7993" t="s">
        <v>36</v>
      </c>
    </row>
    <row r="7994" spans="1:10" x14ac:dyDescent="0.2">
      <c r="A7994" s="7" t="s">
        <v>12752</v>
      </c>
      <c r="B7994" t="s">
        <v>12753</v>
      </c>
      <c r="C7994">
        <v>21002</v>
      </c>
      <c r="D7994" t="s">
        <v>31</v>
      </c>
      <c r="E7994">
        <v>3</v>
      </c>
      <c r="F7994" t="s">
        <v>2045</v>
      </c>
      <c r="G7994" s="8" t="s">
        <v>140</v>
      </c>
      <c r="H7994" t="s">
        <v>141</v>
      </c>
      <c r="I7994" s="1" t="s">
        <v>35</v>
      </c>
      <c r="J7994" t="s">
        <v>36</v>
      </c>
    </row>
    <row r="7995" spans="1:10" x14ac:dyDescent="0.2">
      <c r="A7995" s="7" t="s">
        <v>12754</v>
      </c>
      <c r="B7995" t="s">
        <v>9786</v>
      </c>
      <c r="C7995">
        <v>21002</v>
      </c>
      <c r="D7995" t="s">
        <v>31</v>
      </c>
      <c r="E7995">
        <v>3</v>
      </c>
      <c r="F7995" t="s">
        <v>2045</v>
      </c>
      <c r="G7995" s="8" t="s">
        <v>140</v>
      </c>
      <c r="H7995" t="s">
        <v>141</v>
      </c>
      <c r="I7995" s="1" t="s">
        <v>35</v>
      </c>
      <c r="J7995" t="s">
        <v>36</v>
      </c>
    </row>
    <row r="7996" spans="1:10" x14ac:dyDescent="0.2">
      <c r="A7996" s="7" t="s">
        <v>12755</v>
      </c>
      <c r="B7996" t="s">
        <v>12756</v>
      </c>
      <c r="C7996">
        <v>21002</v>
      </c>
      <c r="D7996" t="s">
        <v>31</v>
      </c>
      <c r="E7996">
        <v>3</v>
      </c>
      <c r="F7996" t="s">
        <v>2045</v>
      </c>
      <c r="G7996" s="8" t="s">
        <v>140</v>
      </c>
      <c r="H7996" t="s">
        <v>141</v>
      </c>
      <c r="I7996" s="1" t="s">
        <v>35</v>
      </c>
      <c r="J7996" t="s">
        <v>36</v>
      </c>
    </row>
    <row r="7997" spans="1:10" x14ac:dyDescent="0.2">
      <c r="A7997" s="7" t="s">
        <v>12757</v>
      </c>
      <c r="B7997" t="s">
        <v>12758</v>
      </c>
      <c r="C7997">
        <v>21002</v>
      </c>
      <c r="D7997" t="s">
        <v>31</v>
      </c>
      <c r="E7997">
        <v>3</v>
      </c>
      <c r="F7997" t="s">
        <v>2045</v>
      </c>
      <c r="G7997" s="8" t="s">
        <v>140</v>
      </c>
      <c r="H7997" t="s">
        <v>141</v>
      </c>
      <c r="I7997" s="1" t="s">
        <v>35</v>
      </c>
      <c r="J7997" t="s">
        <v>36</v>
      </c>
    </row>
    <row r="7998" spans="1:10" x14ac:dyDescent="0.2">
      <c r="A7998" s="7" t="s">
        <v>12759</v>
      </c>
      <c r="B7998" t="s">
        <v>12760</v>
      </c>
      <c r="C7998">
        <v>21002</v>
      </c>
      <c r="D7998" t="s">
        <v>31</v>
      </c>
      <c r="E7998">
        <v>3</v>
      </c>
      <c r="F7998" t="s">
        <v>2045</v>
      </c>
      <c r="G7998" s="8" t="s">
        <v>140</v>
      </c>
      <c r="H7998" t="s">
        <v>141</v>
      </c>
      <c r="I7998" s="1" t="s">
        <v>35</v>
      </c>
      <c r="J7998" t="s">
        <v>36</v>
      </c>
    </row>
    <row r="7999" spans="1:10" x14ac:dyDescent="0.2">
      <c r="A7999" s="7" t="s">
        <v>12761</v>
      </c>
      <c r="B7999" t="s">
        <v>12762</v>
      </c>
      <c r="C7999">
        <v>21002</v>
      </c>
      <c r="D7999" t="s">
        <v>31</v>
      </c>
      <c r="E7999">
        <v>3</v>
      </c>
      <c r="F7999" t="s">
        <v>2045</v>
      </c>
      <c r="G7999" s="8" t="s">
        <v>140</v>
      </c>
      <c r="H7999" t="s">
        <v>141</v>
      </c>
      <c r="I7999" s="1" t="s">
        <v>35</v>
      </c>
      <c r="J7999" t="s">
        <v>36</v>
      </c>
    </row>
    <row r="8000" spans="1:10" x14ac:dyDescent="0.2">
      <c r="A8000" s="7" t="s">
        <v>12763</v>
      </c>
      <c r="B8000" t="s">
        <v>12129</v>
      </c>
      <c r="C8000">
        <v>21002</v>
      </c>
      <c r="D8000" t="s">
        <v>31</v>
      </c>
      <c r="E8000">
        <v>3</v>
      </c>
      <c r="F8000" t="s">
        <v>2045</v>
      </c>
      <c r="G8000" s="8" t="s">
        <v>140</v>
      </c>
      <c r="H8000" t="s">
        <v>141</v>
      </c>
      <c r="I8000" s="1" t="s">
        <v>35</v>
      </c>
      <c r="J8000" t="s">
        <v>36</v>
      </c>
    </row>
    <row r="8001" spans="1:10" x14ac:dyDescent="0.2">
      <c r="A8001" s="7" t="s">
        <v>12764</v>
      </c>
      <c r="B8001" t="s">
        <v>12765</v>
      </c>
      <c r="C8001">
        <v>21002</v>
      </c>
      <c r="D8001" t="s">
        <v>31</v>
      </c>
      <c r="E8001">
        <v>3</v>
      </c>
      <c r="F8001" t="s">
        <v>2045</v>
      </c>
      <c r="G8001" s="8" t="s">
        <v>140</v>
      </c>
      <c r="H8001" t="s">
        <v>141</v>
      </c>
      <c r="I8001" s="1" t="s">
        <v>35</v>
      </c>
      <c r="J8001" t="s">
        <v>36</v>
      </c>
    </row>
    <row r="8002" spans="1:10" x14ac:dyDescent="0.2">
      <c r="A8002" s="7" t="s">
        <v>12766</v>
      </c>
      <c r="B8002" t="s">
        <v>4513</v>
      </c>
      <c r="C8002">
        <v>21002</v>
      </c>
      <c r="D8002" t="s">
        <v>31</v>
      </c>
      <c r="E8002">
        <v>3</v>
      </c>
      <c r="F8002" t="s">
        <v>2045</v>
      </c>
      <c r="G8002" s="8" t="s">
        <v>140</v>
      </c>
      <c r="H8002" t="s">
        <v>141</v>
      </c>
      <c r="I8002" s="1" t="s">
        <v>35</v>
      </c>
      <c r="J8002" t="s">
        <v>36</v>
      </c>
    </row>
    <row r="8003" spans="1:10" x14ac:dyDescent="0.2">
      <c r="A8003" s="7" t="s">
        <v>12767</v>
      </c>
      <c r="B8003" t="s">
        <v>12768</v>
      </c>
      <c r="C8003">
        <v>21002</v>
      </c>
      <c r="D8003" t="s">
        <v>31</v>
      </c>
      <c r="E8003">
        <v>3</v>
      </c>
      <c r="F8003" t="s">
        <v>2045</v>
      </c>
      <c r="G8003" s="8" t="s">
        <v>140</v>
      </c>
      <c r="H8003" t="s">
        <v>141</v>
      </c>
      <c r="I8003" s="1" t="s">
        <v>35</v>
      </c>
      <c r="J8003" t="s">
        <v>36</v>
      </c>
    </row>
    <row r="8004" spans="1:10" x14ac:dyDescent="0.2">
      <c r="A8004" s="7" t="s">
        <v>12769</v>
      </c>
      <c r="B8004" t="s">
        <v>12770</v>
      </c>
      <c r="C8004">
        <v>21002</v>
      </c>
      <c r="D8004" t="s">
        <v>31</v>
      </c>
      <c r="E8004">
        <v>3</v>
      </c>
      <c r="F8004" t="s">
        <v>2045</v>
      </c>
      <c r="G8004" s="8" t="s">
        <v>140</v>
      </c>
      <c r="H8004" t="s">
        <v>141</v>
      </c>
      <c r="I8004" s="1" t="s">
        <v>35</v>
      </c>
      <c r="J8004" t="s">
        <v>36</v>
      </c>
    </row>
    <row r="8005" spans="1:10" x14ac:dyDescent="0.2">
      <c r="A8005" s="7" t="s">
        <v>12771</v>
      </c>
      <c r="B8005" t="s">
        <v>12319</v>
      </c>
      <c r="C8005">
        <v>21002</v>
      </c>
      <c r="D8005" t="s">
        <v>31</v>
      </c>
      <c r="E8005">
        <v>3</v>
      </c>
      <c r="F8005" t="s">
        <v>2045</v>
      </c>
      <c r="G8005" s="8" t="s">
        <v>140</v>
      </c>
      <c r="H8005" t="s">
        <v>141</v>
      </c>
      <c r="I8005" s="1" t="s">
        <v>35</v>
      </c>
      <c r="J8005" t="s">
        <v>36</v>
      </c>
    </row>
    <row r="8006" spans="1:10" x14ac:dyDescent="0.2">
      <c r="A8006" s="7" t="s">
        <v>12772</v>
      </c>
      <c r="B8006" t="s">
        <v>12773</v>
      </c>
      <c r="C8006">
        <v>21002</v>
      </c>
      <c r="D8006" t="s">
        <v>31</v>
      </c>
      <c r="E8006">
        <v>3</v>
      </c>
      <c r="F8006" t="s">
        <v>2045</v>
      </c>
      <c r="G8006" s="8" t="s">
        <v>140</v>
      </c>
      <c r="H8006" t="s">
        <v>141</v>
      </c>
      <c r="I8006" s="1" t="s">
        <v>35</v>
      </c>
      <c r="J8006" t="s">
        <v>36</v>
      </c>
    </row>
    <row r="8007" spans="1:10" x14ac:dyDescent="0.2">
      <c r="A8007" s="7" t="s">
        <v>12774</v>
      </c>
      <c r="B8007" t="s">
        <v>12775</v>
      </c>
      <c r="C8007">
        <v>21002</v>
      </c>
      <c r="D8007" t="s">
        <v>31</v>
      </c>
      <c r="E8007">
        <v>3</v>
      </c>
      <c r="F8007" t="s">
        <v>2045</v>
      </c>
      <c r="G8007" s="8" t="s">
        <v>140</v>
      </c>
      <c r="H8007" t="s">
        <v>141</v>
      </c>
      <c r="I8007" s="1" t="s">
        <v>35</v>
      </c>
      <c r="J8007" t="s">
        <v>36</v>
      </c>
    </row>
    <row r="8008" spans="1:10" x14ac:dyDescent="0.2">
      <c r="A8008" s="7" t="s">
        <v>12776</v>
      </c>
      <c r="B8008" t="s">
        <v>4822</v>
      </c>
      <c r="C8008">
        <v>21002</v>
      </c>
      <c r="D8008" t="s">
        <v>31</v>
      </c>
      <c r="E8008">
        <v>3</v>
      </c>
      <c r="F8008" t="s">
        <v>2045</v>
      </c>
      <c r="G8008" s="8" t="s">
        <v>140</v>
      </c>
      <c r="H8008" t="s">
        <v>141</v>
      </c>
      <c r="I8008" s="1" t="s">
        <v>35</v>
      </c>
      <c r="J8008" t="s">
        <v>36</v>
      </c>
    </row>
    <row r="8009" spans="1:10" x14ac:dyDescent="0.2">
      <c r="A8009" s="7" t="s">
        <v>12777</v>
      </c>
      <c r="B8009" t="s">
        <v>12778</v>
      </c>
      <c r="C8009">
        <v>21002</v>
      </c>
      <c r="D8009" t="s">
        <v>31</v>
      </c>
      <c r="E8009">
        <v>3</v>
      </c>
      <c r="F8009" t="s">
        <v>2045</v>
      </c>
      <c r="G8009" s="8" t="s">
        <v>140</v>
      </c>
      <c r="H8009" t="s">
        <v>141</v>
      </c>
      <c r="I8009" s="1" t="s">
        <v>35</v>
      </c>
      <c r="J8009" t="s">
        <v>36</v>
      </c>
    </row>
    <row r="8010" spans="1:10" x14ac:dyDescent="0.2">
      <c r="A8010" s="7" t="s">
        <v>12779</v>
      </c>
      <c r="B8010" t="s">
        <v>12780</v>
      </c>
      <c r="C8010">
        <v>21002</v>
      </c>
      <c r="D8010" t="s">
        <v>31</v>
      </c>
      <c r="E8010">
        <v>3</v>
      </c>
      <c r="F8010" t="s">
        <v>2045</v>
      </c>
      <c r="G8010" s="8" t="s">
        <v>140</v>
      </c>
      <c r="H8010" t="s">
        <v>141</v>
      </c>
      <c r="I8010" s="1" t="s">
        <v>35</v>
      </c>
      <c r="J8010" t="s">
        <v>36</v>
      </c>
    </row>
    <row r="8011" spans="1:10" x14ac:dyDescent="0.2">
      <c r="A8011" s="7" t="s">
        <v>12781</v>
      </c>
      <c r="B8011" t="s">
        <v>12782</v>
      </c>
      <c r="C8011">
        <v>21002</v>
      </c>
      <c r="D8011" t="s">
        <v>31</v>
      </c>
      <c r="E8011">
        <v>3</v>
      </c>
      <c r="F8011" t="s">
        <v>2045</v>
      </c>
      <c r="G8011" s="8" t="s">
        <v>140</v>
      </c>
      <c r="H8011" t="s">
        <v>141</v>
      </c>
      <c r="I8011" s="1" t="s">
        <v>35</v>
      </c>
      <c r="J8011" t="s">
        <v>36</v>
      </c>
    </row>
    <row r="8012" spans="1:10" x14ac:dyDescent="0.2">
      <c r="A8012" s="7" t="s">
        <v>12783</v>
      </c>
      <c r="B8012" t="s">
        <v>12784</v>
      </c>
      <c r="C8012">
        <v>21002</v>
      </c>
      <c r="D8012" t="s">
        <v>31</v>
      </c>
      <c r="E8012">
        <v>3</v>
      </c>
      <c r="F8012" t="s">
        <v>2045</v>
      </c>
      <c r="G8012" s="8" t="s">
        <v>140</v>
      </c>
      <c r="H8012" t="s">
        <v>141</v>
      </c>
      <c r="I8012" s="1" t="s">
        <v>35</v>
      </c>
      <c r="J8012" t="s">
        <v>36</v>
      </c>
    </row>
    <row r="8013" spans="1:10" x14ac:dyDescent="0.2">
      <c r="A8013" s="7" t="s">
        <v>12785</v>
      </c>
      <c r="B8013" t="s">
        <v>12786</v>
      </c>
      <c r="C8013">
        <v>21002</v>
      </c>
      <c r="D8013" t="s">
        <v>31</v>
      </c>
      <c r="E8013">
        <v>3</v>
      </c>
      <c r="F8013" t="s">
        <v>2045</v>
      </c>
      <c r="G8013" s="8" t="s">
        <v>140</v>
      </c>
      <c r="H8013" t="s">
        <v>141</v>
      </c>
      <c r="I8013" s="1" t="s">
        <v>35</v>
      </c>
      <c r="J8013" t="s">
        <v>36</v>
      </c>
    </row>
    <row r="8014" spans="1:10" x14ac:dyDescent="0.2">
      <c r="A8014" s="7" t="s">
        <v>12787</v>
      </c>
      <c r="B8014" t="s">
        <v>12788</v>
      </c>
      <c r="C8014">
        <v>21002</v>
      </c>
      <c r="D8014" t="s">
        <v>31</v>
      </c>
      <c r="E8014">
        <v>3</v>
      </c>
      <c r="F8014" t="s">
        <v>2045</v>
      </c>
      <c r="G8014" s="8" t="s">
        <v>140</v>
      </c>
      <c r="H8014" t="s">
        <v>141</v>
      </c>
      <c r="I8014" s="1" t="s">
        <v>35</v>
      </c>
      <c r="J8014" t="s">
        <v>36</v>
      </c>
    </row>
    <row r="8015" spans="1:10" x14ac:dyDescent="0.2">
      <c r="A8015" s="7" t="s">
        <v>12789</v>
      </c>
      <c r="B8015" t="s">
        <v>12790</v>
      </c>
      <c r="C8015">
        <v>21002</v>
      </c>
      <c r="D8015" t="s">
        <v>31</v>
      </c>
      <c r="E8015">
        <v>3</v>
      </c>
      <c r="F8015" t="s">
        <v>2045</v>
      </c>
      <c r="G8015" s="8" t="s">
        <v>140</v>
      </c>
      <c r="H8015" t="s">
        <v>141</v>
      </c>
      <c r="I8015" s="1" t="s">
        <v>35</v>
      </c>
      <c r="J8015" t="s">
        <v>36</v>
      </c>
    </row>
    <row r="8016" spans="1:10" x14ac:dyDescent="0.2">
      <c r="A8016" s="7" t="s">
        <v>12791</v>
      </c>
      <c r="B8016" t="s">
        <v>12792</v>
      </c>
      <c r="C8016">
        <v>21002</v>
      </c>
      <c r="D8016" t="s">
        <v>31</v>
      </c>
      <c r="E8016">
        <v>3</v>
      </c>
      <c r="F8016" t="s">
        <v>2045</v>
      </c>
      <c r="G8016" s="8" t="s">
        <v>140</v>
      </c>
      <c r="H8016" t="s">
        <v>141</v>
      </c>
      <c r="I8016" s="1" t="s">
        <v>35</v>
      </c>
      <c r="J8016" t="s">
        <v>36</v>
      </c>
    </row>
    <row r="8017" spans="1:10" x14ac:dyDescent="0.2">
      <c r="A8017" s="7" t="s">
        <v>12793</v>
      </c>
      <c r="B8017" t="s">
        <v>12129</v>
      </c>
      <c r="C8017">
        <v>21002</v>
      </c>
      <c r="D8017" t="s">
        <v>31</v>
      </c>
      <c r="E8017">
        <v>3</v>
      </c>
      <c r="F8017" t="s">
        <v>2045</v>
      </c>
      <c r="G8017" s="8" t="s">
        <v>140</v>
      </c>
      <c r="H8017" t="s">
        <v>141</v>
      </c>
      <c r="I8017" s="1" t="s">
        <v>35</v>
      </c>
      <c r="J8017" t="s">
        <v>36</v>
      </c>
    </row>
    <row r="8018" spans="1:10" x14ac:dyDescent="0.2">
      <c r="A8018" s="7" t="s">
        <v>12794</v>
      </c>
      <c r="B8018" t="s">
        <v>12795</v>
      </c>
      <c r="C8018">
        <v>21002</v>
      </c>
      <c r="D8018" t="s">
        <v>31</v>
      </c>
      <c r="E8018">
        <v>3</v>
      </c>
      <c r="F8018" t="s">
        <v>2045</v>
      </c>
      <c r="G8018" s="8" t="s">
        <v>140</v>
      </c>
      <c r="H8018" t="s">
        <v>141</v>
      </c>
      <c r="I8018" s="1" t="s">
        <v>35</v>
      </c>
      <c r="J8018" t="s">
        <v>36</v>
      </c>
    </row>
    <row r="8019" spans="1:10" x14ac:dyDescent="0.2">
      <c r="A8019" s="7" t="s">
        <v>12796</v>
      </c>
      <c r="B8019" t="s">
        <v>12797</v>
      </c>
      <c r="C8019">
        <v>21002</v>
      </c>
      <c r="D8019" t="s">
        <v>31</v>
      </c>
      <c r="E8019">
        <v>3</v>
      </c>
      <c r="F8019" t="s">
        <v>2045</v>
      </c>
      <c r="G8019" s="8" t="s">
        <v>140</v>
      </c>
      <c r="H8019" t="s">
        <v>141</v>
      </c>
      <c r="I8019" s="1" t="s">
        <v>35</v>
      </c>
      <c r="J8019" t="s">
        <v>36</v>
      </c>
    </row>
    <row r="8020" spans="1:10" x14ac:dyDescent="0.2">
      <c r="A8020" s="7" t="s">
        <v>12798</v>
      </c>
      <c r="B8020" t="s">
        <v>12799</v>
      </c>
      <c r="C8020">
        <v>21002</v>
      </c>
      <c r="D8020" t="s">
        <v>31</v>
      </c>
      <c r="E8020">
        <v>3</v>
      </c>
      <c r="F8020" t="s">
        <v>2045</v>
      </c>
      <c r="G8020" s="8" t="s">
        <v>140</v>
      </c>
      <c r="H8020" t="s">
        <v>141</v>
      </c>
      <c r="I8020" s="1" t="s">
        <v>35</v>
      </c>
      <c r="J8020" t="s">
        <v>36</v>
      </c>
    </row>
    <row r="8021" spans="1:10" x14ac:dyDescent="0.2">
      <c r="A8021" s="7" t="s">
        <v>12800</v>
      </c>
      <c r="B8021" t="s">
        <v>12801</v>
      </c>
      <c r="C8021">
        <v>21002</v>
      </c>
      <c r="D8021" t="s">
        <v>31</v>
      </c>
      <c r="E8021">
        <v>3</v>
      </c>
      <c r="F8021" t="s">
        <v>2045</v>
      </c>
      <c r="G8021" s="8" t="s">
        <v>140</v>
      </c>
      <c r="H8021" t="s">
        <v>141</v>
      </c>
      <c r="I8021" s="1" t="s">
        <v>35</v>
      </c>
      <c r="J8021" t="s">
        <v>36</v>
      </c>
    </row>
    <row r="8022" spans="1:10" x14ac:dyDescent="0.2">
      <c r="A8022" s="7" t="s">
        <v>12802</v>
      </c>
      <c r="B8022" t="s">
        <v>12803</v>
      </c>
      <c r="C8022">
        <v>21002</v>
      </c>
      <c r="D8022" t="s">
        <v>31</v>
      </c>
      <c r="E8022">
        <v>3</v>
      </c>
      <c r="F8022" t="s">
        <v>2045</v>
      </c>
      <c r="G8022" s="8" t="s">
        <v>140</v>
      </c>
      <c r="H8022" t="s">
        <v>141</v>
      </c>
      <c r="I8022" s="1" t="s">
        <v>35</v>
      </c>
      <c r="J8022" t="s">
        <v>36</v>
      </c>
    </row>
    <row r="8023" spans="1:10" x14ac:dyDescent="0.2">
      <c r="A8023" s="7" t="s">
        <v>12804</v>
      </c>
      <c r="B8023" t="s">
        <v>12805</v>
      </c>
      <c r="C8023">
        <v>21002</v>
      </c>
      <c r="D8023" t="s">
        <v>31</v>
      </c>
      <c r="E8023">
        <v>3</v>
      </c>
      <c r="F8023" t="s">
        <v>2045</v>
      </c>
      <c r="G8023" s="8" t="s">
        <v>140</v>
      </c>
      <c r="H8023" t="s">
        <v>141</v>
      </c>
      <c r="I8023" s="1" t="s">
        <v>35</v>
      </c>
      <c r="J8023" t="s">
        <v>36</v>
      </c>
    </row>
    <row r="8024" spans="1:10" x14ac:dyDescent="0.2">
      <c r="A8024" s="7" t="s">
        <v>12806</v>
      </c>
      <c r="B8024" t="s">
        <v>12807</v>
      </c>
      <c r="C8024">
        <v>21002</v>
      </c>
      <c r="D8024" t="s">
        <v>31</v>
      </c>
      <c r="E8024">
        <v>3</v>
      </c>
      <c r="F8024" t="s">
        <v>2045</v>
      </c>
      <c r="G8024" s="8" t="s">
        <v>140</v>
      </c>
      <c r="H8024" t="s">
        <v>141</v>
      </c>
      <c r="I8024" s="1" t="s">
        <v>35</v>
      </c>
      <c r="J8024" t="s">
        <v>36</v>
      </c>
    </row>
    <row r="8025" spans="1:10" x14ac:dyDescent="0.2">
      <c r="A8025" s="7" t="s">
        <v>12808</v>
      </c>
      <c r="B8025" t="s">
        <v>12809</v>
      </c>
      <c r="C8025">
        <v>21002</v>
      </c>
      <c r="D8025" t="s">
        <v>31</v>
      </c>
      <c r="E8025">
        <v>3</v>
      </c>
      <c r="F8025" t="s">
        <v>2045</v>
      </c>
      <c r="G8025" s="8" t="s">
        <v>140</v>
      </c>
      <c r="H8025" t="s">
        <v>141</v>
      </c>
      <c r="I8025" s="1" t="s">
        <v>35</v>
      </c>
      <c r="J8025" t="s">
        <v>36</v>
      </c>
    </row>
    <row r="8026" spans="1:10" x14ac:dyDescent="0.2">
      <c r="A8026" s="7" t="s">
        <v>12810</v>
      </c>
      <c r="B8026" t="s">
        <v>12811</v>
      </c>
      <c r="C8026">
        <v>21002</v>
      </c>
      <c r="D8026" t="s">
        <v>31</v>
      </c>
      <c r="E8026">
        <v>3</v>
      </c>
      <c r="F8026" t="s">
        <v>2045</v>
      </c>
      <c r="G8026" s="8" t="s">
        <v>140</v>
      </c>
      <c r="H8026" t="s">
        <v>141</v>
      </c>
      <c r="I8026" s="1" t="s">
        <v>35</v>
      </c>
      <c r="J8026" t="s">
        <v>36</v>
      </c>
    </row>
    <row r="8027" spans="1:10" x14ac:dyDescent="0.2">
      <c r="A8027" s="7" t="s">
        <v>12812</v>
      </c>
      <c r="B8027" t="s">
        <v>12813</v>
      </c>
      <c r="C8027">
        <v>21002</v>
      </c>
      <c r="D8027" t="s">
        <v>31</v>
      </c>
      <c r="E8027">
        <v>3</v>
      </c>
      <c r="F8027" t="s">
        <v>2045</v>
      </c>
      <c r="G8027" s="8" t="s">
        <v>140</v>
      </c>
      <c r="H8027" t="s">
        <v>141</v>
      </c>
      <c r="I8027" s="1" t="s">
        <v>35</v>
      </c>
      <c r="J8027" t="s">
        <v>36</v>
      </c>
    </row>
    <row r="8028" spans="1:10" x14ac:dyDescent="0.2">
      <c r="A8028" s="7" t="s">
        <v>12814</v>
      </c>
      <c r="B8028" t="s">
        <v>6467</v>
      </c>
      <c r="C8028">
        <v>21002</v>
      </c>
      <c r="D8028" t="s">
        <v>31</v>
      </c>
      <c r="E8028">
        <v>3</v>
      </c>
      <c r="F8028" t="s">
        <v>2045</v>
      </c>
      <c r="G8028" s="8" t="s">
        <v>140</v>
      </c>
      <c r="H8028" t="s">
        <v>141</v>
      </c>
      <c r="I8028" s="1" t="s">
        <v>35</v>
      </c>
      <c r="J8028" t="s">
        <v>36</v>
      </c>
    </row>
    <row r="8029" spans="1:10" x14ac:dyDescent="0.2">
      <c r="A8029" s="7" t="s">
        <v>12815</v>
      </c>
      <c r="B8029" t="s">
        <v>12816</v>
      </c>
      <c r="C8029">
        <v>21002</v>
      </c>
      <c r="D8029" t="s">
        <v>31</v>
      </c>
      <c r="E8029">
        <v>3</v>
      </c>
      <c r="F8029" t="s">
        <v>2045</v>
      </c>
      <c r="G8029" s="8" t="s">
        <v>140</v>
      </c>
      <c r="H8029" t="s">
        <v>141</v>
      </c>
      <c r="I8029" s="1" t="s">
        <v>35</v>
      </c>
      <c r="J8029" t="s">
        <v>36</v>
      </c>
    </row>
    <row r="8030" spans="1:10" x14ac:dyDescent="0.2">
      <c r="A8030" s="7" t="s">
        <v>12817</v>
      </c>
      <c r="B8030" t="s">
        <v>12818</v>
      </c>
      <c r="C8030">
        <v>21002</v>
      </c>
      <c r="D8030" t="s">
        <v>31</v>
      </c>
      <c r="E8030">
        <v>3</v>
      </c>
      <c r="F8030" t="s">
        <v>2045</v>
      </c>
      <c r="G8030" s="8" t="s">
        <v>140</v>
      </c>
      <c r="H8030" t="s">
        <v>141</v>
      </c>
      <c r="I8030" s="1" t="s">
        <v>35</v>
      </c>
      <c r="J8030" t="s">
        <v>36</v>
      </c>
    </row>
    <row r="8031" spans="1:10" x14ac:dyDescent="0.2">
      <c r="A8031" s="7" t="s">
        <v>12819</v>
      </c>
      <c r="B8031" t="s">
        <v>12820</v>
      </c>
      <c r="C8031">
        <v>21002</v>
      </c>
      <c r="D8031" t="s">
        <v>31</v>
      </c>
      <c r="E8031">
        <v>3</v>
      </c>
      <c r="F8031" t="s">
        <v>2045</v>
      </c>
      <c r="G8031" s="8" t="s">
        <v>140</v>
      </c>
      <c r="H8031" t="s">
        <v>141</v>
      </c>
      <c r="I8031" s="1" t="s">
        <v>35</v>
      </c>
      <c r="J8031" t="s">
        <v>36</v>
      </c>
    </row>
    <row r="8032" spans="1:10" x14ac:dyDescent="0.2">
      <c r="A8032" s="7" t="s">
        <v>12821</v>
      </c>
      <c r="B8032" t="s">
        <v>12822</v>
      </c>
      <c r="C8032">
        <v>21002</v>
      </c>
      <c r="D8032" t="s">
        <v>31</v>
      </c>
      <c r="E8032">
        <v>3</v>
      </c>
      <c r="F8032" t="s">
        <v>2045</v>
      </c>
      <c r="G8032" s="8" t="s">
        <v>140</v>
      </c>
      <c r="H8032" t="s">
        <v>141</v>
      </c>
      <c r="I8032" s="1" t="s">
        <v>35</v>
      </c>
      <c r="J8032" t="s">
        <v>36</v>
      </c>
    </row>
    <row r="8033" spans="1:10" x14ac:dyDescent="0.2">
      <c r="A8033" s="7" t="s">
        <v>12823</v>
      </c>
      <c r="B8033" t="s">
        <v>12824</v>
      </c>
      <c r="C8033">
        <v>21002</v>
      </c>
      <c r="D8033" t="s">
        <v>31</v>
      </c>
      <c r="E8033">
        <v>3</v>
      </c>
      <c r="F8033" t="s">
        <v>2045</v>
      </c>
      <c r="G8033" s="8" t="s">
        <v>140</v>
      </c>
      <c r="H8033" t="s">
        <v>141</v>
      </c>
      <c r="I8033" s="1" t="s">
        <v>35</v>
      </c>
      <c r="J8033" t="s">
        <v>36</v>
      </c>
    </row>
    <row r="8034" spans="1:10" x14ac:dyDescent="0.2">
      <c r="A8034" s="7" t="s">
        <v>12825</v>
      </c>
      <c r="B8034" t="s">
        <v>12826</v>
      </c>
      <c r="C8034">
        <v>21002</v>
      </c>
      <c r="D8034" t="s">
        <v>31</v>
      </c>
      <c r="E8034">
        <v>3</v>
      </c>
      <c r="F8034" t="s">
        <v>2045</v>
      </c>
      <c r="G8034" s="8" t="s">
        <v>140</v>
      </c>
      <c r="H8034" t="s">
        <v>141</v>
      </c>
      <c r="I8034" s="1" t="s">
        <v>35</v>
      </c>
      <c r="J8034" t="s">
        <v>36</v>
      </c>
    </row>
    <row r="8035" spans="1:10" x14ac:dyDescent="0.2">
      <c r="A8035" s="7" t="s">
        <v>12827</v>
      </c>
      <c r="B8035" t="s">
        <v>7842</v>
      </c>
      <c r="C8035">
        <v>21002</v>
      </c>
      <c r="D8035" t="s">
        <v>31</v>
      </c>
      <c r="E8035">
        <v>3</v>
      </c>
      <c r="F8035" t="s">
        <v>2045</v>
      </c>
      <c r="G8035" s="8" t="s">
        <v>140</v>
      </c>
      <c r="H8035" t="s">
        <v>141</v>
      </c>
      <c r="I8035" s="1" t="s">
        <v>35</v>
      </c>
      <c r="J8035" t="s">
        <v>36</v>
      </c>
    </row>
    <row r="8036" spans="1:10" x14ac:dyDescent="0.2">
      <c r="A8036" s="7" t="s">
        <v>12828</v>
      </c>
      <c r="B8036" t="s">
        <v>12829</v>
      </c>
      <c r="C8036">
        <v>21002</v>
      </c>
      <c r="D8036" t="s">
        <v>31</v>
      </c>
      <c r="E8036">
        <v>3</v>
      </c>
      <c r="F8036" t="s">
        <v>2045</v>
      </c>
      <c r="G8036" s="8" t="s">
        <v>140</v>
      </c>
      <c r="H8036" t="s">
        <v>141</v>
      </c>
      <c r="I8036" s="1" t="s">
        <v>35</v>
      </c>
      <c r="J8036" t="s">
        <v>36</v>
      </c>
    </row>
    <row r="8037" spans="1:10" x14ac:dyDescent="0.2">
      <c r="A8037" s="7" t="s">
        <v>12830</v>
      </c>
      <c r="B8037" t="s">
        <v>12204</v>
      </c>
      <c r="C8037">
        <v>21002</v>
      </c>
      <c r="D8037" t="s">
        <v>31</v>
      </c>
      <c r="E8037">
        <v>3</v>
      </c>
      <c r="F8037" t="s">
        <v>2045</v>
      </c>
      <c r="G8037" s="8" t="s">
        <v>140</v>
      </c>
      <c r="H8037" t="s">
        <v>141</v>
      </c>
      <c r="I8037" s="1" t="s">
        <v>35</v>
      </c>
      <c r="J8037" t="s">
        <v>36</v>
      </c>
    </row>
    <row r="8038" spans="1:10" x14ac:dyDescent="0.2">
      <c r="A8038" s="7" t="s">
        <v>12831</v>
      </c>
      <c r="B8038" t="s">
        <v>12832</v>
      </c>
      <c r="C8038">
        <v>21002</v>
      </c>
      <c r="D8038" t="s">
        <v>31</v>
      </c>
      <c r="E8038">
        <v>3</v>
      </c>
      <c r="F8038" t="s">
        <v>2045</v>
      </c>
      <c r="G8038" s="8" t="s">
        <v>140</v>
      </c>
      <c r="H8038" t="s">
        <v>141</v>
      </c>
      <c r="I8038" s="1" t="s">
        <v>35</v>
      </c>
      <c r="J8038" t="s">
        <v>36</v>
      </c>
    </row>
    <row r="8039" spans="1:10" x14ac:dyDescent="0.2">
      <c r="A8039" s="7" t="s">
        <v>12833</v>
      </c>
      <c r="B8039" t="s">
        <v>12834</v>
      </c>
      <c r="C8039">
        <v>21002</v>
      </c>
      <c r="D8039" t="s">
        <v>31</v>
      </c>
      <c r="E8039">
        <v>3</v>
      </c>
      <c r="F8039" t="s">
        <v>2045</v>
      </c>
      <c r="G8039" s="8" t="s">
        <v>140</v>
      </c>
      <c r="H8039" t="s">
        <v>141</v>
      </c>
      <c r="I8039" s="1" t="s">
        <v>35</v>
      </c>
      <c r="J8039" t="s">
        <v>36</v>
      </c>
    </row>
    <row r="8040" spans="1:10" x14ac:dyDescent="0.2">
      <c r="A8040" s="7" t="s">
        <v>12835</v>
      </c>
      <c r="B8040" t="s">
        <v>12836</v>
      </c>
      <c r="C8040">
        <v>21002</v>
      </c>
      <c r="D8040" t="s">
        <v>31</v>
      </c>
      <c r="E8040">
        <v>3</v>
      </c>
      <c r="F8040" t="s">
        <v>2045</v>
      </c>
      <c r="G8040" s="8" t="s">
        <v>140</v>
      </c>
      <c r="H8040" t="s">
        <v>141</v>
      </c>
      <c r="I8040" s="1" t="s">
        <v>35</v>
      </c>
      <c r="J8040" t="s">
        <v>36</v>
      </c>
    </row>
    <row r="8041" spans="1:10" x14ac:dyDescent="0.2">
      <c r="A8041" s="7" t="s">
        <v>12837</v>
      </c>
      <c r="B8041" t="s">
        <v>12838</v>
      </c>
      <c r="C8041">
        <v>21002</v>
      </c>
      <c r="D8041" t="s">
        <v>31</v>
      </c>
      <c r="E8041">
        <v>3</v>
      </c>
      <c r="F8041" t="s">
        <v>2045</v>
      </c>
      <c r="G8041" s="8" t="s">
        <v>140</v>
      </c>
      <c r="H8041" t="s">
        <v>141</v>
      </c>
      <c r="I8041" s="1" t="s">
        <v>35</v>
      </c>
      <c r="J8041" t="s">
        <v>36</v>
      </c>
    </row>
    <row r="8042" spans="1:10" x14ac:dyDescent="0.2">
      <c r="A8042" s="7" t="s">
        <v>12839</v>
      </c>
      <c r="B8042" t="s">
        <v>12840</v>
      </c>
      <c r="C8042">
        <v>21002</v>
      </c>
      <c r="D8042" t="s">
        <v>31</v>
      </c>
      <c r="E8042">
        <v>3</v>
      </c>
      <c r="F8042" t="s">
        <v>2045</v>
      </c>
      <c r="G8042" s="8" t="s">
        <v>140</v>
      </c>
      <c r="H8042" t="s">
        <v>141</v>
      </c>
      <c r="I8042" s="1" t="s">
        <v>35</v>
      </c>
      <c r="J8042" t="s">
        <v>36</v>
      </c>
    </row>
    <row r="8043" spans="1:10" x14ac:dyDescent="0.2">
      <c r="A8043" s="7" t="s">
        <v>12841</v>
      </c>
      <c r="B8043" t="s">
        <v>12842</v>
      </c>
      <c r="C8043">
        <v>21002</v>
      </c>
      <c r="D8043" t="s">
        <v>31</v>
      </c>
      <c r="E8043">
        <v>3</v>
      </c>
      <c r="F8043" t="s">
        <v>2045</v>
      </c>
      <c r="G8043" s="8" t="s">
        <v>140</v>
      </c>
      <c r="H8043" t="s">
        <v>141</v>
      </c>
      <c r="I8043" s="1" t="s">
        <v>35</v>
      </c>
      <c r="J8043" t="s">
        <v>36</v>
      </c>
    </row>
    <row r="8044" spans="1:10" x14ac:dyDescent="0.2">
      <c r="A8044" s="7" t="s">
        <v>12843</v>
      </c>
      <c r="B8044" t="s">
        <v>12844</v>
      </c>
      <c r="C8044">
        <v>21002</v>
      </c>
      <c r="D8044" t="s">
        <v>31</v>
      </c>
      <c r="E8044">
        <v>3</v>
      </c>
      <c r="F8044" t="s">
        <v>2045</v>
      </c>
      <c r="G8044" s="8" t="s">
        <v>140</v>
      </c>
      <c r="H8044" t="s">
        <v>141</v>
      </c>
      <c r="I8044" s="1" t="s">
        <v>35</v>
      </c>
      <c r="J8044" t="s">
        <v>36</v>
      </c>
    </row>
    <row r="8045" spans="1:10" x14ac:dyDescent="0.2">
      <c r="A8045" s="7" t="s">
        <v>12845</v>
      </c>
      <c r="B8045" t="s">
        <v>12206</v>
      </c>
      <c r="C8045">
        <v>21002</v>
      </c>
      <c r="D8045" t="s">
        <v>31</v>
      </c>
      <c r="E8045">
        <v>3</v>
      </c>
      <c r="F8045" t="s">
        <v>2045</v>
      </c>
      <c r="G8045" s="8" t="s">
        <v>140</v>
      </c>
      <c r="H8045" t="s">
        <v>141</v>
      </c>
      <c r="I8045" s="1" t="s">
        <v>35</v>
      </c>
      <c r="J8045" t="s">
        <v>36</v>
      </c>
    </row>
    <row r="8046" spans="1:10" x14ac:dyDescent="0.2">
      <c r="A8046" s="7" t="s">
        <v>12846</v>
      </c>
      <c r="B8046" t="s">
        <v>12847</v>
      </c>
      <c r="C8046">
        <v>21002</v>
      </c>
      <c r="D8046" t="s">
        <v>31</v>
      </c>
      <c r="E8046">
        <v>3</v>
      </c>
      <c r="F8046" t="s">
        <v>2045</v>
      </c>
      <c r="G8046" s="8" t="s">
        <v>140</v>
      </c>
      <c r="H8046" t="s">
        <v>141</v>
      </c>
      <c r="I8046" s="1" t="s">
        <v>35</v>
      </c>
      <c r="J8046" t="s">
        <v>36</v>
      </c>
    </row>
    <row r="8047" spans="1:10" x14ac:dyDescent="0.2">
      <c r="A8047" s="7" t="s">
        <v>12848</v>
      </c>
      <c r="B8047" t="s">
        <v>12849</v>
      </c>
      <c r="C8047">
        <v>21002</v>
      </c>
      <c r="D8047" t="s">
        <v>31</v>
      </c>
      <c r="E8047">
        <v>3</v>
      </c>
      <c r="F8047" t="s">
        <v>2045</v>
      </c>
      <c r="G8047" s="8" t="s">
        <v>140</v>
      </c>
      <c r="H8047" t="s">
        <v>141</v>
      </c>
      <c r="I8047" s="1" t="s">
        <v>35</v>
      </c>
      <c r="J8047" t="s">
        <v>36</v>
      </c>
    </row>
    <row r="8048" spans="1:10" x14ac:dyDescent="0.2">
      <c r="A8048" s="7" t="s">
        <v>12850</v>
      </c>
      <c r="B8048" t="s">
        <v>12851</v>
      </c>
      <c r="C8048">
        <v>21002</v>
      </c>
      <c r="D8048" t="s">
        <v>31</v>
      </c>
      <c r="E8048">
        <v>3</v>
      </c>
      <c r="F8048" t="s">
        <v>2045</v>
      </c>
      <c r="G8048" s="8" t="s">
        <v>140</v>
      </c>
      <c r="H8048" t="s">
        <v>141</v>
      </c>
      <c r="I8048" s="1" t="s">
        <v>35</v>
      </c>
      <c r="J8048" t="s">
        <v>36</v>
      </c>
    </row>
    <row r="8049" spans="1:10" x14ac:dyDescent="0.2">
      <c r="A8049" s="7" t="s">
        <v>12852</v>
      </c>
      <c r="B8049" t="s">
        <v>12853</v>
      </c>
      <c r="C8049">
        <v>21002</v>
      </c>
      <c r="D8049" t="s">
        <v>31</v>
      </c>
      <c r="E8049">
        <v>3</v>
      </c>
      <c r="F8049" t="s">
        <v>2045</v>
      </c>
      <c r="G8049" s="8" t="s">
        <v>140</v>
      </c>
      <c r="H8049" t="s">
        <v>141</v>
      </c>
      <c r="I8049" s="1" t="s">
        <v>35</v>
      </c>
      <c r="J8049" t="s">
        <v>36</v>
      </c>
    </row>
    <row r="8050" spans="1:10" x14ac:dyDescent="0.2">
      <c r="A8050" s="7" t="s">
        <v>12854</v>
      </c>
      <c r="B8050" t="s">
        <v>12855</v>
      </c>
      <c r="C8050">
        <v>21002</v>
      </c>
      <c r="D8050" t="s">
        <v>31</v>
      </c>
      <c r="E8050">
        <v>3</v>
      </c>
      <c r="F8050" t="s">
        <v>2045</v>
      </c>
      <c r="G8050" s="8" t="s">
        <v>140</v>
      </c>
      <c r="H8050" t="s">
        <v>141</v>
      </c>
      <c r="I8050" s="1" t="s">
        <v>35</v>
      </c>
      <c r="J8050" t="s">
        <v>36</v>
      </c>
    </row>
    <row r="8051" spans="1:10" x14ac:dyDescent="0.2">
      <c r="A8051" s="7" t="s">
        <v>12856</v>
      </c>
      <c r="B8051" t="s">
        <v>12857</v>
      </c>
      <c r="C8051">
        <v>21002</v>
      </c>
      <c r="D8051" t="s">
        <v>31</v>
      </c>
      <c r="E8051">
        <v>3</v>
      </c>
      <c r="F8051" t="s">
        <v>2045</v>
      </c>
      <c r="G8051" s="8" t="s">
        <v>140</v>
      </c>
      <c r="H8051" t="s">
        <v>141</v>
      </c>
      <c r="I8051" s="1" t="s">
        <v>35</v>
      </c>
      <c r="J8051" t="s">
        <v>36</v>
      </c>
    </row>
    <row r="8052" spans="1:10" x14ac:dyDescent="0.2">
      <c r="A8052" s="7" t="s">
        <v>12858</v>
      </c>
      <c r="B8052" t="s">
        <v>12859</v>
      </c>
      <c r="C8052">
        <v>21002</v>
      </c>
      <c r="D8052" t="s">
        <v>31</v>
      </c>
      <c r="E8052">
        <v>3</v>
      </c>
      <c r="F8052" t="s">
        <v>2045</v>
      </c>
      <c r="G8052" s="8" t="s">
        <v>140</v>
      </c>
      <c r="H8052" t="s">
        <v>141</v>
      </c>
      <c r="I8052" s="1" t="s">
        <v>35</v>
      </c>
      <c r="J8052" t="s">
        <v>36</v>
      </c>
    </row>
    <row r="8053" spans="1:10" x14ac:dyDescent="0.2">
      <c r="A8053" s="7" t="s">
        <v>12860</v>
      </c>
      <c r="B8053" t="s">
        <v>12861</v>
      </c>
      <c r="C8053">
        <v>21002</v>
      </c>
      <c r="D8053" t="s">
        <v>31</v>
      </c>
      <c r="E8053">
        <v>3</v>
      </c>
      <c r="F8053" t="s">
        <v>2045</v>
      </c>
      <c r="G8053" s="8" t="s">
        <v>140</v>
      </c>
      <c r="H8053" t="s">
        <v>141</v>
      </c>
      <c r="I8053" s="1" t="s">
        <v>35</v>
      </c>
      <c r="J8053" t="s">
        <v>36</v>
      </c>
    </row>
    <row r="8054" spans="1:10" x14ac:dyDescent="0.2">
      <c r="A8054" s="7" t="s">
        <v>12862</v>
      </c>
      <c r="B8054" t="s">
        <v>12863</v>
      </c>
      <c r="C8054">
        <v>21002</v>
      </c>
      <c r="D8054" t="s">
        <v>31</v>
      </c>
      <c r="E8054">
        <v>3</v>
      </c>
      <c r="F8054" t="s">
        <v>2045</v>
      </c>
      <c r="G8054" s="8" t="s">
        <v>140</v>
      </c>
      <c r="H8054" t="s">
        <v>141</v>
      </c>
      <c r="I8054" s="1" t="s">
        <v>35</v>
      </c>
      <c r="J8054" t="s">
        <v>36</v>
      </c>
    </row>
    <row r="8055" spans="1:10" x14ac:dyDescent="0.2">
      <c r="A8055" s="7" t="s">
        <v>12864</v>
      </c>
      <c r="B8055" t="s">
        <v>12865</v>
      </c>
      <c r="C8055">
        <v>21002</v>
      </c>
      <c r="D8055" t="s">
        <v>31</v>
      </c>
      <c r="E8055">
        <v>3</v>
      </c>
      <c r="F8055" t="s">
        <v>2045</v>
      </c>
      <c r="G8055" s="8" t="s">
        <v>140</v>
      </c>
      <c r="H8055" t="s">
        <v>141</v>
      </c>
      <c r="I8055" s="1" t="s">
        <v>35</v>
      </c>
      <c r="J8055" t="s">
        <v>36</v>
      </c>
    </row>
    <row r="8056" spans="1:10" x14ac:dyDescent="0.2">
      <c r="A8056" s="7" t="s">
        <v>12866</v>
      </c>
      <c r="B8056" t="s">
        <v>12351</v>
      </c>
      <c r="C8056">
        <v>21002</v>
      </c>
      <c r="D8056" t="s">
        <v>31</v>
      </c>
      <c r="E8056">
        <v>3</v>
      </c>
      <c r="F8056" t="s">
        <v>2045</v>
      </c>
      <c r="G8056" s="8" t="s">
        <v>140</v>
      </c>
      <c r="H8056" t="s">
        <v>141</v>
      </c>
      <c r="I8056" s="1" t="s">
        <v>35</v>
      </c>
      <c r="J8056" t="s">
        <v>36</v>
      </c>
    </row>
    <row r="8057" spans="1:10" x14ac:dyDescent="0.2">
      <c r="A8057" s="7" t="s">
        <v>12867</v>
      </c>
      <c r="B8057" t="s">
        <v>12868</v>
      </c>
      <c r="C8057">
        <v>21002</v>
      </c>
      <c r="D8057" t="s">
        <v>31</v>
      </c>
      <c r="E8057">
        <v>3</v>
      </c>
      <c r="F8057" t="s">
        <v>2045</v>
      </c>
      <c r="G8057" s="8" t="s">
        <v>140</v>
      </c>
      <c r="H8057" t="s">
        <v>141</v>
      </c>
      <c r="I8057" s="1" t="s">
        <v>35</v>
      </c>
      <c r="J8057" t="s">
        <v>36</v>
      </c>
    </row>
    <row r="8058" spans="1:10" x14ac:dyDescent="0.2">
      <c r="A8058" s="7" t="s">
        <v>12869</v>
      </c>
      <c r="B8058" t="s">
        <v>12870</v>
      </c>
      <c r="C8058">
        <v>21002</v>
      </c>
      <c r="D8058" t="s">
        <v>31</v>
      </c>
      <c r="E8058">
        <v>3</v>
      </c>
      <c r="F8058" t="s">
        <v>2045</v>
      </c>
      <c r="G8058" s="8" t="s">
        <v>140</v>
      </c>
      <c r="H8058" t="s">
        <v>141</v>
      </c>
      <c r="I8058" s="1" t="s">
        <v>35</v>
      </c>
      <c r="J8058" t="s">
        <v>36</v>
      </c>
    </row>
    <row r="8059" spans="1:10" x14ac:dyDescent="0.2">
      <c r="A8059" s="7" t="s">
        <v>12871</v>
      </c>
      <c r="B8059" t="s">
        <v>12872</v>
      </c>
      <c r="C8059">
        <v>21002</v>
      </c>
      <c r="D8059" t="s">
        <v>31</v>
      </c>
      <c r="E8059">
        <v>3</v>
      </c>
      <c r="F8059" t="s">
        <v>2045</v>
      </c>
      <c r="G8059" s="8" t="s">
        <v>140</v>
      </c>
      <c r="H8059" t="s">
        <v>141</v>
      </c>
      <c r="I8059" s="1" t="s">
        <v>35</v>
      </c>
      <c r="J8059" t="s">
        <v>36</v>
      </c>
    </row>
    <row r="8060" spans="1:10" x14ac:dyDescent="0.2">
      <c r="A8060" s="7" t="s">
        <v>12873</v>
      </c>
      <c r="B8060" t="s">
        <v>7735</v>
      </c>
      <c r="C8060">
        <v>21002</v>
      </c>
      <c r="D8060" t="s">
        <v>31</v>
      </c>
      <c r="E8060">
        <v>3</v>
      </c>
      <c r="F8060" t="s">
        <v>2045</v>
      </c>
      <c r="G8060" s="8" t="s">
        <v>140</v>
      </c>
      <c r="H8060" t="s">
        <v>141</v>
      </c>
      <c r="I8060" s="1" t="s">
        <v>35</v>
      </c>
      <c r="J8060" t="s">
        <v>36</v>
      </c>
    </row>
    <row r="8061" spans="1:10" x14ac:dyDescent="0.2">
      <c r="A8061" s="7" t="s">
        <v>12874</v>
      </c>
      <c r="B8061" t="s">
        <v>12875</v>
      </c>
      <c r="C8061">
        <v>21002</v>
      </c>
      <c r="D8061" t="s">
        <v>31</v>
      </c>
      <c r="E8061">
        <v>3</v>
      </c>
      <c r="F8061" t="s">
        <v>2045</v>
      </c>
      <c r="G8061" s="8" t="s">
        <v>140</v>
      </c>
      <c r="H8061" t="s">
        <v>141</v>
      </c>
      <c r="I8061" s="1" t="s">
        <v>35</v>
      </c>
      <c r="J8061" t="s">
        <v>36</v>
      </c>
    </row>
    <row r="8062" spans="1:10" x14ac:dyDescent="0.2">
      <c r="A8062" s="7" t="s">
        <v>12876</v>
      </c>
      <c r="B8062" t="s">
        <v>12877</v>
      </c>
      <c r="C8062">
        <v>21002</v>
      </c>
      <c r="D8062" t="s">
        <v>31</v>
      </c>
      <c r="E8062">
        <v>3</v>
      </c>
      <c r="F8062" t="s">
        <v>2045</v>
      </c>
      <c r="G8062" s="8" t="s">
        <v>140</v>
      </c>
      <c r="H8062" t="s">
        <v>141</v>
      </c>
      <c r="I8062" s="1" t="s">
        <v>35</v>
      </c>
      <c r="J8062" t="s">
        <v>36</v>
      </c>
    </row>
    <row r="8063" spans="1:10" x14ac:dyDescent="0.2">
      <c r="A8063" s="7" t="s">
        <v>12878</v>
      </c>
      <c r="B8063" t="s">
        <v>12879</v>
      </c>
      <c r="C8063">
        <v>21002</v>
      </c>
      <c r="D8063" t="s">
        <v>31</v>
      </c>
      <c r="E8063">
        <v>3</v>
      </c>
      <c r="F8063" t="s">
        <v>2045</v>
      </c>
      <c r="G8063" s="8" t="s">
        <v>140</v>
      </c>
      <c r="H8063" t="s">
        <v>141</v>
      </c>
      <c r="I8063" s="1" t="s">
        <v>35</v>
      </c>
      <c r="J8063" t="s">
        <v>36</v>
      </c>
    </row>
    <row r="8064" spans="1:10" x14ac:dyDescent="0.2">
      <c r="A8064" s="7" t="s">
        <v>12880</v>
      </c>
      <c r="B8064" t="s">
        <v>12881</v>
      </c>
      <c r="C8064">
        <v>21002</v>
      </c>
      <c r="D8064" t="s">
        <v>31</v>
      </c>
      <c r="E8064">
        <v>3</v>
      </c>
      <c r="F8064" t="s">
        <v>2045</v>
      </c>
      <c r="G8064" s="8" t="s">
        <v>140</v>
      </c>
      <c r="H8064" t="s">
        <v>141</v>
      </c>
      <c r="I8064" s="1" t="s">
        <v>35</v>
      </c>
      <c r="J8064" t="s">
        <v>36</v>
      </c>
    </row>
    <row r="8065" spans="1:10" x14ac:dyDescent="0.2">
      <c r="A8065" s="7" t="s">
        <v>12882</v>
      </c>
      <c r="B8065" t="s">
        <v>12883</v>
      </c>
      <c r="C8065">
        <v>21002</v>
      </c>
      <c r="D8065" t="s">
        <v>31</v>
      </c>
      <c r="E8065">
        <v>3</v>
      </c>
      <c r="F8065" t="s">
        <v>2045</v>
      </c>
      <c r="G8065" s="8" t="s">
        <v>140</v>
      </c>
      <c r="H8065" t="s">
        <v>141</v>
      </c>
      <c r="I8065" s="1" t="s">
        <v>35</v>
      </c>
      <c r="J8065" t="s">
        <v>36</v>
      </c>
    </row>
    <row r="8066" spans="1:10" x14ac:dyDescent="0.2">
      <c r="A8066" s="7" t="s">
        <v>12884</v>
      </c>
      <c r="B8066" t="s">
        <v>12885</v>
      </c>
      <c r="C8066">
        <v>21002</v>
      </c>
      <c r="D8066" t="s">
        <v>31</v>
      </c>
      <c r="E8066">
        <v>3</v>
      </c>
      <c r="F8066" t="s">
        <v>2045</v>
      </c>
      <c r="G8066" s="8" t="s">
        <v>140</v>
      </c>
      <c r="H8066" t="s">
        <v>141</v>
      </c>
      <c r="I8066" s="1" t="s">
        <v>35</v>
      </c>
      <c r="J8066" t="s">
        <v>36</v>
      </c>
    </row>
    <row r="8067" spans="1:10" x14ac:dyDescent="0.2">
      <c r="A8067" s="7" t="s">
        <v>12886</v>
      </c>
      <c r="B8067" t="s">
        <v>12887</v>
      </c>
      <c r="C8067">
        <v>21002</v>
      </c>
      <c r="D8067" t="s">
        <v>31</v>
      </c>
      <c r="E8067">
        <v>3</v>
      </c>
      <c r="F8067" t="s">
        <v>2045</v>
      </c>
      <c r="G8067" s="8" t="s">
        <v>140</v>
      </c>
      <c r="H8067" t="s">
        <v>141</v>
      </c>
      <c r="I8067" s="1" t="s">
        <v>35</v>
      </c>
      <c r="J8067" t="s">
        <v>36</v>
      </c>
    </row>
    <row r="8068" spans="1:10" x14ac:dyDescent="0.2">
      <c r="A8068" s="7" t="s">
        <v>12888</v>
      </c>
      <c r="B8068" t="s">
        <v>12889</v>
      </c>
      <c r="C8068">
        <v>21002</v>
      </c>
      <c r="D8068" t="s">
        <v>31</v>
      </c>
      <c r="E8068">
        <v>3</v>
      </c>
      <c r="F8068" t="s">
        <v>2045</v>
      </c>
      <c r="G8068" s="8" t="s">
        <v>140</v>
      </c>
      <c r="H8068" t="s">
        <v>141</v>
      </c>
      <c r="I8068" s="1" t="s">
        <v>35</v>
      </c>
      <c r="J8068" t="s">
        <v>36</v>
      </c>
    </row>
    <row r="8069" spans="1:10" x14ac:dyDescent="0.2">
      <c r="A8069" s="7" t="s">
        <v>12890</v>
      </c>
      <c r="B8069" t="s">
        <v>12891</v>
      </c>
      <c r="C8069">
        <v>21002</v>
      </c>
      <c r="D8069" t="s">
        <v>31</v>
      </c>
      <c r="E8069">
        <v>3</v>
      </c>
      <c r="F8069" t="s">
        <v>2045</v>
      </c>
      <c r="G8069" s="8" t="s">
        <v>140</v>
      </c>
      <c r="H8069" t="s">
        <v>141</v>
      </c>
      <c r="I8069" s="1" t="s">
        <v>35</v>
      </c>
      <c r="J8069" t="s">
        <v>36</v>
      </c>
    </row>
    <row r="8070" spans="1:10" x14ac:dyDescent="0.2">
      <c r="A8070" s="7" t="s">
        <v>12892</v>
      </c>
      <c r="B8070" t="s">
        <v>12893</v>
      </c>
      <c r="C8070">
        <v>21002</v>
      </c>
      <c r="D8070" t="s">
        <v>31</v>
      </c>
      <c r="E8070">
        <v>3</v>
      </c>
      <c r="F8070" t="s">
        <v>2045</v>
      </c>
      <c r="G8070" s="8" t="s">
        <v>140</v>
      </c>
      <c r="H8070" t="s">
        <v>141</v>
      </c>
      <c r="I8070" s="1" t="s">
        <v>35</v>
      </c>
      <c r="J8070" t="s">
        <v>36</v>
      </c>
    </row>
    <row r="8071" spans="1:10" x14ac:dyDescent="0.2">
      <c r="A8071" s="7" t="s">
        <v>12894</v>
      </c>
      <c r="B8071" t="s">
        <v>12895</v>
      </c>
      <c r="C8071">
        <v>21002</v>
      </c>
      <c r="D8071" t="s">
        <v>31</v>
      </c>
      <c r="E8071">
        <v>3</v>
      </c>
      <c r="F8071" t="s">
        <v>2045</v>
      </c>
      <c r="G8071" s="8" t="s">
        <v>140</v>
      </c>
      <c r="H8071" t="s">
        <v>141</v>
      </c>
      <c r="I8071" s="1" t="s">
        <v>35</v>
      </c>
      <c r="J8071" t="s">
        <v>36</v>
      </c>
    </row>
    <row r="8072" spans="1:10" x14ac:dyDescent="0.2">
      <c r="A8072" s="7" t="s">
        <v>12896</v>
      </c>
      <c r="B8072" t="s">
        <v>12897</v>
      </c>
      <c r="C8072">
        <v>21002</v>
      </c>
      <c r="D8072" t="s">
        <v>31</v>
      </c>
      <c r="E8072">
        <v>3</v>
      </c>
      <c r="F8072" t="s">
        <v>2045</v>
      </c>
      <c r="G8072" s="8" t="s">
        <v>140</v>
      </c>
      <c r="H8072" t="s">
        <v>141</v>
      </c>
      <c r="I8072" s="1" t="s">
        <v>35</v>
      </c>
      <c r="J8072" t="s">
        <v>36</v>
      </c>
    </row>
    <row r="8073" spans="1:10" x14ac:dyDescent="0.2">
      <c r="A8073" s="7" t="s">
        <v>12898</v>
      </c>
      <c r="B8073" t="s">
        <v>6964</v>
      </c>
      <c r="C8073">
        <v>21002</v>
      </c>
      <c r="D8073" t="s">
        <v>31</v>
      </c>
      <c r="E8073">
        <v>3</v>
      </c>
      <c r="F8073" t="s">
        <v>2045</v>
      </c>
      <c r="G8073" s="8" t="s">
        <v>140</v>
      </c>
      <c r="H8073" t="s">
        <v>141</v>
      </c>
      <c r="I8073" s="1" t="s">
        <v>35</v>
      </c>
      <c r="J8073" t="s">
        <v>36</v>
      </c>
    </row>
    <row r="8074" spans="1:10" x14ac:dyDescent="0.2">
      <c r="A8074" s="7" t="s">
        <v>12899</v>
      </c>
      <c r="B8074" t="s">
        <v>12900</v>
      </c>
      <c r="C8074">
        <v>21002</v>
      </c>
      <c r="D8074" t="s">
        <v>31</v>
      </c>
      <c r="E8074">
        <v>3</v>
      </c>
      <c r="F8074" t="s">
        <v>2045</v>
      </c>
      <c r="G8074" s="8" t="s">
        <v>140</v>
      </c>
      <c r="H8074" t="s">
        <v>141</v>
      </c>
      <c r="I8074" s="1" t="s">
        <v>35</v>
      </c>
      <c r="J8074" t="s">
        <v>36</v>
      </c>
    </row>
    <row r="8075" spans="1:10" x14ac:dyDescent="0.2">
      <c r="A8075" s="7" t="s">
        <v>12901</v>
      </c>
      <c r="B8075" t="s">
        <v>12902</v>
      </c>
      <c r="C8075">
        <v>21002</v>
      </c>
      <c r="D8075" t="s">
        <v>31</v>
      </c>
      <c r="E8075">
        <v>3</v>
      </c>
      <c r="F8075" t="s">
        <v>2045</v>
      </c>
      <c r="G8075" s="8" t="s">
        <v>140</v>
      </c>
      <c r="H8075" t="s">
        <v>141</v>
      </c>
      <c r="I8075" s="1" t="s">
        <v>35</v>
      </c>
      <c r="J8075" t="s">
        <v>36</v>
      </c>
    </row>
    <row r="8076" spans="1:10" x14ac:dyDescent="0.2">
      <c r="A8076" s="7" t="s">
        <v>12903</v>
      </c>
      <c r="B8076" t="s">
        <v>12904</v>
      </c>
      <c r="C8076">
        <v>21002</v>
      </c>
      <c r="D8076" t="s">
        <v>31</v>
      </c>
      <c r="E8076">
        <v>3</v>
      </c>
      <c r="F8076" t="s">
        <v>2045</v>
      </c>
      <c r="G8076" s="8" t="s">
        <v>140</v>
      </c>
      <c r="H8076" t="s">
        <v>141</v>
      </c>
      <c r="I8076" s="1" t="s">
        <v>35</v>
      </c>
      <c r="J8076" t="s">
        <v>36</v>
      </c>
    </row>
    <row r="8077" spans="1:10" x14ac:dyDescent="0.2">
      <c r="A8077" s="7" t="s">
        <v>12905</v>
      </c>
      <c r="B8077" t="s">
        <v>12743</v>
      </c>
      <c r="C8077">
        <v>21002</v>
      </c>
      <c r="D8077" t="s">
        <v>31</v>
      </c>
      <c r="E8077">
        <v>3</v>
      </c>
      <c r="F8077" t="s">
        <v>2045</v>
      </c>
      <c r="G8077" s="8" t="s">
        <v>140</v>
      </c>
      <c r="H8077" t="s">
        <v>141</v>
      </c>
      <c r="I8077" s="1" t="s">
        <v>35</v>
      </c>
      <c r="J8077" t="s">
        <v>36</v>
      </c>
    </row>
    <row r="8078" spans="1:10" x14ac:dyDescent="0.2">
      <c r="A8078" s="7" t="s">
        <v>12906</v>
      </c>
      <c r="B8078" t="s">
        <v>12907</v>
      </c>
      <c r="C8078">
        <v>21002</v>
      </c>
      <c r="D8078" t="s">
        <v>31</v>
      </c>
      <c r="E8078">
        <v>3</v>
      </c>
      <c r="F8078" t="s">
        <v>2045</v>
      </c>
      <c r="G8078" s="8" t="s">
        <v>140</v>
      </c>
      <c r="H8078" t="s">
        <v>141</v>
      </c>
      <c r="I8078" s="1" t="s">
        <v>35</v>
      </c>
      <c r="J8078" t="s">
        <v>36</v>
      </c>
    </row>
    <row r="8079" spans="1:10" x14ac:dyDescent="0.2">
      <c r="A8079" s="7" t="s">
        <v>12908</v>
      </c>
      <c r="B8079" t="s">
        <v>12909</v>
      </c>
      <c r="C8079">
        <v>21002</v>
      </c>
      <c r="D8079" t="s">
        <v>31</v>
      </c>
      <c r="E8079">
        <v>3</v>
      </c>
      <c r="F8079" t="s">
        <v>2045</v>
      </c>
      <c r="G8079" s="8" t="s">
        <v>140</v>
      </c>
      <c r="H8079" t="s">
        <v>141</v>
      </c>
      <c r="I8079" s="1" t="s">
        <v>35</v>
      </c>
      <c r="J8079" t="s">
        <v>36</v>
      </c>
    </row>
    <row r="8080" spans="1:10" x14ac:dyDescent="0.2">
      <c r="A8080" s="7" t="s">
        <v>12910</v>
      </c>
      <c r="B8080" t="s">
        <v>12911</v>
      </c>
      <c r="C8080">
        <v>21002</v>
      </c>
      <c r="D8080" t="s">
        <v>31</v>
      </c>
      <c r="E8080">
        <v>3</v>
      </c>
      <c r="F8080" t="s">
        <v>2045</v>
      </c>
      <c r="G8080" s="8" t="s">
        <v>140</v>
      </c>
      <c r="H8080" t="s">
        <v>141</v>
      </c>
      <c r="I8080" s="1" t="s">
        <v>35</v>
      </c>
      <c r="J8080" t="s">
        <v>36</v>
      </c>
    </row>
    <row r="8081" spans="1:10" x14ac:dyDescent="0.2">
      <c r="A8081" s="7" t="s">
        <v>12912</v>
      </c>
      <c r="B8081" t="s">
        <v>12913</v>
      </c>
      <c r="C8081">
        <v>21002</v>
      </c>
      <c r="D8081" t="s">
        <v>31</v>
      </c>
      <c r="E8081">
        <v>3</v>
      </c>
      <c r="F8081" t="s">
        <v>2045</v>
      </c>
      <c r="G8081" s="8" t="s">
        <v>140</v>
      </c>
      <c r="H8081" t="s">
        <v>141</v>
      </c>
      <c r="I8081" s="1" t="s">
        <v>35</v>
      </c>
      <c r="J8081" t="s">
        <v>36</v>
      </c>
    </row>
    <row r="8082" spans="1:10" x14ac:dyDescent="0.2">
      <c r="A8082" s="7" t="s">
        <v>12914</v>
      </c>
      <c r="B8082" t="s">
        <v>12915</v>
      </c>
      <c r="C8082">
        <v>21002</v>
      </c>
      <c r="D8082" t="s">
        <v>31</v>
      </c>
      <c r="E8082">
        <v>3</v>
      </c>
      <c r="F8082" t="s">
        <v>2045</v>
      </c>
      <c r="G8082" s="8" t="s">
        <v>140</v>
      </c>
      <c r="H8082" t="s">
        <v>141</v>
      </c>
      <c r="I8082" s="1" t="s">
        <v>35</v>
      </c>
      <c r="J8082" t="s">
        <v>36</v>
      </c>
    </row>
    <row r="8083" spans="1:10" x14ac:dyDescent="0.2">
      <c r="A8083" s="7" t="s">
        <v>12916</v>
      </c>
      <c r="B8083" t="s">
        <v>12917</v>
      </c>
      <c r="C8083">
        <v>21002</v>
      </c>
      <c r="D8083" t="s">
        <v>31</v>
      </c>
      <c r="E8083">
        <v>3</v>
      </c>
      <c r="F8083" t="s">
        <v>2045</v>
      </c>
      <c r="G8083" s="8" t="s">
        <v>140</v>
      </c>
      <c r="H8083" t="s">
        <v>141</v>
      </c>
      <c r="I8083" s="1" t="s">
        <v>35</v>
      </c>
      <c r="J8083" t="s">
        <v>36</v>
      </c>
    </row>
    <row r="8084" spans="1:10" x14ac:dyDescent="0.2">
      <c r="A8084" s="7" t="s">
        <v>12918</v>
      </c>
      <c r="B8084" t="s">
        <v>12919</v>
      </c>
      <c r="C8084">
        <v>21002</v>
      </c>
      <c r="D8084" t="s">
        <v>31</v>
      </c>
      <c r="E8084">
        <v>3</v>
      </c>
      <c r="F8084" t="s">
        <v>2045</v>
      </c>
      <c r="G8084" s="8" t="s">
        <v>140</v>
      </c>
      <c r="H8084" t="s">
        <v>141</v>
      </c>
      <c r="I8084" s="1" t="s">
        <v>35</v>
      </c>
      <c r="J8084" t="s">
        <v>36</v>
      </c>
    </row>
    <row r="8085" spans="1:10" x14ac:dyDescent="0.2">
      <c r="A8085" s="7" t="s">
        <v>12920</v>
      </c>
      <c r="B8085" t="s">
        <v>12921</v>
      </c>
      <c r="C8085">
        <v>21002</v>
      </c>
      <c r="D8085" t="s">
        <v>31</v>
      </c>
      <c r="E8085">
        <v>3</v>
      </c>
      <c r="F8085" t="s">
        <v>2045</v>
      </c>
      <c r="G8085" s="8" t="s">
        <v>140</v>
      </c>
      <c r="H8085" t="s">
        <v>141</v>
      </c>
      <c r="I8085" s="1" t="s">
        <v>35</v>
      </c>
      <c r="J8085" t="s">
        <v>36</v>
      </c>
    </row>
    <row r="8086" spans="1:10" x14ac:dyDescent="0.2">
      <c r="A8086" s="7" t="s">
        <v>12922</v>
      </c>
      <c r="B8086" t="s">
        <v>12923</v>
      </c>
      <c r="C8086">
        <v>21002</v>
      </c>
      <c r="D8086" t="s">
        <v>31</v>
      </c>
      <c r="E8086">
        <v>3</v>
      </c>
      <c r="F8086" t="s">
        <v>2045</v>
      </c>
      <c r="G8086" s="8" t="s">
        <v>140</v>
      </c>
      <c r="H8086" t="s">
        <v>141</v>
      </c>
      <c r="I8086" s="1" t="s">
        <v>35</v>
      </c>
      <c r="J8086" t="s">
        <v>36</v>
      </c>
    </row>
    <row r="8087" spans="1:10" x14ac:dyDescent="0.2">
      <c r="A8087" s="7" t="s">
        <v>12924</v>
      </c>
      <c r="B8087" t="s">
        <v>12925</v>
      </c>
      <c r="C8087">
        <v>21002</v>
      </c>
      <c r="D8087" t="s">
        <v>31</v>
      </c>
      <c r="E8087">
        <v>3</v>
      </c>
      <c r="F8087" t="s">
        <v>2045</v>
      </c>
      <c r="G8087" s="8" t="s">
        <v>140</v>
      </c>
      <c r="H8087" t="s">
        <v>141</v>
      </c>
      <c r="I8087" s="1" t="s">
        <v>35</v>
      </c>
      <c r="J8087" t="s">
        <v>36</v>
      </c>
    </row>
    <row r="8088" spans="1:10" x14ac:dyDescent="0.2">
      <c r="A8088" s="7" t="s">
        <v>12926</v>
      </c>
      <c r="B8088" t="s">
        <v>12927</v>
      </c>
      <c r="C8088">
        <v>21002</v>
      </c>
      <c r="D8088" t="s">
        <v>31</v>
      </c>
      <c r="E8088">
        <v>3</v>
      </c>
      <c r="F8088" t="s">
        <v>2045</v>
      </c>
      <c r="G8088" s="8" t="s">
        <v>140</v>
      </c>
      <c r="H8088" t="s">
        <v>141</v>
      </c>
      <c r="I8088" s="1" t="s">
        <v>35</v>
      </c>
      <c r="J8088" t="s">
        <v>36</v>
      </c>
    </row>
    <row r="8089" spans="1:10" x14ac:dyDescent="0.2">
      <c r="A8089" s="7" t="s">
        <v>12928</v>
      </c>
      <c r="B8089" t="s">
        <v>12929</v>
      </c>
      <c r="C8089">
        <v>21002</v>
      </c>
      <c r="D8089" t="s">
        <v>31</v>
      </c>
      <c r="E8089">
        <v>3</v>
      </c>
      <c r="F8089" t="s">
        <v>2045</v>
      </c>
      <c r="G8089" s="8" t="s">
        <v>140</v>
      </c>
      <c r="H8089" t="s">
        <v>141</v>
      </c>
      <c r="I8089" s="1" t="s">
        <v>35</v>
      </c>
      <c r="J8089" t="s">
        <v>36</v>
      </c>
    </row>
    <row r="8090" spans="1:10" x14ac:dyDescent="0.2">
      <c r="A8090" s="7" t="s">
        <v>12930</v>
      </c>
      <c r="B8090" t="s">
        <v>12931</v>
      </c>
      <c r="C8090">
        <v>21002</v>
      </c>
      <c r="D8090" t="s">
        <v>31</v>
      </c>
      <c r="E8090">
        <v>3</v>
      </c>
      <c r="F8090" t="s">
        <v>2045</v>
      </c>
      <c r="G8090" s="8" t="s">
        <v>140</v>
      </c>
      <c r="H8090" t="s">
        <v>141</v>
      </c>
      <c r="I8090" s="1" t="s">
        <v>35</v>
      </c>
      <c r="J8090" t="s">
        <v>36</v>
      </c>
    </row>
    <row r="8091" spans="1:10" x14ac:dyDescent="0.2">
      <c r="A8091" s="7" t="s">
        <v>12932</v>
      </c>
      <c r="B8091" t="s">
        <v>12933</v>
      </c>
      <c r="C8091">
        <v>21002</v>
      </c>
      <c r="D8091" t="s">
        <v>31</v>
      </c>
      <c r="E8091">
        <v>3</v>
      </c>
      <c r="F8091" t="s">
        <v>2045</v>
      </c>
      <c r="G8091" s="8" t="s">
        <v>140</v>
      </c>
      <c r="H8091" t="s">
        <v>141</v>
      </c>
      <c r="I8091" s="1" t="s">
        <v>35</v>
      </c>
      <c r="J8091" t="s">
        <v>36</v>
      </c>
    </row>
    <row r="8092" spans="1:10" x14ac:dyDescent="0.2">
      <c r="A8092" s="7" t="s">
        <v>12934</v>
      </c>
      <c r="B8092" t="s">
        <v>12935</v>
      </c>
      <c r="C8092">
        <v>21002</v>
      </c>
      <c r="D8092" t="s">
        <v>31</v>
      </c>
      <c r="E8092">
        <v>3</v>
      </c>
      <c r="F8092" t="s">
        <v>2045</v>
      </c>
      <c r="G8092" s="8" t="s">
        <v>140</v>
      </c>
      <c r="H8092" t="s">
        <v>141</v>
      </c>
      <c r="I8092" s="1" t="s">
        <v>35</v>
      </c>
      <c r="J8092" t="s">
        <v>36</v>
      </c>
    </row>
    <row r="8093" spans="1:10" x14ac:dyDescent="0.2">
      <c r="A8093" s="7" t="s">
        <v>12936</v>
      </c>
      <c r="B8093" t="s">
        <v>12937</v>
      </c>
      <c r="C8093">
        <v>21002</v>
      </c>
      <c r="D8093" t="s">
        <v>31</v>
      </c>
      <c r="E8093">
        <v>3</v>
      </c>
      <c r="F8093" t="s">
        <v>2045</v>
      </c>
      <c r="G8093" s="8" t="s">
        <v>140</v>
      </c>
      <c r="H8093" t="s">
        <v>141</v>
      </c>
      <c r="I8093" s="1" t="s">
        <v>35</v>
      </c>
      <c r="J8093" t="s">
        <v>36</v>
      </c>
    </row>
    <row r="8094" spans="1:10" x14ac:dyDescent="0.2">
      <c r="A8094" s="7" t="s">
        <v>12938</v>
      </c>
      <c r="B8094" t="s">
        <v>12939</v>
      </c>
      <c r="C8094">
        <v>21002</v>
      </c>
      <c r="D8094" t="s">
        <v>31</v>
      </c>
      <c r="E8094">
        <v>3</v>
      </c>
      <c r="F8094" t="s">
        <v>2045</v>
      </c>
      <c r="G8094" s="8" t="s">
        <v>140</v>
      </c>
      <c r="H8094" t="s">
        <v>141</v>
      </c>
      <c r="I8094" s="1" t="s">
        <v>35</v>
      </c>
      <c r="J8094" t="s">
        <v>36</v>
      </c>
    </row>
    <row r="8095" spans="1:10" x14ac:dyDescent="0.2">
      <c r="A8095" s="7" t="s">
        <v>12940</v>
      </c>
      <c r="B8095" t="s">
        <v>12941</v>
      </c>
      <c r="C8095">
        <v>21002</v>
      </c>
      <c r="D8095" t="s">
        <v>31</v>
      </c>
      <c r="E8095">
        <v>3</v>
      </c>
      <c r="F8095" t="s">
        <v>2045</v>
      </c>
      <c r="G8095" s="8" t="s">
        <v>140</v>
      </c>
      <c r="H8095" t="s">
        <v>141</v>
      </c>
      <c r="I8095" s="1" t="s">
        <v>35</v>
      </c>
      <c r="J8095" t="s">
        <v>36</v>
      </c>
    </row>
    <row r="8096" spans="1:10" x14ac:dyDescent="0.2">
      <c r="A8096" s="7" t="s">
        <v>12942</v>
      </c>
      <c r="B8096" t="s">
        <v>12129</v>
      </c>
      <c r="C8096">
        <v>21002</v>
      </c>
      <c r="D8096" t="s">
        <v>31</v>
      </c>
      <c r="E8096">
        <v>3</v>
      </c>
      <c r="F8096" t="s">
        <v>2045</v>
      </c>
      <c r="G8096" s="8" t="s">
        <v>140</v>
      </c>
      <c r="H8096" t="s">
        <v>141</v>
      </c>
      <c r="I8096" s="1" t="s">
        <v>35</v>
      </c>
      <c r="J8096" t="s">
        <v>36</v>
      </c>
    </row>
    <row r="8097" spans="1:10" x14ac:dyDescent="0.2">
      <c r="A8097" s="7" t="s">
        <v>12943</v>
      </c>
      <c r="B8097" t="s">
        <v>12944</v>
      </c>
      <c r="C8097">
        <v>21002</v>
      </c>
      <c r="D8097" t="s">
        <v>31</v>
      </c>
      <c r="E8097">
        <v>3</v>
      </c>
      <c r="F8097" t="s">
        <v>2045</v>
      </c>
      <c r="G8097" s="8" t="s">
        <v>140</v>
      </c>
      <c r="H8097" t="s">
        <v>141</v>
      </c>
      <c r="I8097" s="1" t="s">
        <v>35</v>
      </c>
      <c r="J8097" t="s">
        <v>36</v>
      </c>
    </row>
    <row r="8098" spans="1:10" x14ac:dyDescent="0.2">
      <c r="A8098" s="7" t="s">
        <v>12945</v>
      </c>
      <c r="B8098" t="s">
        <v>12946</v>
      </c>
      <c r="C8098">
        <v>21002</v>
      </c>
      <c r="D8098" t="s">
        <v>31</v>
      </c>
      <c r="E8098">
        <v>3</v>
      </c>
      <c r="F8098" t="s">
        <v>2045</v>
      </c>
      <c r="G8098" s="8" t="s">
        <v>140</v>
      </c>
      <c r="H8098" t="s">
        <v>141</v>
      </c>
      <c r="I8098" s="1" t="s">
        <v>35</v>
      </c>
      <c r="J8098" t="s">
        <v>36</v>
      </c>
    </row>
    <row r="8099" spans="1:10" x14ac:dyDescent="0.2">
      <c r="A8099" s="7" t="s">
        <v>12947</v>
      </c>
      <c r="B8099" t="s">
        <v>12948</v>
      </c>
      <c r="C8099">
        <v>21002</v>
      </c>
      <c r="D8099" t="s">
        <v>31</v>
      </c>
      <c r="E8099">
        <v>3</v>
      </c>
      <c r="F8099" t="s">
        <v>2045</v>
      </c>
      <c r="G8099" s="8" t="s">
        <v>140</v>
      </c>
      <c r="H8099" t="s">
        <v>141</v>
      </c>
      <c r="I8099" s="1" t="s">
        <v>35</v>
      </c>
      <c r="J8099" t="s">
        <v>36</v>
      </c>
    </row>
    <row r="8100" spans="1:10" x14ac:dyDescent="0.2">
      <c r="A8100" s="7" t="s">
        <v>12949</v>
      </c>
      <c r="B8100" t="s">
        <v>12950</v>
      </c>
      <c r="C8100">
        <v>21002</v>
      </c>
      <c r="D8100" t="s">
        <v>31</v>
      </c>
      <c r="E8100">
        <v>3</v>
      </c>
      <c r="F8100" t="s">
        <v>2045</v>
      </c>
      <c r="G8100" s="8" t="s">
        <v>140</v>
      </c>
      <c r="H8100" t="s">
        <v>141</v>
      </c>
      <c r="I8100" s="1" t="s">
        <v>35</v>
      </c>
      <c r="J8100" t="s">
        <v>36</v>
      </c>
    </row>
    <row r="8101" spans="1:10" x14ac:dyDescent="0.2">
      <c r="A8101" s="7" t="s">
        <v>12951</v>
      </c>
      <c r="B8101" t="s">
        <v>12952</v>
      </c>
      <c r="C8101">
        <v>21002</v>
      </c>
      <c r="D8101" t="s">
        <v>31</v>
      </c>
      <c r="E8101">
        <v>3</v>
      </c>
      <c r="F8101" t="s">
        <v>2045</v>
      </c>
      <c r="G8101" s="8" t="s">
        <v>140</v>
      </c>
      <c r="H8101" t="s">
        <v>141</v>
      </c>
      <c r="I8101" s="1" t="s">
        <v>35</v>
      </c>
      <c r="J8101" t="s">
        <v>36</v>
      </c>
    </row>
    <row r="8102" spans="1:10" x14ac:dyDescent="0.2">
      <c r="A8102" s="7" t="s">
        <v>12953</v>
      </c>
      <c r="B8102" t="s">
        <v>12954</v>
      </c>
      <c r="C8102">
        <v>21002</v>
      </c>
      <c r="D8102" t="s">
        <v>31</v>
      </c>
      <c r="E8102">
        <v>3</v>
      </c>
      <c r="F8102" t="s">
        <v>2045</v>
      </c>
      <c r="G8102" s="8" t="s">
        <v>140</v>
      </c>
      <c r="H8102" t="s">
        <v>141</v>
      </c>
      <c r="I8102" s="1" t="s">
        <v>35</v>
      </c>
      <c r="J8102" t="s">
        <v>36</v>
      </c>
    </row>
    <row r="8103" spans="1:10" x14ac:dyDescent="0.2">
      <c r="A8103" s="7" t="s">
        <v>12955</v>
      </c>
      <c r="B8103" t="s">
        <v>12956</v>
      </c>
      <c r="C8103">
        <v>21002</v>
      </c>
      <c r="D8103" t="s">
        <v>31</v>
      </c>
      <c r="E8103">
        <v>3</v>
      </c>
      <c r="F8103" t="s">
        <v>2045</v>
      </c>
      <c r="G8103" s="8" t="s">
        <v>140</v>
      </c>
      <c r="H8103" t="s">
        <v>141</v>
      </c>
      <c r="I8103" s="1" t="s">
        <v>35</v>
      </c>
      <c r="J8103" t="s">
        <v>36</v>
      </c>
    </row>
    <row r="8104" spans="1:10" x14ac:dyDescent="0.2">
      <c r="A8104" s="7" t="s">
        <v>12957</v>
      </c>
      <c r="B8104" t="s">
        <v>12958</v>
      </c>
      <c r="C8104">
        <v>21002</v>
      </c>
      <c r="D8104" t="s">
        <v>31</v>
      </c>
      <c r="E8104">
        <v>3</v>
      </c>
      <c r="F8104" t="s">
        <v>2045</v>
      </c>
      <c r="G8104" s="8" t="s">
        <v>140</v>
      </c>
      <c r="H8104" t="s">
        <v>141</v>
      </c>
      <c r="I8104" s="1" t="s">
        <v>35</v>
      </c>
      <c r="J8104" t="s">
        <v>36</v>
      </c>
    </row>
    <row r="8105" spans="1:10" x14ac:dyDescent="0.2">
      <c r="A8105" s="7" t="s">
        <v>12959</v>
      </c>
      <c r="B8105" t="s">
        <v>12960</v>
      </c>
      <c r="C8105">
        <v>21002</v>
      </c>
      <c r="D8105" t="s">
        <v>31</v>
      </c>
      <c r="E8105">
        <v>3</v>
      </c>
      <c r="F8105" t="s">
        <v>2045</v>
      </c>
      <c r="G8105" s="8" t="s">
        <v>140</v>
      </c>
      <c r="H8105" t="s">
        <v>141</v>
      </c>
      <c r="I8105" s="1" t="s">
        <v>35</v>
      </c>
      <c r="J8105" t="s">
        <v>36</v>
      </c>
    </row>
    <row r="8106" spans="1:10" x14ac:dyDescent="0.2">
      <c r="A8106" s="7" t="s">
        <v>12961</v>
      </c>
      <c r="B8106" t="s">
        <v>12962</v>
      </c>
      <c r="C8106">
        <v>21002</v>
      </c>
      <c r="D8106" t="s">
        <v>31</v>
      </c>
      <c r="E8106">
        <v>3</v>
      </c>
      <c r="F8106" t="s">
        <v>2045</v>
      </c>
      <c r="G8106" s="8" t="s">
        <v>140</v>
      </c>
      <c r="H8106" t="s">
        <v>141</v>
      </c>
      <c r="I8106" s="1" t="s">
        <v>35</v>
      </c>
      <c r="J8106" t="s">
        <v>36</v>
      </c>
    </row>
    <row r="8107" spans="1:10" x14ac:dyDescent="0.2">
      <c r="A8107" s="7" t="s">
        <v>12963</v>
      </c>
      <c r="B8107" t="s">
        <v>2131</v>
      </c>
      <c r="C8107">
        <v>21002</v>
      </c>
      <c r="D8107" t="s">
        <v>31</v>
      </c>
      <c r="E8107">
        <v>3</v>
      </c>
      <c r="F8107" t="s">
        <v>2045</v>
      </c>
      <c r="G8107" s="8" t="s">
        <v>140</v>
      </c>
      <c r="H8107" t="s">
        <v>141</v>
      </c>
      <c r="I8107" s="1" t="s">
        <v>35</v>
      </c>
      <c r="J8107" t="s">
        <v>36</v>
      </c>
    </row>
    <row r="8108" spans="1:10" x14ac:dyDescent="0.2">
      <c r="A8108" s="7" t="s">
        <v>12964</v>
      </c>
      <c r="B8108" t="s">
        <v>12965</v>
      </c>
      <c r="C8108">
        <v>21002</v>
      </c>
      <c r="D8108" t="s">
        <v>31</v>
      </c>
      <c r="E8108">
        <v>3</v>
      </c>
      <c r="F8108" t="s">
        <v>2045</v>
      </c>
      <c r="G8108" s="8" t="s">
        <v>140</v>
      </c>
      <c r="H8108" t="s">
        <v>141</v>
      </c>
      <c r="I8108" s="1" t="s">
        <v>35</v>
      </c>
      <c r="J8108" t="s">
        <v>36</v>
      </c>
    </row>
    <row r="8109" spans="1:10" x14ac:dyDescent="0.2">
      <c r="A8109" s="7" t="s">
        <v>12966</v>
      </c>
      <c r="B8109" t="s">
        <v>12967</v>
      </c>
      <c r="C8109">
        <v>21002</v>
      </c>
      <c r="D8109" t="s">
        <v>31</v>
      </c>
      <c r="E8109">
        <v>3</v>
      </c>
      <c r="F8109" t="s">
        <v>2045</v>
      </c>
      <c r="G8109" s="8" t="s">
        <v>140</v>
      </c>
      <c r="H8109" t="s">
        <v>141</v>
      </c>
      <c r="I8109" s="1" t="s">
        <v>35</v>
      </c>
      <c r="J8109" t="s">
        <v>36</v>
      </c>
    </row>
    <row r="8110" spans="1:10" x14ac:dyDescent="0.2">
      <c r="A8110" s="7" t="s">
        <v>12968</v>
      </c>
      <c r="B8110" t="s">
        <v>12969</v>
      </c>
      <c r="C8110">
        <v>21002</v>
      </c>
      <c r="D8110" t="s">
        <v>31</v>
      </c>
      <c r="E8110">
        <v>3</v>
      </c>
      <c r="F8110" t="s">
        <v>2045</v>
      </c>
      <c r="G8110" s="8" t="s">
        <v>140</v>
      </c>
      <c r="H8110" t="s">
        <v>141</v>
      </c>
      <c r="I8110" s="1" t="s">
        <v>35</v>
      </c>
      <c r="J8110" t="s">
        <v>36</v>
      </c>
    </row>
    <row r="8111" spans="1:10" x14ac:dyDescent="0.2">
      <c r="A8111" s="7" t="s">
        <v>12970</v>
      </c>
      <c r="B8111" t="s">
        <v>12971</v>
      </c>
      <c r="C8111">
        <v>21002</v>
      </c>
      <c r="D8111" t="s">
        <v>31</v>
      </c>
      <c r="E8111">
        <v>3</v>
      </c>
      <c r="F8111" t="s">
        <v>2045</v>
      </c>
      <c r="G8111" s="8" t="s">
        <v>140</v>
      </c>
      <c r="H8111" t="s">
        <v>141</v>
      </c>
      <c r="I8111" s="1" t="s">
        <v>35</v>
      </c>
      <c r="J8111" t="s">
        <v>36</v>
      </c>
    </row>
    <row r="8112" spans="1:10" x14ac:dyDescent="0.2">
      <c r="A8112" s="7" t="s">
        <v>12972</v>
      </c>
      <c r="B8112" t="s">
        <v>12973</v>
      </c>
      <c r="C8112">
        <v>21002</v>
      </c>
      <c r="D8112" t="s">
        <v>31</v>
      </c>
      <c r="E8112">
        <v>3</v>
      </c>
      <c r="F8112" t="s">
        <v>2045</v>
      </c>
      <c r="G8112" s="8" t="s">
        <v>140</v>
      </c>
      <c r="H8112" t="s">
        <v>141</v>
      </c>
      <c r="I8112" s="1" t="s">
        <v>35</v>
      </c>
      <c r="J8112" t="s">
        <v>36</v>
      </c>
    </row>
    <row r="8113" spans="1:10" x14ac:dyDescent="0.2">
      <c r="A8113" s="7" t="s">
        <v>12974</v>
      </c>
      <c r="B8113" t="s">
        <v>12975</v>
      </c>
      <c r="C8113">
        <v>21002</v>
      </c>
      <c r="D8113" t="s">
        <v>31</v>
      </c>
      <c r="E8113">
        <v>3</v>
      </c>
      <c r="F8113" t="s">
        <v>2045</v>
      </c>
      <c r="G8113" s="8" t="s">
        <v>140</v>
      </c>
      <c r="H8113" t="s">
        <v>141</v>
      </c>
      <c r="I8113" s="1" t="s">
        <v>35</v>
      </c>
      <c r="J8113" t="s">
        <v>36</v>
      </c>
    </row>
    <row r="8114" spans="1:10" x14ac:dyDescent="0.2">
      <c r="A8114" s="7" t="s">
        <v>12976</v>
      </c>
      <c r="B8114" t="s">
        <v>12977</v>
      </c>
      <c r="C8114">
        <v>21002</v>
      </c>
      <c r="D8114" t="s">
        <v>31</v>
      </c>
      <c r="E8114">
        <v>3</v>
      </c>
      <c r="F8114" t="s">
        <v>2045</v>
      </c>
      <c r="G8114" s="8" t="s">
        <v>140</v>
      </c>
      <c r="H8114" t="s">
        <v>141</v>
      </c>
      <c r="I8114" s="1" t="s">
        <v>35</v>
      </c>
      <c r="J8114" t="s">
        <v>36</v>
      </c>
    </row>
    <row r="8115" spans="1:10" x14ac:dyDescent="0.2">
      <c r="A8115" s="7" t="s">
        <v>12978</v>
      </c>
      <c r="B8115" t="s">
        <v>12979</v>
      </c>
      <c r="C8115">
        <v>21002</v>
      </c>
      <c r="D8115" t="s">
        <v>31</v>
      </c>
      <c r="E8115">
        <v>3</v>
      </c>
      <c r="F8115" t="s">
        <v>2045</v>
      </c>
      <c r="G8115" s="8" t="s">
        <v>140</v>
      </c>
      <c r="H8115" t="s">
        <v>141</v>
      </c>
      <c r="I8115" s="1" t="s">
        <v>35</v>
      </c>
      <c r="J8115" t="s">
        <v>36</v>
      </c>
    </row>
    <row r="8116" spans="1:10" x14ac:dyDescent="0.2">
      <c r="A8116" s="7" t="s">
        <v>12980</v>
      </c>
      <c r="B8116" t="s">
        <v>12981</v>
      </c>
      <c r="C8116">
        <v>21002</v>
      </c>
      <c r="D8116" t="s">
        <v>31</v>
      </c>
      <c r="E8116">
        <v>3</v>
      </c>
      <c r="F8116" t="s">
        <v>2045</v>
      </c>
      <c r="G8116" s="8" t="s">
        <v>140</v>
      </c>
      <c r="H8116" t="s">
        <v>141</v>
      </c>
      <c r="I8116" s="1" t="s">
        <v>35</v>
      </c>
      <c r="J8116" t="s">
        <v>36</v>
      </c>
    </row>
    <row r="8117" spans="1:10" x14ac:dyDescent="0.2">
      <c r="A8117" s="7" t="s">
        <v>12982</v>
      </c>
      <c r="B8117" t="s">
        <v>12983</v>
      </c>
      <c r="C8117">
        <v>21002</v>
      </c>
      <c r="D8117" t="s">
        <v>31</v>
      </c>
      <c r="E8117">
        <v>3</v>
      </c>
      <c r="F8117" t="s">
        <v>2045</v>
      </c>
      <c r="G8117" s="8" t="s">
        <v>140</v>
      </c>
      <c r="H8117" t="s">
        <v>141</v>
      </c>
      <c r="I8117" s="1" t="s">
        <v>35</v>
      </c>
      <c r="J8117" t="s">
        <v>36</v>
      </c>
    </row>
    <row r="8118" spans="1:10" x14ac:dyDescent="0.2">
      <c r="A8118" s="7" t="s">
        <v>12984</v>
      </c>
      <c r="B8118" t="s">
        <v>12985</v>
      </c>
      <c r="C8118">
        <v>21002</v>
      </c>
      <c r="D8118" t="s">
        <v>31</v>
      </c>
      <c r="E8118">
        <v>3</v>
      </c>
      <c r="F8118" t="s">
        <v>2045</v>
      </c>
      <c r="G8118" s="8" t="s">
        <v>140</v>
      </c>
      <c r="H8118" t="s">
        <v>141</v>
      </c>
      <c r="I8118" s="1" t="s">
        <v>35</v>
      </c>
      <c r="J8118" t="s">
        <v>36</v>
      </c>
    </row>
    <row r="8119" spans="1:10" x14ac:dyDescent="0.2">
      <c r="A8119" s="7" t="s">
        <v>12986</v>
      </c>
      <c r="B8119" t="s">
        <v>12987</v>
      </c>
      <c r="C8119">
        <v>21002</v>
      </c>
      <c r="D8119" t="s">
        <v>31</v>
      </c>
      <c r="E8119">
        <v>3</v>
      </c>
      <c r="F8119" t="s">
        <v>2045</v>
      </c>
      <c r="G8119" s="8" t="s">
        <v>140</v>
      </c>
      <c r="H8119" t="s">
        <v>141</v>
      </c>
      <c r="I8119" s="1" t="s">
        <v>35</v>
      </c>
      <c r="J8119" t="s">
        <v>36</v>
      </c>
    </row>
    <row r="8120" spans="1:10" x14ac:dyDescent="0.2">
      <c r="A8120" s="7" t="s">
        <v>12988</v>
      </c>
      <c r="B8120" t="s">
        <v>12989</v>
      </c>
      <c r="C8120">
        <v>21002</v>
      </c>
      <c r="D8120" t="s">
        <v>31</v>
      </c>
      <c r="E8120">
        <v>3</v>
      </c>
      <c r="F8120" t="s">
        <v>2045</v>
      </c>
      <c r="G8120" s="8" t="s">
        <v>140</v>
      </c>
      <c r="H8120" t="s">
        <v>141</v>
      </c>
      <c r="I8120" s="1" t="s">
        <v>35</v>
      </c>
      <c r="J8120" t="s">
        <v>36</v>
      </c>
    </row>
    <row r="8121" spans="1:10" x14ac:dyDescent="0.2">
      <c r="A8121" s="7" t="s">
        <v>12990</v>
      </c>
      <c r="B8121" t="s">
        <v>7493</v>
      </c>
      <c r="C8121">
        <v>21002</v>
      </c>
      <c r="D8121" t="s">
        <v>31</v>
      </c>
      <c r="E8121">
        <v>3</v>
      </c>
      <c r="F8121" t="s">
        <v>2045</v>
      </c>
      <c r="G8121" s="8" t="s">
        <v>140</v>
      </c>
      <c r="H8121" t="s">
        <v>141</v>
      </c>
      <c r="I8121" s="1" t="s">
        <v>35</v>
      </c>
      <c r="J8121" t="s">
        <v>36</v>
      </c>
    </row>
    <row r="8122" spans="1:10" x14ac:dyDescent="0.2">
      <c r="A8122" s="7" t="s">
        <v>12991</v>
      </c>
      <c r="B8122" t="s">
        <v>12992</v>
      </c>
      <c r="C8122">
        <v>21002</v>
      </c>
      <c r="D8122" t="s">
        <v>31</v>
      </c>
      <c r="E8122">
        <v>3</v>
      </c>
      <c r="F8122" t="s">
        <v>2045</v>
      </c>
      <c r="G8122" s="8" t="s">
        <v>140</v>
      </c>
      <c r="H8122" t="s">
        <v>141</v>
      </c>
      <c r="I8122" s="1" t="s">
        <v>35</v>
      </c>
      <c r="J8122" t="s">
        <v>36</v>
      </c>
    </row>
    <row r="8123" spans="1:10" x14ac:dyDescent="0.2">
      <c r="A8123" s="7" t="s">
        <v>12993</v>
      </c>
      <c r="B8123" t="s">
        <v>12994</v>
      </c>
      <c r="C8123">
        <v>21002</v>
      </c>
      <c r="D8123" t="s">
        <v>31</v>
      </c>
      <c r="E8123">
        <v>3</v>
      </c>
      <c r="F8123" t="s">
        <v>2045</v>
      </c>
      <c r="G8123" s="8" t="s">
        <v>140</v>
      </c>
      <c r="H8123" t="s">
        <v>141</v>
      </c>
      <c r="I8123" s="1" t="s">
        <v>35</v>
      </c>
      <c r="J8123" t="s">
        <v>36</v>
      </c>
    </row>
    <row r="8124" spans="1:10" x14ac:dyDescent="0.2">
      <c r="A8124" s="7" t="s">
        <v>12995</v>
      </c>
      <c r="B8124" t="s">
        <v>12996</v>
      </c>
      <c r="C8124">
        <v>21002</v>
      </c>
      <c r="D8124" t="s">
        <v>31</v>
      </c>
      <c r="E8124">
        <v>3</v>
      </c>
      <c r="F8124" t="s">
        <v>2045</v>
      </c>
      <c r="G8124" s="8" t="s">
        <v>140</v>
      </c>
      <c r="H8124" t="s">
        <v>141</v>
      </c>
      <c r="I8124" s="1" t="s">
        <v>35</v>
      </c>
      <c r="J8124" t="s">
        <v>36</v>
      </c>
    </row>
    <row r="8125" spans="1:10" x14ac:dyDescent="0.2">
      <c r="A8125" s="7" t="s">
        <v>12997</v>
      </c>
      <c r="B8125" t="s">
        <v>12998</v>
      </c>
      <c r="C8125">
        <v>21002</v>
      </c>
      <c r="D8125" t="s">
        <v>31</v>
      </c>
      <c r="E8125">
        <v>3</v>
      </c>
      <c r="F8125" t="s">
        <v>2045</v>
      </c>
      <c r="G8125" s="8" t="s">
        <v>140</v>
      </c>
      <c r="H8125" t="s">
        <v>141</v>
      </c>
      <c r="I8125" s="1" t="s">
        <v>35</v>
      </c>
      <c r="J8125" t="s">
        <v>36</v>
      </c>
    </row>
    <row r="8126" spans="1:10" x14ac:dyDescent="0.2">
      <c r="A8126" s="7" t="s">
        <v>12999</v>
      </c>
      <c r="B8126" t="s">
        <v>13000</v>
      </c>
      <c r="C8126">
        <v>21002</v>
      </c>
      <c r="D8126" t="s">
        <v>31</v>
      </c>
      <c r="E8126">
        <v>3</v>
      </c>
      <c r="F8126" t="s">
        <v>2045</v>
      </c>
      <c r="G8126" s="8" t="s">
        <v>140</v>
      </c>
      <c r="H8126" t="s">
        <v>141</v>
      </c>
      <c r="I8126" s="1" t="s">
        <v>35</v>
      </c>
      <c r="J8126" t="s">
        <v>36</v>
      </c>
    </row>
    <row r="8127" spans="1:10" x14ac:dyDescent="0.2">
      <c r="A8127" s="7" t="s">
        <v>13001</v>
      </c>
      <c r="B8127" t="s">
        <v>13002</v>
      </c>
      <c r="C8127">
        <v>21002</v>
      </c>
      <c r="D8127" t="s">
        <v>31</v>
      </c>
      <c r="E8127">
        <v>3</v>
      </c>
      <c r="F8127" t="s">
        <v>2045</v>
      </c>
      <c r="G8127" s="8" t="s">
        <v>140</v>
      </c>
      <c r="H8127" t="s">
        <v>141</v>
      </c>
      <c r="I8127" s="1" t="s">
        <v>35</v>
      </c>
      <c r="J8127" t="s">
        <v>36</v>
      </c>
    </row>
    <row r="8128" spans="1:10" x14ac:dyDescent="0.2">
      <c r="A8128" s="7" t="s">
        <v>13003</v>
      </c>
      <c r="B8128" t="s">
        <v>13004</v>
      </c>
      <c r="C8128">
        <v>21002</v>
      </c>
      <c r="D8128" t="s">
        <v>31</v>
      </c>
      <c r="E8128">
        <v>3</v>
      </c>
      <c r="F8128" t="s">
        <v>2045</v>
      </c>
      <c r="G8128" s="8" t="s">
        <v>140</v>
      </c>
      <c r="H8128" t="s">
        <v>141</v>
      </c>
      <c r="I8128" s="1" t="s">
        <v>35</v>
      </c>
      <c r="J8128" t="s">
        <v>36</v>
      </c>
    </row>
    <row r="8129" spans="1:10" x14ac:dyDescent="0.2">
      <c r="A8129" s="7" t="s">
        <v>13005</v>
      </c>
      <c r="B8129" t="s">
        <v>13006</v>
      </c>
      <c r="C8129">
        <v>21002</v>
      </c>
      <c r="D8129" t="s">
        <v>31</v>
      </c>
      <c r="E8129">
        <v>3</v>
      </c>
      <c r="F8129" t="s">
        <v>2045</v>
      </c>
      <c r="G8129" s="8" t="s">
        <v>140</v>
      </c>
      <c r="H8129" t="s">
        <v>141</v>
      </c>
      <c r="I8129" s="1" t="s">
        <v>35</v>
      </c>
      <c r="J8129" t="s">
        <v>36</v>
      </c>
    </row>
    <row r="8130" spans="1:10" x14ac:dyDescent="0.2">
      <c r="A8130" s="7" t="s">
        <v>13007</v>
      </c>
      <c r="B8130" t="s">
        <v>13008</v>
      </c>
      <c r="C8130">
        <v>21002</v>
      </c>
      <c r="D8130" t="s">
        <v>31</v>
      </c>
      <c r="E8130">
        <v>3</v>
      </c>
      <c r="F8130" t="s">
        <v>2045</v>
      </c>
      <c r="G8130" s="8" t="s">
        <v>140</v>
      </c>
      <c r="H8130" t="s">
        <v>141</v>
      </c>
      <c r="I8130" s="1" t="s">
        <v>35</v>
      </c>
      <c r="J8130" t="s">
        <v>36</v>
      </c>
    </row>
    <row r="8131" spans="1:10" x14ac:dyDescent="0.2">
      <c r="A8131" s="7" t="s">
        <v>13009</v>
      </c>
      <c r="B8131" t="s">
        <v>13010</v>
      </c>
      <c r="C8131">
        <v>21002</v>
      </c>
      <c r="D8131" t="s">
        <v>31</v>
      </c>
      <c r="E8131">
        <v>3</v>
      </c>
      <c r="F8131" t="s">
        <v>2045</v>
      </c>
      <c r="G8131" s="8" t="s">
        <v>140</v>
      </c>
      <c r="H8131" t="s">
        <v>141</v>
      </c>
      <c r="I8131" s="1" t="s">
        <v>35</v>
      </c>
      <c r="J8131" t="s">
        <v>36</v>
      </c>
    </row>
    <row r="8132" spans="1:10" x14ac:dyDescent="0.2">
      <c r="A8132" s="7" t="s">
        <v>13011</v>
      </c>
      <c r="B8132" t="s">
        <v>13012</v>
      </c>
      <c r="C8132">
        <v>21002</v>
      </c>
      <c r="D8132" t="s">
        <v>31</v>
      </c>
      <c r="E8132">
        <v>3</v>
      </c>
      <c r="F8132" t="s">
        <v>2045</v>
      </c>
      <c r="G8132" s="8" t="s">
        <v>140</v>
      </c>
      <c r="H8132" t="s">
        <v>141</v>
      </c>
      <c r="I8132" s="1" t="s">
        <v>35</v>
      </c>
      <c r="J8132" t="s">
        <v>36</v>
      </c>
    </row>
    <row r="8133" spans="1:10" x14ac:dyDescent="0.2">
      <c r="A8133" s="7" t="s">
        <v>13013</v>
      </c>
      <c r="B8133" t="s">
        <v>13014</v>
      </c>
      <c r="C8133">
        <v>21002</v>
      </c>
      <c r="D8133" t="s">
        <v>31</v>
      </c>
      <c r="E8133">
        <v>3</v>
      </c>
      <c r="F8133" t="s">
        <v>2045</v>
      </c>
      <c r="G8133" s="8" t="s">
        <v>140</v>
      </c>
      <c r="H8133" t="s">
        <v>141</v>
      </c>
      <c r="I8133" s="1" t="s">
        <v>35</v>
      </c>
      <c r="J8133" t="s">
        <v>36</v>
      </c>
    </row>
    <row r="8134" spans="1:10" x14ac:dyDescent="0.2">
      <c r="A8134" s="7" t="s">
        <v>13015</v>
      </c>
      <c r="B8134" t="s">
        <v>13016</v>
      </c>
      <c r="C8134">
        <v>21002</v>
      </c>
      <c r="D8134" t="s">
        <v>31</v>
      </c>
      <c r="E8134">
        <v>3</v>
      </c>
      <c r="F8134" t="s">
        <v>2045</v>
      </c>
      <c r="G8134" s="8" t="s">
        <v>140</v>
      </c>
      <c r="H8134" t="s">
        <v>141</v>
      </c>
      <c r="I8134" s="1" t="s">
        <v>35</v>
      </c>
      <c r="J8134" t="s">
        <v>36</v>
      </c>
    </row>
    <row r="8135" spans="1:10" x14ac:dyDescent="0.2">
      <c r="A8135" s="7" t="s">
        <v>13017</v>
      </c>
      <c r="B8135" t="s">
        <v>13018</v>
      </c>
      <c r="C8135">
        <v>21002</v>
      </c>
      <c r="D8135" t="s">
        <v>31</v>
      </c>
      <c r="E8135">
        <v>3</v>
      </c>
      <c r="F8135" t="s">
        <v>2045</v>
      </c>
      <c r="G8135" s="8" t="s">
        <v>140</v>
      </c>
      <c r="H8135" t="s">
        <v>141</v>
      </c>
      <c r="I8135" s="1" t="s">
        <v>35</v>
      </c>
      <c r="J8135" t="s">
        <v>36</v>
      </c>
    </row>
    <row r="8136" spans="1:10" x14ac:dyDescent="0.2">
      <c r="A8136" s="7" t="s">
        <v>13019</v>
      </c>
      <c r="B8136" t="s">
        <v>13020</v>
      </c>
      <c r="C8136">
        <v>21002</v>
      </c>
      <c r="D8136" t="s">
        <v>31</v>
      </c>
      <c r="E8136">
        <v>3</v>
      </c>
      <c r="F8136" t="s">
        <v>2045</v>
      </c>
      <c r="G8136" s="8" t="s">
        <v>140</v>
      </c>
      <c r="H8136" t="s">
        <v>141</v>
      </c>
      <c r="I8136" s="1" t="s">
        <v>35</v>
      </c>
      <c r="J8136" t="s">
        <v>36</v>
      </c>
    </row>
    <row r="8137" spans="1:10" x14ac:dyDescent="0.2">
      <c r="A8137" s="7" t="s">
        <v>13021</v>
      </c>
      <c r="B8137" t="s">
        <v>13022</v>
      </c>
      <c r="C8137">
        <v>21002</v>
      </c>
      <c r="D8137" t="s">
        <v>31</v>
      </c>
      <c r="E8137">
        <v>3</v>
      </c>
      <c r="F8137" t="s">
        <v>2045</v>
      </c>
      <c r="G8137" s="8" t="s">
        <v>140</v>
      </c>
      <c r="H8137" t="s">
        <v>141</v>
      </c>
      <c r="I8137" s="1" t="s">
        <v>35</v>
      </c>
      <c r="J8137" t="s">
        <v>36</v>
      </c>
    </row>
    <row r="8138" spans="1:10" x14ac:dyDescent="0.2">
      <c r="A8138" s="7" t="s">
        <v>13023</v>
      </c>
      <c r="B8138" t="s">
        <v>7282</v>
      </c>
      <c r="C8138">
        <v>21002</v>
      </c>
      <c r="D8138" t="s">
        <v>31</v>
      </c>
      <c r="E8138">
        <v>3</v>
      </c>
      <c r="F8138" t="s">
        <v>2045</v>
      </c>
      <c r="G8138" s="8" t="s">
        <v>140</v>
      </c>
      <c r="H8138" t="s">
        <v>141</v>
      </c>
      <c r="I8138" s="1" t="s">
        <v>35</v>
      </c>
      <c r="J8138" t="s">
        <v>36</v>
      </c>
    </row>
    <row r="8139" spans="1:10" x14ac:dyDescent="0.2">
      <c r="A8139" s="7" t="s">
        <v>13024</v>
      </c>
      <c r="B8139" t="s">
        <v>13025</v>
      </c>
      <c r="C8139">
        <v>21002</v>
      </c>
      <c r="D8139" t="s">
        <v>31</v>
      </c>
      <c r="E8139">
        <v>3</v>
      </c>
      <c r="F8139" t="s">
        <v>2045</v>
      </c>
      <c r="G8139" s="8" t="s">
        <v>140</v>
      </c>
      <c r="H8139" t="s">
        <v>141</v>
      </c>
      <c r="I8139" s="1" t="s">
        <v>35</v>
      </c>
      <c r="J8139" t="s">
        <v>36</v>
      </c>
    </row>
    <row r="8140" spans="1:10" x14ac:dyDescent="0.2">
      <c r="A8140" s="7" t="s">
        <v>13026</v>
      </c>
      <c r="B8140" t="s">
        <v>13027</v>
      </c>
      <c r="C8140">
        <v>21002</v>
      </c>
      <c r="D8140" t="s">
        <v>31</v>
      </c>
      <c r="E8140">
        <v>3</v>
      </c>
      <c r="F8140" t="s">
        <v>2045</v>
      </c>
      <c r="G8140" s="8" t="s">
        <v>140</v>
      </c>
      <c r="H8140" t="s">
        <v>141</v>
      </c>
      <c r="I8140" s="1" t="s">
        <v>35</v>
      </c>
      <c r="J8140" t="s">
        <v>36</v>
      </c>
    </row>
    <row r="8141" spans="1:10" x14ac:dyDescent="0.2">
      <c r="A8141" s="7" t="s">
        <v>13028</v>
      </c>
      <c r="B8141" t="s">
        <v>13029</v>
      </c>
      <c r="C8141">
        <v>21002</v>
      </c>
      <c r="D8141" t="s">
        <v>31</v>
      </c>
      <c r="E8141">
        <v>3</v>
      </c>
      <c r="F8141" t="s">
        <v>2045</v>
      </c>
      <c r="G8141" s="8" t="s">
        <v>140</v>
      </c>
      <c r="H8141" t="s">
        <v>141</v>
      </c>
      <c r="I8141" s="1" t="s">
        <v>35</v>
      </c>
      <c r="J8141" t="s">
        <v>36</v>
      </c>
    </row>
    <row r="8142" spans="1:10" x14ac:dyDescent="0.2">
      <c r="A8142" s="7" t="s">
        <v>13030</v>
      </c>
      <c r="B8142" t="s">
        <v>13031</v>
      </c>
      <c r="C8142">
        <v>21002</v>
      </c>
      <c r="D8142" t="s">
        <v>31</v>
      </c>
      <c r="E8142">
        <v>3</v>
      </c>
      <c r="F8142" t="s">
        <v>2045</v>
      </c>
      <c r="G8142" s="8" t="s">
        <v>140</v>
      </c>
      <c r="H8142" t="s">
        <v>141</v>
      </c>
      <c r="I8142" s="1" t="s">
        <v>35</v>
      </c>
      <c r="J8142" t="s">
        <v>36</v>
      </c>
    </row>
    <row r="8143" spans="1:10" x14ac:dyDescent="0.2">
      <c r="A8143" s="7" t="s">
        <v>13032</v>
      </c>
      <c r="B8143" t="s">
        <v>13033</v>
      </c>
      <c r="C8143">
        <v>21002</v>
      </c>
      <c r="D8143" t="s">
        <v>31</v>
      </c>
      <c r="E8143">
        <v>3</v>
      </c>
      <c r="F8143" t="s">
        <v>2045</v>
      </c>
      <c r="G8143" s="8" t="s">
        <v>140</v>
      </c>
      <c r="H8143" t="s">
        <v>141</v>
      </c>
      <c r="I8143" s="1" t="s">
        <v>35</v>
      </c>
      <c r="J8143" t="s">
        <v>36</v>
      </c>
    </row>
    <row r="8144" spans="1:10" x14ac:dyDescent="0.2">
      <c r="A8144" s="7" t="s">
        <v>13034</v>
      </c>
      <c r="B8144" t="s">
        <v>13035</v>
      </c>
      <c r="C8144">
        <v>21002</v>
      </c>
      <c r="D8144" t="s">
        <v>31</v>
      </c>
      <c r="E8144">
        <v>3</v>
      </c>
      <c r="F8144" t="s">
        <v>2045</v>
      </c>
      <c r="G8144" s="8" t="s">
        <v>140</v>
      </c>
      <c r="H8144" t="s">
        <v>141</v>
      </c>
      <c r="I8144" s="1" t="s">
        <v>35</v>
      </c>
      <c r="J8144" t="s">
        <v>36</v>
      </c>
    </row>
    <row r="8145" spans="1:10" x14ac:dyDescent="0.2">
      <c r="A8145" s="7" t="s">
        <v>13036</v>
      </c>
      <c r="B8145" t="s">
        <v>13037</v>
      </c>
      <c r="C8145">
        <v>21002</v>
      </c>
      <c r="D8145" t="s">
        <v>31</v>
      </c>
      <c r="E8145">
        <v>3</v>
      </c>
      <c r="F8145" t="s">
        <v>2045</v>
      </c>
      <c r="G8145" s="8" t="s">
        <v>140</v>
      </c>
      <c r="H8145" t="s">
        <v>141</v>
      </c>
      <c r="I8145" s="1" t="s">
        <v>35</v>
      </c>
      <c r="J8145" t="s">
        <v>36</v>
      </c>
    </row>
    <row r="8146" spans="1:10" x14ac:dyDescent="0.2">
      <c r="A8146" s="7" t="s">
        <v>13038</v>
      </c>
      <c r="B8146" t="s">
        <v>13039</v>
      </c>
      <c r="C8146">
        <v>21002</v>
      </c>
      <c r="D8146" t="s">
        <v>31</v>
      </c>
      <c r="E8146">
        <v>3</v>
      </c>
      <c r="F8146" t="s">
        <v>2045</v>
      </c>
      <c r="G8146" s="8" t="s">
        <v>140</v>
      </c>
      <c r="H8146" t="s">
        <v>141</v>
      </c>
      <c r="I8146" s="1" t="s">
        <v>35</v>
      </c>
      <c r="J8146" t="s">
        <v>36</v>
      </c>
    </row>
    <row r="8147" spans="1:10" x14ac:dyDescent="0.2">
      <c r="A8147" s="7" t="s">
        <v>13040</v>
      </c>
      <c r="B8147" t="s">
        <v>12421</v>
      </c>
      <c r="C8147">
        <v>21002</v>
      </c>
      <c r="D8147" t="s">
        <v>31</v>
      </c>
      <c r="E8147">
        <v>3</v>
      </c>
      <c r="F8147" t="s">
        <v>2045</v>
      </c>
      <c r="G8147" s="8" t="s">
        <v>140</v>
      </c>
      <c r="H8147" t="s">
        <v>141</v>
      </c>
      <c r="I8147" s="1" t="s">
        <v>35</v>
      </c>
      <c r="J8147" t="s">
        <v>36</v>
      </c>
    </row>
    <row r="8148" spans="1:10" x14ac:dyDescent="0.2">
      <c r="A8148" s="7" t="s">
        <v>13041</v>
      </c>
      <c r="B8148" t="s">
        <v>13042</v>
      </c>
      <c r="C8148">
        <v>21002</v>
      </c>
      <c r="D8148" t="s">
        <v>31</v>
      </c>
      <c r="E8148">
        <v>3</v>
      </c>
      <c r="F8148" t="s">
        <v>2045</v>
      </c>
      <c r="G8148" s="8" t="s">
        <v>140</v>
      </c>
      <c r="H8148" t="s">
        <v>141</v>
      </c>
      <c r="I8148" s="1" t="s">
        <v>35</v>
      </c>
      <c r="J8148" t="s">
        <v>36</v>
      </c>
    </row>
    <row r="8149" spans="1:10" x14ac:dyDescent="0.2">
      <c r="A8149" s="7" t="s">
        <v>13043</v>
      </c>
      <c r="B8149" t="s">
        <v>13044</v>
      </c>
      <c r="C8149">
        <v>21002</v>
      </c>
      <c r="D8149" t="s">
        <v>31</v>
      </c>
      <c r="E8149">
        <v>3</v>
      </c>
      <c r="F8149" t="s">
        <v>2045</v>
      </c>
      <c r="G8149" s="8" t="s">
        <v>140</v>
      </c>
      <c r="H8149" t="s">
        <v>141</v>
      </c>
      <c r="I8149" s="1" t="s">
        <v>35</v>
      </c>
      <c r="J8149" t="s">
        <v>36</v>
      </c>
    </row>
    <row r="8150" spans="1:10" x14ac:dyDescent="0.2">
      <c r="A8150" s="7" t="s">
        <v>13045</v>
      </c>
      <c r="B8150" t="s">
        <v>13046</v>
      </c>
      <c r="C8150">
        <v>21002</v>
      </c>
      <c r="D8150" t="s">
        <v>31</v>
      </c>
      <c r="E8150">
        <v>3</v>
      </c>
      <c r="F8150" t="s">
        <v>2045</v>
      </c>
      <c r="G8150" s="8" t="s">
        <v>140</v>
      </c>
      <c r="H8150" t="s">
        <v>141</v>
      </c>
      <c r="I8150" s="1" t="s">
        <v>35</v>
      </c>
      <c r="J8150" t="s">
        <v>36</v>
      </c>
    </row>
    <row r="8151" spans="1:10" x14ac:dyDescent="0.2">
      <c r="A8151" s="7" t="s">
        <v>13047</v>
      </c>
      <c r="B8151" t="s">
        <v>13048</v>
      </c>
      <c r="C8151">
        <v>21002</v>
      </c>
      <c r="D8151" t="s">
        <v>31</v>
      </c>
      <c r="E8151">
        <v>3</v>
      </c>
      <c r="F8151" t="s">
        <v>2045</v>
      </c>
      <c r="G8151" s="8" t="s">
        <v>140</v>
      </c>
      <c r="H8151" t="s">
        <v>141</v>
      </c>
      <c r="I8151" s="1" t="s">
        <v>35</v>
      </c>
      <c r="J8151" t="s">
        <v>36</v>
      </c>
    </row>
    <row r="8152" spans="1:10" x14ac:dyDescent="0.2">
      <c r="A8152" s="7" t="s">
        <v>13049</v>
      </c>
      <c r="B8152" t="s">
        <v>13050</v>
      </c>
      <c r="C8152">
        <v>21002</v>
      </c>
      <c r="D8152" t="s">
        <v>31</v>
      </c>
      <c r="E8152">
        <v>3</v>
      </c>
      <c r="F8152" t="s">
        <v>2045</v>
      </c>
      <c r="G8152" s="8" t="s">
        <v>140</v>
      </c>
      <c r="H8152" t="s">
        <v>141</v>
      </c>
      <c r="I8152" s="1" t="s">
        <v>35</v>
      </c>
      <c r="J8152" t="s">
        <v>36</v>
      </c>
    </row>
    <row r="8153" spans="1:10" x14ac:dyDescent="0.2">
      <c r="A8153" s="7" t="s">
        <v>13051</v>
      </c>
      <c r="B8153" t="s">
        <v>13052</v>
      </c>
      <c r="C8153">
        <v>21002</v>
      </c>
      <c r="D8153" t="s">
        <v>31</v>
      </c>
      <c r="E8153">
        <v>3</v>
      </c>
      <c r="F8153" t="s">
        <v>2045</v>
      </c>
      <c r="G8153" s="8" t="s">
        <v>140</v>
      </c>
      <c r="H8153" t="s">
        <v>141</v>
      </c>
      <c r="I8153" s="1" t="s">
        <v>35</v>
      </c>
      <c r="J8153" t="s">
        <v>36</v>
      </c>
    </row>
    <row r="8154" spans="1:10" x14ac:dyDescent="0.2">
      <c r="A8154" s="7" t="s">
        <v>13053</v>
      </c>
      <c r="B8154" t="s">
        <v>13054</v>
      </c>
      <c r="C8154">
        <v>21002</v>
      </c>
      <c r="D8154" t="s">
        <v>31</v>
      </c>
      <c r="E8154">
        <v>3</v>
      </c>
      <c r="F8154" t="s">
        <v>2045</v>
      </c>
      <c r="G8154" s="8" t="s">
        <v>140</v>
      </c>
      <c r="H8154" t="s">
        <v>141</v>
      </c>
      <c r="I8154" s="1" t="s">
        <v>35</v>
      </c>
      <c r="J8154" t="s">
        <v>36</v>
      </c>
    </row>
    <row r="8155" spans="1:10" x14ac:dyDescent="0.2">
      <c r="A8155" s="7" t="s">
        <v>13055</v>
      </c>
      <c r="B8155" t="s">
        <v>2579</v>
      </c>
      <c r="C8155">
        <v>21002</v>
      </c>
      <c r="D8155" t="s">
        <v>31</v>
      </c>
      <c r="E8155">
        <v>3</v>
      </c>
      <c r="F8155" t="s">
        <v>2045</v>
      </c>
      <c r="G8155" s="8" t="s">
        <v>140</v>
      </c>
      <c r="H8155" t="s">
        <v>141</v>
      </c>
      <c r="I8155" s="1" t="s">
        <v>35</v>
      </c>
      <c r="J8155" t="s">
        <v>36</v>
      </c>
    </row>
    <row r="8156" spans="1:10" x14ac:dyDescent="0.2">
      <c r="A8156" s="7" t="s">
        <v>13056</v>
      </c>
      <c r="B8156" t="s">
        <v>13057</v>
      </c>
      <c r="C8156">
        <v>21002</v>
      </c>
      <c r="D8156" t="s">
        <v>31</v>
      </c>
      <c r="E8156">
        <v>3</v>
      </c>
      <c r="F8156" t="s">
        <v>2045</v>
      </c>
      <c r="G8156" s="8" t="s">
        <v>140</v>
      </c>
      <c r="H8156" t="s">
        <v>141</v>
      </c>
      <c r="I8156" s="1" t="s">
        <v>35</v>
      </c>
      <c r="J8156" t="s">
        <v>36</v>
      </c>
    </row>
    <row r="8157" spans="1:10" x14ac:dyDescent="0.2">
      <c r="A8157" s="7" t="s">
        <v>13058</v>
      </c>
      <c r="B8157" t="s">
        <v>13059</v>
      </c>
      <c r="C8157">
        <v>21002</v>
      </c>
      <c r="D8157" t="s">
        <v>31</v>
      </c>
      <c r="E8157">
        <v>3</v>
      </c>
      <c r="F8157" t="s">
        <v>2045</v>
      </c>
      <c r="G8157" s="8" t="s">
        <v>140</v>
      </c>
      <c r="H8157" t="s">
        <v>141</v>
      </c>
      <c r="I8157" s="1" t="s">
        <v>35</v>
      </c>
      <c r="J8157" t="s">
        <v>36</v>
      </c>
    </row>
    <row r="8158" spans="1:10" x14ac:dyDescent="0.2">
      <c r="A8158" s="7" t="s">
        <v>13060</v>
      </c>
      <c r="B8158" t="s">
        <v>12072</v>
      </c>
      <c r="C8158">
        <v>21002</v>
      </c>
      <c r="D8158" t="s">
        <v>31</v>
      </c>
      <c r="E8158">
        <v>3</v>
      </c>
      <c r="F8158" t="s">
        <v>2045</v>
      </c>
      <c r="G8158" s="8" t="s">
        <v>140</v>
      </c>
      <c r="H8158" t="s">
        <v>141</v>
      </c>
      <c r="I8158" s="1" t="s">
        <v>35</v>
      </c>
      <c r="J8158" t="s">
        <v>36</v>
      </c>
    </row>
    <row r="8159" spans="1:10" x14ac:dyDescent="0.2">
      <c r="A8159" s="7" t="s">
        <v>13061</v>
      </c>
      <c r="B8159" t="s">
        <v>13062</v>
      </c>
      <c r="C8159">
        <v>21002</v>
      </c>
      <c r="D8159" t="s">
        <v>31</v>
      </c>
      <c r="E8159">
        <v>3</v>
      </c>
      <c r="F8159" t="s">
        <v>2045</v>
      </c>
      <c r="G8159" s="8" t="s">
        <v>140</v>
      </c>
      <c r="H8159" t="s">
        <v>141</v>
      </c>
      <c r="I8159" s="1" t="s">
        <v>35</v>
      </c>
      <c r="J8159" t="s">
        <v>36</v>
      </c>
    </row>
    <row r="8160" spans="1:10" x14ac:dyDescent="0.2">
      <c r="A8160" s="7" t="s">
        <v>13063</v>
      </c>
      <c r="B8160" t="s">
        <v>13064</v>
      </c>
      <c r="C8160">
        <v>21002</v>
      </c>
      <c r="D8160" t="s">
        <v>31</v>
      </c>
      <c r="E8160">
        <v>3</v>
      </c>
      <c r="F8160" t="s">
        <v>2045</v>
      </c>
      <c r="G8160" s="8" t="s">
        <v>140</v>
      </c>
      <c r="H8160" t="s">
        <v>141</v>
      </c>
      <c r="I8160" s="1" t="s">
        <v>35</v>
      </c>
      <c r="J8160" t="s">
        <v>36</v>
      </c>
    </row>
    <row r="8161" spans="1:10" x14ac:dyDescent="0.2">
      <c r="A8161" s="7" t="s">
        <v>13065</v>
      </c>
      <c r="B8161" t="s">
        <v>13066</v>
      </c>
      <c r="C8161">
        <v>21002</v>
      </c>
      <c r="D8161" t="s">
        <v>31</v>
      </c>
      <c r="E8161">
        <v>3</v>
      </c>
      <c r="F8161" t="s">
        <v>2045</v>
      </c>
      <c r="G8161" s="8" t="s">
        <v>140</v>
      </c>
      <c r="H8161" t="s">
        <v>141</v>
      </c>
      <c r="I8161" s="1" t="s">
        <v>35</v>
      </c>
      <c r="J8161" t="s">
        <v>36</v>
      </c>
    </row>
    <row r="8162" spans="1:10" x14ac:dyDescent="0.2">
      <c r="A8162" s="7" t="s">
        <v>13067</v>
      </c>
      <c r="B8162" t="s">
        <v>13068</v>
      </c>
      <c r="C8162">
        <v>21002</v>
      </c>
      <c r="D8162" t="s">
        <v>31</v>
      </c>
      <c r="E8162">
        <v>3</v>
      </c>
      <c r="F8162" t="s">
        <v>2045</v>
      </c>
      <c r="G8162" s="8" t="s">
        <v>140</v>
      </c>
      <c r="H8162" t="s">
        <v>141</v>
      </c>
      <c r="I8162" s="1" t="s">
        <v>35</v>
      </c>
      <c r="J8162" t="s">
        <v>36</v>
      </c>
    </row>
    <row r="8163" spans="1:10" x14ac:dyDescent="0.2">
      <c r="A8163" s="7" t="s">
        <v>13069</v>
      </c>
      <c r="B8163" t="s">
        <v>13070</v>
      </c>
      <c r="C8163">
        <v>21002</v>
      </c>
      <c r="D8163" t="s">
        <v>31</v>
      </c>
      <c r="E8163">
        <v>3</v>
      </c>
      <c r="F8163" t="s">
        <v>2045</v>
      </c>
      <c r="G8163" s="8" t="s">
        <v>140</v>
      </c>
      <c r="H8163" t="s">
        <v>141</v>
      </c>
      <c r="I8163" s="1" t="s">
        <v>35</v>
      </c>
      <c r="J8163" t="s">
        <v>36</v>
      </c>
    </row>
    <row r="8164" spans="1:10" x14ac:dyDescent="0.2">
      <c r="A8164" s="7" t="s">
        <v>13071</v>
      </c>
      <c r="B8164" t="s">
        <v>13072</v>
      </c>
      <c r="C8164">
        <v>21002</v>
      </c>
      <c r="D8164" t="s">
        <v>31</v>
      </c>
      <c r="E8164">
        <v>3</v>
      </c>
      <c r="F8164" t="s">
        <v>2045</v>
      </c>
      <c r="G8164" s="8" t="s">
        <v>140</v>
      </c>
      <c r="H8164" t="s">
        <v>141</v>
      </c>
      <c r="I8164" s="1" t="s">
        <v>35</v>
      </c>
      <c r="J8164" t="s">
        <v>36</v>
      </c>
    </row>
    <row r="8165" spans="1:10" x14ac:dyDescent="0.2">
      <c r="A8165" s="7" t="s">
        <v>13073</v>
      </c>
      <c r="B8165" t="s">
        <v>13074</v>
      </c>
      <c r="C8165">
        <v>21002</v>
      </c>
      <c r="D8165" t="s">
        <v>31</v>
      </c>
      <c r="E8165">
        <v>3</v>
      </c>
      <c r="F8165" t="s">
        <v>2045</v>
      </c>
      <c r="G8165" s="8" t="s">
        <v>140</v>
      </c>
      <c r="H8165" t="s">
        <v>141</v>
      </c>
      <c r="I8165" s="1" t="s">
        <v>35</v>
      </c>
      <c r="J8165" t="s">
        <v>36</v>
      </c>
    </row>
    <row r="8166" spans="1:10" x14ac:dyDescent="0.2">
      <c r="A8166" s="7" t="s">
        <v>13075</v>
      </c>
      <c r="B8166" t="s">
        <v>13076</v>
      </c>
      <c r="C8166">
        <v>21002</v>
      </c>
      <c r="D8166" t="s">
        <v>31</v>
      </c>
      <c r="E8166">
        <v>3</v>
      </c>
      <c r="F8166" t="s">
        <v>2045</v>
      </c>
      <c r="G8166" s="8" t="s">
        <v>140</v>
      </c>
      <c r="H8166" t="s">
        <v>141</v>
      </c>
      <c r="I8166" s="1" t="s">
        <v>35</v>
      </c>
      <c r="J8166" t="s">
        <v>36</v>
      </c>
    </row>
    <row r="8167" spans="1:10" x14ac:dyDescent="0.2">
      <c r="A8167" s="7" t="s">
        <v>13077</v>
      </c>
      <c r="B8167" t="s">
        <v>13078</v>
      </c>
      <c r="C8167">
        <v>21002</v>
      </c>
      <c r="D8167" t="s">
        <v>31</v>
      </c>
      <c r="E8167">
        <v>3</v>
      </c>
      <c r="F8167" t="s">
        <v>2045</v>
      </c>
      <c r="G8167" s="8" t="s">
        <v>140</v>
      </c>
      <c r="H8167" t="s">
        <v>141</v>
      </c>
      <c r="I8167" s="1" t="s">
        <v>35</v>
      </c>
      <c r="J8167" t="s">
        <v>36</v>
      </c>
    </row>
    <row r="8168" spans="1:10" x14ac:dyDescent="0.2">
      <c r="A8168" s="7" t="s">
        <v>13079</v>
      </c>
      <c r="B8168" t="s">
        <v>7483</v>
      </c>
      <c r="C8168">
        <v>21002</v>
      </c>
      <c r="D8168" t="s">
        <v>31</v>
      </c>
      <c r="E8168">
        <v>3</v>
      </c>
      <c r="F8168" t="s">
        <v>2045</v>
      </c>
      <c r="G8168" s="8" t="s">
        <v>140</v>
      </c>
      <c r="H8168" t="s">
        <v>141</v>
      </c>
      <c r="I8168" s="1" t="s">
        <v>35</v>
      </c>
      <c r="J8168" t="s">
        <v>36</v>
      </c>
    </row>
    <row r="8169" spans="1:10" x14ac:dyDescent="0.2">
      <c r="A8169" s="7" t="s">
        <v>13080</v>
      </c>
      <c r="B8169" t="s">
        <v>13081</v>
      </c>
      <c r="C8169">
        <v>21002</v>
      </c>
      <c r="D8169" t="s">
        <v>31</v>
      </c>
      <c r="E8169">
        <v>3</v>
      </c>
      <c r="F8169" t="s">
        <v>2045</v>
      </c>
      <c r="G8169" s="8" t="s">
        <v>140</v>
      </c>
      <c r="H8169" t="s">
        <v>141</v>
      </c>
      <c r="I8169" s="1" t="s">
        <v>35</v>
      </c>
      <c r="J8169" t="s">
        <v>36</v>
      </c>
    </row>
    <row r="8170" spans="1:10" x14ac:dyDescent="0.2">
      <c r="A8170" s="7" t="s">
        <v>13082</v>
      </c>
      <c r="B8170" t="s">
        <v>13083</v>
      </c>
      <c r="C8170">
        <v>21002</v>
      </c>
      <c r="D8170" t="s">
        <v>31</v>
      </c>
      <c r="E8170">
        <v>3</v>
      </c>
      <c r="F8170" t="s">
        <v>2045</v>
      </c>
      <c r="G8170" s="8" t="s">
        <v>140</v>
      </c>
      <c r="H8170" t="s">
        <v>141</v>
      </c>
      <c r="I8170" s="1" t="s">
        <v>35</v>
      </c>
      <c r="J8170" t="s">
        <v>36</v>
      </c>
    </row>
    <row r="8171" spans="1:10" x14ac:dyDescent="0.2">
      <c r="A8171" s="7" t="s">
        <v>13084</v>
      </c>
      <c r="B8171" t="s">
        <v>13085</v>
      </c>
      <c r="C8171">
        <v>21002</v>
      </c>
      <c r="D8171" t="s">
        <v>31</v>
      </c>
      <c r="E8171">
        <v>3</v>
      </c>
      <c r="F8171" t="s">
        <v>2045</v>
      </c>
      <c r="G8171" s="8" t="s">
        <v>140</v>
      </c>
      <c r="H8171" t="s">
        <v>141</v>
      </c>
      <c r="I8171" s="1" t="s">
        <v>35</v>
      </c>
      <c r="J8171" t="s">
        <v>36</v>
      </c>
    </row>
    <row r="8172" spans="1:10" x14ac:dyDescent="0.2">
      <c r="A8172" s="7" t="s">
        <v>13086</v>
      </c>
      <c r="B8172" t="s">
        <v>13076</v>
      </c>
      <c r="C8172">
        <v>21002</v>
      </c>
      <c r="D8172" t="s">
        <v>31</v>
      </c>
      <c r="E8172">
        <v>3</v>
      </c>
      <c r="F8172" t="s">
        <v>2045</v>
      </c>
      <c r="G8172" s="8" t="s">
        <v>140</v>
      </c>
      <c r="H8172" t="s">
        <v>141</v>
      </c>
      <c r="I8172" s="1" t="s">
        <v>35</v>
      </c>
      <c r="J8172" t="s">
        <v>36</v>
      </c>
    </row>
    <row r="8173" spans="1:10" x14ac:dyDescent="0.2">
      <c r="A8173" s="7" t="s">
        <v>13087</v>
      </c>
      <c r="B8173" t="s">
        <v>13088</v>
      </c>
      <c r="C8173">
        <v>21002</v>
      </c>
      <c r="D8173" t="s">
        <v>31</v>
      </c>
      <c r="E8173">
        <v>3</v>
      </c>
      <c r="F8173" t="s">
        <v>2045</v>
      </c>
      <c r="G8173" s="8" t="s">
        <v>140</v>
      </c>
      <c r="H8173" t="s">
        <v>141</v>
      </c>
      <c r="I8173" s="1" t="s">
        <v>35</v>
      </c>
      <c r="J8173" t="s">
        <v>36</v>
      </c>
    </row>
    <row r="8174" spans="1:10" x14ac:dyDescent="0.2">
      <c r="A8174" s="7" t="s">
        <v>13089</v>
      </c>
      <c r="B8174" t="s">
        <v>13090</v>
      </c>
      <c r="C8174">
        <v>21002</v>
      </c>
      <c r="D8174" t="s">
        <v>31</v>
      </c>
      <c r="E8174">
        <v>3</v>
      </c>
      <c r="F8174" t="s">
        <v>2045</v>
      </c>
      <c r="G8174" s="8" t="s">
        <v>140</v>
      </c>
      <c r="H8174" t="s">
        <v>141</v>
      </c>
      <c r="I8174" s="1" t="s">
        <v>35</v>
      </c>
      <c r="J8174" t="s">
        <v>36</v>
      </c>
    </row>
    <row r="8175" spans="1:10" x14ac:dyDescent="0.2">
      <c r="A8175" s="7" t="s">
        <v>13091</v>
      </c>
      <c r="B8175" t="s">
        <v>13092</v>
      </c>
      <c r="C8175">
        <v>21002</v>
      </c>
      <c r="D8175" t="s">
        <v>31</v>
      </c>
      <c r="E8175">
        <v>3</v>
      </c>
      <c r="F8175" t="s">
        <v>2045</v>
      </c>
      <c r="G8175" s="8" t="s">
        <v>140</v>
      </c>
      <c r="H8175" t="s">
        <v>141</v>
      </c>
      <c r="I8175" s="1" t="s">
        <v>35</v>
      </c>
      <c r="J8175" t="s">
        <v>36</v>
      </c>
    </row>
    <row r="8176" spans="1:10" x14ac:dyDescent="0.2">
      <c r="A8176" s="7" t="s">
        <v>13093</v>
      </c>
      <c r="B8176" t="s">
        <v>13094</v>
      </c>
      <c r="C8176">
        <v>21002</v>
      </c>
      <c r="D8176" t="s">
        <v>31</v>
      </c>
      <c r="E8176">
        <v>3</v>
      </c>
      <c r="F8176" t="s">
        <v>2045</v>
      </c>
      <c r="G8176" s="8" t="s">
        <v>140</v>
      </c>
      <c r="H8176" t="s">
        <v>141</v>
      </c>
      <c r="I8176" s="1" t="s">
        <v>35</v>
      </c>
      <c r="J8176" t="s">
        <v>36</v>
      </c>
    </row>
    <row r="8177" spans="1:10" x14ac:dyDescent="0.2">
      <c r="A8177" s="7" t="s">
        <v>13095</v>
      </c>
      <c r="B8177" t="s">
        <v>13096</v>
      </c>
      <c r="C8177">
        <v>21002</v>
      </c>
      <c r="D8177" t="s">
        <v>31</v>
      </c>
      <c r="E8177">
        <v>3</v>
      </c>
      <c r="F8177" t="s">
        <v>2045</v>
      </c>
      <c r="G8177" s="8" t="s">
        <v>140</v>
      </c>
      <c r="H8177" t="s">
        <v>141</v>
      </c>
      <c r="I8177" s="1" t="s">
        <v>35</v>
      </c>
      <c r="J8177" t="s">
        <v>36</v>
      </c>
    </row>
    <row r="8178" spans="1:10" x14ac:dyDescent="0.2">
      <c r="A8178" s="7" t="s">
        <v>13097</v>
      </c>
      <c r="B8178" t="s">
        <v>13098</v>
      </c>
      <c r="C8178">
        <v>21002</v>
      </c>
      <c r="D8178" t="s">
        <v>31</v>
      </c>
      <c r="E8178">
        <v>3</v>
      </c>
      <c r="F8178" t="s">
        <v>2045</v>
      </c>
      <c r="G8178" s="8" t="s">
        <v>140</v>
      </c>
      <c r="H8178" t="s">
        <v>141</v>
      </c>
      <c r="I8178" s="1" t="s">
        <v>35</v>
      </c>
      <c r="J8178" t="s">
        <v>36</v>
      </c>
    </row>
    <row r="8179" spans="1:10" x14ac:dyDescent="0.2">
      <c r="A8179" s="7" t="s">
        <v>13099</v>
      </c>
      <c r="B8179" t="s">
        <v>2579</v>
      </c>
      <c r="C8179">
        <v>21002</v>
      </c>
      <c r="D8179" t="s">
        <v>31</v>
      </c>
      <c r="E8179">
        <v>3</v>
      </c>
      <c r="F8179" t="s">
        <v>2045</v>
      </c>
      <c r="G8179" s="8" t="s">
        <v>140</v>
      </c>
      <c r="H8179" t="s">
        <v>141</v>
      </c>
      <c r="I8179" s="1" t="s">
        <v>35</v>
      </c>
      <c r="J8179" t="s">
        <v>36</v>
      </c>
    </row>
    <row r="8180" spans="1:10" x14ac:dyDescent="0.2">
      <c r="A8180" s="7" t="s">
        <v>13100</v>
      </c>
      <c r="B8180" t="s">
        <v>7697</v>
      </c>
      <c r="C8180">
        <v>21002</v>
      </c>
      <c r="D8180" t="s">
        <v>31</v>
      </c>
      <c r="E8180">
        <v>3</v>
      </c>
      <c r="F8180" t="s">
        <v>2045</v>
      </c>
      <c r="G8180" s="8" t="s">
        <v>140</v>
      </c>
      <c r="H8180" t="s">
        <v>141</v>
      </c>
      <c r="I8180" s="1" t="s">
        <v>35</v>
      </c>
      <c r="J8180" t="s">
        <v>36</v>
      </c>
    </row>
    <row r="8181" spans="1:10" x14ac:dyDescent="0.2">
      <c r="A8181" s="7" t="s">
        <v>13101</v>
      </c>
      <c r="B8181" t="s">
        <v>13102</v>
      </c>
      <c r="C8181">
        <v>21002</v>
      </c>
      <c r="D8181" t="s">
        <v>31</v>
      </c>
      <c r="E8181">
        <v>3</v>
      </c>
      <c r="F8181" t="s">
        <v>2045</v>
      </c>
      <c r="G8181" s="8" t="s">
        <v>140</v>
      </c>
      <c r="H8181" t="s">
        <v>141</v>
      </c>
      <c r="I8181" s="1" t="s">
        <v>35</v>
      </c>
      <c r="J8181" t="s">
        <v>36</v>
      </c>
    </row>
    <row r="8182" spans="1:10" x14ac:dyDescent="0.2">
      <c r="A8182" s="7" t="s">
        <v>13103</v>
      </c>
      <c r="B8182" t="s">
        <v>13104</v>
      </c>
      <c r="C8182">
        <v>21002</v>
      </c>
      <c r="D8182" t="s">
        <v>31</v>
      </c>
      <c r="E8182">
        <v>3</v>
      </c>
      <c r="F8182" t="s">
        <v>2045</v>
      </c>
      <c r="G8182" s="8" t="s">
        <v>140</v>
      </c>
      <c r="H8182" t="s">
        <v>141</v>
      </c>
      <c r="I8182" s="1" t="s">
        <v>35</v>
      </c>
      <c r="J8182" t="s">
        <v>36</v>
      </c>
    </row>
    <row r="8183" spans="1:10" x14ac:dyDescent="0.2">
      <c r="A8183" s="7" t="s">
        <v>13105</v>
      </c>
      <c r="B8183" t="s">
        <v>12141</v>
      </c>
      <c r="C8183">
        <v>21002</v>
      </c>
      <c r="D8183" t="s">
        <v>31</v>
      </c>
      <c r="E8183">
        <v>3</v>
      </c>
      <c r="F8183" t="s">
        <v>2045</v>
      </c>
      <c r="G8183" s="8" t="s">
        <v>140</v>
      </c>
      <c r="H8183" t="s">
        <v>141</v>
      </c>
      <c r="I8183" s="1" t="s">
        <v>35</v>
      </c>
      <c r="J8183" t="s">
        <v>36</v>
      </c>
    </row>
    <row r="8184" spans="1:10" x14ac:dyDescent="0.2">
      <c r="A8184" s="7" t="s">
        <v>13106</v>
      </c>
      <c r="B8184" t="s">
        <v>13107</v>
      </c>
      <c r="C8184">
        <v>21002</v>
      </c>
      <c r="D8184" t="s">
        <v>31</v>
      </c>
      <c r="E8184">
        <v>3</v>
      </c>
      <c r="F8184" t="s">
        <v>2045</v>
      </c>
      <c r="G8184" s="8" t="s">
        <v>140</v>
      </c>
      <c r="H8184" t="s">
        <v>141</v>
      </c>
      <c r="I8184" s="1" t="s">
        <v>35</v>
      </c>
      <c r="J8184" t="s">
        <v>36</v>
      </c>
    </row>
    <row r="8185" spans="1:10" x14ac:dyDescent="0.2">
      <c r="A8185" s="7" t="s">
        <v>13108</v>
      </c>
      <c r="B8185" t="s">
        <v>7811</v>
      </c>
      <c r="C8185">
        <v>21002</v>
      </c>
      <c r="D8185" t="s">
        <v>31</v>
      </c>
      <c r="E8185">
        <v>3</v>
      </c>
      <c r="F8185" t="s">
        <v>2045</v>
      </c>
      <c r="G8185" s="8" t="s">
        <v>140</v>
      </c>
      <c r="H8185" t="s">
        <v>141</v>
      </c>
      <c r="I8185" s="1" t="s">
        <v>35</v>
      </c>
      <c r="J8185" t="s">
        <v>36</v>
      </c>
    </row>
    <row r="8186" spans="1:10" x14ac:dyDescent="0.2">
      <c r="A8186" s="7" t="s">
        <v>13109</v>
      </c>
      <c r="B8186" t="s">
        <v>13110</v>
      </c>
      <c r="C8186">
        <v>21002</v>
      </c>
      <c r="D8186" t="s">
        <v>31</v>
      </c>
      <c r="E8186">
        <v>3</v>
      </c>
      <c r="F8186" t="s">
        <v>2045</v>
      </c>
      <c r="G8186" s="8" t="s">
        <v>140</v>
      </c>
      <c r="H8186" t="s">
        <v>141</v>
      </c>
      <c r="I8186" s="1" t="s">
        <v>35</v>
      </c>
      <c r="J8186" t="s">
        <v>36</v>
      </c>
    </row>
    <row r="8187" spans="1:10" x14ac:dyDescent="0.2">
      <c r="A8187" s="7" t="s">
        <v>13111</v>
      </c>
      <c r="B8187" t="s">
        <v>13112</v>
      </c>
      <c r="C8187">
        <v>21002</v>
      </c>
      <c r="D8187" t="s">
        <v>31</v>
      </c>
      <c r="E8187">
        <v>3</v>
      </c>
      <c r="F8187" t="s">
        <v>2045</v>
      </c>
      <c r="G8187" s="8" t="s">
        <v>144</v>
      </c>
      <c r="H8187" t="s">
        <v>145</v>
      </c>
      <c r="I8187" s="1" t="s">
        <v>35</v>
      </c>
      <c r="J8187" t="s">
        <v>36</v>
      </c>
    </row>
    <row r="8188" spans="1:10" x14ac:dyDescent="0.2">
      <c r="A8188" s="7" t="s">
        <v>13113</v>
      </c>
      <c r="B8188" t="s">
        <v>13114</v>
      </c>
      <c r="C8188">
        <v>21002</v>
      </c>
      <c r="D8188" t="s">
        <v>31</v>
      </c>
      <c r="E8188">
        <v>3</v>
      </c>
      <c r="F8188" t="s">
        <v>2045</v>
      </c>
      <c r="G8188" s="8" t="s">
        <v>144</v>
      </c>
      <c r="H8188" t="s">
        <v>145</v>
      </c>
      <c r="I8188" s="1" t="s">
        <v>35</v>
      </c>
      <c r="J8188" t="s">
        <v>36</v>
      </c>
    </row>
    <row r="8189" spans="1:10" x14ac:dyDescent="0.2">
      <c r="A8189" s="7" t="s">
        <v>13115</v>
      </c>
      <c r="B8189" t="s">
        <v>13116</v>
      </c>
      <c r="C8189">
        <v>21002</v>
      </c>
      <c r="D8189" t="s">
        <v>31</v>
      </c>
      <c r="E8189">
        <v>3</v>
      </c>
      <c r="F8189" t="s">
        <v>2045</v>
      </c>
      <c r="G8189" s="8" t="s">
        <v>144</v>
      </c>
      <c r="H8189" t="s">
        <v>145</v>
      </c>
      <c r="I8189" s="1" t="s">
        <v>35</v>
      </c>
      <c r="J8189" t="s">
        <v>36</v>
      </c>
    </row>
    <row r="8190" spans="1:10" x14ac:dyDescent="0.2">
      <c r="A8190" s="7" t="s">
        <v>13117</v>
      </c>
      <c r="B8190" t="s">
        <v>13118</v>
      </c>
      <c r="C8190">
        <v>21002</v>
      </c>
      <c r="D8190" t="s">
        <v>31</v>
      </c>
      <c r="E8190">
        <v>3</v>
      </c>
      <c r="F8190" t="s">
        <v>2045</v>
      </c>
      <c r="G8190" s="8" t="s">
        <v>144</v>
      </c>
      <c r="H8190" t="s">
        <v>145</v>
      </c>
      <c r="I8190" s="1" t="s">
        <v>35</v>
      </c>
      <c r="J8190" t="s">
        <v>36</v>
      </c>
    </row>
    <row r="8191" spans="1:10" x14ac:dyDescent="0.2">
      <c r="A8191" s="7" t="s">
        <v>13119</v>
      </c>
      <c r="B8191" t="s">
        <v>13120</v>
      </c>
      <c r="C8191">
        <v>21002</v>
      </c>
      <c r="D8191" t="s">
        <v>31</v>
      </c>
      <c r="E8191">
        <v>3</v>
      </c>
      <c r="F8191" t="s">
        <v>2045</v>
      </c>
      <c r="G8191" s="8" t="s">
        <v>144</v>
      </c>
      <c r="H8191" t="s">
        <v>145</v>
      </c>
      <c r="I8191" s="1" t="s">
        <v>35</v>
      </c>
      <c r="J8191" t="s">
        <v>36</v>
      </c>
    </row>
    <row r="8192" spans="1:10" x14ac:dyDescent="0.2">
      <c r="A8192" s="7" t="s">
        <v>13121</v>
      </c>
      <c r="B8192" t="s">
        <v>13122</v>
      </c>
      <c r="C8192">
        <v>21002</v>
      </c>
      <c r="D8192" t="s">
        <v>31</v>
      </c>
      <c r="E8192">
        <v>3</v>
      </c>
      <c r="F8192" t="s">
        <v>2045</v>
      </c>
      <c r="G8192" s="8" t="s">
        <v>144</v>
      </c>
      <c r="H8192" t="s">
        <v>145</v>
      </c>
      <c r="I8192" s="1" t="s">
        <v>35</v>
      </c>
      <c r="J8192" t="s">
        <v>36</v>
      </c>
    </row>
    <row r="8193" spans="1:10" x14ac:dyDescent="0.2">
      <c r="A8193" s="7" t="s">
        <v>13123</v>
      </c>
      <c r="B8193" t="s">
        <v>13124</v>
      </c>
      <c r="C8193">
        <v>21002</v>
      </c>
      <c r="D8193" t="s">
        <v>31</v>
      </c>
      <c r="E8193">
        <v>3</v>
      </c>
      <c r="F8193" t="s">
        <v>2045</v>
      </c>
      <c r="G8193" s="8" t="s">
        <v>144</v>
      </c>
      <c r="H8193" t="s">
        <v>145</v>
      </c>
      <c r="I8193" s="1" t="s">
        <v>35</v>
      </c>
      <c r="J8193" t="s">
        <v>36</v>
      </c>
    </row>
    <row r="8194" spans="1:10" x14ac:dyDescent="0.2">
      <c r="A8194" s="7" t="s">
        <v>13125</v>
      </c>
      <c r="B8194" t="s">
        <v>13126</v>
      </c>
      <c r="C8194">
        <v>21002</v>
      </c>
      <c r="D8194" t="s">
        <v>31</v>
      </c>
      <c r="E8194">
        <v>3</v>
      </c>
      <c r="F8194" t="s">
        <v>2045</v>
      </c>
      <c r="G8194" s="8" t="s">
        <v>144</v>
      </c>
      <c r="H8194" t="s">
        <v>145</v>
      </c>
      <c r="I8194" s="1" t="s">
        <v>35</v>
      </c>
      <c r="J8194" t="s">
        <v>36</v>
      </c>
    </row>
    <row r="8195" spans="1:10" x14ac:dyDescent="0.2">
      <c r="A8195" s="7" t="s">
        <v>13127</v>
      </c>
      <c r="B8195" t="s">
        <v>13128</v>
      </c>
      <c r="C8195">
        <v>21002</v>
      </c>
      <c r="D8195" t="s">
        <v>31</v>
      </c>
      <c r="E8195">
        <v>3</v>
      </c>
      <c r="F8195" t="s">
        <v>2045</v>
      </c>
      <c r="G8195" s="8" t="s">
        <v>144</v>
      </c>
      <c r="H8195" t="s">
        <v>145</v>
      </c>
      <c r="I8195" s="1" t="s">
        <v>35</v>
      </c>
      <c r="J8195" t="s">
        <v>36</v>
      </c>
    </row>
    <row r="8196" spans="1:10" x14ac:dyDescent="0.2">
      <c r="A8196" s="7" t="s">
        <v>13129</v>
      </c>
      <c r="B8196" t="s">
        <v>13130</v>
      </c>
      <c r="C8196">
        <v>21002</v>
      </c>
      <c r="D8196" t="s">
        <v>31</v>
      </c>
      <c r="E8196">
        <v>3</v>
      </c>
      <c r="F8196" t="s">
        <v>2045</v>
      </c>
      <c r="G8196" s="8" t="s">
        <v>144</v>
      </c>
      <c r="H8196" t="s">
        <v>145</v>
      </c>
      <c r="I8196" s="1" t="s">
        <v>35</v>
      </c>
      <c r="J8196" t="s">
        <v>36</v>
      </c>
    </row>
    <row r="8197" spans="1:10" x14ac:dyDescent="0.2">
      <c r="A8197" s="7" t="s">
        <v>13131</v>
      </c>
      <c r="B8197" t="s">
        <v>13132</v>
      </c>
      <c r="C8197">
        <v>21002</v>
      </c>
      <c r="D8197" t="s">
        <v>31</v>
      </c>
      <c r="E8197">
        <v>3</v>
      </c>
      <c r="F8197" t="s">
        <v>2045</v>
      </c>
      <c r="G8197" s="8" t="s">
        <v>144</v>
      </c>
      <c r="H8197" t="s">
        <v>145</v>
      </c>
      <c r="I8197" s="1" t="s">
        <v>35</v>
      </c>
      <c r="J8197" t="s">
        <v>36</v>
      </c>
    </row>
    <row r="8198" spans="1:10" x14ac:dyDescent="0.2">
      <c r="A8198" s="7" t="s">
        <v>13133</v>
      </c>
      <c r="B8198" t="s">
        <v>13134</v>
      </c>
      <c r="C8198">
        <v>21002</v>
      </c>
      <c r="D8198" t="s">
        <v>31</v>
      </c>
      <c r="E8198">
        <v>3</v>
      </c>
      <c r="F8198" t="s">
        <v>2045</v>
      </c>
      <c r="G8198" s="8" t="s">
        <v>144</v>
      </c>
      <c r="H8198" t="s">
        <v>145</v>
      </c>
      <c r="I8198" s="1" t="s">
        <v>35</v>
      </c>
      <c r="J8198" t="s">
        <v>36</v>
      </c>
    </row>
    <row r="8199" spans="1:10" x14ac:dyDescent="0.2">
      <c r="A8199" s="7" t="s">
        <v>13135</v>
      </c>
      <c r="B8199" t="s">
        <v>13136</v>
      </c>
      <c r="C8199">
        <v>21002</v>
      </c>
      <c r="D8199" t="s">
        <v>31</v>
      </c>
      <c r="E8199">
        <v>3</v>
      </c>
      <c r="F8199" t="s">
        <v>2045</v>
      </c>
      <c r="G8199" s="8" t="s">
        <v>144</v>
      </c>
      <c r="H8199" t="s">
        <v>145</v>
      </c>
      <c r="I8199" s="1" t="s">
        <v>35</v>
      </c>
      <c r="J8199" t="s">
        <v>36</v>
      </c>
    </row>
    <row r="8200" spans="1:10" x14ac:dyDescent="0.2">
      <c r="A8200" s="7" t="s">
        <v>13137</v>
      </c>
      <c r="B8200" t="s">
        <v>13138</v>
      </c>
      <c r="C8200">
        <v>21002</v>
      </c>
      <c r="D8200" t="s">
        <v>31</v>
      </c>
      <c r="E8200">
        <v>3</v>
      </c>
      <c r="F8200" t="s">
        <v>2045</v>
      </c>
      <c r="G8200" s="8" t="s">
        <v>144</v>
      </c>
      <c r="H8200" t="s">
        <v>145</v>
      </c>
      <c r="I8200" s="1" t="s">
        <v>35</v>
      </c>
      <c r="J8200" t="s">
        <v>36</v>
      </c>
    </row>
    <row r="8201" spans="1:10" x14ac:dyDescent="0.2">
      <c r="A8201" s="7" t="s">
        <v>13139</v>
      </c>
      <c r="B8201" t="s">
        <v>13140</v>
      </c>
      <c r="C8201">
        <v>21002</v>
      </c>
      <c r="D8201" t="s">
        <v>31</v>
      </c>
      <c r="E8201">
        <v>3</v>
      </c>
      <c r="F8201" t="s">
        <v>2045</v>
      </c>
      <c r="G8201" s="8" t="s">
        <v>144</v>
      </c>
      <c r="H8201" t="s">
        <v>145</v>
      </c>
      <c r="I8201" s="1" t="s">
        <v>35</v>
      </c>
      <c r="J8201" t="s">
        <v>36</v>
      </c>
    </row>
    <row r="8202" spans="1:10" x14ac:dyDescent="0.2">
      <c r="A8202" s="7" t="s">
        <v>13141</v>
      </c>
      <c r="B8202" t="s">
        <v>13142</v>
      </c>
      <c r="C8202">
        <v>21002</v>
      </c>
      <c r="D8202" t="s">
        <v>31</v>
      </c>
      <c r="E8202">
        <v>3</v>
      </c>
      <c r="F8202" t="s">
        <v>2045</v>
      </c>
      <c r="G8202" s="8" t="s">
        <v>144</v>
      </c>
      <c r="H8202" t="s">
        <v>145</v>
      </c>
      <c r="I8202" s="1" t="s">
        <v>35</v>
      </c>
      <c r="J8202" t="s">
        <v>36</v>
      </c>
    </row>
    <row r="8203" spans="1:10" x14ac:dyDescent="0.2">
      <c r="A8203" s="7" t="s">
        <v>13143</v>
      </c>
      <c r="B8203" t="s">
        <v>13144</v>
      </c>
      <c r="C8203">
        <v>21002</v>
      </c>
      <c r="D8203" t="s">
        <v>31</v>
      </c>
      <c r="E8203">
        <v>3</v>
      </c>
      <c r="F8203" t="s">
        <v>2045</v>
      </c>
      <c r="G8203" s="8" t="s">
        <v>144</v>
      </c>
      <c r="H8203" t="s">
        <v>145</v>
      </c>
      <c r="I8203" s="1" t="s">
        <v>35</v>
      </c>
      <c r="J8203" t="s">
        <v>36</v>
      </c>
    </row>
    <row r="8204" spans="1:10" x14ac:dyDescent="0.2">
      <c r="A8204" s="7" t="s">
        <v>13145</v>
      </c>
      <c r="B8204" t="s">
        <v>13146</v>
      </c>
      <c r="C8204">
        <v>21002</v>
      </c>
      <c r="D8204" t="s">
        <v>31</v>
      </c>
      <c r="E8204">
        <v>3</v>
      </c>
      <c r="F8204" t="s">
        <v>2045</v>
      </c>
      <c r="G8204" s="8" t="s">
        <v>144</v>
      </c>
      <c r="H8204" t="s">
        <v>145</v>
      </c>
      <c r="I8204" s="1" t="s">
        <v>35</v>
      </c>
      <c r="J8204" t="s">
        <v>36</v>
      </c>
    </row>
    <row r="8205" spans="1:10" x14ac:dyDescent="0.2">
      <c r="A8205" s="7" t="s">
        <v>13147</v>
      </c>
      <c r="B8205" t="s">
        <v>13148</v>
      </c>
      <c r="C8205">
        <v>21002</v>
      </c>
      <c r="D8205" t="s">
        <v>31</v>
      </c>
      <c r="E8205">
        <v>3</v>
      </c>
      <c r="F8205" t="s">
        <v>2045</v>
      </c>
      <c r="G8205" s="8" t="s">
        <v>144</v>
      </c>
      <c r="H8205" t="s">
        <v>145</v>
      </c>
      <c r="I8205" s="1" t="s">
        <v>35</v>
      </c>
      <c r="J8205" t="s">
        <v>36</v>
      </c>
    </row>
    <row r="8206" spans="1:10" x14ac:dyDescent="0.2">
      <c r="A8206" s="7" t="s">
        <v>13149</v>
      </c>
      <c r="B8206" t="s">
        <v>13150</v>
      </c>
      <c r="C8206">
        <v>21002</v>
      </c>
      <c r="D8206" t="s">
        <v>31</v>
      </c>
      <c r="E8206">
        <v>3</v>
      </c>
      <c r="F8206" t="s">
        <v>2045</v>
      </c>
      <c r="G8206" s="8" t="s">
        <v>144</v>
      </c>
      <c r="H8206" t="s">
        <v>145</v>
      </c>
      <c r="I8206" s="1" t="s">
        <v>35</v>
      </c>
      <c r="J8206" t="s">
        <v>36</v>
      </c>
    </row>
    <row r="8207" spans="1:10" x14ac:dyDescent="0.2">
      <c r="A8207" s="7" t="s">
        <v>13151</v>
      </c>
      <c r="B8207" t="s">
        <v>13152</v>
      </c>
      <c r="C8207">
        <v>21002</v>
      </c>
      <c r="D8207" t="s">
        <v>31</v>
      </c>
      <c r="E8207">
        <v>3</v>
      </c>
      <c r="F8207" t="s">
        <v>2045</v>
      </c>
      <c r="G8207" s="8" t="s">
        <v>144</v>
      </c>
      <c r="H8207" t="s">
        <v>145</v>
      </c>
      <c r="I8207" s="1" t="s">
        <v>35</v>
      </c>
      <c r="J8207" t="s">
        <v>36</v>
      </c>
    </row>
    <row r="8208" spans="1:10" x14ac:dyDescent="0.2">
      <c r="A8208" s="7" t="s">
        <v>13153</v>
      </c>
      <c r="B8208" t="s">
        <v>13154</v>
      </c>
      <c r="C8208">
        <v>21002</v>
      </c>
      <c r="D8208" t="s">
        <v>31</v>
      </c>
      <c r="E8208">
        <v>3</v>
      </c>
      <c r="F8208" t="s">
        <v>2045</v>
      </c>
      <c r="G8208" s="8" t="s">
        <v>144</v>
      </c>
      <c r="H8208" t="s">
        <v>145</v>
      </c>
      <c r="I8208" s="1" t="s">
        <v>35</v>
      </c>
      <c r="J8208" t="s">
        <v>36</v>
      </c>
    </row>
    <row r="8209" spans="1:10" x14ac:dyDescent="0.2">
      <c r="A8209" s="7" t="s">
        <v>13155</v>
      </c>
      <c r="B8209" t="s">
        <v>13156</v>
      </c>
      <c r="C8209">
        <v>21002</v>
      </c>
      <c r="D8209" t="s">
        <v>31</v>
      </c>
      <c r="E8209">
        <v>3</v>
      </c>
      <c r="F8209" t="s">
        <v>2045</v>
      </c>
      <c r="G8209" s="8" t="s">
        <v>144</v>
      </c>
      <c r="H8209" t="s">
        <v>145</v>
      </c>
      <c r="I8209" s="1" t="s">
        <v>35</v>
      </c>
      <c r="J8209" t="s">
        <v>36</v>
      </c>
    </row>
    <row r="8210" spans="1:10" x14ac:dyDescent="0.2">
      <c r="A8210" s="7" t="s">
        <v>13157</v>
      </c>
      <c r="B8210" t="s">
        <v>13158</v>
      </c>
      <c r="C8210">
        <v>21002</v>
      </c>
      <c r="D8210" t="s">
        <v>31</v>
      </c>
      <c r="E8210">
        <v>3</v>
      </c>
      <c r="F8210" t="s">
        <v>2045</v>
      </c>
      <c r="G8210" s="8" t="s">
        <v>144</v>
      </c>
      <c r="H8210" t="s">
        <v>145</v>
      </c>
      <c r="I8210" s="1" t="s">
        <v>35</v>
      </c>
      <c r="J8210" t="s">
        <v>36</v>
      </c>
    </row>
    <row r="8211" spans="1:10" x14ac:dyDescent="0.2">
      <c r="A8211" s="7" t="s">
        <v>13159</v>
      </c>
      <c r="B8211" t="s">
        <v>13160</v>
      </c>
      <c r="C8211">
        <v>21002</v>
      </c>
      <c r="D8211" t="s">
        <v>31</v>
      </c>
      <c r="E8211">
        <v>3</v>
      </c>
      <c r="F8211" t="s">
        <v>2045</v>
      </c>
      <c r="G8211" s="8" t="s">
        <v>144</v>
      </c>
      <c r="H8211" t="s">
        <v>145</v>
      </c>
      <c r="I8211" s="1" t="s">
        <v>35</v>
      </c>
      <c r="J8211" t="s">
        <v>36</v>
      </c>
    </row>
    <row r="8212" spans="1:10" x14ac:dyDescent="0.2">
      <c r="A8212" s="7" t="s">
        <v>13161</v>
      </c>
      <c r="B8212" t="s">
        <v>13162</v>
      </c>
      <c r="C8212">
        <v>21002</v>
      </c>
      <c r="D8212" t="s">
        <v>31</v>
      </c>
      <c r="E8212">
        <v>3</v>
      </c>
      <c r="F8212" t="s">
        <v>2045</v>
      </c>
      <c r="G8212" s="8" t="s">
        <v>144</v>
      </c>
      <c r="H8212" t="s">
        <v>145</v>
      </c>
      <c r="I8212" s="1" t="s">
        <v>35</v>
      </c>
      <c r="J8212" t="s">
        <v>36</v>
      </c>
    </row>
    <row r="8213" spans="1:10" x14ac:dyDescent="0.2">
      <c r="A8213" s="7" t="s">
        <v>13163</v>
      </c>
      <c r="B8213" t="s">
        <v>13164</v>
      </c>
      <c r="C8213">
        <v>21002</v>
      </c>
      <c r="D8213" t="s">
        <v>31</v>
      </c>
      <c r="E8213">
        <v>3</v>
      </c>
      <c r="F8213" t="s">
        <v>2045</v>
      </c>
      <c r="G8213" s="8" t="s">
        <v>144</v>
      </c>
      <c r="H8213" t="s">
        <v>145</v>
      </c>
      <c r="I8213" s="1" t="s">
        <v>35</v>
      </c>
      <c r="J8213" t="s">
        <v>36</v>
      </c>
    </row>
    <row r="8214" spans="1:10" x14ac:dyDescent="0.2">
      <c r="A8214" s="7" t="s">
        <v>13165</v>
      </c>
      <c r="B8214" t="s">
        <v>13166</v>
      </c>
      <c r="C8214">
        <v>21002</v>
      </c>
      <c r="D8214" t="s">
        <v>31</v>
      </c>
      <c r="E8214">
        <v>3</v>
      </c>
      <c r="F8214" t="s">
        <v>2045</v>
      </c>
      <c r="G8214" s="8" t="s">
        <v>144</v>
      </c>
      <c r="H8214" t="s">
        <v>145</v>
      </c>
      <c r="I8214" s="1" t="s">
        <v>35</v>
      </c>
      <c r="J8214" t="s">
        <v>36</v>
      </c>
    </row>
    <row r="8215" spans="1:10" x14ac:dyDescent="0.2">
      <c r="A8215" s="7" t="s">
        <v>13167</v>
      </c>
      <c r="B8215" t="s">
        <v>13168</v>
      </c>
      <c r="C8215">
        <v>21002</v>
      </c>
      <c r="D8215" t="s">
        <v>31</v>
      </c>
      <c r="E8215">
        <v>3</v>
      </c>
      <c r="F8215" t="s">
        <v>2045</v>
      </c>
      <c r="G8215" s="8" t="s">
        <v>144</v>
      </c>
      <c r="H8215" t="s">
        <v>145</v>
      </c>
      <c r="I8215" s="1" t="s">
        <v>35</v>
      </c>
      <c r="J8215" t="s">
        <v>36</v>
      </c>
    </row>
    <row r="8216" spans="1:10" x14ac:dyDescent="0.2">
      <c r="A8216" s="7" t="s">
        <v>13169</v>
      </c>
      <c r="B8216" t="s">
        <v>13170</v>
      </c>
      <c r="C8216">
        <v>21002</v>
      </c>
      <c r="D8216" t="s">
        <v>31</v>
      </c>
      <c r="E8216">
        <v>3</v>
      </c>
      <c r="F8216" t="s">
        <v>2045</v>
      </c>
      <c r="G8216" s="8" t="s">
        <v>144</v>
      </c>
      <c r="H8216" t="s">
        <v>145</v>
      </c>
      <c r="I8216" s="1" t="s">
        <v>35</v>
      </c>
      <c r="J8216" t="s">
        <v>36</v>
      </c>
    </row>
    <row r="8217" spans="1:10" x14ac:dyDescent="0.2">
      <c r="A8217" s="7" t="s">
        <v>13171</v>
      </c>
      <c r="B8217" t="s">
        <v>13172</v>
      </c>
      <c r="C8217">
        <v>21002</v>
      </c>
      <c r="D8217" t="s">
        <v>31</v>
      </c>
      <c r="E8217">
        <v>3</v>
      </c>
      <c r="F8217" t="s">
        <v>2045</v>
      </c>
      <c r="G8217" s="8" t="s">
        <v>144</v>
      </c>
      <c r="H8217" t="s">
        <v>145</v>
      </c>
      <c r="I8217" s="1" t="s">
        <v>35</v>
      </c>
      <c r="J8217" t="s">
        <v>36</v>
      </c>
    </row>
    <row r="8218" spans="1:10" x14ac:dyDescent="0.2">
      <c r="A8218" s="7" t="s">
        <v>13173</v>
      </c>
      <c r="B8218" t="s">
        <v>13174</v>
      </c>
      <c r="C8218">
        <v>21002</v>
      </c>
      <c r="D8218" t="s">
        <v>31</v>
      </c>
      <c r="E8218">
        <v>3</v>
      </c>
      <c r="F8218" t="s">
        <v>2045</v>
      </c>
      <c r="G8218" s="8" t="s">
        <v>144</v>
      </c>
      <c r="H8218" t="s">
        <v>145</v>
      </c>
      <c r="I8218" s="1" t="s">
        <v>35</v>
      </c>
      <c r="J8218" t="s">
        <v>36</v>
      </c>
    </row>
    <row r="8219" spans="1:10" x14ac:dyDescent="0.2">
      <c r="A8219" s="7" t="s">
        <v>13175</v>
      </c>
      <c r="B8219" t="s">
        <v>13176</v>
      </c>
      <c r="C8219">
        <v>21002</v>
      </c>
      <c r="D8219" t="s">
        <v>31</v>
      </c>
      <c r="E8219">
        <v>3</v>
      </c>
      <c r="F8219" t="s">
        <v>2045</v>
      </c>
      <c r="G8219" s="8" t="s">
        <v>144</v>
      </c>
      <c r="H8219" t="s">
        <v>145</v>
      </c>
      <c r="I8219" s="1" t="s">
        <v>35</v>
      </c>
      <c r="J8219" t="s">
        <v>36</v>
      </c>
    </row>
    <row r="8220" spans="1:10" x14ac:dyDescent="0.2">
      <c r="A8220" s="7" t="s">
        <v>13177</v>
      </c>
      <c r="B8220" t="s">
        <v>13178</v>
      </c>
      <c r="C8220">
        <v>21002</v>
      </c>
      <c r="D8220" t="s">
        <v>31</v>
      </c>
      <c r="E8220">
        <v>3</v>
      </c>
      <c r="F8220" t="s">
        <v>2045</v>
      </c>
      <c r="G8220" s="8" t="s">
        <v>144</v>
      </c>
      <c r="H8220" t="s">
        <v>145</v>
      </c>
      <c r="I8220" s="1" t="s">
        <v>35</v>
      </c>
      <c r="J8220" t="s">
        <v>36</v>
      </c>
    </row>
    <row r="8221" spans="1:10" x14ac:dyDescent="0.2">
      <c r="A8221" s="7" t="s">
        <v>13179</v>
      </c>
      <c r="B8221" t="s">
        <v>13180</v>
      </c>
      <c r="C8221">
        <v>21002</v>
      </c>
      <c r="D8221" t="s">
        <v>31</v>
      </c>
      <c r="E8221">
        <v>3</v>
      </c>
      <c r="F8221" t="s">
        <v>2045</v>
      </c>
      <c r="G8221" s="8" t="s">
        <v>144</v>
      </c>
      <c r="H8221" t="s">
        <v>145</v>
      </c>
      <c r="I8221" s="1" t="s">
        <v>35</v>
      </c>
      <c r="J8221" t="s">
        <v>36</v>
      </c>
    </row>
    <row r="8222" spans="1:10" x14ac:dyDescent="0.2">
      <c r="A8222" s="7" t="s">
        <v>13181</v>
      </c>
      <c r="B8222" t="s">
        <v>13182</v>
      </c>
      <c r="C8222">
        <v>21002</v>
      </c>
      <c r="D8222" t="s">
        <v>31</v>
      </c>
      <c r="E8222">
        <v>3</v>
      </c>
      <c r="F8222" t="s">
        <v>2045</v>
      </c>
      <c r="G8222" s="8" t="s">
        <v>144</v>
      </c>
      <c r="H8222" t="s">
        <v>145</v>
      </c>
      <c r="I8222" s="1" t="s">
        <v>35</v>
      </c>
      <c r="J8222" t="s">
        <v>36</v>
      </c>
    </row>
    <row r="8223" spans="1:10" x14ac:dyDescent="0.2">
      <c r="A8223" s="7" t="s">
        <v>13183</v>
      </c>
      <c r="B8223" t="s">
        <v>13184</v>
      </c>
      <c r="C8223">
        <v>21002</v>
      </c>
      <c r="D8223" t="s">
        <v>31</v>
      </c>
      <c r="E8223">
        <v>3</v>
      </c>
      <c r="F8223" t="s">
        <v>2045</v>
      </c>
      <c r="G8223" s="8" t="s">
        <v>144</v>
      </c>
      <c r="H8223" t="s">
        <v>145</v>
      </c>
      <c r="I8223" s="1" t="s">
        <v>35</v>
      </c>
      <c r="J8223" t="s">
        <v>36</v>
      </c>
    </row>
    <row r="8224" spans="1:10" x14ac:dyDescent="0.2">
      <c r="A8224" s="7" t="s">
        <v>13185</v>
      </c>
      <c r="B8224" t="s">
        <v>13186</v>
      </c>
      <c r="C8224">
        <v>21002</v>
      </c>
      <c r="D8224" t="s">
        <v>31</v>
      </c>
      <c r="E8224">
        <v>3</v>
      </c>
      <c r="F8224" t="s">
        <v>2045</v>
      </c>
      <c r="G8224" s="8" t="s">
        <v>144</v>
      </c>
      <c r="H8224" t="s">
        <v>145</v>
      </c>
      <c r="I8224" s="1" t="s">
        <v>35</v>
      </c>
      <c r="J8224" t="s">
        <v>36</v>
      </c>
    </row>
    <row r="8225" spans="1:10" x14ac:dyDescent="0.2">
      <c r="A8225" s="7" t="s">
        <v>13187</v>
      </c>
      <c r="B8225" t="s">
        <v>13188</v>
      </c>
      <c r="C8225">
        <v>21002</v>
      </c>
      <c r="D8225" t="s">
        <v>31</v>
      </c>
      <c r="E8225">
        <v>3</v>
      </c>
      <c r="F8225" t="s">
        <v>2045</v>
      </c>
      <c r="G8225" s="8" t="s">
        <v>144</v>
      </c>
      <c r="H8225" t="s">
        <v>145</v>
      </c>
      <c r="I8225" s="1" t="s">
        <v>35</v>
      </c>
      <c r="J8225" t="s">
        <v>36</v>
      </c>
    </row>
    <row r="8226" spans="1:10" x14ac:dyDescent="0.2">
      <c r="A8226" s="7" t="s">
        <v>13189</v>
      </c>
      <c r="B8226" t="s">
        <v>13190</v>
      </c>
      <c r="C8226">
        <v>21002</v>
      </c>
      <c r="D8226" t="s">
        <v>31</v>
      </c>
      <c r="E8226">
        <v>3</v>
      </c>
      <c r="F8226" t="s">
        <v>2045</v>
      </c>
      <c r="G8226" s="8" t="s">
        <v>144</v>
      </c>
      <c r="H8226" t="s">
        <v>145</v>
      </c>
      <c r="I8226" s="1" t="s">
        <v>35</v>
      </c>
      <c r="J8226" t="s">
        <v>36</v>
      </c>
    </row>
    <row r="8227" spans="1:10" x14ac:dyDescent="0.2">
      <c r="A8227" s="7" t="s">
        <v>13191</v>
      </c>
      <c r="B8227" t="s">
        <v>13192</v>
      </c>
      <c r="C8227">
        <v>21002</v>
      </c>
      <c r="D8227" t="s">
        <v>31</v>
      </c>
      <c r="E8227">
        <v>3</v>
      </c>
      <c r="F8227" t="s">
        <v>2045</v>
      </c>
      <c r="G8227" s="8" t="s">
        <v>144</v>
      </c>
      <c r="H8227" t="s">
        <v>145</v>
      </c>
      <c r="I8227" s="1" t="s">
        <v>35</v>
      </c>
      <c r="J8227" t="s">
        <v>36</v>
      </c>
    </row>
    <row r="8228" spans="1:10" x14ac:dyDescent="0.2">
      <c r="A8228" s="7" t="s">
        <v>13193</v>
      </c>
      <c r="B8228" t="s">
        <v>13194</v>
      </c>
      <c r="C8228">
        <v>21002</v>
      </c>
      <c r="D8228" t="s">
        <v>31</v>
      </c>
      <c r="E8228">
        <v>3</v>
      </c>
      <c r="F8228" t="s">
        <v>2045</v>
      </c>
      <c r="G8228" s="8" t="s">
        <v>144</v>
      </c>
      <c r="H8228" t="s">
        <v>145</v>
      </c>
      <c r="I8228" s="1" t="s">
        <v>35</v>
      </c>
      <c r="J8228" t="s">
        <v>36</v>
      </c>
    </row>
    <row r="8229" spans="1:10" x14ac:dyDescent="0.2">
      <c r="A8229" s="7" t="s">
        <v>13195</v>
      </c>
      <c r="B8229" t="s">
        <v>13196</v>
      </c>
      <c r="C8229">
        <v>21002</v>
      </c>
      <c r="D8229" t="s">
        <v>31</v>
      </c>
      <c r="E8229">
        <v>3</v>
      </c>
      <c r="F8229" t="s">
        <v>2045</v>
      </c>
      <c r="G8229" s="8" t="s">
        <v>144</v>
      </c>
      <c r="H8229" t="s">
        <v>145</v>
      </c>
      <c r="I8229" s="1" t="s">
        <v>35</v>
      </c>
      <c r="J8229" t="s">
        <v>36</v>
      </c>
    </row>
    <row r="8230" spans="1:10" x14ac:dyDescent="0.2">
      <c r="A8230" s="7" t="s">
        <v>13197</v>
      </c>
      <c r="B8230" t="s">
        <v>13198</v>
      </c>
      <c r="C8230">
        <v>21002</v>
      </c>
      <c r="D8230" t="s">
        <v>31</v>
      </c>
      <c r="E8230">
        <v>3</v>
      </c>
      <c r="F8230" t="s">
        <v>2045</v>
      </c>
      <c r="G8230" s="8" t="s">
        <v>144</v>
      </c>
      <c r="H8230" t="s">
        <v>145</v>
      </c>
      <c r="I8230" s="1" t="s">
        <v>35</v>
      </c>
      <c r="J8230" t="s">
        <v>36</v>
      </c>
    </row>
    <row r="8231" spans="1:10" x14ac:dyDescent="0.2">
      <c r="A8231" s="7" t="s">
        <v>13199</v>
      </c>
      <c r="B8231" t="s">
        <v>13200</v>
      </c>
      <c r="C8231">
        <v>21002</v>
      </c>
      <c r="D8231" t="s">
        <v>31</v>
      </c>
      <c r="E8231">
        <v>3</v>
      </c>
      <c r="F8231" t="s">
        <v>2045</v>
      </c>
      <c r="G8231" s="8" t="s">
        <v>144</v>
      </c>
      <c r="H8231" t="s">
        <v>145</v>
      </c>
      <c r="I8231" s="1" t="s">
        <v>35</v>
      </c>
      <c r="J8231" t="s">
        <v>36</v>
      </c>
    </row>
    <row r="8232" spans="1:10" x14ac:dyDescent="0.2">
      <c r="A8232" s="7" t="s">
        <v>13201</v>
      </c>
      <c r="B8232" t="s">
        <v>13202</v>
      </c>
      <c r="C8232">
        <v>21002</v>
      </c>
      <c r="D8232" t="s">
        <v>31</v>
      </c>
      <c r="E8232">
        <v>3</v>
      </c>
      <c r="F8232" t="s">
        <v>2045</v>
      </c>
      <c r="G8232" s="8" t="s">
        <v>144</v>
      </c>
      <c r="H8232" t="s">
        <v>145</v>
      </c>
      <c r="I8232" s="1" t="s">
        <v>35</v>
      </c>
      <c r="J8232" t="s">
        <v>36</v>
      </c>
    </row>
    <row r="8233" spans="1:10" x14ac:dyDescent="0.2">
      <c r="A8233" s="7" t="s">
        <v>13203</v>
      </c>
      <c r="B8233" t="s">
        <v>13204</v>
      </c>
      <c r="C8233">
        <v>21002</v>
      </c>
      <c r="D8233" t="s">
        <v>31</v>
      </c>
      <c r="E8233">
        <v>3</v>
      </c>
      <c r="F8233" t="s">
        <v>2045</v>
      </c>
      <c r="G8233" s="8" t="s">
        <v>144</v>
      </c>
      <c r="H8233" t="s">
        <v>145</v>
      </c>
      <c r="I8233" s="1" t="s">
        <v>35</v>
      </c>
      <c r="J8233" t="s">
        <v>36</v>
      </c>
    </row>
    <row r="8234" spans="1:10" x14ac:dyDescent="0.2">
      <c r="A8234" s="7" t="s">
        <v>13205</v>
      </c>
      <c r="B8234" t="s">
        <v>13206</v>
      </c>
      <c r="C8234">
        <v>21002</v>
      </c>
      <c r="D8234" t="s">
        <v>31</v>
      </c>
      <c r="E8234">
        <v>3</v>
      </c>
      <c r="F8234" t="s">
        <v>2045</v>
      </c>
      <c r="G8234" s="8" t="s">
        <v>144</v>
      </c>
      <c r="H8234" t="s">
        <v>145</v>
      </c>
      <c r="I8234" s="1" t="s">
        <v>35</v>
      </c>
      <c r="J8234" t="s">
        <v>36</v>
      </c>
    </row>
    <row r="8235" spans="1:10" x14ac:dyDescent="0.2">
      <c r="A8235" s="7" t="s">
        <v>13207</v>
      </c>
      <c r="B8235" t="s">
        <v>13208</v>
      </c>
      <c r="C8235">
        <v>21002</v>
      </c>
      <c r="D8235" t="s">
        <v>31</v>
      </c>
      <c r="E8235">
        <v>3</v>
      </c>
      <c r="F8235" t="s">
        <v>2045</v>
      </c>
      <c r="G8235" s="8" t="s">
        <v>144</v>
      </c>
      <c r="H8235" t="s">
        <v>145</v>
      </c>
      <c r="I8235" s="1" t="s">
        <v>35</v>
      </c>
      <c r="J8235" t="s">
        <v>36</v>
      </c>
    </row>
    <row r="8236" spans="1:10" x14ac:dyDescent="0.2">
      <c r="A8236" s="7" t="s">
        <v>13209</v>
      </c>
      <c r="B8236" t="s">
        <v>13210</v>
      </c>
      <c r="C8236">
        <v>21002</v>
      </c>
      <c r="D8236" t="s">
        <v>31</v>
      </c>
      <c r="E8236">
        <v>3</v>
      </c>
      <c r="F8236" t="s">
        <v>2045</v>
      </c>
      <c r="G8236" s="8" t="s">
        <v>144</v>
      </c>
      <c r="H8236" t="s">
        <v>145</v>
      </c>
      <c r="I8236" s="1" t="s">
        <v>35</v>
      </c>
      <c r="J8236" t="s">
        <v>36</v>
      </c>
    </row>
    <row r="8237" spans="1:10" x14ac:dyDescent="0.2">
      <c r="A8237" s="7" t="s">
        <v>13211</v>
      </c>
      <c r="B8237" t="s">
        <v>13212</v>
      </c>
      <c r="C8237">
        <v>21002</v>
      </c>
      <c r="D8237" t="s">
        <v>31</v>
      </c>
      <c r="E8237">
        <v>3</v>
      </c>
      <c r="F8237" t="s">
        <v>2045</v>
      </c>
      <c r="G8237" s="8" t="s">
        <v>144</v>
      </c>
      <c r="H8237" t="s">
        <v>145</v>
      </c>
      <c r="I8237" s="1" t="s">
        <v>35</v>
      </c>
      <c r="J8237" t="s">
        <v>36</v>
      </c>
    </row>
    <row r="8238" spans="1:10" x14ac:dyDescent="0.2">
      <c r="A8238" s="7" t="s">
        <v>13213</v>
      </c>
      <c r="B8238" t="s">
        <v>13214</v>
      </c>
      <c r="C8238">
        <v>21002</v>
      </c>
      <c r="D8238" t="s">
        <v>31</v>
      </c>
      <c r="E8238">
        <v>3</v>
      </c>
      <c r="F8238" t="s">
        <v>2045</v>
      </c>
      <c r="G8238" s="8" t="s">
        <v>144</v>
      </c>
      <c r="H8238" t="s">
        <v>145</v>
      </c>
      <c r="I8238" s="1" t="s">
        <v>35</v>
      </c>
      <c r="J8238" t="s">
        <v>36</v>
      </c>
    </row>
    <row r="8239" spans="1:10" x14ac:dyDescent="0.2">
      <c r="A8239" s="7" t="s">
        <v>13215</v>
      </c>
      <c r="B8239" t="s">
        <v>2049</v>
      </c>
      <c r="C8239">
        <v>21002</v>
      </c>
      <c r="D8239" t="s">
        <v>31</v>
      </c>
      <c r="E8239">
        <v>3</v>
      </c>
      <c r="F8239" t="s">
        <v>2045</v>
      </c>
      <c r="G8239" s="8" t="s">
        <v>144</v>
      </c>
      <c r="H8239" t="s">
        <v>145</v>
      </c>
      <c r="I8239" s="1" t="s">
        <v>35</v>
      </c>
      <c r="J8239" t="s">
        <v>36</v>
      </c>
    </row>
    <row r="8240" spans="1:10" x14ac:dyDescent="0.2">
      <c r="A8240" s="7" t="s">
        <v>13216</v>
      </c>
      <c r="B8240" t="s">
        <v>13217</v>
      </c>
      <c r="C8240">
        <v>21002</v>
      </c>
      <c r="D8240" t="s">
        <v>31</v>
      </c>
      <c r="E8240">
        <v>3</v>
      </c>
      <c r="F8240" t="s">
        <v>2045</v>
      </c>
      <c r="G8240" s="8" t="s">
        <v>144</v>
      </c>
      <c r="H8240" t="s">
        <v>145</v>
      </c>
      <c r="I8240" s="1" t="s">
        <v>35</v>
      </c>
      <c r="J8240" t="s">
        <v>36</v>
      </c>
    </row>
    <row r="8241" spans="1:10" x14ac:dyDescent="0.2">
      <c r="A8241" s="7" t="s">
        <v>13218</v>
      </c>
      <c r="B8241" t="s">
        <v>13219</v>
      </c>
      <c r="C8241">
        <v>21002</v>
      </c>
      <c r="D8241" t="s">
        <v>31</v>
      </c>
      <c r="E8241">
        <v>3</v>
      </c>
      <c r="F8241" t="s">
        <v>2045</v>
      </c>
      <c r="G8241" s="8" t="s">
        <v>144</v>
      </c>
      <c r="H8241" t="s">
        <v>145</v>
      </c>
      <c r="I8241" s="1" t="s">
        <v>35</v>
      </c>
      <c r="J8241" t="s">
        <v>36</v>
      </c>
    </row>
    <row r="8242" spans="1:10" x14ac:dyDescent="0.2">
      <c r="A8242" s="7" t="s">
        <v>13220</v>
      </c>
      <c r="B8242" t="s">
        <v>13221</v>
      </c>
      <c r="C8242">
        <v>21002</v>
      </c>
      <c r="D8242" t="s">
        <v>31</v>
      </c>
      <c r="E8242">
        <v>3</v>
      </c>
      <c r="F8242" t="s">
        <v>2045</v>
      </c>
      <c r="G8242" s="8" t="s">
        <v>144</v>
      </c>
      <c r="H8242" t="s">
        <v>145</v>
      </c>
      <c r="I8242" s="1" t="s">
        <v>35</v>
      </c>
      <c r="J8242" t="s">
        <v>36</v>
      </c>
    </row>
    <row r="8243" spans="1:10" x14ac:dyDescent="0.2">
      <c r="A8243" s="7" t="s">
        <v>13222</v>
      </c>
      <c r="B8243" t="s">
        <v>13223</v>
      </c>
      <c r="C8243">
        <v>21002</v>
      </c>
      <c r="D8243" t="s">
        <v>31</v>
      </c>
      <c r="E8243">
        <v>3</v>
      </c>
      <c r="F8243" t="s">
        <v>2045</v>
      </c>
      <c r="G8243" s="8" t="s">
        <v>144</v>
      </c>
      <c r="H8243" t="s">
        <v>145</v>
      </c>
      <c r="I8243" s="1" t="s">
        <v>35</v>
      </c>
      <c r="J8243" t="s">
        <v>36</v>
      </c>
    </row>
    <row r="8244" spans="1:10" x14ac:dyDescent="0.2">
      <c r="A8244" s="7" t="s">
        <v>13224</v>
      </c>
      <c r="B8244" t="s">
        <v>13225</v>
      </c>
      <c r="C8244">
        <v>21002</v>
      </c>
      <c r="D8244" t="s">
        <v>31</v>
      </c>
      <c r="E8244">
        <v>3</v>
      </c>
      <c r="F8244" t="s">
        <v>2045</v>
      </c>
      <c r="G8244" s="8" t="s">
        <v>144</v>
      </c>
      <c r="H8244" t="s">
        <v>145</v>
      </c>
      <c r="I8244" s="1" t="s">
        <v>35</v>
      </c>
      <c r="J8244" t="s">
        <v>36</v>
      </c>
    </row>
    <row r="8245" spans="1:10" x14ac:dyDescent="0.2">
      <c r="A8245" s="7" t="s">
        <v>13226</v>
      </c>
      <c r="B8245" t="s">
        <v>13227</v>
      </c>
      <c r="C8245">
        <v>21002</v>
      </c>
      <c r="D8245" t="s">
        <v>31</v>
      </c>
      <c r="E8245">
        <v>3</v>
      </c>
      <c r="F8245" t="s">
        <v>2045</v>
      </c>
      <c r="G8245" s="8" t="s">
        <v>144</v>
      </c>
      <c r="H8245" t="s">
        <v>145</v>
      </c>
      <c r="I8245" s="1" t="s">
        <v>35</v>
      </c>
      <c r="J8245" t="s">
        <v>36</v>
      </c>
    </row>
    <row r="8246" spans="1:10" x14ac:dyDescent="0.2">
      <c r="A8246" s="7" t="s">
        <v>13228</v>
      </c>
      <c r="B8246" t="s">
        <v>13229</v>
      </c>
      <c r="C8246">
        <v>21002</v>
      </c>
      <c r="D8246" t="s">
        <v>31</v>
      </c>
      <c r="E8246">
        <v>3</v>
      </c>
      <c r="F8246" t="s">
        <v>2045</v>
      </c>
      <c r="G8246" s="8" t="s">
        <v>144</v>
      </c>
      <c r="H8246" t="s">
        <v>145</v>
      </c>
      <c r="I8246" s="1" t="s">
        <v>35</v>
      </c>
      <c r="J8246" t="s">
        <v>36</v>
      </c>
    </row>
    <row r="8247" spans="1:10" x14ac:dyDescent="0.2">
      <c r="A8247" s="7" t="s">
        <v>13230</v>
      </c>
      <c r="B8247" t="s">
        <v>13231</v>
      </c>
      <c r="C8247">
        <v>21002</v>
      </c>
      <c r="D8247" t="s">
        <v>31</v>
      </c>
      <c r="E8247">
        <v>3</v>
      </c>
      <c r="F8247" t="s">
        <v>2045</v>
      </c>
      <c r="G8247" s="8" t="s">
        <v>144</v>
      </c>
      <c r="H8247" t="s">
        <v>145</v>
      </c>
      <c r="I8247" s="1" t="s">
        <v>35</v>
      </c>
      <c r="J8247" t="s">
        <v>36</v>
      </c>
    </row>
    <row r="8248" spans="1:10" x14ac:dyDescent="0.2">
      <c r="A8248" s="7" t="s">
        <v>13232</v>
      </c>
      <c r="B8248" t="s">
        <v>13233</v>
      </c>
      <c r="C8248">
        <v>21002</v>
      </c>
      <c r="D8248" t="s">
        <v>31</v>
      </c>
      <c r="E8248">
        <v>3</v>
      </c>
      <c r="F8248" t="s">
        <v>2045</v>
      </c>
      <c r="G8248" s="8" t="s">
        <v>144</v>
      </c>
      <c r="H8248" t="s">
        <v>145</v>
      </c>
      <c r="I8248" s="1" t="s">
        <v>35</v>
      </c>
      <c r="J8248" t="s">
        <v>36</v>
      </c>
    </row>
    <row r="8249" spans="1:10" x14ac:dyDescent="0.2">
      <c r="A8249" s="7" t="s">
        <v>13234</v>
      </c>
      <c r="B8249" t="s">
        <v>13235</v>
      </c>
      <c r="C8249">
        <v>21002</v>
      </c>
      <c r="D8249" t="s">
        <v>31</v>
      </c>
      <c r="E8249">
        <v>3</v>
      </c>
      <c r="F8249" t="s">
        <v>2045</v>
      </c>
      <c r="G8249" s="8" t="s">
        <v>144</v>
      </c>
      <c r="H8249" t="s">
        <v>145</v>
      </c>
      <c r="I8249" s="1" t="s">
        <v>35</v>
      </c>
      <c r="J8249" t="s">
        <v>36</v>
      </c>
    </row>
    <row r="8250" spans="1:10" x14ac:dyDescent="0.2">
      <c r="A8250" s="7" t="s">
        <v>13236</v>
      </c>
      <c r="B8250" t="s">
        <v>13237</v>
      </c>
      <c r="C8250">
        <v>21002</v>
      </c>
      <c r="D8250" t="s">
        <v>31</v>
      </c>
      <c r="E8250">
        <v>3</v>
      </c>
      <c r="F8250" t="s">
        <v>2045</v>
      </c>
      <c r="G8250" s="8" t="s">
        <v>144</v>
      </c>
      <c r="H8250" t="s">
        <v>145</v>
      </c>
      <c r="I8250" s="1" t="s">
        <v>35</v>
      </c>
      <c r="J8250" t="s">
        <v>36</v>
      </c>
    </row>
    <row r="8251" spans="1:10" x14ac:dyDescent="0.2">
      <c r="A8251" s="7" t="s">
        <v>13238</v>
      </c>
      <c r="B8251" t="s">
        <v>13239</v>
      </c>
      <c r="C8251">
        <v>21002</v>
      </c>
      <c r="D8251" t="s">
        <v>31</v>
      </c>
      <c r="E8251">
        <v>3</v>
      </c>
      <c r="F8251" t="s">
        <v>2045</v>
      </c>
      <c r="G8251" s="8" t="s">
        <v>144</v>
      </c>
      <c r="H8251" t="s">
        <v>145</v>
      </c>
      <c r="I8251" s="1" t="s">
        <v>35</v>
      </c>
      <c r="J8251" t="s">
        <v>36</v>
      </c>
    </row>
    <row r="8252" spans="1:10" x14ac:dyDescent="0.2">
      <c r="A8252" s="7" t="s">
        <v>13240</v>
      </c>
      <c r="B8252" t="s">
        <v>13241</v>
      </c>
      <c r="C8252">
        <v>21002</v>
      </c>
      <c r="D8252" t="s">
        <v>31</v>
      </c>
      <c r="E8252">
        <v>3</v>
      </c>
      <c r="F8252" t="s">
        <v>2045</v>
      </c>
      <c r="G8252" s="8" t="s">
        <v>144</v>
      </c>
      <c r="H8252" t="s">
        <v>145</v>
      </c>
      <c r="I8252" s="1" t="s">
        <v>35</v>
      </c>
      <c r="J8252" t="s">
        <v>36</v>
      </c>
    </row>
    <row r="8253" spans="1:10" x14ac:dyDescent="0.2">
      <c r="A8253" s="7" t="s">
        <v>13242</v>
      </c>
      <c r="B8253" t="s">
        <v>13243</v>
      </c>
      <c r="C8253">
        <v>21002</v>
      </c>
      <c r="D8253" t="s">
        <v>31</v>
      </c>
      <c r="E8253">
        <v>3</v>
      </c>
      <c r="F8253" t="s">
        <v>2045</v>
      </c>
      <c r="G8253" s="8" t="s">
        <v>144</v>
      </c>
      <c r="H8253" t="s">
        <v>145</v>
      </c>
      <c r="I8253" s="1" t="s">
        <v>35</v>
      </c>
      <c r="J8253" t="s">
        <v>36</v>
      </c>
    </row>
    <row r="8254" spans="1:10" x14ac:dyDescent="0.2">
      <c r="A8254" s="7" t="s">
        <v>13244</v>
      </c>
      <c r="B8254" t="s">
        <v>13245</v>
      </c>
      <c r="C8254">
        <v>21002</v>
      </c>
      <c r="D8254" t="s">
        <v>31</v>
      </c>
      <c r="E8254">
        <v>3</v>
      </c>
      <c r="F8254" t="s">
        <v>2045</v>
      </c>
      <c r="G8254" s="8" t="s">
        <v>144</v>
      </c>
      <c r="H8254" t="s">
        <v>145</v>
      </c>
      <c r="I8254" s="1" t="s">
        <v>35</v>
      </c>
      <c r="J8254" t="s">
        <v>36</v>
      </c>
    </row>
    <row r="8255" spans="1:10" x14ac:dyDescent="0.2">
      <c r="A8255" s="7" t="s">
        <v>13246</v>
      </c>
      <c r="B8255" t="s">
        <v>13247</v>
      </c>
      <c r="C8255">
        <v>21002</v>
      </c>
      <c r="D8255" t="s">
        <v>31</v>
      </c>
      <c r="E8255">
        <v>3</v>
      </c>
      <c r="F8255" t="s">
        <v>2045</v>
      </c>
      <c r="G8255" s="8" t="s">
        <v>144</v>
      </c>
      <c r="H8255" t="s">
        <v>145</v>
      </c>
      <c r="I8255" s="1" t="s">
        <v>35</v>
      </c>
      <c r="J8255" t="s">
        <v>36</v>
      </c>
    </row>
    <row r="8256" spans="1:10" x14ac:dyDescent="0.2">
      <c r="A8256" s="7" t="s">
        <v>13248</v>
      </c>
      <c r="B8256" t="s">
        <v>13249</v>
      </c>
      <c r="C8256">
        <v>21002</v>
      </c>
      <c r="D8256" t="s">
        <v>31</v>
      </c>
      <c r="E8256">
        <v>3</v>
      </c>
      <c r="F8256" t="s">
        <v>2045</v>
      </c>
      <c r="G8256" s="8" t="s">
        <v>144</v>
      </c>
      <c r="H8256" t="s">
        <v>145</v>
      </c>
      <c r="I8256" s="1" t="s">
        <v>35</v>
      </c>
      <c r="J8256" t="s">
        <v>36</v>
      </c>
    </row>
    <row r="8257" spans="1:10" x14ac:dyDescent="0.2">
      <c r="A8257" s="7" t="s">
        <v>13250</v>
      </c>
      <c r="B8257" t="s">
        <v>13251</v>
      </c>
      <c r="C8257">
        <v>21002</v>
      </c>
      <c r="D8257" t="s">
        <v>31</v>
      </c>
      <c r="E8257">
        <v>3</v>
      </c>
      <c r="F8257" t="s">
        <v>2045</v>
      </c>
      <c r="G8257" s="8" t="s">
        <v>144</v>
      </c>
      <c r="H8257" t="s">
        <v>145</v>
      </c>
      <c r="I8257" s="1" t="s">
        <v>35</v>
      </c>
      <c r="J8257" t="s">
        <v>36</v>
      </c>
    </row>
    <row r="8258" spans="1:10" x14ac:dyDescent="0.2">
      <c r="A8258" s="7" t="s">
        <v>13252</v>
      </c>
      <c r="B8258" t="s">
        <v>13253</v>
      </c>
      <c r="C8258">
        <v>21002</v>
      </c>
      <c r="D8258" t="s">
        <v>31</v>
      </c>
      <c r="E8258">
        <v>3</v>
      </c>
      <c r="F8258" t="s">
        <v>2045</v>
      </c>
      <c r="G8258" s="8" t="s">
        <v>144</v>
      </c>
      <c r="H8258" t="s">
        <v>145</v>
      </c>
      <c r="I8258" s="1" t="s">
        <v>35</v>
      </c>
      <c r="J8258" t="s">
        <v>36</v>
      </c>
    </row>
    <row r="8259" spans="1:10" x14ac:dyDescent="0.2">
      <c r="A8259" s="7" t="s">
        <v>13254</v>
      </c>
      <c r="B8259" t="s">
        <v>13255</v>
      </c>
      <c r="C8259">
        <v>21002</v>
      </c>
      <c r="D8259" t="s">
        <v>31</v>
      </c>
      <c r="E8259">
        <v>3</v>
      </c>
      <c r="F8259" t="s">
        <v>2045</v>
      </c>
      <c r="G8259" s="8" t="s">
        <v>144</v>
      </c>
      <c r="H8259" t="s">
        <v>145</v>
      </c>
      <c r="I8259" s="1" t="s">
        <v>35</v>
      </c>
      <c r="J8259" t="s">
        <v>36</v>
      </c>
    </row>
    <row r="8260" spans="1:10" x14ac:dyDescent="0.2">
      <c r="A8260" s="7" t="s">
        <v>13256</v>
      </c>
      <c r="B8260" t="s">
        <v>13257</v>
      </c>
      <c r="C8260">
        <v>21002</v>
      </c>
      <c r="D8260" t="s">
        <v>31</v>
      </c>
      <c r="E8260">
        <v>3</v>
      </c>
      <c r="F8260" t="s">
        <v>2045</v>
      </c>
      <c r="G8260" s="8" t="s">
        <v>144</v>
      </c>
      <c r="H8260" t="s">
        <v>145</v>
      </c>
      <c r="I8260" s="1" t="s">
        <v>35</v>
      </c>
      <c r="J8260" t="s">
        <v>36</v>
      </c>
    </row>
    <row r="8261" spans="1:10" x14ac:dyDescent="0.2">
      <c r="A8261" s="7" t="s">
        <v>13258</v>
      </c>
      <c r="B8261" t="s">
        <v>13259</v>
      </c>
      <c r="C8261">
        <v>21002</v>
      </c>
      <c r="D8261" t="s">
        <v>31</v>
      </c>
      <c r="E8261">
        <v>3</v>
      </c>
      <c r="F8261" t="s">
        <v>2045</v>
      </c>
      <c r="G8261" s="8" t="s">
        <v>144</v>
      </c>
      <c r="H8261" t="s">
        <v>145</v>
      </c>
      <c r="I8261" s="1" t="s">
        <v>35</v>
      </c>
      <c r="J8261" t="s">
        <v>36</v>
      </c>
    </row>
    <row r="8262" spans="1:10" x14ac:dyDescent="0.2">
      <c r="A8262" s="7" t="s">
        <v>13260</v>
      </c>
      <c r="B8262" t="s">
        <v>13261</v>
      </c>
      <c r="C8262">
        <v>21002</v>
      </c>
      <c r="D8262" t="s">
        <v>31</v>
      </c>
      <c r="E8262">
        <v>3</v>
      </c>
      <c r="F8262" t="s">
        <v>2045</v>
      </c>
      <c r="G8262" s="8" t="s">
        <v>144</v>
      </c>
      <c r="H8262" t="s">
        <v>145</v>
      </c>
      <c r="I8262" s="1" t="s">
        <v>35</v>
      </c>
      <c r="J8262" t="s">
        <v>36</v>
      </c>
    </row>
    <row r="8263" spans="1:10" x14ac:dyDescent="0.2">
      <c r="A8263" s="7" t="s">
        <v>13262</v>
      </c>
      <c r="B8263" t="s">
        <v>13263</v>
      </c>
      <c r="C8263">
        <v>21002</v>
      </c>
      <c r="D8263" t="s">
        <v>31</v>
      </c>
      <c r="E8263">
        <v>3</v>
      </c>
      <c r="F8263" t="s">
        <v>2045</v>
      </c>
      <c r="G8263" s="8" t="s">
        <v>144</v>
      </c>
      <c r="H8263" t="s">
        <v>145</v>
      </c>
      <c r="I8263" s="1" t="s">
        <v>35</v>
      </c>
      <c r="J8263" t="s">
        <v>36</v>
      </c>
    </row>
    <row r="8264" spans="1:10" x14ac:dyDescent="0.2">
      <c r="A8264" s="7" t="s">
        <v>13264</v>
      </c>
      <c r="B8264" t="s">
        <v>13265</v>
      </c>
      <c r="C8264">
        <v>21002</v>
      </c>
      <c r="D8264" t="s">
        <v>31</v>
      </c>
      <c r="E8264">
        <v>3</v>
      </c>
      <c r="F8264" t="s">
        <v>2045</v>
      </c>
      <c r="G8264" s="8" t="s">
        <v>144</v>
      </c>
      <c r="H8264" t="s">
        <v>145</v>
      </c>
      <c r="I8264" s="1" t="s">
        <v>35</v>
      </c>
      <c r="J8264" t="s">
        <v>36</v>
      </c>
    </row>
    <row r="8265" spans="1:10" x14ac:dyDescent="0.2">
      <c r="A8265" s="7" t="s">
        <v>13266</v>
      </c>
      <c r="B8265" t="s">
        <v>13267</v>
      </c>
      <c r="C8265">
        <v>21002</v>
      </c>
      <c r="D8265" t="s">
        <v>31</v>
      </c>
      <c r="E8265">
        <v>3</v>
      </c>
      <c r="F8265" t="s">
        <v>2045</v>
      </c>
      <c r="G8265" s="8" t="s">
        <v>144</v>
      </c>
      <c r="H8265" t="s">
        <v>145</v>
      </c>
      <c r="I8265" s="1" t="s">
        <v>35</v>
      </c>
      <c r="J8265" t="s">
        <v>36</v>
      </c>
    </row>
    <row r="8266" spans="1:10" x14ac:dyDescent="0.2">
      <c r="A8266" s="7" t="s">
        <v>13268</v>
      </c>
      <c r="B8266" t="s">
        <v>13269</v>
      </c>
      <c r="C8266">
        <v>21002</v>
      </c>
      <c r="D8266" t="s">
        <v>31</v>
      </c>
      <c r="E8266">
        <v>3</v>
      </c>
      <c r="F8266" t="s">
        <v>2045</v>
      </c>
      <c r="G8266" s="8" t="s">
        <v>144</v>
      </c>
      <c r="H8266" t="s">
        <v>145</v>
      </c>
      <c r="I8266" s="1" t="s">
        <v>35</v>
      </c>
      <c r="J8266" t="s">
        <v>36</v>
      </c>
    </row>
    <row r="8267" spans="1:10" x14ac:dyDescent="0.2">
      <c r="A8267" s="7" t="s">
        <v>13270</v>
      </c>
      <c r="B8267" t="s">
        <v>13271</v>
      </c>
      <c r="C8267">
        <v>21002</v>
      </c>
      <c r="D8267" t="s">
        <v>31</v>
      </c>
      <c r="E8267">
        <v>3</v>
      </c>
      <c r="F8267" t="s">
        <v>2045</v>
      </c>
      <c r="G8267" s="8" t="s">
        <v>144</v>
      </c>
      <c r="H8267" t="s">
        <v>145</v>
      </c>
      <c r="I8267" s="1" t="s">
        <v>35</v>
      </c>
      <c r="J8267" t="s">
        <v>36</v>
      </c>
    </row>
    <row r="8268" spans="1:10" x14ac:dyDescent="0.2">
      <c r="A8268" s="7" t="s">
        <v>13272</v>
      </c>
      <c r="B8268" t="s">
        <v>13273</v>
      </c>
      <c r="C8268">
        <v>21002</v>
      </c>
      <c r="D8268" t="s">
        <v>31</v>
      </c>
      <c r="E8268">
        <v>3</v>
      </c>
      <c r="F8268" t="s">
        <v>2045</v>
      </c>
      <c r="G8268" s="8" t="s">
        <v>144</v>
      </c>
      <c r="H8268" t="s">
        <v>145</v>
      </c>
      <c r="I8268" s="1" t="s">
        <v>35</v>
      </c>
      <c r="J8268" t="s">
        <v>36</v>
      </c>
    </row>
    <row r="8269" spans="1:10" x14ac:dyDescent="0.2">
      <c r="A8269" s="7" t="s">
        <v>13274</v>
      </c>
      <c r="B8269" t="s">
        <v>13275</v>
      </c>
      <c r="C8269">
        <v>21002</v>
      </c>
      <c r="D8269" t="s">
        <v>31</v>
      </c>
      <c r="E8269">
        <v>3</v>
      </c>
      <c r="F8269" t="s">
        <v>2045</v>
      </c>
      <c r="G8269" s="8" t="s">
        <v>144</v>
      </c>
      <c r="H8269" t="s">
        <v>145</v>
      </c>
      <c r="I8269" s="1" t="s">
        <v>35</v>
      </c>
      <c r="J8269" t="s">
        <v>36</v>
      </c>
    </row>
    <row r="8270" spans="1:10" x14ac:dyDescent="0.2">
      <c r="A8270" s="7" t="s">
        <v>13276</v>
      </c>
      <c r="B8270" t="s">
        <v>13277</v>
      </c>
      <c r="C8270">
        <v>21002</v>
      </c>
      <c r="D8270" t="s">
        <v>31</v>
      </c>
      <c r="E8270">
        <v>3</v>
      </c>
      <c r="F8270" t="s">
        <v>2045</v>
      </c>
      <c r="G8270" s="8" t="s">
        <v>144</v>
      </c>
      <c r="H8270" t="s">
        <v>145</v>
      </c>
      <c r="I8270" s="1" t="s">
        <v>35</v>
      </c>
      <c r="J8270" t="s">
        <v>36</v>
      </c>
    </row>
    <row r="8271" spans="1:10" x14ac:dyDescent="0.2">
      <c r="A8271" s="7" t="s">
        <v>13278</v>
      </c>
      <c r="B8271" t="s">
        <v>13279</v>
      </c>
      <c r="C8271">
        <v>21002</v>
      </c>
      <c r="D8271" t="s">
        <v>31</v>
      </c>
      <c r="E8271">
        <v>3</v>
      </c>
      <c r="F8271" t="s">
        <v>2045</v>
      </c>
      <c r="G8271" s="8" t="s">
        <v>144</v>
      </c>
      <c r="H8271" t="s">
        <v>145</v>
      </c>
      <c r="I8271" s="1" t="s">
        <v>35</v>
      </c>
      <c r="J8271" t="s">
        <v>36</v>
      </c>
    </row>
    <row r="8272" spans="1:10" x14ac:dyDescent="0.2">
      <c r="A8272" s="7" t="s">
        <v>13280</v>
      </c>
      <c r="B8272" t="s">
        <v>13281</v>
      </c>
      <c r="C8272">
        <v>21002</v>
      </c>
      <c r="D8272" t="s">
        <v>31</v>
      </c>
      <c r="E8272">
        <v>3</v>
      </c>
      <c r="F8272" t="s">
        <v>2045</v>
      </c>
      <c r="G8272" s="8" t="s">
        <v>144</v>
      </c>
      <c r="H8272" t="s">
        <v>145</v>
      </c>
      <c r="I8272" s="1" t="s">
        <v>35</v>
      </c>
      <c r="J8272" t="s">
        <v>36</v>
      </c>
    </row>
    <row r="8273" spans="1:10" x14ac:dyDescent="0.2">
      <c r="A8273" s="7" t="s">
        <v>13282</v>
      </c>
      <c r="B8273" t="s">
        <v>13283</v>
      </c>
      <c r="C8273">
        <v>21002</v>
      </c>
      <c r="D8273" t="s">
        <v>31</v>
      </c>
      <c r="E8273">
        <v>3</v>
      </c>
      <c r="F8273" t="s">
        <v>2045</v>
      </c>
      <c r="G8273" s="8" t="s">
        <v>144</v>
      </c>
      <c r="H8273" t="s">
        <v>145</v>
      </c>
      <c r="I8273" s="1" t="s">
        <v>35</v>
      </c>
      <c r="J8273" t="s">
        <v>36</v>
      </c>
    </row>
    <row r="8274" spans="1:10" x14ac:dyDescent="0.2">
      <c r="A8274" s="7" t="s">
        <v>13284</v>
      </c>
      <c r="B8274" t="s">
        <v>13285</v>
      </c>
      <c r="C8274">
        <v>21002</v>
      </c>
      <c r="D8274" t="s">
        <v>31</v>
      </c>
      <c r="E8274">
        <v>3</v>
      </c>
      <c r="F8274" t="s">
        <v>2045</v>
      </c>
      <c r="G8274" s="8" t="s">
        <v>144</v>
      </c>
      <c r="H8274" t="s">
        <v>145</v>
      </c>
      <c r="I8274" s="1" t="s">
        <v>35</v>
      </c>
      <c r="J8274" t="s">
        <v>36</v>
      </c>
    </row>
    <row r="8275" spans="1:10" x14ac:dyDescent="0.2">
      <c r="A8275" s="7" t="s">
        <v>13286</v>
      </c>
      <c r="B8275" t="s">
        <v>13287</v>
      </c>
      <c r="C8275">
        <v>21002</v>
      </c>
      <c r="D8275" t="s">
        <v>31</v>
      </c>
      <c r="E8275">
        <v>3</v>
      </c>
      <c r="F8275" t="s">
        <v>2045</v>
      </c>
      <c r="G8275" s="8" t="s">
        <v>144</v>
      </c>
      <c r="H8275" t="s">
        <v>145</v>
      </c>
      <c r="I8275" s="1" t="s">
        <v>35</v>
      </c>
      <c r="J8275" t="s">
        <v>36</v>
      </c>
    </row>
    <row r="8276" spans="1:10" x14ac:dyDescent="0.2">
      <c r="A8276" s="7" t="s">
        <v>13288</v>
      </c>
      <c r="B8276" t="s">
        <v>13289</v>
      </c>
      <c r="C8276">
        <v>21002</v>
      </c>
      <c r="D8276" t="s">
        <v>31</v>
      </c>
      <c r="E8276">
        <v>3</v>
      </c>
      <c r="F8276" t="s">
        <v>2045</v>
      </c>
      <c r="G8276" s="8" t="s">
        <v>144</v>
      </c>
      <c r="H8276" t="s">
        <v>145</v>
      </c>
      <c r="I8276" s="1" t="s">
        <v>35</v>
      </c>
      <c r="J8276" t="s">
        <v>36</v>
      </c>
    </row>
    <row r="8277" spans="1:10" x14ac:dyDescent="0.2">
      <c r="A8277" s="7" t="s">
        <v>13290</v>
      </c>
      <c r="B8277" t="s">
        <v>13291</v>
      </c>
      <c r="C8277">
        <v>21002</v>
      </c>
      <c r="D8277" t="s">
        <v>31</v>
      </c>
      <c r="E8277">
        <v>3</v>
      </c>
      <c r="F8277" t="s">
        <v>2045</v>
      </c>
      <c r="G8277" s="8" t="s">
        <v>144</v>
      </c>
      <c r="H8277" t="s">
        <v>145</v>
      </c>
      <c r="I8277" s="1" t="s">
        <v>35</v>
      </c>
      <c r="J8277" t="s">
        <v>36</v>
      </c>
    </row>
    <row r="8278" spans="1:10" x14ac:dyDescent="0.2">
      <c r="A8278" s="7" t="s">
        <v>13292</v>
      </c>
      <c r="B8278" t="s">
        <v>13293</v>
      </c>
      <c r="C8278">
        <v>21002</v>
      </c>
      <c r="D8278" t="s">
        <v>31</v>
      </c>
      <c r="E8278">
        <v>3</v>
      </c>
      <c r="F8278" t="s">
        <v>2045</v>
      </c>
      <c r="G8278" s="8" t="s">
        <v>144</v>
      </c>
      <c r="H8278" t="s">
        <v>145</v>
      </c>
      <c r="I8278" s="1" t="s">
        <v>35</v>
      </c>
      <c r="J8278" t="s">
        <v>36</v>
      </c>
    </row>
    <row r="8279" spans="1:10" x14ac:dyDescent="0.2">
      <c r="A8279" s="7" t="s">
        <v>13294</v>
      </c>
      <c r="B8279" t="s">
        <v>13295</v>
      </c>
      <c r="C8279">
        <v>21002</v>
      </c>
      <c r="D8279" t="s">
        <v>31</v>
      </c>
      <c r="E8279">
        <v>3</v>
      </c>
      <c r="F8279" t="s">
        <v>2045</v>
      </c>
      <c r="G8279" s="8" t="s">
        <v>144</v>
      </c>
      <c r="H8279" t="s">
        <v>145</v>
      </c>
      <c r="I8279" s="1" t="s">
        <v>35</v>
      </c>
      <c r="J8279" t="s">
        <v>36</v>
      </c>
    </row>
    <row r="8280" spans="1:10" x14ac:dyDescent="0.2">
      <c r="A8280" s="7" t="s">
        <v>13296</v>
      </c>
      <c r="B8280" t="s">
        <v>13297</v>
      </c>
      <c r="C8280">
        <v>21002</v>
      </c>
      <c r="D8280" t="s">
        <v>31</v>
      </c>
      <c r="E8280">
        <v>3</v>
      </c>
      <c r="F8280" t="s">
        <v>2045</v>
      </c>
      <c r="G8280" s="8" t="s">
        <v>144</v>
      </c>
      <c r="H8280" t="s">
        <v>145</v>
      </c>
      <c r="I8280" s="1" t="s">
        <v>35</v>
      </c>
      <c r="J8280" t="s">
        <v>36</v>
      </c>
    </row>
    <row r="8281" spans="1:10" x14ac:dyDescent="0.2">
      <c r="A8281" s="7" t="s">
        <v>13298</v>
      </c>
      <c r="B8281" t="s">
        <v>13299</v>
      </c>
      <c r="C8281">
        <v>21002</v>
      </c>
      <c r="D8281" t="s">
        <v>31</v>
      </c>
      <c r="E8281">
        <v>3</v>
      </c>
      <c r="F8281" t="s">
        <v>2045</v>
      </c>
      <c r="G8281" s="8" t="s">
        <v>144</v>
      </c>
      <c r="H8281" t="s">
        <v>145</v>
      </c>
      <c r="I8281" s="1" t="s">
        <v>35</v>
      </c>
      <c r="J8281" t="s">
        <v>36</v>
      </c>
    </row>
    <row r="8282" spans="1:10" x14ac:dyDescent="0.2">
      <c r="A8282" s="7" t="s">
        <v>13300</v>
      </c>
      <c r="B8282" t="s">
        <v>13301</v>
      </c>
      <c r="C8282">
        <v>21002</v>
      </c>
      <c r="D8282" t="s">
        <v>31</v>
      </c>
      <c r="E8282">
        <v>3</v>
      </c>
      <c r="F8282" t="s">
        <v>2045</v>
      </c>
      <c r="G8282" s="8" t="s">
        <v>144</v>
      </c>
      <c r="H8282" t="s">
        <v>145</v>
      </c>
      <c r="I8282" s="1" t="s">
        <v>35</v>
      </c>
      <c r="J8282" t="s">
        <v>36</v>
      </c>
    </row>
    <row r="8283" spans="1:10" x14ac:dyDescent="0.2">
      <c r="A8283" s="7" t="s">
        <v>13302</v>
      </c>
      <c r="B8283" t="s">
        <v>13303</v>
      </c>
      <c r="C8283">
        <v>21002</v>
      </c>
      <c r="D8283" t="s">
        <v>31</v>
      </c>
      <c r="E8283">
        <v>3</v>
      </c>
      <c r="F8283" t="s">
        <v>2045</v>
      </c>
      <c r="G8283" s="8" t="s">
        <v>144</v>
      </c>
      <c r="H8283" t="s">
        <v>145</v>
      </c>
      <c r="I8283" s="1" t="s">
        <v>35</v>
      </c>
      <c r="J8283" t="s">
        <v>36</v>
      </c>
    </row>
    <row r="8284" spans="1:10" x14ac:dyDescent="0.2">
      <c r="A8284" s="7" t="s">
        <v>13304</v>
      </c>
      <c r="B8284" t="s">
        <v>13305</v>
      </c>
      <c r="C8284">
        <v>21002</v>
      </c>
      <c r="D8284" t="s">
        <v>31</v>
      </c>
      <c r="E8284">
        <v>3</v>
      </c>
      <c r="F8284" t="s">
        <v>2045</v>
      </c>
      <c r="G8284" s="8" t="s">
        <v>144</v>
      </c>
      <c r="H8284" t="s">
        <v>145</v>
      </c>
      <c r="I8284" s="1" t="s">
        <v>35</v>
      </c>
      <c r="J8284" t="s">
        <v>36</v>
      </c>
    </row>
    <row r="8285" spans="1:10" x14ac:dyDescent="0.2">
      <c r="A8285" s="7" t="s">
        <v>13306</v>
      </c>
      <c r="B8285" t="s">
        <v>13307</v>
      </c>
      <c r="C8285">
        <v>21002</v>
      </c>
      <c r="D8285" t="s">
        <v>31</v>
      </c>
      <c r="E8285">
        <v>3</v>
      </c>
      <c r="F8285" t="s">
        <v>2045</v>
      </c>
      <c r="G8285" s="8" t="s">
        <v>144</v>
      </c>
      <c r="H8285" t="s">
        <v>145</v>
      </c>
      <c r="I8285" s="1" t="s">
        <v>35</v>
      </c>
      <c r="J8285" t="s">
        <v>36</v>
      </c>
    </row>
    <row r="8286" spans="1:10" x14ac:dyDescent="0.2">
      <c r="A8286" s="7" t="s">
        <v>13308</v>
      </c>
      <c r="B8286" t="s">
        <v>13309</v>
      </c>
      <c r="C8286">
        <v>21002</v>
      </c>
      <c r="D8286" t="s">
        <v>31</v>
      </c>
      <c r="E8286">
        <v>3</v>
      </c>
      <c r="F8286" t="s">
        <v>2045</v>
      </c>
      <c r="G8286" s="8" t="s">
        <v>144</v>
      </c>
      <c r="H8286" t="s">
        <v>145</v>
      </c>
      <c r="I8286" s="1" t="s">
        <v>35</v>
      </c>
      <c r="J8286" t="s">
        <v>36</v>
      </c>
    </row>
    <row r="8287" spans="1:10" x14ac:dyDescent="0.2">
      <c r="A8287" s="7" t="s">
        <v>13310</v>
      </c>
      <c r="B8287" t="s">
        <v>13311</v>
      </c>
      <c r="C8287">
        <v>21002</v>
      </c>
      <c r="D8287" t="s">
        <v>31</v>
      </c>
      <c r="E8287">
        <v>3</v>
      </c>
      <c r="F8287" t="s">
        <v>2045</v>
      </c>
      <c r="G8287" s="8" t="s">
        <v>144</v>
      </c>
      <c r="H8287" t="s">
        <v>145</v>
      </c>
      <c r="I8287" s="1" t="s">
        <v>35</v>
      </c>
      <c r="J8287" t="s">
        <v>36</v>
      </c>
    </row>
    <row r="8288" spans="1:10" x14ac:dyDescent="0.2">
      <c r="A8288" s="7" t="s">
        <v>13312</v>
      </c>
      <c r="B8288" t="s">
        <v>13313</v>
      </c>
      <c r="C8288">
        <v>21002</v>
      </c>
      <c r="D8288" t="s">
        <v>31</v>
      </c>
      <c r="E8288">
        <v>3</v>
      </c>
      <c r="F8288" t="s">
        <v>2045</v>
      </c>
      <c r="G8288" s="8" t="s">
        <v>144</v>
      </c>
      <c r="H8288" t="s">
        <v>145</v>
      </c>
      <c r="I8288" s="1" t="s">
        <v>35</v>
      </c>
      <c r="J8288" t="s">
        <v>36</v>
      </c>
    </row>
    <row r="8289" spans="1:10" x14ac:dyDescent="0.2">
      <c r="A8289" s="7" t="s">
        <v>13314</v>
      </c>
      <c r="B8289" t="s">
        <v>13315</v>
      </c>
      <c r="C8289">
        <v>21002</v>
      </c>
      <c r="D8289" t="s">
        <v>31</v>
      </c>
      <c r="E8289">
        <v>3</v>
      </c>
      <c r="F8289" t="s">
        <v>2045</v>
      </c>
      <c r="G8289" s="8" t="s">
        <v>144</v>
      </c>
      <c r="H8289" t="s">
        <v>145</v>
      </c>
      <c r="I8289" s="1" t="s">
        <v>35</v>
      </c>
      <c r="J8289" t="s">
        <v>36</v>
      </c>
    </row>
    <row r="8290" spans="1:10" x14ac:dyDescent="0.2">
      <c r="A8290" s="7" t="s">
        <v>13316</v>
      </c>
      <c r="B8290" t="s">
        <v>13317</v>
      </c>
      <c r="C8290">
        <v>21002</v>
      </c>
      <c r="D8290" t="s">
        <v>31</v>
      </c>
      <c r="E8290">
        <v>3</v>
      </c>
      <c r="F8290" t="s">
        <v>2045</v>
      </c>
      <c r="G8290" s="8" t="s">
        <v>144</v>
      </c>
      <c r="H8290" t="s">
        <v>145</v>
      </c>
      <c r="I8290" s="1" t="s">
        <v>35</v>
      </c>
      <c r="J8290" t="s">
        <v>36</v>
      </c>
    </row>
    <row r="8291" spans="1:10" x14ac:dyDescent="0.2">
      <c r="A8291" s="7" t="s">
        <v>13318</v>
      </c>
      <c r="B8291" t="s">
        <v>13319</v>
      </c>
      <c r="C8291">
        <v>21002</v>
      </c>
      <c r="D8291" t="s">
        <v>31</v>
      </c>
      <c r="E8291">
        <v>3</v>
      </c>
      <c r="F8291" t="s">
        <v>2045</v>
      </c>
      <c r="G8291" s="8" t="s">
        <v>144</v>
      </c>
      <c r="H8291" t="s">
        <v>145</v>
      </c>
      <c r="I8291" s="1" t="s">
        <v>35</v>
      </c>
      <c r="J8291" t="s">
        <v>36</v>
      </c>
    </row>
    <row r="8292" spans="1:10" x14ac:dyDescent="0.2">
      <c r="A8292" s="7" t="s">
        <v>13320</v>
      </c>
      <c r="B8292" t="s">
        <v>13321</v>
      </c>
      <c r="C8292">
        <v>21002</v>
      </c>
      <c r="D8292" t="s">
        <v>31</v>
      </c>
      <c r="E8292">
        <v>3</v>
      </c>
      <c r="F8292" t="s">
        <v>2045</v>
      </c>
      <c r="G8292" s="8" t="s">
        <v>144</v>
      </c>
      <c r="H8292" t="s">
        <v>145</v>
      </c>
      <c r="I8292" s="1" t="s">
        <v>35</v>
      </c>
      <c r="J8292" t="s">
        <v>36</v>
      </c>
    </row>
    <row r="8293" spans="1:10" x14ac:dyDescent="0.2">
      <c r="A8293" s="7" t="s">
        <v>13322</v>
      </c>
      <c r="B8293" t="s">
        <v>13323</v>
      </c>
      <c r="C8293">
        <v>21002</v>
      </c>
      <c r="D8293" t="s">
        <v>31</v>
      </c>
      <c r="E8293">
        <v>3</v>
      </c>
      <c r="F8293" t="s">
        <v>2045</v>
      </c>
      <c r="G8293" s="8" t="s">
        <v>144</v>
      </c>
      <c r="H8293" t="s">
        <v>145</v>
      </c>
      <c r="I8293" s="1" t="s">
        <v>35</v>
      </c>
      <c r="J8293" t="s">
        <v>36</v>
      </c>
    </row>
    <row r="8294" spans="1:10" x14ac:dyDescent="0.2">
      <c r="A8294" s="7" t="s">
        <v>13324</v>
      </c>
      <c r="B8294" t="s">
        <v>13325</v>
      </c>
      <c r="C8294">
        <v>21002</v>
      </c>
      <c r="D8294" t="s">
        <v>31</v>
      </c>
      <c r="E8294">
        <v>3</v>
      </c>
      <c r="F8294" t="s">
        <v>2045</v>
      </c>
      <c r="G8294" s="8" t="s">
        <v>144</v>
      </c>
      <c r="H8294" t="s">
        <v>145</v>
      </c>
      <c r="I8294" s="1" t="s">
        <v>35</v>
      </c>
      <c r="J8294" t="s">
        <v>36</v>
      </c>
    </row>
    <row r="8295" spans="1:10" x14ac:dyDescent="0.2">
      <c r="A8295" s="7" t="s">
        <v>13326</v>
      </c>
      <c r="B8295" t="s">
        <v>13327</v>
      </c>
      <c r="C8295">
        <v>21002</v>
      </c>
      <c r="D8295" t="s">
        <v>31</v>
      </c>
      <c r="E8295">
        <v>3</v>
      </c>
      <c r="F8295" t="s">
        <v>2045</v>
      </c>
      <c r="G8295" s="8" t="s">
        <v>144</v>
      </c>
      <c r="H8295" t="s">
        <v>145</v>
      </c>
      <c r="I8295" s="1" t="s">
        <v>35</v>
      </c>
      <c r="J8295" t="s">
        <v>36</v>
      </c>
    </row>
    <row r="8296" spans="1:10" x14ac:dyDescent="0.2">
      <c r="A8296" s="7" t="s">
        <v>13328</v>
      </c>
      <c r="B8296" t="s">
        <v>13329</v>
      </c>
      <c r="C8296">
        <v>21002</v>
      </c>
      <c r="D8296" t="s">
        <v>31</v>
      </c>
      <c r="E8296">
        <v>3</v>
      </c>
      <c r="F8296" t="s">
        <v>2045</v>
      </c>
      <c r="G8296" s="8" t="s">
        <v>144</v>
      </c>
      <c r="H8296" t="s">
        <v>145</v>
      </c>
      <c r="I8296" s="1" t="s">
        <v>35</v>
      </c>
      <c r="J8296" t="s">
        <v>36</v>
      </c>
    </row>
    <row r="8297" spans="1:10" x14ac:dyDescent="0.2">
      <c r="A8297" s="7" t="s">
        <v>13330</v>
      </c>
      <c r="B8297" t="s">
        <v>13331</v>
      </c>
      <c r="C8297">
        <v>21002</v>
      </c>
      <c r="D8297" t="s">
        <v>31</v>
      </c>
      <c r="E8297">
        <v>3</v>
      </c>
      <c r="F8297" t="s">
        <v>2045</v>
      </c>
      <c r="G8297" s="8" t="s">
        <v>144</v>
      </c>
      <c r="H8297" t="s">
        <v>145</v>
      </c>
      <c r="I8297" s="1" t="s">
        <v>35</v>
      </c>
      <c r="J8297" t="s">
        <v>36</v>
      </c>
    </row>
    <row r="8298" spans="1:10" x14ac:dyDescent="0.2">
      <c r="A8298" s="7" t="s">
        <v>13332</v>
      </c>
      <c r="B8298" t="s">
        <v>13333</v>
      </c>
      <c r="C8298">
        <v>21002</v>
      </c>
      <c r="D8298" t="s">
        <v>31</v>
      </c>
      <c r="E8298">
        <v>3</v>
      </c>
      <c r="F8298" t="s">
        <v>2045</v>
      </c>
      <c r="G8298" s="8" t="s">
        <v>144</v>
      </c>
      <c r="H8298" t="s">
        <v>145</v>
      </c>
      <c r="I8298" s="1" t="s">
        <v>35</v>
      </c>
      <c r="J8298" t="s">
        <v>36</v>
      </c>
    </row>
    <row r="8299" spans="1:10" x14ac:dyDescent="0.2">
      <c r="A8299" s="7" t="s">
        <v>13334</v>
      </c>
      <c r="B8299" t="s">
        <v>13335</v>
      </c>
      <c r="C8299">
        <v>21002</v>
      </c>
      <c r="D8299" t="s">
        <v>31</v>
      </c>
      <c r="E8299">
        <v>3</v>
      </c>
      <c r="F8299" t="s">
        <v>2045</v>
      </c>
      <c r="G8299" s="8" t="s">
        <v>144</v>
      </c>
      <c r="H8299" t="s">
        <v>145</v>
      </c>
      <c r="I8299" s="1" t="s">
        <v>35</v>
      </c>
      <c r="J8299" t="s">
        <v>36</v>
      </c>
    </row>
    <row r="8300" spans="1:10" x14ac:dyDescent="0.2">
      <c r="A8300" s="7" t="s">
        <v>13336</v>
      </c>
      <c r="B8300" t="s">
        <v>13337</v>
      </c>
      <c r="C8300">
        <v>21002</v>
      </c>
      <c r="D8300" t="s">
        <v>31</v>
      </c>
      <c r="E8300">
        <v>3</v>
      </c>
      <c r="F8300" t="s">
        <v>2045</v>
      </c>
      <c r="G8300" s="8" t="s">
        <v>144</v>
      </c>
      <c r="H8300" t="s">
        <v>145</v>
      </c>
      <c r="I8300" s="1" t="s">
        <v>35</v>
      </c>
      <c r="J8300" t="s">
        <v>36</v>
      </c>
    </row>
    <row r="8301" spans="1:10" x14ac:dyDescent="0.2">
      <c r="A8301" s="7" t="s">
        <v>13338</v>
      </c>
      <c r="B8301" t="s">
        <v>13339</v>
      </c>
      <c r="C8301">
        <v>21002</v>
      </c>
      <c r="D8301" t="s">
        <v>31</v>
      </c>
      <c r="E8301">
        <v>3</v>
      </c>
      <c r="F8301" t="s">
        <v>2045</v>
      </c>
      <c r="G8301" s="8" t="s">
        <v>144</v>
      </c>
      <c r="H8301" t="s">
        <v>145</v>
      </c>
      <c r="I8301" s="1" t="s">
        <v>35</v>
      </c>
      <c r="J8301" t="s">
        <v>36</v>
      </c>
    </row>
    <row r="8302" spans="1:10" x14ac:dyDescent="0.2">
      <c r="A8302" s="7" t="s">
        <v>13340</v>
      </c>
      <c r="B8302" t="s">
        <v>13341</v>
      </c>
      <c r="C8302">
        <v>21002</v>
      </c>
      <c r="D8302" t="s">
        <v>31</v>
      </c>
      <c r="E8302">
        <v>3</v>
      </c>
      <c r="F8302" t="s">
        <v>2045</v>
      </c>
      <c r="G8302" s="8" t="s">
        <v>144</v>
      </c>
      <c r="H8302" t="s">
        <v>145</v>
      </c>
      <c r="I8302" s="1" t="s">
        <v>35</v>
      </c>
      <c r="J8302" t="s">
        <v>36</v>
      </c>
    </row>
    <row r="8303" spans="1:10" x14ac:dyDescent="0.2">
      <c r="A8303" s="7" t="s">
        <v>13342</v>
      </c>
      <c r="B8303" t="s">
        <v>13343</v>
      </c>
      <c r="C8303">
        <v>21002</v>
      </c>
      <c r="D8303" t="s">
        <v>31</v>
      </c>
      <c r="E8303">
        <v>3</v>
      </c>
      <c r="F8303" t="s">
        <v>2045</v>
      </c>
      <c r="G8303" s="8" t="s">
        <v>144</v>
      </c>
      <c r="H8303" t="s">
        <v>145</v>
      </c>
      <c r="I8303" s="1" t="s">
        <v>35</v>
      </c>
      <c r="J8303" t="s">
        <v>36</v>
      </c>
    </row>
    <row r="8304" spans="1:10" x14ac:dyDescent="0.2">
      <c r="A8304" s="7" t="s">
        <v>13344</v>
      </c>
      <c r="B8304" t="s">
        <v>13345</v>
      </c>
      <c r="C8304">
        <v>21002</v>
      </c>
      <c r="D8304" t="s">
        <v>31</v>
      </c>
      <c r="E8304">
        <v>3</v>
      </c>
      <c r="F8304" t="s">
        <v>2045</v>
      </c>
      <c r="G8304" s="8" t="s">
        <v>144</v>
      </c>
      <c r="H8304" t="s">
        <v>145</v>
      </c>
      <c r="I8304" s="1" t="s">
        <v>35</v>
      </c>
      <c r="J8304" t="s">
        <v>36</v>
      </c>
    </row>
    <row r="8305" spans="1:10" x14ac:dyDescent="0.2">
      <c r="A8305" s="7" t="s">
        <v>13346</v>
      </c>
      <c r="B8305" t="s">
        <v>13347</v>
      </c>
      <c r="C8305">
        <v>21002</v>
      </c>
      <c r="D8305" t="s">
        <v>31</v>
      </c>
      <c r="E8305">
        <v>3</v>
      </c>
      <c r="F8305" t="s">
        <v>2045</v>
      </c>
      <c r="G8305" s="8" t="s">
        <v>144</v>
      </c>
      <c r="H8305" t="s">
        <v>145</v>
      </c>
      <c r="I8305" s="1" t="s">
        <v>35</v>
      </c>
      <c r="J8305" t="s">
        <v>36</v>
      </c>
    </row>
    <row r="8306" spans="1:10" x14ac:dyDescent="0.2">
      <c r="A8306" s="7" t="s">
        <v>13348</v>
      </c>
      <c r="B8306" t="s">
        <v>13349</v>
      </c>
      <c r="C8306">
        <v>21002</v>
      </c>
      <c r="D8306" t="s">
        <v>31</v>
      </c>
      <c r="E8306">
        <v>3</v>
      </c>
      <c r="F8306" t="s">
        <v>2045</v>
      </c>
      <c r="G8306" s="8" t="s">
        <v>144</v>
      </c>
      <c r="H8306" t="s">
        <v>145</v>
      </c>
      <c r="I8306" s="1" t="s">
        <v>35</v>
      </c>
      <c r="J8306" t="s">
        <v>36</v>
      </c>
    </row>
    <row r="8307" spans="1:10" x14ac:dyDescent="0.2">
      <c r="A8307" s="7" t="s">
        <v>13350</v>
      </c>
      <c r="B8307" t="s">
        <v>13351</v>
      </c>
      <c r="C8307">
        <v>21002</v>
      </c>
      <c r="D8307" t="s">
        <v>31</v>
      </c>
      <c r="E8307">
        <v>3</v>
      </c>
      <c r="F8307" t="s">
        <v>2045</v>
      </c>
      <c r="G8307" s="8" t="s">
        <v>144</v>
      </c>
      <c r="H8307" t="s">
        <v>145</v>
      </c>
      <c r="I8307" s="1" t="s">
        <v>35</v>
      </c>
      <c r="J8307" t="s">
        <v>36</v>
      </c>
    </row>
    <row r="8308" spans="1:10" x14ac:dyDescent="0.2">
      <c r="A8308" s="7" t="s">
        <v>13352</v>
      </c>
      <c r="B8308" t="s">
        <v>13353</v>
      </c>
      <c r="C8308">
        <v>21002</v>
      </c>
      <c r="D8308" t="s">
        <v>31</v>
      </c>
      <c r="E8308">
        <v>3</v>
      </c>
      <c r="F8308" t="s">
        <v>2045</v>
      </c>
      <c r="G8308" s="8" t="s">
        <v>144</v>
      </c>
      <c r="H8308" t="s">
        <v>145</v>
      </c>
      <c r="I8308" s="1" t="s">
        <v>35</v>
      </c>
      <c r="J8308" t="s">
        <v>36</v>
      </c>
    </row>
    <row r="8309" spans="1:10" x14ac:dyDescent="0.2">
      <c r="A8309" s="7" t="s">
        <v>13354</v>
      </c>
      <c r="B8309" t="s">
        <v>13355</v>
      </c>
      <c r="C8309">
        <v>21002</v>
      </c>
      <c r="D8309" t="s">
        <v>31</v>
      </c>
      <c r="E8309">
        <v>3</v>
      </c>
      <c r="F8309" t="s">
        <v>2045</v>
      </c>
      <c r="G8309" s="8" t="s">
        <v>144</v>
      </c>
      <c r="H8309" t="s">
        <v>145</v>
      </c>
      <c r="I8309" s="1" t="s">
        <v>35</v>
      </c>
      <c r="J8309" t="s">
        <v>36</v>
      </c>
    </row>
    <row r="8310" spans="1:10" x14ac:dyDescent="0.2">
      <c r="A8310" s="7" t="s">
        <v>13356</v>
      </c>
      <c r="B8310" t="s">
        <v>13357</v>
      </c>
      <c r="C8310">
        <v>21002</v>
      </c>
      <c r="D8310" t="s">
        <v>31</v>
      </c>
      <c r="E8310">
        <v>3</v>
      </c>
      <c r="F8310" t="s">
        <v>2045</v>
      </c>
      <c r="G8310" s="8" t="s">
        <v>144</v>
      </c>
      <c r="H8310" t="s">
        <v>145</v>
      </c>
      <c r="I8310" s="1" t="s">
        <v>35</v>
      </c>
      <c r="J8310" t="s">
        <v>36</v>
      </c>
    </row>
    <row r="8311" spans="1:10" x14ac:dyDescent="0.2">
      <c r="A8311" s="7" t="s">
        <v>13358</v>
      </c>
      <c r="B8311" t="s">
        <v>13359</v>
      </c>
      <c r="C8311">
        <v>21002</v>
      </c>
      <c r="D8311" t="s">
        <v>31</v>
      </c>
      <c r="E8311">
        <v>3</v>
      </c>
      <c r="F8311" t="s">
        <v>2045</v>
      </c>
      <c r="G8311" s="8" t="s">
        <v>144</v>
      </c>
      <c r="H8311" t="s">
        <v>145</v>
      </c>
      <c r="I8311" s="1" t="s">
        <v>35</v>
      </c>
      <c r="J8311" t="s">
        <v>36</v>
      </c>
    </row>
    <row r="8312" spans="1:10" x14ac:dyDescent="0.2">
      <c r="A8312" s="7" t="s">
        <v>13360</v>
      </c>
      <c r="B8312" t="s">
        <v>13361</v>
      </c>
      <c r="C8312">
        <v>21002</v>
      </c>
      <c r="D8312" t="s">
        <v>31</v>
      </c>
      <c r="E8312">
        <v>3</v>
      </c>
      <c r="F8312" t="s">
        <v>2045</v>
      </c>
      <c r="G8312" s="8" t="s">
        <v>144</v>
      </c>
      <c r="H8312" t="s">
        <v>145</v>
      </c>
      <c r="I8312" s="1" t="s">
        <v>35</v>
      </c>
      <c r="J8312" t="s">
        <v>36</v>
      </c>
    </row>
    <row r="8313" spans="1:10" x14ac:dyDescent="0.2">
      <c r="A8313" s="7" t="s">
        <v>13362</v>
      </c>
      <c r="B8313" t="s">
        <v>13363</v>
      </c>
      <c r="C8313">
        <v>21002</v>
      </c>
      <c r="D8313" t="s">
        <v>31</v>
      </c>
      <c r="E8313">
        <v>3</v>
      </c>
      <c r="F8313" t="s">
        <v>2045</v>
      </c>
      <c r="G8313" s="8" t="s">
        <v>144</v>
      </c>
      <c r="H8313" t="s">
        <v>145</v>
      </c>
      <c r="I8313" s="1" t="s">
        <v>35</v>
      </c>
      <c r="J8313" t="s">
        <v>36</v>
      </c>
    </row>
    <row r="8314" spans="1:10" x14ac:dyDescent="0.2">
      <c r="A8314" s="7" t="s">
        <v>13364</v>
      </c>
      <c r="B8314" t="s">
        <v>13365</v>
      </c>
      <c r="C8314">
        <v>21002</v>
      </c>
      <c r="D8314" t="s">
        <v>31</v>
      </c>
      <c r="E8314">
        <v>3</v>
      </c>
      <c r="F8314" t="s">
        <v>2045</v>
      </c>
      <c r="G8314" s="8" t="s">
        <v>144</v>
      </c>
      <c r="H8314" t="s">
        <v>145</v>
      </c>
      <c r="I8314" s="1" t="s">
        <v>35</v>
      </c>
      <c r="J8314" t="s">
        <v>36</v>
      </c>
    </row>
    <row r="8315" spans="1:10" x14ac:dyDescent="0.2">
      <c r="A8315" s="7" t="s">
        <v>13366</v>
      </c>
      <c r="B8315" t="s">
        <v>13367</v>
      </c>
      <c r="C8315">
        <v>21002</v>
      </c>
      <c r="D8315" t="s">
        <v>31</v>
      </c>
      <c r="E8315">
        <v>3</v>
      </c>
      <c r="F8315" t="s">
        <v>2045</v>
      </c>
      <c r="G8315" s="8" t="s">
        <v>144</v>
      </c>
      <c r="H8315" t="s">
        <v>145</v>
      </c>
      <c r="I8315" s="1" t="s">
        <v>35</v>
      </c>
      <c r="J8315" t="s">
        <v>36</v>
      </c>
    </row>
    <row r="8316" spans="1:10" x14ac:dyDescent="0.2">
      <c r="A8316" s="7" t="s">
        <v>13368</v>
      </c>
      <c r="B8316" t="s">
        <v>13369</v>
      </c>
      <c r="C8316">
        <v>21002</v>
      </c>
      <c r="D8316" t="s">
        <v>31</v>
      </c>
      <c r="E8316">
        <v>3</v>
      </c>
      <c r="F8316" t="s">
        <v>2045</v>
      </c>
      <c r="G8316" s="8" t="s">
        <v>144</v>
      </c>
      <c r="H8316" t="s">
        <v>145</v>
      </c>
      <c r="I8316" s="1" t="s">
        <v>35</v>
      </c>
      <c r="J8316" t="s">
        <v>36</v>
      </c>
    </row>
    <row r="8317" spans="1:10" x14ac:dyDescent="0.2">
      <c r="A8317" s="7" t="s">
        <v>13370</v>
      </c>
      <c r="B8317" t="s">
        <v>13371</v>
      </c>
      <c r="C8317">
        <v>21002</v>
      </c>
      <c r="D8317" t="s">
        <v>31</v>
      </c>
      <c r="E8317">
        <v>3</v>
      </c>
      <c r="F8317" t="s">
        <v>2045</v>
      </c>
      <c r="G8317" s="8" t="s">
        <v>144</v>
      </c>
      <c r="H8317" t="s">
        <v>145</v>
      </c>
      <c r="I8317" s="1" t="s">
        <v>35</v>
      </c>
      <c r="J8317" t="s">
        <v>36</v>
      </c>
    </row>
    <row r="8318" spans="1:10" x14ac:dyDescent="0.2">
      <c r="A8318" s="7" t="s">
        <v>13372</v>
      </c>
      <c r="B8318" t="s">
        <v>13373</v>
      </c>
      <c r="C8318">
        <v>21002</v>
      </c>
      <c r="D8318" t="s">
        <v>31</v>
      </c>
      <c r="E8318">
        <v>3</v>
      </c>
      <c r="F8318" t="s">
        <v>2045</v>
      </c>
      <c r="G8318" s="8" t="s">
        <v>144</v>
      </c>
      <c r="H8318" t="s">
        <v>145</v>
      </c>
      <c r="I8318" s="1" t="s">
        <v>35</v>
      </c>
      <c r="J8318" t="s">
        <v>36</v>
      </c>
    </row>
    <row r="8319" spans="1:10" x14ac:dyDescent="0.2">
      <c r="A8319" s="7" t="s">
        <v>13374</v>
      </c>
      <c r="B8319" t="s">
        <v>13375</v>
      </c>
      <c r="C8319">
        <v>21002</v>
      </c>
      <c r="D8319" t="s">
        <v>31</v>
      </c>
      <c r="E8319">
        <v>3</v>
      </c>
      <c r="F8319" t="s">
        <v>2045</v>
      </c>
      <c r="G8319" s="8" t="s">
        <v>144</v>
      </c>
      <c r="H8319" t="s">
        <v>145</v>
      </c>
      <c r="I8319" s="1" t="s">
        <v>35</v>
      </c>
      <c r="J8319" t="s">
        <v>36</v>
      </c>
    </row>
    <row r="8320" spans="1:10" x14ac:dyDescent="0.2">
      <c r="A8320" s="7" t="s">
        <v>13376</v>
      </c>
      <c r="B8320" t="s">
        <v>13377</v>
      </c>
      <c r="C8320">
        <v>21002</v>
      </c>
      <c r="D8320" t="s">
        <v>31</v>
      </c>
      <c r="E8320">
        <v>3</v>
      </c>
      <c r="F8320" t="s">
        <v>2045</v>
      </c>
      <c r="G8320" s="8" t="s">
        <v>144</v>
      </c>
      <c r="H8320" t="s">
        <v>145</v>
      </c>
      <c r="I8320" s="1" t="s">
        <v>35</v>
      </c>
      <c r="J8320" t="s">
        <v>36</v>
      </c>
    </row>
    <row r="8321" spans="1:10" x14ac:dyDescent="0.2">
      <c r="A8321" s="7" t="s">
        <v>13378</v>
      </c>
      <c r="B8321" t="s">
        <v>13379</v>
      </c>
      <c r="C8321">
        <v>21002</v>
      </c>
      <c r="D8321" t="s">
        <v>31</v>
      </c>
      <c r="E8321">
        <v>3</v>
      </c>
      <c r="F8321" t="s">
        <v>2045</v>
      </c>
      <c r="G8321" s="8" t="s">
        <v>144</v>
      </c>
      <c r="H8321" t="s">
        <v>145</v>
      </c>
      <c r="I8321" s="1" t="s">
        <v>35</v>
      </c>
      <c r="J8321" t="s">
        <v>36</v>
      </c>
    </row>
    <row r="8322" spans="1:10" x14ac:dyDescent="0.2">
      <c r="A8322" s="7" t="s">
        <v>13380</v>
      </c>
      <c r="B8322" t="s">
        <v>13381</v>
      </c>
      <c r="C8322">
        <v>21002</v>
      </c>
      <c r="D8322" t="s">
        <v>31</v>
      </c>
      <c r="E8322">
        <v>3</v>
      </c>
      <c r="F8322" t="s">
        <v>2045</v>
      </c>
      <c r="G8322" s="8" t="s">
        <v>144</v>
      </c>
      <c r="H8322" t="s">
        <v>145</v>
      </c>
      <c r="I8322" s="1" t="s">
        <v>35</v>
      </c>
      <c r="J8322" t="s">
        <v>36</v>
      </c>
    </row>
    <row r="8323" spans="1:10" x14ac:dyDescent="0.2">
      <c r="A8323" s="7" t="s">
        <v>13382</v>
      </c>
      <c r="B8323" t="s">
        <v>13383</v>
      </c>
      <c r="C8323">
        <v>21002</v>
      </c>
      <c r="D8323" t="s">
        <v>31</v>
      </c>
      <c r="E8323">
        <v>3</v>
      </c>
      <c r="F8323" t="s">
        <v>2045</v>
      </c>
      <c r="G8323" s="8" t="s">
        <v>144</v>
      </c>
      <c r="H8323" t="s">
        <v>145</v>
      </c>
      <c r="I8323" s="1" t="s">
        <v>35</v>
      </c>
      <c r="J8323" t="s">
        <v>36</v>
      </c>
    </row>
    <row r="8324" spans="1:10" x14ac:dyDescent="0.2">
      <c r="A8324" s="7" t="s">
        <v>13384</v>
      </c>
      <c r="B8324" t="s">
        <v>13385</v>
      </c>
      <c r="C8324">
        <v>21002</v>
      </c>
      <c r="D8324" t="s">
        <v>31</v>
      </c>
      <c r="E8324">
        <v>3</v>
      </c>
      <c r="F8324" t="s">
        <v>2045</v>
      </c>
      <c r="G8324" s="8" t="s">
        <v>144</v>
      </c>
      <c r="H8324" t="s">
        <v>145</v>
      </c>
      <c r="I8324" s="1" t="s">
        <v>35</v>
      </c>
      <c r="J8324" t="s">
        <v>36</v>
      </c>
    </row>
    <row r="8325" spans="1:10" x14ac:dyDescent="0.2">
      <c r="A8325" s="7" t="s">
        <v>13386</v>
      </c>
      <c r="B8325" t="s">
        <v>13387</v>
      </c>
      <c r="C8325">
        <v>21002</v>
      </c>
      <c r="D8325" t="s">
        <v>31</v>
      </c>
      <c r="E8325">
        <v>3</v>
      </c>
      <c r="F8325" t="s">
        <v>2045</v>
      </c>
      <c r="G8325" s="8" t="s">
        <v>144</v>
      </c>
      <c r="H8325" t="s">
        <v>145</v>
      </c>
      <c r="I8325" s="1" t="s">
        <v>35</v>
      </c>
      <c r="J8325" t="s">
        <v>36</v>
      </c>
    </row>
    <row r="8326" spans="1:10" x14ac:dyDescent="0.2">
      <c r="A8326" s="7" t="s">
        <v>13388</v>
      </c>
      <c r="B8326" t="s">
        <v>13389</v>
      </c>
      <c r="C8326">
        <v>21002</v>
      </c>
      <c r="D8326" t="s">
        <v>31</v>
      </c>
      <c r="E8326">
        <v>3</v>
      </c>
      <c r="F8326" t="s">
        <v>2045</v>
      </c>
      <c r="G8326" s="8" t="s">
        <v>144</v>
      </c>
      <c r="H8326" t="s">
        <v>145</v>
      </c>
      <c r="I8326" s="1" t="s">
        <v>35</v>
      </c>
      <c r="J8326" t="s">
        <v>36</v>
      </c>
    </row>
    <row r="8327" spans="1:10" x14ac:dyDescent="0.2">
      <c r="A8327" s="7" t="s">
        <v>13390</v>
      </c>
      <c r="B8327" t="s">
        <v>13391</v>
      </c>
      <c r="C8327">
        <v>21002</v>
      </c>
      <c r="D8327" t="s">
        <v>31</v>
      </c>
      <c r="E8327">
        <v>3</v>
      </c>
      <c r="F8327" t="s">
        <v>2045</v>
      </c>
      <c r="G8327" s="8" t="s">
        <v>144</v>
      </c>
      <c r="H8327" t="s">
        <v>145</v>
      </c>
      <c r="I8327" s="1" t="s">
        <v>35</v>
      </c>
      <c r="J8327" t="s">
        <v>36</v>
      </c>
    </row>
    <row r="8328" spans="1:10" x14ac:dyDescent="0.2">
      <c r="A8328" s="7" t="s">
        <v>13392</v>
      </c>
      <c r="B8328" t="s">
        <v>13393</v>
      </c>
      <c r="C8328">
        <v>21002</v>
      </c>
      <c r="D8328" t="s">
        <v>31</v>
      </c>
      <c r="E8328">
        <v>3</v>
      </c>
      <c r="F8328" t="s">
        <v>2045</v>
      </c>
      <c r="G8328" s="8" t="s">
        <v>144</v>
      </c>
      <c r="H8328" t="s">
        <v>145</v>
      </c>
      <c r="I8328" s="1" t="s">
        <v>35</v>
      </c>
      <c r="J8328" t="s">
        <v>36</v>
      </c>
    </row>
    <row r="8329" spans="1:10" x14ac:dyDescent="0.2">
      <c r="A8329" s="7" t="s">
        <v>13394</v>
      </c>
      <c r="B8329" t="s">
        <v>13395</v>
      </c>
      <c r="C8329">
        <v>21002</v>
      </c>
      <c r="D8329" t="s">
        <v>31</v>
      </c>
      <c r="E8329">
        <v>3</v>
      </c>
      <c r="F8329" t="s">
        <v>2045</v>
      </c>
      <c r="G8329" s="8" t="s">
        <v>144</v>
      </c>
      <c r="H8329" t="s">
        <v>145</v>
      </c>
      <c r="I8329" s="1" t="s">
        <v>35</v>
      </c>
      <c r="J8329" t="s">
        <v>36</v>
      </c>
    </row>
    <row r="8330" spans="1:10" x14ac:dyDescent="0.2">
      <c r="A8330" s="7" t="s">
        <v>13396</v>
      </c>
      <c r="B8330" t="s">
        <v>13397</v>
      </c>
      <c r="C8330">
        <v>21002</v>
      </c>
      <c r="D8330" t="s">
        <v>31</v>
      </c>
      <c r="E8330">
        <v>3</v>
      </c>
      <c r="F8330" t="s">
        <v>2045</v>
      </c>
      <c r="G8330" s="8" t="s">
        <v>144</v>
      </c>
      <c r="H8330" t="s">
        <v>145</v>
      </c>
      <c r="I8330" s="1" t="s">
        <v>35</v>
      </c>
      <c r="J8330" t="s">
        <v>36</v>
      </c>
    </row>
    <row r="8331" spans="1:10" x14ac:dyDescent="0.2">
      <c r="A8331" s="7" t="s">
        <v>13398</v>
      </c>
      <c r="B8331" t="s">
        <v>13399</v>
      </c>
      <c r="C8331">
        <v>21002</v>
      </c>
      <c r="D8331" t="s">
        <v>31</v>
      </c>
      <c r="E8331">
        <v>3</v>
      </c>
      <c r="F8331" t="s">
        <v>2045</v>
      </c>
      <c r="G8331" s="8" t="s">
        <v>144</v>
      </c>
      <c r="H8331" t="s">
        <v>145</v>
      </c>
      <c r="I8331" s="1" t="s">
        <v>35</v>
      </c>
      <c r="J8331" t="s">
        <v>36</v>
      </c>
    </row>
    <row r="8332" spans="1:10" x14ac:dyDescent="0.2">
      <c r="A8332" s="7" t="s">
        <v>13400</v>
      </c>
      <c r="B8332" t="s">
        <v>13401</v>
      </c>
      <c r="C8332">
        <v>21002</v>
      </c>
      <c r="D8332" t="s">
        <v>31</v>
      </c>
      <c r="E8332">
        <v>3</v>
      </c>
      <c r="F8332" t="s">
        <v>2045</v>
      </c>
      <c r="G8332" s="8" t="s">
        <v>144</v>
      </c>
      <c r="H8332" t="s">
        <v>145</v>
      </c>
      <c r="I8332" s="1" t="s">
        <v>35</v>
      </c>
      <c r="J8332" t="s">
        <v>36</v>
      </c>
    </row>
    <row r="8333" spans="1:10" x14ac:dyDescent="0.2">
      <c r="A8333" s="7" t="s">
        <v>13402</v>
      </c>
      <c r="B8333" t="s">
        <v>13403</v>
      </c>
      <c r="C8333">
        <v>21002</v>
      </c>
      <c r="D8333" t="s">
        <v>31</v>
      </c>
      <c r="E8333">
        <v>3</v>
      </c>
      <c r="F8333" t="s">
        <v>2045</v>
      </c>
      <c r="G8333" s="8" t="s">
        <v>144</v>
      </c>
      <c r="H8333" t="s">
        <v>145</v>
      </c>
      <c r="I8333" s="1" t="s">
        <v>35</v>
      </c>
      <c r="J8333" t="s">
        <v>36</v>
      </c>
    </row>
    <row r="8334" spans="1:10" x14ac:dyDescent="0.2">
      <c r="A8334" s="7" t="s">
        <v>13404</v>
      </c>
      <c r="B8334" t="s">
        <v>13405</v>
      </c>
      <c r="C8334">
        <v>23000</v>
      </c>
      <c r="D8334" t="s">
        <v>2803</v>
      </c>
      <c r="E8334">
        <v>3</v>
      </c>
      <c r="F8334" t="s">
        <v>2045</v>
      </c>
      <c r="G8334" s="8" t="s">
        <v>144</v>
      </c>
      <c r="H8334" t="s">
        <v>145</v>
      </c>
      <c r="I8334" s="1" t="s">
        <v>35</v>
      </c>
      <c r="J8334" t="s">
        <v>36</v>
      </c>
    </row>
    <row r="8335" spans="1:10" x14ac:dyDescent="0.2">
      <c r="A8335" s="7" t="s">
        <v>13406</v>
      </c>
      <c r="B8335" t="s">
        <v>13407</v>
      </c>
      <c r="C8335">
        <v>21002</v>
      </c>
      <c r="D8335" t="s">
        <v>31</v>
      </c>
      <c r="E8335">
        <v>3</v>
      </c>
      <c r="F8335" t="s">
        <v>2045</v>
      </c>
      <c r="G8335" s="8" t="s">
        <v>144</v>
      </c>
      <c r="H8335" t="s">
        <v>145</v>
      </c>
      <c r="I8335" s="1" t="s">
        <v>35</v>
      </c>
      <c r="J8335" t="s">
        <v>36</v>
      </c>
    </row>
    <row r="8336" spans="1:10" x14ac:dyDescent="0.2">
      <c r="A8336" s="7" t="s">
        <v>13408</v>
      </c>
      <c r="B8336" t="s">
        <v>13409</v>
      </c>
      <c r="C8336">
        <v>21002</v>
      </c>
      <c r="D8336" t="s">
        <v>31</v>
      </c>
      <c r="E8336">
        <v>3</v>
      </c>
      <c r="F8336" t="s">
        <v>2045</v>
      </c>
      <c r="G8336" s="8" t="s">
        <v>144</v>
      </c>
      <c r="H8336" t="s">
        <v>145</v>
      </c>
      <c r="I8336" s="1" t="s">
        <v>35</v>
      </c>
      <c r="J8336" t="s">
        <v>36</v>
      </c>
    </row>
    <row r="8337" spans="1:10" x14ac:dyDescent="0.2">
      <c r="A8337" s="7" t="s">
        <v>13410</v>
      </c>
      <c r="B8337" t="s">
        <v>13411</v>
      </c>
      <c r="C8337">
        <v>21002</v>
      </c>
      <c r="D8337" t="s">
        <v>31</v>
      </c>
      <c r="E8337">
        <v>3</v>
      </c>
      <c r="F8337" t="s">
        <v>2045</v>
      </c>
      <c r="G8337" s="8" t="s">
        <v>144</v>
      </c>
      <c r="H8337" t="s">
        <v>145</v>
      </c>
      <c r="I8337" s="1" t="s">
        <v>35</v>
      </c>
      <c r="J8337" t="s">
        <v>36</v>
      </c>
    </row>
    <row r="8338" spans="1:10" x14ac:dyDescent="0.2">
      <c r="A8338" s="7" t="s">
        <v>13412</v>
      </c>
      <c r="B8338" t="s">
        <v>13413</v>
      </c>
      <c r="C8338">
        <v>21002</v>
      </c>
      <c r="D8338" t="s">
        <v>31</v>
      </c>
      <c r="E8338">
        <v>3</v>
      </c>
      <c r="F8338" t="s">
        <v>2045</v>
      </c>
      <c r="G8338" s="8" t="s">
        <v>144</v>
      </c>
      <c r="H8338" t="s">
        <v>145</v>
      </c>
      <c r="I8338" s="1" t="s">
        <v>35</v>
      </c>
      <c r="J8338" t="s">
        <v>36</v>
      </c>
    </row>
    <row r="8339" spans="1:10" x14ac:dyDescent="0.2">
      <c r="A8339" s="7" t="s">
        <v>13414</v>
      </c>
      <c r="B8339" t="s">
        <v>13415</v>
      </c>
      <c r="C8339">
        <v>21002</v>
      </c>
      <c r="D8339" t="s">
        <v>31</v>
      </c>
      <c r="E8339">
        <v>3</v>
      </c>
      <c r="F8339" t="s">
        <v>2045</v>
      </c>
      <c r="G8339" s="8" t="s">
        <v>144</v>
      </c>
      <c r="H8339" t="s">
        <v>145</v>
      </c>
      <c r="I8339" s="1" t="s">
        <v>35</v>
      </c>
      <c r="J8339" t="s">
        <v>36</v>
      </c>
    </row>
    <row r="8340" spans="1:10" x14ac:dyDescent="0.2">
      <c r="A8340" s="7" t="s">
        <v>13416</v>
      </c>
      <c r="B8340" t="s">
        <v>13417</v>
      </c>
      <c r="C8340">
        <v>21002</v>
      </c>
      <c r="D8340" t="s">
        <v>31</v>
      </c>
      <c r="E8340">
        <v>3</v>
      </c>
      <c r="F8340" t="s">
        <v>2045</v>
      </c>
      <c r="G8340" s="8" t="s">
        <v>144</v>
      </c>
      <c r="H8340" t="s">
        <v>145</v>
      </c>
      <c r="I8340" s="1" t="s">
        <v>35</v>
      </c>
      <c r="J8340" t="s">
        <v>36</v>
      </c>
    </row>
    <row r="8341" spans="1:10" x14ac:dyDescent="0.2">
      <c r="A8341" s="7" t="s">
        <v>13418</v>
      </c>
      <c r="B8341" t="s">
        <v>13419</v>
      </c>
      <c r="C8341">
        <v>21002</v>
      </c>
      <c r="D8341" t="s">
        <v>31</v>
      </c>
      <c r="E8341">
        <v>3</v>
      </c>
      <c r="F8341" t="s">
        <v>2045</v>
      </c>
      <c r="G8341" s="8" t="s">
        <v>144</v>
      </c>
      <c r="H8341" t="s">
        <v>145</v>
      </c>
      <c r="I8341" s="1" t="s">
        <v>35</v>
      </c>
      <c r="J8341" t="s">
        <v>36</v>
      </c>
    </row>
    <row r="8342" spans="1:10" x14ac:dyDescent="0.2">
      <c r="A8342" s="7" t="s">
        <v>13420</v>
      </c>
      <c r="B8342" t="s">
        <v>13421</v>
      </c>
      <c r="C8342">
        <v>21002</v>
      </c>
      <c r="D8342" t="s">
        <v>31</v>
      </c>
      <c r="E8342">
        <v>3</v>
      </c>
      <c r="F8342" t="s">
        <v>2045</v>
      </c>
      <c r="G8342" s="8" t="s">
        <v>144</v>
      </c>
      <c r="H8342" t="s">
        <v>145</v>
      </c>
      <c r="I8342" s="1" t="s">
        <v>35</v>
      </c>
      <c r="J8342" t="s">
        <v>36</v>
      </c>
    </row>
    <row r="8343" spans="1:10" x14ac:dyDescent="0.2">
      <c r="A8343" s="7" t="s">
        <v>13422</v>
      </c>
      <c r="B8343" t="s">
        <v>13423</v>
      </c>
      <c r="C8343">
        <v>21002</v>
      </c>
      <c r="D8343" t="s">
        <v>31</v>
      </c>
      <c r="E8343">
        <v>3</v>
      </c>
      <c r="F8343" t="s">
        <v>2045</v>
      </c>
      <c r="G8343" s="8" t="s">
        <v>144</v>
      </c>
      <c r="H8343" t="s">
        <v>145</v>
      </c>
      <c r="I8343" s="1" t="s">
        <v>35</v>
      </c>
      <c r="J8343" t="s">
        <v>36</v>
      </c>
    </row>
    <row r="8344" spans="1:10" x14ac:dyDescent="0.2">
      <c r="A8344" s="7" t="s">
        <v>13424</v>
      </c>
      <c r="B8344" t="s">
        <v>13425</v>
      </c>
      <c r="C8344">
        <v>21002</v>
      </c>
      <c r="D8344" t="s">
        <v>31</v>
      </c>
      <c r="E8344">
        <v>3</v>
      </c>
      <c r="F8344" t="s">
        <v>2045</v>
      </c>
      <c r="G8344" s="8" t="s">
        <v>144</v>
      </c>
      <c r="H8344" t="s">
        <v>145</v>
      </c>
      <c r="I8344" s="1" t="s">
        <v>35</v>
      </c>
      <c r="J8344" t="s">
        <v>36</v>
      </c>
    </row>
    <row r="8345" spans="1:10" x14ac:dyDescent="0.2">
      <c r="A8345" s="7" t="s">
        <v>13426</v>
      </c>
      <c r="B8345" t="s">
        <v>13427</v>
      </c>
      <c r="C8345">
        <v>21002</v>
      </c>
      <c r="D8345" t="s">
        <v>31</v>
      </c>
      <c r="E8345">
        <v>3</v>
      </c>
      <c r="F8345" t="s">
        <v>2045</v>
      </c>
      <c r="G8345" s="8" t="s">
        <v>144</v>
      </c>
      <c r="H8345" t="s">
        <v>145</v>
      </c>
      <c r="I8345" s="1" t="s">
        <v>35</v>
      </c>
      <c r="J8345" t="s">
        <v>36</v>
      </c>
    </row>
    <row r="8346" spans="1:10" x14ac:dyDescent="0.2">
      <c r="A8346" s="7" t="s">
        <v>13428</v>
      </c>
      <c r="B8346" t="s">
        <v>13429</v>
      </c>
      <c r="C8346">
        <v>21002</v>
      </c>
      <c r="D8346" t="s">
        <v>31</v>
      </c>
      <c r="E8346">
        <v>3</v>
      </c>
      <c r="F8346" t="s">
        <v>2045</v>
      </c>
      <c r="G8346" s="8" t="s">
        <v>144</v>
      </c>
      <c r="H8346" t="s">
        <v>145</v>
      </c>
      <c r="I8346" s="1" t="s">
        <v>35</v>
      </c>
      <c r="J8346" t="s">
        <v>36</v>
      </c>
    </row>
    <row r="8347" spans="1:10" x14ac:dyDescent="0.2">
      <c r="A8347" s="7" t="s">
        <v>13430</v>
      </c>
      <c r="B8347" t="s">
        <v>13431</v>
      </c>
      <c r="C8347">
        <v>21002</v>
      </c>
      <c r="D8347" t="s">
        <v>31</v>
      </c>
      <c r="E8347">
        <v>3</v>
      </c>
      <c r="F8347" t="s">
        <v>2045</v>
      </c>
      <c r="G8347" s="8" t="s">
        <v>144</v>
      </c>
      <c r="H8347" t="s">
        <v>145</v>
      </c>
      <c r="I8347" s="1" t="s">
        <v>35</v>
      </c>
      <c r="J8347" t="s">
        <v>36</v>
      </c>
    </row>
    <row r="8348" spans="1:10" x14ac:dyDescent="0.2">
      <c r="A8348" s="7" t="s">
        <v>13432</v>
      </c>
      <c r="B8348" t="s">
        <v>13433</v>
      </c>
      <c r="C8348">
        <v>21002</v>
      </c>
      <c r="D8348" t="s">
        <v>31</v>
      </c>
      <c r="E8348">
        <v>3</v>
      </c>
      <c r="F8348" t="s">
        <v>2045</v>
      </c>
      <c r="G8348" s="8" t="s">
        <v>144</v>
      </c>
      <c r="H8348" t="s">
        <v>145</v>
      </c>
      <c r="I8348" s="1" t="s">
        <v>35</v>
      </c>
      <c r="J8348" t="s">
        <v>36</v>
      </c>
    </row>
    <row r="8349" spans="1:10" x14ac:dyDescent="0.2">
      <c r="A8349" s="7" t="s">
        <v>13434</v>
      </c>
      <c r="B8349" t="s">
        <v>13435</v>
      </c>
      <c r="C8349">
        <v>21002</v>
      </c>
      <c r="D8349" t="s">
        <v>31</v>
      </c>
      <c r="E8349">
        <v>3</v>
      </c>
      <c r="F8349" t="s">
        <v>2045</v>
      </c>
      <c r="G8349" s="8" t="s">
        <v>144</v>
      </c>
      <c r="H8349" t="s">
        <v>145</v>
      </c>
      <c r="I8349" s="1" t="s">
        <v>35</v>
      </c>
      <c r="J8349" t="s">
        <v>36</v>
      </c>
    </row>
    <row r="8350" spans="1:10" x14ac:dyDescent="0.2">
      <c r="A8350" s="7" t="s">
        <v>13436</v>
      </c>
      <c r="B8350" t="s">
        <v>13437</v>
      </c>
      <c r="C8350">
        <v>21002</v>
      </c>
      <c r="D8350" t="s">
        <v>31</v>
      </c>
      <c r="E8350">
        <v>3</v>
      </c>
      <c r="F8350" t="s">
        <v>2045</v>
      </c>
      <c r="G8350" s="8" t="s">
        <v>144</v>
      </c>
      <c r="H8350" t="s">
        <v>145</v>
      </c>
      <c r="I8350" s="1" t="s">
        <v>35</v>
      </c>
      <c r="J8350" t="s">
        <v>36</v>
      </c>
    </row>
    <row r="8351" spans="1:10" x14ac:dyDescent="0.2">
      <c r="A8351" s="7" t="s">
        <v>13438</v>
      </c>
      <c r="B8351" t="s">
        <v>13439</v>
      </c>
      <c r="C8351">
        <v>21002</v>
      </c>
      <c r="D8351" t="s">
        <v>31</v>
      </c>
      <c r="E8351">
        <v>3</v>
      </c>
      <c r="F8351" t="s">
        <v>2045</v>
      </c>
      <c r="G8351" s="8" t="s">
        <v>144</v>
      </c>
      <c r="H8351" t="s">
        <v>145</v>
      </c>
      <c r="I8351" s="1" t="s">
        <v>35</v>
      </c>
      <c r="J8351" t="s">
        <v>36</v>
      </c>
    </row>
    <row r="8352" spans="1:10" x14ac:dyDescent="0.2">
      <c r="A8352" s="7" t="s">
        <v>13440</v>
      </c>
      <c r="B8352" t="s">
        <v>13441</v>
      </c>
      <c r="C8352">
        <v>21002</v>
      </c>
      <c r="D8352" t="s">
        <v>31</v>
      </c>
      <c r="E8352">
        <v>3</v>
      </c>
      <c r="F8352" t="s">
        <v>2045</v>
      </c>
      <c r="G8352" s="8" t="s">
        <v>144</v>
      </c>
      <c r="H8352" t="s">
        <v>145</v>
      </c>
      <c r="I8352" s="1" t="s">
        <v>35</v>
      </c>
      <c r="J8352" t="s">
        <v>36</v>
      </c>
    </row>
    <row r="8353" spans="1:10" x14ac:dyDescent="0.2">
      <c r="A8353" s="7" t="s">
        <v>13442</v>
      </c>
      <c r="B8353" t="s">
        <v>13443</v>
      </c>
      <c r="C8353">
        <v>21002</v>
      </c>
      <c r="D8353" t="s">
        <v>31</v>
      </c>
      <c r="E8353">
        <v>3</v>
      </c>
      <c r="F8353" t="s">
        <v>2045</v>
      </c>
      <c r="G8353" s="8" t="s">
        <v>144</v>
      </c>
      <c r="H8353" t="s">
        <v>145</v>
      </c>
      <c r="I8353" s="1" t="s">
        <v>35</v>
      </c>
      <c r="J8353" t="s">
        <v>36</v>
      </c>
    </row>
    <row r="8354" spans="1:10" x14ac:dyDescent="0.2">
      <c r="A8354" s="7" t="s">
        <v>13444</v>
      </c>
      <c r="B8354" t="s">
        <v>13445</v>
      </c>
      <c r="C8354">
        <v>21002</v>
      </c>
      <c r="D8354" t="s">
        <v>31</v>
      </c>
      <c r="E8354">
        <v>3</v>
      </c>
      <c r="F8354" t="s">
        <v>2045</v>
      </c>
      <c r="G8354" s="8" t="s">
        <v>144</v>
      </c>
      <c r="H8354" t="s">
        <v>145</v>
      </c>
      <c r="I8354" s="1" t="s">
        <v>35</v>
      </c>
      <c r="J8354" t="s">
        <v>36</v>
      </c>
    </row>
    <row r="8355" spans="1:10" x14ac:dyDescent="0.2">
      <c r="A8355" s="7" t="s">
        <v>13446</v>
      </c>
      <c r="B8355" t="s">
        <v>13447</v>
      </c>
      <c r="C8355">
        <v>21002</v>
      </c>
      <c r="D8355" t="s">
        <v>31</v>
      </c>
      <c r="E8355">
        <v>3</v>
      </c>
      <c r="F8355" t="s">
        <v>2045</v>
      </c>
      <c r="G8355" s="8" t="s">
        <v>144</v>
      </c>
      <c r="H8355" t="s">
        <v>145</v>
      </c>
      <c r="I8355" s="1" t="s">
        <v>35</v>
      </c>
      <c r="J8355" t="s">
        <v>36</v>
      </c>
    </row>
    <row r="8356" spans="1:10" x14ac:dyDescent="0.2">
      <c r="A8356" s="7" t="s">
        <v>13448</v>
      </c>
      <c r="B8356" t="s">
        <v>13449</v>
      </c>
      <c r="C8356">
        <v>21002</v>
      </c>
      <c r="D8356" t="s">
        <v>31</v>
      </c>
      <c r="E8356">
        <v>3</v>
      </c>
      <c r="F8356" t="s">
        <v>2045</v>
      </c>
      <c r="G8356" s="8" t="s">
        <v>144</v>
      </c>
      <c r="H8356" t="s">
        <v>145</v>
      </c>
      <c r="I8356" s="1" t="s">
        <v>35</v>
      </c>
      <c r="J8356" t="s">
        <v>36</v>
      </c>
    </row>
    <row r="8357" spans="1:10" x14ac:dyDescent="0.2">
      <c r="A8357" s="7" t="s">
        <v>13450</v>
      </c>
      <c r="B8357" t="s">
        <v>13451</v>
      </c>
      <c r="C8357">
        <v>21002</v>
      </c>
      <c r="D8357" t="s">
        <v>31</v>
      </c>
      <c r="E8357">
        <v>3</v>
      </c>
      <c r="F8357" t="s">
        <v>2045</v>
      </c>
      <c r="G8357" s="8" t="s">
        <v>144</v>
      </c>
      <c r="H8357" t="s">
        <v>145</v>
      </c>
      <c r="I8357" s="1" t="s">
        <v>35</v>
      </c>
      <c r="J8357" t="s">
        <v>36</v>
      </c>
    </row>
    <row r="8358" spans="1:10" x14ac:dyDescent="0.2">
      <c r="A8358" s="7" t="s">
        <v>13452</v>
      </c>
      <c r="B8358" t="s">
        <v>13453</v>
      </c>
      <c r="C8358">
        <v>21002</v>
      </c>
      <c r="D8358" t="s">
        <v>31</v>
      </c>
      <c r="E8358">
        <v>3</v>
      </c>
      <c r="F8358" t="s">
        <v>2045</v>
      </c>
      <c r="G8358" s="8" t="s">
        <v>144</v>
      </c>
      <c r="H8358" t="s">
        <v>145</v>
      </c>
      <c r="I8358" s="1" t="s">
        <v>35</v>
      </c>
      <c r="J8358" t="s">
        <v>36</v>
      </c>
    </row>
    <row r="8359" spans="1:10" x14ac:dyDescent="0.2">
      <c r="A8359" s="7" t="s">
        <v>13454</v>
      </c>
      <c r="B8359" t="s">
        <v>13363</v>
      </c>
      <c r="C8359">
        <v>21002</v>
      </c>
      <c r="D8359" t="s">
        <v>31</v>
      </c>
      <c r="E8359">
        <v>3</v>
      </c>
      <c r="F8359" t="s">
        <v>2045</v>
      </c>
      <c r="G8359" s="8" t="s">
        <v>144</v>
      </c>
      <c r="H8359" t="s">
        <v>145</v>
      </c>
      <c r="I8359" s="1" t="s">
        <v>35</v>
      </c>
      <c r="J8359" t="s">
        <v>36</v>
      </c>
    </row>
    <row r="8360" spans="1:10" x14ac:dyDescent="0.2">
      <c r="A8360" s="7" t="s">
        <v>13455</v>
      </c>
      <c r="B8360" t="s">
        <v>13456</v>
      </c>
      <c r="C8360">
        <v>21002</v>
      </c>
      <c r="D8360" t="s">
        <v>31</v>
      </c>
      <c r="E8360">
        <v>3</v>
      </c>
      <c r="F8360" t="s">
        <v>2045</v>
      </c>
      <c r="G8360" s="8" t="s">
        <v>144</v>
      </c>
      <c r="H8360" t="s">
        <v>145</v>
      </c>
      <c r="I8360" s="1" t="s">
        <v>35</v>
      </c>
      <c r="J8360" t="s">
        <v>36</v>
      </c>
    </row>
    <row r="8361" spans="1:10" x14ac:dyDescent="0.2">
      <c r="A8361" s="7" t="s">
        <v>13457</v>
      </c>
      <c r="B8361" t="s">
        <v>13458</v>
      </c>
      <c r="C8361">
        <v>21002</v>
      </c>
      <c r="D8361" t="s">
        <v>31</v>
      </c>
      <c r="E8361">
        <v>3</v>
      </c>
      <c r="F8361" t="s">
        <v>2045</v>
      </c>
      <c r="G8361" s="8" t="s">
        <v>144</v>
      </c>
      <c r="H8361" t="s">
        <v>145</v>
      </c>
      <c r="I8361" s="1" t="s">
        <v>35</v>
      </c>
      <c r="J8361" t="s">
        <v>36</v>
      </c>
    </row>
    <row r="8362" spans="1:10" x14ac:dyDescent="0.2">
      <c r="A8362" s="7" t="s">
        <v>13459</v>
      </c>
      <c r="B8362" t="s">
        <v>13460</v>
      </c>
      <c r="C8362">
        <v>21002</v>
      </c>
      <c r="D8362" t="s">
        <v>31</v>
      </c>
      <c r="E8362">
        <v>3</v>
      </c>
      <c r="F8362" t="s">
        <v>2045</v>
      </c>
      <c r="G8362" s="8" t="s">
        <v>144</v>
      </c>
      <c r="H8362" t="s">
        <v>145</v>
      </c>
      <c r="I8362" s="1" t="s">
        <v>35</v>
      </c>
      <c r="J8362" t="s">
        <v>36</v>
      </c>
    </row>
    <row r="8363" spans="1:10" x14ac:dyDescent="0.2">
      <c r="A8363" s="7" t="s">
        <v>13461</v>
      </c>
      <c r="B8363" t="s">
        <v>13462</v>
      </c>
      <c r="C8363">
        <v>21002</v>
      </c>
      <c r="D8363" t="s">
        <v>31</v>
      </c>
      <c r="E8363">
        <v>3</v>
      </c>
      <c r="F8363" t="s">
        <v>2045</v>
      </c>
      <c r="G8363" s="8" t="s">
        <v>144</v>
      </c>
      <c r="H8363" t="s">
        <v>145</v>
      </c>
      <c r="I8363" s="1" t="s">
        <v>35</v>
      </c>
      <c r="J8363" t="s">
        <v>36</v>
      </c>
    </row>
    <row r="8364" spans="1:10" x14ac:dyDescent="0.2">
      <c r="A8364" s="7" t="s">
        <v>13463</v>
      </c>
      <c r="B8364" t="s">
        <v>13464</v>
      </c>
      <c r="C8364">
        <v>21002</v>
      </c>
      <c r="D8364" t="s">
        <v>31</v>
      </c>
      <c r="E8364">
        <v>3</v>
      </c>
      <c r="F8364" t="s">
        <v>2045</v>
      </c>
      <c r="G8364" s="8" t="s">
        <v>144</v>
      </c>
      <c r="H8364" t="s">
        <v>145</v>
      </c>
      <c r="I8364" s="1" t="s">
        <v>35</v>
      </c>
      <c r="J8364" t="s">
        <v>36</v>
      </c>
    </row>
    <row r="8365" spans="1:10" x14ac:dyDescent="0.2">
      <c r="A8365" s="7" t="s">
        <v>13465</v>
      </c>
      <c r="B8365" t="s">
        <v>13466</v>
      </c>
      <c r="C8365">
        <v>21002</v>
      </c>
      <c r="D8365" t="s">
        <v>31</v>
      </c>
      <c r="E8365">
        <v>3</v>
      </c>
      <c r="F8365" t="s">
        <v>2045</v>
      </c>
      <c r="G8365" s="8" t="s">
        <v>144</v>
      </c>
      <c r="H8365" t="s">
        <v>145</v>
      </c>
      <c r="I8365" s="1" t="s">
        <v>35</v>
      </c>
      <c r="J8365" t="s">
        <v>36</v>
      </c>
    </row>
    <row r="8366" spans="1:10" x14ac:dyDescent="0.2">
      <c r="A8366" s="7" t="s">
        <v>13467</v>
      </c>
      <c r="B8366" t="s">
        <v>13468</v>
      </c>
      <c r="C8366">
        <v>21002</v>
      </c>
      <c r="D8366" t="s">
        <v>31</v>
      </c>
      <c r="E8366">
        <v>3</v>
      </c>
      <c r="F8366" t="s">
        <v>2045</v>
      </c>
      <c r="G8366" s="8" t="s">
        <v>144</v>
      </c>
      <c r="H8366" t="s">
        <v>145</v>
      </c>
      <c r="I8366" s="1" t="s">
        <v>35</v>
      </c>
      <c r="J8366" t="s">
        <v>36</v>
      </c>
    </row>
    <row r="8367" spans="1:10" x14ac:dyDescent="0.2">
      <c r="A8367" s="7" t="s">
        <v>13469</v>
      </c>
      <c r="B8367" t="s">
        <v>13470</v>
      </c>
      <c r="C8367">
        <v>21002</v>
      </c>
      <c r="D8367" t="s">
        <v>31</v>
      </c>
      <c r="E8367">
        <v>3</v>
      </c>
      <c r="F8367" t="s">
        <v>2045</v>
      </c>
      <c r="G8367" s="8" t="s">
        <v>148</v>
      </c>
      <c r="H8367" t="s">
        <v>149</v>
      </c>
      <c r="I8367" s="1" t="s">
        <v>35</v>
      </c>
      <c r="J8367" t="s">
        <v>36</v>
      </c>
    </row>
    <row r="8368" spans="1:10" x14ac:dyDescent="0.2">
      <c r="A8368" s="7" t="s">
        <v>13471</v>
      </c>
      <c r="B8368" t="s">
        <v>13472</v>
      </c>
      <c r="C8368">
        <v>21002</v>
      </c>
      <c r="D8368" t="s">
        <v>31</v>
      </c>
      <c r="E8368">
        <v>3</v>
      </c>
      <c r="F8368" t="s">
        <v>2045</v>
      </c>
      <c r="G8368" s="8" t="s">
        <v>148</v>
      </c>
      <c r="H8368" t="s">
        <v>149</v>
      </c>
      <c r="I8368" s="1" t="s">
        <v>35</v>
      </c>
      <c r="J8368" t="s">
        <v>36</v>
      </c>
    </row>
    <row r="8369" spans="1:10" x14ac:dyDescent="0.2">
      <c r="A8369" s="7" t="s">
        <v>13473</v>
      </c>
      <c r="B8369" t="s">
        <v>13474</v>
      </c>
      <c r="C8369">
        <v>21002</v>
      </c>
      <c r="D8369" t="s">
        <v>31</v>
      </c>
      <c r="E8369">
        <v>3</v>
      </c>
      <c r="F8369" t="s">
        <v>2045</v>
      </c>
      <c r="G8369" s="8" t="s">
        <v>148</v>
      </c>
      <c r="H8369" t="s">
        <v>149</v>
      </c>
      <c r="I8369" s="1" t="s">
        <v>35</v>
      </c>
      <c r="J8369" t="s">
        <v>36</v>
      </c>
    </row>
    <row r="8370" spans="1:10" x14ac:dyDescent="0.2">
      <c r="A8370" s="7" t="s">
        <v>13475</v>
      </c>
      <c r="B8370" t="s">
        <v>13476</v>
      </c>
      <c r="C8370">
        <v>21002</v>
      </c>
      <c r="D8370" t="s">
        <v>31</v>
      </c>
      <c r="E8370">
        <v>3</v>
      </c>
      <c r="F8370" t="s">
        <v>2045</v>
      </c>
      <c r="G8370" s="8" t="s">
        <v>148</v>
      </c>
      <c r="H8370" t="s">
        <v>149</v>
      </c>
      <c r="I8370" s="1" t="s">
        <v>35</v>
      </c>
      <c r="J8370" t="s">
        <v>36</v>
      </c>
    </row>
    <row r="8371" spans="1:10" x14ac:dyDescent="0.2">
      <c r="A8371" s="7" t="s">
        <v>13477</v>
      </c>
      <c r="B8371" t="s">
        <v>13478</v>
      </c>
      <c r="C8371">
        <v>21002</v>
      </c>
      <c r="D8371" t="s">
        <v>31</v>
      </c>
      <c r="E8371">
        <v>3</v>
      </c>
      <c r="F8371" t="s">
        <v>2045</v>
      </c>
      <c r="G8371" s="8" t="s">
        <v>148</v>
      </c>
      <c r="H8371" t="s">
        <v>149</v>
      </c>
      <c r="I8371" s="1" t="s">
        <v>35</v>
      </c>
      <c r="J8371" t="s">
        <v>36</v>
      </c>
    </row>
    <row r="8372" spans="1:10" x14ac:dyDescent="0.2">
      <c r="A8372" s="7" t="s">
        <v>13479</v>
      </c>
      <c r="B8372" t="s">
        <v>13480</v>
      </c>
      <c r="C8372">
        <v>21002</v>
      </c>
      <c r="D8372" t="s">
        <v>31</v>
      </c>
      <c r="E8372">
        <v>3</v>
      </c>
      <c r="F8372" t="s">
        <v>2045</v>
      </c>
      <c r="G8372" s="8" t="s">
        <v>148</v>
      </c>
      <c r="H8372" t="s">
        <v>149</v>
      </c>
      <c r="I8372" s="1" t="s">
        <v>35</v>
      </c>
      <c r="J8372" t="s">
        <v>36</v>
      </c>
    </row>
    <row r="8373" spans="1:10" x14ac:dyDescent="0.2">
      <c r="A8373" s="7" t="s">
        <v>13481</v>
      </c>
      <c r="B8373" t="s">
        <v>13482</v>
      </c>
      <c r="C8373">
        <v>21002</v>
      </c>
      <c r="D8373" t="s">
        <v>31</v>
      </c>
      <c r="E8373">
        <v>3</v>
      </c>
      <c r="F8373" t="s">
        <v>2045</v>
      </c>
      <c r="G8373" s="8" t="s">
        <v>148</v>
      </c>
      <c r="H8373" t="s">
        <v>149</v>
      </c>
      <c r="I8373" s="1" t="s">
        <v>35</v>
      </c>
      <c r="J8373" t="s">
        <v>36</v>
      </c>
    </row>
    <row r="8374" spans="1:10" x14ac:dyDescent="0.2">
      <c r="A8374" s="7" t="s">
        <v>13483</v>
      </c>
      <c r="B8374" t="s">
        <v>13484</v>
      </c>
      <c r="C8374">
        <v>21002</v>
      </c>
      <c r="D8374" t="s">
        <v>31</v>
      </c>
      <c r="E8374">
        <v>3</v>
      </c>
      <c r="F8374" t="s">
        <v>2045</v>
      </c>
      <c r="G8374" s="8" t="s">
        <v>148</v>
      </c>
      <c r="H8374" t="s">
        <v>149</v>
      </c>
      <c r="I8374" s="1" t="s">
        <v>35</v>
      </c>
      <c r="J8374" t="s">
        <v>36</v>
      </c>
    </row>
    <row r="8375" spans="1:10" x14ac:dyDescent="0.2">
      <c r="A8375" s="7" t="s">
        <v>13485</v>
      </c>
      <c r="B8375" t="s">
        <v>13486</v>
      </c>
      <c r="C8375">
        <v>21002</v>
      </c>
      <c r="D8375" t="s">
        <v>31</v>
      </c>
      <c r="E8375">
        <v>3</v>
      </c>
      <c r="F8375" t="s">
        <v>2045</v>
      </c>
      <c r="G8375" s="8" t="s">
        <v>148</v>
      </c>
      <c r="H8375" t="s">
        <v>149</v>
      </c>
      <c r="I8375" s="1" t="s">
        <v>35</v>
      </c>
      <c r="J8375" t="s">
        <v>36</v>
      </c>
    </row>
    <row r="8376" spans="1:10" x14ac:dyDescent="0.2">
      <c r="A8376" s="7" t="s">
        <v>13487</v>
      </c>
      <c r="B8376" t="s">
        <v>13488</v>
      </c>
      <c r="C8376">
        <v>21002</v>
      </c>
      <c r="D8376" t="s">
        <v>31</v>
      </c>
      <c r="E8376">
        <v>3</v>
      </c>
      <c r="F8376" t="s">
        <v>2045</v>
      </c>
      <c r="G8376" s="8" t="s">
        <v>148</v>
      </c>
      <c r="H8376" t="s">
        <v>149</v>
      </c>
      <c r="I8376" s="1" t="s">
        <v>35</v>
      </c>
      <c r="J8376" t="s">
        <v>36</v>
      </c>
    </row>
    <row r="8377" spans="1:10" x14ac:dyDescent="0.2">
      <c r="A8377" s="7" t="s">
        <v>13489</v>
      </c>
      <c r="B8377" t="s">
        <v>13490</v>
      </c>
      <c r="C8377">
        <v>21002</v>
      </c>
      <c r="D8377" t="s">
        <v>31</v>
      </c>
      <c r="E8377">
        <v>3</v>
      </c>
      <c r="F8377" t="s">
        <v>2045</v>
      </c>
      <c r="G8377" s="8" t="s">
        <v>148</v>
      </c>
      <c r="H8377" t="s">
        <v>149</v>
      </c>
      <c r="I8377" s="1" t="s">
        <v>35</v>
      </c>
      <c r="J8377" t="s">
        <v>36</v>
      </c>
    </row>
    <row r="8378" spans="1:10" x14ac:dyDescent="0.2">
      <c r="A8378" s="7" t="s">
        <v>13491</v>
      </c>
      <c r="B8378" t="s">
        <v>13492</v>
      </c>
      <c r="C8378">
        <v>21002</v>
      </c>
      <c r="D8378" t="s">
        <v>31</v>
      </c>
      <c r="E8378">
        <v>3</v>
      </c>
      <c r="F8378" t="s">
        <v>2045</v>
      </c>
      <c r="G8378" s="8" t="s">
        <v>148</v>
      </c>
      <c r="H8378" t="s">
        <v>149</v>
      </c>
      <c r="I8378" s="1" t="s">
        <v>35</v>
      </c>
      <c r="J8378" t="s">
        <v>36</v>
      </c>
    </row>
    <row r="8379" spans="1:10" x14ac:dyDescent="0.2">
      <c r="A8379" s="7" t="s">
        <v>13493</v>
      </c>
      <c r="B8379" t="s">
        <v>13494</v>
      </c>
      <c r="C8379">
        <v>21002</v>
      </c>
      <c r="D8379" t="s">
        <v>31</v>
      </c>
      <c r="E8379">
        <v>3</v>
      </c>
      <c r="F8379" t="s">
        <v>2045</v>
      </c>
      <c r="G8379" s="8" t="s">
        <v>148</v>
      </c>
      <c r="H8379" t="s">
        <v>149</v>
      </c>
      <c r="I8379" s="1" t="s">
        <v>35</v>
      </c>
      <c r="J8379" t="s">
        <v>36</v>
      </c>
    </row>
    <row r="8380" spans="1:10" x14ac:dyDescent="0.2">
      <c r="A8380" s="7" t="s">
        <v>13495</v>
      </c>
      <c r="B8380" t="s">
        <v>13496</v>
      </c>
      <c r="C8380">
        <v>21002</v>
      </c>
      <c r="D8380" t="s">
        <v>31</v>
      </c>
      <c r="E8380">
        <v>3</v>
      </c>
      <c r="F8380" t="s">
        <v>2045</v>
      </c>
      <c r="G8380" s="8" t="s">
        <v>148</v>
      </c>
      <c r="H8380" t="s">
        <v>149</v>
      </c>
      <c r="I8380" s="1" t="s">
        <v>35</v>
      </c>
      <c r="J8380" t="s">
        <v>36</v>
      </c>
    </row>
    <row r="8381" spans="1:10" x14ac:dyDescent="0.2">
      <c r="A8381" s="7" t="s">
        <v>13497</v>
      </c>
      <c r="B8381" t="s">
        <v>13498</v>
      </c>
      <c r="C8381">
        <v>21002</v>
      </c>
      <c r="D8381" t="s">
        <v>31</v>
      </c>
      <c r="E8381">
        <v>3</v>
      </c>
      <c r="F8381" t="s">
        <v>2045</v>
      </c>
      <c r="G8381" s="8" t="s">
        <v>148</v>
      </c>
      <c r="H8381" t="s">
        <v>149</v>
      </c>
      <c r="I8381" s="1" t="s">
        <v>35</v>
      </c>
      <c r="J8381" t="s">
        <v>36</v>
      </c>
    </row>
    <row r="8382" spans="1:10" x14ac:dyDescent="0.2">
      <c r="A8382" s="7" t="s">
        <v>13499</v>
      </c>
      <c r="B8382" t="s">
        <v>13500</v>
      </c>
      <c r="C8382">
        <v>21002</v>
      </c>
      <c r="D8382" t="s">
        <v>31</v>
      </c>
      <c r="E8382">
        <v>3</v>
      </c>
      <c r="F8382" t="s">
        <v>2045</v>
      </c>
      <c r="G8382" s="8" t="s">
        <v>148</v>
      </c>
      <c r="H8382" t="s">
        <v>149</v>
      </c>
      <c r="I8382" s="1" t="s">
        <v>35</v>
      </c>
      <c r="J8382" t="s">
        <v>36</v>
      </c>
    </row>
    <row r="8383" spans="1:10" x14ac:dyDescent="0.2">
      <c r="A8383" s="7" t="s">
        <v>13501</v>
      </c>
      <c r="B8383" t="s">
        <v>13502</v>
      </c>
      <c r="C8383">
        <v>21002</v>
      </c>
      <c r="D8383" t="s">
        <v>31</v>
      </c>
      <c r="E8383">
        <v>3</v>
      </c>
      <c r="F8383" t="s">
        <v>2045</v>
      </c>
      <c r="G8383" s="8" t="s">
        <v>148</v>
      </c>
      <c r="H8383" t="s">
        <v>149</v>
      </c>
      <c r="I8383" s="1" t="s">
        <v>35</v>
      </c>
      <c r="J8383" t="s">
        <v>36</v>
      </c>
    </row>
    <row r="8384" spans="1:10" x14ac:dyDescent="0.2">
      <c r="A8384" s="7" t="s">
        <v>13503</v>
      </c>
      <c r="B8384" t="s">
        <v>13504</v>
      </c>
      <c r="C8384">
        <v>21002</v>
      </c>
      <c r="D8384" t="s">
        <v>31</v>
      </c>
      <c r="E8384">
        <v>3</v>
      </c>
      <c r="F8384" t="s">
        <v>2045</v>
      </c>
      <c r="G8384" s="8" t="s">
        <v>148</v>
      </c>
      <c r="H8384" t="s">
        <v>149</v>
      </c>
      <c r="I8384" s="1" t="s">
        <v>35</v>
      </c>
      <c r="J8384" t="s">
        <v>36</v>
      </c>
    </row>
    <row r="8385" spans="1:10" x14ac:dyDescent="0.2">
      <c r="A8385" s="7" t="s">
        <v>13505</v>
      </c>
      <c r="B8385" t="s">
        <v>13506</v>
      </c>
      <c r="C8385">
        <v>21002</v>
      </c>
      <c r="D8385" t="s">
        <v>31</v>
      </c>
      <c r="E8385">
        <v>3</v>
      </c>
      <c r="F8385" t="s">
        <v>2045</v>
      </c>
      <c r="G8385" s="8" t="s">
        <v>148</v>
      </c>
      <c r="H8385" t="s">
        <v>149</v>
      </c>
      <c r="I8385" s="1" t="s">
        <v>35</v>
      </c>
      <c r="J8385" t="s">
        <v>36</v>
      </c>
    </row>
    <row r="8386" spans="1:10" x14ac:dyDescent="0.2">
      <c r="A8386" s="7" t="s">
        <v>13507</v>
      </c>
      <c r="B8386" t="s">
        <v>13508</v>
      </c>
      <c r="C8386">
        <v>21002</v>
      </c>
      <c r="D8386" t="s">
        <v>31</v>
      </c>
      <c r="E8386">
        <v>3</v>
      </c>
      <c r="F8386" t="s">
        <v>2045</v>
      </c>
      <c r="G8386" s="8" t="s">
        <v>148</v>
      </c>
      <c r="H8386" t="s">
        <v>149</v>
      </c>
      <c r="I8386" s="1" t="s">
        <v>35</v>
      </c>
      <c r="J8386" t="s">
        <v>36</v>
      </c>
    </row>
    <row r="8387" spans="1:10" x14ac:dyDescent="0.2">
      <c r="A8387" s="7" t="s">
        <v>13509</v>
      </c>
      <c r="B8387" t="s">
        <v>13510</v>
      </c>
      <c r="C8387">
        <v>21002</v>
      </c>
      <c r="D8387" t="s">
        <v>31</v>
      </c>
      <c r="E8387">
        <v>3</v>
      </c>
      <c r="F8387" t="s">
        <v>2045</v>
      </c>
      <c r="G8387" s="8" t="s">
        <v>148</v>
      </c>
      <c r="H8387" t="s">
        <v>149</v>
      </c>
      <c r="I8387" s="1" t="s">
        <v>35</v>
      </c>
      <c r="J8387" t="s">
        <v>36</v>
      </c>
    </row>
    <row r="8388" spans="1:10" x14ac:dyDescent="0.2">
      <c r="A8388" s="7" t="s">
        <v>13511</v>
      </c>
      <c r="B8388" t="s">
        <v>13512</v>
      </c>
      <c r="C8388">
        <v>21002</v>
      </c>
      <c r="D8388" t="s">
        <v>31</v>
      </c>
      <c r="E8388">
        <v>3</v>
      </c>
      <c r="F8388" t="s">
        <v>2045</v>
      </c>
      <c r="G8388" s="8" t="s">
        <v>148</v>
      </c>
      <c r="H8388" t="s">
        <v>149</v>
      </c>
      <c r="I8388" s="1" t="s">
        <v>35</v>
      </c>
      <c r="J8388" t="s">
        <v>36</v>
      </c>
    </row>
    <row r="8389" spans="1:10" x14ac:dyDescent="0.2">
      <c r="A8389" s="7" t="s">
        <v>13513</v>
      </c>
      <c r="B8389" t="s">
        <v>13514</v>
      </c>
      <c r="C8389">
        <v>21002</v>
      </c>
      <c r="D8389" t="s">
        <v>31</v>
      </c>
      <c r="E8389">
        <v>3</v>
      </c>
      <c r="F8389" t="s">
        <v>2045</v>
      </c>
      <c r="G8389" s="8" t="s">
        <v>148</v>
      </c>
      <c r="H8389" t="s">
        <v>149</v>
      </c>
      <c r="I8389" s="1" t="s">
        <v>35</v>
      </c>
      <c r="J8389" t="s">
        <v>36</v>
      </c>
    </row>
    <row r="8390" spans="1:10" x14ac:dyDescent="0.2">
      <c r="A8390" s="7" t="s">
        <v>13515</v>
      </c>
      <c r="B8390" t="s">
        <v>13516</v>
      </c>
      <c r="C8390">
        <v>21002</v>
      </c>
      <c r="D8390" t="s">
        <v>31</v>
      </c>
      <c r="E8390">
        <v>3</v>
      </c>
      <c r="F8390" t="s">
        <v>2045</v>
      </c>
      <c r="G8390" s="8" t="s">
        <v>148</v>
      </c>
      <c r="H8390" t="s">
        <v>149</v>
      </c>
      <c r="I8390" s="1" t="s">
        <v>35</v>
      </c>
      <c r="J8390" t="s">
        <v>36</v>
      </c>
    </row>
    <row r="8391" spans="1:10" x14ac:dyDescent="0.2">
      <c r="A8391" s="7" t="s">
        <v>13517</v>
      </c>
      <c r="B8391" t="s">
        <v>13518</v>
      </c>
      <c r="C8391">
        <v>21002</v>
      </c>
      <c r="D8391" t="s">
        <v>31</v>
      </c>
      <c r="E8391">
        <v>3</v>
      </c>
      <c r="F8391" t="s">
        <v>2045</v>
      </c>
      <c r="G8391" s="8" t="s">
        <v>148</v>
      </c>
      <c r="H8391" t="s">
        <v>149</v>
      </c>
      <c r="I8391" s="1" t="s">
        <v>35</v>
      </c>
      <c r="J8391" t="s">
        <v>36</v>
      </c>
    </row>
    <row r="8392" spans="1:10" x14ac:dyDescent="0.2">
      <c r="A8392" s="7" t="s">
        <v>13519</v>
      </c>
      <c r="B8392" t="s">
        <v>13520</v>
      </c>
      <c r="C8392">
        <v>21002</v>
      </c>
      <c r="D8392" t="s">
        <v>31</v>
      </c>
      <c r="E8392">
        <v>3</v>
      </c>
      <c r="F8392" t="s">
        <v>2045</v>
      </c>
      <c r="G8392" s="8" t="s">
        <v>148</v>
      </c>
      <c r="H8392" t="s">
        <v>149</v>
      </c>
      <c r="I8392" s="1" t="s">
        <v>35</v>
      </c>
      <c r="J8392" t="s">
        <v>36</v>
      </c>
    </row>
    <row r="8393" spans="1:10" x14ac:dyDescent="0.2">
      <c r="A8393" s="7" t="s">
        <v>13521</v>
      </c>
      <c r="B8393" t="s">
        <v>13522</v>
      </c>
      <c r="C8393">
        <v>21002</v>
      </c>
      <c r="D8393" t="s">
        <v>31</v>
      </c>
      <c r="E8393">
        <v>3</v>
      </c>
      <c r="F8393" t="s">
        <v>2045</v>
      </c>
      <c r="G8393" s="8" t="s">
        <v>148</v>
      </c>
      <c r="H8393" t="s">
        <v>149</v>
      </c>
      <c r="I8393" s="1" t="s">
        <v>35</v>
      </c>
      <c r="J8393" t="s">
        <v>36</v>
      </c>
    </row>
    <row r="8394" spans="1:10" x14ac:dyDescent="0.2">
      <c r="A8394" s="7" t="s">
        <v>13523</v>
      </c>
      <c r="B8394" t="s">
        <v>13524</v>
      </c>
      <c r="C8394">
        <v>21002</v>
      </c>
      <c r="D8394" t="s">
        <v>31</v>
      </c>
      <c r="E8394">
        <v>3</v>
      </c>
      <c r="F8394" t="s">
        <v>2045</v>
      </c>
      <c r="G8394" s="8" t="s">
        <v>148</v>
      </c>
      <c r="H8394" t="s">
        <v>149</v>
      </c>
      <c r="I8394" s="1" t="s">
        <v>35</v>
      </c>
      <c r="J8394" t="s">
        <v>36</v>
      </c>
    </row>
    <row r="8395" spans="1:10" x14ac:dyDescent="0.2">
      <c r="A8395" s="7" t="s">
        <v>13525</v>
      </c>
      <c r="B8395" t="s">
        <v>13526</v>
      </c>
      <c r="C8395">
        <v>21002</v>
      </c>
      <c r="D8395" t="s">
        <v>31</v>
      </c>
      <c r="E8395">
        <v>3</v>
      </c>
      <c r="F8395" t="s">
        <v>2045</v>
      </c>
      <c r="G8395" s="8" t="s">
        <v>148</v>
      </c>
      <c r="H8395" t="s">
        <v>149</v>
      </c>
      <c r="I8395" s="1" t="s">
        <v>35</v>
      </c>
      <c r="J8395" t="s">
        <v>36</v>
      </c>
    </row>
    <row r="8396" spans="1:10" x14ac:dyDescent="0.2">
      <c r="A8396" s="7" t="s">
        <v>13527</v>
      </c>
      <c r="B8396" t="s">
        <v>13528</v>
      </c>
      <c r="C8396">
        <v>21002</v>
      </c>
      <c r="D8396" t="s">
        <v>31</v>
      </c>
      <c r="E8396">
        <v>3</v>
      </c>
      <c r="F8396" t="s">
        <v>2045</v>
      </c>
      <c r="G8396" s="8" t="s">
        <v>148</v>
      </c>
      <c r="H8396" t="s">
        <v>149</v>
      </c>
      <c r="I8396" s="1" t="s">
        <v>35</v>
      </c>
      <c r="J8396" t="s">
        <v>36</v>
      </c>
    </row>
    <row r="8397" spans="1:10" x14ac:dyDescent="0.2">
      <c r="A8397" s="7" t="s">
        <v>13529</v>
      </c>
      <c r="B8397" t="s">
        <v>13530</v>
      </c>
      <c r="C8397">
        <v>21002</v>
      </c>
      <c r="D8397" t="s">
        <v>31</v>
      </c>
      <c r="E8397">
        <v>3</v>
      </c>
      <c r="F8397" t="s">
        <v>2045</v>
      </c>
      <c r="G8397" s="8" t="s">
        <v>148</v>
      </c>
      <c r="H8397" t="s">
        <v>149</v>
      </c>
      <c r="I8397" s="1" t="s">
        <v>35</v>
      </c>
      <c r="J8397" t="s">
        <v>36</v>
      </c>
    </row>
    <row r="8398" spans="1:10" x14ac:dyDescent="0.2">
      <c r="A8398" s="7" t="s">
        <v>13531</v>
      </c>
      <c r="B8398" t="s">
        <v>13532</v>
      </c>
      <c r="C8398">
        <v>21002</v>
      </c>
      <c r="D8398" t="s">
        <v>31</v>
      </c>
      <c r="E8398">
        <v>3</v>
      </c>
      <c r="F8398" t="s">
        <v>2045</v>
      </c>
      <c r="G8398" s="8" t="s">
        <v>148</v>
      </c>
      <c r="H8398" t="s">
        <v>149</v>
      </c>
      <c r="I8398" s="1" t="s">
        <v>35</v>
      </c>
      <c r="J8398" t="s">
        <v>36</v>
      </c>
    </row>
    <row r="8399" spans="1:10" x14ac:dyDescent="0.2">
      <c r="A8399" s="7" t="s">
        <v>13533</v>
      </c>
      <c r="B8399" t="s">
        <v>13534</v>
      </c>
      <c r="C8399">
        <v>21002</v>
      </c>
      <c r="D8399" t="s">
        <v>31</v>
      </c>
      <c r="E8399">
        <v>3</v>
      </c>
      <c r="F8399" t="s">
        <v>2045</v>
      </c>
      <c r="G8399" s="8" t="s">
        <v>148</v>
      </c>
      <c r="H8399" t="s">
        <v>149</v>
      </c>
      <c r="I8399" s="1" t="s">
        <v>35</v>
      </c>
      <c r="J8399" t="s">
        <v>36</v>
      </c>
    </row>
    <row r="8400" spans="1:10" x14ac:dyDescent="0.2">
      <c r="A8400" s="7" t="s">
        <v>13535</v>
      </c>
      <c r="B8400" t="s">
        <v>13536</v>
      </c>
      <c r="C8400">
        <v>21002</v>
      </c>
      <c r="D8400" t="s">
        <v>31</v>
      </c>
      <c r="E8400">
        <v>3</v>
      </c>
      <c r="F8400" t="s">
        <v>2045</v>
      </c>
      <c r="G8400" s="8" t="s">
        <v>148</v>
      </c>
      <c r="H8400" t="s">
        <v>149</v>
      </c>
      <c r="I8400" s="1" t="s">
        <v>35</v>
      </c>
      <c r="J8400" t="s">
        <v>36</v>
      </c>
    </row>
    <row r="8401" spans="1:10" x14ac:dyDescent="0.2">
      <c r="A8401" s="7" t="s">
        <v>13537</v>
      </c>
      <c r="B8401" t="s">
        <v>9835</v>
      </c>
      <c r="C8401">
        <v>21002</v>
      </c>
      <c r="D8401" t="s">
        <v>31</v>
      </c>
      <c r="E8401">
        <v>3</v>
      </c>
      <c r="F8401" t="s">
        <v>2045</v>
      </c>
      <c r="G8401" s="8" t="s">
        <v>148</v>
      </c>
      <c r="H8401" t="s">
        <v>149</v>
      </c>
      <c r="I8401" s="1" t="s">
        <v>35</v>
      </c>
      <c r="J8401" t="s">
        <v>36</v>
      </c>
    </row>
    <row r="8402" spans="1:10" x14ac:dyDescent="0.2">
      <c r="A8402" s="7" t="s">
        <v>13538</v>
      </c>
      <c r="B8402" t="s">
        <v>13539</v>
      </c>
      <c r="C8402">
        <v>21002</v>
      </c>
      <c r="D8402" t="s">
        <v>31</v>
      </c>
      <c r="E8402">
        <v>3</v>
      </c>
      <c r="F8402" t="s">
        <v>2045</v>
      </c>
      <c r="G8402" s="8" t="s">
        <v>148</v>
      </c>
      <c r="H8402" t="s">
        <v>149</v>
      </c>
      <c r="I8402" s="1" t="s">
        <v>35</v>
      </c>
      <c r="J8402" t="s">
        <v>36</v>
      </c>
    </row>
    <row r="8403" spans="1:10" x14ac:dyDescent="0.2">
      <c r="A8403" s="7" t="s">
        <v>13540</v>
      </c>
      <c r="B8403" t="s">
        <v>13541</v>
      </c>
      <c r="C8403">
        <v>21002</v>
      </c>
      <c r="D8403" t="s">
        <v>31</v>
      </c>
      <c r="E8403">
        <v>3</v>
      </c>
      <c r="F8403" t="s">
        <v>2045</v>
      </c>
      <c r="G8403" s="8" t="s">
        <v>148</v>
      </c>
      <c r="H8403" t="s">
        <v>149</v>
      </c>
      <c r="I8403" s="1" t="s">
        <v>35</v>
      </c>
      <c r="J8403" t="s">
        <v>36</v>
      </c>
    </row>
    <row r="8404" spans="1:10" x14ac:dyDescent="0.2">
      <c r="A8404" s="7" t="s">
        <v>13542</v>
      </c>
      <c r="B8404" t="s">
        <v>13543</v>
      </c>
      <c r="C8404">
        <v>21002</v>
      </c>
      <c r="D8404" t="s">
        <v>31</v>
      </c>
      <c r="E8404">
        <v>3</v>
      </c>
      <c r="F8404" t="s">
        <v>2045</v>
      </c>
      <c r="G8404" s="8" t="s">
        <v>148</v>
      </c>
      <c r="H8404" t="s">
        <v>149</v>
      </c>
      <c r="I8404" s="1" t="s">
        <v>35</v>
      </c>
      <c r="J8404" t="s">
        <v>36</v>
      </c>
    </row>
    <row r="8405" spans="1:10" x14ac:dyDescent="0.2">
      <c r="A8405" s="7" t="s">
        <v>13544</v>
      </c>
      <c r="B8405" t="s">
        <v>13545</v>
      </c>
      <c r="C8405">
        <v>21002</v>
      </c>
      <c r="D8405" t="s">
        <v>31</v>
      </c>
      <c r="E8405">
        <v>3</v>
      </c>
      <c r="F8405" t="s">
        <v>2045</v>
      </c>
      <c r="G8405" s="8" t="s">
        <v>148</v>
      </c>
      <c r="H8405" t="s">
        <v>149</v>
      </c>
      <c r="I8405" s="1" t="s">
        <v>35</v>
      </c>
      <c r="J8405" t="s">
        <v>36</v>
      </c>
    </row>
    <row r="8406" spans="1:10" x14ac:dyDescent="0.2">
      <c r="A8406" s="7" t="s">
        <v>13546</v>
      </c>
      <c r="B8406" t="s">
        <v>13547</v>
      </c>
      <c r="C8406">
        <v>21002</v>
      </c>
      <c r="D8406" t="s">
        <v>31</v>
      </c>
      <c r="E8406">
        <v>3</v>
      </c>
      <c r="F8406" t="s">
        <v>2045</v>
      </c>
      <c r="G8406" s="8" t="s">
        <v>148</v>
      </c>
      <c r="H8406" t="s">
        <v>149</v>
      </c>
      <c r="I8406" s="1" t="s">
        <v>35</v>
      </c>
      <c r="J8406" t="s">
        <v>36</v>
      </c>
    </row>
    <row r="8407" spans="1:10" x14ac:dyDescent="0.2">
      <c r="A8407" s="7" t="s">
        <v>13548</v>
      </c>
      <c r="B8407" t="s">
        <v>13549</v>
      </c>
      <c r="C8407">
        <v>21002</v>
      </c>
      <c r="D8407" t="s">
        <v>31</v>
      </c>
      <c r="E8407">
        <v>3</v>
      </c>
      <c r="F8407" t="s">
        <v>2045</v>
      </c>
      <c r="G8407" s="8" t="s">
        <v>148</v>
      </c>
      <c r="H8407" t="s">
        <v>149</v>
      </c>
      <c r="I8407" s="1" t="s">
        <v>35</v>
      </c>
      <c r="J8407" t="s">
        <v>36</v>
      </c>
    </row>
    <row r="8408" spans="1:10" x14ac:dyDescent="0.2">
      <c r="A8408" s="7" t="s">
        <v>13550</v>
      </c>
      <c r="B8408" t="s">
        <v>13551</v>
      </c>
      <c r="C8408">
        <v>21002</v>
      </c>
      <c r="D8408" t="s">
        <v>31</v>
      </c>
      <c r="E8408">
        <v>3</v>
      </c>
      <c r="F8408" t="s">
        <v>2045</v>
      </c>
      <c r="G8408" s="8" t="s">
        <v>148</v>
      </c>
      <c r="H8408" t="s">
        <v>149</v>
      </c>
      <c r="I8408" s="1" t="s">
        <v>35</v>
      </c>
      <c r="J8408" t="s">
        <v>36</v>
      </c>
    </row>
    <row r="8409" spans="1:10" x14ac:dyDescent="0.2">
      <c r="A8409" s="7" t="s">
        <v>13552</v>
      </c>
      <c r="B8409" t="s">
        <v>13553</v>
      </c>
      <c r="C8409">
        <v>21002</v>
      </c>
      <c r="D8409" t="s">
        <v>31</v>
      </c>
      <c r="E8409">
        <v>3</v>
      </c>
      <c r="F8409" t="s">
        <v>2045</v>
      </c>
      <c r="G8409" s="8" t="s">
        <v>148</v>
      </c>
      <c r="H8409" t="s">
        <v>149</v>
      </c>
      <c r="I8409" s="1" t="s">
        <v>35</v>
      </c>
      <c r="J8409" t="s">
        <v>36</v>
      </c>
    </row>
    <row r="8410" spans="1:10" x14ac:dyDescent="0.2">
      <c r="A8410" s="7" t="s">
        <v>13554</v>
      </c>
      <c r="B8410" t="s">
        <v>13555</v>
      </c>
      <c r="C8410">
        <v>21002</v>
      </c>
      <c r="D8410" t="s">
        <v>31</v>
      </c>
      <c r="E8410">
        <v>3</v>
      </c>
      <c r="F8410" t="s">
        <v>2045</v>
      </c>
      <c r="G8410" s="8" t="s">
        <v>148</v>
      </c>
      <c r="H8410" t="s">
        <v>149</v>
      </c>
      <c r="I8410" s="1" t="s">
        <v>35</v>
      </c>
      <c r="J8410" t="s">
        <v>36</v>
      </c>
    </row>
    <row r="8411" spans="1:10" x14ac:dyDescent="0.2">
      <c r="A8411" s="7" t="s">
        <v>13556</v>
      </c>
      <c r="B8411" t="s">
        <v>13557</v>
      </c>
      <c r="C8411">
        <v>21002</v>
      </c>
      <c r="D8411" t="s">
        <v>31</v>
      </c>
      <c r="E8411">
        <v>3</v>
      </c>
      <c r="F8411" t="s">
        <v>2045</v>
      </c>
      <c r="G8411" s="8" t="s">
        <v>148</v>
      </c>
      <c r="H8411" t="s">
        <v>149</v>
      </c>
      <c r="I8411" s="1" t="s">
        <v>35</v>
      </c>
      <c r="J8411" t="s">
        <v>36</v>
      </c>
    </row>
    <row r="8412" spans="1:10" x14ac:dyDescent="0.2">
      <c r="A8412" s="7" t="s">
        <v>13558</v>
      </c>
      <c r="B8412" t="s">
        <v>13559</v>
      </c>
      <c r="C8412">
        <v>21002</v>
      </c>
      <c r="D8412" t="s">
        <v>31</v>
      </c>
      <c r="E8412">
        <v>3</v>
      </c>
      <c r="F8412" t="s">
        <v>2045</v>
      </c>
      <c r="G8412" s="8" t="s">
        <v>148</v>
      </c>
      <c r="H8412" t="s">
        <v>149</v>
      </c>
      <c r="I8412" s="1" t="s">
        <v>35</v>
      </c>
      <c r="J8412" t="s">
        <v>36</v>
      </c>
    </row>
    <row r="8413" spans="1:10" x14ac:dyDescent="0.2">
      <c r="A8413" s="7" t="s">
        <v>13560</v>
      </c>
      <c r="B8413" t="s">
        <v>13561</v>
      </c>
      <c r="C8413">
        <v>21002</v>
      </c>
      <c r="D8413" t="s">
        <v>31</v>
      </c>
      <c r="E8413">
        <v>3</v>
      </c>
      <c r="F8413" t="s">
        <v>2045</v>
      </c>
      <c r="G8413" s="8" t="s">
        <v>148</v>
      </c>
      <c r="H8413" t="s">
        <v>149</v>
      </c>
      <c r="I8413" s="1" t="s">
        <v>35</v>
      </c>
      <c r="J8413" t="s">
        <v>36</v>
      </c>
    </row>
    <row r="8414" spans="1:10" x14ac:dyDescent="0.2">
      <c r="A8414" s="7" t="s">
        <v>13562</v>
      </c>
      <c r="B8414" t="s">
        <v>13563</v>
      </c>
      <c r="C8414">
        <v>21002</v>
      </c>
      <c r="D8414" t="s">
        <v>31</v>
      </c>
      <c r="E8414">
        <v>3</v>
      </c>
      <c r="F8414" t="s">
        <v>2045</v>
      </c>
      <c r="G8414" s="8" t="s">
        <v>148</v>
      </c>
      <c r="H8414" t="s">
        <v>149</v>
      </c>
      <c r="I8414" s="1" t="s">
        <v>35</v>
      </c>
      <c r="J8414" t="s">
        <v>36</v>
      </c>
    </row>
    <row r="8415" spans="1:10" x14ac:dyDescent="0.2">
      <c r="A8415" s="7" t="s">
        <v>13564</v>
      </c>
      <c r="B8415" t="s">
        <v>13565</v>
      </c>
      <c r="C8415">
        <v>21002</v>
      </c>
      <c r="D8415" t="s">
        <v>31</v>
      </c>
      <c r="E8415">
        <v>3</v>
      </c>
      <c r="F8415" t="s">
        <v>2045</v>
      </c>
      <c r="G8415" s="8" t="s">
        <v>148</v>
      </c>
      <c r="H8415" t="s">
        <v>149</v>
      </c>
      <c r="I8415" s="1" t="s">
        <v>35</v>
      </c>
      <c r="J8415" t="s">
        <v>36</v>
      </c>
    </row>
    <row r="8416" spans="1:10" x14ac:dyDescent="0.2">
      <c r="A8416" s="7" t="s">
        <v>13566</v>
      </c>
      <c r="B8416" t="s">
        <v>13567</v>
      </c>
      <c r="C8416">
        <v>21002</v>
      </c>
      <c r="D8416" t="s">
        <v>31</v>
      </c>
      <c r="E8416">
        <v>3</v>
      </c>
      <c r="F8416" t="s">
        <v>2045</v>
      </c>
      <c r="G8416" s="8" t="s">
        <v>148</v>
      </c>
      <c r="H8416" t="s">
        <v>149</v>
      </c>
      <c r="I8416" s="1" t="s">
        <v>35</v>
      </c>
      <c r="J8416" t="s">
        <v>36</v>
      </c>
    </row>
    <row r="8417" spans="1:10" x14ac:dyDescent="0.2">
      <c r="A8417" s="7" t="s">
        <v>13568</v>
      </c>
      <c r="B8417" t="s">
        <v>13569</v>
      </c>
      <c r="C8417">
        <v>21002</v>
      </c>
      <c r="D8417" t="s">
        <v>31</v>
      </c>
      <c r="E8417">
        <v>3</v>
      </c>
      <c r="F8417" t="s">
        <v>2045</v>
      </c>
      <c r="G8417" s="8" t="s">
        <v>148</v>
      </c>
      <c r="H8417" t="s">
        <v>149</v>
      </c>
      <c r="I8417" s="1" t="s">
        <v>35</v>
      </c>
      <c r="J8417" t="s">
        <v>36</v>
      </c>
    </row>
    <row r="8418" spans="1:10" x14ac:dyDescent="0.2">
      <c r="A8418" s="7" t="s">
        <v>13570</v>
      </c>
      <c r="B8418" t="s">
        <v>13571</v>
      </c>
      <c r="C8418">
        <v>21002</v>
      </c>
      <c r="D8418" t="s">
        <v>31</v>
      </c>
      <c r="E8418">
        <v>3</v>
      </c>
      <c r="F8418" t="s">
        <v>2045</v>
      </c>
      <c r="G8418" s="8" t="s">
        <v>148</v>
      </c>
      <c r="H8418" t="s">
        <v>149</v>
      </c>
      <c r="I8418" s="1" t="s">
        <v>35</v>
      </c>
      <c r="J8418" t="s">
        <v>36</v>
      </c>
    </row>
    <row r="8419" spans="1:10" x14ac:dyDescent="0.2">
      <c r="A8419" s="7" t="s">
        <v>13572</v>
      </c>
      <c r="B8419" t="s">
        <v>13573</v>
      </c>
      <c r="C8419">
        <v>21002</v>
      </c>
      <c r="D8419" t="s">
        <v>31</v>
      </c>
      <c r="E8419">
        <v>3</v>
      </c>
      <c r="F8419" t="s">
        <v>2045</v>
      </c>
      <c r="G8419" s="8" t="s">
        <v>148</v>
      </c>
      <c r="H8419" t="s">
        <v>149</v>
      </c>
      <c r="I8419" s="1" t="s">
        <v>35</v>
      </c>
      <c r="J8419" t="s">
        <v>36</v>
      </c>
    </row>
    <row r="8420" spans="1:10" x14ac:dyDescent="0.2">
      <c r="A8420" s="7" t="s">
        <v>13574</v>
      </c>
      <c r="B8420" t="s">
        <v>13575</v>
      </c>
      <c r="C8420">
        <v>21002</v>
      </c>
      <c r="D8420" t="s">
        <v>31</v>
      </c>
      <c r="E8420">
        <v>3</v>
      </c>
      <c r="F8420" t="s">
        <v>2045</v>
      </c>
      <c r="G8420" s="8" t="s">
        <v>148</v>
      </c>
      <c r="H8420" t="s">
        <v>149</v>
      </c>
      <c r="I8420" s="1" t="s">
        <v>35</v>
      </c>
      <c r="J8420" t="s">
        <v>36</v>
      </c>
    </row>
    <row r="8421" spans="1:10" x14ac:dyDescent="0.2">
      <c r="A8421" s="7" t="s">
        <v>13576</v>
      </c>
      <c r="B8421" t="s">
        <v>13577</v>
      </c>
      <c r="C8421">
        <v>21002</v>
      </c>
      <c r="D8421" t="s">
        <v>31</v>
      </c>
      <c r="E8421">
        <v>3</v>
      </c>
      <c r="F8421" t="s">
        <v>2045</v>
      </c>
      <c r="G8421" s="8" t="s">
        <v>148</v>
      </c>
      <c r="H8421" t="s">
        <v>149</v>
      </c>
      <c r="I8421" s="1" t="s">
        <v>35</v>
      </c>
      <c r="J8421" t="s">
        <v>36</v>
      </c>
    </row>
    <row r="8422" spans="1:10" x14ac:dyDescent="0.2">
      <c r="A8422" s="7" t="s">
        <v>13578</v>
      </c>
      <c r="B8422" t="s">
        <v>13579</v>
      </c>
      <c r="C8422">
        <v>21002</v>
      </c>
      <c r="D8422" t="s">
        <v>31</v>
      </c>
      <c r="E8422">
        <v>3</v>
      </c>
      <c r="F8422" t="s">
        <v>2045</v>
      </c>
      <c r="G8422" s="8" t="s">
        <v>148</v>
      </c>
      <c r="H8422" t="s">
        <v>149</v>
      </c>
      <c r="I8422" s="1" t="s">
        <v>35</v>
      </c>
      <c r="J8422" t="s">
        <v>36</v>
      </c>
    </row>
    <row r="8423" spans="1:10" x14ac:dyDescent="0.2">
      <c r="A8423" s="7" t="s">
        <v>13580</v>
      </c>
      <c r="B8423" t="s">
        <v>13581</v>
      </c>
      <c r="C8423">
        <v>21002</v>
      </c>
      <c r="D8423" t="s">
        <v>31</v>
      </c>
      <c r="E8423">
        <v>3</v>
      </c>
      <c r="F8423" t="s">
        <v>2045</v>
      </c>
      <c r="G8423" s="8" t="s">
        <v>148</v>
      </c>
      <c r="H8423" t="s">
        <v>149</v>
      </c>
      <c r="I8423" s="1" t="s">
        <v>35</v>
      </c>
      <c r="J8423" t="s">
        <v>36</v>
      </c>
    </row>
    <row r="8424" spans="1:10" x14ac:dyDescent="0.2">
      <c r="A8424" s="7" t="s">
        <v>13582</v>
      </c>
      <c r="B8424" t="s">
        <v>13583</v>
      </c>
      <c r="C8424">
        <v>21002</v>
      </c>
      <c r="D8424" t="s">
        <v>31</v>
      </c>
      <c r="E8424">
        <v>3</v>
      </c>
      <c r="F8424" t="s">
        <v>2045</v>
      </c>
      <c r="G8424" s="8" t="s">
        <v>148</v>
      </c>
      <c r="H8424" t="s">
        <v>149</v>
      </c>
      <c r="I8424" s="1" t="s">
        <v>35</v>
      </c>
      <c r="J8424" t="s">
        <v>36</v>
      </c>
    </row>
    <row r="8425" spans="1:10" x14ac:dyDescent="0.2">
      <c r="A8425" s="7" t="s">
        <v>13584</v>
      </c>
      <c r="B8425" t="s">
        <v>13585</v>
      </c>
      <c r="C8425">
        <v>21002</v>
      </c>
      <c r="D8425" t="s">
        <v>31</v>
      </c>
      <c r="E8425">
        <v>3</v>
      </c>
      <c r="F8425" t="s">
        <v>2045</v>
      </c>
      <c r="G8425" s="8" t="s">
        <v>148</v>
      </c>
      <c r="H8425" t="s">
        <v>149</v>
      </c>
      <c r="I8425" s="1" t="s">
        <v>35</v>
      </c>
      <c r="J8425" t="s">
        <v>36</v>
      </c>
    </row>
    <row r="8426" spans="1:10" x14ac:dyDescent="0.2">
      <c r="A8426" s="7" t="s">
        <v>13586</v>
      </c>
      <c r="B8426" t="s">
        <v>13587</v>
      </c>
      <c r="C8426">
        <v>21002</v>
      </c>
      <c r="D8426" t="s">
        <v>31</v>
      </c>
      <c r="E8426">
        <v>3</v>
      </c>
      <c r="F8426" t="s">
        <v>2045</v>
      </c>
      <c r="G8426" s="8" t="s">
        <v>148</v>
      </c>
      <c r="H8426" t="s">
        <v>149</v>
      </c>
      <c r="I8426" s="1" t="s">
        <v>35</v>
      </c>
      <c r="J8426" t="s">
        <v>36</v>
      </c>
    </row>
    <row r="8427" spans="1:10" x14ac:dyDescent="0.2">
      <c r="A8427" s="7" t="s">
        <v>13588</v>
      </c>
      <c r="B8427" t="s">
        <v>13589</v>
      </c>
      <c r="C8427">
        <v>21002</v>
      </c>
      <c r="D8427" t="s">
        <v>31</v>
      </c>
      <c r="E8427">
        <v>3</v>
      </c>
      <c r="F8427" t="s">
        <v>2045</v>
      </c>
      <c r="G8427" s="8" t="s">
        <v>148</v>
      </c>
      <c r="H8427" t="s">
        <v>149</v>
      </c>
      <c r="I8427" s="1" t="s">
        <v>35</v>
      </c>
      <c r="J8427" t="s">
        <v>36</v>
      </c>
    </row>
    <row r="8428" spans="1:10" x14ac:dyDescent="0.2">
      <c r="A8428" s="7" t="s">
        <v>13590</v>
      </c>
      <c r="B8428" t="s">
        <v>13591</v>
      </c>
      <c r="C8428">
        <v>21002</v>
      </c>
      <c r="D8428" t="s">
        <v>31</v>
      </c>
      <c r="E8428">
        <v>3</v>
      </c>
      <c r="F8428" t="s">
        <v>2045</v>
      </c>
      <c r="G8428" s="8" t="s">
        <v>148</v>
      </c>
      <c r="H8428" t="s">
        <v>149</v>
      </c>
      <c r="I8428" s="1" t="s">
        <v>35</v>
      </c>
      <c r="J8428" t="s">
        <v>36</v>
      </c>
    </row>
    <row r="8429" spans="1:10" x14ac:dyDescent="0.2">
      <c r="A8429" s="7" t="s">
        <v>13592</v>
      </c>
      <c r="B8429" t="s">
        <v>4914</v>
      </c>
      <c r="C8429">
        <v>21002</v>
      </c>
      <c r="D8429" t="s">
        <v>31</v>
      </c>
      <c r="E8429">
        <v>3</v>
      </c>
      <c r="F8429" t="s">
        <v>2045</v>
      </c>
      <c r="G8429" s="8" t="s">
        <v>148</v>
      </c>
      <c r="H8429" t="s">
        <v>149</v>
      </c>
      <c r="I8429" s="1" t="s">
        <v>35</v>
      </c>
      <c r="J8429" t="s">
        <v>36</v>
      </c>
    </row>
    <row r="8430" spans="1:10" x14ac:dyDescent="0.2">
      <c r="A8430" s="7" t="s">
        <v>13593</v>
      </c>
      <c r="B8430" t="s">
        <v>13594</v>
      </c>
      <c r="C8430">
        <v>21002</v>
      </c>
      <c r="D8430" t="s">
        <v>31</v>
      </c>
      <c r="E8430">
        <v>3</v>
      </c>
      <c r="F8430" t="s">
        <v>2045</v>
      </c>
      <c r="G8430" s="8" t="s">
        <v>148</v>
      </c>
      <c r="H8430" t="s">
        <v>149</v>
      </c>
      <c r="I8430" s="1" t="s">
        <v>35</v>
      </c>
      <c r="J8430" t="s">
        <v>36</v>
      </c>
    </row>
    <row r="8431" spans="1:10" x14ac:dyDescent="0.2">
      <c r="A8431" s="7" t="s">
        <v>13595</v>
      </c>
      <c r="B8431" t="s">
        <v>13596</v>
      </c>
      <c r="C8431">
        <v>21002</v>
      </c>
      <c r="D8431" t="s">
        <v>31</v>
      </c>
      <c r="E8431">
        <v>3</v>
      </c>
      <c r="F8431" t="s">
        <v>2045</v>
      </c>
      <c r="G8431" s="8" t="s">
        <v>148</v>
      </c>
      <c r="H8431" t="s">
        <v>149</v>
      </c>
      <c r="I8431" s="1" t="s">
        <v>35</v>
      </c>
      <c r="J8431" t="s">
        <v>36</v>
      </c>
    </row>
    <row r="8432" spans="1:10" x14ac:dyDescent="0.2">
      <c r="A8432" s="7" t="s">
        <v>13597</v>
      </c>
      <c r="B8432" t="s">
        <v>10015</v>
      </c>
      <c r="C8432">
        <v>21002</v>
      </c>
      <c r="D8432" t="s">
        <v>31</v>
      </c>
      <c r="E8432">
        <v>3</v>
      </c>
      <c r="F8432" t="s">
        <v>2045</v>
      </c>
      <c r="G8432" s="8" t="s">
        <v>148</v>
      </c>
      <c r="H8432" t="s">
        <v>149</v>
      </c>
      <c r="I8432" s="1" t="s">
        <v>35</v>
      </c>
      <c r="J8432" t="s">
        <v>36</v>
      </c>
    </row>
    <row r="8433" spans="1:10" x14ac:dyDescent="0.2">
      <c r="A8433" s="7" t="s">
        <v>13598</v>
      </c>
      <c r="B8433" t="s">
        <v>13599</v>
      </c>
      <c r="C8433">
        <v>21002</v>
      </c>
      <c r="D8433" t="s">
        <v>31</v>
      </c>
      <c r="E8433">
        <v>3</v>
      </c>
      <c r="F8433" t="s">
        <v>2045</v>
      </c>
      <c r="G8433" s="8" t="s">
        <v>148</v>
      </c>
      <c r="H8433" t="s">
        <v>149</v>
      </c>
      <c r="I8433" s="1" t="s">
        <v>35</v>
      </c>
      <c r="J8433" t="s">
        <v>36</v>
      </c>
    </row>
    <row r="8434" spans="1:10" x14ac:dyDescent="0.2">
      <c r="A8434" s="7" t="s">
        <v>13600</v>
      </c>
      <c r="B8434" t="s">
        <v>13601</v>
      </c>
      <c r="C8434">
        <v>21002</v>
      </c>
      <c r="D8434" t="s">
        <v>31</v>
      </c>
      <c r="E8434">
        <v>3</v>
      </c>
      <c r="F8434" t="s">
        <v>2045</v>
      </c>
      <c r="G8434" s="8" t="s">
        <v>148</v>
      </c>
      <c r="H8434" t="s">
        <v>149</v>
      </c>
      <c r="I8434" s="1" t="s">
        <v>35</v>
      </c>
      <c r="J8434" t="s">
        <v>36</v>
      </c>
    </row>
    <row r="8435" spans="1:10" x14ac:dyDescent="0.2">
      <c r="A8435" s="7" t="s">
        <v>13602</v>
      </c>
      <c r="B8435" t="s">
        <v>13603</v>
      </c>
      <c r="C8435">
        <v>21002</v>
      </c>
      <c r="D8435" t="s">
        <v>31</v>
      </c>
      <c r="E8435">
        <v>3</v>
      </c>
      <c r="F8435" t="s">
        <v>2045</v>
      </c>
      <c r="G8435" s="8" t="s">
        <v>148</v>
      </c>
      <c r="H8435" t="s">
        <v>149</v>
      </c>
      <c r="I8435" s="1" t="s">
        <v>35</v>
      </c>
      <c r="J8435" t="s">
        <v>36</v>
      </c>
    </row>
    <row r="8436" spans="1:10" x14ac:dyDescent="0.2">
      <c r="A8436" s="7" t="s">
        <v>13604</v>
      </c>
      <c r="B8436" t="s">
        <v>13605</v>
      </c>
      <c r="C8436">
        <v>21002</v>
      </c>
      <c r="D8436" t="s">
        <v>31</v>
      </c>
      <c r="E8436">
        <v>3</v>
      </c>
      <c r="F8436" t="s">
        <v>2045</v>
      </c>
      <c r="G8436" s="8" t="s">
        <v>148</v>
      </c>
      <c r="H8436" t="s">
        <v>149</v>
      </c>
      <c r="I8436" s="1" t="s">
        <v>35</v>
      </c>
      <c r="J8436" t="s">
        <v>36</v>
      </c>
    </row>
    <row r="8437" spans="1:10" x14ac:dyDescent="0.2">
      <c r="A8437" s="7" t="s">
        <v>13606</v>
      </c>
      <c r="B8437" t="s">
        <v>13607</v>
      </c>
      <c r="C8437">
        <v>21002</v>
      </c>
      <c r="D8437" t="s">
        <v>31</v>
      </c>
      <c r="E8437">
        <v>3</v>
      </c>
      <c r="F8437" t="s">
        <v>2045</v>
      </c>
      <c r="G8437" s="8" t="s">
        <v>148</v>
      </c>
      <c r="H8437" t="s">
        <v>149</v>
      </c>
      <c r="I8437" s="1" t="s">
        <v>35</v>
      </c>
      <c r="J8437" t="s">
        <v>36</v>
      </c>
    </row>
    <row r="8438" spans="1:10" x14ac:dyDescent="0.2">
      <c r="A8438" s="7" t="s">
        <v>13608</v>
      </c>
      <c r="B8438" t="s">
        <v>13609</v>
      </c>
      <c r="C8438">
        <v>21002</v>
      </c>
      <c r="D8438" t="s">
        <v>31</v>
      </c>
      <c r="E8438">
        <v>3</v>
      </c>
      <c r="F8438" t="s">
        <v>2045</v>
      </c>
      <c r="G8438" s="8" t="s">
        <v>148</v>
      </c>
      <c r="H8438" t="s">
        <v>149</v>
      </c>
      <c r="I8438" s="1" t="s">
        <v>35</v>
      </c>
      <c r="J8438" t="s">
        <v>36</v>
      </c>
    </row>
    <row r="8439" spans="1:10" x14ac:dyDescent="0.2">
      <c r="A8439" s="7" t="s">
        <v>13610</v>
      </c>
      <c r="B8439" t="s">
        <v>13611</v>
      </c>
      <c r="C8439">
        <v>21002</v>
      </c>
      <c r="D8439" t="s">
        <v>31</v>
      </c>
      <c r="E8439">
        <v>3</v>
      </c>
      <c r="F8439" t="s">
        <v>2045</v>
      </c>
      <c r="G8439" s="8" t="s">
        <v>148</v>
      </c>
      <c r="H8439" t="s">
        <v>149</v>
      </c>
      <c r="I8439" s="1" t="s">
        <v>35</v>
      </c>
      <c r="J8439" t="s">
        <v>36</v>
      </c>
    </row>
    <row r="8440" spans="1:10" x14ac:dyDescent="0.2">
      <c r="A8440" s="7" t="s">
        <v>13612</v>
      </c>
      <c r="B8440" t="s">
        <v>13613</v>
      </c>
      <c r="C8440">
        <v>21002</v>
      </c>
      <c r="D8440" t="s">
        <v>31</v>
      </c>
      <c r="E8440">
        <v>3</v>
      </c>
      <c r="F8440" t="s">
        <v>2045</v>
      </c>
      <c r="G8440" s="8" t="s">
        <v>148</v>
      </c>
      <c r="H8440" t="s">
        <v>149</v>
      </c>
      <c r="I8440" s="1" t="s">
        <v>35</v>
      </c>
      <c r="J8440" t="s">
        <v>36</v>
      </c>
    </row>
    <row r="8441" spans="1:10" x14ac:dyDescent="0.2">
      <c r="A8441" s="7" t="s">
        <v>13614</v>
      </c>
      <c r="B8441" t="s">
        <v>13615</v>
      </c>
      <c r="C8441">
        <v>21002</v>
      </c>
      <c r="D8441" t="s">
        <v>31</v>
      </c>
      <c r="E8441">
        <v>3</v>
      </c>
      <c r="F8441" t="s">
        <v>2045</v>
      </c>
      <c r="G8441" s="8" t="s">
        <v>148</v>
      </c>
      <c r="H8441" t="s">
        <v>149</v>
      </c>
      <c r="I8441" s="1" t="s">
        <v>35</v>
      </c>
      <c r="J8441" t="s">
        <v>36</v>
      </c>
    </row>
    <row r="8442" spans="1:10" x14ac:dyDescent="0.2">
      <c r="A8442" s="7" t="s">
        <v>13616</v>
      </c>
      <c r="B8442" t="s">
        <v>13617</v>
      </c>
      <c r="C8442">
        <v>21002</v>
      </c>
      <c r="D8442" t="s">
        <v>31</v>
      </c>
      <c r="E8442">
        <v>3</v>
      </c>
      <c r="F8442" t="s">
        <v>2045</v>
      </c>
      <c r="G8442" s="8" t="s">
        <v>148</v>
      </c>
      <c r="H8442" t="s">
        <v>149</v>
      </c>
      <c r="I8442" s="1" t="s">
        <v>35</v>
      </c>
      <c r="J8442" t="s">
        <v>36</v>
      </c>
    </row>
    <row r="8443" spans="1:10" x14ac:dyDescent="0.2">
      <c r="A8443" s="7" t="s">
        <v>13618</v>
      </c>
      <c r="B8443" t="s">
        <v>13619</v>
      </c>
      <c r="C8443">
        <v>21002</v>
      </c>
      <c r="D8443" t="s">
        <v>31</v>
      </c>
      <c r="E8443">
        <v>3</v>
      </c>
      <c r="F8443" t="s">
        <v>2045</v>
      </c>
      <c r="G8443" s="8" t="s">
        <v>148</v>
      </c>
      <c r="H8443" t="s">
        <v>149</v>
      </c>
      <c r="I8443" s="1" t="s">
        <v>35</v>
      </c>
      <c r="J8443" t="s">
        <v>36</v>
      </c>
    </row>
    <row r="8444" spans="1:10" x14ac:dyDescent="0.2">
      <c r="A8444" s="7" t="s">
        <v>13620</v>
      </c>
      <c r="B8444" t="s">
        <v>11580</v>
      </c>
      <c r="C8444">
        <v>21002</v>
      </c>
      <c r="D8444" t="s">
        <v>31</v>
      </c>
      <c r="E8444">
        <v>3</v>
      </c>
      <c r="F8444" t="s">
        <v>2045</v>
      </c>
      <c r="G8444" s="8" t="s">
        <v>148</v>
      </c>
      <c r="H8444" t="s">
        <v>149</v>
      </c>
      <c r="I8444" s="1" t="s">
        <v>35</v>
      </c>
      <c r="J8444" t="s">
        <v>36</v>
      </c>
    </row>
    <row r="8445" spans="1:10" x14ac:dyDescent="0.2">
      <c r="A8445" s="7" t="s">
        <v>13621</v>
      </c>
      <c r="B8445" t="s">
        <v>13622</v>
      </c>
      <c r="C8445">
        <v>21002</v>
      </c>
      <c r="D8445" t="s">
        <v>31</v>
      </c>
      <c r="E8445">
        <v>3</v>
      </c>
      <c r="F8445" t="s">
        <v>2045</v>
      </c>
      <c r="G8445" s="8" t="s">
        <v>148</v>
      </c>
      <c r="H8445" t="s">
        <v>149</v>
      </c>
      <c r="I8445" s="1" t="s">
        <v>35</v>
      </c>
      <c r="J8445" t="s">
        <v>36</v>
      </c>
    </row>
    <row r="8446" spans="1:10" x14ac:dyDescent="0.2">
      <c r="A8446" s="7" t="s">
        <v>13623</v>
      </c>
      <c r="B8446" t="s">
        <v>13624</v>
      </c>
      <c r="C8446">
        <v>21002</v>
      </c>
      <c r="D8446" t="s">
        <v>31</v>
      </c>
      <c r="E8446">
        <v>3</v>
      </c>
      <c r="F8446" t="s">
        <v>2045</v>
      </c>
      <c r="G8446" s="8" t="s">
        <v>148</v>
      </c>
      <c r="H8446" t="s">
        <v>149</v>
      </c>
      <c r="I8446" s="1" t="s">
        <v>35</v>
      </c>
      <c r="J8446" t="s">
        <v>36</v>
      </c>
    </row>
    <row r="8447" spans="1:10" x14ac:dyDescent="0.2">
      <c r="A8447" s="7" t="s">
        <v>13625</v>
      </c>
      <c r="B8447" t="s">
        <v>13626</v>
      </c>
      <c r="C8447">
        <v>21002</v>
      </c>
      <c r="D8447" t="s">
        <v>31</v>
      </c>
      <c r="E8447">
        <v>3</v>
      </c>
      <c r="F8447" t="s">
        <v>2045</v>
      </c>
      <c r="G8447" s="8" t="s">
        <v>148</v>
      </c>
      <c r="H8447" t="s">
        <v>149</v>
      </c>
      <c r="I8447" s="1" t="s">
        <v>35</v>
      </c>
      <c r="J8447" t="s">
        <v>36</v>
      </c>
    </row>
    <row r="8448" spans="1:10" x14ac:dyDescent="0.2">
      <c r="A8448" s="7" t="s">
        <v>13627</v>
      </c>
      <c r="B8448" t="s">
        <v>13628</v>
      </c>
      <c r="C8448">
        <v>21002</v>
      </c>
      <c r="D8448" t="s">
        <v>31</v>
      </c>
      <c r="E8448">
        <v>3</v>
      </c>
      <c r="F8448" t="s">
        <v>2045</v>
      </c>
      <c r="G8448" s="8" t="s">
        <v>148</v>
      </c>
      <c r="H8448" t="s">
        <v>149</v>
      </c>
      <c r="I8448" s="1" t="s">
        <v>35</v>
      </c>
      <c r="J8448" t="s">
        <v>36</v>
      </c>
    </row>
    <row r="8449" spans="1:10" x14ac:dyDescent="0.2">
      <c r="A8449" s="7" t="s">
        <v>13629</v>
      </c>
      <c r="B8449" t="s">
        <v>13630</v>
      </c>
      <c r="C8449">
        <v>21002</v>
      </c>
      <c r="D8449" t="s">
        <v>31</v>
      </c>
      <c r="E8449">
        <v>3</v>
      </c>
      <c r="F8449" t="s">
        <v>2045</v>
      </c>
      <c r="G8449" s="8" t="s">
        <v>148</v>
      </c>
      <c r="H8449" t="s">
        <v>149</v>
      </c>
      <c r="I8449" s="1" t="s">
        <v>35</v>
      </c>
      <c r="J8449" t="s">
        <v>36</v>
      </c>
    </row>
    <row r="8450" spans="1:10" x14ac:dyDescent="0.2">
      <c r="A8450" s="7" t="s">
        <v>13631</v>
      </c>
      <c r="B8450" t="s">
        <v>13632</v>
      </c>
      <c r="C8450">
        <v>21002</v>
      </c>
      <c r="D8450" t="s">
        <v>31</v>
      </c>
      <c r="E8450">
        <v>3</v>
      </c>
      <c r="F8450" t="s">
        <v>2045</v>
      </c>
      <c r="G8450" s="8" t="s">
        <v>148</v>
      </c>
      <c r="H8450" t="s">
        <v>149</v>
      </c>
      <c r="I8450" s="1" t="s">
        <v>35</v>
      </c>
      <c r="J8450" t="s">
        <v>36</v>
      </c>
    </row>
    <row r="8451" spans="1:10" x14ac:dyDescent="0.2">
      <c r="A8451" s="7" t="s">
        <v>13633</v>
      </c>
      <c r="B8451" t="s">
        <v>13486</v>
      </c>
      <c r="C8451">
        <v>21002</v>
      </c>
      <c r="D8451" t="s">
        <v>31</v>
      </c>
      <c r="E8451">
        <v>3</v>
      </c>
      <c r="F8451" t="s">
        <v>2045</v>
      </c>
      <c r="G8451" s="8" t="s">
        <v>148</v>
      </c>
      <c r="H8451" t="s">
        <v>149</v>
      </c>
      <c r="I8451" s="1" t="s">
        <v>35</v>
      </c>
      <c r="J8451" t="s">
        <v>36</v>
      </c>
    </row>
    <row r="8452" spans="1:10" x14ac:dyDescent="0.2">
      <c r="A8452" s="7" t="s">
        <v>13634</v>
      </c>
      <c r="B8452" t="s">
        <v>13635</v>
      </c>
      <c r="C8452">
        <v>21002</v>
      </c>
      <c r="D8452" t="s">
        <v>31</v>
      </c>
      <c r="E8452">
        <v>3</v>
      </c>
      <c r="F8452" t="s">
        <v>2045</v>
      </c>
      <c r="G8452" s="8" t="s">
        <v>148</v>
      </c>
      <c r="H8452" t="s">
        <v>149</v>
      </c>
      <c r="I8452" s="1" t="s">
        <v>35</v>
      </c>
      <c r="J8452" t="s">
        <v>36</v>
      </c>
    </row>
    <row r="8453" spans="1:10" x14ac:dyDescent="0.2">
      <c r="A8453" s="7" t="s">
        <v>13636</v>
      </c>
      <c r="B8453" t="s">
        <v>13637</v>
      </c>
      <c r="C8453">
        <v>21002</v>
      </c>
      <c r="D8453" t="s">
        <v>31</v>
      </c>
      <c r="E8453">
        <v>3</v>
      </c>
      <c r="F8453" t="s">
        <v>2045</v>
      </c>
      <c r="G8453" s="8" t="s">
        <v>148</v>
      </c>
      <c r="H8453" t="s">
        <v>149</v>
      </c>
      <c r="I8453" s="1" t="s">
        <v>35</v>
      </c>
      <c r="J8453" t="s">
        <v>36</v>
      </c>
    </row>
    <row r="8454" spans="1:10" x14ac:dyDescent="0.2">
      <c r="A8454" s="7" t="s">
        <v>13638</v>
      </c>
      <c r="B8454" t="s">
        <v>13583</v>
      </c>
      <c r="C8454">
        <v>21002</v>
      </c>
      <c r="D8454" t="s">
        <v>31</v>
      </c>
      <c r="E8454">
        <v>3</v>
      </c>
      <c r="F8454" t="s">
        <v>2045</v>
      </c>
      <c r="G8454" s="8" t="s">
        <v>148</v>
      </c>
      <c r="H8454" t="s">
        <v>149</v>
      </c>
      <c r="I8454" s="1" t="s">
        <v>35</v>
      </c>
      <c r="J8454" t="s">
        <v>36</v>
      </c>
    </row>
    <row r="8455" spans="1:10" x14ac:dyDescent="0.2">
      <c r="A8455" s="7" t="s">
        <v>13639</v>
      </c>
      <c r="B8455" t="s">
        <v>13640</v>
      </c>
      <c r="C8455">
        <v>21002</v>
      </c>
      <c r="D8455" t="s">
        <v>31</v>
      </c>
      <c r="E8455">
        <v>3</v>
      </c>
      <c r="F8455" t="s">
        <v>2045</v>
      </c>
      <c r="G8455" s="8" t="s">
        <v>148</v>
      </c>
      <c r="H8455" t="s">
        <v>149</v>
      </c>
      <c r="I8455" s="1" t="s">
        <v>35</v>
      </c>
      <c r="J8455" t="s">
        <v>36</v>
      </c>
    </row>
    <row r="8456" spans="1:10" x14ac:dyDescent="0.2">
      <c r="A8456" s="7" t="s">
        <v>13641</v>
      </c>
      <c r="B8456" t="s">
        <v>13642</v>
      </c>
      <c r="C8456">
        <v>21002</v>
      </c>
      <c r="D8456" t="s">
        <v>31</v>
      </c>
      <c r="E8456">
        <v>3</v>
      </c>
      <c r="F8456" t="s">
        <v>2045</v>
      </c>
      <c r="G8456" s="8" t="s">
        <v>148</v>
      </c>
      <c r="H8456" t="s">
        <v>149</v>
      </c>
      <c r="I8456" s="1" t="s">
        <v>35</v>
      </c>
      <c r="J8456" t="s">
        <v>36</v>
      </c>
    </row>
    <row r="8457" spans="1:10" x14ac:dyDescent="0.2">
      <c r="A8457" s="7" t="s">
        <v>13643</v>
      </c>
      <c r="B8457" t="s">
        <v>13644</v>
      </c>
      <c r="C8457">
        <v>21002</v>
      </c>
      <c r="D8457" t="s">
        <v>31</v>
      </c>
      <c r="E8457">
        <v>3</v>
      </c>
      <c r="F8457" t="s">
        <v>2045</v>
      </c>
      <c r="G8457" s="8" t="s">
        <v>148</v>
      </c>
      <c r="H8457" t="s">
        <v>149</v>
      </c>
      <c r="I8457" s="1" t="s">
        <v>35</v>
      </c>
      <c r="J8457" t="s">
        <v>36</v>
      </c>
    </row>
    <row r="8458" spans="1:10" x14ac:dyDescent="0.2">
      <c r="A8458" s="7" t="s">
        <v>13645</v>
      </c>
      <c r="B8458" t="s">
        <v>13646</v>
      </c>
      <c r="C8458">
        <v>21002</v>
      </c>
      <c r="D8458" t="s">
        <v>31</v>
      </c>
      <c r="E8458">
        <v>3</v>
      </c>
      <c r="F8458" t="s">
        <v>2045</v>
      </c>
      <c r="G8458" s="8" t="s">
        <v>148</v>
      </c>
      <c r="H8458" t="s">
        <v>149</v>
      </c>
      <c r="I8458" s="1" t="s">
        <v>35</v>
      </c>
      <c r="J8458" t="s">
        <v>36</v>
      </c>
    </row>
    <row r="8459" spans="1:10" x14ac:dyDescent="0.2">
      <c r="A8459" s="7" t="s">
        <v>13647</v>
      </c>
      <c r="B8459" t="s">
        <v>13648</v>
      </c>
      <c r="C8459">
        <v>21002</v>
      </c>
      <c r="D8459" t="s">
        <v>31</v>
      </c>
      <c r="E8459">
        <v>3</v>
      </c>
      <c r="F8459" t="s">
        <v>2045</v>
      </c>
      <c r="G8459" s="8" t="s">
        <v>148</v>
      </c>
      <c r="H8459" t="s">
        <v>149</v>
      </c>
      <c r="I8459" s="1" t="s">
        <v>35</v>
      </c>
      <c r="J8459" t="s">
        <v>36</v>
      </c>
    </row>
    <row r="8460" spans="1:10" x14ac:dyDescent="0.2">
      <c r="A8460" s="7" t="s">
        <v>13649</v>
      </c>
      <c r="B8460" t="s">
        <v>13650</v>
      </c>
      <c r="C8460">
        <v>21002</v>
      </c>
      <c r="D8460" t="s">
        <v>31</v>
      </c>
      <c r="E8460">
        <v>3</v>
      </c>
      <c r="F8460" t="s">
        <v>2045</v>
      </c>
      <c r="G8460" s="8" t="s">
        <v>148</v>
      </c>
      <c r="H8460" t="s">
        <v>149</v>
      </c>
      <c r="I8460" s="1" t="s">
        <v>35</v>
      </c>
      <c r="J8460" t="s">
        <v>36</v>
      </c>
    </row>
    <row r="8461" spans="1:10" x14ac:dyDescent="0.2">
      <c r="A8461" s="7" t="s">
        <v>13651</v>
      </c>
      <c r="B8461" t="s">
        <v>13652</v>
      </c>
      <c r="C8461">
        <v>21002</v>
      </c>
      <c r="D8461" t="s">
        <v>31</v>
      </c>
      <c r="E8461">
        <v>3</v>
      </c>
      <c r="F8461" t="s">
        <v>2045</v>
      </c>
      <c r="G8461" s="8" t="s">
        <v>148</v>
      </c>
      <c r="H8461" t="s">
        <v>149</v>
      </c>
      <c r="I8461" s="1" t="s">
        <v>35</v>
      </c>
      <c r="J8461" t="s">
        <v>36</v>
      </c>
    </row>
    <row r="8462" spans="1:10" x14ac:dyDescent="0.2">
      <c r="A8462" s="7" t="s">
        <v>13653</v>
      </c>
      <c r="B8462" t="s">
        <v>2049</v>
      </c>
      <c r="C8462">
        <v>21002</v>
      </c>
      <c r="D8462" t="s">
        <v>31</v>
      </c>
      <c r="E8462">
        <v>3</v>
      </c>
      <c r="F8462" t="s">
        <v>2045</v>
      </c>
      <c r="G8462" s="8" t="s">
        <v>148</v>
      </c>
      <c r="H8462" t="s">
        <v>149</v>
      </c>
      <c r="I8462" s="1" t="s">
        <v>35</v>
      </c>
      <c r="J8462" t="s">
        <v>36</v>
      </c>
    </row>
    <row r="8463" spans="1:10" x14ac:dyDescent="0.2">
      <c r="A8463" s="7" t="s">
        <v>13654</v>
      </c>
      <c r="B8463" t="s">
        <v>13655</v>
      </c>
      <c r="C8463">
        <v>21002</v>
      </c>
      <c r="D8463" t="s">
        <v>31</v>
      </c>
      <c r="E8463">
        <v>3</v>
      </c>
      <c r="F8463" t="s">
        <v>2045</v>
      </c>
      <c r="G8463" s="8" t="s">
        <v>148</v>
      </c>
      <c r="H8463" t="s">
        <v>149</v>
      </c>
      <c r="I8463" s="1" t="s">
        <v>35</v>
      </c>
      <c r="J8463" t="s">
        <v>36</v>
      </c>
    </row>
    <row r="8464" spans="1:10" x14ac:dyDescent="0.2">
      <c r="A8464" s="7" t="s">
        <v>13656</v>
      </c>
      <c r="B8464" t="s">
        <v>13657</v>
      </c>
      <c r="C8464">
        <v>21002</v>
      </c>
      <c r="D8464" t="s">
        <v>31</v>
      </c>
      <c r="E8464">
        <v>3</v>
      </c>
      <c r="F8464" t="s">
        <v>2045</v>
      </c>
      <c r="G8464" s="8" t="s">
        <v>148</v>
      </c>
      <c r="H8464" t="s">
        <v>149</v>
      </c>
      <c r="I8464" s="1" t="s">
        <v>35</v>
      </c>
      <c r="J8464" t="s">
        <v>36</v>
      </c>
    </row>
    <row r="8465" spans="1:10" x14ac:dyDescent="0.2">
      <c r="A8465" s="7" t="s">
        <v>13658</v>
      </c>
      <c r="B8465" t="s">
        <v>13659</v>
      </c>
      <c r="C8465">
        <v>21002</v>
      </c>
      <c r="D8465" t="s">
        <v>31</v>
      </c>
      <c r="E8465">
        <v>3</v>
      </c>
      <c r="F8465" t="s">
        <v>2045</v>
      </c>
      <c r="G8465" s="8" t="s">
        <v>148</v>
      </c>
      <c r="H8465" t="s">
        <v>149</v>
      </c>
      <c r="I8465" s="1" t="s">
        <v>35</v>
      </c>
      <c r="J8465" t="s">
        <v>36</v>
      </c>
    </row>
    <row r="8466" spans="1:10" x14ac:dyDescent="0.2">
      <c r="A8466" s="7" t="s">
        <v>13660</v>
      </c>
      <c r="B8466" t="s">
        <v>13661</v>
      </c>
      <c r="C8466">
        <v>21002</v>
      </c>
      <c r="D8466" t="s">
        <v>31</v>
      </c>
      <c r="E8466">
        <v>3</v>
      </c>
      <c r="F8466" t="s">
        <v>2045</v>
      </c>
      <c r="G8466" s="8" t="s">
        <v>148</v>
      </c>
      <c r="H8466" t="s">
        <v>149</v>
      </c>
      <c r="I8466" s="1" t="s">
        <v>35</v>
      </c>
      <c r="J8466" t="s">
        <v>36</v>
      </c>
    </row>
    <row r="8467" spans="1:10" x14ac:dyDescent="0.2">
      <c r="A8467" s="7" t="s">
        <v>13662</v>
      </c>
      <c r="B8467" t="s">
        <v>13663</v>
      </c>
      <c r="C8467">
        <v>21002</v>
      </c>
      <c r="D8467" t="s">
        <v>31</v>
      </c>
      <c r="E8467">
        <v>3</v>
      </c>
      <c r="F8467" t="s">
        <v>2045</v>
      </c>
      <c r="G8467" s="8" t="s">
        <v>148</v>
      </c>
      <c r="H8467" t="s">
        <v>149</v>
      </c>
      <c r="I8467" s="1" t="s">
        <v>35</v>
      </c>
      <c r="J8467" t="s">
        <v>36</v>
      </c>
    </row>
    <row r="8468" spans="1:10" x14ac:dyDescent="0.2">
      <c r="A8468" s="7" t="s">
        <v>13664</v>
      </c>
      <c r="B8468" t="s">
        <v>13665</v>
      </c>
      <c r="C8468">
        <v>21002</v>
      </c>
      <c r="D8468" t="s">
        <v>31</v>
      </c>
      <c r="E8468">
        <v>3</v>
      </c>
      <c r="F8468" t="s">
        <v>2045</v>
      </c>
      <c r="G8468" s="8" t="s">
        <v>148</v>
      </c>
      <c r="H8468" t="s">
        <v>149</v>
      </c>
      <c r="I8468" s="1" t="s">
        <v>35</v>
      </c>
      <c r="J8468" t="s">
        <v>36</v>
      </c>
    </row>
    <row r="8469" spans="1:10" x14ac:dyDescent="0.2">
      <c r="A8469" s="7" t="s">
        <v>13666</v>
      </c>
      <c r="B8469" t="s">
        <v>13667</v>
      </c>
      <c r="C8469">
        <v>21002</v>
      </c>
      <c r="D8469" t="s">
        <v>31</v>
      </c>
      <c r="E8469">
        <v>3</v>
      </c>
      <c r="F8469" t="s">
        <v>2045</v>
      </c>
      <c r="G8469" s="8" t="s">
        <v>148</v>
      </c>
      <c r="H8469" t="s">
        <v>149</v>
      </c>
      <c r="I8469" s="1" t="s">
        <v>35</v>
      </c>
      <c r="J8469" t="s">
        <v>36</v>
      </c>
    </row>
    <row r="8470" spans="1:10" x14ac:dyDescent="0.2">
      <c r="A8470" s="7" t="s">
        <v>13668</v>
      </c>
      <c r="B8470" t="s">
        <v>13669</v>
      </c>
      <c r="C8470">
        <v>21002</v>
      </c>
      <c r="D8470" t="s">
        <v>31</v>
      </c>
      <c r="E8470">
        <v>3</v>
      </c>
      <c r="F8470" t="s">
        <v>2045</v>
      </c>
      <c r="G8470" s="8" t="s">
        <v>148</v>
      </c>
      <c r="H8470" t="s">
        <v>149</v>
      </c>
      <c r="I8470" s="1" t="s">
        <v>35</v>
      </c>
      <c r="J8470" t="s">
        <v>36</v>
      </c>
    </row>
    <row r="8471" spans="1:10" x14ac:dyDescent="0.2">
      <c r="A8471" s="7" t="s">
        <v>13670</v>
      </c>
      <c r="B8471" t="s">
        <v>13671</v>
      </c>
      <c r="C8471">
        <v>21002</v>
      </c>
      <c r="D8471" t="s">
        <v>31</v>
      </c>
      <c r="E8471">
        <v>3</v>
      </c>
      <c r="F8471" t="s">
        <v>2045</v>
      </c>
      <c r="G8471" s="8" t="s">
        <v>148</v>
      </c>
      <c r="H8471" t="s">
        <v>149</v>
      </c>
      <c r="I8471" s="1" t="s">
        <v>35</v>
      </c>
      <c r="J8471" t="s">
        <v>36</v>
      </c>
    </row>
    <row r="8472" spans="1:10" x14ac:dyDescent="0.2">
      <c r="A8472" s="7" t="s">
        <v>13672</v>
      </c>
      <c r="B8472" t="s">
        <v>13673</v>
      </c>
      <c r="C8472">
        <v>21002</v>
      </c>
      <c r="D8472" t="s">
        <v>31</v>
      </c>
      <c r="E8472">
        <v>3</v>
      </c>
      <c r="F8472" t="s">
        <v>2045</v>
      </c>
      <c r="G8472" s="8" t="s">
        <v>148</v>
      </c>
      <c r="H8472" t="s">
        <v>149</v>
      </c>
      <c r="I8472" s="1" t="s">
        <v>35</v>
      </c>
      <c r="J8472" t="s">
        <v>36</v>
      </c>
    </row>
    <row r="8473" spans="1:10" x14ac:dyDescent="0.2">
      <c r="A8473" s="7" t="s">
        <v>13674</v>
      </c>
      <c r="B8473" t="s">
        <v>13675</v>
      </c>
      <c r="C8473">
        <v>21002</v>
      </c>
      <c r="D8473" t="s">
        <v>31</v>
      </c>
      <c r="E8473">
        <v>3</v>
      </c>
      <c r="F8473" t="s">
        <v>2045</v>
      </c>
      <c r="G8473" s="8" t="s">
        <v>148</v>
      </c>
      <c r="H8473" t="s">
        <v>149</v>
      </c>
      <c r="I8473" s="1" t="s">
        <v>35</v>
      </c>
      <c r="J8473" t="s">
        <v>36</v>
      </c>
    </row>
    <row r="8474" spans="1:10" x14ac:dyDescent="0.2">
      <c r="A8474" s="7" t="s">
        <v>13676</v>
      </c>
      <c r="B8474" t="s">
        <v>13677</v>
      </c>
      <c r="C8474">
        <v>21002</v>
      </c>
      <c r="D8474" t="s">
        <v>31</v>
      </c>
      <c r="E8474">
        <v>3</v>
      </c>
      <c r="F8474" t="s">
        <v>2045</v>
      </c>
      <c r="G8474" s="8" t="s">
        <v>148</v>
      </c>
      <c r="H8474" t="s">
        <v>149</v>
      </c>
      <c r="I8474" s="1" t="s">
        <v>35</v>
      </c>
      <c r="J8474" t="s">
        <v>36</v>
      </c>
    </row>
    <row r="8475" spans="1:10" x14ac:dyDescent="0.2">
      <c r="A8475" s="7" t="s">
        <v>13678</v>
      </c>
      <c r="B8475" t="s">
        <v>13679</v>
      </c>
      <c r="C8475">
        <v>21002</v>
      </c>
      <c r="D8475" t="s">
        <v>31</v>
      </c>
      <c r="E8475">
        <v>3</v>
      </c>
      <c r="F8475" t="s">
        <v>2045</v>
      </c>
      <c r="G8475" s="8" t="s">
        <v>148</v>
      </c>
      <c r="H8475" t="s">
        <v>149</v>
      </c>
      <c r="I8475" s="1" t="s">
        <v>35</v>
      </c>
      <c r="J8475" t="s">
        <v>36</v>
      </c>
    </row>
    <row r="8476" spans="1:10" x14ac:dyDescent="0.2">
      <c r="A8476" s="7" t="s">
        <v>13680</v>
      </c>
      <c r="B8476" t="s">
        <v>13681</v>
      </c>
      <c r="C8476">
        <v>21002</v>
      </c>
      <c r="D8476" t="s">
        <v>31</v>
      </c>
      <c r="E8476">
        <v>3</v>
      </c>
      <c r="F8476" t="s">
        <v>2045</v>
      </c>
      <c r="G8476" s="8" t="s">
        <v>148</v>
      </c>
      <c r="H8476" t="s">
        <v>149</v>
      </c>
      <c r="I8476" s="1" t="s">
        <v>35</v>
      </c>
      <c r="J8476" t="s">
        <v>36</v>
      </c>
    </row>
    <row r="8477" spans="1:10" x14ac:dyDescent="0.2">
      <c r="A8477" s="7" t="s">
        <v>13682</v>
      </c>
      <c r="B8477" t="s">
        <v>9574</v>
      </c>
      <c r="C8477">
        <v>21002</v>
      </c>
      <c r="D8477" t="s">
        <v>31</v>
      </c>
      <c r="E8477">
        <v>3</v>
      </c>
      <c r="F8477" t="s">
        <v>2045</v>
      </c>
      <c r="G8477" s="8" t="s">
        <v>148</v>
      </c>
      <c r="H8477" t="s">
        <v>149</v>
      </c>
      <c r="I8477" s="1" t="s">
        <v>35</v>
      </c>
      <c r="J8477" t="s">
        <v>36</v>
      </c>
    </row>
    <row r="8478" spans="1:10" x14ac:dyDescent="0.2">
      <c r="A8478" s="7" t="s">
        <v>13683</v>
      </c>
      <c r="B8478" t="s">
        <v>13684</v>
      </c>
      <c r="C8478">
        <v>21002</v>
      </c>
      <c r="D8478" t="s">
        <v>31</v>
      </c>
      <c r="E8478">
        <v>3</v>
      </c>
      <c r="F8478" t="s">
        <v>2045</v>
      </c>
      <c r="G8478" s="8" t="s">
        <v>148</v>
      </c>
      <c r="H8478" t="s">
        <v>149</v>
      </c>
      <c r="I8478" s="1" t="s">
        <v>35</v>
      </c>
      <c r="J8478" t="s">
        <v>36</v>
      </c>
    </row>
    <row r="8479" spans="1:10" x14ac:dyDescent="0.2">
      <c r="A8479" s="7" t="s">
        <v>13685</v>
      </c>
      <c r="B8479" t="s">
        <v>13686</v>
      </c>
      <c r="C8479">
        <v>21002</v>
      </c>
      <c r="D8479" t="s">
        <v>31</v>
      </c>
      <c r="E8479">
        <v>3</v>
      </c>
      <c r="F8479" t="s">
        <v>2045</v>
      </c>
      <c r="G8479" s="8" t="s">
        <v>148</v>
      </c>
      <c r="H8479" t="s">
        <v>149</v>
      </c>
      <c r="I8479" s="1" t="s">
        <v>35</v>
      </c>
      <c r="J8479" t="s">
        <v>36</v>
      </c>
    </row>
    <row r="8480" spans="1:10" x14ac:dyDescent="0.2">
      <c r="A8480" s="7" t="s">
        <v>13687</v>
      </c>
      <c r="B8480" t="s">
        <v>13688</v>
      </c>
      <c r="C8480">
        <v>21002</v>
      </c>
      <c r="D8480" t="s">
        <v>31</v>
      </c>
      <c r="E8480">
        <v>3</v>
      </c>
      <c r="F8480" t="s">
        <v>2045</v>
      </c>
      <c r="G8480" s="8" t="s">
        <v>152</v>
      </c>
      <c r="H8480" t="s">
        <v>153</v>
      </c>
      <c r="I8480" s="1" t="s">
        <v>35</v>
      </c>
      <c r="J8480" t="s">
        <v>36</v>
      </c>
    </row>
    <row r="8481" spans="1:10" x14ac:dyDescent="0.2">
      <c r="A8481" s="7" t="s">
        <v>13689</v>
      </c>
      <c r="B8481" t="s">
        <v>13690</v>
      </c>
      <c r="C8481">
        <v>21002</v>
      </c>
      <c r="D8481" t="s">
        <v>31</v>
      </c>
      <c r="E8481">
        <v>3</v>
      </c>
      <c r="F8481" t="s">
        <v>2045</v>
      </c>
      <c r="G8481" s="8" t="s">
        <v>152</v>
      </c>
      <c r="H8481" t="s">
        <v>153</v>
      </c>
      <c r="I8481" s="1" t="s">
        <v>35</v>
      </c>
      <c r="J8481" t="s">
        <v>36</v>
      </c>
    </row>
    <row r="8482" spans="1:10" x14ac:dyDescent="0.2">
      <c r="A8482" s="7" t="s">
        <v>13691</v>
      </c>
      <c r="B8482" t="s">
        <v>13692</v>
      </c>
      <c r="C8482">
        <v>21002</v>
      </c>
      <c r="D8482" t="s">
        <v>31</v>
      </c>
      <c r="E8482">
        <v>3</v>
      </c>
      <c r="F8482" t="s">
        <v>2045</v>
      </c>
      <c r="G8482" s="8" t="s">
        <v>152</v>
      </c>
      <c r="H8482" t="s">
        <v>153</v>
      </c>
      <c r="I8482" s="1" t="s">
        <v>35</v>
      </c>
      <c r="J8482" t="s">
        <v>36</v>
      </c>
    </row>
    <row r="8483" spans="1:10" x14ac:dyDescent="0.2">
      <c r="A8483" s="7" t="s">
        <v>13693</v>
      </c>
      <c r="B8483" t="s">
        <v>13694</v>
      </c>
      <c r="C8483">
        <v>21002</v>
      </c>
      <c r="D8483" t="s">
        <v>31</v>
      </c>
      <c r="E8483">
        <v>3</v>
      </c>
      <c r="F8483" t="s">
        <v>2045</v>
      </c>
      <c r="G8483" s="8" t="s">
        <v>152</v>
      </c>
      <c r="H8483" t="s">
        <v>153</v>
      </c>
      <c r="I8483" s="1" t="s">
        <v>35</v>
      </c>
      <c r="J8483" t="s">
        <v>36</v>
      </c>
    </row>
    <row r="8484" spans="1:10" x14ac:dyDescent="0.2">
      <c r="A8484" s="7" t="s">
        <v>13695</v>
      </c>
      <c r="B8484" t="s">
        <v>13696</v>
      </c>
      <c r="C8484">
        <v>21002</v>
      </c>
      <c r="D8484" t="s">
        <v>31</v>
      </c>
      <c r="E8484">
        <v>3</v>
      </c>
      <c r="F8484" t="s">
        <v>2045</v>
      </c>
      <c r="G8484" s="8" t="s">
        <v>152</v>
      </c>
      <c r="H8484" t="s">
        <v>153</v>
      </c>
      <c r="I8484" s="1" t="s">
        <v>35</v>
      </c>
      <c r="J8484" t="s">
        <v>36</v>
      </c>
    </row>
    <row r="8485" spans="1:10" x14ac:dyDescent="0.2">
      <c r="A8485" s="7" t="s">
        <v>13697</v>
      </c>
      <c r="B8485" t="s">
        <v>13698</v>
      </c>
      <c r="C8485">
        <v>21002</v>
      </c>
      <c r="D8485" t="s">
        <v>31</v>
      </c>
      <c r="E8485">
        <v>3</v>
      </c>
      <c r="F8485" t="s">
        <v>2045</v>
      </c>
      <c r="G8485" s="8" t="s">
        <v>152</v>
      </c>
      <c r="H8485" t="s">
        <v>153</v>
      </c>
      <c r="I8485" s="1" t="s">
        <v>35</v>
      </c>
      <c r="J8485" t="s">
        <v>36</v>
      </c>
    </row>
    <row r="8486" spans="1:10" x14ac:dyDescent="0.2">
      <c r="A8486" s="7" t="s">
        <v>13699</v>
      </c>
      <c r="B8486" t="s">
        <v>13700</v>
      </c>
      <c r="C8486">
        <v>21002</v>
      </c>
      <c r="D8486" t="s">
        <v>31</v>
      </c>
      <c r="E8486">
        <v>3</v>
      </c>
      <c r="F8486" t="s">
        <v>2045</v>
      </c>
      <c r="G8486" s="8" t="s">
        <v>152</v>
      </c>
      <c r="H8486" t="s">
        <v>153</v>
      </c>
      <c r="I8486" s="1" t="s">
        <v>35</v>
      </c>
      <c r="J8486" t="s">
        <v>36</v>
      </c>
    </row>
    <row r="8487" spans="1:10" x14ac:dyDescent="0.2">
      <c r="A8487" s="7" t="s">
        <v>13701</v>
      </c>
      <c r="B8487" t="s">
        <v>13702</v>
      </c>
      <c r="C8487">
        <v>21002</v>
      </c>
      <c r="D8487" t="s">
        <v>31</v>
      </c>
      <c r="E8487">
        <v>3</v>
      </c>
      <c r="F8487" t="s">
        <v>2045</v>
      </c>
      <c r="G8487" s="8" t="s">
        <v>152</v>
      </c>
      <c r="H8487" t="s">
        <v>153</v>
      </c>
      <c r="I8487" s="1" t="s">
        <v>35</v>
      </c>
      <c r="J8487" t="s">
        <v>36</v>
      </c>
    </row>
    <row r="8488" spans="1:10" x14ac:dyDescent="0.2">
      <c r="A8488" s="7" t="s">
        <v>13703</v>
      </c>
      <c r="B8488" t="s">
        <v>13704</v>
      </c>
      <c r="C8488">
        <v>21002</v>
      </c>
      <c r="D8488" t="s">
        <v>31</v>
      </c>
      <c r="E8488">
        <v>3</v>
      </c>
      <c r="F8488" t="s">
        <v>2045</v>
      </c>
      <c r="G8488" s="8" t="s">
        <v>152</v>
      </c>
      <c r="H8488" t="s">
        <v>153</v>
      </c>
      <c r="I8488" s="1" t="s">
        <v>35</v>
      </c>
      <c r="J8488" t="s">
        <v>36</v>
      </c>
    </row>
    <row r="8489" spans="1:10" x14ac:dyDescent="0.2">
      <c r="A8489" s="7" t="s">
        <v>13705</v>
      </c>
      <c r="B8489" t="s">
        <v>13706</v>
      </c>
      <c r="C8489">
        <v>21002</v>
      </c>
      <c r="D8489" t="s">
        <v>31</v>
      </c>
      <c r="E8489">
        <v>3</v>
      </c>
      <c r="F8489" t="s">
        <v>2045</v>
      </c>
      <c r="G8489" s="8" t="s">
        <v>152</v>
      </c>
      <c r="H8489" t="s">
        <v>153</v>
      </c>
      <c r="I8489" s="1" t="s">
        <v>35</v>
      </c>
      <c r="J8489" t="s">
        <v>36</v>
      </c>
    </row>
    <row r="8490" spans="1:10" x14ac:dyDescent="0.2">
      <c r="A8490" s="7" t="s">
        <v>13707</v>
      </c>
      <c r="B8490" t="s">
        <v>13708</v>
      </c>
      <c r="C8490">
        <v>21002</v>
      </c>
      <c r="D8490" t="s">
        <v>31</v>
      </c>
      <c r="E8490">
        <v>3</v>
      </c>
      <c r="F8490" t="s">
        <v>2045</v>
      </c>
      <c r="G8490" s="8" t="s">
        <v>152</v>
      </c>
      <c r="H8490" t="s">
        <v>153</v>
      </c>
      <c r="I8490" s="1" t="s">
        <v>35</v>
      </c>
      <c r="J8490" t="s">
        <v>36</v>
      </c>
    </row>
    <row r="8491" spans="1:10" x14ac:dyDescent="0.2">
      <c r="A8491" s="7" t="s">
        <v>13709</v>
      </c>
      <c r="B8491" t="s">
        <v>7104</v>
      </c>
      <c r="C8491">
        <v>21002</v>
      </c>
      <c r="D8491" t="s">
        <v>31</v>
      </c>
      <c r="E8491">
        <v>3</v>
      </c>
      <c r="F8491" t="s">
        <v>2045</v>
      </c>
      <c r="G8491" s="8" t="s">
        <v>152</v>
      </c>
      <c r="H8491" t="s">
        <v>153</v>
      </c>
      <c r="I8491" s="1" t="s">
        <v>35</v>
      </c>
      <c r="J8491" t="s">
        <v>36</v>
      </c>
    </row>
    <row r="8492" spans="1:10" x14ac:dyDescent="0.2">
      <c r="A8492" s="7" t="s">
        <v>13710</v>
      </c>
      <c r="B8492" t="s">
        <v>13711</v>
      </c>
      <c r="C8492">
        <v>21002</v>
      </c>
      <c r="D8492" t="s">
        <v>31</v>
      </c>
      <c r="E8492">
        <v>3</v>
      </c>
      <c r="F8492" t="s">
        <v>2045</v>
      </c>
      <c r="G8492" s="8" t="s">
        <v>152</v>
      </c>
      <c r="H8492" t="s">
        <v>153</v>
      </c>
      <c r="I8492" s="1" t="s">
        <v>35</v>
      </c>
      <c r="J8492" t="s">
        <v>36</v>
      </c>
    </row>
    <row r="8493" spans="1:10" x14ac:dyDescent="0.2">
      <c r="A8493" s="7" t="s">
        <v>13712</v>
      </c>
      <c r="B8493" t="s">
        <v>13713</v>
      </c>
      <c r="C8493">
        <v>21002</v>
      </c>
      <c r="D8493" t="s">
        <v>31</v>
      </c>
      <c r="E8493">
        <v>3</v>
      </c>
      <c r="F8493" t="s">
        <v>2045</v>
      </c>
      <c r="G8493" s="8" t="s">
        <v>152</v>
      </c>
      <c r="H8493" t="s">
        <v>153</v>
      </c>
      <c r="I8493" s="1" t="s">
        <v>35</v>
      </c>
      <c r="J8493" t="s">
        <v>36</v>
      </c>
    </row>
    <row r="8494" spans="1:10" x14ac:dyDescent="0.2">
      <c r="A8494" s="7" t="s">
        <v>13714</v>
      </c>
      <c r="B8494" t="s">
        <v>13715</v>
      </c>
      <c r="C8494">
        <v>21002</v>
      </c>
      <c r="D8494" t="s">
        <v>31</v>
      </c>
      <c r="E8494">
        <v>3</v>
      </c>
      <c r="F8494" t="s">
        <v>2045</v>
      </c>
      <c r="G8494" s="8" t="s">
        <v>152</v>
      </c>
      <c r="H8494" t="s">
        <v>153</v>
      </c>
      <c r="I8494" s="1" t="s">
        <v>35</v>
      </c>
      <c r="J8494" t="s">
        <v>36</v>
      </c>
    </row>
    <row r="8495" spans="1:10" x14ac:dyDescent="0.2">
      <c r="A8495" s="7" t="s">
        <v>13716</v>
      </c>
      <c r="B8495" t="s">
        <v>13717</v>
      </c>
      <c r="C8495">
        <v>21002</v>
      </c>
      <c r="D8495" t="s">
        <v>31</v>
      </c>
      <c r="E8495">
        <v>3</v>
      </c>
      <c r="F8495" t="s">
        <v>2045</v>
      </c>
      <c r="G8495" s="8" t="s">
        <v>152</v>
      </c>
      <c r="H8495" t="s">
        <v>153</v>
      </c>
      <c r="I8495" s="1" t="s">
        <v>35</v>
      </c>
      <c r="J8495" t="s">
        <v>36</v>
      </c>
    </row>
    <row r="8496" spans="1:10" x14ac:dyDescent="0.2">
      <c r="A8496" s="7" t="s">
        <v>13718</v>
      </c>
      <c r="B8496" t="s">
        <v>13719</v>
      </c>
      <c r="C8496">
        <v>21002</v>
      </c>
      <c r="D8496" t="s">
        <v>31</v>
      </c>
      <c r="E8496">
        <v>3</v>
      </c>
      <c r="F8496" t="s">
        <v>2045</v>
      </c>
      <c r="G8496" s="8" t="s">
        <v>152</v>
      </c>
      <c r="H8496" t="s">
        <v>153</v>
      </c>
      <c r="I8496" s="1" t="s">
        <v>35</v>
      </c>
      <c r="J8496" t="s">
        <v>36</v>
      </c>
    </row>
    <row r="8497" spans="1:10" x14ac:dyDescent="0.2">
      <c r="A8497" s="7" t="s">
        <v>13720</v>
      </c>
      <c r="B8497" t="s">
        <v>13721</v>
      </c>
      <c r="C8497">
        <v>21002</v>
      </c>
      <c r="D8497" t="s">
        <v>31</v>
      </c>
      <c r="E8497">
        <v>3</v>
      </c>
      <c r="F8497" t="s">
        <v>2045</v>
      </c>
      <c r="G8497" s="8" t="s">
        <v>152</v>
      </c>
      <c r="H8497" t="s">
        <v>153</v>
      </c>
      <c r="I8497" s="1" t="s">
        <v>35</v>
      </c>
      <c r="J8497" t="s">
        <v>36</v>
      </c>
    </row>
    <row r="8498" spans="1:10" x14ac:dyDescent="0.2">
      <c r="A8498" s="7" t="s">
        <v>13722</v>
      </c>
      <c r="B8498" t="s">
        <v>13723</v>
      </c>
      <c r="C8498">
        <v>21002</v>
      </c>
      <c r="D8498" t="s">
        <v>31</v>
      </c>
      <c r="E8498">
        <v>3</v>
      </c>
      <c r="F8498" t="s">
        <v>2045</v>
      </c>
      <c r="G8498" s="8" t="s">
        <v>152</v>
      </c>
      <c r="H8498" t="s">
        <v>153</v>
      </c>
      <c r="I8498" s="1" t="s">
        <v>35</v>
      </c>
      <c r="J8498" t="s">
        <v>36</v>
      </c>
    </row>
    <row r="8499" spans="1:10" x14ac:dyDescent="0.2">
      <c r="A8499" s="7" t="s">
        <v>13724</v>
      </c>
      <c r="B8499" t="s">
        <v>13725</v>
      </c>
      <c r="C8499">
        <v>21002</v>
      </c>
      <c r="D8499" t="s">
        <v>31</v>
      </c>
      <c r="E8499">
        <v>3</v>
      </c>
      <c r="F8499" t="s">
        <v>2045</v>
      </c>
      <c r="G8499" s="8" t="s">
        <v>152</v>
      </c>
      <c r="H8499" t="s">
        <v>153</v>
      </c>
      <c r="I8499" s="1" t="s">
        <v>35</v>
      </c>
      <c r="J8499" t="s">
        <v>36</v>
      </c>
    </row>
    <row r="8500" spans="1:10" x14ac:dyDescent="0.2">
      <c r="A8500" s="7" t="s">
        <v>13726</v>
      </c>
      <c r="B8500" t="s">
        <v>13727</v>
      </c>
      <c r="C8500">
        <v>21002</v>
      </c>
      <c r="D8500" t="s">
        <v>31</v>
      </c>
      <c r="E8500">
        <v>3</v>
      </c>
      <c r="F8500" t="s">
        <v>2045</v>
      </c>
      <c r="G8500" s="8" t="s">
        <v>152</v>
      </c>
      <c r="H8500" t="s">
        <v>153</v>
      </c>
      <c r="I8500" s="1" t="s">
        <v>35</v>
      </c>
      <c r="J8500" t="s">
        <v>36</v>
      </c>
    </row>
    <row r="8501" spans="1:10" x14ac:dyDescent="0.2">
      <c r="A8501" s="7" t="s">
        <v>13728</v>
      </c>
      <c r="B8501" t="s">
        <v>12143</v>
      </c>
      <c r="C8501">
        <v>21002</v>
      </c>
      <c r="D8501" t="s">
        <v>31</v>
      </c>
      <c r="E8501">
        <v>3</v>
      </c>
      <c r="F8501" t="s">
        <v>2045</v>
      </c>
      <c r="G8501" s="8" t="s">
        <v>152</v>
      </c>
      <c r="H8501" t="s">
        <v>153</v>
      </c>
      <c r="I8501" s="1" t="s">
        <v>35</v>
      </c>
      <c r="J8501" t="s">
        <v>36</v>
      </c>
    </row>
    <row r="8502" spans="1:10" x14ac:dyDescent="0.2">
      <c r="A8502" s="7" t="s">
        <v>13729</v>
      </c>
      <c r="B8502" t="s">
        <v>13730</v>
      </c>
      <c r="C8502">
        <v>21002</v>
      </c>
      <c r="D8502" t="s">
        <v>31</v>
      </c>
      <c r="E8502">
        <v>3</v>
      </c>
      <c r="F8502" t="s">
        <v>2045</v>
      </c>
      <c r="G8502" s="8" t="s">
        <v>152</v>
      </c>
      <c r="H8502" t="s">
        <v>153</v>
      </c>
      <c r="I8502" s="1" t="s">
        <v>35</v>
      </c>
      <c r="J8502" t="s">
        <v>36</v>
      </c>
    </row>
    <row r="8503" spans="1:10" x14ac:dyDescent="0.2">
      <c r="A8503" s="7" t="s">
        <v>13731</v>
      </c>
      <c r="B8503" t="s">
        <v>13732</v>
      </c>
      <c r="C8503">
        <v>21002</v>
      </c>
      <c r="D8503" t="s">
        <v>31</v>
      </c>
      <c r="E8503">
        <v>3</v>
      </c>
      <c r="F8503" t="s">
        <v>2045</v>
      </c>
      <c r="G8503" s="8" t="s">
        <v>152</v>
      </c>
      <c r="H8503" t="s">
        <v>153</v>
      </c>
      <c r="I8503" s="1" t="s">
        <v>35</v>
      </c>
      <c r="J8503" t="s">
        <v>36</v>
      </c>
    </row>
    <row r="8504" spans="1:10" x14ac:dyDescent="0.2">
      <c r="A8504" s="7" t="s">
        <v>13733</v>
      </c>
      <c r="B8504" t="s">
        <v>13020</v>
      </c>
      <c r="C8504">
        <v>21002</v>
      </c>
      <c r="D8504" t="s">
        <v>31</v>
      </c>
      <c r="E8504">
        <v>3</v>
      </c>
      <c r="F8504" t="s">
        <v>2045</v>
      </c>
      <c r="G8504" s="8" t="s">
        <v>152</v>
      </c>
      <c r="H8504" t="s">
        <v>153</v>
      </c>
      <c r="I8504" s="1" t="s">
        <v>35</v>
      </c>
      <c r="J8504" t="s">
        <v>36</v>
      </c>
    </row>
    <row r="8505" spans="1:10" x14ac:dyDescent="0.2">
      <c r="A8505" s="7" t="s">
        <v>13734</v>
      </c>
      <c r="B8505" t="s">
        <v>13735</v>
      </c>
      <c r="C8505">
        <v>21002</v>
      </c>
      <c r="D8505" t="s">
        <v>31</v>
      </c>
      <c r="E8505">
        <v>3</v>
      </c>
      <c r="F8505" t="s">
        <v>2045</v>
      </c>
      <c r="G8505" s="8" t="s">
        <v>152</v>
      </c>
      <c r="H8505" t="s">
        <v>153</v>
      </c>
      <c r="I8505" s="1" t="s">
        <v>35</v>
      </c>
      <c r="J8505" t="s">
        <v>36</v>
      </c>
    </row>
    <row r="8506" spans="1:10" x14ac:dyDescent="0.2">
      <c r="A8506" s="7" t="s">
        <v>13736</v>
      </c>
      <c r="B8506" t="s">
        <v>13737</v>
      </c>
      <c r="C8506">
        <v>21002</v>
      </c>
      <c r="D8506" t="s">
        <v>31</v>
      </c>
      <c r="E8506">
        <v>3</v>
      </c>
      <c r="F8506" t="s">
        <v>2045</v>
      </c>
      <c r="G8506" s="8" t="s">
        <v>152</v>
      </c>
      <c r="H8506" t="s">
        <v>153</v>
      </c>
      <c r="I8506" s="1" t="s">
        <v>35</v>
      </c>
      <c r="J8506" t="s">
        <v>36</v>
      </c>
    </row>
    <row r="8507" spans="1:10" x14ac:dyDescent="0.2">
      <c r="A8507" s="7" t="s">
        <v>13738</v>
      </c>
      <c r="B8507" t="s">
        <v>2579</v>
      </c>
      <c r="C8507">
        <v>21002</v>
      </c>
      <c r="D8507" t="s">
        <v>31</v>
      </c>
      <c r="E8507">
        <v>3</v>
      </c>
      <c r="F8507" t="s">
        <v>2045</v>
      </c>
      <c r="G8507" s="8" t="s">
        <v>152</v>
      </c>
      <c r="H8507" t="s">
        <v>153</v>
      </c>
      <c r="I8507" s="1" t="s">
        <v>35</v>
      </c>
      <c r="J8507" t="s">
        <v>36</v>
      </c>
    </row>
    <row r="8508" spans="1:10" x14ac:dyDescent="0.2">
      <c r="A8508" s="7" t="s">
        <v>13739</v>
      </c>
      <c r="B8508" t="s">
        <v>13740</v>
      </c>
      <c r="C8508">
        <v>21002</v>
      </c>
      <c r="D8508" t="s">
        <v>31</v>
      </c>
      <c r="E8508">
        <v>3</v>
      </c>
      <c r="F8508" t="s">
        <v>2045</v>
      </c>
      <c r="G8508" s="8" t="s">
        <v>152</v>
      </c>
      <c r="H8508" t="s">
        <v>153</v>
      </c>
      <c r="I8508" s="1" t="s">
        <v>35</v>
      </c>
      <c r="J8508" t="s">
        <v>36</v>
      </c>
    </row>
    <row r="8509" spans="1:10" x14ac:dyDescent="0.2">
      <c r="A8509" s="7" t="s">
        <v>13741</v>
      </c>
      <c r="B8509" t="s">
        <v>13742</v>
      </c>
      <c r="C8509">
        <v>21002</v>
      </c>
      <c r="D8509" t="s">
        <v>31</v>
      </c>
      <c r="E8509">
        <v>3</v>
      </c>
      <c r="F8509" t="s">
        <v>2045</v>
      </c>
      <c r="G8509" s="8" t="s">
        <v>152</v>
      </c>
      <c r="H8509" t="s">
        <v>153</v>
      </c>
      <c r="I8509" s="1" t="s">
        <v>35</v>
      </c>
      <c r="J8509" t="s">
        <v>36</v>
      </c>
    </row>
    <row r="8510" spans="1:10" x14ac:dyDescent="0.2">
      <c r="A8510" s="7" t="s">
        <v>13743</v>
      </c>
      <c r="B8510" t="s">
        <v>13744</v>
      </c>
      <c r="C8510">
        <v>21002</v>
      </c>
      <c r="D8510" t="s">
        <v>31</v>
      </c>
      <c r="E8510">
        <v>3</v>
      </c>
      <c r="F8510" t="s">
        <v>2045</v>
      </c>
      <c r="G8510" s="8" t="s">
        <v>152</v>
      </c>
      <c r="H8510" t="s">
        <v>153</v>
      </c>
      <c r="I8510" s="1" t="s">
        <v>35</v>
      </c>
      <c r="J8510" t="s">
        <v>36</v>
      </c>
    </row>
    <row r="8511" spans="1:10" x14ac:dyDescent="0.2">
      <c r="A8511" s="7" t="s">
        <v>13745</v>
      </c>
      <c r="B8511" t="s">
        <v>13746</v>
      </c>
      <c r="C8511">
        <v>21002</v>
      </c>
      <c r="D8511" t="s">
        <v>31</v>
      </c>
      <c r="E8511">
        <v>3</v>
      </c>
      <c r="F8511" t="s">
        <v>2045</v>
      </c>
      <c r="G8511" s="8" t="s">
        <v>152</v>
      </c>
      <c r="H8511" t="s">
        <v>153</v>
      </c>
      <c r="I8511" s="1" t="s">
        <v>35</v>
      </c>
      <c r="J8511" t="s">
        <v>36</v>
      </c>
    </row>
    <row r="8512" spans="1:10" x14ac:dyDescent="0.2">
      <c r="A8512" s="7" t="s">
        <v>13747</v>
      </c>
      <c r="B8512" t="s">
        <v>13748</v>
      </c>
      <c r="C8512">
        <v>21002</v>
      </c>
      <c r="D8512" t="s">
        <v>31</v>
      </c>
      <c r="E8512">
        <v>3</v>
      </c>
      <c r="F8512" t="s">
        <v>2045</v>
      </c>
      <c r="G8512" s="8" t="s">
        <v>152</v>
      </c>
      <c r="H8512" t="s">
        <v>153</v>
      </c>
      <c r="I8512" s="1" t="s">
        <v>35</v>
      </c>
      <c r="J8512" t="s">
        <v>36</v>
      </c>
    </row>
    <row r="8513" spans="1:10" x14ac:dyDescent="0.2">
      <c r="A8513" s="7" t="s">
        <v>13749</v>
      </c>
      <c r="B8513" t="s">
        <v>13750</v>
      </c>
      <c r="C8513">
        <v>21002</v>
      </c>
      <c r="D8513" t="s">
        <v>31</v>
      </c>
      <c r="E8513">
        <v>3</v>
      </c>
      <c r="F8513" t="s">
        <v>2045</v>
      </c>
      <c r="G8513" s="8" t="s">
        <v>152</v>
      </c>
      <c r="H8513" t="s">
        <v>153</v>
      </c>
      <c r="I8513" s="1" t="s">
        <v>35</v>
      </c>
      <c r="J8513" t="s">
        <v>36</v>
      </c>
    </row>
    <row r="8514" spans="1:10" x14ac:dyDescent="0.2">
      <c r="A8514" s="7" t="s">
        <v>13751</v>
      </c>
      <c r="B8514" t="s">
        <v>13752</v>
      </c>
      <c r="C8514">
        <v>21002</v>
      </c>
      <c r="D8514" t="s">
        <v>31</v>
      </c>
      <c r="E8514">
        <v>3</v>
      </c>
      <c r="F8514" t="s">
        <v>2045</v>
      </c>
      <c r="G8514" s="8" t="s">
        <v>152</v>
      </c>
      <c r="H8514" t="s">
        <v>153</v>
      </c>
      <c r="I8514" s="1" t="s">
        <v>35</v>
      </c>
      <c r="J8514" t="s">
        <v>36</v>
      </c>
    </row>
    <row r="8515" spans="1:10" x14ac:dyDescent="0.2">
      <c r="A8515" s="7" t="s">
        <v>13753</v>
      </c>
      <c r="B8515" t="s">
        <v>13754</v>
      </c>
      <c r="C8515">
        <v>21002</v>
      </c>
      <c r="D8515" t="s">
        <v>31</v>
      </c>
      <c r="E8515">
        <v>3</v>
      </c>
      <c r="F8515" t="s">
        <v>2045</v>
      </c>
      <c r="G8515" s="8" t="s">
        <v>152</v>
      </c>
      <c r="H8515" t="s">
        <v>153</v>
      </c>
      <c r="I8515" s="1" t="s">
        <v>35</v>
      </c>
      <c r="J8515" t="s">
        <v>36</v>
      </c>
    </row>
    <row r="8516" spans="1:10" x14ac:dyDescent="0.2">
      <c r="A8516" s="7" t="s">
        <v>13755</v>
      </c>
      <c r="B8516" t="s">
        <v>13756</v>
      </c>
      <c r="C8516">
        <v>21002</v>
      </c>
      <c r="D8516" t="s">
        <v>31</v>
      </c>
      <c r="E8516">
        <v>3</v>
      </c>
      <c r="F8516" t="s">
        <v>2045</v>
      </c>
      <c r="G8516" s="8" t="s">
        <v>152</v>
      </c>
      <c r="H8516" t="s">
        <v>153</v>
      </c>
      <c r="I8516" s="1" t="s">
        <v>35</v>
      </c>
      <c r="J8516" t="s">
        <v>36</v>
      </c>
    </row>
    <row r="8517" spans="1:10" x14ac:dyDescent="0.2">
      <c r="A8517" s="7" t="s">
        <v>13757</v>
      </c>
      <c r="B8517" t="s">
        <v>13758</v>
      </c>
      <c r="C8517">
        <v>21002</v>
      </c>
      <c r="D8517" t="s">
        <v>31</v>
      </c>
      <c r="E8517">
        <v>3</v>
      </c>
      <c r="F8517" t="s">
        <v>2045</v>
      </c>
      <c r="G8517" s="8" t="s">
        <v>152</v>
      </c>
      <c r="H8517" t="s">
        <v>153</v>
      </c>
      <c r="I8517" s="1" t="s">
        <v>35</v>
      </c>
      <c r="J8517" t="s">
        <v>36</v>
      </c>
    </row>
    <row r="8518" spans="1:10" x14ac:dyDescent="0.2">
      <c r="A8518" s="7" t="s">
        <v>13759</v>
      </c>
      <c r="B8518" t="s">
        <v>13760</v>
      </c>
      <c r="C8518">
        <v>21002</v>
      </c>
      <c r="D8518" t="s">
        <v>31</v>
      </c>
      <c r="E8518">
        <v>3</v>
      </c>
      <c r="F8518" t="s">
        <v>2045</v>
      </c>
      <c r="G8518" s="8" t="s">
        <v>152</v>
      </c>
      <c r="H8518" t="s">
        <v>153</v>
      </c>
      <c r="I8518" s="1" t="s">
        <v>35</v>
      </c>
      <c r="J8518" t="s">
        <v>36</v>
      </c>
    </row>
    <row r="8519" spans="1:10" x14ac:dyDescent="0.2">
      <c r="A8519" s="7" t="s">
        <v>13761</v>
      </c>
      <c r="B8519" t="s">
        <v>13762</v>
      </c>
      <c r="C8519">
        <v>21002</v>
      </c>
      <c r="D8519" t="s">
        <v>31</v>
      </c>
      <c r="E8519">
        <v>3</v>
      </c>
      <c r="F8519" t="s">
        <v>2045</v>
      </c>
      <c r="G8519" s="8" t="s">
        <v>152</v>
      </c>
      <c r="H8519" t="s">
        <v>153</v>
      </c>
      <c r="I8519" s="1" t="s">
        <v>35</v>
      </c>
      <c r="J8519" t="s">
        <v>36</v>
      </c>
    </row>
    <row r="8520" spans="1:10" x14ac:dyDescent="0.2">
      <c r="A8520" s="7" t="s">
        <v>13763</v>
      </c>
      <c r="B8520" t="s">
        <v>13764</v>
      </c>
      <c r="C8520">
        <v>21002</v>
      </c>
      <c r="D8520" t="s">
        <v>31</v>
      </c>
      <c r="E8520">
        <v>3</v>
      </c>
      <c r="F8520" t="s">
        <v>2045</v>
      </c>
      <c r="G8520" s="8" t="s">
        <v>152</v>
      </c>
      <c r="H8520" t="s">
        <v>153</v>
      </c>
      <c r="I8520" s="1" t="s">
        <v>35</v>
      </c>
      <c r="J8520" t="s">
        <v>36</v>
      </c>
    </row>
    <row r="8521" spans="1:10" x14ac:dyDescent="0.2">
      <c r="A8521" s="7" t="s">
        <v>13765</v>
      </c>
      <c r="B8521" t="s">
        <v>6966</v>
      </c>
      <c r="C8521">
        <v>21002</v>
      </c>
      <c r="D8521" t="s">
        <v>31</v>
      </c>
      <c r="E8521">
        <v>3</v>
      </c>
      <c r="F8521" t="s">
        <v>2045</v>
      </c>
      <c r="G8521" s="8" t="s">
        <v>152</v>
      </c>
      <c r="H8521" t="s">
        <v>153</v>
      </c>
      <c r="I8521" s="1" t="s">
        <v>35</v>
      </c>
      <c r="J8521" t="s">
        <v>36</v>
      </c>
    </row>
    <row r="8522" spans="1:10" x14ac:dyDescent="0.2">
      <c r="A8522" s="7" t="s">
        <v>13766</v>
      </c>
      <c r="B8522" t="s">
        <v>13767</v>
      </c>
      <c r="C8522">
        <v>21002</v>
      </c>
      <c r="D8522" t="s">
        <v>31</v>
      </c>
      <c r="E8522">
        <v>3</v>
      </c>
      <c r="F8522" t="s">
        <v>2045</v>
      </c>
      <c r="G8522" s="8" t="s">
        <v>152</v>
      </c>
      <c r="H8522" t="s">
        <v>153</v>
      </c>
      <c r="I8522" s="1" t="s">
        <v>35</v>
      </c>
      <c r="J8522" t="s">
        <v>36</v>
      </c>
    </row>
    <row r="8523" spans="1:10" x14ac:dyDescent="0.2">
      <c r="A8523" s="7" t="s">
        <v>13768</v>
      </c>
      <c r="B8523" t="s">
        <v>13769</v>
      </c>
      <c r="C8523">
        <v>21002</v>
      </c>
      <c r="D8523" t="s">
        <v>31</v>
      </c>
      <c r="E8523">
        <v>3</v>
      </c>
      <c r="F8523" t="s">
        <v>2045</v>
      </c>
      <c r="G8523" s="8" t="s">
        <v>152</v>
      </c>
      <c r="H8523" t="s">
        <v>153</v>
      </c>
      <c r="I8523" s="1" t="s">
        <v>35</v>
      </c>
      <c r="J8523" t="s">
        <v>36</v>
      </c>
    </row>
    <row r="8524" spans="1:10" x14ac:dyDescent="0.2">
      <c r="A8524" s="7" t="s">
        <v>13770</v>
      </c>
      <c r="B8524" t="s">
        <v>13771</v>
      </c>
      <c r="C8524">
        <v>21002</v>
      </c>
      <c r="D8524" t="s">
        <v>31</v>
      </c>
      <c r="E8524">
        <v>3</v>
      </c>
      <c r="F8524" t="s">
        <v>2045</v>
      </c>
      <c r="G8524" s="8" t="s">
        <v>152</v>
      </c>
      <c r="H8524" t="s">
        <v>153</v>
      </c>
      <c r="I8524" s="1" t="s">
        <v>35</v>
      </c>
      <c r="J8524" t="s">
        <v>36</v>
      </c>
    </row>
    <row r="8525" spans="1:10" x14ac:dyDescent="0.2">
      <c r="A8525" s="7" t="s">
        <v>13772</v>
      </c>
      <c r="B8525" t="s">
        <v>8094</v>
      </c>
      <c r="C8525">
        <v>21002</v>
      </c>
      <c r="D8525" t="s">
        <v>31</v>
      </c>
      <c r="E8525">
        <v>3</v>
      </c>
      <c r="F8525" t="s">
        <v>2045</v>
      </c>
      <c r="G8525" s="8" t="s">
        <v>152</v>
      </c>
      <c r="H8525" t="s">
        <v>153</v>
      </c>
      <c r="I8525" s="1" t="s">
        <v>35</v>
      </c>
      <c r="J8525" t="s">
        <v>36</v>
      </c>
    </row>
    <row r="8526" spans="1:10" x14ac:dyDescent="0.2">
      <c r="A8526" s="7" t="s">
        <v>13773</v>
      </c>
      <c r="B8526" t="s">
        <v>13774</v>
      </c>
      <c r="C8526">
        <v>21002</v>
      </c>
      <c r="D8526" t="s">
        <v>31</v>
      </c>
      <c r="E8526">
        <v>3</v>
      </c>
      <c r="F8526" t="s">
        <v>2045</v>
      </c>
      <c r="G8526" s="8" t="s">
        <v>152</v>
      </c>
      <c r="H8526" t="s">
        <v>153</v>
      </c>
      <c r="I8526" s="1" t="s">
        <v>35</v>
      </c>
      <c r="J8526" t="s">
        <v>36</v>
      </c>
    </row>
    <row r="8527" spans="1:10" x14ac:dyDescent="0.2">
      <c r="A8527" s="7" t="s">
        <v>13775</v>
      </c>
      <c r="B8527" t="s">
        <v>13776</v>
      </c>
      <c r="C8527">
        <v>21002</v>
      </c>
      <c r="D8527" t="s">
        <v>31</v>
      </c>
      <c r="E8527">
        <v>3</v>
      </c>
      <c r="F8527" t="s">
        <v>2045</v>
      </c>
      <c r="G8527" s="8" t="s">
        <v>152</v>
      </c>
      <c r="H8527" t="s">
        <v>153</v>
      </c>
      <c r="I8527" s="1" t="s">
        <v>35</v>
      </c>
      <c r="J8527" t="s">
        <v>36</v>
      </c>
    </row>
    <row r="8528" spans="1:10" x14ac:dyDescent="0.2">
      <c r="A8528" s="7" t="s">
        <v>13777</v>
      </c>
      <c r="B8528" t="s">
        <v>13778</v>
      </c>
      <c r="C8528">
        <v>21002</v>
      </c>
      <c r="D8528" t="s">
        <v>31</v>
      </c>
      <c r="E8528">
        <v>3</v>
      </c>
      <c r="F8528" t="s">
        <v>2045</v>
      </c>
      <c r="G8528" s="8" t="s">
        <v>152</v>
      </c>
      <c r="H8528" t="s">
        <v>153</v>
      </c>
      <c r="I8528" s="1" t="s">
        <v>35</v>
      </c>
      <c r="J8528" t="s">
        <v>36</v>
      </c>
    </row>
    <row r="8529" spans="1:10" x14ac:dyDescent="0.2">
      <c r="A8529" s="7" t="s">
        <v>13779</v>
      </c>
      <c r="B8529" t="s">
        <v>13780</v>
      </c>
      <c r="C8529">
        <v>21002</v>
      </c>
      <c r="D8529" t="s">
        <v>31</v>
      </c>
      <c r="E8529">
        <v>3</v>
      </c>
      <c r="F8529" t="s">
        <v>2045</v>
      </c>
      <c r="G8529" s="8" t="s">
        <v>152</v>
      </c>
      <c r="H8529" t="s">
        <v>153</v>
      </c>
      <c r="I8529" s="1" t="s">
        <v>35</v>
      </c>
      <c r="J8529" t="s">
        <v>36</v>
      </c>
    </row>
    <row r="8530" spans="1:10" x14ac:dyDescent="0.2">
      <c r="A8530" s="7" t="s">
        <v>13781</v>
      </c>
      <c r="B8530" t="s">
        <v>13782</v>
      </c>
      <c r="C8530">
        <v>21002</v>
      </c>
      <c r="D8530" t="s">
        <v>31</v>
      </c>
      <c r="E8530">
        <v>3</v>
      </c>
      <c r="F8530" t="s">
        <v>2045</v>
      </c>
      <c r="G8530" s="8" t="s">
        <v>152</v>
      </c>
      <c r="H8530" t="s">
        <v>153</v>
      </c>
      <c r="I8530" s="1" t="s">
        <v>35</v>
      </c>
      <c r="J8530" t="s">
        <v>36</v>
      </c>
    </row>
    <row r="8531" spans="1:10" x14ac:dyDescent="0.2">
      <c r="A8531" s="7" t="s">
        <v>13783</v>
      </c>
      <c r="B8531" t="s">
        <v>13784</v>
      </c>
      <c r="C8531">
        <v>21002</v>
      </c>
      <c r="D8531" t="s">
        <v>31</v>
      </c>
      <c r="E8531">
        <v>3</v>
      </c>
      <c r="F8531" t="s">
        <v>2045</v>
      </c>
      <c r="G8531" s="8" t="s">
        <v>152</v>
      </c>
      <c r="H8531" t="s">
        <v>153</v>
      </c>
      <c r="I8531" s="1" t="s">
        <v>35</v>
      </c>
      <c r="J8531" t="s">
        <v>36</v>
      </c>
    </row>
    <row r="8532" spans="1:10" x14ac:dyDescent="0.2">
      <c r="A8532" s="7" t="s">
        <v>13785</v>
      </c>
      <c r="B8532" t="s">
        <v>13786</v>
      </c>
      <c r="C8532">
        <v>21002</v>
      </c>
      <c r="D8532" t="s">
        <v>31</v>
      </c>
      <c r="E8532">
        <v>3</v>
      </c>
      <c r="F8532" t="s">
        <v>2045</v>
      </c>
      <c r="G8532" s="8" t="s">
        <v>152</v>
      </c>
      <c r="H8532" t="s">
        <v>153</v>
      </c>
      <c r="I8532" s="1" t="s">
        <v>35</v>
      </c>
      <c r="J8532" t="s">
        <v>36</v>
      </c>
    </row>
    <row r="8533" spans="1:10" x14ac:dyDescent="0.2">
      <c r="A8533" s="7" t="s">
        <v>13787</v>
      </c>
      <c r="B8533" t="s">
        <v>13788</v>
      </c>
      <c r="C8533">
        <v>21002</v>
      </c>
      <c r="D8533" t="s">
        <v>31</v>
      </c>
      <c r="E8533">
        <v>3</v>
      </c>
      <c r="F8533" t="s">
        <v>2045</v>
      </c>
      <c r="G8533" s="8" t="s">
        <v>152</v>
      </c>
      <c r="H8533" t="s">
        <v>153</v>
      </c>
      <c r="I8533" s="1" t="s">
        <v>35</v>
      </c>
      <c r="J8533" t="s">
        <v>36</v>
      </c>
    </row>
    <row r="8534" spans="1:10" x14ac:dyDescent="0.2">
      <c r="A8534" s="7" t="s">
        <v>13789</v>
      </c>
      <c r="B8534" t="s">
        <v>13790</v>
      </c>
      <c r="C8534">
        <v>21002</v>
      </c>
      <c r="D8534" t="s">
        <v>31</v>
      </c>
      <c r="E8534">
        <v>3</v>
      </c>
      <c r="F8534" t="s">
        <v>2045</v>
      </c>
      <c r="G8534" s="8" t="s">
        <v>152</v>
      </c>
      <c r="H8534" t="s">
        <v>153</v>
      </c>
      <c r="I8534" s="1" t="s">
        <v>35</v>
      </c>
      <c r="J8534" t="s">
        <v>36</v>
      </c>
    </row>
    <row r="8535" spans="1:10" x14ac:dyDescent="0.2">
      <c r="A8535" s="7" t="s">
        <v>13791</v>
      </c>
      <c r="B8535" t="s">
        <v>13792</v>
      </c>
      <c r="C8535">
        <v>21002</v>
      </c>
      <c r="D8535" t="s">
        <v>31</v>
      </c>
      <c r="E8535">
        <v>3</v>
      </c>
      <c r="F8535" t="s">
        <v>2045</v>
      </c>
      <c r="G8535" s="8" t="s">
        <v>152</v>
      </c>
      <c r="H8535" t="s">
        <v>153</v>
      </c>
      <c r="I8535" s="1" t="s">
        <v>35</v>
      </c>
      <c r="J8535" t="s">
        <v>36</v>
      </c>
    </row>
    <row r="8536" spans="1:10" x14ac:dyDescent="0.2">
      <c r="A8536" s="7" t="s">
        <v>13793</v>
      </c>
      <c r="B8536" t="s">
        <v>7020</v>
      </c>
      <c r="C8536">
        <v>21002</v>
      </c>
      <c r="D8536" t="s">
        <v>31</v>
      </c>
      <c r="E8536">
        <v>3</v>
      </c>
      <c r="F8536" t="s">
        <v>2045</v>
      </c>
      <c r="G8536" s="8" t="s">
        <v>152</v>
      </c>
      <c r="H8536" t="s">
        <v>153</v>
      </c>
      <c r="I8536" s="1" t="s">
        <v>35</v>
      </c>
      <c r="J8536" t="s">
        <v>36</v>
      </c>
    </row>
    <row r="8537" spans="1:10" x14ac:dyDescent="0.2">
      <c r="A8537" s="7" t="s">
        <v>13794</v>
      </c>
      <c r="B8537" t="s">
        <v>13795</v>
      </c>
      <c r="C8537">
        <v>21002</v>
      </c>
      <c r="D8537" t="s">
        <v>31</v>
      </c>
      <c r="E8537">
        <v>3</v>
      </c>
      <c r="F8537" t="s">
        <v>2045</v>
      </c>
      <c r="G8537" s="8" t="s">
        <v>152</v>
      </c>
      <c r="H8537" t="s">
        <v>153</v>
      </c>
      <c r="I8537" s="1" t="s">
        <v>35</v>
      </c>
      <c r="J8537" t="s">
        <v>36</v>
      </c>
    </row>
    <row r="8538" spans="1:10" x14ac:dyDescent="0.2">
      <c r="A8538" s="7" t="s">
        <v>13796</v>
      </c>
      <c r="B8538" t="s">
        <v>12694</v>
      </c>
      <c r="C8538">
        <v>21002</v>
      </c>
      <c r="D8538" t="s">
        <v>31</v>
      </c>
      <c r="E8538">
        <v>3</v>
      </c>
      <c r="F8538" t="s">
        <v>2045</v>
      </c>
      <c r="G8538" s="8" t="s">
        <v>152</v>
      </c>
      <c r="H8538" t="s">
        <v>153</v>
      </c>
      <c r="I8538" s="1" t="s">
        <v>35</v>
      </c>
      <c r="J8538" t="s">
        <v>36</v>
      </c>
    </row>
    <row r="8539" spans="1:10" x14ac:dyDescent="0.2">
      <c r="A8539" s="7" t="s">
        <v>13797</v>
      </c>
      <c r="B8539" t="s">
        <v>13798</v>
      </c>
      <c r="C8539">
        <v>21002</v>
      </c>
      <c r="D8539" t="s">
        <v>31</v>
      </c>
      <c r="E8539">
        <v>3</v>
      </c>
      <c r="F8539" t="s">
        <v>2045</v>
      </c>
      <c r="G8539" s="8" t="s">
        <v>152</v>
      </c>
      <c r="H8539" t="s">
        <v>153</v>
      </c>
      <c r="I8539" s="1" t="s">
        <v>35</v>
      </c>
      <c r="J8539" t="s">
        <v>36</v>
      </c>
    </row>
    <row r="8540" spans="1:10" x14ac:dyDescent="0.2">
      <c r="A8540" s="7" t="s">
        <v>13799</v>
      </c>
      <c r="B8540" t="s">
        <v>13800</v>
      </c>
      <c r="C8540">
        <v>21002</v>
      </c>
      <c r="D8540" t="s">
        <v>31</v>
      </c>
      <c r="E8540">
        <v>3</v>
      </c>
      <c r="F8540" t="s">
        <v>2045</v>
      </c>
      <c r="G8540" s="8" t="s">
        <v>152</v>
      </c>
      <c r="H8540" t="s">
        <v>153</v>
      </c>
      <c r="I8540" s="1" t="s">
        <v>35</v>
      </c>
      <c r="J8540" t="s">
        <v>36</v>
      </c>
    </row>
    <row r="8541" spans="1:10" x14ac:dyDescent="0.2">
      <c r="A8541" s="7" t="s">
        <v>13801</v>
      </c>
      <c r="B8541" t="s">
        <v>13802</v>
      </c>
      <c r="C8541">
        <v>21002</v>
      </c>
      <c r="D8541" t="s">
        <v>31</v>
      </c>
      <c r="E8541">
        <v>3</v>
      </c>
      <c r="F8541" t="s">
        <v>2045</v>
      </c>
      <c r="G8541" s="8" t="s">
        <v>152</v>
      </c>
      <c r="H8541" t="s">
        <v>153</v>
      </c>
      <c r="I8541" s="1" t="s">
        <v>35</v>
      </c>
      <c r="J8541" t="s">
        <v>36</v>
      </c>
    </row>
    <row r="8542" spans="1:10" x14ac:dyDescent="0.2">
      <c r="A8542" s="7" t="s">
        <v>13803</v>
      </c>
      <c r="B8542" t="s">
        <v>13764</v>
      </c>
      <c r="C8542">
        <v>21002</v>
      </c>
      <c r="D8542" t="s">
        <v>31</v>
      </c>
      <c r="E8542">
        <v>3</v>
      </c>
      <c r="F8542" t="s">
        <v>2045</v>
      </c>
      <c r="G8542" s="8" t="s">
        <v>152</v>
      </c>
      <c r="H8542" t="s">
        <v>153</v>
      </c>
      <c r="I8542" s="1" t="s">
        <v>35</v>
      </c>
      <c r="J8542" t="s">
        <v>36</v>
      </c>
    </row>
    <row r="8543" spans="1:10" x14ac:dyDescent="0.2">
      <c r="A8543" s="7" t="s">
        <v>13804</v>
      </c>
      <c r="B8543" t="s">
        <v>13805</v>
      </c>
      <c r="C8543">
        <v>21002</v>
      </c>
      <c r="D8543" t="s">
        <v>31</v>
      </c>
      <c r="E8543">
        <v>3</v>
      </c>
      <c r="F8543" t="s">
        <v>2045</v>
      </c>
      <c r="G8543" s="8" t="s">
        <v>152</v>
      </c>
      <c r="H8543" t="s">
        <v>153</v>
      </c>
      <c r="I8543" s="1" t="s">
        <v>35</v>
      </c>
      <c r="J8543" t="s">
        <v>36</v>
      </c>
    </row>
    <row r="8544" spans="1:10" x14ac:dyDescent="0.2">
      <c r="A8544" s="7" t="s">
        <v>13806</v>
      </c>
      <c r="B8544" t="s">
        <v>13807</v>
      </c>
      <c r="C8544">
        <v>21002</v>
      </c>
      <c r="D8544" t="s">
        <v>31</v>
      </c>
      <c r="E8544">
        <v>3</v>
      </c>
      <c r="F8544" t="s">
        <v>2045</v>
      </c>
      <c r="G8544" s="8" t="s">
        <v>152</v>
      </c>
      <c r="H8544" t="s">
        <v>153</v>
      </c>
      <c r="I8544" s="1" t="s">
        <v>35</v>
      </c>
      <c r="J8544" t="s">
        <v>36</v>
      </c>
    </row>
    <row r="8545" spans="1:10" x14ac:dyDescent="0.2">
      <c r="A8545" s="7" t="s">
        <v>13808</v>
      </c>
      <c r="B8545" t="s">
        <v>13809</v>
      </c>
      <c r="C8545">
        <v>21002</v>
      </c>
      <c r="D8545" t="s">
        <v>31</v>
      </c>
      <c r="E8545">
        <v>3</v>
      </c>
      <c r="F8545" t="s">
        <v>2045</v>
      </c>
      <c r="G8545" s="8" t="s">
        <v>152</v>
      </c>
      <c r="H8545" t="s">
        <v>153</v>
      </c>
      <c r="I8545" s="1" t="s">
        <v>35</v>
      </c>
      <c r="J8545" t="s">
        <v>36</v>
      </c>
    </row>
    <row r="8546" spans="1:10" x14ac:dyDescent="0.2">
      <c r="A8546" s="7" t="s">
        <v>13810</v>
      </c>
      <c r="B8546" t="s">
        <v>13811</v>
      </c>
      <c r="C8546">
        <v>21002</v>
      </c>
      <c r="D8546" t="s">
        <v>31</v>
      </c>
      <c r="E8546">
        <v>3</v>
      </c>
      <c r="F8546" t="s">
        <v>2045</v>
      </c>
      <c r="G8546" s="8" t="s">
        <v>152</v>
      </c>
      <c r="H8546" t="s">
        <v>153</v>
      </c>
      <c r="I8546" s="1" t="s">
        <v>35</v>
      </c>
      <c r="J8546" t="s">
        <v>36</v>
      </c>
    </row>
    <row r="8547" spans="1:10" x14ac:dyDescent="0.2">
      <c r="A8547" s="7" t="s">
        <v>13812</v>
      </c>
      <c r="B8547" t="s">
        <v>13813</v>
      </c>
      <c r="C8547">
        <v>21002</v>
      </c>
      <c r="D8547" t="s">
        <v>31</v>
      </c>
      <c r="E8547">
        <v>3</v>
      </c>
      <c r="F8547" t="s">
        <v>2045</v>
      </c>
      <c r="G8547" s="8" t="s">
        <v>152</v>
      </c>
      <c r="H8547" t="s">
        <v>153</v>
      </c>
      <c r="I8547" s="1" t="s">
        <v>35</v>
      </c>
      <c r="J8547" t="s">
        <v>36</v>
      </c>
    </row>
    <row r="8548" spans="1:10" x14ac:dyDescent="0.2">
      <c r="A8548" s="7" t="s">
        <v>13814</v>
      </c>
      <c r="B8548" t="s">
        <v>13815</v>
      </c>
      <c r="C8548">
        <v>21002</v>
      </c>
      <c r="D8548" t="s">
        <v>31</v>
      </c>
      <c r="E8548">
        <v>3</v>
      </c>
      <c r="F8548" t="s">
        <v>2045</v>
      </c>
      <c r="G8548" s="8" t="s">
        <v>152</v>
      </c>
      <c r="H8548" t="s">
        <v>153</v>
      </c>
      <c r="I8548" s="1" t="s">
        <v>35</v>
      </c>
      <c r="J8548" t="s">
        <v>36</v>
      </c>
    </row>
    <row r="8549" spans="1:10" x14ac:dyDescent="0.2">
      <c r="A8549" s="7" t="s">
        <v>13816</v>
      </c>
      <c r="B8549" t="s">
        <v>13817</v>
      </c>
      <c r="C8549">
        <v>21002</v>
      </c>
      <c r="D8549" t="s">
        <v>31</v>
      </c>
      <c r="E8549">
        <v>3</v>
      </c>
      <c r="F8549" t="s">
        <v>2045</v>
      </c>
      <c r="G8549" s="8" t="s">
        <v>152</v>
      </c>
      <c r="H8549" t="s">
        <v>153</v>
      </c>
      <c r="I8549" s="1" t="s">
        <v>35</v>
      </c>
      <c r="J8549" t="s">
        <v>36</v>
      </c>
    </row>
    <row r="8550" spans="1:10" x14ac:dyDescent="0.2">
      <c r="A8550" s="7" t="s">
        <v>13818</v>
      </c>
      <c r="B8550" t="s">
        <v>13819</v>
      </c>
      <c r="C8550">
        <v>21002</v>
      </c>
      <c r="D8550" t="s">
        <v>31</v>
      </c>
      <c r="E8550">
        <v>3</v>
      </c>
      <c r="F8550" t="s">
        <v>2045</v>
      </c>
      <c r="G8550" s="8" t="s">
        <v>152</v>
      </c>
      <c r="H8550" t="s">
        <v>153</v>
      </c>
      <c r="I8550" s="1" t="s">
        <v>35</v>
      </c>
      <c r="J8550" t="s">
        <v>36</v>
      </c>
    </row>
    <row r="8551" spans="1:10" x14ac:dyDescent="0.2">
      <c r="A8551" s="7" t="s">
        <v>13820</v>
      </c>
      <c r="B8551" t="s">
        <v>13821</v>
      </c>
      <c r="C8551">
        <v>21002</v>
      </c>
      <c r="D8551" t="s">
        <v>31</v>
      </c>
      <c r="E8551">
        <v>3</v>
      </c>
      <c r="F8551" t="s">
        <v>2045</v>
      </c>
      <c r="G8551" s="8" t="s">
        <v>152</v>
      </c>
      <c r="H8551" t="s">
        <v>153</v>
      </c>
      <c r="I8551" s="1" t="s">
        <v>35</v>
      </c>
      <c r="J8551" t="s">
        <v>36</v>
      </c>
    </row>
    <row r="8552" spans="1:10" x14ac:dyDescent="0.2">
      <c r="A8552" s="7" t="s">
        <v>13822</v>
      </c>
      <c r="B8552" t="s">
        <v>13823</v>
      </c>
      <c r="C8552">
        <v>21002</v>
      </c>
      <c r="D8552" t="s">
        <v>31</v>
      </c>
      <c r="E8552">
        <v>3</v>
      </c>
      <c r="F8552" t="s">
        <v>2045</v>
      </c>
      <c r="G8552" s="8" t="s">
        <v>152</v>
      </c>
      <c r="H8552" t="s">
        <v>153</v>
      </c>
      <c r="I8552" s="1" t="s">
        <v>35</v>
      </c>
      <c r="J8552" t="s">
        <v>36</v>
      </c>
    </row>
    <row r="8553" spans="1:10" x14ac:dyDescent="0.2">
      <c r="A8553" s="7" t="s">
        <v>13824</v>
      </c>
      <c r="B8553" t="s">
        <v>13825</v>
      </c>
      <c r="C8553">
        <v>21002</v>
      </c>
      <c r="D8553" t="s">
        <v>31</v>
      </c>
      <c r="E8553">
        <v>3</v>
      </c>
      <c r="F8553" t="s">
        <v>2045</v>
      </c>
      <c r="G8553" s="8" t="s">
        <v>44</v>
      </c>
      <c r="H8553" t="s">
        <v>45</v>
      </c>
      <c r="I8553" t="s">
        <v>41</v>
      </c>
      <c r="J8553" t="s">
        <v>36</v>
      </c>
    </row>
    <row r="8554" spans="1:10" x14ac:dyDescent="0.2">
      <c r="A8554" s="7" t="s">
        <v>13826</v>
      </c>
      <c r="B8554" t="s">
        <v>13827</v>
      </c>
      <c r="C8554">
        <v>21002</v>
      </c>
      <c r="D8554" t="s">
        <v>31</v>
      </c>
      <c r="E8554">
        <v>3</v>
      </c>
      <c r="F8554" t="s">
        <v>2045</v>
      </c>
      <c r="G8554" s="8" t="s">
        <v>152</v>
      </c>
      <c r="H8554" t="s">
        <v>153</v>
      </c>
      <c r="I8554" s="1" t="s">
        <v>35</v>
      </c>
      <c r="J8554" t="s">
        <v>36</v>
      </c>
    </row>
    <row r="8555" spans="1:10" x14ac:dyDescent="0.2">
      <c r="A8555" s="7" t="s">
        <v>13828</v>
      </c>
      <c r="B8555" t="s">
        <v>13829</v>
      </c>
      <c r="C8555">
        <v>21002</v>
      </c>
      <c r="D8555" t="s">
        <v>31</v>
      </c>
      <c r="E8555">
        <v>3</v>
      </c>
      <c r="F8555" t="s">
        <v>2045</v>
      </c>
      <c r="G8555" s="8" t="s">
        <v>152</v>
      </c>
      <c r="H8555" t="s">
        <v>153</v>
      </c>
      <c r="I8555" s="1" t="s">
        <v>35</v>
      </c>
      <c r="J8555" t="s">
        <v>36</v>
      </c>
    </row>
    <row r="8556" spans="1:10" x14ac:dyDescent="0.2">
      <c r="A8556" s="7" t="s">
        <v>13830</v>
      </c>
      <c r="B8556" t="s">
        <v>11703</v>
      </c>
      <c r="C8556">
        <v>21002</v>
      </c>
      <c r="D8556" t="s">
        <v>31</v>
      </c>
      <c r="E8556">
        <v>3</v>
      </c>
      <c r="F8556" t="s">
        <v>2045</v>
      </c>
      <c r="G8556" s="8" t="s">
        <v>152</v>
      </c>
      <c r="H8556" t="s">
        <v>153</v>
      </c>
      <c r="I8556" s="1" t="s">
        <v>35</v>
      </c>
      <c r="J8556" t="s">
        <v>36</v>
      </c>
    </row>
    <row r="8557" spans="1:10" x14ac:dyDescent="0.2">
      <c r="A8557" s="7" t="s">
        <v>13831</v>
      </c>
      <c r="B8557" t="s">
        <v>9666</v>
      </c>
      <c r="C8557">
        <v>21002</v>
      </c>
      <c r="D8557" t="s">
        <v>31</v>
      </c>
      <c r="E8557">
        <v>3</v>
      </c>
      <c r="F8557" t="s">
        <v>2045</v>
      </c>
      <c r="G8557" s="8" t="s">
        <v>152</v>
      </c>
      <c r="H8557" t="s">
        <v>153</v>
      </c>
      <c r="I8557" s="1" t="s">
        <v>35</v>
      </c>
      <c r="J8557" t="s">
        <v>36</v>
      </c>
    </row>
    <row r="8558" spans="1:10" x14ac:dyDescent="0.2">
      <c r="A8558" s="7" t="s">
        <v>13832</v>
      </c>
      <c r="B8558" t="s">
        <v>13833</v>
      </c>
      <c r="C8558">
        <v>21002</v>
      </c>
      <c r="D8558" t="s">
        <v>31</v>
      </c>
      <c r="E8558">
        <v>3</v>
      </c>
      <c r="F8558" t="s">
        <v>2045</v>
      </c>
      <c r="G8558" s="8" t="s">
        <v>152</v>
      </c>
      <c r="H8558" t="s">
        <v>153</v>
      </c>
      <c r="I8558" s="1" t="s">
        <v>35</v>
      </c>
      <c r="J8558" t="s">
        <v>36</v>
      </c>
    </row>
    <row r="8559" spans="1:10" x14ac:dyDescent="0.2">
      <c r="A8559" s="7" t="s">
        <v>13834</v>
      </c>
      <c r="B8559" t="s">
        <v>13835</v>
      </c>
      <c r="C8559">
        <v>21002</v>
      </c>
      <c r="D8559" t="s">
        <v>31</v>
      </c>
      <c r="E8559">
        <v>3</v>
      </c>
      <c r="F8559" t="s">
        <v>2045</v>
      </c>
      <c r="G8559" s="8" t="s">
        <v>152</v>
      </c>
      <c r="H8559" t="s">
        <v>153</v>
      </c>
      <c r="I8559" s="1" t="s">
        <v>35</v>
      </c>
      <c r="J8559" t="s">
        <v>36</v>
      </c>
    </row>
    <row r="8560" spans="1:10" x14ac:dyDescent="0.2">
      <c r="A8560" s="7" t="s">
        <v>13836</v>
      </c>
      <c r="B8560" t="s">
        <v>13837</v>
      </c>
      <c r="C8560">
        <v>21002</v>
      </c>
      <c r="D8560" t="s">
        <v>31</v>
      </c>
      <c r="E8560">
        <v>3</v>
      </c>
      <c r="F8560" t="s">
        <v>2045</v>
      </c>
      <c r="G8560" s="8" t="s">
        <v>152</v>
      </c>
      <c r="H8560" t="s">
        <v>153</v>
      </c>
      <c r="I8560" s="1" t="s">
        <v>35</v>
      </c>
      <c r="J8560" t="s">
        <v>36</v>
      </c>
    </row>
    <row r="8561" spans="1:10" x14ac:dyDescent="0.2">
      <c r="A8561" s="7" t="s">
        <v>13838</v>
      </c>
      <c r="B8561" t="s">
        <v>13839</v>
      </c>
      <c r="C8561">
        <v>21002</v>
      </c>
      <c r="D8561" t="s">
        <v>31</v>
      </c>
      <c r="E8561">
        <v>3</v>
      </c>
      <c r="F8561" t="s">
        <v>2045</v>
      </c>
      <c r="G8561" s="8" t="s">
        <v>152</v>
      </c>
      <c r="H8561" t="s">
        <v>153</v>
      </c>
      <c r="I8561" s="1" t="s">
        <v>35</v>
      </c>
      <c r="J8561" t="s">
        <v>36</v>
      </c>
    </row>
    <row r="8562" spans="1:10" x14ac:dyDescent="0.2">
      <c r="A8562" s="7" t="s">
        <v>13840</v>
      </c>
      <c r="B8562" t="s">
        <v>13841</v>
      </c>
      <c r="C8562">
        <v>21002</v>
      </c>
      <c r="D8562" t="s">
        <v>31</v>
      </c>
      <c r="E8562">
        <v>3</v>
      </c>
      <c r="F8562" t="s">
        <v>2045</v>
      </c>
      <c r="G8562" s="8" t="s">
        <v>152</v>
      </c>
      <c r="H8562" t="s">
        <v>153</v>
      </c>
      <c r="I8562" s="1" t="s">
        <v>35</v>
      </c>
      <c r="J8562" t="s">
        <v>36</v>
      </c>
    </row>
    <row r="8563" spans="1:10" x14ac:dyDescent="0.2">
      <c r="A8563" s="7" t="s">
        <v>13842</v>
      </c>
      <c r="B8563" t="s">
        <v>13052</v>
      </c>
      <c r="C8563">
        <v>21002</v>
      </c>
      <c r="D8563" t="s">
        <v>31</v>
      </c>
      <c r="E8563">
        <v>3</v>
      </c>
      <c r="F8563" t="s">
        <v>2045</v>
      </c>
      <c r="G8563" s="8" t="s">
        <v>152</v>
      </c>
      <c r="H8563" t="s">
        <v>153</v>
      </c>
      <c r="I8563" s="1" t="s">
        <v>35</v>
      </c>
      <c r="J8563" t="s">
        <v>36</v>
      </c>
    </row>
    <row r="8564" spans="1:10" x14ac:dyDescent="0.2">
      <c r="A8564" s="7" t="s">
        <v>13843</v>
      </c>
      <c r="B8564" t="s">
        <v>13844</v>
      </c>
      <c r="C8564">
        <v>21002</v>
      </c>
      <c r="D8564" t="s">
        <v>31</v>
      </c>
      <c r="E8564">
        <v>3</v>
      </c>
      <c r="F8564" t="s">
        <v>2045</v>
      </c>
      <c r="G8564" s="8" t="s">
        <v>152</v>
      </c>
      <c r="H8564" t="s">
        <v>153</v>
      </c>
      <c r="I8564" s="1" t="s">
        <v>35</v>
      </c>
      <c r="J8564" t="s">
        <v>36</v>
      </c>
    </row>
    <row r="8565" spans="1:10" x14ac:dyDescent="0.2">
      <c r="A8565" s="7" t="s">
        <v>13845</v>
      </c>
      <c r="B8565" t="s">
        <v>13846</v>
      </c>
      <c r="C8565">
        <v>21002</v>
      </c>
      <c r="D8565" t="s">
        <v>31</v>
      </c>
      <c r="E8565">
        <v>3</v>
      </c>
      <c r="F8565" t="s">
        <v>2045</v>
      </c>
      <c r="G8565" s="8" t="s">
        <v>152</v>
      </c>
      <c r="H8565" t="s">
        <v>153</v>
      </c>
      <c r="I8565" s="1" t="s">
        <v>35</v>
      </c>
      <c r="J8565" t="s">
        <v>36</v>
      </c>
    </row>
    <row r="8566" spans="1:10" x14ac:dyDescent="0.2">
      <c r="A8566" s="7" t="s">
        <v>13847</v>
      </c>
      <c r="B8566" t="s">
        <v>13848</v>
      </c>
      <c r="C8566">
        <v>21002</v>
      </c>
      <c r="D8566" t="s">
        <v>31</v>
      </c>
      <c r="E8566">
        <v>3</v>
      </c>
      <c r="F8566" t="s">
        <v>2045</v>
      </c>
      <c r="G8566" s="8" t="s">
        <v>152</v>
      </c>
      <c r="H8566" t="s">
        <v>153</v>
      </c>
      <c r="I8566" s="1" t="s">
        <v>35</v>
      </c>
      <c r="J8566" t="s">
        <v>36</v>
      </c>
    </row>
    <row r="8567" spans="1:10" x14ac:dyDescent="0.2">
      <c r="A8567" s="7" t="s">
        <v>13849</v>
      </c>
      <c r="B8567" t="s">
        <v>13850</v>
      </c>
      <c r="C8567">
        <v>21002</v>
      </c>
      <c r="D8567" t="s">
        <v>31</v>
      </c>
      <c r="E8567">
        <v>3</v>
      </c>
      <c r="F8567" t="s">
        <v>2045</v>
      </c>
      <c r="G8567" s="8" t="s">
        <v>152</v>
      </c>
      <c r="H8567" t="s">
        <v>153</v>
      </c>
      <c r="I8567" s="1" t="s">
        <v>35</v>
      </c>
      <c r="J8567" t="s">
        <v>36</v>
      </c>
    </row>
    <row r="8568" spans="1:10" x14ac:dyDescent="0.2">
      <c r="A8568" s="7" t="s">
        <v>13851</v>
      </c>
      <c r="B8568" t="s">
        <v>13852</v>
      </c>
      <c r="C8568">
        <v>21002</v>
      </c>
      <c r="D8568" t="s">
        <v>31</v>
      </c>
      <c r="E8568">
        <v>3</v>
      </c>
      <c r="F8568" t="s">
        <v>2045</v>
      </c>
      <c r="G8568" s="8" t="s">
        <v>152</v>
      </c>
      <c r="H8568" t="s">
        <v>153</v>
      </c>
      <c r="I8568" s="1" t="s">
        <v>35</v>
      </c>
      <c r="J8568" t="s">
        <v>36</v>
      </c>
    </row>
    <row r="8569" spans="1:10" x14ac:dyDescent="0.2">
      <c r="A8569" s="7" t="s">
        <v>13853</v>
      </c>
      <c r="B8569" t="s">
        <v>13854</v>
      </c>
      <c r="C8569">
        <v>21002</v>
      </c>
      <c r="D8569" t="s">
        <v>31</v>
      </c>
      <c r="E8569">
        <v>3</v>
      </c>
      <c r="F8569" t="s">
        <v>2045</v>
      </c>
      <c r="G8569" s="8" t="s">
        <v>152</v>
      </c>
      <c r="H8569" t="s">
        <v>153</v>
      </c>
      <c r="I8569" s="1" t="s">
        <v>35</v>
      </c>
      <c r="J8569" t="s">
        <v>36</v>
      </c>
    </row>
    <row r="8570" spans="1:10" x14ac:dyDescent="0.2">
      <c r="A8570" s="7" t="s">
        <v>13855</v>
      </c>
      <c r="B8570" t="s">
        <v>13856</v>
      </c>
      <c r="C8570">
        <v>21002</v>
      </c>
      <c r="D8570" t="s">
        <v>31</v>
      </c>
      <c r="E8570">
        <v>3</v>
      </c>
      <c r="F8570" t="s">
        <v>2045</v>
      </c>
      <c r="G8570" s="8" t="s">
        <v>152</v>
      </c>
      <c r="H8570" t="s">
        <v>153</v>
      </c>
      <c r="I8570" s="1" t="s">
        <v>35</v>
      </c>
      <c r="J8570" t="s">
        <v>36</v>
      </c>
    </row>
    <row r="8571" spans="1:10" x14ac:dyDescent="0.2">
      <c r="A8571" s="7" t="s">
        <v>13857</v>
      </c>
      <c r="B8571" t="s">
        <v>13858</v>
      </c>
      <c r="C8571">
        <v>21002</v>
      </c>
      <c r="D8571" t="s">
        <v>31</v>
      </c>
      <c r="E8571">
        <v>3</v>
      </c>
      <c r="F8571" t="s">
        <v>2045</v>
      </c>
      <c r="G8571" s="8" t="s">
        <v>152</v>
      </c>
      <c r="H8571" t="s">
        <v>153</v>
      </c>
      <c r="I8571" s="1" t="s">
        <v>35</v>
      </c>
      <c r="J8571" t="s">
        <v>36</v>
      </c>
    </row>
    <row r="8572" spans="1:10" x14ac:dyDescent="0.2">
      <c r="A8572" s="7" t="s">
        <v>13859</v>
      </c>
      <c r="B8572" t="s">
        <v>13860</v>
      </c>
      <c r="C8572">
        <v>21002</v>
      </c>
      <c r="D8572" t="s">
        <v>31</v>
      </c>
      <c r="E8572">
        <v>3</v>
      </c>
      <c r="F8572" t="s">
        <v>2045</v>
      </c>
      <c r="G8572" s="8" t="s">
        <v>152</v>
      </c>
      <c r="H8572" t="s">
        <v>153</v>
      </c>
      <c r="I8572" s="1" t="s">
        <v>35</v>
      </c>
      <c r="J8572" t="s">
        <v>36</v>
      </c>
    </row>
    <row r="8573" spans="1:10" x14ac:dyDescent="0.2">
      <c r="A8573" s="7" t="s">
        <v>13861</v>
      </c>
      <c r="B8573" t="s">
        <v>13862</v>
      </c>
      <c r="C8573">
        <v>21002</v>
      </c>
      <c r="D8573" t="s">
        <v>31</v>
      </c>
      <c r="E8573">
        <v>3</v>
      </c>
      <c r="F8573" t="s">
        <v>2045</v>
      </c>
      <c r="G8573" s="8" t="s">
        <v>152</v>
      </c>
      <c r="H8573" t="s">
        <v>153</v>
      </c>
      <c r="I8573" s="1" t="s">
        <v>35</v>
      </c>
      <c r="J8573" t="s">
        <v>36</v>
      </c>
    </row>
    <row r="8574" spans="1:10" x14ac:dyDescent="0.2">
      <c r="A8574" s="7" t="s">
        <v>13863</v>
      </c>
      <c r="B8574" t="s">
        <v>13864</v>
      </c>
      <c r="C8574">
        <v>21002</v>
      </c>
      <c r="D8574" t="s">
        <v>31</v>
      </c>
      <c r="E8574">
        <v>3</v>
      </c>
      <c r="F8574" t="s">
        <v>2045</v>
      </c>
      <c r="G8574" s="8" t="s">
        <v>152</v>
      </c>
      <c r="H8574" t="s">
        <v>153</v>
      </c>
      <c r="I8574" s="1" t="s">
        <v>35</v>
      </c>
      <c r="J8574" t="s">
        <v>36</v>
      </c>
    </row>
    <row r="8575" spans="1:10" x14ac:dyDescent="0.2">
      <c r="A8575" s="7" t="s">
        <v>13865</v>
      </c>
      <c r="B8575" t="s">
        <v>13866</v>
      </c>
      <c r="C8575">
        <v>21002</v>
      </c>
      <c r="D8575" t="s">
        <v>31</v>
      </c>
      <c r="E8575">
        <v>3</v>
      </c>
      <c r="F8575" t="s">
        <v>2045</v>
      </c>
      <c r="G8575" s="8" t="s">
        <v>152</v>
      </c>
      <c r="H8575" t="s">
        <v>153</v>
      </c>
      <c r="I8575" s="1" t="s">
        <v>35</v>
      </c>
      <c r="J8575" t="s">
        <v>36</v>
      </c>
    </row>
    <row r="8576" spans="1:10" x14ac:dyDescent="0.2">
      <c r="A8576" s="7" t="s">
        <v>13867</v>
      </c>
      <c r="B8576" t="s">
        <v>13868</v>
      </c>
      <c r="C8576">
        <v>21002</v>
      </c>
      <c r="D8576" t="s">
        <v>31</v>
      </c>
      <c r="E8576">
        <v>3</v>
      </c>
      <c r="F8576" t="s">
        <v>2045</v>
      </c>
      <c r="G8576" s="8" t="s">
        <v>152</v>
      </c>
      <c r="H8576" t="s">
        <v>153</v>
      </c>
      <c r="I8576" s="1" t="s">
        <v>35</v>
      </c>
      <c r="J8576" t="s">
        <v>36</v>
      </c>
    </row>
    <row r="8577" spans="1:10" x14ac:dyDescent="0.2">
      <c r="A8577" s="7" t="s">
        <v>13869</v>
      </c>
      <c r="B8577" t="s">
        <v>13870</v>
      </c>
      <c r="C8577">
        <v>21002</v>
      </c>
      <c r="D8577" t="s">
        <v>31</v>
      </c>
      <c r="E8577">
        <v>3</v>
      </c>
      <c r="F8577" t="s">
        <v>2045</v>
      </c>
      <c r="G8577" s="8" t="s">
        <v>152</v>
      </c>
      <c r="H8577" t="s">
        <v>153</v>
      </c>
      <c r="I8577" s="1" t="s">
        <v>35</v>
      </c>
      <c r="J8577" t="s">
        <v>36</v>
      </c>
    </row>
    <row r="8578" spans="1:10" x14ac:dyDescent="0.2">
      <c r="A8578" s="7" t="s">
        <v>13871</v>
      </c>
      <c r="B8578" t="s">
        <v>13872</v>
      </c>
      <c r="C8578">
        <v>21002</v>
      </c>
      <c r="D8578" t="s">
        <v>31</v>
      </c>
      <c r="E8578">
        <v>3</v>
      </c>
      <c r="F8578" t="s">
        <v>2045</v>
      </c>
      <c r="G8578" s="8" t="s">
        <v>152</v>
      </c>
      <c r="H8578" t="s">
        <v>153</v>
      </c>
      <c r="I8578" s="1" t="s">
        <v>35</v>
      </c>
      <c r="J8578" t="s">
        <v>36</v>
      </c>
    </row>
    <row r="8579" spans="1:10" x14ac:dyDescent="0.2">
      <c r="A8579" s="7" t="s">
        <v>13873</v>
      </c>
      <c r="B8579" t="s">
        <v>13874</v>
      </c>
      <c r="C8579">
        <v>21002</v>
      </c>
      <c r="D8579" t="s">
        <v>31</v>
      </c>
      <c r="E8579">
        <v>3</v>
      </c>
      <c r="F8579" t="s">
        <v>2045</v>
      </c>
      <c r="G8579" s="8" t="s">
        <v>152</v>
      </c>
      <c r="H8579" t="s">
        <v>153</v>
      </c>
      <c r="I8579" s="1" t="s">
        <v>35</v>
      </c>
      <c r="J8579" t="s">
        <v>36</v>
      </c>
    </row>
    <row r="8580" spans="1:10" x14ac:dyDescent="0.2">
      <c r="A8580" s="7" t="s">
        <v>13875</v>
      </c>
      <c r="B8580" t="s">
        <v>13876</v>
      </c>
      <c r="C8580">
        <v>21002</v>
      </c>
      <c r="D8580" t="s">
        <v>31</v>
      </c>
      <c r="E8580">
        <v>3</v>
      </c>
      <c r="F8580" t="s">
        <v>2045</v>
      </c>
      <c r="G8580" s="8" t="s">
        <v>152</v>
      </c>
      <c r="H8580" t="s">
        <v>153</v>
      </c>
      <c r="I8580" s="1" t="s">
        <v>35</v>
      </c>
      <c r="J8580" t="s">
        <v>36</v>
      </c>
    </row>
    <row r="8581" spans="1:10" x14ac:dyDescent="0.2">
      <c r="A8581" s="7" t="s">
        <v>13877</v>
      </c>
      <c r="B8581" t="s">
        <v>13878</v>
      </c>
      <c r="C8581">
        <v>21002</v>
      </c>
      <c r="D8581" t="s">
        <v>31</v>
      </c>
      <c r="E8581">
        <v>3</v>
      </c>
      <c r="F8581" t="s">
        <v>2045</v>
      </c>
      <c r="G8581" s="8" t="s">
        <v>152</v>
      </c>
      <c r="H8581" t="s">
        <v>153</v>
      </c>
      <c r="I8581" s="1" t="s">
        <v>35</v>
      </c>
      <c r="J8581" t="s">
        <v>36</v>
      </c>
    </row>
    <row r="8582" spans="1:10" x14ac:dyDescent="0.2">
      <c r="A8582" s="7" t="s">
        <v>13879</v>
      </c>
      <c r="B8582" t="s">
        <v>13880</v>
      </c>
      <c r="C8582">
        <v>21002</v>
      </c>
      <c r="D8582" t="s">
        <v>31</v>
      </c>
      <c r="E8582">
        <v>3</v>
      </c>
      <c r="F8582" t="s">
        <v>2045</v>
      </c>
      <c r="G8582" s="8" t="s">
        <v>152</v>
      </c>
      <c r="H8582" t="s">
        <v>153</v>
      </c>
      <c r="I8582" s="1" t="s">
        <v>35</v>
      </c>
      <c r="J8582" t="s">
        <v>36</v>
      </c>
    </row>
    <row r="8583" spans="1:10" x14ac:dyDescent="0.2">
      <c r="A8583" s="7" t="s">
        <v>13881</v>
      </c>
      <c r="B8583" t="s">
        <v>9036</v>
      </c>
      <c r="C8583">
        <v>21002</v>
      </c>
      <c r="D8583" t="s">
        <v>31</v>
      </c>
      <c r="E8583">
        <v>3</v>
      </c>
      <c r="F8583" t="s">
        <v>2045</v>
      </c>
      <c r="G8583" s="8" t="s">
        <v>152</v>
      </c>
      <c r="H8583" t="s">
        <v>153</v>
      </c>
      <c r="I8583" s="1" t="s">
        <v>35</v>
      </c>
      <c r="J8583" t="s">
        <v>36</v>
      </c>
    </row>
    <row r="8584" spans="1:10" x14ac:dyDescent="0.2">
      <c r="A8584" s="7" t="s">
        <v>13882</v>
      </c>
      <c r="B8584" t="s">
        <v>13883</v>
      </c>
      <c r="C8584">
        <v>21002</v>
      </c>
      <c r="D8584" t="s">
        <v>31</v>
      </c>
      <c r="E8584">
        <v>3</v>
      </c>
      <c r="F8584" t="s">
        <v>2045</v>
      </c>
      <c r="G8584" s="8" t="s">
        <v>152</v>
      </c>
      <c r="H8584" t="s">
        <v>153</v>
      </c>
      <c r="I8584" s="1" t="s">
        <v>35</v>
      </c>
      <c r="J8584" t="s">
        <v>36</v>
      </c>
    </row>
    <row r="8585" spans="1:10" x14ac:dyDescent="0.2">
      <c r="A8585" s="7" t="s">
        <v>13884</v>
      </c>
      <c r="B8585" t="s">
        <v>13885</v>
      </c>
      <c r="C8585">
        <v>21002</v>
      </c>
      <c r="D8585" t="s">
        <v>31</v>
      </c>
      <c r="E8585">
        <v>3</v>
      </c>
      <c r="F8585" t="s">
        <v>2045</v>
      </c>
      <c r="G8585" s="8" t="s">
        <v>152</v>
      </c>
      <c r="H8585" t="s">
        <v>153</v>
      </c>
      <c r="I8585" s="1" t="s">
        <v>35</v>
      </c>
      <c r="J8585" t="s">
        <v>36</v>
      </c>
    </row>
    <row r="8586" spans="1:10" x14ac:dyDescent="0.2">
      <c r="A8586" s="7" t="s">
        <v>13886</v>
      </c>
      <c r="B8586" t="s">
        <v>13887</v>
      </c>
      <c r="C8586">
        <v>21002</v>
      </c>
      <c r="D8586" t="s">
        <v>31</v>
      </c>
      <c r="E8586">
        <v>3</v>
      </c>
      <c r="F8586" t="s">
        <v>2045</v>
      </c>
      <c r="G8586" s="8" t="s">
        <v>152</v>
      </c>
      <c r="H8586" t="s">
        <v>153</v>
      </c>
      <c r="I8586" s="1" t="s">
        <v>35</v>
      </c>
      <c r="J8586" t="s">
        <v>36</v>
      </c>
    </row>
    <row r="8587" spans="1:10" x14ac:dyDescent="0.2">
      <c r="A8587" s="7" t="s">
        <v>13888</v>
      </c>
      <c r="B8587" t="s">
        <v>13889</v>
      </c>
      <c r="C8587">
        <v>21002</v>
      </c>
      <c r="D8587" t="s">
        <v>31</v>
      </c>
      <c r="E8587">
        <v>3</v>
      </c>
      <c r="F8587" t="s">
        <v>2045</v>
      </c>
      <c r="G8587" s="8" t="s">
        <v>152</v>
      </c>
      <c r="H8587" t="s">
        <v>153</v>
      </c>
      <c r="I8587" s="1" t="s">
        <v>35</v>
      </c>
      <c r="J8587" t="s">
        <v>36</v>
      </c>
    </row>
    <row r="8588" spans="1:10" x14ac:dyDescent="0.2">
      <c r="A8588" s="7" t="s">
        <v>13890</v>
      </c>
      <c r="B8588" t="s">
        <v>13891</v>
      </c>
      <c r="C8588">
        <v>21002</v>
      </c>
      <c r="D8588" t="s">
        <v>31</v>
      </c>
      <c r="E8588">
        <v>3</v>
      </c>
      <c r="F8588" t="s">
        <v>2045</v>
      </c>
      <c r="G8588" s="8" t="s">
        <v>152</v>
      </c>
      <c r="H8588" t="s">
        <v>153</v>
      </c>
      <c r="I8588" s="1" t="s">
        <v>35</v>
      </c>
      <c r="J8588" t="s">
        <v>36</v>
      </c>
    </row>
    <row r="8589" spans="1:10" x14ac:dyDescent="0.2">
      <c r="A8589" s="7" t="s">
        <v>13892</v>
      </c>
      <c r="B8589" t="s">
        <v>13893</v>
      </c>
      <c r="C8589">
        <v>21002</v>
      </c>
      <c r="D8589" t="s">
        <v>31</v>
      </c>
      <c r="E8589">
        <v>3</v>
      </c>
      <c r="F8589" t="s">
        <v>2045</v>
      </c>
      <c r="G8589" s="8" t="s">
        <v>152</v>
      </c>
      <c r="H8589" t="s">
        <v>153</v>
      </c>
      <c r="I8589" s="1" t="s">
        <v>35</v>
      </c>
      <c r="J8589" t="s">
        <v>36</v>
      </c>
    </row>
    <row r="8590" spans="1:10" x14ac:dyDescent="0.2">
      <c r="A8590" s="7" t="s">
        <v>13894</v>
      </c>
      <c r="B8590" t="s">
        <v>13895</v>
      </c>
      <c r="C8590">
        <v>21002</v>
      </c>
      <c r="D8590" t="s">
        <v>31</v>
      </c>
      <c r="E8590">
        <v>3</v>
      </c>
      <c r="F8590" t="s">
        <v>2045</v>
      </c>
      <c r="G8590" s="8" t="s">
        <v>152</v>
      </c>
      <c r="H8590" t="s">
        <v>153</v>
      </c>
      <c r="I8590" s="1" t="s">
        <v>35</v>
      </c>
      <c r="J8590" t="s">
        <v>36</v>
      </c>
    </row>
    <row r="8591" spans="1:10" x14ac:dyDescent="0.2">
      <c r="A8591" s="7" t="s">
        <v>13896</v>
      </c>
      <c r="B8591" t="s">
        <v>13897</v>
      </c>
      <c r="C8591">
        <v>21002</v>
      </c>
      <c r="D8591" t="s">
        <v>31</v>
      </c>
      <c r="E8591">
        <v>3</v>
      </c>
      <c r="F8591" t="s">
        <v>2045</v>
      </c>
      <c r="G8591" s="8" t="s">
        <v>152</v>
      </c>
      <c r="H8591" t="s">
        <v>153</v>
      </c>
      <c r="I8591" s="1" t="s">
        <v>35</v>
      </c>
      <c r="J8591" t="s">
        <v>36</v>
      </c>
    </row>
    <row r="8592" spans="1:10" x14ac:dyDescent="0.2">
      <c r="A8592" s="7" t="s">
        <v>13898</v>
      </c>
      <c r="B8592" t="s">
        <v>13899</v>
      </c>
      <c r="C8592">
        <v>21002</v>
      </c>
      <c r="D8592" t="s">
        <v>31</v>
      </c>
      <c r="E8592">
        <v>3</v>
      </c>
      <c r="F8592" t="s">
        <v>2045</v>
      </c>
      <c r="G8592" s="8" t="s">
        <v>152</v>
      </c>
      <c r="H8592" t="s">
        <v>153</v>
      </c>
      <c r="I8592" s="1" t="s">
        <v>35</v>
      </c>
      <c r="J8592" t="s">
        <v>36</v>
      </c>
    </row>
    <row r="8593" spans="1:10" x14ac:dyDescent="0.2">
      <c r="A8593" s="7" t="s">
        <v>13900</v>
      </c>
      <c r="B8593" t="s">
        <v>13901</v>
      </c>
      <c r="C8593">
        <v>21002</v>
      </c>
      <c r="D8593" t="s">
        <v>31</v>
      </c>
      <c r="E8593">
        <v>3</v>
      </c>
      <c r="F8593" t="s">
        <v>2045</v>
      </c>
      <c r="G8593" s="8" t="s">
        <v>152</v>
      </c>
      <c r="H8593" t="s">
        <v>153</v>
      </c>
      <c r="I8593" s="1" t="s">
        <v>35</v>
      </c>
      <c r="J8593" t="s">
        <v>36</v>
      </c>
    </row>
    <row r="8594" spans="1:10" x14ac:dyDescent="0.2">
      <c r="A8594" s="7" t="s">
        <v>13902</v>
      </c>
      <c r="B8594" t="s">
        <v>13903</v>
      </c>
      <c r="C8594">
        <v>21002</v>
      </c>
      <c r="D8594" t="s">
        <v>31</v>
      </c>
      <c r="E8594">
        <v>3</v>
      </c>
      <c r="F8594" t="s">
        <v>2045</v>
      </c>
      <c r="G8594" s="8" t="s">
        <v>152</v>
      </c>
      <c r="H8594" t="s">
        <v>153</v>
      </c>
      <c r="I8594" s="1" t="s">
        <v>35</v>
      </c>
      <c r="J8594" t="s">
        <v>36</v>
      </c>
    </row>
    <row r="8595" spans="1:10" x14ac:dyDescent="0.2">
      <c r="A8595" s="7" t="s">
        <v>13904</v>
      </c>
      <c r="B8595" t="s">
        <v>2049</v>
      </c>
      <c r="C8595">
        <v>21002</v>
      </c>
      <c r="D8595" t="s">
        <v>31</v>
      </c>
      <c r="E8595">
        <v>3</v>
      </c>
      <c r="F8595" t="s">
        <v>2045</v>
      </c>
      <c r="G8595" s="8" t="s">
        <v>152</v>
      </c>
      <c r="H8595" t="s">
        <v>153</v>
      </c>
      <c r="I8595" s="1" t="s">
        <v>35</v>
      </c>
      <c r="J8595" t="s">
        <v>36</v>
      </c>
    </row>
    <row r="8596" spans="1:10" x14ac:dyDescent="0.2">
      <c r="A8596" s="7" t="s">
        <v>13905</v>
      </c>
      <c r="B8596" t="s">
        <v>10452</v>
      </c>
      <c r="C8596">
        <v>21002</v>
      </c>
      <c r="D8596" t="s">
        <v>31</v>
      </c>
      <c r="E8596">
        <v>3</v>
      </c>
      <c r="F8596" t="s">
        <v>2045</v>
      </c>
      <c r="G8596" s="8" t="s">
        <v>152</v>
      </c>
      <c r="H8596" t="s">
        <v>153</v>
      </c>
      <c r="I8596" s="1" t="s">
        <v>35</v>
      </c>
      <c r="J8596" t="s">
        <v>36</v>
      </c>
    </row>
    <row r="8597" spans="1:10" x14ac:dyDescent="0.2">
      <c r="A8597" s="7" t="s">
        <v>13906</v>
      </c>
      <c r="B8597" t="s">
        <v>13907</v>
      </c>
      <c r="C8597">
        <v>21002</v>
      </c>
      <c r="D8597" t="s">
        <v>31</v>
      </c>
      <c r="E8597">
        <v>3</v>
      </c>
      <c r="F8597" t="s">
        <v>2045</v>
      </c>
      <c r="G8597" s="8" t="s">
        <v>152</v>
      </c>
      <c r="H8597" t="s">
        <v>153</v>
      </c>
      <c r="I8597" s="1" t="s">
        <v>35</v>
      </c>
      <c r="J8597" t="s">
        <v>36</v>
      </c>
    </row>
    <row r="8598" spans="1:10" x14ac:dyDescent="0.2">
      <c r="A8598" s="7" t="s">
        <v>13908</v>
      </c>
      <c r="B8598" t="s">
        <v>13909</v>
      </c>
      <c r="C8598">
        <v>21002</v>
      </c>
      <c r="D8598" t="s">
        <v>31</v>
      </c>
      <c r="E8598">
        <v>3</v>
      </c>
      <c r="F8598" t="s">
        <v>2045</v>
      </c>
      <c r="G8598" s="8" t="s">
        <v>152</v>
      </c>
      <c r="H8598" t="s">
        <v>153</v>
      </c>
      <c r="I8598" s="1" t="s">
        <v>35</v>
      </c>
      <c r="J8598" t="s">
        <v>36</v>
      </c>
    </row>
    <row r="8599" spans="1:10" x14ac:dyDescent="0.2">
      <c r="A8599" s="7" t="s">
        <v>13910</v>
      </c>
      <c r="B8599" t="s">
        <v>13911</v>
      </c>
      <c r="C8599">
        <v>21002</v>
      </c>
      <c r="D8599" t="s">
        <v>31</v>
      </c>
      <c r="E8599">
        <v>3</v>
      </c>
      <c r="F8599" t="s">
        <v>2045</v>
      </c>
      <c r="G8599" s="8" t="s">
        <v>152</v>
      </c>
      <c r="H8599" t="s">
        <v>153</v>
      </c>
      <c r="I8599" s="1" t="s">
        <v>35</v>
      </c>
      <c r="J8599" t="s">
        <v>36</v>
      </c>
    </row>
    <row r="8600" spans="1:10" x14ac:dyDescent="0.2">
      <c r="A8600" s="7" t="s">
        <v>13912</v>
      </c>
      <c r="B8600" t="s">
        <v>13913</v>
      </c>
      <c r="C8600">
        <v>21002</v>
      </c>
      <c r="D8600" t="s">
        <v>31</v>
      </c>
      <c r="E8600">
        <v>3</v>
      </c>
      <c r="F8600" t="s">
        <v>2045</v>
      </c>
      <c r="G8600" s="8" t="s">
        <v>152</v>
      </c>
      <c r="H8600" t="s">
        <v>153</v>
      </c>
      <c r="I8600" s="1" t="s">
        <v>35</v>
      </c>
      <c r="J8600" t="s">
        <v>36</v>
      </c>
    </row>
    <row r="8601" spans="1:10" x14ac:dyDescent="0.2">
      <c r="A8601" s="7" t="s">
        <v>13914</v>
      </c>
      <c r="B8601" t="s">
        <v>13915</v>
      </c>
      <c r="C8601">
        <v>21002</v>
      </c>
      <c r="D8601" t="s">
        <v>31</v>
      </c>
      <c r="E8601">
        <v>3</v>
      </c>
      <c r="F8601" t="s">
        <v>2045</v>
      </c>
      <c r="G8601" s="8" t="s">
        <v>152</v>
      </c>
      <c r="H8601" t="s">
        <v>153</v>
      </c>
      <c r="I8601" s="1" t="s">
        <v>35</v>
      </c>
      <c r="J8601" t="s">
        <v>36</v>
      </c>
    </row>
    <row r="8602" spans="1:10" x14ac:dyDescent="0.2">
      <c r="A8602" s="7" t="s">
        <v>13916</v>
      </c>
      <c r="B8602" t="s">
        <v>13917</v>
      </c>
      <c r="C8602">
        <v>21002</v>
      </c>
      <c r="D8602" t="s">
        <v>31</v>
      </c>
      <c r="E8602">
        <v>3</v>
      </c>
      <c r="F8602" t="s">
        <v>2045</v>
      </c>
      <c r="G8602" s="8" t="s">
        <v>152</v>
      </c>
      <c r="H8602" t="s">
        <v>153</v>
      </c>
      <c r="I8602" s="1" t="s">
        <v>35</v>
      </c>
      <c r="J8602" t="s">
        <v>36</v>
      </c>
    </row>
    <row r="8603" spans="1:10" x14ac:dyDescent="0.2">
      <c r="A8603" s="7" t="s">
        <v>13918</v>
      </c>
      <c r="B8603" t="s">
        <v>13919</v>
      </c>
      <c r="C8603">
        <v>21002</v>
      </c>
      <c r="D8603" t="s">
        <v>31</v>
      </c>
      <c r="E8603">
        <v>3</v>
      </c>
      <c r="F8603" t="s">
        <v>2045</v>
      </c>
      <c r="G8603" s="8" t="s">
        <v>152</v>
      </c>
      <c r="H8603" t="s">
        <v>153</v>
      </c>
      <c r="I8603" s="1" t="s">
        <v>35</v>
      </c>
      <c r="J8603" t="s">
        <v>36</v>
      </c>
    </row>
    <row r="8604" spans="1:10" x14ac:dyDescent="0.2">
      <c r="A8604" s="7" t="s">
        <v>13920</v>
      </c>
      <c r="B8604" t="s">
        <v>13921</v>
      </c>
      <c r="C8604">
        <v>21002</v>
      </c>
      <c r="D8604" t="s">
        <v>31</v>
      </c>
      <c r="E8604">
        <v>3</v>
      </c>
      <c r="F8604" t="s">
        <v>2045</v>
      </c>
      <c r="G8604" s="8" t="s">
        <v>152</v>
      </c>
      <c r="H8604" t="s">
        <v>153</v>
      </c>
      <c r="I8604" s="1" t="s">
        <v>35</v>
      </c>
      <c r="J8604" t="s">
        <v>36</v>
      </c>
    </row>
    <row r="8605" spans="1:10" x14ac:dyDescent="0.2">
      <c r="A8605" s="7" t="s">
        <v>13922</v>
      </c>
      <c r="B8605" t="s">
        <v>13923</v>
      </c>
      <c r="C8605">
        <v>21002</v>
      </c>
      <c r="D8605" t="s">
        <v>31</v>
      </c>
      <c r="E8605">
        <v>3</v>
      </c>
      <c r="F8605" t="s">
        <v>2045</v>
      </c>
      <c r="G8605" s="8" t="s">
        <v>152</v>
      </c>
      <c r="H8605" t="s">
        <v>153</v>
      </c>
      <c r="I8605" s="1" t="s">
        <v>35</v>
      </c>
      <c r="J8605" t="s">
        <v>36</v>
      </c>
    </row>
    <row r="8606" spans="1:10" x14ac:dyDescent="0.2">
      <c r="A8606" s="7" t="s">
        <v>13924</v>
      </c>
      <c r="B8606" t="s">
        <v>13925</v>
      </c>
      <c r="C8606">
        <v>21002</v>
      </c>
      <c r="D8606" t="s">
        <v>31</v>
      </c>
      <c r="E8606">
        <v>3</v>
      </c>
      <c r="F8606" t="s">
        <v>2045</v>
      </c>
      <c r="G8606" s="8" t="s">
        <v>152</v>
      </c>
      <c r="H8606" t="s">
        <v>153</v>
      </c>
      <c r="I8606" s="1" t="s">
        <v>35</v>
      </c>
      <c r="J8606" t="s">
        <v>36</v>
      </c>
    </row>
    <row r="8607" spans="1:10" x14ac:dyDescent="0.2">
      <c r="A8607" s="7" t="s">
        <v>13926</v>
      </c>
      <c r="B8607" t="s">
        <v>13927</v>
      </c>
      <c r="C8607">
        <v>21002</v>
      </c>
      <c r="D8607" t="s">
        <v>31</v>
      </c>
      <c r="E8607">
        <v>3</v>
      </c>
      <c r="F8607" t="s">
        <v>2045</v>
      </c>
      <c r="G8607" s="8" t="s">
        <v>156</v>
      </c>
      <c r="H8607" t="s">
        <v>157</v>
      </c>
      <c r="I8607" s="1" t="s">
        <v>35</v>
      </c>
      <c r="J8607" t="s">
        <v>36</v>
      </c>
    </row>
    <row r="8608" spans="1:10" x14ac:dyDescent="0.2">
      <c r="A8608" s="7" t="s">
        <v>13928</v>
      </c>
      <c r="B8608" t="s">
        <v>13929</v>
      </c>
      <c r="C8608">
        <v>21002</v>
      </c>
      <c r="D8608" t="s">
        <v>31</v>
      </c>
      <c r="E8608">
        <v>3</v>
      </c>
      <c r="F8608" t="s">
        <v>2045</v>
      </c>
      <c r="G8608" s="8" t="s">
        <v>156</v>
      </c>
      <c r="H8608" t="s">
        <v>157</v>
      </c>
      <c r="I8608" s="1" t="s">
        <v>35</v>
      </c>
      <c r="J8608" t="s">
        <v>36</v>
      </c>
    </row>
    <row r="8609" spans="1:10" x14ac:dyDescent="0.2">
      <c r="A8609" s="7" t="s">
        <v>13930</v>
      </c>
      <c r="B8609" t="s">
        <v>13931</v>
      </c>
      <c r="C8609">
        <v>21002</v>
      </c>
      <c r="D8609" t="s">
        <v>31</v>
      </c>
      <c r="E8609">
        <v>3</v>
      </c>
      <c r="F8609" t="s">
        <v>2045</v>
      </c>
      <c r="G8609" s="8" t="s">
        <v>156</v>
      </c>
      <c r="H8609" t="s">
        <v>157</v>
      </c>
      <c r="I8609" s="1" t="s">
        <v>35</v>
      </c>
      <c r="J8609" t="s">
        <v>36</v>
      </c>
    </row>
    <row r="8610" spans="1:10" x14ac:dyDescent="0.2">
      <c r="A8610" s="7" t="s">
        <v>13932</v>
      </c>
      <c r="B8610" t="s">
        <v>13085</v>
      </c>
      <c r="C8610">
        <v>21002</v>
      </c>
      <c r="D8610" t="s">
        <v>31</v>
      </c>
      <c r="E8610">
        <v>3</v>
      </c>
      <c r="F8610" t="s">
        <v>2045</v>
      </c>
      <c r="G8610" s="8" t="s">
        <v>156</v>
      </c>
      <c r="H8610" t="s">
        <v>157</v>
      </c>
      <c r="I8610" s="1" t="s">
        <v>35</v>
      </c>
      <c r="J8610" t="s">
        <v>36</v>
      </c>
    </row>
    <row r="8611" spans="1:10" x14ac:dyDescent="0.2">
      <c r="A8611" s="7" t="s">
        <v>13933</v>
      </c>
      <c r="B8611" t="s">
        <v>13934</v>
      </c>
      <c r="C8611">
        <v>21002</v>
      </c>
      <c r="D8611" t="s">
        <v>31</v>
      </c>
      <c r="E8611">
        <v>3</v>
      </c>
      <c r="F8611" t="s">
        <v>2045</v>
      </c>
      <c r="G8611" s="8" t="s">
        <v>156</v>
      </c>
      <c r="H8611" t="s">
        <v>157</v>
      </c>
      <c r="I8611" s="1" t="s">
        <v>35</v>
      </c>
      <c r="J8611" t="s">
        <v>36</v>
      </c>
    </row>
    <row r="8612" spans="1:10" x14ac:dyDescent="0.2">
      <c r="A8612" s="7" t="s">
        <v>13935</v>
      </c>
      <c r="B8612" t="s">
        <v>13936</v>
      </c>
      <c r="C8612">
        <v>21002</v>
      </c>
      <c r="D8612" t="s">
        <v>31</v>
      </c>
      <c r="E8612">
        <v>3</v>
      </c>
      <c r="F8612" t="s">
        <v>2045</v>
      </c>
      <c r="G8612" s="8" t="s">
        <v>156</v>
      </c>
      <c r="H8612" t="s">
        <v>157</v>
      </c>
      <c r="I8612" s="1" t="s">
        <v>35</v>
      </c>
      <c r="J8612" t="s">
        <v>36</v>
      </c>
    </row>
    <row r="8613" spans="1:10" x14ac:dyDescent="0.2">
      <c r="A8613" s="7" t="s">
        <v>13937</v>
      </c>
      <c r="B8613" t="s">
        <v>13938</v>
      </c>
      <c r="C8613">
        <v>21002</v>
      </c>
      <c r="D8613" t="s">
        <v>31</v>
      </c>
      <c r="E8613">
        <v>3</v>
      </c>
      <c r="F8613" t="s">
        <v>2045</v>
      </c>
      <c r="G8613" s="8" t="s">
        <v>156</v>
      </c>
      <c r="H8613" t="s">
        <v>157</v>
      </c>
      <c r="I8613" s="1" t="s">
        <v>35</v>
      </c>
      <c r="J8613" t="s">
        <v>36</v>
      </c>
    </row>
    <row r="8614" spans="1:10" x14ac:dyDescent="0.2">
      <c r="A8614" s="7" t="s">
        <v>13939</v>
      </c>
      <c r="B8614" t="s">
        <v>13940</v>
      </c>
      <c r="C8614">
        <v>21002</v>
      </c>
      <c r="D8614" t="s">
        <v>31</v>
      </c>
      <c r="E8614">
        <v>3</v>
      </c>
      <c r="F8614" t="s">
        <v>2045</v>
      </c>
      <c r="G8614" s="8" t="s">
        <v>156</v>
      </c>
      <c r="H8614" t="s">
        <v>157</v>
      </c>
      <c r="I8614" s="1" t="s">
        <v>35</v>
      </c>
      <c r="J8614" t="s">
        <v>36</v>
      </c>
    </row>
    <row r="8615" spans="1:10" x14ac:dyDescent="0.2">
      <c r="A8615" s="7" t="s">
        <v>13941</v>
      </c>
      <c r="B8615" t="s">
        <v>13942</v>
      </c>
      <c r="C8615">
        <v>21002</v>
      </c>
      <c r="D8615" t="s">
        <v>31</v>
      </c>
      <c r="E8615">
        <v>3</v>
      </c>
      <c r="F8615" t="s">
        <v>2045</v>
      </c>
      <c r="G8615" s="8" t="s">
        <v>156</v>
      </c>
      <c r="H8615" t="s">
        <v>157</v>
      </c>
      <c r="I8615" s="1" t="s">
        <v>35</v>
      </c>
      <c r="J8615" t="s">
        <v>36</v>
      </c>
    </row>
    <row r="8616" spans="1:10" x14ac:dyDescent="0.2">
      <c r="A8616" s="7" t="s">
        <v>13943</v>
      </c>
      <c r="B8616" t="s">
        <v>12958</v>
      </c>
      <c r="C8616">
        <v>21002</v>
      </c>
      <c r="D8616" t="s">
        <v>31</v>
      </c>
      <c r="E8616">
        <v>3</v>
      </c>
      <c r="F8616" t="s">
        <v>2045</v>
      </c>
      <c r="G8616" s="8" t="s">
        <v>156</v>
      </c>
      <c r="H8616" t="s">
        <v>157</v>
      </c>
      <c r="I8616" s="1" t="s">
        <v>35</v>
      </c>
      <c r="J8616" t="s">
        <v>36</v>
      </c>
    </row>
    <row r="8617" spans="1:10" x14ac:dyDescent="0.2">
      <c r="A8617" s="7" t="s">
        <v>13944</v>
      </c>
      <c r="B8617" t="s">
        <v>12284</v>
      </c>
      <c r="C8617">
        <v>21002</v>
      </c>
      <c r="D8617" t="s">
        <v>31</v>
      </c>
      <c r="E8617">
        <v>3</v>
      </c>
      <c r="F8617" t="s">
        <v>2045</v>
      </c>
      <c r="G8617" s="8" t="s">
        <v>156</v>
      </c>
      <c r="H8617" t="s">
        <v>157</v>
      </c>
      <c r="I8617" s="1" t="s">
        <v>35</v>
      </c>
      <c r="J8617" t="s">
        <v>36</v>
      </c>
    </row>
    <row r="8618" spans="1:10" x14ac:dyDescent="0.2">
      <c r="A8618" s="7" t="s">
        <v>13945</v>
      </c>
      <c r="B8618" t="s">
        <v>13946</v>
      </c>
      <c r="C8618">
        <v>21002</v>
      </c>
      <c r="D8618" t="s">
        <v>31</v>
      </c>
      <c r="E8618">
        <v>3</v>
      </c>
      <c r="F8618" t="s">
        <v>2045</v>
      </c>
      <c r="G8618" s="8" t="s">
        <v>156</v>
      </c>
      <c r="H8618" t="s">
        <v>157</v>
      </c>
      <c r="I8618" s="1" t="s">
        <v>35</v>
      </c>
      <c r="J8618" t="s">
        <v>36</v>
      </c>
    </row>
    <row r="8619" spans="1:10" x14ac:dyDescent="0.2">
      <c r="A8619" s="7" t="s">
        <v>13947</v>
      </c>
      <c r="B8619" t="s">
        <v>12177</v>
      </c>
      <c r="C8619">
        <v>21002</v>
      </c>
      <c r="D8619" t="s">
        <v>31</v>
      </c>
      <c r="E8619">
        <v>3</v>
      </c>
      <c r="F8619" t="s">
        <v>2045</v>
      </c>
      <c r="G8619" s="8" t="s">
        <v>156</v>
      </c>
      <c r="H8619" t="s">
        <v>157</v>
      </c>
      <c r="I8619" s="1" t="s">
        <v>35</v>
      </c>
      <c r="J8619" t="s">
        <v>36</v>
      </c>
    </row>
    <row r="8620" spans="1:10" x14ac:dyDescent="0.2">
      <c r="A8620" s="7" t="s">
        <v>13948</v>
      </c>
      <c r="B8620" t="s">
        <v>13949</v>
      </c>
      <c r="C8620">
        <v>21002</v>
      </c>
      <c r="D8620" t="s">
        <v>31</v>
      </c>
      <c r="E8620">
        <v>3</v>
      </c>
      <c r="F8620" t="s">
        <v>2045</v>
      </c>
      <c r="G8620" s="8" t="s">
        <v>156</v>
      </c>
      <c r="H8620" t="s">
        <v>157</v>
      </c>
      <c r="I8620" s="1" t="s">
        <v>35</v>
      </c>
      <c r="J8620" t="s">
        <v>36</v>
      </c>
    </row>
    <row r="8621" spans="1:10" x14ac:dyDescent="0.2">
      <c r="A8621" s="7" t="s">
        <v>13950</v>
      </c>
      <c r="B8621" t="s">
        <v>11396</v>
      </c>
      <c r="C8621">
        <v>21002</v>
      </c>
      <c r="D8621" t="s">
        <v>31</v>
      </c>
      <c r="E8621">
        <v>3</v>
      </c>
      <c r="F8621" t="s">
        <v>2045</v>
      </c>
      <c r="G8621" s="8" t="s">
        <v>156</v>
      </c>
      <c r="H8621" t="s">
        <v>157</v>
      </c>
      <c r="I8621" s="1" t="s">
        <v>35</v>
      </c>
      <c r="J8621" t="s">
        <v>36</v>
      </c>
    </row>
    <row r="8622" spans="1:10" x14ac:dyDescent="0.2">
      <c r="A8622" s="7" t="s">
        <v>13951</v>
      </c>
      <c r="B8622" t="s">
        <v>13952</v>
      </c>
      <c r="C8622">
        <v>21002</v>
      </c>
      <c r="D8622" t="s">
        <v>31</v>
      </c>
      <c r="E8622">
        <v>3</v>
      </c>
      <c r="F8622" t="s">
        <v>2045</v>
      </c>
      <c r="G8622" s="8" t="s">
        <v>156</v>
      </c>
      <c r="H8622" t="s">
        <v>157</v>
      </c>
      <c r="I8622" s="1" t="s">
        <v>35</v>
      </c>
      <c r="J8622" t="s">
        <v>36</v>
      </c>
    </row>
    <row r="8623" spans="1:10" x14ac:dyDescent="0.2">
      <c r="A8623" s="7" t="s">
        <v>13953</v>
      </c>
      <c r="B8623" t="s">
        <v>13954</v>
      </c>
      <c r="C8623">
        <v>21002</v>
      </c>
      <c r="D8623" t="s">
        <v>31</v>
      </c>
      <c r="E8623">
        <v>3</v>
      </c>
      <c r="F8623" t="s">
        <v>2045</v>
      </c>
      <c r="G8623" s="8" t="s">
        <v>156</v>
      </c>
      <c r="H8623" t="s">
        <v>157</v>
      </c>
      <c r="I8623" s="1" t="s">
        <v>35</v>
      </c>
      <c r="J8623" t="s">
        <v>36</v>
      </c>
    </row>
    <row r="8624" spans="1:10" x14ac:dyDescent="0.2">
      <c r="A8624" s="7" t="s">
        <v>13955</v>
      </c>
      <c r="B8624" t="s">
        <v>13956</v>
      </c>
      <c r="C8624">
        <v>21002</v>
      </c>
      <c r="D8624" t="s">
        <v>31</v>
      </c>
      <c r="E8624">
        <v>3</v>
      </c>
      <c r="F8624" t="s">
        <v>2045</v>
      </c>
      <c r="G8624" s="8" t="s">
        <v>156</v>
      </c>
      <c r="H8624" t="s">
        <v>157</v>
      </c>
      <c r="I8624" s="1" t="s">
        <v>35</v>
      </c>
      <c r="J8624" t="s">
        <v>36</v>
      </c>
    </row>
    <row r="8625" spans="1:10" x14ac:dyDescent="0.2">
      <c r="A8625" s="7" t="s">
        <v>13957</v>
      </c>
      <c r="B8625" t="s">
        <v>13958</v>
      </c>
      <c r="C8625">
        <v>21002</v>
      </c>
      <c r="D8625" t="s">
        <v>31</v>
      </c>
      <c r="E8625">
        <v>3</v>
      </c>
      <c r="F8625" t="s">
        <v>2045</v>
      </c>
      <c r="G8625" s="8" t="s">
        <v>156</v>
      </c>
      <c r="H8625" t="s">
        <v>157</v>
      </c>
      <c r="I8625" s="1" t="s">
        <v>35</v>
      </c>
      <c r="J8625" t="s">
        <v>36</v>
      </c>
    </row>
    <row r="8626" spans="1:10" x14ac:dyDescent="0.2">
      <c r="A8626" s="7" t="s">
        <v>13959</v>
      </c>
      <c r="B8626" t="s">
        <v>13960</v>
      </c>
      <c r="C8626">
        <v>21002</v>
      </c>
      <c r="D8626" t="s">
        <v>31</v>
      </c>
      <c r="E8626">
        <v>3</v>
      </c>
      <c r="F8626" t="s">
        <v>2045</v>
      </c>
      <c r="G8626" s="8" t="s">
        <v>156</v>
      </c>
      <c r="H8626" t="s">
        <v>157</v>
      </c>
      <c r="I8626" s="1" t="s">
        <v>35</v>
      </c>
      <c r="J8626" t="s">
        <v>36</v>
      </c>
    </row>
    <row r="8627" spans="1:10" x14ac:dyDescent="0.2">
      <c r="A8627" s="7" t="s">
        <v>13961</v>
      </c>
      <c r="B8627" t="s">
        <v>13962</v>
      </c>
      <c r="C8627">
        <v>21002</v>
      </c>
      <c r="D8627" t="s">
        <v>31</v>
      </c>
      <c r="E8627">
        <v>3</v>
      </c>
      <c r="F8627" t="s">
        <v>2045</v>
      </c>
      <c r="G8627" s="8" t="s">
        <v>156</v>
      </c>
      <c r="H8627" t="s">
        <v>157</v>
      </c>
      <c r="I8627" s="1" t="s">
        <v>35</v>
      </c>
      <c r="J8627" t="s">
        <v>36</v>
      </c>
    </row>
    <row r="8628" spans="1:10" x14ac:dyDescent="0.2">
      <c r="A8628" s="7" t="s">
        <v>13963</v>
      </c>
      <c r="B8628" t="s">
        <v>13964</v>
      </c>
      <c r="C8628">
        <v>21002</v>
      </c>
      <c r="D8628" t="s">
        <v>31</v>
      </c>
      <c r="E8628">
        <v>3</v>
      </c>
      <c r="F8628" t="s">
        <v>2045</v>
      </c>
      <c r="G8628" s="8" t="s">
        <v>156</v>
      </c>
      <c r="H8628" t="s">
        <v>157</v>
      </c>
      <c r="I8628" s="1" t="s">
        <v>35</v>
      </c>
      <c r="J8628" t="s">
        <v>36</v>
      </c>
    </row>
    <row r="8629" spans="1:10" x14ac:dyDescent="0.2">
      <c r="A8629" s="7" t="s">
        <v>13965</v>
      </c>
      <c r="B8629" t="s">
        <v>13966</v>
      </c>
      <c r="C8629">
        <v>21002</v>
      </c>
      <c r="D8629" t="s">
        <v>31</v>
      </c>
      <c r="E8629">
        <v>3</v>
      </c>
      <c r="F8629" t="s">
        <v>2045</v>
      </c>
      <c r="G8629" s="8" t="s">
        <v>156</v>
      </c>
      <c r="H8629" t="s">
        <v>157</v>
      </c>
      <c r="I8629" s="1" t="s">
        <v>35</v>
      </c>
      <c r="J8629" t="s">
        <v>36</v>
      </c>
    </row>
    <row r="8630" spans="1:10" x14ac:dyDescent="0.2">
      <c r="A8630" s="7" t="s">
        <v>13967</v>
      </c>
      <c r="B8630" t="s">
        <v>13968</v>
      </c>
      <c r="C8630">
        <v>21002</v>
      </c>
      <c r="D8630" t="s">
        <v>31</v>
      </c>
      <c r="E8630">
        <v>3</v>
      </c>
      <c r="F8630" t="s">
        <v>2045</v>
      </c>
      <c r="G8630" s="8" t="s">
        <v>156</v>
      </c>
      <c r="H8630" t="s">
        <v>157</v>
      </c>
      <c r="I8630" s="1" t="s">
        <v>35</v>
      </c>
      <c r="J8630" t="s">
        <v>36</v>
      </c>
    </row>
    <row r="8631" spans="1:10" x14ac:dyDescent="0.2">
      <c r="A8631" s="7" t="s">
        <v>13969</v>
      </c>
      <c r="B8631" t="s">
        <v>13104</v>
      </c>
      <c r="C8631">
        <v>21002</v>
      </c>
      <c r="D8631" t="s">
        <v>31</v>
      </c>
      <c r="E8631">
        <v>3</v>
      </c>
      <c r="F8631" t="s">
        <v>2045</v>
      </c>
      <c r="G8631" s="8" t="s">
        <v>156</v>
      </c>
      <c r="H8631" t="s">
        <v>157</v>
      </c>
      <c r="I8631" s="1" t="s">
        <v>35</v>
      </c>
      <c r="J8631" t="s">
        <v>36</v>
      </c>
    </row>
    <row r="8632" spans="1:10" x14ac:dyDescent="0.2">
      <c r="A8632" s="7" t="s">
        <v>13970</v>
      </c>
      <c r="B8632" t="s">
        <v>13971</v>
      </c>
      <c r="C8632">
        <v>21002</v>
      </c>
      <c r="D8632" t="s">
        <v>31</v>
      </c>
      <c r="E8632">
        <v>3</v>
      </c>
      <c r="F8632" t="s">
        <v>2045</v>
      </c>
      <c r="G8632" s="8" t="s">
        <v>156</v>
      </c>
      <c r="H8632" t="s">
        <v>157</v>
      </c>
      <c r="I8632" s="1" t="s">
        <v>35</v>
      </c>
      <c r="J8632" t="s">
        <v>36</v>
      </c>
    </row>
    <row r="8633" spans="1:10" x14ac:dyDescent="0.2">
      <c r="A8633" s="7" t="s">
        <v>13972</v>
      </c>
      <c r="B8633" t="s">
        <v>13042</v>
      </c>
      <c r="C8633">
        <v>21002</v>
      </c>
      <c r="D8633" t="s">
        <v>31</v>
      </c>
      <c r="E8633">
        <v>3</v>
      </c>
      <c r="F8633" t="s">
        <v>2045</v>
      </c>
      <c r="G8633" s="8" t="s">
        <v>156</v>
      </c>
      <c r="H8633" t="s">
        <v>157</v>
      </c>
      <c r="I8633" s="1" t="s">
        <v>35</v>
      </c>
      <c r="J8633" t="s">
        <v>36</v>
      </c>
    </row>
    <row r="8634" spans="1:10" x14ac:dyDescent="0.2">
      <c r="A8634" s="7" t="s">
        <v>13973</v>
      </c>
      <c r="B8634" t="s">
        <v>13974</v>
      </c>
      <c r="C8634">
        <v>21002</v>
      </c>
      <c r="D8634" t="s">
        <v>31</v>
      </c>
      <c r="E8634">
        <v>3</v>
      </c>
      <c r="F8634" t="s">
        <v>2045</v>
      </c>
      <c r="G8634" s="8" t="s">
        <v>156</v>
      </c>
      <c r="H8634" t="s">
        <v>157</v>
      </c>
      <c r="I8634" s="1" t="s">
        <v>35</v>
      </c>
      <c r="J8634" t="s">
        <v>36</v>
      </c>
    </row>
    <row r="8635" spans="1:10" x14ac:dyDescent="0.2">
      <c r="A8635" s="7" t="s">
        <v>13975</v>
      </c>
      <c r="B8635" t="s">
        <v>13976</v>
      </c>
      <c r="C8635">
        <v>21002</v>
      </c>
      <c r="D8635" t="s">
        <v>31</v>
      </c>
      <c r="E8635">
        <v>3</v>
      </c>
      <c r="F8635" t="s">
        <v>2045</v>
      </c>
      <c r="G8635" s="8" t="s">
        <v>156</v>
      </c>
      <c r="H8635" t="s">
        <v>157</v>
      </c>
      <c r="I8635" s="1" t="s">
        <v>35</v>
      </c>
      <c r="J8635" t="s">
        <v>36</v>
      </c>
    </row>
    <row r="8636" spans="1:10" x14ac:dyDescent="0.2">
      <c r="A8636" s="7" t="s">
        <v>13977</v>
      </c>
      <c r="B8636" t="s">
        <v>13978</v>
      </c>
      <c r="C8636">
        <v>21002</v>
      </c>
      <c r="D8636" t="s">
        <v>31</v>
      </c>
      <c r="E8636">
        <v>3</v>
      </c>
      <c r="F8636" t="s">
        <v>2045</v>
      </c>
      <c r="G8636" s="8" t="s">
        <v>156</v>
      </c>
      <c r="H8636" t="s">
        <v>157</v>
      </c>
      <c r="I8636" s="1" t="s">
        <v>35</v>
      </c>
      <c r="J8636" t="s">
        <v>36</v>
      </c>
    </row>
    <row r="8637" spans="1:10" x14ac:dyDescent="0.2">
      <c r="A8637" s="7" t="s">
        <v>13979</v>
      </c>
      <c r="B8637" t="s">
        <v>12786</v>
      </c>
      <c r="C8637">
        <v>21002</v>
      </c>
      <c r="D8637" t="s">
        <v>31</v>
      </c>
      <c r="E8637">
        <v>3</v>
      </c>
      <c r="F8637" t="s">
        <v>2045</v>
      </c>
      <c r="G8637" s="8" t="s">
        <v>156</v>
      </c>
      <c r="H8637" t="s">
        <v>157</v>
      </c>
      <c r="I8637" s="1" t="s">
        <v>35</v>
      </c>
      <c r="J8637" t="s">
        <v>36</v>
      </c>
    </row>
    <row r="8638" spans="1:10" x14ac:dyDescent="0.2">
      <c r="A8638" s="7" t="s">
        <v>13980</v>
      </c>
      <c r="B8638" t="s">
        <v>13981</v>
      </c>
      <c r="C8638">
        <v>21002</v>
      </c>
      <c r="D8638" t="s">
        <v>31</v>
      </c>
      <c r="E8638">
        <v>3</v>
      </c>
      <c r="F8638" t="s">
        <v>2045</v>
      </c>
      <c r="G8638" s="8" t="s">
        <v>156</v>
      </c>
      <c r="H8638" t="s">
        <v>157</v>
      </c>
      <c r="I8638" s="1" t="s">
        <v>35</v>
      </c>
      <c r="J8638" t="s">
        <v>36</v>
      </c>
    </row>
    <row r="8639" spans="1:10" x14ac:dyDescent="0.2">
      <c r="A8639" s="7" t="s">
        <v>13982</v>
      </c>
      <c r="B8639" t="s">
        <v>13983</v>
      </c>
      <c r="C8639">
        <v>21002</v>
      </c>
      <c r="D8639" t="s">
        <v>31</v>
      </c>
      <c r="E8639">
        <v>3</v>
      </c>
      <c r="F8639" t="s">
        <v>2045</v>
      </c>
      <c r="G8639" s="8" t="s">
        <v>156</v>
      </c>
      <c r="H8639" t="s">
        <v>157</v>
      </c>
      <c r="I8639" s="1" t="s">
        <v>35</v>
      </c>
      <c r="J8639" t="s">
        <v>36</v>
      </c>
    </row>
    <row r="8640" spans="1:10" x14ac:dyDescent="0.2">
      <c r="A8640" s="7" t="s">
        <v>13984</v>
      </c>
      <c r="B8640" t="s">
        <v>13985</v>
      </c>
      <c r="C8640">
        <v>21002</v>
      </c>
      <c r="D8640" t="s">
        <v>31</v>
      </c>
      <c r="E8640">
        <v>3</v>
      </c>
      <c r="F8640" t="s">
        <v>2045</v>
      </c>
      <c r="G8640" s="8" t="s">
        <v>156</v>
      </c>
      <c r="H8640" t="s">
        <v>157</v>
      </c>
      <c r="I8640" s="1" t="s">
        <v>35</v>
      </c>
      <c r="J8640" t="s">
        <v>36</v>
      </c>
    </row>
    <row r="8641" spans="1:10" x14ac:dyDescent="0.2">
      <c r="A8641" s="7" t="s">
        <v>13986</v>
      </c>
      <c r="B8641" t="s">
        <v>13987</v>
      </c>
      <c r="C8641">
        <v>21002</v>
      </c>
      <c r="D8641" t="s">
        <v>31</v>
      </c>
      <c r="E8641">
        <v>3</v>
      </c>
      <c r="F8641" t="s">
        <v>2045</v>
      </c>
      <c r="G8641" s="8" t="s">
        <v>156</v>
      </c>
      <c r="H8641" t="s">
        <v>157</v>
      </c>
      <c r="I8641" s="1" t="s">
        <v>35</v>
      </c>
      <c r="J8641" t="s">
        <v>36</v>
      </c>
    </row>
    <row r="8642" spans="1:10" x14ac:dyDescent="0.2">
      <c r="A8642" s="7" t="s">
        <v>13988</v>
      </c>
      <c r="B8642" t="s">
        <v>13989</v>
      </c>
      <c r="C8642">
        <v>21002</v>
      </c>
      <c r="D8642" t="s">
        <v>31</v>
      </c>
      <c r="E8642">
        <v>3</v>
      </c>
      <c r="F8642" t="s">
        <v>2045</v>
      </c>
      <c r="G8642" s="8" t="s">
        <v>156</v>
      </c>
      <c r="H8642" t="s">
        <v>157</v>
      </c>
      <c r="I8642" s="1" t="s">
        <v>35</v>
      </c>
      <c r="J8642" t="s">
        <v>36</v>
      </c>
    </row>
    <row r="8643" spans="1:10" x14ac:dyDescent="0.2">
      <c r="A8643" s="7" t="s">
        <v>13990</v>
      </c>
      <c r="B8643" t="s">
        <v>13991</v>
      </c>
      <c r="C8643">
        <v>21002</v>
      </c>
      <c r="D8643" t="s">
        <v>31</v>
      </c>
      <c r="E8643">
        <v>3</v>
      </c>
      <c r="F8643" t="s">
        <v>2045</v>
      </c>
      <c r="G8643" s="8" t="s">
        <v>156</v>
      </c>
      <c r="H8643" t="s">
        <v>157</v>
      </c>
      <c r="I8643" s="1" t="s">
        <v>35</v>
      </c>
      <c r="J8643" t="s">
        <v>36</v>
      </c>
    </row>
    <row r="8644" spans="1:10" x14ac:dyDescent="0.2">
      <c r="A8644" s="7" t="s">
        <v>13992</v>
      </c>
      <c r="B8644" t="s">
        <v>13993</v>
      </c>
      <c r="C8644">
        <v>21002</v>
      </c>
      <c r="D8644" t="s">
        <v>31</v>
      </c>
      <c r="E8644">
        <v>3</v>
      </c>
      <c r="F8644" t="s">
        <v>2045</v>
      </c>
      <c r="G8644" s="8" t="s">
        <v>156</v>
      </c>
      <c r="H8644" t="s">
        <v>157</v>
      </c>
      <c r="I8644" s="1" t="s">
        <v>35</v>
      </c>
      <c r="J8644" t="s">
        <v>36</v>
      </c>
    </row>
    <row r="8645" spans="1:10" x14ac:dyDescent="0.2">
      <c r="A8645" s="7" t="s">
        <v>13994</v>
      </c>
      <c r="B8645" t="s">
        <v>13995</v>
      </c>
      <c r="C8645">
        <v>21002</v>
      </c>
      <c r="D8645" t="s">
        <v>31</v>
      </c>
      <c r="E8645">
        <v>3</v>
      </c>
      <c r="F8645" t="s">
        <v>2045</v>
      </c>
      <c r="G8645" s="8" t="s">
        <v>156</v>
      </c>
      <c r="H8645" t="s">
        <v>157</v>
      </c>
      <c r="I8645" s="1" t="s">
        <v>35</v>
      </c>
      <c r="J8645" t="s">
        <v>36</v>
      </c>
    </row>
    <row r="8646" spans="1:10" x14ac:dyDescent="0.2">
      <c r="A8646" s="7" t="s">
        <v>13996</v>
      </c>
      <c r="B8646" t="s">
        <v>12474</v>
      </c>
      <c r="C8646">
        <v>21002</v>
      </c>
      <c r="D8646" t="s">
        <v>31</v>
      </c>
      <c r="E8646">
        <v>3</v>
      </c>
      <c r="F8646" t="s">
        <v>2045</v>
      </c>
      <c r="G8646" s="8" t="s">
        <v>156</v>
      </c>
      <c r="H8646" t="s">
        <v>157</v>
      </c>
      <c r="I8646" s="1" t="s">
        <v>35</v>
      </c>
      <c r="J8646" t="s">
        <v>36</v>
      </c>
    </row>
    <row r="8647" spans="1:10" x14ac:dyDescent="0.2">
      <c r="A8647" s="7" t="s">
        <v>13997</v>
      </c>
      <c r="B8647" t="s">
        <v>13090</v>
      </c>
      <c r="C8647">
        <v>21002</v>
      </c>
      <c r="D8647" t="s">
        <v>31</v>
      </c>
      <c r="E8647">
        <v>3</v>
      </c>
      <c r="F8647" t="s">
        <v>2045</v>
      </c>
      <c r="G8647" s="8" t="s">
        <v>156</v>
      </c>
      <c r="H8647" t="s">
        <v>157</v>
      </c>
      <c r="I8647" s="1" t="s">
        <v>35</v>
      </c>
      <c r="J8647" t="s">
        <v>36</v>
      </c>
    </row>
    <row r="8648" spans="1:10" x14ac:dyDescent="0.2">
      <c r="A8648" s="7" t="s">
        <v>13998</v>
      </c>
      <c r="B8648" t="s">
        <v>13999</v>
      </c>
      <c r="C8648">
        <v>21002</v>
      </c>
      <c r="D8648" t="s">
        <v>31</v>
      </c>
      <c r="E8648">
        <v>3</v>
      </c>
      <c r="F8648" t="s">
        <v>2045</v>
      </c>
      <c r="G8648" s="8" t="s">
        <v>156</v>
      </c>
      <c r="H8648" t="s">
        <v>157</v>
      </c>
      <c r="I8648" s="1" t="s">
        <v>35</v>
      </c>
      <c r="J8648" t="s">
        <v>36</v>
      </c>
    </row>
    <row r="8649" spans="1:10" x14ac:dyDescent="0.2">
      <c r="A8649" s="7" t="s">
        <v>14000</v>
      </c>
      <c r="B8649" t="s">
        <v>14001</v>
      </c>
      <c r="C8649">
        <v>21002</v>
      </c>
      <c r="D8649" t="s">
        <v>31</v>
      </c>
      <c r="E8649">
        <v>3</v>
      </c>
      <c r="F8649" t="s">
        <v>2045</v>
      </c>
      <c r="G8649" s="8" t="s">
        <v>156</v>
      </c>
      <c r="H8649" t="s">
        <v>157</v>
      </c>
      <c r="I8649" s="1" t="s">
        <v>35</v>
      </c>
      <c r="J8649" t="s">
        <v>36</v>
      </c>
    </row>
    <row r="8650" spans="1:10" x14ac:dyDescent="0.2">
      <c r="A8650" s="7" t="s">
        <v>14002</v>
      </c>
      <c r="B8650" t="s">
        <v>14003</v>
      </c>
      <c r="C8650">
        <v>21002</v>
      </c>
      <c r="D8650" t="s">
        <v>31</v>
      </c>
      <c r="E8650">
        <v>3</v>
      </c>
      <c r="F8650" t="s">
        <v>2045</v>
      </c>
      <c r="G8650" s="8" t="s">
        <v>156</v>
      </c>
      <c r="H8650" t="s">
        <v>157</v>
      </c>
      <c r="I8650" s="1" t="s">
        <v>35</v>
      </c>
      <c r="J8650" t="s">
        <v>36</v>
      </c>
    </row>
    <row r="8651" spans="1:10" x14ac:dyDescent="0.2">
      <c r="A8651" s="7" t="s">
        <v>14004</v>
      </c>
      <c r="B8651" t="s">
        <v>14005</v>
      </c>
      <c r="C8651">
        <v>21002</v>
      </c>
      <c r="D8651" t="s">
        <v>31</v>
      </c>
      <c r="E8651">
        <v>3</v>
      </c>
      <c r="F8651" t="s">
        <v>2045</v>
      </c>
      <c r="G8651" s="8" t="s">
        <v>156</v>
      </c>
      <c r="H8651" t="s">
        <v>157</v>
      </c>
      <c r="I8651" s="1" t="s">
        <v>35</v>
      </c>
      <c r="J8651" t="s">
        <v>36</v>
      </c>
    </row>
    <row r="8652" spans="1:10" x14ac:dyDescent="0.2">
      <c r="A8652" s="7" t="s">
        <v>14006</v>
      </c>
      <c r="B8652" t="s">
        <v>14007</v>
      </c>
      <c r="C8652">
        <v>21002</v>
      </c>
      <c r="D8652" t="s">
        <v>31</v>
      </c>
      <c r="E8652">
        <v>3</v>
      </c>
      <c r="F8652" t="s">
        <v>2045</v>
      </c>
      <c r="G8652" s="8" t="s">
        <v>156</v>
      </c>
      <c r="H8652" t="s">
        <v>157</v>
      </c>
      <c r="I8652" s="1" t="s">
        <v>35</v>
      </c>
      <c r="J8652" t="s">
        <v>36</v>
      </c>
    </row>
    <row r="8653" spans="1:10" x14ac:dyDescent="0.2">
      <c r="A8653" s="7" t="s">
        <v>14008</v>
      </c>
      <c r="B8653" t="s">
        <v>14009</v>
      </c>
      <c r="C8653">
        <v>21002</v>
      </c>
      <c r="D8653" t="s">
        <v>31</v>
      </c>
      <c r="E8653">
        <v>3</v>
      </c>
      <c r="F8653" t="s">
        <v>2045</v>
      </c>
      <c r="G8653" s="8" t="s">
        <v>156</v>
      </c>
      <c r="H8653" t="s">
        <v>157</v>
      </c>
      <c r="I8653" s="1" t="s">
        <v>35</v>
      </c>
      <c r="J8653" t="s">
        <v>36</v>
      </c>
    </row>
    <row r="8654" spans="1:10" x14ac:dyDescent="0.2">
      <c r="A8654" s="7" t="s">
        <v>14010</v>
      </c>
      <c r="B8654" t="s">
        <v>14011</v>
      </c>
      <c r="C8654">
        <v>21002</v>
      </c>
      <c r="D8654" t="s">
        <v>31</v>
      </c>
      <c r="E8654">
        <v>3</v>
      </c>
      <c r="F8654" t="s">
        <v>2045</v>
      </c>
      <c r="G8654" s="8" t="s">
        <v>156</v>
      </c>
      <c r="H8654" t="s">
        <v>157</v>
      </c>
      <c r="I8654" s="1" t="s">
        <v>35</v>
      </c>
      <c r="J8654" t="s">
        <v>36</v>
      </c>
    </row>
    <row r="8655" spans="1:10" x14ac:dyDescent="0.2">
      <c r="A8655" s="7" t="s">
        <v>14012</v>
      </c>
      <c r="B8655" t="s">
        <v>14013</v>
      </c>
      <c r="C8655">
        <v>21002</v>
      </c>
      <c r="D8655" t="s">
        <v>31</v>
      </c>
      <c r="E8655">
        <v>3</v>
      </c>
      <c r="F8655" t="s">
        <v>2045</v>
      </c>
      <c r="G8655" s="8" t="s">
        <v>156</v>
      </c>
      <c r="H8655" t="s">
        <v>157</v>
      </c>
      <c r="I8655" s="1" t="s">
        <v>35</v>
      </c>
      <c r="J8655" t="s">
        <v>36</v>
      </c>
    </row>
    <row r="8656" spans="1:10" x14ac:dyDescent="0.2">
      <c r="A8656" s="7" t="s">
        <v>14014</v>
      </c>
      <c r="B8656" t="s">
        <v>4548</v>
      </c>
      <c r="C8656">
        <v>21002</v>
      </c>
      <c r="D8656" t="s">
        <v>31</v>
      </c>
      <c r="E8656">
        <v>3</v>
      </c>
      <c r="F8656" t="s">
        <v>2045</v>
      </c>
      <c r="G8656" s="8" t="s">
        <v>156</v>
      </c>
      <c r="H8656" t="s">
        <v>157</v>
      </c>
      <c r="I8656" s="1" t="s">
        <v>35</v>
      </c>
      <c r="J8656" t="s">
        <v>36</v>
      </c>
    </row>
    <row r="8657" spans="1:10" x14ac:dyDescent="0.2">
      <c r="A8657" s="7" t="s">
        <v>14015</v>
      </c>
      <c r="B8657" t="s">
        <v>14016</v>
      </c>
      <c r="C8657">
        <v>21002</v>
      </c>
      <c r="D8657" t="s">
        <v>31</v>
      </c>
      <c r="E8657">
        <v>3</v>
      </c>
      <c r="F8657" t="s">
        <v>2045</v>
      </c>
      <c r="G8657" s="8" t="s">
        <v>156</v>
      </c>
      <c r="H8657" t="s">
        <v>157</v>
      </c>
      <c r="I8657" s="1" t="s">
        <v>35</v>
      </c>
      <c r="J8657" t="s">
        <v>36</v>
      </c>
    </row>
    <row r="8658" spans="1:10" x14ac:dyDescent="0.2">
      <c r="A8658" s="7" t="s">
        <v>14017</v>
      </c>
      <c r="B8658" t="s">
        <v>14018</v>
      </c>
      <c r="C8658">
        <v>21002</v>
      </c>
      <c r="D8658" t="s">
        <v>31</v>
      </c>
      <c r="E8658">
        <v>3</v>
      </c>
      <c r="F8658" t="s">
        <v>2045</v>
      </c>
      <c r="G8658" s="8" t="s">
        <v>156</v>
      </c>
      <c r="H8658" t="s">
        <v>157</v>
      </c>
      <c r="I8658" s="1" t="s">
        <v>35</v>
      </c>
      <c r="J8658" t="s">
        <v>36</v>
      </c>
    </row>
    <row r="8659" spans="1:10" x14ac:dyDescent="0.2">
      <c r="A8659" s="7" t="s">
        <v>14019</v>
      </c>
      <c r="B8659" t="s">
        <v>14020</v>
      </c>
      <c r="C8659">
        <v>21002</v>
      </c>
      <c r="D8659" t="s">
        <v>31</v>
      </c>
      <c r="E8659">
        <v>3</v>
      </c>
      <c r="F8659" t="s">
        <v>2045</v>
      </c>
      <c r="G8659" s="8" t="s">
        <v>156</v>
      </c>
      <c r="H8659" t="s">
        <v>157</v>
      </c>
      <c r="I8659" s="1" t="s">
        <v>35</v>
      </c>
      <c r="J8659" t="s">
        <v>36</v>
      </c>
    </row>
    <row r="8660" spans="1:10" x14ac:dyDescent="0.2">
      <c r="A8660" s="7" t="s">
        <v>14021</v>
      </c>
      <c r="B8660" t="s">
        <v>14022</v>
      </c>
      <c r="C8660">
        <v>21002</v>
      </c>
      <c r="D8660" t="s">
        <v>31</v>
      </c>
      <c r="E8660">
        <v>3</v>
      </c>
      <c r="F8660" t="s">
        <v>2045</v>
      </c>
      <c r="G8660" s="8" t="s">
        <v>156</v>
      </c>
      <c r="H8660" t="s">
        <v>157</v>
      </c>
      <c r="I8660" s="1" t="s">
        <v>35</v>
      </c>
      <c r="J8660" t="s">
        <v>36</v>
      </c>
    </row>
    <row r="8661" spans="1:10" x14ac:dyDescent="0.2">
      <c r="A8661" s="7" t="s">
        <v>14023</v>
      </c>
      <c r="B8661" t="s">
        <v>4557</v>
      </c>
      <c r="C8661">
        <v>21002</v>
      </c>
      <c r="D8661" t="s">
        <v>31</v>
      </c>
      <c r="E8661">
        <v>3</v>
      </c>
      <c r="F8661" t="s">
        <v>2045</v>
      </c>
      <c r="G8661" s="8" t="s">
        <v>156</v>
      </c>
      <c r="H8661" t="s">
        <v>157</v>
      </c>
      <c r="I8661" s="1" t="s">
        <v>35</v>
      </c>
      <c r="J8661" t="s">
        <v>36</v>
      </c>
    </row>
    <row r="8662" spans="1:10" x14ac:dyDescent="0.2">
      <c r="A8662" s="7" t="s">
        <v>14024</v>
      </c>
      <c r="B8662" t="s">
        <v>14025</v>
      </c>
      <c r="C8662">
        <v>21002</v>
      </c>
      <c r="D8662" t="s">
        <v>31</v>
      </c>
      <c r="E8662">
        <v>3</v>
      </c>
      <c r="F8662" t="s">
        <v>2045</v>
      </c>
      <c r="G8662" s="8" t="s">
        <v>156</v>
      </c>
      <c r="H8662" t="s">
        <v>157</v>
      </c>
      <c r="I8662" s="1" t="s">
        <v>35</v>
      </c>
      <c r="J8662" t="s">
        <v>36</v>
      </c>
    </row>
    <row r="8663" spans="1:10" x14ac:dyDescent="0.2">
      <c r="A8663" s="7" t="s">
        <v>14026</v>
      </c>
      <c r="B8663" t="s">
        <v>10015</v>
      </c>
      <c r="C8663">
        <v>21002</v>
      </c>
      <c r="D8663" t="s">
        <v>31</v>
      </c>
      <c r="E8663">
        <v>3</v>
      </c>
      <c r="F8663" t="s">
        <v>2045</v>
      </c>
      <c r="G8663" s="8" t="s">
        <v>156</v>
      </c>
      <c r="H8663" t="s">
        <v>157</v>
      </c>
      <c r="I8663" s="1" t="s">
        <v>35</v>
      </c>
      <c r="J8663" t="s">
        <v>36</v>
      </c>
    </row>
    <row r="8664" spans="1:10" x14ac:dyDescent="0.2">
      <c r="A8664" s="7" t="s">
        <v>14027</v>
      </c>
      <c r="B8664" t="s">
        <v>14028</v>
      </c>
      <c r="C8664">
        <v>21002</v>
      </c>
      <c r="D8664" t="s">
        <v>31</v>
      </c>
      <c r="E8664">
        <v>3</v>
      </c>
      <c r="F8664" t="s">
        <v>2045</v>
      </c>
      <c r="G8664" s="8" t="s">
        <v>156</v>
      </c>
      <c r="H8664" t="s">
        <v>157</v>
      </c>
      <c r="I8664" s="1" t="s">
        <v>35</v>
      </c>
      <c r="J8664" t="s">
        <v>36</v>
      </c>
    </row>
    <row r="8665" spans="1:10" x14ac:dyDescent="0.2">
      <c r="A8665" s="7" t="s">
        <v>14029</v>
      </c>
      <c r="B8665" t="s">
        <v>12524</v>
      </c>
      <c r="C8665">
        <v>21002</v>
      </c>
      <c r="D8665" t="s">
        <v>31</v>
      </c>
      <c r="E8665">
        <v>3</v>
      </c>
      <c r="F8665" t="s">
        <v>2045</v>
      </c>
      <c r="G8665" s="8" t="s">
        <v>156</v>
      </c>
      <c r="H8665" t="s">
        <v>157</v>
      </c>
      <c r="I8665" s="1" t="s">
        <v>35</v>
      </c>
      <c r="J8665" t="s">
        <v>36</v>
      </c>
    </row>
    <row r="8666" spans="1:10" x14ac:dyDescent="0.2">
      <c r="A8666" s="7" t="s">
        <v>14030</v>
      </c>
      <c r="B8666" t="s">
        <v>14031</v>
      </c>
      <c r="C8666">
        <v>21002</v>
      </c>
      <c r="D8666" t="s">
        <v>31</v>
      </c>
      <c r="E8666">
        <v>3</v>
      </c>
      <c r="F8666" t="s">
        <v>2045</v>
      </c>
      <c r="G8666" s="8" t="s">
        <v>156</v>
      </c>
      <c r="H8666" t="s">
        <v>157</v>
      </c>
      <c r="I8666" s="1" t="s">
        <v>35</v>
      </c>
      <c r="J8666" t="s">
        <v>36</v>
      </c>
    </row>
    <row r="8667" spans="1:10" x14ac:dyDescent="0.2">
      <c r="A8667" s="7" t="s">
        <v>14032</v>
      </c>
      <c r="B8667" t="s">
        <v>2049</v>
      </c>
      <c r="C8667">
        <v>21002</v>
      </c>
      <c r="D8667" t="s">
        <v>31</v>
      </c>
      <c r="E8667">
        <v>3</v>
      </c>
      <c r="F8667" t="s">
        <v>2045</v>
      </c>
      <c r="G8667" s="8" t="s">
        <v>156</v>
      </c>
      <c r="H8667" t="s">
        <v>157</v>
      </c>
      <c r="I8667" s="1" t="s">
        <v>35</v>
      </c>
      <c r="J8667" t="s">
        <v>36</v>
      </c>
    </row>
    <row r="8668" spans="1:10" x14ac:dyDescent="0.2">
      <c r="A8668" s="7" t="s">
        <v>14033</v>
      </c>
      <c r="B8668" t="s">
        <v>13085</v>
      </c>
      <c r="C8668">
        <v>21002</v>
      </c>
      <c r="D8668" t="s">
        <v>31</v>
      </c>
      <c r="E8668">
        <v>3</v>
      </c>
      <c r="F8668" t="s">
        <v>2045</v>
      </c>
      <c r="G8668" s="8" t="s">
        <v>156</v>
      </c>
      <c r="H8668" t="s">
        <v>157</v>
      </c>
      <c r="I8668" s="1" t="s">
        <v>35</v>
      </c>
      <c r="J8668" t="s">
        <v>36</v>
      </c>
    </row>
    <row r="8669" spans="1:10" x14ac:dyDescent="0.2">
      <c r="A8669" s="7" t="s">
        <v>14034</v>
      </c>
      <c r="B8669" t="s">
        <v>14035</v>
      </c>
      <c r="C8669">
        <v>21002</v>
      </c>
      <c r="D8669" t="s">
        <v>31</v>
      </c>
      <c r="E8669">
        <v>3</v>
      </c>
      <c r="F8669" t="s">
        <v>2045</v>
      </c>
      <c r="G8669" s="8" t="s">
        <v>156</v>
      </c>
      <c r="H8669" t="s">
        <v>157</v>
      </c>
      <c r="I8669" s="1" t="s">
        <v>35</v>
      </c>
      <c r="J8669" t="s">
        <v>36</v>
      </c>
    </row>
    <row r="8670" spans="1:10" x14ac:dyDescent="0.2">
      <c r="A8670" s="7" t="s">
        <v>14036</v>
      </c>
      <c r="B8670" t="s">
        <v>13094</v>
      </c>
      <c r="C8670">
        <v>21002</v>
      </c>
      <c r="D8670" t="s">
        <v>31</v>
      </c>
      <c r="E8670">
        <v>3</v>
      </c>
      <c r="F8670" t="s">
        <v>2045</v>
      </c>
      <c r="G8670" s="8" t="s">
        <v>156</v>
      </c>
      <c r="H8670" t="s">
        <v>157</v>
      </c>
      <c r="I8670" s="1" t="s">
        <v>35</v>
      </c>
      <c r="J8670" t="s">
        <v>36</v>
      </c>
    </row>
    <row r="8671" spans="1:10" x14ac:dyDescent="0.2">
      <c r="A8671" s="7" t="s">
        <v>14037</v>
      </c>
      <c r="B8671" t="s">
        <v>14038</v>
      </c>
      <c r="C8671">
        <v>21002</v>
      </c>
      <c r="D8671" t="s">
        <v>31</v>
      </c>
      <c r="E8671">
        <v>3</v>
      </c>
      <c r="F8671" t="s">
        <v>2045</v>
      </c>
      <c r="G8671" s="8" t="s">
        <v>156</v>
      </c>
      <c r="H8671" t="s">
        <v>157</v>
      </c>
      <c r="I8671" s="1" t="s">
        <v>35</v>
      </c>
      <c r="J8671" t="s">
        <v>36</v>
      </c>
    </row>
    <row r="8672" spans="1:10" x14ac:dyDescent="0.2">
      <c r="A8672" s="7" t="s">
        <v>14039</v>
      </c>
      <c r="B8672" t="s">
        <v>14040</v>
      </c>
      <c r="C8672">
        <v>21002</v>
      </c>
      <c r="D8672" t="s">
        <v>31</v>
      </c>
      <c r="E8672">
        <v>3</v>
      </c>
      <c r="F8672" t="s">
        <v>2045</v>
      </c>
      <c r="G8672" s="8" t="s">
        <v>156</v>
      </c>
      <c r="H8672" t="s">
        <v>157</v>
      </c>
      <c r="I8672" s="1" t="s">
        <v>35</v>
      </c>
      <c r="J8672" t="s">
        <v>36</v>
      </c>
    </row>
    <row r="8673" spans="1:10" x14ac:dyDescent="0.2">
      <c r="A8673" s="7" t="s">
        <v>14041</v>
      </c>
      <c r="B8673" t="s">
        <v>14042</v>
      </c>
      <c r="C8673">
        <v>21002</v>
      </c>
      <c r="D8673" t="s">
        <v>31</v>
      </c>
      <c r="E8673">
        <v>3</v>
      </c>
      <c r="F8673" t="s">
        <v>2045</v>
      </c>
      <c r="G8673" s="8" t="s">
        <v>156</v>
      </c>
      <c r="H8673" t="s">
        <v>157</v>
      </c>
      <c r="I8673" s="1" t="s">
        <v>35</v>
      </c>
      <c r="J8673" t="s">
        <v>36</v>
      </c>
    </row>
    <row r="8674" spans="1:10" x14ac:dyDescent="0.2">
      <c r="A8674" s="7" t="s">
        <v>14043</v>
      </c>
      <c r="B8674" t="s">
        <v>14044</v>
      </c>
      <c r="C8674">
        <v>21002</v>
      </c>
      <c r="D8674" t="s">
        <v>31</v>
      </c>
      <c r="E8674">
        <v>3</v>
      </c>
      <c r="F8674" t="s">
        <v>2045</v>
      </c>
      <c r="G8674" s="8" t="s">
        <v>156</v>
      </c>
      <c r="H8674" t="s">
        <v>157</v>
      </c>
      <c r="I8674" s="1" t="s">
        <v>35</v>
      </c>
      <c r="J8674" t="s">
        <v>36</v>
      </c>
    </row>
    <row r="8675" spans="1:10" x14ac:dyDescent="0.2">
      <c r="A8675" s="7" t="s">
        <v>14045</v>
      </c>
      <c r="B8675" t="s">
        <v>14046</v>
      </c>
      <c r="C8675">
        <v>21002</v>
      </c>
      <c r="D8675" t="s">
        <v>31</v>
      </c>
      <c r="E8675">
        <v>3</v>
      </c>
      <c r="F8675" t="s">
        <v>2045</v>
      </c>
      <c r="G8675" s="8" t="s">
        <v>156</v>
      </c>
      <c r="H8675" t="s">
        <v>157</v>
      </c>
      <c r="I8675" s="1" t="s">
        <v>35</v>
      </c>
      <c r="J8675" t="s">
        <v>36</v>
      </c>
    </row>
    <row r="8676" spans="1:10" x14ac:dyDescent="0.2">
      <c r="A8676" s="7" t="s">
        <v>14047</v>
      </c>
      <c r="B8676" t="s">
        <v>14048</v>
      </c>
      <c r="C8676">
        <v>21002</v>
      </c>
      <c r="D8676" t="s">
        <v>31</v>
      </c>
      <c r="E8676">
        <v>3</v>
      </c>
      <c r="F8676" t="s">
        <v>2045</v>
      </c>
      <c r="G8676" s="8" t="s">
        <v>156</v>
      </c>
      <c r="H8676" t="s">
        <v>157</v>
      </c>
      <c r="I8676" s="1" t="s">
        <v>35</v>
      </c>
      <c r="J8676" t="s">
        <v>36</v>
      </c>
    </row>
    <row r="8677" spans="1:10" x14ac:dyDescent="0.2">
      <c r="A8677" s="7" t="s">
        <v>14049</v>
      </c>
      <c r="B8677" t="s">
        <v>13090</v>
      </c>
      <c r="C8677">
        <v>21002</v>
      </c>
      <c r="D8677" t="s">
        <v>31</v>
      </c>
      <c r="E8677">
        <v>3</v>
      </c>
      <c r="F8677" t="s">
        <v>2045</v>
      </c>
      <c r="G8677" s="8" t="s">
        <v>156</v>
      </c>
      <c r="H8677" t="s">
        <v>157</v>
      </c>
      <c r="I8677" s="1" t="s">
        <v>35</v>
      </c>
      <c r="J8677" t="s">
        <v>36</v>
      </c>
    </row>
    <row r="8678" spans="1:10" x14ac:dyDescent="0.2">
      <c r="A8678" s="7" t="s">
        <v>14050</v>
      </c>
      <c r="B8678" t="s">
        <v>13520</v>
      </c>
      <c r="C8678">
        <v>21002</v>
      </c>
      <c r="D8678" t="s">
        <v>31</v>
      </c>
      <c r="E8678">
        <v>3</v>
      </c>
      <c r="F8678" t="s">
        <v>2045</v>
      </c>
      <c r="G8678" s="8" t="s">
        <v>156</v>
      </c>
      <c r="H8678" t="s">
        <v>157</v>
      </c>
      <c r="I8678" s="1" t="s">
        <v>35</v>
      </c>
      <c r="J8678" t="s">
        <v>36</v>
      </c>
    </row>
    <row r="8679" spans="1:10" x14ac:dyDescent="0.2">
      <c r="A8679" s="7" t="s">
        <v>14051</v>
      </c>
      <c r="B8679" t="s">
        <v>14052</v>
      </c>
      <c r="C8679">
        <v>21002</v>
      </c>
      <c r="D8679" t="s">
        <v>31</v>
      </c>
      <c r="E8679">
        <v>3</v>
      </c>
      <c r="F8679" t="s">
        <v>2045</v>
      </c>
      <c r="G8679" s="8" t="s">
        <v>156</v>
      </c>
      <c r="H8679" t="s">
        <v>157</v>
      </c>
      <c r="I8679" s="1" t="s">
        <v>35</v>
      </c>
      <c r="J8679" t="s">
        <v>36</v>
      </c>
    </row>
    <row r="8680" spans="1:10" x14ac:dyDescent="0.2">
      <c r="A8680" s="7" t="s">
        <v>14053</v>
      </c>
      <c r="B8680" t="s">
        <v>14054</v>
      </c>
      <c r="C8680">
        <v>21002</v>
      </c>
      <c r="D8680" t="s">
        <v>31</v>
      </c>
      <c r="E8680">
        <v>3</v>
      </c>
      <c r="F8680" t="s">
        <v>2045</v>
      </c>
      <c r="G8680" s="8" t="s">
        <v>156</v>
      </c>
      <c r="H8680" t="s">
        <v>157</v>
      </c>
      <c r="I8680" s="1" t="s">
        <v>35</v>
      </c>
      <c r="J8680" t="s">
        <v>36</v>
      </c>
    </row>
    <row r="8681" spans="1:10" x14ac:dyDescent="0.2">
      <c r="A8681" s="7" t="s">
        <v>14055</v>
      </c>
      <c r="B8681" t="s">
        <v>14056</v>
      </c>
      <c r="C8681">
        <v>21002</v>
      </c>
      <c r="D8681" t="s">
        <v>31</v>
      </c>
      <c r="E8681">
        <v>3</v>
      </c>
      <c r="F8681" t="s">
        <v>2045</v>
      </c>
      <c r="G8681" s="8" t="s">
        <v>156</v>
      </c>
      <c r="H8681" t="s">
        <v>157</v>
      </c>
      <c r="I8681" s="1" t="s">
        <v>35</v>
      </c>
      <c r="J8681" t="s">
        <v>36</v>
      </c>
    </row>
    <row r="8682" spans="1:10" x14ac:dyDescent="0.2">
      <c r="A8682" s="7" t="s">
        <v>14057</v>
      </c>
      <c r="B8682" t="s">
        <v>14058</v>
      </c>
      <c r="C8682">
        <v>21002</v>
      </c>
      <c r="D8682" t="s">
        <v>31</v>
      </c>
      <c r="E8682">
        <v>3</v>
      </c>
      <c r="F8682" t="s">
        <v>2045</v>
      </c>
      <c r="G8682" s="8" t="s">
        <v>156</v>
      </c>
      <c r="H8682" t="s">
        <v>157</v>
      </c>
      <c r="I8682" s="1" t="s">
        <v>35</v>
      </c>
      <c r="J8682" t="s">
        <v>36</v>
      </c>
    </row>
    <row r="8683" spans="1:10" x14ac:dyDescent="0.2">
      <c r="A8683" s="7" t="s">
        <v>14059</v>
      </c>
      <c r="B8683" t="s">
        <v>14060</v>
      </c>
      <c r="C8683">
        <v>21002</v>
      </c>
      <c r="D8683" t="s">
        <v>31</v>
      </c>
      <c r="E8683">
        <v>3</v>
      </c>
      <c r="F8683" t="s">
        <v>2045</v>
      </c>
      <c r="G8683" s="8" t="s">
        <v>156</v>
      </c>
      <c r="H8683" t="s">
        <v>157</v>
      </c>
      <c r="I8683" s="1" t="s">
        <v>35</v>
      </c>
      <c r="J8683" t="s">
        <v>36</v>
      </c>
    </row>
    <row r="8684" spans="1:10" x14ac:dyDescent="0.2">
      <c r="A8684" s="7" t="s">
        <v>14061</v>
      </c>
      <c r="B8684" t="s">
        <v>14062</v>
      </c>
      <c r="C8684">
        <v>21002</v>
      </c>
      <c r="D8684" t="s">
        <v>31</v>
      </c>
      <c r="E8684">
        <v>3</v>
      </c>
      <c r="F8684" t="s">
        <v>2045</v>
      </c>
      <c r="G8684" s="8" t="s">
        <v>156</v>
      </c>
      <c r="H8684" t="s">
        <v>157</v>
      </c>
      <c r="I8684" s="1" t="s">
        <v>35</v>
      </c>
      <c r="J8684" t="s">
        <v>36</v>
      </c>
    </row>
    <row r="8685" spans="1:10" x14ac:dyDescent="0.2">
      <c r="A8685" s="7" t="s">
        <v>14063</v>
      </c>
      <c r="B8685" t="s">
        <v>14064</v>
      </c>
      <c r="C8685">
        <v>21002</v>
      </c>
      <c r="D8685" t="s">
        <v>31</v>
      </c>
      <c r="E8685">
        <v>3</v>
      </c>
      <c r="F8685" t="s">
        <v>2045</v>
      </c>
      <c r="G8685" s="8" t="s">
        <v>156</v>
      </c>
      <c r="H8685" t="s">
        <v>157</v>
      </c>
      <c r="I8685" s="1" t="s">
        <v>35</v>
      </c>
      <c r="J8685" t="s">
        <v>36</v>
      </c>
    </row>
    <row r="8686" spans="1:10" x14ac:dyDescent="0.2">
      <c r="A8686" s="7" t="s">
        <v>14065</v>
      </c>
      <c r="B8686" t="s">
        <v>14066</v>
      </c>
      <c r="C8686">
        <v>21002</v>
      </c>
      <c r="D8686" t="s">
        <v>31</v>
      </c>
      <c r="E8686">
        <v>3</v>
      </c>
      <c r="F8686" t="s">
        <v>2045</v>
      </c>
      <c r="G8686" s="8" t="s">
        <v>156</v>
      </c>
      <c r="H8686" t="s">
        <v>157</v>
      </c>
      <c r="I8686" s="1" t="s">
        <v>35</v>
      </c>
      <c r="J8686" t="s">
        <v>36</v>
      </c>
    </row>
    <row r="8687" spans="1:10" x14ac:dyDescent="0.2">
      <c r="A8687" s="7" t="s">
        <v>14067</v>
      </c>
      <c r="B8687" t="s">
        <v>13940</v>
      </c>
      <c r="C8687">
        <v>21002</v>
      </c>
      <c r="D8687" t="s">
        <v>31</v>
      </c>
      <c r="E8687">
        <v>3</v>
      </c>
      <c r="F8687" t="s">
        <v>2045</v>
      </c>
      <c r="G8687" s="8" t="s">
        <v>156</v>
      </c>
      <c r="H8687" t="s">
        <v>157</v>
      </c>
      <c r="I8687" s="1" t="s">
        <v>35</v>
      </c>
      <c r="J8687" t="s">
        <v>36</v>
      </c>
    </row>
    <row r="8688" spans="1:10" x14ac:dyDescent="0.2">
      <c r="A8688" s="7" t="s">
        <v>14068</v>
      </c>
      <c r="B8688" t="s">
        <v>12692</v>
      </c>
      <c r="C8688">
        <v>21002</v>
      </c>
      <c r="D8688" t="s">
        <v>31</v>
      </c>
      <c r="E8688">
        <v>3</v>
      </c>
      <c r="F8688" t="s">
        <v>2045</v>
      </c>
      <c r="G8688" s="8" t="s">
        <v>156</v>
      </c>
      <c r="H8688" t="s">
        <v>157</v>
      </c>
      <c r="I8688" s="1" t="s">
        <v>35</v>
      </c>
      <c r="J8688" t="s">
        <v>36</v>
      </c>
    </row>
    <row r="8689" spans="1:10" x14ac:dyDescent="0.2">
      <c r="A8689" s="7" t="s">
        <v>14069</v>
      </c>
      <c r="B8689" t="s">
        <v>14070</v>
      </c>
      <c r="C8689">
        <v>21002</v>
      </c>
      <c r="D8689" t="s">
        <v>31</v>
      </c>
      <c r="E8689">
        <v>3</v>
      </c>
      <c r="F8689" t="s">
        <v>2045</v>
      </c>
      <c r="G8689" s="8" t="s">
        <v>156</v>
      </c>
      <c r="H8689" t="s">
        <v>157</v>
      </c>
      <c r="I8689" s="1" t="s">
        <v>35</v>
      </c>
      <c r="J8689" t="s">
        <v>36</v>
      </c>
    </row>
    <row r="8690" spans="1:10" x14ac:dyDescent="0.2">
      <c r="A8690" s="7" t="s">
        <v>14071</v>
      </c>
      <c r="B8690" t="s">
        <v>14072</v>
      </c>
      <c r="C8690">
        <v>21002</v>
      </c>
      <c r="D8690" t="s">
        <v>31</v>
      </c>
      <c r="E8690">
        <v>3</v>
      </c>
      <c r="F8690" t="s">
        <v>2045</v>
      </c>
      <c r="G8690" s="8" t="s">
        <v>156</v>
      </c>
      <c r="H8690" t="s">
        <v>157</v>
      </c>
      <c r="I8690" s="1" t="s">
        <v>35</v>
      </c>
      <c r="J8690" t="s">
        <v>36</v>
      </c>
    </row>
    <row r="8691" spans="1:10" x14ac:dyDescent="0.2">
      <c r="A8691" s="7" t="s">
        <v>14073</v>
      </c>
      <c r="B8691" t="s">
        <v>14074</v>
      </c>
      <c r="C8691">
        <v>21002</v>
      </c>
      <c r="D8691" t="s">
        <v>31</v>
      </c>
      <c r="E8691">
        <v>3</v>
      </c>
      <c r="F8691" t="s">
        <v>2045</v>
      </c>
      <c r="G8691" s="8" t="s">
        <v>156</v>
      </c>
      <c r="H8691" t="s">
        <v>157</v>
      </c>
      <c r="I8691" s="1" t="s">
        <v>35</v>
      </c>
      <c r="J8691" t="s">
        <v>36</v>
      </c>
    </row>
    <row r="8692" spans="1:10" x14ac:dyDescent="0.2">
      <c r="A8692" s="7" t="s">
        <v>14075</v>
      </c>
      <c r="B8692" t="s">
        <v>14076</v>
      </c>
      <c r="C8692">
        <v>21002</v>
      </c>
      <c r="D8692" t="s">
        <v>31</v>
      </c>
      <c r="E8692">
        <v>3</v>
      </c>
      <c r="F8692" t="s">
        <v>2045</v>
      </c>
      <c r="G8692" s="8" t="s">
        <v>156</v>
      </c>
      <c r="H8692" t="s">
        <v>157</v>
      </c>
      <c r="I8692" s="1" t="s">
        <v>35</v>
      </c>
      <c r="J8692" t="s">
        <v>36</v>
      </c>
    </row>
    <row r="8693" spans="1:10" x14ac:dyDescent="0.2">
      <c r="A8693" s="7" t="s">
        <v>14077</v>
      </c>
      <c r="B8693" t="s">
        <v>14078</v>
      </c>
      <c r="C8693">
        <v>21002</v>
      </c>
      <c r="D8693" t="s">
        <v>31</v>
      </c>
      <c r="E8693">
        <v>3</v>
      </c>
      <c r="F8693" t="s">
        <v>2045</v>
      </c>
      <c r="G8693" s="8" t="s">
        <v>156</v>
      </c>
      <c r="H8693" t="s">
        <v>157</v>
      </c>
      <c r="I8693" s="1" t="s">
        <v>35</v>
      </c>
      <c r="J8693" t="s">
        <v>36</v>
      </c>
    </row>
    <row r="8694" spans="1:10" x14ac:dyDescent="0.2">
      <c r="A8694" s="7" t="s">
        <v>14079</v>
      </c>
      <c r="B8694" t="s">
        <v>14080</v>
      </c>
      <c r="C8694">
        <v>21002</v>
      </c>
      <c r="D8694" t="s">
        <v>31</v>
      </c>
      <c r="E8694">
        <v>3</v>
      </c>
      <c r="F8694" t="s">
        <v>2045</v>
      </c>
      <c r="G8694" s="8" t="s">
        <v>156</v>
      </c>
      <c r="H8694" t="s">
        <v>157</v>
      </c>
      <c r="I8694" s="1" t="s">
        <v>35</v>
      </c>
      <c r="J8694" t="s">
        <v>36</v>
      </c>
    </row>
    <row r="8695" spans="1:10" x14ac:dyDescent="0.2">
      <c r="A8695" s="7" t="s">
        <v>14081</v>
      </c>
      <c r="B8695" t="s">
        <v>14082</v>
      </c>
      <c r="C8695">
        <v>21002</v>
      </c>
      <c r="D8695" t="s">
        <v>31</v>
      </c>
      <c r="E8695">
        <v>3</v>
      </c>
      <c r="F8695" t="s">
        <v>2045</v>
      </c>
      <c r="G8695" s="8" t="s">
        <v>156</v>
      </c>
      <c r="H8695" t="s">
        <v>157</v>
      </c>
      <c r="I8695" s="1" t="s">
        <v>35</v>
      </c>
      <c r="J8695" t="s">
        <v>36</v>
      </c>
    </row>
    <row r="8696" spans="1:10" x14ac:dyDescent="0.2">
      <c r="A8696" s="7" t="s">
        <v>14083</v>
      </c>
      <c r="B8696" t="s">
        <v>13014</v>
      </c>
      <c r="C8696">
        <v>21002</v>
      </c>
      <c r="D8696" t="s">
        <v>31</v>
      </c>
      <c r="E8696">
        <v>3</v>
      </c>
      <c r="F8696" t="s">
        <v>2045</v>
      </c>
      <c r="G8696" s="8" t="s">
        <v>156</v>
      </c>
      <c r="H8696" t="s">
        <v>157</v>
      </c>
      <c r="I8696" s="1" t="s">
        <v>35</v>
      </c>
      <c r="J8696" t="s">
        <v>36</v>
      </c>
    </row>
    <row r="8697" spans="1:10" x14ac:dyDescent="0.2">
      <c r="A8697" s="7" t="s">
        <v>14084</v>
      </c>
      <c r="B8697" t="s">
        <v>8296</v>
      </c>
      <c r="C8697">
        <v>21002</v>
      </c>
      <c r="D8697" t="s">
        <v>31</v>
      </c>
      <c r="E8697">
        <v>3</v>
      </c>
      <c r="F8697" t="s">
        <v>2045</v>
      </c>
      <c r="G8697" s="8" t="s">
        <v>156</v>
      </c>
      <c r="H8697" t="s">
        <v>157</v>
      </c>
      <c r="I8697" s="1" t="s">
        <v>35</v>
      </c>
      <c r="J8697" t="s">
        <v>36</v>
      </c>
    </row>
    <row r="8698" spans="1:10" x14ac:dyDescent="0.2">
      <c r="A8698" s="7" t="s">
        <v>14085</v>
      </c>
      <c r="B8698" t="s">
        <v>14086</v>
      </c>
      <c r="C8698">
        <v>21002</v>
      </c>
      <c r="D8698" t="s">
        <v>31</v>
      </c>
      <c r="E8698">
        <v>3</v>
      </c>
      <c r="F8698" t="s">
        <v>2045</v>
      </c>
      <c r="G8698" s="8" t="s">
        <v>156</v>
      </c>
      <c r="H8698" t="s">
        <v>157</v>
      </c>
      <c r="I8698" s="1" t="s">
        <v>35</v>
      </c>
      <c r="J8698" t="s">
        <v>36</v>
      </c>
    </row>
    <row r="8699" spans="1:10" x14ac:dyDescent="0.2">
      <c r="A8699" s="7" t="s">
        <v>14087</v>
      </c>
      <c r="B8699" t="s">
        <v>12937</v>
      </c>
      <c r="C8699">
        <v>21002</v>
      </c>
      <c r="D8699" t="s">
        <v>31</v>
      </c>
      <c r="E8699">
        <v>3</v>
      </c>
      <c r="F8699" t="s">
        <v>2045</v>
      </c>
      <c r="G8699" s="8" t="s">
        <v>156</v>
      </c>
      <c r="H8699" t="s">
        <v>157</v>
      </c>
      <c r="I8699" s="1" t="s">
        <v>35</v>
      </c>
      <c r="J8699" t="s">
        <v>36</v>
      </c>
    </row>
    <row r="8700" spans="1:10" x14ac:dyDescent="0.2">
      <c r="A8700" s="7" t="s">
        <v>14088</v>
      </c>
      <c r="B8700" t="s">
        <v>14089</v>
      </c>
      <c r="C8700">
        <v>21002</v>
      </c>
      <c r="D8700" t="s">
        <v>31</v>
      </c>
      <c r="E8700">
        <v>3</v>
      </c>
      <c r="F8700" t="s">
        <v>2045</v>
      </c>
      <c r="G8700" s="8" t="s">
        <v>156</v>
      </c>
      <c r="H8700" t="s">
        <v>157</v>
      </c>
      <c r="I8700" s="1" t="s">
        <v>35</v>
      </c>
      <c r="J8700" t="s">
        <v>36</v>
      </c>
    </row>
    <row r="8701" spans="1:10" x14ac:dyDescent="0.2">
      <c r="A8701" s="7" t="s">
        <v>14090</v>
      </c>
      <c r="B8701" t="s">
        <v>14091</v>
      </c>
      <c r="C8701">
        <v>21002</v>
      </c>
      <c r="D8701" t="s">
        <v>31</v>
      </c>
      <c r="E8701">
        <v>3</v>
      </c>
      <c r="F8701" t="s">
        <v>2045</v>
      </c>
      <c r="G8701" s="8" t="s">
        <v>156</v>
      </c>
      <c r="H8701" t="s">
        <v>157</v>
      </c>
      <c r="I8701" s="1" t="s">
        <v>35</v>
      </c>
      <c r="J8701" t="s">
        <v>36</v>
      </c>
    </row>
    <row r="8702" spans="1:10" x14ac:dyDescent="0.2">
      <c r="A8702" s="7" t="s">
        <v>14092</v>
      </c>
      <c r="B8702" t="s">
        <v>14093</v>
      </c>
      <c r="C8702">
        <v>21002</v>
      </c>
      <c r="D8702" t="s">
        <v>31</v>
      </c>
      <c r="E8702">
        <v>3</v>
      </c>
      <c r="F8702" t="s">
        <v>2045</v>
      </c>
      <c r="G8702" s="8" t="s">
        <v>156</v>
      </c>
      <c r="H8702" t="s">
        <v>157</v>
      </c>
      <c r="I8702" s="1" t="s">
        <v>35</v>
      </c>
      <c r="J8702" t="s">
        <v>36</v>
      </c>
    </row>
    <row r="8703" spans="1:10" x14ac:dyDescent="0.2">
      <c r="A8703" s="7" t="s">
        <v>14094</v>
      </c>
      <c r="B8703" t="s">
        <v>14095</v>
      </c>
      <c r="C8703">
        <v>21002</v>
      </c>
      <c r="D8703" t="s">
        <v>31</v>
      </c>
      <c r="E8703">
        <v>3</v>
      </c>
      <c r="F8703" t="s">
        <v>2045</v>
      </c>
      <c r="G8703" s="8" t="s">
        <v>156</v>
      </c>
      <c r="H8703" t="s">
        <v>157</v>
      </c>
      <c r="I8703" s="1" t="s">
        <v>35</v>
      </c>
      <c r="J8703" t="s">
        <v>36</v>
      </c>
    </row>
    <row r="8704" spans="1:10" x14ac:dyDescent="0.2">
      <c r="A8704" s="7" t="s">
        <v>14096</v>
      </c>
      <c r="B8704" t="s">
        <v>14097</v>
      </c>
      <c r="C8704">
        <v>21002</v>
      </c>
      <c r="D8704" t="s">
        <v>31</v>
      </c>
      <c r="E8704">
        <v>3</v>
      </c>
      <c r="F8704" t="s">
        <v>2045</v>
      </c>
      <c r="G8704" s="8" t="s">
        <v>156</v>
      </c>
      <c r="H8704" t="s">
        <v>157</v>
      </c>
      <c r="I8704" s="1" t="s">
        <v>35</v>
      </c>
      <c r="J8704" t="s">
        <v>36</v>
      </c>
    </row>
    <row r="8705" spans="1:10" x14ac:dyDescent="0.2">
      <c r="A8705" s="7" t="s">
        <v>14098</v>
      </c>
      <c r="B8705" t="s">
        <v>14099</v>
      </c>
      <c r="C8705">
        <v>21002</v>
      </c>
      <c r="D8705" t="s">
        <v>31</v>
      </c>
      <c r="E8705">
        <v>3</v>
      </c>
      <c r="F8705" t="s">
        <v>2045</v>
      </c>
      <c r="G8705" s="8" t="s">
        <v>156</v>
      </c>
      <c r="H8705" t="s">
        <v>157</v>
      </c>
      <c r="I8705" s="1" t="s">
        <v>35</v>
      </c>
      <c r="J8705" t="s">
        <v>36</v>
      </c>
    </row>
    <row r="8706" spans="1:10" x14ac:dyDescent="0.2">
      <c r="A8706" s="7" t="s">
        <v>14100</v>
      </c>
      <c r="B8706" t="s">
        <v>14101</v>
      </c>
      <c r="C8706">
        <v>21002</v>
      </c>
      <c r="D8706" t="s">
        <v>31</v>
      </c>
      <c r="E8706">
        <v>3</v>
      </c>
      <c r="F8706" t="s">
        <v>2045</v>
      </c>
      <c r="G8706" s="8" t="s">
        <v>156</v>
      </c>
      <c r="H8706" t="s">
        <v>157</v>
      </c>
      <c r="I8706" s="1" t="s">
        <v>35</v>
      </c>
      <c r="J8706" t="s">
        <v>36</v>
      </c>
    </row>
    <row r="8707" spans="1:10" x14ac:dyDescent="0.2">
      <c r="A8707" s="7" t="s">
        <v>14102</v>
      </c>
      <c r="B8707" t="s">
        <v>13090</v>
      </c>
      <c r="C8707">
        <v>21002</v>
      </c>
      <c r="D8707" t="s">
        <v>31</v>
      </c>
      <c r="E8707">
        <v>3</v>
      </c>
      <c r="F8707" t="s">
        <v>2045</v>
      </c>
      <c r="G8707" s="8" t="s">
        <v>156</v>
      </c>
      <c r="H8707" t="s">
        <v>157</v>
      </c>
      <c r="I8707" s="1" t="s">
        <v>35</v>
      </c>
      <c r="J8707" t="s">
        <v>36</v>
      </c>
    </row>
    <row r="8708" spans="1:10" x14ac:dyDescent="0.2">
      <c r="A8708" s="7" t="s">
        <v>14103</v>
      </c>
      <c r="B8708" t="s">
        <v>14104</v>
      </c>
      <c r="C8708">
        <v>21002</v>
      </c>
      <c r="D8708" t="s">
        <v>31</v>
      </c>
      <c r="E8708">
        <v>3</v>
      </c>
      <c r="F8708" t="s">
        <v>2045</v>
      </c>
      <c r="G8708" s="8" t="s">
        <v>156</v>
      </c>
      <c r="H8708" t="s">
        <v>157</v>
      </c>
      <c r="I8708" s="1" t="s">
        <v>35</v>
      </c>
      <c r="J8708" t="s">
        <v>36</v>
      </c>
    </row>
    <row r="8709" spans="1:10" x14ac:dyDescent="0.2">
      <c r="A8709" s="7" t="s">
        <v>14105</v>
      </c>
      <c r="B8709" t="s">
        <v>14106</v>
      </c>
      <c r="C8709">
        <v>21002</v>
      </c>
      <c r="D8709" t="s">
        <v>31</v>
      </c>
      <c r="E8709">
        <v>3</v>
      </c>
      <c r="F8709" t="s">
        <v>2045</v>
      </c>
      <c r="G8709" s="8" t="s">
        <v>156</v>
      </c>
      <c r="H8709" t="s">
        <v>157</v>
      </c>
      <c r="I8709" s="1" t="s">
        <v>35</v>
      </c>
      <c r="J8709" t="s">
        <v>36</v>
      </c>
    </row>
    <row r="8710" spans="1:10" x14ac:dyDescent="0.2">
      <c r="A8710" s="7" t="s">
        <v>14107</v>
      </c>
      <c r="B8710" t="s">
        <v>14108</v>
      </c>
      <c r="C8710">
        <v>21002</v>
      </c>
      <c r="D8710" t="s">
        <v>31</v>
      </c>
      <c r="E8710">
        <v>3</v>
      </c>
      <c r="F8710" t="s">
        <v>2045</v>
      </c>
      <c r="G8710" s="8" t="s">
        <v>156</v>
      </c>
      <c r="H8710" t="s">
        <v>157</v>
      </c>
      <c r="I8710" s="1" t="s">
        <v>35</v>
      </c>
      <c r="J8710" t="s">
        <v>36</v>
      </c>
    </row>
    <row r="8711" spans="1:10" x14ac:dyDescent="0.2">
      <c r="A8711" s="7" t="s">
        <v>14109</v>
      </c>
      <c r="B8711" t="s">
        <v>14110</v>
      </c>
      <c r="C8711">
        <v>21002</v>
      </c>
      <c r="D8711" t="s">
        <v>31</v>
      </c>
      <c r="E8711">
        <v>3</v>
      </c>
      <c r="F8711" t="s">
        <v>2045</v>
      </c>
      <c r="G8711" s="8" t="s">
        <v>156</v>
      </c>
      <c r="H8711" t="s">
        <v>157</v>
      </c>
      <c r="I8711" s="1" t="s">
        <v>35</v>
      </c>
      <c r="J8711" t="s">
        <v>36</v>
      </c>
    </row>
    <row r="8712" spans="1:10" x14ac:dyDescent="0.2">
      <c r="A8712" s="7" t="s">
        <v>14111</v>
      </c>
      <c r="B8712" t="s">
        <v>14112</v>
      </c>
      <c r="C8712">
        <v>21002</v>
      </c>
      <c r="D8712" t="s">
        <v>31</v>
      </c>
      <c r="E8712">
        <v>3</v>
      </c>
      <c r="F8712" t="s">
        <v>2045</v>
      </c>
      <c r="G8712" s="8" t="s">
        <v>156</v>
      </c>
      <c r="H8712" t="s">
        <v>157</v>
      </c>
      <c r="I8712" s="1" t="s">
        <v>35</v>
      </c>
      <c r="J8712" t="s">
        <v>36</v>
      </c>
    </row>
    <row r="8713" spans="1:10" x14ac:dyDescent="0.2">
      <c r="A8713" s="7" t="s">
        <v>14113</v>
      </c>
      <c r="B8713" t="s">
        <v>14114</v>
      </c>
      <c r="C8713">
        <v>21002</v>
      </c>
      <c r="D8713" t="s">
        <v>31</v>
      </c>
      <c r="E8713">
        <v>3</v>
      </c>
      <c r="F8713" t="s">
        <v>2045</v>
      </c>
      <c r="G8713" s="8" t="s">
        <v>156</v>
      </c>
      <c r="H8713" t="s">
        <v>157</v>
      </c>
      <c r="I8713" s="1" t="s">
        <v>35</v>
      </c>
      <c r="J8713" t="s">
        <v>36</v>
      </c>
    </row>
    <row r="8714" spans="1:10" x14ac:dyDescent="0.2">
      <c r="A8714" s="7" t="s">
        <v>14115</v>
      </c>
      <c r="B8714" t="s">
        <v>14086</v>
      </c>
      <c r="C8714">
        <v>21002</v>
      </c>
      <c r="D8714" t="s">
        <v>31</v>
      </c>
      <c r="E8714">
        <v>3</v>
      </c>
      <c r="F8714" t="s">
        <v>2045</v>
      </c>
      <c r="G8714" s="8" t="s">
        <v>156</v>
      </c>
      <c r="H8714" t="s">
        <v>157</v>
      </c>
      <c r="I8714" s="1" t="s">
        <v>35</v>
      </c>
      <c r="J8714" t="s">
        <v>36</v>
      </c>
    </row>
    <row r="8715" spans="1:10" x14ac:dyDescent="0.2">
      <c r="A8715" s="7" t="s">
        <v>14116</v>
      </c>
      <c r="B8715" t="s">
        <v>14117</v>
      </c>
      <c r="C8715">
        <v>21002</v>
      </c>
      <c r="D8715" t="s">
        <v>31</v>
      </c>
      <c r="E8715">
        <v>3</v>
      </c>
      <c r="F8715" t="s">
        <v>2045</v>
      </c>
      <c r="G8715" s="8" t="s">
        <v>156</v>
      </c>
      <c r="H8715" t="s">
        <v>157</v>
      </c>
      <c r="I8715" s="1" t="s">
        <v>35</v>
      </c>
      <c r="J8715" t="s">
        <v>36</v>
      </c>
    </row>
    <row r="8716" spans="1:10" x14ac:dyDescent="0.2">
      <c r="A8716" s="7" t="s">
        <v>14118</v>
      </c>
      <c r="B8716" t="s">
        <v>14119</v>
      </c>
      <c r="C8716">
        <v>21002</v>
      </c>
      <c r="D8716" t="s">
        <v>31</v>
      </c>
      <c r="E8716">
        <v>3</v>
      </c>
      <c r="F8716" t="s">
        <v>2045</v>
      </c>
      <c r="G8716" s="8" t="s">
        <v>156</v>
      </c>
      <c r="H8716" t="s">
        <v>157</v>
      </c>
      <c r="I8716" s="1" t="s">
        <v>35</v>
      </c>
      <c r="J8716" t="s">
        <v>36</v>
      </c>
    </row>
    <row r="8717" spans="1:10" x14ac:dyDescent="0.2">
      <c r="A8717" s="7" t="s">
        <v>14120</v>
      </c>
      <c r="B8717" t="s">
        <v>12715</v>
      </c>
      <c r="C8717">
        <v>21002</v>
      </c>
      <c r="D8717" t="s">
        <v>31</v>
      </c>
      <c r="E8717">
        <v>3</v>
      </c>
      <c r="F8717" t="s">
        <v>2045</v>
      </c>
      <c r="G8717" s="8" t="s">
        <v>156</v>
      </c>
      <c r="H8717" t="s">
        <v>157</v>
      </c>
      <c r="I8717" s="1" t="s">
        <v>35</v>
      </c>
      <c r="J8717" t="s">
        <v>36</v>
      </c>
    </row>
    <row r="8718" spans="1:10" x14ac:dyDescent="0.2">
      <c r="A8718" s="7" t="s">
        <v>14121</v>
      </c>
      <c r="B8718" t="s">
        <v>14122</v>
      </c>
      <c r="C8718">
        <v>21002</v>
      </c>
      <c r="D8718" t="s">
        <v>31</v>
      </c>
      <c r="E8718">
        <v>3</v>
      </c>
      <c r="F8718" t="s">
        <v>2045</v>
      </c>
      <c r="G8718" s="8" t="s">
        <v>156</v>
      </c>
      <c r="H8718" t="s">
        <v>157</v>
      </c>
      <c r="I8718" s="1" t="s">
        <v>35</v>
      </c>
      <c r="J8718" t="s">
        <v>36</v>
      </c>
    </row>
    <row r="8719" spans="1:10" x14ac:dyDescent="0.2">
      <c r="A8719" s="7" t="s">
        <v>14123</v>
      </c>
      <c r="B8719" t="s">
        <v>14124</v>
      </c>
      <c r="C8719">
        <v>21002</v>
      </c>
      <c r="D8719" t="s">
        <v>31</v>
      </c>
      <c r="E8719">
        <v>3</v>
      </c>
      <c r="F8719" t="s">
        <v>2045</v>
      </c>
      <c r="G8719" s="8" t="s">
        <v>156</v>
      </c>
      <c r="H8719" t="s">
        <v>157</v>
      </c>
      <c r="I8719" s="1" t="s">
        <v>35</v>
      </c>
      <c r="J8719" t="s">
        <v>36</v>
      </c>
    </row>
    <row r="8720" spans="1:10" x14ac:dyDescent="0.2">
      <c r="A8720" s="7" t="s">
        <v>14125</v>
      </c>
      <c r="B8720" t="s">
        <v>14126</v>
      </c>
      <c r="C8720">
        <v>21002</v>
      </c>
      <c r="D8720" t="s">
        <v>31</v>
      </c>
      <c r="E8720">
        <v>3</v>
      </c>
      <c r="F8720" t="s">
        <v>2045</v>
      </c>
      <c r="G8720" s="8" t="s">
        <v>156</v>
      </c>
      <c r="H8720" t="s">
        <v>157</v>
      </c>
      <c r="I8720" s="1" t="s">
        <v>35</v>
      </c>
      <c r="J8720" t="s">
        <v>36</v>
      </c>
    </row>
    <row r="8721" spans="1:10" x14ac:dyDescent="0.2">
      <c r="A8721" s="7" t="s">
        <v>14127</v>
      </c>
      <c r="B8721" t="s">
        <v>12343</v>
      </c>
      <c r="C8721">
        <v>21002</v>
      </c>
      <c r="D8721" t="s">
        <v>31</v>
      </c>
      <c r="E8721">
        <v>3</v>
      </c>
      <c r="F8721" t="s">
        <v>2045</v>
      </c>
      <c r="G8721" s="8" t="s">
        <v>156</v>
      </c>
      <c r="H8721" t="s">
        <v>157</v>
      </c>
      <c r="I8721" s="1" t="s">
        <v>35</v>
      </c>
      <c r="J8721" t="s">
        <v>36</v>
      </c>
    </row>
    <row r="8722" spans="1:10" x14ac:dyDescent="0.2">
      <c r="A8722" s="7" t="s">
        <v>14128</v>
      </c>
      <c r="B8722" t="s">
        <v>14129</v>
      </c>
      <c r="C8722">
        <v>21002</v>
      </c>
      <c r="D8722" t="s">
        <v>31</v>
      </c>
      <c r="E8722">
        <v>3</v>
      </c>
      <c r="F8722" t="s">
        <v>2045</v>
      </c>
      <c r="G8722" s="8" t="s">
        <v>156</v>
      </c>
      <c r="H8722" t="s">
        <v>157</v>
      </c>
      <c r="I8722" s="1" t="s">
        <v>35</v>
      </c>
      <c r="J8722" t="s">
        <v>36</v>
      </c>
    </row>
    <row r="8723" spans="1:10" x14ac:dyDescent="0.2">
      <c r="A8723" s="7" t="s">
        <v>14130</v>
      </c>
      <c r="B8723" t="s">
        <v>14131</v>
      </c>
      <c r="C8723">
        <v>21002</v>
      </c>
      <c r="D8723" t="s">
        <v>31</v>
      </c>
      <c r="E8723">
        <v>3</v>
      </c>
      <c r="F8723" t="s">
        <v>2045</v>
      </c>
      <c r="G8723" s="8" t="s">
        <v>156</v>
      </c>
      <c r="H8723" t="s">
        <v>157</v>
      </c>
      <c r="I8723" s="1" t="s">
        <v>35</v>
      </c>
      <c r="J8723" t="s">
        <v>36</v>
      </c>
    </row>
    <row r="8724" spans="1:10" x14ac:dyDescent="0.2">
      <c r="A8724" s="7" t="s">
        <v>14132</v>
      </c>
      <c r="B8724" t="s">
        <v>14133</v>
      </c>
      <c r="C8724">
        <v>21002</v>
      </c>
      <c r="D8724" t="s">
        <v>31</v>
      </c>
      <c r="E8724">
        <v>3</v>
      </c>
      <c r="F8724" t="s">
        <v>2045</v>
      </c>
      <c r="G8724" s="8" t="s">
        <v>156</v>
      </c>
      <c r="H8724" t="s">
        <v>157</v>
      </c>
      <c r="I8724" s="1" t="s">
        <v>35</v>
      </c>
      <c r="J8724" t="s">
        <v>36</v>
      </c>
    </row>
    <row r="8725" spans="1:10" x14ac:dyDescent="0.2">
      <c r="A8725" s="7" t="s">
        <v>14134</v>
      </c>
      <c r="B8725" t="s">
        <v>14135</v>
      </c>
      <c r="C8725">
        <v>21002</v>
      </c>
      <c r="D8725" t="s">
        <v>31</v>
      </c>
      <c r="E8725">
        <v>3</v>
      </c>
      <c r="F8725" t="s">
        <v>2045</v>
      </c>
      <c r="G8725" s="8" t="s">
        <v>156</v>
      </c>
      <c r="H8725" t="s">
        <v>157</v>
      </c>
      <c r="I8725" s="1" t="s">
        <v>35</v>
      </c>
      <c r="J8725" t="s">
        <v>36</v>
      </c>
    </row>
    <row r="8726" spans="1:10" x14ac:dyDescent="0.2">
      <c r="A8726" s="7" t="s">
        <v>14136</v>
      </c>
      <c r="B8726" t="s">
        <v>14137</v>
      </c>
      <c r="C8726">
        <v>21002</v>
      </c>
      <c r="D8726" t="s">
        <v>31</v>
      </c>
      <c r="E8726">
        <v>3</v>
      </c>
      <c r="F8726" t="s">
        <v>2045</v>
      </c>
      <c r="G8726" s="8" t="s">
        <v>156</v>
      </c>
      <c r="H8726" t="s">
        <v>157</v>
      </c>
      <c r="I8726" s="1" t="s">
        <v>35</v>
      </c>
      <c r="J8726" t="s">
        <v>36</v>
      </c>
    </row>
    <row r="8727" spans="1:10" x14ac:dyDescent="0.2">
      <c r="A8727" s="7" t="s">
        <v>14138</v>
      </c>
      <c r="B8727" t="s">
        <v>14139</v>
      </c>
      <c r="C8727">
        <v>21002</v>
      </c>
      <c r="D8727" t="s">
        <v>31</v>
      </c>
      <c r="E8727">
        <v>3</v>
      </c>
      <c r="F8727" t="s">
        <v>2045</v>
      </c>
      <c r="G8727" s="8" t="s">
        <v>156</v>
      </c>
      <c r="H8727" t="s">
        <v>157</v>
      </c>
      <c r="I8727" s="1" t="s">
        <v>35</v>
      </c>
      <c r="J8727" t="s">
        <v>36</v>
      </c>
    </row>
    <row r="8728" spans="1:10" x14ac:dyDescent="0.2">
      <c r="A8728" s="7" t="s">
        <v>14140</v>
      </c>
      <c r="B8728" t="s">
        <v>12099</v>
      </c>
      <c r="C8728">
        <v>21002</v>
      </c>
      <c r="D8728" t="s">
        <v>31</v>
      </c>
      <c r="E8728">
        <v>3</v>
      </c>
      <c r="F8728" t="s">
        <v>2045</v>
      </c>
      <c r="G8728" s="8" t="s">
        <v>156</v>
      </c>
      <c r="H8728" t="s">
        <v>157</v>
      </c>
      <c r="I8728" s="1" t="s">
        <v>35</v>
      </c>
      <c r="J8728" t="s">
        <v>36</v>
      </c>
    </row>
    <row r="8729" spans="1:10" x14ac:dyDescent="0.2">
      <c r="A8729" s="7" t="s">
        <v>14141</v>
      </c>
      <c r="B8729" t="s">
        <v>13085</v>
      </c>
      <c r="C8729">
        <v>21002</v>
      </c>
      <c r="D8729" t="s">
        <v>31</v>
      </c>
      <c r="E8729">
        <v>3</v>
      </c>
      <c r="F8729" t="s">
        <v>2045</v>
      </c>
      <c r="G8729" s="8" t="s">
        <v>156</v>
      </c>
      <c r="H8729" t="s">
        <v>157</v>
      </c>
      <c r="I8729" s="1" t="s">
        <v>35</v>
      </c>
      <c r="J8729" t="s">
        <v>36</v>
      </c>
    </row>
    <row r="8730" spans="1:10" x14ac:dyDescent="0.2">
      <c r="A8730" s="7" t="s">
        <v>14142</v>
      </c>
      <c r="B8730" t="s">
        <v>13090</v>
      </c>
      <c r="C8730">
        <v>21002</v>
      </c>
      <c r="D8730" t="s">
        <v>31</v>
      </c>
      <c r="E8730">
        <v>3</v>
      </c>
      <c r="F8730" t="s">
        <v>2045</v>
      </c>
      <c r="G8730" s="8" t="s">
        <v>156</v>
      </c>
      <c r="H8730" t="s">
        <v>157</v>
      </c>
      <c r="I8730" s="1" t="s">
        <v>35</v>
      </c>
      <c r="J8730" t="s">
        <v>36</v>
      </c>
    </row>
    <row r="8731" spans="1:10" x14ac:dyDescent="0.2">
      <c r="A8731" s="7" t="s">
        <v>14143</v>
      </c>
      <c r="B8731" t="s">
        <v>14144</v>
      </c>
      <c r="C8731">
        <v>21002</v>
      </c>
      <c r="D8731" t="s">
        <v>31</v>
      </c>
      <c r="E8731">
        <v>3</v>
      </c>
      <c r="F8731" t="s">
        <v>2045</v>
      </c>
      <c r="G8731" s="8" t="s">
        <v>156</v>
      </c>
      <c r="H8731" t="s">
        <v>157</v>
      </c>
      <c r="I8731" s="1" t="s">
        <v>35</v>
      </c>
      <c r="J8731" t="s">
        <v>36</v>
      </c>
    </row>
    <row r="8732" spans="1:10" x14ac:dyDescent="0.2">
      <c r="A8732" s="7" t="s">
        <v>14145</v>
      </c>
      <c r="B8732" t="s">
        <v>14146</v>
      </c>
      <c r="C8732">
        <v>21002</v>
      </c>
      <c r="D8732" t="s">
        <v>31</v>
      </c>
      <c r="E8732">
        <v>3</v>
      </c>
      <c r="F8732" t="s">
        <v>2045</v>
      </c>
      <c r="G8732" s="8" t="s">
        <v>156</v>
      </c>
      <c r="H8732" t="s">
        <v>157</v>
      </c>
      <c r="I8732" s="1" t="s">
        <v>35</v>
      </c>
      <c r="J8732" t="s">
        <v>36</v>
      </c>
    </row>
    <row r="8733" spans="1:10" x14ac:dyDescent="0.2">
      <c r="A8733" s="7" t="s">
        <v>14147</v>
      </c>
      <c r="B8733" t="s">
        <v>14148</v>
      </c>
      <c r="C8733">
        <v>21002</v>
      </c>
      <c r="D8733" t="s">
        <v>31</v>
      </c>
      <c r="E8733">
        <v>3</v>
      </c>
      <c r="F8733" t="s">
        <v>2045</v>
      </c>
      <c r="G8733" s="8" t="s">
        <v>156</v>
      </c>
      <c r="H8733" t="s">
        <v>157</v>
      </c>
      <c r="I8733" s="1" t="s">
        <v>35</v>
      </c>
      <c r="J8733" t="s">
        <v>36</v>
      </c>
    </row>
    <row r="8734" spans="1:10" x14ac:dyDescent="0.2">
      <c r="A8734" s="7" t="s">
        <v>14149</v>
      </c>
      <c r="B8734" t="s">
        <v>14150</v>
      </c>
      <c r="C8734">
        <v>21002</v>
      </c>
      <c r="D8734" t="s">
        <v>31</v>
      </c>
      <c r="E8734">
        <v>3</v>
      </c>
      <c r="F8734" t="s">
        <v>2045</v>
      </c>
      <c r="G8734" s="8" t="s">
        <v>156</v>
      </c>
      <c r="H8734" t="s">
        <v>157</v>
      </c>
      <c r="I8734" s="1" t="s">
        <v>35</v>
      </c>
      <c r="J8734" t="s">
        <v>36</v>
      </c>
    </row>
    <row r="8735" spans="1:10" x14ac:dyDescent="0.2">
      <c r="A8735" s="7" t="s">
        <v>14151</v>
      </c>
      <c r="B8735" t="s">
        <v>14152</v>
      </c>
      <c r="C8735">
        <v>21002</v>
      </c>
      <c r="D8735" t="s">
        <v>31</v>
      </c>
      <c r="E8735">
        <v>3</v>
      </c>
      <c r="F8735" t="s">
        <v>2045</v>
      </c>
      <c r="G8735" s="8" t="s">
        <v>156</v>
      </c>
      <c r="H8735" t="s">
        <v>157</v>
      </c>
      <c r="I8735" s="1" t="s">
        <v>35</v>
      </c>
      <c r="J8735" t="s">
        <v>36</v>
      </c>
    </row>
    <row r="8736" spans="1:10" x14ac:dyDescent="0.2">
      <c r="A8736" s="7" t="s">
        <v>14153</v>
      </c>
      <c r="B8736" t="s">
        <v>14154</v>
      </c>
      <c r="C8736">
        <v>21002</v>
      </c>
      <c r="D8736" t="s">
        <v>31</v>
      </c>
      <c r="E8736">
        <v>3</v>
      </c>
      <c r="F8736" t="s">
        <v>2045</v>
      </c>
      <c r="G8736" s="8" t="s">
        <v>156</v>
      </c>
      <c r="H8736" t="s">
        <v>157</v>
      </c>
      <c r="I8736" s="1" t="s">
        <v>35</v>
      </c>
      <c r="J8736" t="s">
        <v>36</v>
      </c>
    </row>
    <row r="8737" spans="1:10" x14ac:dyDescent="0.2">
      <c r="A8737" s="7" t="s">
        <v>14155</v>
      </c>
      <c r="B8737" t="s">
        <v>14156</v>
      </c>
      <c r="C8737">
        <v>21002</v>
      </c>
      <c r="D8737" t="s">
        <v>31</v>
      </c>
      <c r="E8737">
        <v>3</v>
      </c>
      <c r="F8737" t="s">
        <v>2045</v>
      </c>
      <c r="G8737" s="8" t="s">
        <v>156</v>
      </c>
      <c r="H8737" t="s">
        <v>157</v>
      </c>
      <c r="I8737" s="1" t="s">
        <v>35</v>
      </c>
      <c r="J8737" t="s">
        <v>36</v>
      </c>
    </row>
    <row r="8738" spans="1:10" x14ac:dyDescent="0.2">
      <c r="A8738" s="7" t="s">
        <v>14157</v>
      </c>
      <c r="B8738" t="s">
        <v>14158</v>
      </c>
      <c r="C8738">
        <v>21002</v>
      </c>
      <c r="D8738" t="s">
        <v>31</v>
      </c>
      <c r="E8738">
        <v>3</v>
      </c>
      <c r="F8738" t="s">
        <v>2045</v>
      </c>
      <c r="G8738" s="8" t="s">
        <v>156</v>
      </c>
      <c r="H8738" t="s">
        <v>157</v>
      </c>
      <c r="I8738" s="1" t="s">
        <v>35</v>
      </c>
      <c r="J8738" t="s">
        <v>36</v>
      </c>
    </row>
    <row r="8739" spans="1:10" x14ac:dyDescent="0.2">
      <c r="A8739" s="7" t="s">
        <v>14159</v>
      </c>
      <c r="B8739" t="s">
        <v>12840</v>
      </c>
      <c r="C8739">
        <v>21002</v>
      </c>
      <c r="D8739" t="s">
        <v>31</v>
      </c>
      <c r="E8739">
        <v>3</v>
      </c>
      <c r="F8739" t="s">
        <v>2045</v>
      </c>
      <c r="G8739" s="8" t="s">
        <v>156</v>
      </c>
      <c r="H8739" t="s">
        <v>157</v>
      </c>
      <c r="I8739" s="1" t="s">
        <v>35</v>
      </c>
      <c r="J8739" t="s">
        <v>36</v>
      </c>
    </row>
    <row r="8740" spans="1:10" x14ac:dyDescent="0.2">
      <c r="A8740" s="7" t="s">
        <v>14160</v>
      </c>
      <c r="B8740" t="s">
        <v>14161</v>
      </c>
      <c r="C8740">
        <v>21002</v>
      </c>
      <c r="D8740" t="s">
        <v>31</v>
      </c>
      <c r="E8740">
        <v>3</v>
      </c>
      <c r="F8740" t="s">
        <v>2045</v>
      </c>
      <c r="G8740" s="8" t="s">
        <v>156</v>
      </c>
      <c r="H8740" t="s">
        <v>157</v>
      </c>
      <c r="I8740" s="1" t="s">
        <v>35</v>
      </c>
      <c r="J8740" t="s">
        <v>36</v>
      </c>
    </row>
    <row r="8741" spans="1:10" x14ac:dyDescent="0.2">
      <c r="A8741" s="7" t="s">
        <v>14162</v>
      </c>
      <c r="B8741" t="s">
        <v>4822</v>
      </c>
      <c r="C8741">
        <v>21002</v>
      </c>
      <c r="D8741" t="s">
        <v>31</v>
      </c>
      <c r="E8741">
        <v>3</v>
      </c>
      <c r="F8741" t="s">
        <v>2045</v>
      </c>
      <c r="G8741" s="8" t="s">
        <v>156</v>
      </c>
      <c r="H8741" t="s">
        <v>157</v>
      </c>
      <c r="I8741" s="1" t="s">
        <v>35</v>
      </c>
      <c r="J8741" t="s">
        <v>36</v>
      </c>
    </row>
    <row r="8742" spans="1:10" x14ac:dyDescent="0.2">
      <c r="A8742" s="7" t="s">
        <v>14163</v>
      </c>
      <c r="B8742" t="s">
        <v>14164</v>
      </c>
      <c r="C8742">
        <v>21002</v>
      </c>
      <c r="D8742" t="s">
        <v>31</v>
      </c>
      <c r="E8742">
        <v>3</v>
      </c>
      <c r="F8742" t="s">
        <v>2045</v>
      </c>
      <c r="G8742" s="8" t="s">
        <v>156</v>
      </c>
      <c r="H8742" t="s">
        <v>157</v>
      </c>
      <c r="I8742" s="1" t="s">
        <v>35</v>
      </c>
      <c r="J8742" t="s">
        <v>36</v>
      </c>
    </row>
    <row r="8743" spans="1:10" x14ac:dyDescent="0.2">
      <c r="A8743" s="7" t="s">
        <v>14165</v>
      </c>
      <c r="B8743" t="s">
        <v>14166</v>
      </c>
      <c r="C8743">
        <v>21002</v>
      </c>
      <c r="D8743" t="s">
        <v>31</v>
      </c>
      <c r="E8743">
        <v>3</v>
      </c>
      <c r="F8743" t="s">
        <v>2045</v>
      </c>
      <c r="G8743" s="8" t="s">
        <v>156</v>
      </c>
      <c r="H8743" t="s">
        <v>157</v>
      </c>
      <c r="I8743" s="1" t="s">
        <v>35</v>
      </c>
      <c r="J8743" t="s">
        <v>36</v>
      </c>
    </row>
    <row r="8744" spans="1:10" x14ac:dyDescent="0.2">
      <c r="A8744" s="7" t="s">
        <v>14167</v>
      </c>
      <c r="B8744" t="s">
        <v>14168</v>
      </c>
      <c r="C8744">
        <v>21002</v>
      </c>
      <c r="D8744" t="s">
        <v>31</v>
      </c>
      <c r="E8744">
        <v>3</v>
      </c>
      <c r="F8744" t="s">
        <v>2045</v>
      </c>
      <c r="G8744" s="8" t="s">
        <v>156</v>
      </c>
      <c r="H8744" t="s">
        <v>157</v>
      </c>
      <c r="I8744" s="1" t="s">
        <v>35</v>
      </c>
      <c r="J8744" t="s">
        <v>36</v>
      </c>
    </row>
    <row r="8745" spans="1:10" x14ac:dyDescent="0.2">
      <c r="A8745" s="7" t="s">
        <v>14169</v>
      </c>
      <c r="B8745" t="s">
        <v>14170</v>
      </c>
      <c r="C8745">
        <v>21002</v>
      </c>
      <c r="D8745" t="s">
        <v>31</v>
      </c>
      <c r="E8745">
        <v>3</v>
      </c>
      <c r="F8745" t="s">
        <v>2045</v>
      </c>
      <c r="G8745" s="8" t="s">
        <v>156</v>
      </c>
      <c r="H8745" t="s">
        <v>157</v>
      </c>
      <c r="I8745" s="1" t="s">
        <v>35</v>
      </c>
      <c r="J8745" t="s">
        <v>36</v>
      </c>
    </row>
    <row r="8746" spans="1:10" x14ac:dyDescent="0.2">
      <c r="A8746" s="7" t="s">
        <v>14171</v>
      </c>
      <c r="B8746" t="s">
        <v>14172</v>
      </c>
      <c r="C8746">
        <v>21002</v>
      </c>
      <c r="D8746" t="s">
        <v>31</v>
      </c>
      <c r="E8746">
        <v>3</v>
      </c>
      <c r="F8746" t="s">
        <v>2045</v>
      </c>
      <c r="G8746" s="8" t="s">
        <v>156</v>
      </c>
      <c r="H8746" t="s">
        <v>157</v>
      </c>
      <c r="I8746" s="1" t="s">
        <v>35</v>
      </c>
      <c r="J8746" t="s">
        <v>36</v>
      </c>
    </row>
    <row r="8747" spans="1:10" x14ac:dyDescent="0.2">
      <c r="A8747" s="7" t="s">
        <v>14173</v>
      </c>
      <c r="B8747" t="s">
        <v>14174</v>
      </c>
      <c r="C8747">
        <v>21002</v>
      </c>
      <c r="D8747" t="s">
        <v>31</v>
      </c>
      <c r="E8747">
        <v>3</v>
      </c>
      <c r="F8747" t="s">
        <v>2045</v>
      </c>
      <c r="G8747" s="8" t="s">
        <v>156</v>
      </c>
      <c r="H8747" t="s">
        <v>157</v>
      </c>
      <c r="I8747" s="1" t="s">
        <v>35</v>
      </c>
      <c r="J8747" t="s">
        <v>36</v>
      </c>
    </row>
    <row r="8748" spans="1:10" x14ac:dyDescent="0.2">
      <c r="A8748" s="7" t="s">
        <v>14175</v>
      </c>
      <c r="B8748" t="s">
        <v>4822</v>
      </c>
      <c r="C8748">
        <v>21002</v>
      </c>
      <c r="D8748" t="s">
        <v>31</v>
      </c>
      <c r="E8748">
        <v>3</v>
      </c>
      <c r="F8748" t="s">
        <v>2045</v>
      </c>
      <c r="G8748" s="8" t="s">
        <v>156</v>
      </c>
      <c r="H8748" t="s">
        <v>157</v>
      </c>
      <c r="I8748" s="1" t="s">
        <v>35</v>
      </c>
      <c r="J8748" t="s">
        <v>36</v>
      </c>
    </row>
    <row r="8749" spans="1:10" x14ac:dyDescent="0.2">
      <c r="A8749" s="7" t="s">
        <v>14176</v>
      </c>
      <c r="B8749" t="s">
        <v>14177</v>
      </c>
      <c r="C8749">
        <v>21002</v>
      </c>
      <c r="D8749" t="s">
        <v>31</v>
      </c>
      <c r="E8749">
        <v>3</v>
      </c>
      <c r="F8749" t="s">
        <v>2045</v>
      </c>
      <c r="G8749" s="8" t="s">
        <v>156</v>
      </c>
      <c r="H8749" t="s">
        <v>157</v>
      </c>
      <c r="I8749" s="1" t="s">
        <v>35</v>
      </c>
      <c r="J8749" t="s">
        <v>36</v>
      </c>
    </row>
    <row r="8750" spans="1:10" x14ac:dyDescent="0.2">
      <c r="A8750" s="7" t="s">
        <v>14178</v>
      </c>
      <c r="B8750" t="s">
        <v>14179</v>
      </c>
      <c r="C8750">
        <v>21002</v>
      </c>
      <c r="D8750" t="s">
        <v>31</v>
      </c>
      <c r="E8750">
        <v>3</v>
      </c>
      <c r="F8750" t="s">
        <v>2045</v>
      </c>
      <c r="G8750" s="8" t="s">
        <v>156</v>
      </c>
      <c r="H8750" t="s">
        <v>157</v>
      </c>
      <c r="I8750" s="1" t="s">
        <v>35</v>
      </c>
      <c r="J8750" t="s">
        <v>36</v>
      </c>
    </row>
    <row r="8751" spans="1:10" x14ac:dyDescent="0.2">
      <c r="A8751" s="7" t="s">
        <v>14180</v>
      </c>
      <c r="B8751" t="s">
        <v>11319</v>
      </c>
      <c r="C8751">
        <v>21002</v>
      </c>
      <c r="D8751" t="s">
        <v>31</v>
      </c>
      <c r="E8751">
        <v>3</v>
      </c>
      <c r="F8751" t="s">
        <v>2045</v>
      </c>
      <c r="G8751" s="8" t="s">
        <v>156</v>
      </c>
      <c r="H8751" t="s">
        <v>157</v>
      </c>
      <c r="I8751" s="1" t="s">
        <v>35</v>
      </c>
      <c r="J8751" t="s">
        <v>36</v>
      </c>
    </row>
    <row r="8752" spans="1:10" x14ac:dyDescent="0.2">
      <c r="A8752" s="7" t="s">
        <v>14181</v>
      </c>
      <c r="B8752" t="s">
        <v>14182</v>
      </c>
      <c r="C8752">
        <v>21002</v>
      </c>
      <c r="D8752" t="s">
        <v>31</v>
      </c>
      <c r="E8752">
        <v>3</v>
      </c>
      <c r="F8752" t="s">
        <v>2045</v>
      </c>
      <c r="G8752" s="8" t="s">
        <v>156</v>
      </c>
      <c r="H8752" t="s">
        <v>157</v>
      </c>
      <c r="I8752" s="1" t="s">
        <v>35</v>
      </c>
      <c r="J8752" t="s">
        <v>36</v>
      </c>
    </row>
    <row r="8753" spans="1:10" x14ac:dyDescent="0.2">
      <c r="A8753" s="7" t="s">
        <v>14183</v>
      </c>
      <c r="B8753" t="s">
        <v>13025</v>
      </c>
      <c r="C8753">
        <v>21002</v>
      </c>
      <c r="D8753" t="s">
        <v>31</v>
      </c>
      <c r="E8753">
        <v>3</v>
      </c>
      <c r="F8753" t="s">
        <v>2045</v>
      </c>
      <c r="G8753" s="8" t="s">
        <v>156</v>
      </c>
      <c r="H8753" t="s">
        <v>157</v>
      </c>
      <c r="I8753" s="1" t="s">
        <v>35</v>
      </c>
      <c r="J8753" t="s">
        <v>36</v>
      </c>
    </row>
    <row r="8754" spans="1:10" x14ac:dyDescent="0.2">
      <c r="A8754" s="7" t="s">
        <v>14184</v>
      </c>
      <c r="B8754" t="s">
        <v>14185</v>
      </c>
      <c r="C8754">
        <v>21002</v>
      </c>
      <c r="D8754" t="s">
        <v>31</v>
      </c>
      <c r="E8754">
        <v>3</v>
      </c>
      <c r="F8754" t="s">
        <v>2045</v>
      </c>
      <c r="G8754" s="8" t="s">
        <v>156</v>
      </c>
      <c r="H8754" t="s">
        <v>157</v>
      </c>
      <c r="I8754" s="1" t="s">
        <v>35</v>
      </c>
      <c r="J8754" t="s">
        <v>36</v>
      </c>
    </row>
    <row r="8755" spans="1:10" x14ac:dyDescent="0.2">
      <c r="A8755" s="7" t="s">
        <v>14186</v>
      </c>
      <c r="B8755" t="s">
        <v>14187</v>
      </c>
      <c r="C8755">
        <v>21002</v>
      </c>
      <c r="D8755" t="s">
        <v>31</v>
      </c>
      <c r="E8755">
        <v>3</v>
      </c>
      <c r="F8755" t="s">
        <v>2045</v>
      </c>
      <c r="G8755" s="8" t="s">
        <v>156</v>
      </c>
      <c r="H8755" t="s">
        <v>157</v>
      </c>
      <c r="I8755" s="1" t="s">
        <v>35</v>
      </c>
      <c r="J8755" t="s">
        <v>36</v>
      </c>
    </row>
    <row r="8756" spans="1:10" x14ac:dyDescent="0.2">
      <c r="A8756" s="7" t="s">
        <v>14188</v>
      </c>
      <c r="B8756" t="s">
        <v>14189</v>
      </c>
      <c r="C8756">
        <v>21002</v>
      </c>
      <c r="D8756" t="s">
        <v>31</v>
      </c>
      <c r="E8756">
        <v>3</v>
      </c>
      <c r="F8756" t="s">
        <v>2045</v>
      </c>
      <c r="G8756" s="8" t="s">
        <v>156</v>
      </c>
      <c r="H8756" t="s">
        <v>157</v>
      </c>
      <c r="I8756" s="1" t="s">
        <v>35</v>
      </c>
      <c r="J8756" t="s">
        <v>36</v>
      </c>
    </row>
    <row r="8757" spans="1:10" x14ac:dyDescent="0.2">
      <c r="A8757" s="7" t="s">
        <v>14190</v>
      </c>
      <c r="B8757" t="s">
        <v>14191</v>
      </c>
      <c r="C8757">
        <v>21002</v>
      </c>
      <c r="D8757" t="s">
        <v>31</v>
      </c>
      <c r="E8757">
        <v>3</v>
      </c>
      <c r="F8757" t="s">
        <v>2045</v>
      </c>
      <c r="G8757" s="8" t="s">
        <v>156</v>
      </c>
      <c r="H8757" t="s">
        <v>157</v>
      </c>
      <c r="I8757" s="1" t="s">
        <v>35</v>
      </c>
      <c r="J8757" t="s">
        <v>36</v>
      </c>
    </row>
    <row r="8758" spans="1:10" x14ac:dyDescent="0.2">
      <c r="A8758" s="7" t="s">
        <v>14192</v>
      </c>
      <c r="B8758" t="s">
        <v>14193</v>
      </c>
      <c r="C8758">
        <v>21002</v>
      </c>
      <c r="D8758" t="s">
        <v>31</v>
      </c>
      <c r="E8758">
        <v>3</v>
      </c>
      <c r="F8758" t="s">
        <v>2045</v>
      </c>
      <c r="G8758" s="8" t="s">
        <v>156</v>
      </c>
      <c r="H8758" t="s">
        <v>157</v>
      </c>
      <c r="I8758" s="1" t="s">
        <v>35</v>
      </c>
      <c r="J8758" t="s">
        <v>36</v>
      </c>
    </row>
    <row r="8759" spans="1:10" x14ac:dyDescent="0.2">
      <c r="A8759" s="7" t="s">
        <v>14194</v>
      </c>
      <c r="B8759" t="s">
        <v>14195</v>
      </c>
      <c r="C8759">
        <v>21002</v>
      </c>
      <c r="D8759" t="s">
        <v>31</v>
      </c>
      <c r="E8759">
        <v>3</v>
      </c>
      <c r="F8759" t="s">
        <v>2045</v>
      </c>
      <c r="G8759" s="8" t="s">
        <v>156</v>
      </c>
      <c r="H8759" t="s">
        <v>157</v>
      </c>
      <c r="I8759" s="1" t="s">
        <v>35</v>
      </c>
      <c r="J8759" t="s">
        <v>36</v>
      </c>
    </row>
    <row r="8760" spans="1:10" x14ac:dyDescent="0.2">
      <c r="A8760" s="7" t="s">
        <v>14196</v>
      </c>
      <c r="B8760" t="s">
        <v>14197</v>
      </c>
      <c r="C8760">
        <v>21002</v>
      </c>
      <c r="D8760" t="s">
        <v>31</v>
      </c>
      <c r="E8760">
        <v>3</v>
      </c>
      <c r="F8760" t="s">
        <v>2045</v>
      </c>
      <c r="G8760" s="8" t="s">
        <v>156</v>
      </c>
      <c r="H8760" t="s">
        <v>157</v>
      </c>
      <c r="I8760" s="1" t="s">
        <v>35</v>
      </c>
      <c r="J8760" t="s">
        <v>36</v>
      </c>
    </row>
    <row r="8761" spans="1:10" x14ac:dyDescent="0.2">
      <c r="A8761" s="7" t="s">
        <v>14198</v>
      </c>
      <c r="B8761" t="s">
        <v>14199</v>
      </c>
      <c r="C8761">
        <v>21002</v>
      </c>
      <c r="D8761" t="s">
        <v>31</v>
      </c>
      <c r="E8761">
        <v>3</v>
      </c>
      <c r="F8761" t="s">
        <v>2045</v>
      </c>
      <c r="G8761" s="8" t="s">
        <v>156</v>
      </c>
      <c r="H8761" t="s">
        <v>157</v>
      </c>
      <c r="I8761" s="1" t="s">
        <v>35</v>
      </c>
      <c r="J8761" t="s">
        <v>36</v>
      </c>
    </row>
    <row r="8762" spans="1:10" x14ac:dyDescent="0.2">
      <c r="A8762" s="7" t="s">
        <v>14200</v>
      </c>
      <c r="B8762" t="s">
        <v>12700</v>
      </c>
      <c r="C8762">
        <v>21002</v>
      </c>
      <c r="D8762" t="s">
        <v>31</v>
      </c>
      <c r="E8762">
        <v>3</v>
      </c>
      <c r="F8762" t="s">
        <v>2045</v>
      </c>
      <c r="G8762" s="8" t="s">
        <v>156</v>
      </c>
      <c r="H8762" t="s">
        <v>157</v>
      </c>
      <c r="I8762" s="1" t="s">
        <v>35</v>
      </c>
      <c r="J8762" t="s">
        <v>36</v>
      </c>
    </row>
    <row r="8763" spans="1:10" x14ac:dyDescent="0.2">
      <c r="A8763" s="7" t="s">
        <v>14201</v>
      </c>
      <c r="B8763" t="s">
        <v>14202</v>
      </c>
      <c r="C8763">
        <v>21002</v>
      </c>
      <c r="D8763" t="s">
        <v>31</v>
      </c>
      <c r="E8763">
        <v>3</v>
      </c>
      <c r="F8763" t="s">
        <v>2045</v>
      </c>
      <c r="G8763" s="8" t="s">
        <v>156</v>
      </c>
      <c r="H8763" t="s">
        <v>157</v>
      </c>
      <c r="I8763" s="1" t="s">
        <v>35</v>
      </c>
      <c r="J8763" t="s">
        <v>36</v>
      </c>
    </row>
    <row r="8764" spans="1:10" x14ac:dyDescent="0.2">
      <c r="A8764" s="7" t="s">
        <v>14203</v>
      </c>
      <c r="B8764" t="s">
        <v>14204</v>
      </c>
      <c r="C8764">
        <v>21002</v>
      </c>
      <c r="D8764" t="s">
        <v>31</v>
      </c>
      <c r="E8764">
        <v>3</v>
      </c>
      <c r="F8764" t="s">
        <v>2045</v>
      </c>
      <c r="G8764" s="8" t="s">
        <v>156</v>
      </c>
      <c r="H8764" t="s">
        <v>157</v>
      </c>
      <c r="I8764" s="1" t="s">
        <v>35</v>
      </c>
      <c r="J8764" t="s">
        <v>36</v>
      </c>
    </row>
    <row r="8765" spans="1:10" x14ac:dyDescent="0.2">
      <c r="A8765" s="7" t="s">
        <v>14205</v>
      </c>
      <c r="B8765" t="s">
        <v>14206</v>
      </c>
      <c r="C8765">
        <v>21002</v>
      </c>
      <c r="D8765" t="s">
        <v>31</v>
      </c>
      <c r="E8765">
        <v>3</v>
      </c>
      <c r="F8765" t="s">
        <v>2045</v>
      </c>
      <c r="G8765" s="8" t="s">
        <v>156</v>
      </c>
      <c r="H8765" t="s">
        <v>157</v>
      </c>
      <c r="I8765" s="1" t="s">
        <v>35</v>
      </c>
      <c r="J8765" t="s">
        <v>36</v>
      </c>
    </row>
    <row r="8766" spans="1:10" x14ac:dyDescent="0.2">
      <c r="A8766" s="7" t="s">
        <v>14207</v>
      </c>
      <c r="B8766" t="s">
        <v>13085</v>
      </c>
      <c r="C8766">
        <v>21002</v>
      </c>
      <c r="D8766" t="s">
        <v>31</v>
      </c>
      <c r="E8766">
        <v>3</v>
      </c>
      <c r="F8766" t="s">
        <v>2045</v>
      </c>
      <c r="G8766" s="8" t="s">
        <v>156</v>
      </c>
      <c r="H8766" t="s">
        <v>157</v>
      </c>
      <c r="I8766" s="1" t="s">
        <v>35</v>
      </c>
      <c r="J8766" t="s">
        <v>36</v>
      </c>
    </row>
    <row r="8767" spans="1:10" x14ac:dyDescent="0.2">
      <c r="A8767" s="7" t="s">
        <v>14208</v>
      </c>
      <c r="B8767" t="s">
        <v>14209</v>
      </c>
      <c r="C8767">
        <v>21002</v>
      </c>
      <c r="D8767" t="s">
        <v>31</v>
      </c>
      <c r="E8767">
        <v>3</v>
      </c>
      <c r="F8767" t="s">
        <v>2045</v>
      </c>
      <c r="G8767" s="8" t="s">
        <v>156</v>
      </c>
      <c r="H8767" t="s">
        <v>157</v>
      </c>
      <c r="I8767" s="1" t="s">
        <v>35</v>
      </c>
      <c r="J8767" t="s">
        <v>36</v>
      </c>
    </row>
    <row r="8768" spans="1:10" x14ac:dyDescent="0.2">
      <c r="A8768" s="7" t="s">
        <v>14210</v>
      </c>
      <c r="B8768" t="s">
        <v>12411</v>
      </c>
      <c r="C8768">
        <v>21002</v>
      </c>
      <c r="D8768" t="s">
        <v>31</v>
      </c>
      <c r="E8768">
        <v>3</v>
      </c>
      <c r="F8768" t="s">
        <v>2045</v>
      </c>
      <c r="G8768" s="8" t="s">
        <v>156</v>
      </c>
      <c r="H8768" t="s">
        <v>157</v>
      </c>
      <c r="I8768" s="1" t="s">
        <v>35</v>
      </c>
      <c r="J8768" t="s">
        <v>36</v>
      </c>
    </row>
    <row r="8769" spans="1:10" x14ac:dyDescent="0.2">
      <c r="A8769" s="7" t="s">
        <v>14211</v>
      </c>
      <c r="B8769" t="s">
        <v>14212</v>
      </c>
      <c r="C8769">
        <v>21002</v>
      </c>
      <c r="D8769" t="s">
        <v>31</v>
      </c>
      <c r="E8769">
        <v>3</v>
      </c>
      <c r="F8769" t="s">
        <v>2045</v>
      </c>
      <c r="G8769" s="8" t="s">
        <v>156</v>
      </c>
      <c r="H8769" t="s">
        <v>157</v>
      </c>
      <c r="I8769" s="1" t="s">
        <v>35</v>
      </c>
      <c r="J8769" t="s">
        <v>36</v>
      </c>
    </row>
    <row r="8770" spans="1:10" x14ac:dyDescent="0.2">
      <c r="A8770" s="7" t="s">
        <v>14213</v>
      </c>
      <c r="B8770" t="s">
        <v>14214</v>
      </c>
      <c r="C8770">
        <v>21002</v>
      </c>
      <c r="D8770" t="s">
        <v>31</v>
      </c>
      <c r="E8770">
        <v>3</v>
      </c>
      <c r="F8770" t="s">
        <v>2045</v>
      </c>
      <c r="G8770" s="8" t="s">
        <v>156</v>
      </c>
      <c r="H8770" t="s">
        <v>157</v>
      </c>
      <c r="I8770" s="1" t="s">
        <v>35</v>
      </c>
      <c r="J8770" t="s">
        <v>36</v>
      </c>
    </row>
    <row r="8771" spans="1:10" x14ac:dyDescent="0.2">
      <c r="A8771" s="7" t="s">
        <v>14215</v>
      </c>
      <c r="B8771" t="s">
        <v>13085</v>
      </c>
      <c r="C8771">
        <v>21002</v>
      </c>
      <c r="D8771" t="s">
        <v>31</v>
      </c>
      <c r="E8771">
        <v>3</v>
      </c>
      <c r="F8771" t="s">
        <v>2045</v>
      </c>
      <c r="G8771" s="8" t="s">
        <v>156</v>
      </c>
      <c r="H8771" t="s">
        <v>157</v>
      </c>
      <c r="I8771" s="1" t="s">
        <v>35</v>
      </c>
      <c r="J8771" t="s">
        <v>36</v>
      </c>
    </row>
    <row r="8772" spans="1:10" x14ac:dyDescent="0.2">
      <c r="A8772" s="7" t="s">
        <v>14216</v>
      </c>
      <c r="B8772" t="s">
        <v>14217</v>
      </c>
      <c r="C8772">
        <v>21002</v>
      </c>
      <c r="D8772" t="s">
        <v>31</v>
      </c>
      <c r="E8772">
        <v>3</v>
      </c>
      <c r="F8772" t="s">
        <v>2045</v>
      </c>
      <c r="G8772" s="8" t="s">
        <v>156</v>
      </c>
      <c r="H8772" t="s">
        <v>157</v>
      </c>
      <c r="I8772" s="1" t="s">
        <v>35</v>
      </c>
      <c r="J8772" t="s">
        <v>36</v>
      </c>
    </row>
    <row r="8773" spans="1:10" x14ac:dyDescent="0.2">
      <c r="A8773" s="7" t="s">
        <v>14218</v>
      </c>
      <c r="B8773" t="s">
        <v>14219</v>
      </c>
      <c r="C8773">
        <v>21002</v>
      </c>
      <c r="D8773" t="s">
        <v>31</v>
      </c>
      <c r="E8773">
        <v>3</v>
      </c>
      <c r="F8773" t="s">
        <v>2045</v>
      </c>
      <c r="G8773" s="8" t="s">
        <v>156</v>
      </c>
      <c r="H8773" t="s">
        <v>157</v>
      </c>
      <c r="I8773" s="1" t="s">
        <v>35</v>
      </c>
      <c r="J8773" t="s">
        <v>36</v>
      </c>
    </row>
    <row r="8774" spans="1:10" x14ac:dyDescent="0.2">
      <c r="A8774" s="7" t="s">
        <v>14220</v>
      </c>
      <c r="B8774" t="s">
        <v>14221</v>
      </c>
      <c r="C8774">
        <v>21002</v>
      </c>
      <c r="D8774" t="s">
        <v>31</v>
      </c>
      <c r="E8774">
        <v>3</v>
      </c>
      <c r="F8774" t="s">
        <v>2045</v>
      </c>
      <c r="G8774" s="8" t="s">
        <v>156</v>
      </c>
      <c r="H8774" t="s">
        <v>157</v>
      </c>
      <c r="I8774" s="1" t="s">
        <v>35</v>
      </c>
      <c r="J8774" t="s">
        <v>36</v>
      </c>
    </row>
    <row r="8775" spans="1:10" x14ac:dyDescent="0.2">
      <c r="A8775" s="7" t="s">
        <v>14222</v>
      </c>
      <c r="B8775" t="s">
        <v>14223</v>
      </c>
      <c r="C8775">
        <v>21002</v>
      </c>
      <c r="D8775" t="s">
        <v>31</v>
      </c>
      <c r="E8775">
        <v>3</v>
      </c>
      <c r="F8775" t="s">
        <v>2045</v>
      </c>
      <c r="G8775" s="8" t="s">
        <v>160</v>
      </c>
      <c r="H8775" t="s">
        <v>161</v>
      </c>
      <c r="I8775" s="1" t="s">
        <v>35</v>
      </c>
      <c r="J8775" t="s">
        <v>36</v>
      </c>
    </row>
    <row r="8776" spans="1:10" x14ac:dyDescent="0.2">
      <c r="A8776" s="7" t="s">
        <v>14224</v>
      </c>
      <c r="B8776" t="s">
        <v>14225</v>
      </c>
      <c r="C8776">
        <v>21002</v>
      </c>
      <c r="D8776" t="s">
        <v>31</v>
      </c>
      <c r="E8776">
        <v>3</v>
      </c>
      <c r="F8776" t="s">
        <v>2045</v>
      </c>
      <c r="G8776" s="8" t="s">
        <v>160</v>
      </c>
      <c r="H8776" t="s">
        <v>161</v>
      </c>
      <c r="I8776" s="1" t="s">
        <v>35</v>
      </c>
      <c r="J8776" t="s">
        <v>36</v>
      </c>
    </row>
    <row r="8777" spans="1:10" x14ac:dyDescent="0.2">
      <c r="A8777" s="7" t="s">
        <v>14226</v>
      </c>
      <c r="B8777" t="s">
        <v>14227</v>
      </c>
      <c r="C8777">
        <v>21002</v>
      </c>
      <c r="D8777" t="s">
        <v>31</v>
      </c>
      <c r="E8777">
        <v>3</v>
      </c>
      <c r="F8777" t="s">
        <v>2045</v>
      </c>
      <c r="G8777" s="8" t="s">
        <v>160</v>
      </c>
      <c r="H8777" t="s">
        <v>161</v>
      </c>
      <c r="I8777" s="1" t="s">
        <v>35</v>
      </c>
      <c r="J8777" t="s">
        <v>36</v>
      </c>
    </row>
    <row r="8778" spans="1:10" x14ac:dyDescent="0.2">
      <c r="A8778" s="7" t="s">
        <v>14228</v>
      </c>
      <c r="B8778" t="s">
        <v>14229</v>
      </c>
      <c r="C8778">
        <v>21002</v>
      </c>
      <c r="D8778" t="s">
        <v>31</v>
      </c>
      <c r="E8778">
        <v>3</v>
      </c>
      <c r="F8778" t="s">
        <v>2045</v>
      </c>
      <c r="G8778" s="8" t="s">
        <v>160</v>
      </c>
      <c r="H8778" t="s">
        <v>161</v>
      </c>
      <c r="I8778" s="1" t="s">
        <v>35</v>
      </c>
      <c r="J8778" t="s">
        <v>36</v>
      </c>
    </row>
    <row r="8779" spans="1:10" x14ac:dyDescent="0.2">
      <c r="A8779" s="7" t="s">
        <v>14230</v>
      </c>
      <c r="B8779" t="s">
        <v>14231</v>
      </c>
      <c r="C8779">
        <v>21002</v>
      </c>
      <c r="D8779" t="s">
        <v>31</v>
      </c>
      <c r="E8779">
        <v>3</v>
      </c>
      <c r="F8779" t="s">
        <v>2045</v>
      </c>
      <c r="G8779" s="8" t="s">
        <v>160</v>
      </c>
      <c r="H8779" t="s">
        <v>161</v>
      </c>
      <c r="I8779" s="1" t="s">
        <v>35</v>
      </c>
      <c r="J8779" t="s">
        <v>36</v>
      </c>
    </row>
    <row r="8780" spans="1:10" x14ac:dyDescent="0.2">
      <c r="A8780" s="7" t="s">
        <v>14232</v>
      </c>
      <c r="B8780" t="s">
        <v>14233</v>
      </c>
      <c r="C8780">
        <v>21002</v>
      </c>
      <c r="D8780" t="s">
        <v>31</v>
      </c>
      <c r="E8780">
        <v>3</v>
      </c>
      <c r="F8780" t="s">
        <v>2045</v>
      </c>
      <c r="G8780" s="8" t="s">
        <v>160</v>
      </c>
      <c r="H8780" t="s">
        <v>161</v>
      </c>
      <c r="I8780" s="1" t="s">
        <v>35</v>
      </c>
      <c r="J8780" t="s">
        <v>36</v>
      </c>
    </row>
    <row r="8781" spans="1:10" x14ac:dyDescent="0.2">
      <c r="A8781" s="7" t="s">
        <v>14234</v>
      </c>
      <c r="B8781" t="s">
        <v>14235</v>
      </c>
      <c r="C8781">
        <v>21002</v>
      </c>
      <c r="D8781" t="s">
        <v>31</v>
      </c>
      <c r="E8781">
        <v>3</v>
      </c>
      <c r="F8781" t="s">
        <v>2045</v>
      </c>
      <c r="G8781" s="8" t="s">
        <v>160</v>
      </c>
      <c r="H8781" t="s">
        <v>161</v>
      </c>
      <c r="I8781" s="1" t="s">
        <v>35</v>
      </c>
      <c r="J8781" t="s">
        <v>36</v>
      </c>
    </row>
    <row r="8782" spans="1:10" x14ac:dyDescent="0.2">
      <c r="A8782" s="7" t="s">
        <v>14236</v>
      </c>
      <c r="B8782" t="s">
        <v>14237</v>
      </c>
      <c r="C8782">
        <v>21002</v>
      </c>
      <c r="D8782" t="s">
        <v>31</v>
      </c>
      <c r="E8782">
        <v>3</v>
      </c>
      <c r="F8782" t="s">
        <v>2045</v>
      </c>
      <c r="G8782" s="8" t="s">
        <v>160</v>
      </c>
      <c r="H8782" t="s">
        <v>161</v>
      </c>
      <c r="I8782" s="1" t="s">
        <v>35</v>
      </c>
      <c r="J8782" t="s">
        <v>36</v>
      </c>
    </row>
    <row r="8783" spans="1:10" x14ac:dyDescent="0.2">
      <c r="A8783" s="7" t="s">
        <v>14238</v>
      </c>
      <c r="B8783" t="s">
        <v>14239</v>
      </c>
      <c r="C8783">
        <v>21002</v>
      </c>
      <c r="D8783" t="s">
        <v>31</v>
      </c>
      <c r="E8783">
        <v>3</v>
      </c>
      <c r="F8783" t="s">
        <v>2045</v>
      </c>
      <c r="G8783" s="8" t="s">
        <v>160</v>
      </c>
      <c r="H8783" t="s">
        <v>161</v>
      </c>
      <c r="I8783" s="1" t="s">
        <v>35</v>
      </c>
      <c r="J8783" t="s">
        <v>36</v>
      </c>
    </row>
    <row r="8784" spans="1:10" x14ac:dyDescent="0.2">
      <c r="A8784" s="7" t="s">
        <v>14240</v>
      </c>
      <c r="B8784" t="s">
        <v>14241</v>
      </c>
      <c r="C8784">
        <v>21002</v>
      </c>
      <c r="D8784" t="s">
        <v>31</v>
      </c>
      <c r="E8784">
        <v>3</v>
      </c>
      <c r="F8784" t="s">
        <v>2045</v>
      </c>
      <c r="G8784" s="8" t="s">
        <v>160</v>
      </c>
      <c r="H8784" t="s">
        <v>161</v>
      </c>
      <c r="I8784" s="1" t="s">
        <v>35</v>
      </c>
      <c r="J8784" t="s">
        <v>36</v>
      </c>
    </row>
    <row r="8785" spans="1:10" x14ac:dyDescent="0.2">
      <c r="A8785" s="7" t="s">
        <v>14242</v>
      </c>
      <c r="B8785" t="s">
        <v>14243</v>
      </c>
      <c r="C8785">
        <v>21002</v>
      </c>
      <c r="D8785" t="s">
        <v>31</v>
      </c>
      <c r="E8785">
        <v>3</v>
      </c>
      <c r="F8785" t="s">
        <v>2045</v>
      </c>
      <c r="G8785" s="8" t="s">
        <v>160</v>
      </c>
      <c r="H8785" t="s">
        <v>161</v>
      </c>
      <c r="I8785" s="1" t="s">
        <v>35</v>
      </c>
      <c r="J8785" t="s">
        <v>36</v>
      </c>
    </row>
    <row r="8786" spans="1:10" x14ac:dyDescent="0.2">
      <c r="A8786" s="7" t="s">
        <v>14244</v>
      </c>
      <c r="B8786" t="s">
        <v>9297</v>
      </c>
      <c r="C8786">
        <v>21002</v>
      </c>
      <c r="D8786" t="s">
        <v>31</v>
      </c>
      <c r="E8786">
        <v>3</v>
      </c>
      <c r="F8786" t="s">
        <v>2045</v>
      </c>
      <c r="G8786" s="8" t="s">
        <v>160</v>
      </c>
      <c r="H8786" t="s">
        <v>161</v>
      </c>
      <c r="I8786" s="1" t="s">
        <v>35</v>
      </c>
      <c r="J8786" t="s">
        <v>36</v>
      </c>
    </row>
    <row r="8787" spans="1:10" x14ac:dyDescent="0.2">
      <c r="A8787" s="7" t="s">
        <v>14245</v>
      </c>
      <c r="B8787" t="s">
        <v>14246</v>
      </c>
      <c r="C8787">
        <v>21002</v>
      </c>
      <c r="D8787" t="s">
        <v>31</v>
      </c>
      <c r="E8787">
        <v>3</v>
      </c>
      <c r="F8787" t="s">
        <v>2045</v>
      </c>
      <c r="G8787" s="8" t="s">
        <v>160</v>
      </c>
      <c r="H8787" t="s">
        <v>161</v>
      </c>
      <c r="I8787" s="1" t="s">
        <v>35</v>
      </c>
      <c r="J8787" t="s">
        <v>36</v>
      </c>
    </row>
    <row r="8788" spans="1:10" x14ac:dyDescent="0.2">
      <c r="A8788" s="7" t="s">
        <v>14247</v>
      </c>
      <c r="B8788" t="s">
        <v>14248</v>
      </c>
      <c r="C8788">
        <v>21002</v>
      </c>
      <c r="D8788" t="s">
        <v>31</v>
      </c>
      <c r="E8788">
        <v>3</v>
      </c>
      <c r="F8788" t="s">
        <v>2045</v>
      </c>
      <c r="G8788" s="8" t="s">
        <v>160</v>
      </c>
      <c r="H8788" t="s">
        <v>161</v>
      </c>
      <c r="I8788" s="1" t="s">
        <v>35</v>
      </c>
      <c r="J8788" t="s">
        <v>36</v>
      </c>
    </row>
    <row r="8789" spans="1:10" x14ac:dyDescent="0.2">
      <c r="A8789" s="7" t="s">
        <v>14249</v>
      </c>
      <c r="B8789" t="s">
        <v>14250</v>
      </c>
      <c r="C8789">
        <v>21002</v>
      </c>
      <c r="D8789" t="s">
        <v>31</v>
      </c>
      <c r="E8789">
        <v>3</v>
      </c>
      <c r="F8789" t="s">
        <v>2045</v>
      </c>
      <c r="G8789" s="8" t="s">
        <v>160</v>
      </c>
      <c r="H8789" t="s">
        <v>161</v>
      </c>
      <c r="I8789" s="1" t="s">
        <v>35</v>
      </c>
      <c r="J8789" t="s">
        <v>36</v>
      </c>
    </row>
    <row r="8790" spans="1:10" x14ac:dyDescent="0.2">
      <c r="A8790" s="7" t="s">
        <v>14251</v>
      </c>
      <c r="B8790" t="s">
        <v>14252</v>
      </c>
      <c r="C8790">
        <v>21002</v>
      </c>
      <c r="D8790" t="s">
        <v>31</v>
      </c>
      <c r="E8790">
        <v>3</v>
      </c>
      <c r="F8790" t="s">
        <v>2045</v>
      </c>
      <c r="G8790" s="8" t="s">
        <v>160</v>
      </c>
      <c r="H8790" t="s">
        <v>161</v>
      </c>
      <c r="I8790" s="1" t="s">
        <v>35</v>
      </c>
      <c r="J8790" t="s">
        <v>36</v>
      </c>
    </row>
    <row r="8791" spans="1:10" x14ac:dyDescent="0.2">
      <c r="A8791" s="7" t="s">
        <v>14253</v>
      </c>
      <c r="B8791" t="s">
        <v>14254</v>
      </c>
      <c r="C8791">
        <v>21002</v>
      </c>
      <c r="D8791" t="s">
        <v>31</v>
      </c>
      <c r="E8791">
        <v>3</v>
      </c>
      <c r="F8791" t="s">
        <v>2045</v>
      </c>
      <c r="G8791" s="8" t="s">
        <v>160</v>
      </c>
      <c r="H8791" t="s">
        <v>161</v>
      </c>
      <c r="I8791" s="1" t="s">
        <v>35</v>
      </c>
      <c r="J8791" t="s">
        <v>36</v>
      </c>
    </row>
    <row r="8792" spans="1:10" x14ac:dyDescent="0.2">
      <c r="A8792" s="7" t="s">
        <v>14255</v>
      </c>
      <c r="B8792" t="s">
        <v>14256</v>
      </c>
      <c r="C8792">
        <v>21002</v>
      </c>
      <c r="D8792" t="s">
        <v>31</v>
      </c>
      <c r="E8792">
        <v>3</v>
      </c>
      <c r="F8792" t="s">
        <v>2045</v>
      </c>
      <c r="G8792" s="8" t="s">
        <v>160</v>
      </c>
      <c r="H8792" t="s">
        <v>161</v>
      </c>
      <c r="I8792" s="1" t="s">
        <v>35</v>
      </c>
      <c r="J8792" t="s">
        <v>36</v>
      </c>
    </row>
    <row r="8793" spans="1:10" x14ac:dyDescent="0.2">
      <c r="A8793" s="7" t="s">
        <v>14257</v>
      </c>
      <c r="B8793" t="s">
        <v>14258</v>
      </c>
      <c r="C8793">
        <v>21002</v>
      </c>
      <c r="D8793" t="s">
        <v>31</v>
      </c>
      <c r="E8793">
        <v>3</v>
      </c>
      <c r="F8793" t="s">
        <v>2045</v>
      </c>
      <c r="G8793" s="8" t="s">
        <v>160</v>
      </c>
      <c r="H8793" t="s">
        <v>161</v>
      </c>
      <c r="I8793" s="1" t="s">
        <v>35</v>
      </c>
      <c r="J8793" t="s">
        <v>36</v>
      </c>
    </row>
    <row r="8794" spans="1:10" x14ac:dyDescent="0.2">
      <c r="A8794" s="7" t="s">
        <v>14259</v>
      </c>
      <c r="B8794" t="s">
        <v>14260</v>
      </c>
      <c r="C8794">
        <v>21002</v>
      </c>
      <c r="D8794" t="s">
        <v>31</v>
      </c>
      <c r="E8794">
        <v>3</v>
      </c>
      <c r="F8794" t="s">
        <v>2045</v>
      </c>
      <c r="G8794" s="8" t="s">
        <v>160</v>
      </c>
      <c r="H8794" t="s">
        <v>161</v>
      </c>
      <c r="I8794" s="1" t="s">
        <v>35</v>
      </c>
      <c r="J8794" t="s">
        <v>36</v>
      </c>
    </row>
    <row r="8795" spans="1:10" x14ac:dyDescent="0.2">
      <c r="A8795" s="7" t="s">
        <v>14261</v>
      </c>
      <c r="B8795" t="s">
        <v>14262</v>
      </c>
      <c r="C8795">
        <v>21002</v>
      </c>
      <c r="D8795" t="s">
        <v>31</v>
      </c>
      <c r="E8795">
        <v>3</v>
      </c>
      <c r="F8795" t="s">
        <v>2045</v>
      </c>
      <c r="G8795" s="8" t="s">
        <v>160</v>
      </c>
      <c r="H8795" t="s">
        <v>161</v>
      </c>
      <c r="I8795" s="1" t="s">
        <v>35</v>
      </c>
      <c r="J8795" t="s">
        <v>36</v>
      </c>
    </row>
    <row r="8796" spans="1:10" x14ac:dyDescent="0.2">
      <c r="A8796" s="7" t="s">
        <v>14263</v>
      </c>
      <c r="B8796" t="s">
        <v>14264</v>
      </c>
      <c r="C8796">
        <v>21002</v>
      </c>
      <c r="D8796" t="s">
        <v>31</v>
      </c>
      <c r="E8796">
        <v>3</v>
      </c>
      <c r="F8796" t="s">
        <v>2045</v>
      </c>
      <c r="G8796" s="8" t="s">
        <v>160</v>
      </c>
      <c r="H8796" t="s">
        <v>161</v>
      </c>
      <c r="I8796" s="1" t="s">
        <v>35</v>
      </c>
      <c r="J8796" t="s">
        <v>36</v>
      </c>
    </row>
    <row r="8797" spans="1:10" x14ac:dyDescent="0.2">
      <c r="A8797" s="7" t="s">
        <v>14265</v>
      </c>
      <c r="B8797" t="s">
        <v>14266</v>
      </c>
      <c r="C8797">
        <v>21002</v>
      </c>
      <c r="D8797" t="s">
        <v>31</v>
      </c>
      <c r="E8797">
        <v>3</v>
      </c>
      <c r="F8797" t="s">
        <v>2045</v>
      </c>
      <c r="G8797" s="8" t="s">
        <v>160</v>
      </c>
      <c r="H8797" t="s">
        <v>161</v>
      </c>
      <c r="I8797" s="1" t="s">
        <v>35</v>
      </c>
      <c r="J8797" t="s">
        <v>36</v>
      </c>
    </row>
    <row r="8798" spans="1:10" x14ac:dyDescent="0.2">
      <c r="A8798" s="7" t="s">
        <v>14267</v>
      </c>
      <c r="B8798" t="s">
        <v>14268</v>
      </c>
      <c r="C8798">
        <v>21002</v>
      </c>
      <c r="D8798" t="s">
        <v>31</v>
      </c>
      <c r="E8798">
        <v>3</v>
      </c>
      <c r="F8798" t="s">
        <v>2045</v>
      </c>
      <c r="G8798" s="8" t="s">
        <v>160</v>
      </c>
      <c r="H8798" t="s">
        <v>161</v>
      </c>
      <c r="I8798" s="1" t="s">
        <v>35</v>
      </c>
      <c r="J8798" t="s">
        <v>36</v>
      </c>
    </row>
    <row r="8799" spans="1:10" x14ac:dyDescent="0.2">
      <c r="A8799" s="7" t="s">
        <v>14269</v>
      </c>
      <c r="B8799" t="s">
        <v>14270</v>
      </c>
      <c r="C8799">
        <v>21002</v>
      </c>
      <c r="D8799" t="s">
        <v>31</v>
      </c>
      <c r="E8799">
        <v>3</v>
      </c>
      <c r="F8799" t="s">
        <v>2045</v>
      </c>
      <c r="G8799" s="8" t="s">
        <v>160</v>
      </c>
      <c r="H8799" t="s">
        <v>161</v>
      </c>
      <c r="I8799" s="1" t="s">
        <v>35</v>
      </c>
      <c r="J8799" t="s">
        <v>36</v>
      </c>
    </row>
    <row r="8800" spans="1:10" x14ac:dyDescent="0.2">
      <c r="A8800" s="7" t="s">
        <v>14271</v>
      </c>
      <c r="B8800" t="s">
        <v>14272</v>
      </c>
      <c r="C8800">
        <v>21002</v>
      </c>
      <c r="D8800" t="s">
        <v>31</v>
      </c>
      <c r="E8800">
        <v>3</v>
      </c>
      <c r="F8800" t="s">
        <v>2045</v>
      </c>
      <c r="G8800" s="8" t="s">
        <v>160</v>
      </c>
      <c r="H8800" t="s">
        <v>161</v>
      </c>
      <c r="I8800" s="1" t="s">
        <v>35</v>
      </c>
      <c r="J8800" t="s">
        <v>36</v>
      </c>
    </row>
    <row r="8801" spans="1:10" x14ac:dyDescent="0.2">
      <c r="A8801" s="7" t="s">
        <v>14273</v>
      </c>
      <c r="B8801" t="s">
        <v>14274</v>
      </c>
      <c r="C8801">
        <v>21002</v>
      </c>
      <c r="D8801" t="s">
        <v>31</v>
      </c>
      <c r="E8801">
        <v>3</v>
      </c>
      <c r="F8801" t="s">
        <v>2045</v>
      </c>
      <c r="G8801" s="8" t="s">
        <v>160</v>
      </c>
      <c r="H8801" t="s">
        <v>161</v>
      </c>
      <c r="I8801" s="1" t="s">
        <v>35</v>
      </c>
      <c r="J8801" t="s">
        <v>36</v>
      </c>
    </row>
    <row r="8802" spans="1:10" x14ac:dyDescent="0.2">
      <c r="A8802" s="7" t="s">
        <v>14275</v>
      </c>
      <c r="B8802" t="s">
        <v>14276</v>
      </c>
      <c r="C8802">
        <v>21002</v>
      </c>
      <c r="D8802" t="s">
        <v>31</v>
      </c>
      <c r="E8802">
        <v>3</v>
      </c>
      <c r="F8802" t="s">
        <v>2045</v>
      </c>
      <c r="G8802" s="8" t="s">
        <v>160</v>
      </c>
      <c r="H8802" t="s">
        <v>161</v>
      </c>
      <c r="I8802" s="1" t="s">
        <v>35</v>
      </c>
      <c r="J8802" t="s">
        <v>36</v>
      </c>
    </row>
    <row r="8803" spans="1:10" x14ac:dyDescent="0.2">
      <c r="A8803" s="7" t="s">
        <v>14277</v>
      </c>
      <c r="B8803" t="s">
        <v>14278</v>
      </c>
      <c r="C8803">
        <v>21002</v>
      </c>
      <c r="D8803" t="s">
        <v>31</v>
      </c>
      <c r="E8803">
        <v>3</v>
      </c>
      <c r="F8803" t="s">
        <v>2045</v>
      </c>
      <c r="G8803" s="8" t="s">
        <v>160</v>
      </c>
      <c r="H8803" t="s">
        <v>161</v>
      </c>
      <c r="I8803" s="1" t="s">
        <v>35</v>
      </c>
      <c r="J8803" t="s">
        <v>36</v>
      </c>
    </row>
    <row r="8804" spans="1:10" x14ac:dyDescent="0.2">
      <c r="A8804" s="7" t="s">
        <v>14279</v>
      </c>
      <c r="B8804" t="s">
        <v>14280</v>
      </c>
      <c r="C8804">
        <v>21002</v>
      </c>
      <c r="D8804" t="s">
        <v>31</v>
      </c>
      <c r="E8804">
        <v>3</v>
      </c>
      <c r="F8804" t="s">
        <v>2045</v>
      </c>
      <c r="G8804" s="8" t="s">
        <v>160</v>
      </c>
      <c r="H8804" t="s">
        <v>161</v>
      </c>
      <c r="I8804" s="1" t="s">
        <v>35</v>
      </c>
      <c r="J8804" t="s">
        <v>36</v>
      </c>
    </row>
    <row r="8805" spans="1:10" x14ac:dyDescent="0.2">
      <c r="A8805" s="7" t="s">
        <v>14281</v>
      </c>
      <c r="B8805" t="s">
        <v>14282</v>
      </c>
      <c r="C8805">
        <v>21002</v>
      </c>
      <c r="D8805" t="s">
        <v>31</v>
      </c>
      <c r="E8805">
        <v>3</v>
      </c>
      <c r="F8805" t="s">
        <v>2045</v>
      </c>
      <c r="G8805" s="8" t="s">
        <v>160</v>
      </c>
      <c r="H8805" t="s">
        <v>161</v>
      </c>
      <c r="I8805" s="1" t="s">
        <v>35</v>
      </c>
      <c r="J8805" t="s">
        <v>36</v>
      </c>
    </row>
    <row r="8806" spans="1:10" x14ac:dyDescent="0.2">
      <c r="A8806" s="7" t="s">
        <v>14283</v>
      </c>
      <c r="B8806" t="s">
        <v>14284</v>
      </c>
      <c r="C8806">
        <v>21002</v>
      </c>
      <c r="D8806" t="s">
        <v>31</v>
      </c>
      <c r="E8806">
        <v>3</v>
      </c>
      <c r="F8806" t="s">
        <v>2045</v>
      </c>
      <c r="G8806" s="8" t="s">
        <v>160</v>
      </c>
      <c r="H8806" t="s">
        <v>161</v>
      </c>
      <c r="I8806" s="1" t="s">
        <v>35</v>
      </c>
      <c r="J8806" t="s">
        <v>36</v>
      </c>
    </row>
    <row r="8807" spans="1:10" x14ac:dyDescent="0.2">
      <c r="A8807" s="7" t="s">
        <v>14285</v>
      </c>
      <c r="B8807" t="s">
        <v>14286</v>
      </c>
      <c r="C8807">
        <v>21002</v>
      </c>
      <c r="D8807" t="s">
        <v>31</v>
      </c>
      <c r="E8807">
        <v>3</v>
      </c>
      <c r="F8807" t="s">
        <v>2045</v>
      </c>
      <c r="G8807" s="8" t="s">
        <v>160</v>
      </c>
      <c r="H8807" t="s">
        <v>161</v>
      </c>
      <c r="I8807" s="1" t="s">
        <v>35</v>
      </c>
      <c r="J8807" t="s">
        <v>36</v>
      </c>
    </row>
    <row r="8808" spans="1:10" x14ac:dyDescent="0.2">
      <c r="A8808" s="7" t="s">
        <v>14287</v>
      </c>
      <c r="B8808" t="s">
        <v>14288</v>
      </c>
      <c r="C8808">
        <v>21002</v>
      </c>
      <c r="D8808" t="s">
        <v>31</v>
      </c>
      <c r="E8808">
        <v>3</v>
      </c>
      <c r="F8808" t="s">
        <v>2045</v>
      </c>
      <c r="G8808" s="8" t="s">
        <v>160</v>
      </c>
      <c r="H8808" t="s">
        <v>161</v>
      </c>
      <c r="I8808" s="1" t="s">
        <v>35</v>
      </c>
      <c r="J8808" t="s">
        <v>36</v>
      </c>
    </row>
    <row r="8809" spans="1:10" x14ac:dyDescent="0.2">
      <c r="A8809" s="7" t="s">
        <v>14289</v>
      </c>
      <c r="B8809" t="s">
        <v>14290</v>
      </c>
      <c r="C8809">
        <v>21002</v>
      </c>
      <c r="D8809" t="s">
        <v>31</v>
      </c>
      <c r="E8809">
        <v>3</v>
      </c>
      <c r="F8809" t="s">
        <v>2045</v>
      </c>
      <c r="G8809" s="8" t="s">
        <v>160</v>
      </c>
      <c r="H8809" t="s">
        <v>161</v>
      </c>
      <c r="I8809" s="1" t="s">
        <v>35</v>
      </c>
      <c r="J8809" t="s">
        <v>36</v>
      </c>
    </row>
    <row r="8810" spans="1:10" x14ac:dyDescent="0.2">
      <c r="A8810" s="7" t="s">
        <v>14291</v>
      </c>
      <c r="B8810" t="s">
        <v>14292</v>
      </c>
      <c r="C8810">
        <v>21002</v>
      </c>
      <c r="D8810" t="s">
        <v>31</v>
      </c>
      <c r="E8810">
        <v>3</v>
      </c>
      <c r="F8810" t="s">
        <v>2045</v>
      </c>
      <c r="G8810" s="8" t="s">
        <v>160</v>
      </c>
      <c r="H8810" t="s">
        <v>161</v>
      </c>
      <c r="I8810" s="1" t="s">
        <v>35</v>
      </c>
      <c r="J8810" t="s">
        <v>36</v>
      </c>
    </row>
    <row r="8811" spans="1:10" x14ac:dyDescent="0.2">
      <c r="A8811" s="7" t="s">
        <v>14293</v>
      </c>
      <c r="B8811" t="s">
        <v>14294</v>
      </c>
      <c r="C8811">
        <v>21002</v>
      </c>
      <c r="D8811" t="s">
        <v>31</v>
      </c>
      <c r="E8811">
        <v>3</v>
      </c>
      <c r="F8811" t="s">
        <v>2045</v>
      </c>
      <c r="G8811" s="8" t="s">
        <v>160</v>
      </c>
      <c r="H8811" t="s">
        <v>161</v>
      </c>
      <c r="I8811" s="1" t="s">
        <v>35</v>
      </c>
      <c r="J8811" t="s">
        <v>36</v>
      </c>
    </row>
    <row r="8812" spans="1:10" x14ac:dyDescent="0.2">
      <c r="A8812" s="7" t="s">
        <v>14295</v>
      </c>
      <c r="B8812" t="s">
        <v>14296</v>
      </c>
      <c r="C8812">
        <v>21002</v>
      </c>
      <c r="D8812" t="s">
        <v>31</v>
      </c>
      <c r="E8812">
        <v>3</v>
      </c>
      <c r="F8812" t="s">
        <v>2045</v>
      </c>
      <c r="G8812" s="8" t="s">
        <v>160</v>
      </c>
      <c r="H8812" t="s">
        <v>161</v>
      </c>
      <c r="I8812" s="1" t="s">
        <v>35</v>
      </c>
      <c r="J8812" t="s">
        <v>36</v>
      </c>
    </row>
    <row r="8813" spans="1:10" x14ac:dyDescent="0.2">
      <c r="A8813" s="7" t="s">
        <v>14297</v>
      </c>
      <c r="B8813" t="s">
        <v>14298</v>
      </c>
      <c r="C8813">
        <v>21002</v>
      </c>
      <c r="D8813" t="s">
        <v>31</v>
      </c>
      <c r="E8813">
        <v>3</v>
      </c>
      <c r="F8813" t="s">
        <v>2045</v>
      </c>
      <c r="G8813" s="8" t="s">
        <v>160</v>
      </c>
      <c r="H8813" t="s">
        <v>161</v>
      </c>
      <c r="I8813" s="1" t="s">
        <v>35</v>
      </c>
      <c r="J8813" t="s">
        <v>36</v>
      </c>
    </row>
    <row r="8814" spans="1:10" x14ac:dyDescent="0.2">
      <c r="A8814" s="7" t="s">
        <v>14299</v>
      </c>
      <c r="B8814" t="s">
        <v>14300</v>
      </c>
      <c r="C8814">
        <v>21002</v>
      </c>
      <c r="D8814" t="s">
        <v>31</v>
      </c>
      <c r="E8814">
        <v>3</v>
      </c>
      <c r="F8814" t="s">
        <v>2045</v>
      </c>
      <c r="G8814" s="8" t="s">
        <v>160</v>
      </c>
      <c r="H8814" t="s">
        <v>161</v>
      </c>
      <c r="I8814" s="1" t="s">
        <v>35</v>
      </c>
      <c r="J8814" t="s">
        <v>36</v>
      </c>
    </row>
    <row r="8815" spans="1:10" x14ac:dyDescent="0.2">
      <c r="A8815" s="7" t="s">
        <v>14301</v>
      </c>
      <c r="B8815" t="s">
        <v>14302</v>
      </c>
      <c r="C8815">
        <v>21002</v>
      </c>
      <c r="D8815" t="s">
        <v>31</v>
      </c>
      <c r="E8815">
        <v>3</v>
      </c>
      <c r="F8815" t="s">
        <v>2045</v>
      </c>
      <c r="G8815" s="8" t="s">
        <v>160</v>
      </c>
      <c r="H8815" t="s">
        <v>161</v>
      </c>
      <c r="I8815" s="1" t="s">
        <v>35</v>
      </c>
      <c r="J8815" t="s">
        <v>36</v>
      </c>
    </row>
    <row r="8816" spans="1:10" x14ac:dyDescent="0.2">
      <c r="A8816" s="7" t="s">
        <v>14303</v>
      </c>
      <c r="B8816" t="s">
        <v>14304</v>
      </c>
      <c r="C8816">
        <v>21002</v>
      </c>
      <c r="D8816" t="s">
        <v>31</v>
      </c>
      <c r="E8816">
        <v>3</v>
      </c>
      <c r="F8816" t="s">
        <v>2045</v>
      </c>
      <c r="G8816" s="8" t="s">
        <v>160</v>
      </c>
      <c r="H8816" t="s">
        <v>161</v>
      </c>
      <c r="I8816" s="1" t="s">
        <v>35</v>
      </c>
      <c r="J8816" t="s">
        <v>36</v>
      </c>
    </row>
    <row r="8817" spans="1:10" x14ac:dyDescent="0.2">
      <c r="A8817" s="7" t="s">
        <v>14305</v>
      </c>
      <c r="B8817" t="s">
        <v>14306</v>
      </c>
      <c r="C8817">
        <v>21002</v>
      </c>
      <c r="D8817" t="s">
        <v>31</v>
      </c>
      <c r="E8817">
        <v>3</v>
      </c>
      <c r="F8817" t="s">
        <v>2045</v>
      </c>
      <c r="G8817" s="8" t="s">
        <v>160</v>
      </c>
      <c r="H8817" t="s">
        <v>161</v>
      </c>
      <c r="I8817" s="1" t="s">
        <v>35</v>
      </c>
      <c r="J8817" t="s">
        <v>36</v>
      </c>
    </row>
    <row r="8818" spans="1:10" x14ac:dyDescent="0.2">
      <c r="A8818" s="7" t="s">
        <v>14307</v>
      </c>
      <c r="B8818" t="s">
        <v>14308</v>
      </c>
      <c r="C8818">
        <v>21002</v>
      </c>
      <c r="D8818" t="s">
        <v>31</v>
      </c>
      <c r="E8818">
        <v>3</v>
      </c>
      <c r="F8818" t="s">
        <v>2045</v>
      </c>
      <c r="G8818" s="8" t="s">
        <v>160</v>
      </c>
      <c r="H8818" t="s">
        <v>161</v>
      </c>
      <c r="I8818" s="1" t="s">
        <v>35</v>
      </c>
      <c r="J8818" t="s">
        <v>36</v>
      </c>
    </row>
    <row r="8819" spans="1:10" x14ac:dyDescent="0.2">
      <c r="A8819" s="7" t="s">
        <v>14309</v>
      </c>
      <c r="B8819" t="s">
        <v>14310</v>
      </c>
      <c r="C8819">
        <v>21002</v>
      </c>
      <c r="D8819" t="s">
        <v>31</v>
      </c>
      <c r="E8819">
        <v>3</v>
      </c>
      <c r="F8819" t="s">
        <v>2045</v>
      </c>
      <c r="G8819" s="8" t="s">
        <v>160</v>
      </c>
      <c r="H8819" t="s">
        <v>161</v>
      </c>
      <c r="I8819" s="1" t="s">
        <v>35</v>
      </c>
      <c r="J8819" t="s">
        <v>36</v>
      </c>
    </row>
    <row r="8820" spans="1:10" x14ac:dyDescent="0.2">
      <c r="A8820" s="7" t="s">
        <v>14311</v>
      </c>
      <c r="B8820" t="s">
        <v>14312</v>
      </c>
      <c r="C8820">
        <v>21002</v>
      </c>
      <c r="D8820" t="s">
        <v>31</v>
      </c>
      <c r="E8820">
        <v>3</v>
      </c>
      <c r="F8820" t="s">
        <v>2045</v>
      </c>
      <c r="G8820" s="8" t="s">
        <v>160</v>
      </c>
      <c r="H8820" t="s">
        <v>161</v>
      </c>
      <c r="I8820" s="1" t="s">
        <v>35</v>
      </c>
      <c r="J8820" t="s">
        <v>36</v>
      </c>
    </row>
    <row r="8821" spans="1:10" x14ac:dyDescent="0.2">
      <c r="A8821" s="7" t="s">
        <v>14313</v>
      </c>
      <c r="B8821" t="s">
        <v>14314</v>
      </c>
      <c r="C8821">
        <v>21002</v>
      </c>
      <c r="D8821" t="s">
        <v>31</v>
      </c>
      <c r="E8821">
        <v>3</v>
      </c>
      <c r="F8821" t="s">
        <v>2045</v>
      </c>
      <c r="G8821" s="8" t="s">
        <v>160</v>
      </c>
      <c r="H8821" t="s">
        <v>161</v>
      </c>
      <c r="I8821" s="1" t="s">
        <v>35</v>
      </c>
      <c r="J8821" t="s">
        <v>36</v>
      </c>
    </row>
    <row r="8822" spans="1:10" x14ac:dyDescent="0.2">
      <c r="A8822" s="7" t="s">
        <v>14315</v>
      </c>
      <c r="B8822" t="s">
        <v>14316</v>
      </c>
      <c r="C8822">
        <v>21002</v>
      </c>
      <c r="D8822" t="s">
        <v>31</v>
      </c>
      <c r="E8822">
        <v>3</v>
      </c>
      <c r="F8822" t="s">
        <v>2045</v>
      </c>
      <c r="G8822" s="8" t="s">
        <v>160</v>
      </c>
      <c r="H8822" t="s">
        <v>161</v>
      </c>
      <c r="I8822" s="1" t="s">
        <v>35</v>
      </c>
      <c r="J8822" t="s">
        <v>36</v>
      </c>
    </row>
    <row r="8823" spans="1:10" x14ac:dyDescent="0.2">
      <c r="A8823" s="7" t="s">
        <v>14317</v>
      </c>
      <c r="B8823" t="s">
        <v>14318</v>
      </c>
      <c r="C8823">
        <v>21002</v>
      </c>
      <c r="D8823" t="s">
        <v>31</v>
      </c>
      <c r="E8823">
        <v>3</v>
      </c>
      <c r="F8823" t="s">
        <v>2045</v>
      </c>
      <c r="G8823" s="8" t="s">
        <v>160</v>
      </c>
      <c r="H8823" t="s">
        <v>161</v>
      </c>
      <c r="I8823" s="1" t="s">
        <v>35</v>
      </c>
      <c r="J8823" t="s">
        <v>36</v>
      </c>
    </row>
    <row r="8824" spans="1:10" x14ac:dyDescent="0.2">
      <c r="A8824" s="7" t="s">
        <v>14319</v>
      </c>
      <c r="B8824" t="s">
        <v>14320</v>
      </c>
      <c r="C8824">
        <v>21002</v>
      </c>
      <c r="D8824" t="s">
        <v>31</v>
      </c>
      <c r="E8824">
        <v>3</v>
      </c>
      <c r="F8824" t="s">
        <v>2045</v>
      </c>
      <c r="G8824" s="8" t="s">
        <v>160</v>
      </c>
      <c r="H8824" t="s">
        <v>161</v>
      </c>
      <c r="I8824" s="1" t="s">
        <v>35</v>
      </c>
      <c r="J8824" t="s">
        <v>36</v>
      </c>
    </row>
    <row r="8825" spans="1:10" x14ac:dyDescent="0.2">
      <c r="A8825" s="7" t="s">
        <v>14321</v>
      </c>
      <c r="B8825" t="s">
        <v>14322</v>
      </c>
      <c r="C8825">
        <v>21002</v>
      </c>
      <c r="D8825" t="s">
        <v>31</v>
      </c>
      <c r="E8825">
        <v>3</v>
      </c>
      <c r="F8825" t="s">
        <v>2045</v>
      </c>
      <c r="G8825" s="8" t="s">
        <v>160</v>
      </c>
      <c r="H8825" t="s">
        <v>161</v>
      </c>
      <c r="I8825" s="1" t="s">
        <v>35</v>
      </c>
      <c r="J8825" t="s">
        <v>36</v>
      </c>
    </row>
    <row r="8826" spans="1:10" x14ac:dyDescent="0.2">
      <c r="A8826" s="7" t="s">
        <v>14323</v>
      </c>
      <c r="B8826" t="s">
        <v>14324</v>
      </c>
      <c r="C8826">
        <v>21002</v>
      </c>
      <c r="D8826" t="s">
        <v>31</v>
      </c>
      <c r="E8826">
        <v>3</v>
      </c>
      <c r="F8826" t="s">
        <v>2045</v>
      </c>
      <c r="G8826" s="8" t="s">
        <v>160</v>
      </c>
      <c r="H8826" t="s">
        <v>161</v>
      </c>
      <c r="I8826" s="1" t="s">
        <v>35</v>
      </c>
      <c r="J8826" t="s">
        <v>36</v>
      </c>
    </row>
    <row r="8827" spans="1:10" x14ac:dyDescent="0.2">
      <c r="A8827" s="7" t="s">
        <v>14325</v>
      </c>
      <c r="B8827" t="s">
        <v>14326</v>
      </c>
      <c r="C8827">
        <v>21002</v>
      </c>
      <c r="D8827" t="s">
        <v>31</v>
      </c>
      <c r="E8827">
        <v>3</v>
      </c>
      <c r="F8827" t="s">
        <v>2045</v>
      </c>
      <c r="G8827" s="8" t="s">
        <v>160</v>
      </c>
      <c r="H8827" t="s">
        <v>161</v>
      </c>
      <c r="I8827" s="1" t="s">
        <v>35</v>
      </c>
      <c r="J8827" t="s">
        <v>36</v>
      </c>
    </row>
    <row r="8828" spans="1:10" x14ac:dyDescent="0.2">
      <c r="A8828" s="7" t="s">
        <v>14327</v>
      </c>
      <c r="B8828" t="s">
        <v>14328</v>
      </c>
      <c r="C8828">
        <v>21002</v>
      </c>
      <c r="D8828" t="s">
        <v>31</v>
      </c>
      <c r="E8828">
        <v>3</v>
      </c>
      <c r="F8828" t="s">
        <v>2045</v>
      </c>
      <c r="G8828" s="8" t="s">
        <v>160</v>
      </c>
      <c r="H8828" t="s">
        <v>161</v>
      </c>
      <c r="I8828" s="1" t="s">
        <v>35</v>
      </c>
      <c r="J8828" t="s">
        <v>36</v>
      </c>
    </row>
    <row r="8829" spans="1:10" x14ac:dyDescent="0.2">
      <c r="A8829" s="7" t="s">
        <v>14329</v>
      </c>
      <c r="B8829" t="s">
        <v>14330</v>
      </c>
      <c r="C8829">
        <v>21002</v>
      </c>
      <c r="D8829" t="s">
        <v>31</v>
      </c>
      <c r="E8829">
        <v>3</v>
      </c>
      <c r="F8829" t="s">
        <v>2045</v>
      </c>
      <c r="G8829" s="8" t="s">
        <v>160</v>
      </c>
      <c r="H8829" t="s">
        <v>161</v>
      </c>
      <c r="I8829" s="1" t="s">
        <v>35</v>
      </c>
      <c r="J8829" t="s">
        <v>36</v>
      </c>
    </row>
    <row r="8830" spans="1:10" x14ac:dyDescent="0.2">
      <c r="A8830" s="7" t="s">
        <v>14331</v>
      </c>
      <c r="B8830" t="s">
        <v>14332</v>
      </c>
      <c r="C8830">
        <v>21002</v>
      </c>
      <c r="D8830" t="s">
        <v>31</v>
      </c>
      <c r="E8830">
        <v>3</v>
      </c>
      <c r="F8830" t="s">
        <v>2045</v>
      </c>
      <c r="G8830" s="8" t="s">
        <v>160</v>
      </c>
      <c r="H8830" t="s">
        <v>161</v>
      </c>
      <c r="I8830" s="1" t="s">
        <v>35</v>
      </c>
      <c r="J8830" t="s">
        <v>36</v>
      </c>
    </row>
    <row r="8831" spans="1:10" x14ac:dyDescent="0.2">
      <c r="A8831" s="7" t="s">
        <v>14333</v>
      </c>
      <c r="B8831" t="s">
        <v>14334</v>
      </c>
      <c r="C8831">
        <v>21002</v>
      </c>
      <c r="D8831" t="s">
        <v>31</v>
      </c>
      <c r="E8831">
        <v>3</v>
      </c>
      <c r="F8831" t="s">
        <v>2045</v>
      </c>
      <c r="G8831" s="8" t="s">
        <v>160</v>
      </c>
      <c r="H8831" t="s">
        <v>161</v>
      </c>
      <c r="I8831" s="1" t="s">
        <v>35</v>
      </c>
      <c r="J8831" t="s">
        <v>36</v>
      </c>
    </row>
    <row r="8832" spans="1:10" x14ac:dyDescent="0.2">
      <c r="A8832" s="7" t="s">
        <v>14335</v>
      </c>
      <c r="B8832" t="s">
        <v>14336</v>
      </c>
      <c r="C8832">
        <v>21002</v>
      </c>
      <c r="D8832" t="s">
        <v>31</v>
      </c>
      <c r="E8832">
        <v>3</v>
      </c>
      <c r="F8832" t="s">
        <v>2045</v>
      </c>
      <c r="G8832" s="8" t="s">
        <v>160</v>
      </c>
      <c r="H8832" t="s">
        <v>161</v>
      </c>
      <c r="I8832" s="1" t="s">
        <v>35</v>
      </c>
      <c r="J8832" t="s">
        <v>36</v>
      </c>
    </row>
    <row r="8833" spans="1:10" x14ac:dyDescent="0.2">
      <c r="A8833" s="7" t="s">
        <v>14337</v>
      </c>
      <c r="B8833" t="s">
        <v>14338</v>
      </c>
      <c r="C8833">
        <v>21002</v>
      </c>
      <c r="D8833" t="s">
        <v>31</v>
      </c>
      <c r="E8833">
        <v>3</v>
      </c>
      <c r="F8833" t="s">
        <v>2045</v>
      </c>
      <c r="G8833" s="8" t="s">
        <v>160</v>
      </c>
      <c r="H8833" t="s">
        <v>161</v>
      </c>
      <c r="I8833" s="1" t="s">
        <v>35</v>
      </c>
      <c r="J8833" t="s">
        <v>36</v>
      </c>
    </row>
    <row r="8834" spans="1:10" x14ac:dyDescent="0.2">
      <c r="A8834" s="7" t="s">
        <v>14339</v>
      </c>
      <c r="B8834" t="s">
        <v>14340</v>
      </c>
      <c r="C8834">
        <v>21002</v>
      </c>
      <c r="D8834" t="s">
        <v>31</v>
      </c>
      <c r="E8834">
        <v>3</v>
      </c>
      <c r="F8834" t="s">
        <v>2045</v>
      </c>
      <c r="G8834" s="8" t="s">
        <v>160</v>
      </c>
      <c r="H8834" t="s">
        <v>161</v>
      </c>
      <c r="I8834" s="1" t="s">
        <v>35</v>
      </c>
      <c r="J8834" t="s">
        <v>36</v>
      </c>
    </row>
    <row r="8835" spans="1:10" x14ac:dyDescent="0.2">
      <c r="A8835" s="7" t="s">
        <v>14341</v>
      </c>
      <c r="B8835" t="s">
        <v>14342</v>
      </c>
      <c r="C8835">
        <v>21002</v>
      </c>
      <c r="D8835" t="s">
        <v>31</v>
      </c>
      <c r="E8835">
        <v>3</v>
      </c>
      <c r="F8835" t="s">
        <v>2045</v>
      </c>
      <c r="G8835" s="8" t="s">
        <v>160</v>
      </c>
      <c r="H8835" t="s">
        <v>161</v>
      </c>
      <c r="I8835" s="1" t="s">
        <v>35</v>
      </c>
      <c r="J8835" t="s">
        <v>36</v>
      </c>
    </row>
    <row r="8836" spans="1:10" x14ac:dyDescent="0.2">
      <c r="A8836" s="7" t="s">
        <v>14343</v>
      </c>
      <c r="B8836" t="s">
        <v>14344</v>
      </c>
      <c r="C8836">
        <v>21002</v>
      </c>
      <c r="D8836" t="s">
        <v>31</v>
      </c>
      <c r="E8836">
        <v>3</v>
      </c>
      <c r="F8836" t="s">
        <v>2045</v>
      </c>
      <c r="G8836" s="8" t="s">
        <v>160</v>
      </c>
      <c r="H8836" t="s">
        <v>161</v>
      </c>
      <c r="I8836" s="1" t="s">
        <v>35</v>
      </c>
      <c r="J8836" t="s">
        <v>36</v>
      </c>
    </row>
    <row r="8837" spans="1:10" x14ac:dyDescent="0.2">
      <c r="A8837" s="7" t="s">
        <v>14345</v>
      </c>
      <c r="B8837" t="s">
        <v>14346</v>
      </c>
      <c r="C8837">
        <v>21002</v>
      </c>
      <c r="D8837" t="s">
        <v>31</v>
      </c>
      <c r="E8837">
        <v>3</v>
      </c>
      <c r="F8837" t="s">
        <v>2045</v>
      </c>
      <c r="G8837" s="8" t="s">
        <v>160</v>
      </c>
      <c r="H8837" t="s">
        <v>161</v>
      </c>
      <c r="I8837" s="1" t="s">
        <v>35</v>
      </c>
      <c r="J8837" t="s">
        <v>36</v>
      </c>
    </row>
    <row r="8838" spans="1:10" x14ac:dyDescent="0.2">
      <c r="A8838" s="7" t="s">
        <v>14347</v>
      </c>
      <c r="B8838" t="s">
        <v>14348</v>
      </c>
      <c r="C8838">
        <v>21002</v>
      </c>
      <c r="D8838" t="s">
        <v>31</v>
      </c>
      <c r="E8838">
        <v>3</v>
      </c>
      <c r="F8838" t="s">
        <v>2045</v>
      </c>
      <c r="G8838" s="8" t="s">
        <v>160</v>
      </c>
      <c r="H8838" t="s">
        <v>161</v>
      </c>
      <c r="I8838" s="1" t="s">
        <v>35</v>
      </c>
      <c r="J8838" t="s">
        <v>36</v>
      </c>
    </row>
    <row r="8839" spans="1:10" x14ac:dyDescent="0.2">
      <c r="A8839" s="7" t="s">
        <v>14349</v>
      </c>
      <c r="B8839" t="s">
        <v>14350</v>
      </c>
      <c r="C8839">
        <v>21002</v>
      </c>
      <c r="D8839" t="s">
        <v>31</v>
      </c>
      <c r="E8839">
        <v>3</v>
      </c>
      <c r="F8839" t="s">
        <v>2045</v>
      </c>
      <c r="G8839" s="8" t="s">
        <v>160</v>
      </c>
      <c r="H8839" t="s">
        <v>161</v>
      </c>
      <c r="I8839" s="1" t="s">
        <v>35</v>
      </c>
      <c r="J8839" t="s">
        <v>36</v>
      </c>
    </row>
    <row r="8840" spans="1:10" x14ac:dyDescent="0.2">
      <c r="A8840" s="7" t="s">
        <v>14351</v>
      </c>
      <c r="B8840" t="s">
        <v>14352</v>
      </c>
      <c r="C8840">
        <v>21002</v>
      </c>
      <c r="D8840" t="s">
        <v>31</v>
      </c>
      <c r="E8840">
        <v>3</v>
      </c>
      <c r="F8840" t="s">
        <v>2045</v>
      </c>
      <c r="G8840" s="8" t="s">
        <v>160</v>
      </c>
      <c r="H8840" t="s">
        <v>161</v>
      </c>
      <c r="I8840" s="1" t="s">
        <v>35</v>
      </c>
      <c r="J8840" t="s">
        <v>36</v>
      </c>
    </row>
    <row r="8841" spans="1:10" x14ac:dyDescent="0.2">
      <c r="A8841" s="7" t="s">
        <v>14353</v>
      </c>
      <c r="B8841" t="s">
        <v>14354</v>
      </c>
      <c r="C8841">
        <v>21002</v>
      </c>
      <c r="D8841" t="s">
        <v>31</v>
      </c>
      <c r="E8841">
        <v>3</v>
      </c>
      <c r="F8841" t="s">
        <v>2045</v>
      </c>
      <c r="G8841" s="8" t="s">
        <v>160</v>
      </c>
      <c r="H8841" t="s">
        <v>161</v>
      </c>
      <c r="I8841" s="1" t="s">
        <v>35</v>
      </c>
      <c r="J8841" t="s">
        <v>36</v>
      </c>
    </row>
    <row r="8842" spans="1:10" x14ac:dyDescent="0.2">
      <c r="A8842" s="7" t="s">
        <v>14355</v>
      </c>
      <c r="B8842" t="s">
        <v>14356</v>
      </c>
      <c r="C8842">
        <v>21002</v>
      </c>
      <c r="D8842" t="s">
        <v>31</v>
      </c>
      <c r="E8842">
        <v>3</v>
      </c>
      <c r="F8842" t="s">
        <v>2045</v>
      </c>
      <c r="G8842" s="8" t="s">
        <v>160</v>
      </c>
      <c r="H8842" t="s">
        <v>161</v>
      </c>
      <c r="I8842" s="1" t="s">
        <v>35</v>
      </c>
      <c r="J8842" t="s">
        <v>36</v>
      </c>
    </row>
    <row r="8843" spans="1:10" x14ac:dyDescent="0.2">
      <c r="A8843" s="7" t="s">
        <v>14357</v>
      </c>
      <c r="B8843" t="s">
        <v>14358</v>
      </c>
      <c r="C8843">
        <v>21002</v>
      </c>
      <c r="D8843" t="s">
        <v>31</v>
      </c>
      <c r="E8843">
        <v>3</v>
      </c>
      <c r="F8843" t="s">
        <v>2045</v>
      </c>
      <c r="G8843" s="8" t="s">
        <v>160</v>
      </c>
      <c r="H8843" t="s">
        <v>161</v>
      </c>
      <c r="I8843" s="1" t="s">
        <v>35</v>
      </c>
      <c r="J8843" t="s">
        <v>36</v>
      </c>
    </row>
    <row r="8844" spans="1:10" x14ac:dyDescent="0.2">
      <c r="A8844" s="7" t="s">
        <v>14359</v>
      </c>
      <c r="B8844" t="s">
        <v>14360</v>
      </c>
      <c r="C8844">
        <v>21002</v>
      </c>
      <c r="D8844" t="s">
        <v>31</v>
      </c>
      <c r="E8844">
        <v>3</v>
      </c>
      <c r="F8844" t="s">
        <v>2045</v>
      </c>
      <c r="G8844" s="8" t="s">
        <v>160</v>
      </c>
      <c r="H8844" t="s">
        <v>161</v>
      </c>
      <c r="I8844" s="1" t="s">
        <v>35</v>
      </c>
      <c r="J8844" t="s">
        <v>36</v>
      </c>
    </row>
    <row r="8845" spans="1:10" x14ac:dyDescent="0.2">
      <c r="A8845" s="7" t="s">
        <v>14361</v>
      </c>
      <c r="B8845" t="s">
        <v>14362</v>
      </c>
      <c r="C8845">
        <v>21002</v>
      </c>
      <c r="D8845" t="s">
        <v>31</v>
      </c>
      <c r="E8845">
        <v>3</v>
      </c>
      <c r="F8845" t="s">
        <v>2045</v>
      </c>
      <c r="G8845" s="8" t="s">
        <v>160</v>
      </c>
      <c r="H8845" t="s">
        <v>161</v>
      </c>
      <c r="I8845" s="1" t="s">
        <v>35</v>
      </c>
      <c r="J8845" t="s">
        <v>36</v>
      </c>
    </row>
    <row r="8846" spans="1:10" x14ac:dyDescent="0.2">
      <c r="A8846" s="7" t="s">
        <v>14363</v>
      </c>
      <c r="B8846" t="s">
        <v>14364</v>
      </c>
      <c r="C8846">
        <v>21002</v>
      </c>
      <c r="D8846" t="s">
        <v>31</v>
      </c>
      <c r="E8846">
        <v>3</v>
      </c>
      <c r="F8846" t="s">
        <v>2045</v>
      </c>
      <c r="G8846" s="8" t="s">
        <v>160</v>
      </c>
      <c r="H8846" t="s">
        <v>161</v>
      </c>
      <c r="I8846" s="1" t="s">
        <v>35</v>
      </c>
      <c r="J8846" t="s">
        <v>36</v>
      </c>
    </row>
    <row r="8847" spans="1:10" x14ac:dyDescent="0.2">
      <c r="A8847" s="7" t="s">
        <v>14365</v>
      </c>
      <c r="B8847" t="s">
        <v>14366</v>
      </c>
      <c r="C8847">
        <v>21002</v>
      </c>
      <c r="D8847" t="s">
        <v>31</v>
      </c>
      <c r="E8847">
        <v>3</v>
      </c>
      <c r="F8847" t="s">
        <v>2045</v>
      </c>
      <c r="G8847" s="8" t="s">
        <v>160</v>
      </c>
      <c r="H8847" t="s">
        <v>161</v>
      </c>
      <c r="I8847" s="1" t="s">
        <v>35</v>
      </c>
      <c r="J8847" t="s">
        <v>36</v>
      </c>
    </row>
    <row r="8848" spans="1:10" x14ac:dyDescent="0.2">
      <c r="A8848" s="7" t="s">
        <v>14367</v>
      </c>
      <c r="B8848" t="s">
        <v>14368</v>
      </c>
      <c r="C8848">
        <v>21002</v>
      </c>
      <c r="D8848" t="s">
        <v>31</v>
      </c>
      <c r="E8848">
        <v>3</v>
      </c>
      <c r="F8848" t="s">
        <v>2045</v>
      </c>
      <c r="G8848" s="8" t="s">
        <v>160</v>
      </c>
      <c r="H8848" t="s">
        <v>161</v>
      </c>
      <c r="I8848" s="1" t="s">
        <v>35</v>
      </c>
      <c r="J8848" t="s">
        <v>36</v>
      </c>
    </row>
    <row r="8849" spans="1:10" x14ac:dyDescent="0.2">
      <c r="A8849" s="7" t="s">
        <v>14369</v>
      </c>
      <c r="B8849" t="s">
        <v>14370</v>
      </c>
      <c r="C8849">
        <v>21002</v>
      </c>
      <c r="D8849" t="s">
        <v>31</v>
      </c>
      <c r="E8849">
        <v>3</v>
      </c>
      <c r="F8849" t="s">
        <v>2045</v>
      </c>
      <c r="G8849" s="8" t="s">
        <v>160</v>
      </c>
      <c r="H8849" t="s">
        <v>161</v>
      </c>
      <c r="I8849" s="1" t="s">
        <v>35</v>
      </c>
      <c r="J8849" t="s">
        <v>36</v>
      </c>
    </row>
    <row r="8850" spans="1:10" x14ac:dyDescent="0.2">
      <c r="A8850" s="7" t="s">
        <v>14371</v>
      </c>
      <c r="B8850" t="s">
        <v>14372</v>
      </c>
      <c r="C8850">
        <v>21002</v>
      </c>
      <c r="D8850" t="s">
        <v>31</v>
      </c>
      <c r="E8850">
        <v>3</v>
      </c>
      <c r="F8850" t="s">
        <v>2045</v>
      </c>
      <c r="G8850" s="8" t="s">
        <v>160</v>
      </c>
      <c r="H8850" t="s">
        <v>161</v>
      </c>
      <c r="I8850" s="1" t="s">
        <v>35</v>
      </c>
      <c r="J8850" t="s">
        <v>36</v>
      </c>
    </row>
    <row r="8851" spans="1:10" x14ac:dyDescent="0.2">
      <c r="A8851" s="7" t="s">
        <v>14373</v>
      </c>
      <c r="B8851" t="s">
        <v>14374</v>
      </c>
      <c r="C8851">
        <v>21002</v>
      </c>
      <c r="D8851" t="s">
        <v>31</v>
      </c>
      <c r="E8851">
        <v>3</v>
      </c>
      <c r="F8851" t="s">
        <v>2045</v>
      </c>
      <c r="G8851" s="8" t="s">
        <v>160</v>
      </c>
      <c r="H8851" t="s">
        <v>161</v>
      </c>
      <c r="I8851" s="1" t="s">
        <v>35</v>
      </c>
      <c r="J8851" t="s">
        <v>36</v>
      </c>
    </row>
    <row r="8852" spans="1:10" x14ac:dyDescent="0.2">
      <c r="A8852" s="7" t="s">
        <v>14375</v>
      </c>
      <c r="B8852" t="s">
        <v>14376</v>
      </c>
      <c r="C8852">
        <v>21002</v>
      </c>
      <c r="D8852" t="s">
        <v>31</v>
      </c>
      <c r="E8852">
        <v>3</v>
      </c>
      <c r="F8852" t="s">
        <v>2045</v>
      </c>
      <c r="G8852" s="8" t="s">
        <v>160</v>
      </c>
      <c r="H8852" t="s">
        <v>161</v>
      </c>
      <c r="I8852" s="1" t="s">
        <v>35</v>
      </c>
      <c r="J8852" t="s">
        <v>36</v>
      </c>
    </row>
    <row r="8853" spans="1:10" x14ac:dyDescent="0.2">
      <c r="A8853" s="7" t="s">
        <v>14377</v>
      </c>
      <c r="B8853" t="s">
        <v>14378</v>
      </c>
      <c r="C8853">
        <v>21002</v>
      </c>
      <c r="D8853" t="s">
        <v>31</v>
      </c>
      <c r="E8853">
        <v>3</v>
      </c>
      <c r="F8853" t="s">
        <v>2045</v>
      </c>
      <c r="G8853" s="8" t="s">
        <v>160</v>
      </c>
      <c r="H8853" t="s">
        <v>161</v>
      </c>
      <c r="I8853" s="1" t="s">
        <v>35</v>
      </c>
      <c r="J8853" t="s">
        <v>36</v>
      </c>
    </row>
    <row r="8854" spans="1:10" x14ac:dyDescent="0.2">
      <c r="A8854" s="7" t="s">
        <v>14379</v>
      </c>
      <c r="B8854" t="s">
        <v>14380</v>
      </c>
      <c r="C8854">
        <v>21002</v>
      </c>
      <c r="D8854" t="s">
        <v>31</v>
      </c>
      <c r="E8854">
        <v>3</v>
      </c>
      <c r="F8854" t="s">
        <v>2045</v>
      </c>
      <c r="G8854" s="8" t="s">
        <v>160</v>
      </c>
      <c r="H8854" t="s">
        <v>161</v>
      </c>
      <c r="I8854" s="1" t="s">
        <v>35</v>
      </c>
      <c r="J8854" t="s">
        <v>36</v>
      </c>
    </row>
    <row r="8855" spans="1:10" x14ac:dyDescent="0.2">
      <c r="A8855" s="7" t="s">
        <v>14381</v>
      </c>
      <c r="B8855" t="s">
        <v>14382</v>
      </c>
      <c r="C8855">
        <v>21002</v>
      </c>
      <c r="D8855" t="s">
        <v>31</v>
      </c>
      <c r="E8855">
        <v>3</v>
      </c>
      <c r="F8855" t="s">
        <v>2045</v>
      </c>
      <c r="G8855" s="8" t="s">
        <v>160</v>
      </c>
      <c r="H8855" t="s">
        <v>161</v>
      </c>
      <c r="I8855" s="1" t="s">
        <v>35</v>
      </c>
      <c r="J8855" t="s">
        <v>36</v>
      </c>
    </row>
    <row r="8856" spans="1:10" x14ac:dyDescent="0.2">
      <c r="A8856" s="7" t="s">
        <v>14383</v>
      </c>
      <c r="B8856" t="s">
        <v>14384</v>
      </c>
      <c r="C8856">
        <v>21002</v>
      </c>
      <c r="D8856" t="s">
        <v>31</v>
      </c>
      <c r="E8856">
        <v>3</v>
      </c>
      <c r="F8856" t="s">
        <v>2045</v>
      </c>
      <c r="G8856" s="8" t="s">
        <v>160</v>
      </c>
      <c r="H8856" t="s">
        <v>161</v>
      </c>
      <c r="I8856" s="1" t="s">
        <v>35</v>
      </c>
      <c r="J8856" t="s">
        <v>36</v>
      </c>
    </row>
    <row r="8857" spans="1:10" x14ac:dyDescent="0.2">
      <c r="A8857" s="7" t="s">
        <v>14385</v>
      </c>
      <c r="B8857" t="s">
        <v>14386</v>
      </c>
      <c r="C8857">
        <v>21002</v>
      </c>
      <c r="D8857" t="s">
        <v>31</v>
      </c>
      <c r="E8857">
        <v>3</v>
      </c>
      <c r="F8857" t="s">
        <v>2045</v>
      </c>
      <c r="G8857" s="8" t="s">
        <v>160</v>
      </c>
      <c r="H8857" t="s">
        <v>161</v>
      </c>
      <c r="I8857" s="1" t="s">
        <v>35</v>
      </c>
      <c r="J8857" t="s">
        <v>36</v>
      </c>
    </row>
    <row r="8858" spans="1:10" x14ac:dyDescent="0.2">
      <c r="A8858" s="7" t="s">
        <v>14387</v>
      </c>
      <c r="B8858" t="s">
        <v>14388</v>
      </c>
      <c r="C8858">
        <v>21002</v>
      </c>
      <c r="D8858" t="s">
        <v>31</v>
      </c>
      <c r="E8858">
        <v>3</v>
      </c>
      <c r="F8858" t="s">
        <v>2045</v>
      </c>
      <c r="G8858" s="8" t="s">
        <v>160</v>
      </c>
      <c r="H8858" t="s">
        <v>161</v>
      </c>
      <c r="I8858" s="1" t="s">
        <v>35</v>
      </c>
      <c r="J8858" t="s">
        <v>36</v>
      </c>
    </row>
    <row r="8859" spans="1:10" x14ac:dyDescent="0.2">
      <c r="A8859" s="7" t="s">
        <v>14389</v>
      </c>
      <c r="B8859" t="s">
        <v>14390</v>
      </c>
      <c r="C8859">
        <v>21002</v>
      </c>
      <c r="D8859" t="s">
        <v>31</v>
      </c>
      <c r="E8859">
        <v>3</v>
      </c>
      <c r="F8859" t="s">
        <v>2045</v>
      </c>
      <c r="G8859" s="8" t="s">
        <v>160</v>
      </c>
      <c r="H8859" t="s">
        <v>161</v>
      </c>
      <c r="I8859" s="1" t="s">
        <v>35</v>
      </c>
      <c r="J8859" t="s">
        <v>36</v>
      </c>
    </row>
    <row r="8860" spans="1:10" x14ac:dyDescent="0.2">
      <c r="A8860" s="7" t="s">
        <v>14391</v>
      </c>
      <c r="B8860" t="s">
        <v>14392</v>
      </c>
      <c r="C8860">
        <v>21002</v>
      </c>
      <c r="D8860" t="s">
        <v>31</v>
      </c>
      <c r="E8860">
        <v>3</v>
      </c>
      <c r="F8860" t="s">
        <v>2045</v>
      </c>
      <c r="G8860" s="8" t="s">
        <v>160</v>
      </c>
      <c r="H8860" t="s">
        <v>161</v>
      </c>
      <c r="I8860" s="1" t="s">
        <v>35</v>
      </c>
      <c r="J8860" t="s">
        <v>36</v>
      </c>
    </row>
    <row r="8861" spans="1:10" x14ac:dyDescent="0.2">
      <c r="A8861" s="7" t="s">
        <v>14393</v>
      </c>
      <c r="B8861" t="s">
        <v>14394</v>
      </c>
      <c r="C8861">
        <v>21002</v>
      </c>
      <c r="D8861" t="s">
        <v>31</v>
      </c>
      <c r="E8861">
        <v>3</v>
      </c>
      <c r="F8861" t="s">
        <v>2045</v>
      </c>
      <c r="G8861" s="8" t="s">
        <v>160</v>
      </c>
      <c r="H8861" t="s">
        <v>161</v>
      </c>
      <c r="I8861" s="1" t="s">
        <v>35</v>
      </c>
      <c r="J8861" t="s">
        <v>36</v>
      </c>
    </row>
    <row r="8862" spans="1:10" x14ac:dyDescent="0.2">
      <c r="A8862" s="7" t="s">
        <v>14395</v>
      </c>
      <c r="B8862" t="s">
        <v>14396</v>
      </c>
      <c r="C8862">
        <v>21002</v>
      </c>
      <c r="D8862" t="s">
        <v>31</v>
      </c>
      <c r="E8862">
        <v>3</v>
      </c>
      <c r="F8862" t="s">
        <v>2045</v>
      </c>
      <c r="G8862" s="8" t="s">
        <v>160</v>
      </c>
      <c r="H8862" t="s">
        <v>161</v>
      </c>
      <c r="I8862" s="1" t="s">
        <v>35</v>
      </c>
      <c r="J8862" t="s">
        <v>36</v>
      </c>
    </row>
    <row r="8863" spans="1:10" x14ac:dyDescent="0.2">
      <c r="A8863" s="7" t="s">
        <v>14397</v>
      </c>
      <c r="B8863" t="s">
        <v>14398</v>
      </c>
      <c r="C8863">
        <v>21002</v>
      </c>
      <c r="D8863" t="s">
        <v>31</v>
      </c>
      <c r="E8863">
        <v>3</v>
      </c>
      <c r="F8863" t="s">
        <v>2045</v>
      </c>
      <c r="G8863" s="8" t="s">
        <v>160</v>
      </c>
      <c r="H8863" t="s">
        <v>161</v>
      </c>
      <c r="I8863" s="1" t="s">
        <v>35</v>
      </c>
      <c r="J8863" t="s">
        <v>36</v>
      </c>
    </row>
    <row r="8864" spans="1:10" x14ac:dyDescent="0.2">
      <c r="A8864" s="7" t="s">
        <v>14399</v>
      </c>
      <c r="B8864" t="s">
        <v>14400</v>
      </c>
      <c r="C8864">
        <v>21002</v>
      </c>
      <c r="D8864" t="s">
        <v>31</v>
      </c>
      <c r="E8864">
        <v>3</v>
      </c>
      <c r="F8864" t="s">
        <v>2045</v>
      </c>
      <c r="G8864" s="8" t="s">
        <v>160</v>
      </c>
      <c r="H8864" t="s">
        <v>161</v>
      </c>
      <c r="I8864" s="1" t="s">
        <v>35</v>
      </c>
      <c r="J8864" t="s">
        <v>36</v>
      </c>
    </row>
    <row r="8865" spans="1:10" x14ac:dyDescent="0.2">
      <c r="A8865" s="7" t="s">
        <v>14401</v>
      </c>
      <c r="B8865" t="s">
        <v>14402</v>
      </c>
      <c r="C8865">
        <v>21002</v>
      </c>
      <c r="D8865" t="s">
        <v>31</v>
      </c>
      <c r="E8865">
        <v>3</v>
      </c>
      <c r="F8865" t="s">
        <v>2045</v>
      </c>
      <c r="G8865" s="8" t="s">
        <v>160</v>
      </c>
      <c r="H8865" t="s">
        <v>161</v>
      </c>
      <c r="I8865" s="1" t="s">
        <v>35</v>
      </c>
      <c r="J8865" t="s">
        <v>36</v>
      </c>
    </row>
    <row r="8866" spans="1:10" x14ac:dyDescent="0.2">
      <c r="A8866" s="7" t="s">
        <v>14403</v>
      </c>
      <c r="B8866" t="s">
        <v>14404</v>
      </c>
      <c r="C8866">
        <v>21002</v>
      </c>
      <c r="D8866" t="s">
        <v>31</v>
      </c>
      <c r="E8866">
        <v>3</v>
      </c>
      <c r="F8866" t="s">
        <v>2045</v>
      </c>
      <c r="G8866" s="8" t="s">
        <v>160</v>
      </c>
      <c r="H8866" t="s">
        <v>161</v>
      </c>
      <c r="I8866" s="1" t="s">
        <v>35</v>
      </c>
      <c r="J8866" t="s">
        <v>36</v>
      </c>
    </row>
    <row r="8867" spans="1:10" x14ac:dyDescent="0.2">
      <c r="A8867" s="7" t="s">
        <v>14405</v>
      </c>
      <c r="B8867" t="s">
        <v>14406</v>
      </c>
      <c r="C8867">
        <v>21002</v>
      </c>
      <c r="D8867" t="s">
        <v>31</v>
      </c>
      <c r="E8867">
        <v>3</v>
      </c>
      <c r="F8867" t="s">
        <v>2045</v>
      </c>
      <c r="G8867" s="8" t="s">
        <v>160</v>
      </c>
      <c r="H8867" t="s">
        <v>161</v>
      </c>
      <c r="I8867" s="1" t="s">
        <v>35</v>
      </c>
      <c r="J8867" t="s">
        <v>36</v>
      </c>
    </row>
    <row r="8868" spans="1:10" x14ac:dyDescent="0.2">
      <c r="A8868" s="7" t="s">
        <v>14407</v>
      </c>
      <c r="B8868" t="s">
        <v>14408</v>
      </c>
      <c r="C8868">
        <v>21002</v>
      </c>
      <c r="D8868" t="s">
        <v>31</v>
      </c>
      <c r="E8868">
        <v>3</v>
      </c>
      <c r="F8868" t="s">
        <v>2045</v>
      </c>
      <c r="G8868" s="8" t="s">
        <v>160</v>
      </c>
      <c r="H8868" t="s">
        <v>161</v>
      </c>
      <c r="I8868" s="1" t="s">
        <v>35</v>
      </c>
      <c r="J8868" t="s">
        <v>36</v>
      </c>
    </row>
    <row r="8869" spans="1:10" x14ac:dyDescent="0.2">
      <c r="A8869" s="7" t="s">
        <v>14409</v>
      </c>
      <c r="B8869" t="s">
        <v>14410</v>
      </c>
      <c r="C8869">
        <v>21002</v>
      </c>
      <c r="D8869" t="s">
        <v>31</v>
      </c>
      <c r="E8869">
        <v>3</v>
      </c>
      <c r="F8869" t="s">
        <v>2045</v>
      </c>
      <c r="G8869" s="8" t="s">
        <v>160</v>
      </c>
      <c r="H8869" t="s">
        <v>161</v>
      </c>
      <c r="I8869" s="1" t="s">
        <v>35</v>
      </c>
      <c r="J8869" t="s">
        <v>36</v>
      </c>
    </row>
    <row r="8870" spans="1:10" x14ac:dyDescent="0.2">
      <c r="A8870" s="7" t="s">
        <v>14411</v>
      </c>
      <c r="B8870" t="s">
        <v>14412</v>
      </c>
      <c r="C8870">
        <v>21002</v>
      </c>
      <c r="D8870" t="s">
        <v>31</v>
      </c>
      <c r="E8870">
        <v>3</v>
      </c>
      <c r="F8870" t="s">
        <v>2045</v>
      </c>
      <c r="G8870" s="8" t="s">
        <v>160</v>
      </c>
      <c r="H8870" t="s">
        <v>161</v>
      </c>
      <c r="I8870" s="1" t="s">
        <v>35</v>
      </c>
      <c r="J8870" t="s">
        <v>36</v>
      </c>
    </row>
    <row r="8871" spans="1:10" x14ac:dyDescent="0.2">
      <c r="A8871" s="7" t="s">
        <v>14413</v>
      </c>
      <c r="B8871" t="s">
        <v>14414</v>
      </c>
      <c r="C8871">
        <v>21002</v>
      </c>
      <c r="D8871" t="s">
        <v>31</v>
      </c>
      <c r="E8871">
        <v>3</v>
      </c>
      <c r="F8871" t="s">
        <v>2045</v>
      </c>
      <c r="G8871" s="8" t="s">
        <v>160</v>
      </c>
      <c r="H8871" t="s">
        <v>161</v>
      </c>
      <c r="I8871" s="1" t="s">
        <v>35</v>
      </c>
      <c r="J8871" t="s">
        <v>36</v>
      </c>
    </row>
    <row r="8872" spans="1:10" x14ac:dyDescent="0.2">
      <c r="A8872" s="7" t="s">
        <v>14415</v>
      </c>
      <c r="B8872" t="s">
        <v>14416</v>
      </c>
      <c r="C8872">
        <v>21002</v>
      </c>
      <c r="D8872" t="s">
        <v>31</v>
      </c>
      <c r="E8872">
        <v>3</v>
      </c>
      <c r="F8872" t="s">
        <v>2045</v>
      </c>
      <c r="G8872" s="8" t="s">
        <v>160</v>
      </c>
      <c r="H8872" t="s">
        <v>161</v>
      </c>
      <c r="I8872" s="1" t="s">
        <v>35</v>
      </c>
      <c r="J8872" t="s">
        <v>36</v>
      </c>
    </row>
    <row r="8873" spans="1:10" x14ac:dyDescent="0.2">
      <c r="A8873" s="7" t="s">
        <v>14417</v>
      </c>
      <c r="B8873" t="s">
        <v>14418</v>
      </c>
      <c r="C8873">
        <v>21002</v>
      </c>
      <c r="D8873" t="s">
        <v>31</v>
      </c>
      <c r="E8873">
        <v>3</v>
      </c>
      <c r="F8873" t="s">
        <v>2045</v>
      </c>
      <c r="G8873" s="8" t="s">
        <v>160</v>
      </c>
      <c r="H8873" t="s">
        <v>161</v>
      </c>
      <c r="I8873" s="1" t="s">
        <v>35</v>
      </c>
      <c r="J8873" t="s">
        <v>36</v>
      </c>
    </row>
    <row r="8874" spans="1:10" x14ac:dyDescent="0.2">
      <c r="A8874" s="7" t="s">
        <v>14419</v>
      </c>
      <c r="B8874" t="s">
        <v>14420</v>
      </c>
      <c r="C8874">
        <v>21002</v>
      </c>
      <c r="D8874" t="s">
        <v>31</v>
      </c>
      <c r="E8874">
        <v>3</v>
      </c>
      <c r="F8874" t="s">
        <v>2045</v>
      </c>
      <c r="G8874" s="8" t="s">
        <v>160</v>
      </c>
      <c r="H8874" t="s">
        <v>161</v>
      </c>
      <c r="I8874" s="1" t="s">
        <v>35</v>
      </c>
      <c r="J8874" t="s">
        <v>36</v>
      </c>
    </row>
    <row r="8875" spans="1:10" x14ac:dyDescent="0.2">
      <c r="A8875" s="7" t="s">
        <v>14421</v>
      </c>
      <c r="B8875" t="s">
        <v>14422</v>
      </c>
      <c r="C8875">
        <v>21002</v>
      </c>
      <c r="D8875" t="s">
        <v>31</v>
      </c>
      <c r="E8875">
        <v>3</v>
      </c>
      <c r="F8875" t="s">
        <v>2045</v>
      </c>
      <c r="G8875" s="8" t="s">
        <v>160</v>
      </c>
      <c r="H8875" t="s">
        <v>161</v>
      </c>
      <c r="I8875" s="1" t="s">
        <v>35</v>
      </c>
      <c r="J8875" t="s">
        <v>36</v>
      </c>
    </row>
    <row r="8876" spans="1:10" x14ac:dyDescent="0.2">
      <c r="A8876" s="7" t="s">
        <v>14423</v>
      </c>
      <c r="B8876" t="s">
        <v>14424</v>
      </c>
      <c r="C8876">
        <v>21002</v>
      </c>
      <c r="D8876" t="s">
        <v>31</v>
      </c>
      <c r="E8876">
        <v>3</v>
      </c>
      <c r="F8876" t="s">
        <v>2045</v>
      </c>
      <c r="G8876" s="8" t="s">
        <v>160</v>
      </c>
      <c r="H8876" t="s">
        <v>161</v>
      </c>
      <c r="I8876" s="1" t="s">
        <v>35</v>
      </c>
      <c r="J8876" t="s">
        <v>36</v>
      </c>
    </row>
    <row r="8877" spans="1:10" x14ac:dyDescent="0.2">
      <c r="A8877" s="7" t="s">
        <v>14425</v>
      </c>
      <c r="B8877" t="s">
        <v>14426</v>
      </c>
      <c r="C8877">
        <v>21002</v>
      </c>
      <c r="D8877" t="s">
        <v>31</v>
      </c>
      <c r="E8877">
        <v>3</v>
      </c>
      <c r="F8877" t="s">
        <v>2045</v>
      </c>
      <c r="G8877" s="8" t="s">
        <v>160</v>
      </c>
      <c r="H8877" t="s">
        <v>161</v>
      </c>
      <c r="I8877" s="1" t="s">
        <v>35</v>
      </c>
      <c r="J8877" t="s">
        <v>36</v>
      </c>
    </row>
    <row r="8878" spans="1:10" x14ac:dyDescent="0.2">
      <c r="A8878" s="7" t="s">
        <v>14427</v>
      </c>
      <c r="B8878" t="s">
        <v>14428</v>
      </c>
      <c r="C8878">
        <v>21002</v>
      </c>
      <c r="D8878" t="s">
        <v>31</v>
      </c>
      <c r="E8878">
        <v>3</v>
      </c>
      <c r="F8878" t="s">
        <v>2045</v>
      </c>
      <c r="G8878" s="8" t="s">
        <v>160</v>
      </c>
      <c r="H8878" t="s">
        <v>161</v>
      </c>
      <c r="I8878" s="1" t="s">
        <v>35</v>
      </c>
      <c r="J8878" t="s">
        <v>36</v>
      </c>
    </row>
    <row r="8879" spans="1:10" x14ac:dyDescent="0.2">
      <c r="A8879" s="7" t="s">
        <v>14429</v>
      </c>
      <c r="B8879" t="s">
        <v>14430</v>
      </c>
      <c r="C8879">
        <v>21002</v>
      </c>
      <c r="D8879" t="s">
        <v>31</v>
      </c>
      <c r="E8879">
        <v>3</v>
      </c>
      <c r="F8879" t="s">
        <v>2045</v>
      </c>
      <c r="G8879" s="8" t="s">
        <v>160</v>
      </c>
      <c r="H8879" t="s">
        <v>161</v>
      </c>
      <c r="I8879" s="1" t="s">
        <v>35</v>
      </c>
      <c r="J8879" t="s">
        <v>36</v>
      </c>
    </row>
    <row r="8880" spans="1:10" x14ac:dyDescent="0.2">
      <c r="A8880" s="7" t="s">
        <v>14431</v>
      </c>
      <c r="B8880" t="s">
        <v>14432</v>
      </c>
      <c r="C8880">
        <v>21002</v>
      </c>
      <c r="D8880" t="s">
        <v>31</v>
      </c>
      <c r="E8880">
        <v>3</v>
      </c>
      <c r="F8880" t="s">
        <v>2045</v>
      </c>
      <c r="G8880" s="8" t="s">
        <v>160</v>
      </c>
      <c r="H8880" t="s">
        <v>161</v>
      </c>
      <c r="I8880" s="1" t="s">
        <v>35</v>
      </c>
      <c r="J8880" t="s">
        <v>36</v>
      </c>
    </row>
    <row r="8881" spans="1:10" x14ac:dyDescent="0.2">
      <c r="A8881" s="7" t="s">
        <v>14433</v>
      </c>
      <c r="B8881" t="s">
        <v>14434</v>
      </c>
      <c r="C8881">
        <v>21002</v>
      </c>
      <c r="D8881" t="s">
        <v>31</v>
      </c>
      <c r="E8881">
        <v>3</v>
      </c>
      <c r="F8881" t="s">
        <v>2045</v>
      </c>
      <c r="G8881" s="8" t="s">
        <v>160</v>
      </c>
      <c r="H8881" t="s">
        <v>161</v>
      </c>
      <c r="I8881" s="1" t="s">
        <v>35</v>
      </c>
      <c r="J8881" t="s">
        <v>36</v>
      </c>
    </row>
    <row r="8882" spans="1:10" x14ac:dyDescent="0.2">
      <c r="A8882" s="7" t="s">
        <v>14435</v>
      </c>
      <c r="B8882" t="s">
        <v>14436</v>
      </c>
      <c r="C8882">
        <v>21002</v>
      </c>
      <c r="D8882" t="s">
        <v>31</v>
      </c>
      <c r="E8882">
        <v>3</v>
      </c>
      <c r="F8882" t="s">
        <v>2045</v>
      </c>
      <c r="G8882" s="8" t="s">
        <v>160</v>
      </c>
      <c r="H8882" t="s">
        <v>161</v>
      </c>
      <c r="I8882" s="1" t="s">
        <v>35</v>
      </c>
      <c r="J8882" t="s">
        <v>36</v>
      </c>
    </row>
    <row r="8883" spans="1:10" x14ac:dyDescent="0.2">
      <c r="A8883" s="7" t="s">
        <v>14437</v>
      </c>
      <c r="B8883" t="s">
        <v>14438</v>
      </c>
      <c r="C8883">
        <v>21002</v>
      </c>
      <c r="D8883" t="s">
        <v>31</v>
      </c>
      <c r="E8883">
        <v>3</v>
      </c>
      <c r="F8883" t="s">
        <v>2045</v>
      </c>
      <c r="G8883" s="8" t="s">
        <v>160</v>
      </c>
      <c r="H8883" t="s">
        <v>161</v>
      </c>
      <c r="I8883" s="1" t="s">
        <v>35</v>
      </c>
      <c r="J8883" t="s">
        <v>36</v>
      </c>
    </row>
    <row r="8884" spans="1:10" x14ac:dyDescent="0.2">
      <c r="A8884" s="7" t="s">
        <v>14439</v>
      </c>
      <c r="B8884" t="s">
        <v>14440</v>
      </c>
      <c r="C8884">
        <v>21002</v>
      </c>
      <c r="D8884" t="s">
        <v>31</v>
      </c>
      <c r="E8884">
        <v>3</v>
      </c>
      <c r="F8884" t="s">
        <v>2045</v>
      </c>
      <c r="G8884" s="8" t="s">
        <v>160</v>
      </c>
      <c r="H8884" t="s">
        <v>161</v>
      </c>
      <c r="I8884" s="1" t="s">
        <v>35</v>
      </c>
      <c r="J8884" t="s">
        <v>36</v>
      </c>
    </row>
    <row r="8885" spans="1:10" x14ac:dyDescent="0.2">
      <c r="A8885" s="7" t="s">
        <v>14441</v>
      </c>
      <c r="B8885" t="s">
        <v>14442</v>
      </c>
      <c r="C8885">
        <v>21002</v>
      </c>
      <c r="D8885" t="s">
        <v>31</v>
      </c>
      <c r="E8885">
        <v>3</v>
      </c>
      <c r="F8885" t="s">
        <v>2045</v>
      </c>
      <c r="G8885" s="8" t="s">
        <v>160</v>
      </c>
      <c r="H8885" t="s">
        <v>161</v>
      </c>
      <c r="I8885" s="1" t="s">
        <v>35</v>
      </c>
      <c r="J8885" t="s">
        <v>36</v>
      </c>
    </row>
    <row r="8886" spans="1:10" x14ac:dyDescent="0.2">
      <c r="A8886" s="7" t="s">
        <v>14443</v>
      </c>
      <c r="B8886" t="s">
        <v>14444</v>
      </c>
      <c r="C8886">
        <v>21002</v>
      </c>
      <c r="D8886" t="s">
        <v>31</v>
      </c>
      <c r="E8886">
        <v>3</v>
      </c>
      <c r="F8886" t="s">
        <v>2045</v>
      </c>
      <c r="G8886" s="8" t="s">
        <v>160</v>
      </c>
      <c r="H8886" t="s">
        <v>161</v>
      </c>
      <c r="I8886" s="1" t="s">
        <v>35</v>
      </c>
      <c r="J8886" t="s">
        <v>36</v>
      </c>
    </row>
    <row r="8887" spans="1:10" x14ac:dyDescent="0.2">
      <c r="A8887" s="7" t="s">
        <v>14445</v>
      </c>
      <c r="B8887" t="s">
        <v>14446</v>
      </c>
      <c r="C8887">
        <v>21002</v>
      </c>
      <c r="D8887" t="s">
        <v>31</v>
      </c>
      <c r="E8887">
        <v>3</v>
      </c>
      <c r="F8887" t="s">
        <v>2045</v>
      </c>
      <c r="G8887" s="8" t="s">
        <v>160</v>
      </c>
      <c r="H8887" t="s">
        <v>161</v>
      </c>
      <c r="I8887" s="1" t="s">
        <v>35</v>
      </c>
      <c r="J8887" t="s">
        <v>36</v>
      </c>
    </row>
    <row r="8888" spans="1:10" x14ac:dyDescent="0.2">
      <c r="A8888" s="7" t="s">
        <v>14447</v>
      </c>
      <c r="B8888" t="s">
        <v>14448</v>
      </c>
      <c r="C8888">
        <v>21002</v>
      </c>
      <c r="D8888" t="s">
        <v>31</v>
      </c>
      <c r="E8888">
        <v>3</v>
      </c>
      <c r="F8888" t="s">
        <v>2045</v>
      </c>
      <c r="G8888" s="8" t="s">
        <v>160</v>
      </c>
      <c r="H8888" t="s">
        <v>161</v>
      </c>
      <c r="I8888" s="1" t="s">
        <v>35</v>
      </c>
      <c r="J8888" t="s">
        <v>36</v>
      </c>
    </row>
    <row r="8889" spans="1:10" x14ac:dyDescent="0.2">
      <c r="A8889" s="7" t="s">
        <v>14449</v>
      </c>
      <c r="B8889" t="s">
        <v>14450</v>
      </c>
      <c r="C8889">
        <v>21002</v>
      </c>
      <c r="D8889" t="s">
        <v>31</v>
      </c>
      <c r="E8889">
        <v>3</v>
      </c>
      <c r="F8889" t="s">
        <v>2045</v>
      </c>
      <c r="G8889" s="8" t="s">
        <v>160</v>
      </c>
      <c r="H8889" t="s">
        <v>161</v>
      </c>
      <c r="I8889" s="1" t="s">
        <v>35</v>
      </c>
      <c r="J8889" t="s">
        <v>36</v>
      </c>
    </row>
    <row r="8890" spans="1:10" x14ac:dyDescent="0.2">
      <c r="A8890" s="7" t="s">
        <v>14451</v>
      </c>
      <c r="B8890" t="s">
        <v>14452</v>
      </c>
      <c r="C8890">
        <v>21002</v>
      </c>
      <c r="D8890" t="s">
        <v>31</v>
      </c>
      <c r="E8890">
        <v>3</v>
      </c>
      <c r="F8890" t="s">
        <v>2045</v>
      </c>
      <c r="G8890" s="8" t="s">
        <v>160</v>
      </c>
      <c r="H8890" t="s">
        <v>161</v>
      </c>
      <c r="I8890" s="1" t="s">
        <v>35</v>
      </c>
      <c r="J8890" t="s">
        <v>36</v>
      </c>
    </row>
    <row r="8891" spans="1:10" x14ac:dyDescent="0.2">
      <c r="A8891" s="7" t="s">
        <v>14453</v>
      </c>
      <c r="B8891" t="s">
        <v>14454</v>
      </c>
      <c r="C8891">
        <v>21002</v>
      </c>
      <c r="D8891" t="s">
        <v>31</v>
      </c>
      <c r="E8891">
        <v>3</v>
      </c>
      <c r="F8891" t="s">
        <v>2045</v>
      </c>
      <c r="G8891" s="8" t="s">
        <v>160</v>
      </c>
      <c r="H8891" t="s">
        <v>161</v>
      </c>
      <c r="I8891" s="1" t="s">
        <v>35</v>
      </c>
      <c r="J8891" t="s">
        <v>36</v>
      </c>
    </row>
    <row r="8892" spans="1:10" x14ac:dyDescent="0.2">
      <c r="A8892" s="7" t="s">
        <v>14455</v>
      </c>
      <c r="B8892" t="s">
        <v>14456</v>
      </c>
      <c r="C8892">
        <v>21002</v>
      </c>
      <c r="D8892" t="s">
        <v>31</v>
      </c>
      <c r="E8892">
        <v>3</v>
      </c>
      <c r="F8892" t="s">
        <v>2045</v>
      </c>
      <c r="G8892" s="8" t="s">
        <v>160</v>
      </c>
      <c r="H8892" t="s">
        <v>161</v>
      </c>
      <c r="I8892" s="1" t="s">
        <v>35</v>
      </c>
      <c r="J8892" t="s">
        <v>36</v>
      </c>
    </row>
    <row r="8893" spans="1:10" x14ac:dyDescent="0.2">
      <c r="A8893" s="7" t="s">
        <v>14457</v>
      </c>
      <c r="B8893" t="s">
        <v>14458</v>
      </c>
      <c r="C8893">
        <v>21002</v>
      </c>
      <c r="D8893" t="s">
        <v>31</v>
      </c>
      <c r="E8893">
        <v>3</v>
      </c>
      <c r="F8893" t="s">
        <v>2045</v>
      </c>
      <c r="G8893" s="8" t="s">
        <v>160</v>
      </c>
      <c r="H8893" t="s">
        <v>161</v>
      </c>
      <c r="I8893" s="1" t="s">
        <v>35</v>
      </c>
      <c r="J8893" t="s">
        <v>36</v>
      </c>
    </row>
    <row r="8894" spans="1:10" x14ac:dyDescent="0.2">
      <c r="A8894" s="7" t="s">
        <v>14459</v>
      </c>
      <c r="B8894" t="s">
        <v>14460</v>
      </c>
      <c r="C8894">
        <v>21002</v>
      </c>
      <c r="D8894" t="s">
        <v>31</v>
      </c>
      <c r="E8894">
        <v>3</v>
      </c>
      <c r="F8894" t="s">
        <v>2045</v>
      </c>
      <c r="G8894" s="8" t="s">
        <v>160</v>
      </c>
      <c r="H8894" t="s">
        <v>161</v>
      </c>
      <c r="I8894" s="1" t="s">
        <v>35</v>
      </c>
      <c r="J8894" t="s">
        <v>36</v>
      </c>
    </row>
    <row r="8895" spans="1:10" x14ac:dyDescent="0.2">
      <c r="A8895" s="7" t="s">
        <v>14461</v>
      </c>
      <c r="B8895" t="s">
        <v>14462</v>
      </c>
      <c r="C8895">
        <v>21002</v>
      </c>
      <c r="D8895" t="s">
        <v>31</v>
      </c>
      <c r="E8895">
        <v>3</v>
      </c>
      <c r="F8895" t="s">
        <v>2045</v>
      </c>
      <c r="G8895" s="8" t="s">
        <v>160</v>
      </c>
      <c r="H8895" t="s">
        <v>161</v>
      </c>
      <c r="I8895" s="1" t="s">
        <v>35</v>
      </c>
      <c r="J8895" t="s">
        <v>36</v>
      </c>
    </row>
    <row r="8896" spans="1:10" x14ac:dyDescent="0.2">
      <c r="A8896" s="7" t="s">
        <v>14463</v>
      </c>
      <c r="B8896" t="s">
        <v>14464</v>
      </c>
      <c r="C8896">
        <v>21002</v>
      </c>
      <c r="D8896" t="s">
        <v>31</v>
      </c>
      <c r="E8896">
        <v>3</v>
      </c>
      <c r="F8896" t="s">
        <v>2045</v>
      </c>
      <c r="G8896" s="8" t="s">
        <v>160</v>
      </c>
      <c r="H8896" t="s">
        <v>161</v>
      </c>
      <c r="I8896" s="1" t="s">
        <v>35</v>
      </c>
      <c r="J8896" t="s">
        <v>36</v>
      </c>
    </row>
    <row r="8897" spans="1:10" x14ac:dyDescent="0.2">
      <c r="A8897" s="7" t="s">
        <v>14465</v>
      </c>
      <c r="B8897" t="s">
        <v>14466</v>
      </c>
      <c r="C8897">
        <v>21002</v>
      </c>
      <c r="D8897" t="s">
        <v>31</v>
      </c>
      <c r="E8897">
        <v>3</v>
      </c>
      <c r="F8897" t="s">
        <v>2045</v>
      </c>
      <c r="G8897" s="8" t="s">
        <v>160</v>
      </c>
      <c r="H8897" t="s">
        <v>161</v>
      </c>
      <c r="I8897" s="1" t="s">
        <v>35</v>
      </c>
      <c r="J8897" t="s">
        <v>36</v>
      </c>
    </row>
    <row r="8898" spans="1:10" x14ac:dyDescent="0.2">
      <c r="A8898" s="7" t="s">
        <v>14467</v>
      </c>
      <c r="B8898" t="s">
        <v>14468</v>
      </c>
      <c r="C8898">
        <v>21002</v>
      </c>
      <c r="D8898" t="s">
        <v>31</v>
      </c>
      <c r="E8898">
        <v>3</v>
      </c>
      <c r="F8898" t="s">
        <v>2045</v>
      </c>
      <c r="G8898" s="8" t="s">
        <v>160</v>
      </c>
      <c r="H8898" t="s">
        <v>161</v>
      </c>
      <c r="I8898" s="1" t="s">
        <v>35</v>
      </c>
      <c r="J8898" t="s">
        <v>36</v>
      </c>
    </row>
    <row r="8899" spans="1:10" x14ac:dyDescent="0.2">
      <c r="A8899" s="7" t="s">
        <v>14469</v>
      </c>
      <c r="B8899" t="s">
        <v>14470</v>
      </c>
      <c r="C8899">
        <v>21002</v>
      </c>
      <c r="D8899" t="s">
        <v>31</v>
      </c>
      <c r="E8899">
        <v>3</v>
      </c>
      <c r="F8899" t="s">
        <v>2045</v>
      </c>
      <c r="G8899" s="8" t="s">
        <v>160</v>
      </c>
      <c r="H8899" t="s">
        <v>161</v>
      </c>
      <c r="I8899" s="1" t="s">
        <v>35</v>
      </c>
      <c r="J8899" t="s">
        <v>36</v>
      </c>
    </row>
    <row r="8900" spans="1:10" x14ac:dyDescent="0.2">
      <c r="A8900" s="7" t="s">
        <v>14471</v>
      </c>
      <c r="B8900" t="s">
        <v>14472</v>
      </c>
      <c r="C8900">
        <v>21002</v>
      </c>
      <c r="D8900" t="s">
        <v>31</v>
      </c>
      <c r="E8900">
        <v>3</v>
      </c>
      <c r="F8900" t="s">
        <v>2045</v>
      </c>
      <c r="G8900" s="8" t="s">
        <v>160</v>
      </c>
      <c r="H8900" t="s">
        <v>161</v>
      </c>
      <c r="I8900" s="1" t="s">
        <v>35</v>
      </c>
      <c r="J8900" t="s">
        <v>36</v>
      </c>
    </row>
    <row r="8901" spans="1:10" x14ac:dyDescent="0.2">
      <c r="A8901" s="7" t="s">
        <v>14473</v>
      </c>
      <c r="B8901" t="s">
        <v>14474</v>
      </c>
      <c r="C8901">
        <v>21002</v>
      </c>
      <c r="D8901" t="s">
        <v>31</v>
      </c>
      <c r="E8901">
        <v>3</v>
      </c>
      <c r="F8901" t="s">
        <v>2045</v>
      </c>
      <c r="G8901" s="8" t="s">
        <v>160</v>
      </c>
      <c r="H8901" t="s">
        <v>161</v>
      </c>
      <c r="I8901" s="1" t="s">
        <v>35</v>
      </c>
      <c r="J8901" t="s">
        <v>36</v>
      </c>
    </row>
    <row r="8902" spans="1:10" x14ac:dyDescent="0.2">
      <c r="A8902" s="7" t="s">
        <v>14475</v>
      </c>
      <c r="B8902" t="s">
        <v>14476</v>
      </c>
      <c r="C8902">
        <v>21002</v>
      </c>
      <c r="D8902" t="s">
        <v>31</v>
      </c>
      <c r="E8902">
        <v>3</v>
      </c>
      <c r="F8902" t="s">
        <v>2045</v>
      </c>
      <c r="G8902" s="8" t="s">
        <v>160</v>
      </c>
      <c r="H8902" t="s">
        <v>161</v>
      </c>
      <c r="I8902" s="1" t="s">
        <v>35</v>
      </c>
      <c r="J8902" t="s">
        <v>36</v>
      </c>
    </row>
    <row r="8903" spans="1:10" x14ac:dyDescent="0.2">
      <c r="A8903" s="7" t="s">
        <v>14477</v>
      </c>
      <c r="B8903" t="s">
        <v>14478</v>
      </c>
      <c r="C8903">
        <v>21002</v>
      </c>
      <c r="D8903" t="s">
        <v>31</v>
      </c>
      <c r="E8903">
        <v>3</v>
      </c>
      <c r="F8903" t="s">
        <v>2045</v>
      </c>
      <c r="G8903" s="8" t="s">
        <v>160</v>
      </c>
      <c r="H8903" t="s">
        <v>161</v>
      </c>
      <c r="I8903" s="1" t="s">
        <v>35</v>
      </c>
      <c r="J8903" t="s">
        <v>36</v>
      </c>
    </row>
    <row r="8904" spans="1:10" x14ac:dyDescent="0.2">
      <c r="A8904" s="7" t="s">
        <v>14479</v>
      </c>
      <c r="B8904" t="s">
        <v>14480</v>
      </c>
      <c r="C8904">
        <v>21002</v>
      </c>
      <c r="D8904" t="s">
        <v>31</v>
      </c>
      <c r="E8904">
        <v>3</v>
      </c>
      <c r="F8904" t="s">
        <v>2045</v>
      </c>
      <c r="G8904" s="8" t="s">
        <v>160</v>
      </c>
      <c r="H8904" t="s">
        <v>161</v>
      </c>
      <c r="I8904" s="1" t="s">
        <v>35</v>
      </c>
      <c r="J8904" t="s">
        <v>36</v>
      </c>
    </row>
    <row r="8905" spans="1:10" x14ac:dyDescent="0.2">
      <c r="A8905" s="7" t="s">
        <v>14481</v>
      </c>
      <c r="B8905" t="s">
        <v>14482</v>
      </c>
      <c r="C8905">
        <v>21002</v>
      </c>
      <c r="D8905" t="s">
        <v>31</v>
      </c>
      <c r="E8905">
        <v>3</v>
      </c>
      <c r="F8905" t="s">
        <v>2045</v>
      </c>
      <c r="G8905" s="8" t="s">
        <v>160</v>
      </c>
      <c r="H8905" t="s">
        <v>161</v>
      </c>
      <c r="I8905" s="1" t="s">
        <v>35</v>
      </c>
      <c r="J8905" t="s">
        <v>36</v>
      </c>
    </row>
    <row r="8906" spans="1:10" x14ac:dyDescent="0.2">
      <c r="A8906" s="7" t="s">
        <v>14483</v>
      </c>
      <c r="B8906" t="s">
        <v>14484</v>
      </c>
      <c r="C8906">
        <v>21002</v>
      </c>
      <c r="D8906" t="s">
        <v>31</v>
      </c>
      <c r="E8906">
        <v>3</v>
      </c>
      <c r="F8906" t="s">
        <v>2045</v>
      </c>
      <c r="G8906" s="8" t="s">
        <v>160</v>
      </c>
      <c r="H8906" t="s">
        <v>161</v>
      </c>
      <c r="I8906" s="1" t="s">
        <v>35</v>
      </c>
      <c r="J8906" t="s">
        <v>36</v>
      </c>
    </row>
    <row r="8907" spans="1:10" x14ac:dyDescent="0.2">
      <c r="A8907" s="7" t="s">
        <v>14485</v>
      </c>
      <c r="B8907" t="s">
        <v>14486</v>
      </c>
      <c r="C8907">
        <v>21002</v>
      </c>
      <c r="D8907" t="s">
        <v>31</v>
      </c>
      <c r="E8907">
        <v>3</v>
      </c>
      <c r="F8907" t="s">
        <v>2045</v>
      </c>
      <c r="G8907" s="8" t="s">
        <v>160</v>
      </c>
      <c r="H8907" t="s">
        <v>161</v>
      </c>
      <c r="I8907" s="1" t="s">
        <v>35</v>
      </c>
      <c r="J8907" t="s">
        <v>36</v>
      </c>
    </row>
    <row r="8908" spans="1:10" x14ac:dyDescent="0.2">
      <c r="A8908" s="7" t="s">
        <v>14487</v>
      </c>
      <c r="B8908" t="s">
        <v>14488</v>
      </c>
      <c r="C8908">
        <v>21002</v>
      </c>
      <c r="D8908" t="s">
        <v>31</v>
      </c>
      <c r="E8908">
        <v>3</v>
      </c>
      <c r="F8908" t="s">
        <v>2045</v>
      </c>
      <c r="G8908" s="8" t="s">
        <v>160</v>
      </c>
      <c r="H8908" t="s">
        <v>161</v>
      </c>
      <c r="I8908" s="1" t="s">
        <v>35</v>
      </c>
      <c r="J8908" t="s">
        <v>36</v>
      </c>
    </row>
    <row r="8909" spans="1:10" x14ac:dyDescent="0.2">
      <c r="A8909" s="7" t="s">
        <v>14489</v>
      </c>
      <c r="B8909" t="s">
        <v>14490</v>
      </c>
      <c r="C8909">
        <v>21002</v>
      </c>
      <c r="D8909" t="s">
        <v>31</v>
      </c>
      <c r="E8909">
        <v>3</v>
      </c>
      <c r="F8909" t="s">
        <v>2045</v>
      </c>
      <c r="G8909" s="8" t="s">
        <v>160</v>
      </c>
      <c r="H8909" t="s">
        <v>161</v>
      </c>
      <c r="I8909" s="1" t="s">
        <v>35</v>
      </c>
      <c r="J8909" t="s">
        <v>36</v>
      </c>
    </row>
    <row r="8910" spans="1:10" x14ac:dyDescent="0.2">
      <c r="A8910" s="7" t="s">
        <v>14491</v>
      </c>
      <c r="B8910" t="s">
        <v>14492</v>
      </c>
      <c r="C8910">
        <v>21002</v>
      </c>
      <c r="D8910" t="s">
        <v>31</v>
      </c>
      <c r="E8910">
        <v>3</v>
      </c>
      <c r="F8910" t="s">
        <v>2045</v>
      </c>
      <c r="G8910" s="8" t="s">
        <v>160</v>
      </c>
      <c r="H8910" t="s">
        <v>161</v>
      </c>
      <c r="I8910" s="1" t="s">
        <v>35</v>
      </c>
      <c r="J8910" t="s">
        <v>36</v>
      </c>
    </row>
    <row r="8911" spans="1:10" x14ac:dyDescent="0.2">
      <c r="A8911" s="7" t="s">
        <v>14493</v>
      </c>
      <c r="B8911" t="s">
        <v>14494</v>
      </c>
      <c r="C8911">
        <v>21002</v>
      </c>
      <c r="D8911" t="s">
        <v>31</v>
      </c>
      <c r="E8911">
        <v>3</v>
      </c>
      <c r="F8911" t="s">
        <v>2045</v>
      </c>
      <c r="G8911" s="8" t="s">
        <v>160</v>
      </c>
      <c r="H8911" t="s">
        <v>161</v>
      </c>
      <c r="I8911" s="1" t="s">
        <v>35</v>
      </c>
      <c r="J8911" t="s">
        <v>36</v>
      </c>
    </row>
    <row r="8912" spans="1:10" x14ac:dyDescent="0.2">
      <c r="A8912" s="7" t="s">
        <v>14495</v>
      </c>
      <c r="B8912" t="s">
        <v>14496</v>
      </c>
      <c r="C8912">
        <v>21002</v>
      </c>
      <c r="D8912" t="s">
        <v>31</v>
      </c>
      <c r="E8912">
        <v>3</v>
      </c>
      <c r="F8912" t="s">
        <v>2045</v>
      </c>
      <c r="G8912" s="8" t="s">
        <v>160</v>
      </c>
      <c r="H8912" t="s">
        <v>161</v>
      </c>
      <c r="I8912" s="1" t="s">
        <v>35</v>
      </c>
      <c r="J8912" t="s">
        <v>36</v>
      </c>
    </row>
    <row r="8913" spans="1:10" x14ac:dyDescent="0.2">
      <c r="A8913" s="7" t="s">
        <v>14497</v>
      </c>
      <c r="B8913" t="s">
        <v>14498</v>
      </c>
      <c r="C8913">
        <v>21002</v>
      </c>
      <c r="D8913" t="s">
        <v>31</v>
      </c>
      <c r="E8913">
        <v>3</v>
      </c>
      <c r="F8913" t="s">
        <v>2045</v>
      </c>
      <c r="G8913" s="8" t="s">
        <v>160</v>
      </c>
      <c r="H8913" t="s">
        <v>161</v>
      </c>
      <c r="I8913" s="1" t="s">
        <v>35</v>
      </c>
      <c r="J8913" t="s">
        <v>36</v>
      </c>
    </row>
    <row r="8914" spans="1:10" x14ac:dyDescent="0.2">
      <c r="A8914" s="7" t="s">
        <v>14499</v>
      </c>
      <c r="B8914" t="s">
        <v>14500</v>
      </c>
      <c r="C8914">
        <v>21002</v>
      </c>
      <c r="D8914" t="s">
        <v>31</v>
      </c>
      <c r="E8914">
        <v>3</v>
      </c>
      <c r="F8914" t="s">
        <v>2045</v>
      </c>
      <c r="G8914" s="8" t="s">
        <v>160</v>
      </c>
      <c r="H8914" t="s">
        <v>161</v>
      </c>
      <c r="I8914" s="1" t="s">
        <v>35</v>
      </c>
      <c r="J8914" t="s">
        <v>36</v>
      </c>
    </row>
    <row r="8915" spans="1:10" x14ac:dyDescent="0.2">
      <c r="A8915" s="7" t="s">
        <v>14501</v>
      </c>
      <c r="B8915" t="s">
        <v>14502</v>
      </c>
      <c r="C8915">
        <v>21002</v>
      </c>
      <c r="D8915" t="s">
        <v>31</v>
      </c>
      <c r="E8915">
        <v>3</v>
      </c>
      <c r="F8915" t="s">
        <v>2045</v>
      </c>
      <c r="G8915" s="8" t="s">
        <v>160</v>
      </c>
      <c r="H8915" t="s">
        <v>161</v>
      </c>
      <c r="I8915" s="1" t="s">
        <v>35</v>
      </c>
      <c r="J8915" t="s">
        <v>36</v>
      </c>
    </row>
    <row r="8916" spans="1:10" x14ac:dyDescent="0.2">
      <c r="A8916" s="7" t="s">
        <v>14503</v>
      </c>
      <c r="B8916" t="s">
        <v>14504</v>
      </c>
      <c r="C8916">
        <v>21002</v>
      </c>
      <c r="D8916" t="s">
        <v>31</v>
      </c>
      <c r="E8916">
        <v>3</v>
      </c>
      <c r="F8916" t="s">
        <v>2045</v>
      </c>
      <c r="G8916" s="8" t="s">
        <v>160</v>
      </c>
      <c r="H8916" t="s">
        <v>161</v>
      </c>
      <c r="I8916" s="1" t="s">
        <v>35</v>
      </c>
      <c r="J8916" t="s">
        <v>36</v>
      </c>
    </row>
    <row r="8917" spans="1:10" x14ac:dyDescent="0.2">
      <c r="A8917" s="7" t="s">
        <v>14505</v>
      </c>
      <c r="B8917" t="s">
        <v>14506</v>
      </c>
      <c r="C8917">
        <v>21002</v>
      </c>
      <c r="D8917" t="s">
        <v>31</v>
      </c>
      <c r="E8917">
        <v>3</v>
      </c>
      <c r="F8917" t="s">
        <v>2045</v>
      </c>
      <c r="G8917" s="8" t="s">
        <v>160</v>
      </c>
      <c r="H8917" t="s">
        <v>161</v>
      </c>
      <c r="I8917" s="1" t="s">
        <v>35</v>
      </c>
      <c r="J8917" t="s">
        <v>36</v>
      </c>
    </row>
    <row r="8918" spans="1:10" x14ac:dyDescent="0.2">
      <c r="A8918" s="7" t="s">
        <v>14507</v>
      </c>
      <c r="B8918" t="s">
        <v>14508</v>
      </c>
      <c r="C8918">
        <v>21002</v>
      </c>
      <c r="D8918" t="s">
        <v>31</v>
      </c>
      <c r="E8918">
        <v>3</v>
      </c>
      <c r="F8918" t="s">
        <v>2045</v>
      </c>
      <c r="G8918" s="8" t="s">
        <v>160</v>
      </c>
      <c r="H8918" t="s">
        <v>161</v>
      </c>
      <c r="I8918" s="1" t="s">
        <v>35</v>
      </c>
      <c r="J8918" t="s">
        <v>36</v>
      </c>
    </row>
    <row r="8919" spans="1:10" x14ac:dyDescent="0.2">
      <c r="A8919" s="7" t="s">
        <v>14509</v>
      </c>
      <c r="B8919" t="s">
        <v>14510</v>
      </c>
      <c r="C8919">
        <v>21002</v>
      </c>
      <c r="D8919" t="s">
        <v>31</v>
      </c>
      <c r="E8919">
        <v>3</v>
      </c>
      <c r="F8919" t="s">
        <v>2045</v>
      </c>
      <c r="G8919" s="8" t="s">
        <v>160</v>
      </c>
      <c r="H8919" t="s">
        <v>161</v>
      </c>
      <c r="I8919" s="1" t="s">
        <v>35</v>
      </c>
      <c r="J8919" t="s">
        <v>36</v>
      </c>
    </row>
    <row r="8920" spans="1:10" x14ac:dyDescent="0.2">
      <c r="A8920" s="7" t="s">
        <v>14511</v>
      </c>
      <c r="B8920" t="s">
        <v>14512</v>
      </c>
      <c r="C8920">
        <v>21002</v>
      </c>
      <c r="D8920" t="s">
        <v>31</v>
      </c>
      <c r="E8920">
        <v>3</v>
      </c>
      <c r="F8920" t="s">
        <v>2045</v>
      </c>
      <c r="G8920" s="8" t="s">
        <v>160</v>
      </c>
      <c r="H8920" t="s">
        <v>161</v>
      </c>
      <c r="I8920" s="1" t="s">
        <v>35</v>
      </c>
      <c r="J8920" t="s">
        <v>36</v>
      </c>
    </row>
    <row r="8921" spans="1:10" x14ac:dyDescent="0.2">
      <c r="A8921" s="7" t="s">
        <v>14513</v>
      </c>
      <c r="B8921" t="s">
        <v>14514</v>
      </c>
      <c r="C8921">
        <v>21002</v>
      </c>
      <c r="D8921" t="s">
        <v>31</v>
      </c>
      <c r="E8921">
        <v>3</v>
      </c>
      <c r="F8921" t="s">
        <v>2045</v>
      </c>
      <c r="G8921" s="8" t="s">
        <v>160</v>
      </c>
      <c r="H8921" t="s">
        <v>161</v>
      </c>
      <c r="I8921" s="1" t="s">
        <v>35</v>
      </c>
      <c r="J8921" t="s">
        <v>36</v>
      </c>
    </row>
    <row r="8922" spans="1:10" x14ac:dyDescent="0.2">
      <c r="A8922" s="7" t="s">
        <v>14515</v>
      </c>
      <c r="B8922" t="s">
        <v>14516</v>
      </c>
      <c r="C8922">
        <v>21002</v>
      </c>
      <c r="D8922" t="s">
        <v>31</v>
      </c>
      <c r="E8922">
        <v>3</v>
      </c>
      <c r="F8922" t="s">
        <v>2045</v>
      </c>
      <c r="G8922" s="8" t="s">
        <v>160</v>
      </c>
      <c r="H8922" t="s">
        <v>161</v>
      </c>
      <c r="I8922" s="1" t="s">
        <v>35</v>
      </c>
      <c r="J8922" t="s">
        <v>36</v>
      </c>
    </row>
    <row r="8923" spans="1:10" x14ac:dyDescent="0.2">
      <c r="A8923" s="7" t="s">
        <v>14517</v>
      </c>
      <c r="B8923" t="s">
        <v>14518</v>
      </c>
      <c r="C8923">
        <v>21002</v>
      </c>
      <c r="D8923" t="s">
        <v>31</v>
      </c>
      <c r="E8923">
        <v>3</v>
      </c>
      <c r="F8923" t="s">
        <v>2045</v>
      </c>
      <c r="G8923" s="8" t="s">
        <v>160</v>
      </c>
      <c r="H8923" t="s">
        <v>161</v>
      </c>
      <c r="I8923" s="1" t="s">
        <v>35</v>
      </c>
      <c r="J8923" t="s">
        <v>36</v>
      </c>
    </row>
    <row r="8924" spans="1:10" x14ac:dyDescent="0.2">
      <c r="A8924" s="7" t="s">
        <v>14519</v>
      </c>
      <c r="B8924" t="s">
        <v>14520</v>
      </c>
      <c r="C8924">
        <v>21002</v>
      </c>
      <c r="D8924" t="s">
        <v>31</v>
      </c>
      <c r="E8924">
        <v>3</v>
      </c>
      <c r="F8924" t="s">
        <v>2045</v>
      </c>
      <c r="G8924" s="8" t="s">
        <v>160</v>
      </c>
      <c r="H8924" t="s">
        <v>161</v>
      </c>
      <c r="I8924" s="1" t="s">
        <v>35</v>
      </c>
      <c r="J8924" t="s">
        <v>36</v>
      </c>
    </row>
    <row r="8925" spans="1:10" x14ac:dyDescent="0.2">
      <c r="A8925" s="7" t="s">
        <v>14521</v>
      </c>
      <c r="B8925" t="s">
        <v>14522</v>
      </c>
      <c r="C8925">
        <v>21002</v>
      </c>
      <c r="D8925" t="s">
        <v>31</v>
      </c>
      <c r="E8925">
        <v>3</v>
      </c>
      <c r="F8925" t="s">
        <v>2045</v>
      </c>
      <c r="G8925" s="8" t="s">
        <v>160</v>
      </c>
      <c r="H8925" t="s">
        <v>161</v>
      </c>
      <c r="I8925" s="1" t="s">
        <v>35</v>
      </c>
      <c r="J8925" t="s">
        <v>36</v>
      </c>
    </row>
    <row r="8926" spans="1:10" x14ac:dyDescent="0.2">
      <c r="A8926" s="7" t="s">
        <v>14523</v>
      </c>
      <c r="B8926" t="s">
        <v>14524</v>
      </c>
      <c r="C8926">
        <v>21002</v>
      </c>
      <c r="D8926" t="s">
        <v>31</v>
      </c>
      <c r="E8926">
        <v>3</v>
      </c>
      <c r="F8926" t="s">
        <v>2045</v>
      </c>
      <c r="G8926" s="8" t="s">
        <v>160</v>
      </c>
      <c r="H8926" t="s">
        <v>161</v>
      </c>
      <c r="I8926" s="1" t="s">
        <v>35</v>
      </c>
      <c r="J8926" t="s">
        <v>36</v>
      </c>
    </row>
    <row r="8927" spans="1:10" x14ac:dyDescent="0.2">
      <c r="A8927" s="7" t="s">
        <v>14525</v>
      </c>
      <c r="B8927" t="s">
        <v>14526</v>
      </c>
      <c r="C8927">
        <v>21002</v>
      </c>
      <c r="D8927" t="s">
        <v>31</v>
      </c>
      <c r="E8927">
        <v>3</v>
      </c>
      <c r="F8927" t="s">
        <v>2045</v>
      </c>
      <c r="G8927" s="8" t="s">
        <v>160</v>
      </c>
      <c r="H8927" t="s">
        <v>161</v>
      </c>
      <c r="I8927" s="1" t="s">
        <v>35</v>
      </c>
      <c r="J8927" t="s">
        <v>36</v>
      </c>
    </row>
    <row r="8928" spans="1:10" x14ac:dyDescent="0.2">
      <c r="A8928" s="7" t="s">
        <v>14527</v>
      </c>
      <c r="B8928" t="s">
        <v>14528</v>
      </c>
      <c r="C8928">
        <v>21002</v>
      </c>
      <c r="D8928" t="s">
        <v>31</v>
      </c>
      <c r="E8928">
        <v>3</v>
      </c>
      <c r="F8928" t="s">
        <v>2045</v>
      </c>
      <c r="G8928" s="8" t="s">
        <v>160</v>
      </c>
      <c r="H8928" t="s">
        <v>161</v>
      </c>
      <c r="I8928" s="1" t="s">
        <v>35</v>
      </c>
      <c r="J8928" t="s">
        <v>36</v>
      </c>
    </row>
    <row r="8929" spans="1:10" x14ac:dyDescent="0.2">
      <c r="A8929" s="7" t="s">
        <v>14529</v>
      </c>
      <c r="B8929" t="s">
        <v>14530</v>
      </c>
      <c r="C8929">
        <v>21002</v>
      </c>
      <c r="D8929" t="s">
        <v>31</v>
      </c>
      <c r="E8929">
        <v>3</v>
      </c>
      <c r="F8929" t="s">
        <v>2045</v>
      </c>
      <c r="G8929" s="8" t="s">
        <v>160</v>
      </c>
      <c r="H8929" t="s">
        <v>161</v>
      </c>
      <c r="I8929" s="1" t="s">
        <v>35</v>
      </c>
      <c r="J8929" t="s">
        <v>36</v>
      </c>
    </row>
    <row r="8930" spans="1:10" x14ac:dyDescent="0.2">
      <c r="A8930" s="7" t="s">
        <v>14531</v>
      </c>
      <c r="B8930" t="s">
        <v>14532</v>
      </c>
      <c r="C8930">
        <v>21002</v>
      </c>
      <c r="D8930" t="s">
        <v>31</v>
      </c>
      <c r="E8930">
        <v>3</v>
      </c>
      <c r="F8930" t="s">
        <v>2045</v>
      </c>
      <c r="G8930" s="8" t="s">
        <v>160</v>
      </c>
      <c r="H8930" t="s">
        <v>161</v>
      </c>
      <c r="I8930" s="1" t="s">
        <v>35</v>
      </c>
      <c r="J8930" t="s">
        <v>36</v>
      </c>
    </row>
    <row r="8931" spans="1:10" x14ac:dyDescent="0.2">
      <c r="A8931" s="7" t="s">
        <v>14533</v>
      </c>
      <c r="B8931" t="s">
        <v>14534</v>
      </c>
      <c r="C8931">
        <v>21002</v>
      </c>
      <c r="D8931" t="s">
        <v>31</v>
      </c>
      <c r="E8931">
        <v>3</v>
      </c>
      <c r="F8931" t="s">
        <v>2045</v>
      </c>
      <c r="G8931" s="8" t="s">
        <v>160</v>
      </c>
      <c r="H8931" t="s">
        <v>161</v>
      </c>
      <c r="I8931" s="1" t="s">
        <v>35</v>
      </c>
      <c r="J8931" t="s">
        <v>36</v>
      </c>
    </row>
    <row r="8932" spans="1:10" x14ac:dyDescent="0.2">
      <c r="A8932" s="7" t="s">
        <v>14535</v>
      </c>
      <c r="B8932" t="s">
        <v>14536</v>
      </c>
      <c r="C8932">
        <v>21002</v>
      </c>
      <c r="D8932" t="s">
        <v>31</v>
      </c>
      <c r="E8932">
        <v>3</v>
      </c>
      <c r="F8932" t="s">
        <v>2045</v>
      </c>
      <c r="G8932" s="8" t="s">
        <v>160</v>
      </c>
      <c r="H8932" t="s">
        <v>161</v>
      </c>
      <c r="I8932" s="1" t="s">
        <v>35</v>
      </c>
      <c r="J8932" t="s">
        <v>36</v>
      </c>
    </row>
    <row r="8933" spans="1:10" x14ac:dyDescent="0.2">
      <c r="A8933" s="7" t="s">
        <v>14537</v>
      </c>
      <c r="B8933" t="s">
        <v>14538</v>
      </c>
      <c r="C8933">
        <v>21002</v>
      </c>
      <c r="D8933" t="s">
        <v>31</v>
      </c>
      <c r="E8933">
        <v>3</v>
      </c>
      <c r="F8933" t="s">
        <v>2045</v>
      </c>
      <c r="G8933" s="8" t="s">
        <v>160</v>
      </c>
      <c r="H8933" t="s">
        <v>161</v>
      </c>
      <c r="I8933" s="1" t="s">
        <v>35</v>
      </c>
      <c r="J8933" t="s">
        <v>36</v>
      </c>
    </row>
    <row r="8934" spans="1:10" x14ac:dyDescent="0.2">
      <c r="A8934" s="7" t="s">
        <v>14539</v>
      </c>
      <c r="B8934" t="s">
        <v>14540</v>
      </c>
      <c r="C8934">
        <v>21002</v>
      </c>
      <c r="D8934" t="s">
        <v>31</v>
      </c>
      <c r="E8934">
        <v>3</v>
      </c>
      <c r="F8934" t="s">
        <v>2045</v>
      </c>
      <c r="G8934" s="8" t="s">
        <v>160</v>
      </c>
      <c r="H8934" t="s">
        <v>161</v>
      </c>
      <c r="I8934" s="1" t="s">
        <v>35</v>
      </c>
      <c r="J8934" t="s">
        <v>36</v>
      </c>
    </row>
    <row r="8935" spans="1:10" x14ac:dyDescent="0.2">
      <c r="A8935" s="7" t="s">
        <v>14541</v>
      </c>
      <c r="B8935" t="s">
        <v>14542</v>
      </c>
      <c r="C8935">
        <v>21002</v>
      </c>
      <c r="D8935" t="s">
        <v>31</v>
      </c>
      <c r="E8935">
        <v>3</v>
      </c>
      <c r="F8935" t="s">
        <v>2045</v>
      </c>
      <c r="G8935" s="8" t="s">
        <v>160</v>
      </c>
      <c r="H8935" t="s">
        <v>161</v>
      </c>
      <c r="I8935" s="1" t="s">
        <v>35</v>
      </c>
      <c r="J8935" t="s">
        <v>36</v>
      </c>
    </row>
    <row r="8936" spans="1:10" x14ac:dyDescent="0.2">
      <c r="A8936" s="7" t="s">
        <v>14543</v>
      </c>
      <c r="B8936" t="s">
        <v>14544</v>
      </c>
      <c r="C8936">
        <v>21002</v>
      </c>
      <c r="D8936" t="s">
        <v>31</v>
      </c>
      <c r="E8936">
        <v>3</v>
      </c>
      <c r="F8936" t="s">
        <v>2045</v>
      </c>
      <c r="G8936" s="8" t="s">
        <v>160</v>
      </c>
      <c r="H8936" t="s">
        <v>161</v>
      </c>
      <c r="I8936" s="1" t="s">
        <v>35</v>
      </c>
      <c r="J8936" t="s">
        <v>36</v>
      </c>
    </row>
    <row r="8937" spans="1:10" x14ac:dyDescent="0.2">
      <c r="A8937" s="7" t="s">
        <v>14545</v>
      </c>
      <c r="B8937" t="s">
        <v>14546</v>
      </c>
      <c r="C8937">
        <v>21002</v>
      </c>
      <c r="D8937" t="s">
        <v>31</v>
      </c>
      <c r="E8937">
        <v>3</v>
      </c>
      <c r="F8937" t="s">
        <v>2045</v>
      </c>
      <c r="G8937" s="8" t="s">
        <v>160</v>
      </c>
      <c r="H8937" t="s">
        <v>161</v>
      </c>
      <c r="I8937" s="1" t="s">
        <v>35</v>
      </c>
      <c r="J8937" t="s">
        <v>36</v>
      </c>
    </row>
    <row r="8938" spans="1:10" x14ac:dyDescent="0.2">
      <c r="A8938" s="7" t="s">
        <v>14547</v>
      </c>
      <c r="B8938" t="s">
        <v>14548</v>
      </c>
      <c r="C8938">
        <v>21002</v>
      </c>
      <c r="D8938" t="s">
        <v>31</v>
      </c>
      <c r="E8938">
        <v>3</v>
      </c>
      <c r="F8938" t="s">
        <v>2045</v>
      </c>
      <c r="G8938" s="8" t="s">
        <v>160</v>
      </c>
      <c r="H8938" t="s">
        <v>161</v>
      </c>
      <c r="I8938" s="1" t="s">
        <v>35</v>
      </c>
      <c r="J8938" t="s">
        <v>36</v>
      </c>
    </row>
    <row r="8939" spans="1:10" x14ac:dyDescent="0.2">
      <c r="A8939" s="7" t="s">
        <v>14549</v>
      </c>
      <c r="B8939" t="s">
        <v>14550</v>
      </c>
      <c r="C8939">
        <v>21002</v>
      </c>
      <c r="D8939" t="s">
        <v>31</v>
      </c>
      <c r="E8939">
        <v>3</v>
      </c>
      <c r="F8939" t="s">
        <v>2045</v>
      </c>
      <c r="G8939" s="8" t="s">
        <v>160</v>
      </c>
      <c r="H8939" t="s">
        <v>161</v>
      </c>
      <c r="I8939" s="1" t="s">
        <v>35</v>
      </c>
      <c r="J8939" t="s">
        <v>36</v>
      </c>
    </row>
    <row r="8940" spans="1:10" x14ac:dyDescent="0.2">
      <c r="A8940" s="7" t="s">
        <v>14551</v>
      </c>
      <c r="B8940" t="s">
        <v>14552</v>
      </c>
      <c r="C8940">
        <v>21002</v>
      </c>
      <c r="D8940" t="s">
        <v>31</v>
      </c>
      <c r="E8940">
        <v>3</v>
      </c>
      <c r="F8940" t="s">
        <v>2045</v>
      </c>
      <c r="G8940" s="8" t="s">
        <v>160</v>
      </c>
      <c r="H8940" t="s">
        <v>161</v>
      </c>
      <c r="I8940" s="1" t="s">
        <v>35</v>
      </c>
      <c r="J8940" t="s">
        <v>36</v>
      </c>
    </row>
    <row r="8941" spans="1:10" x14ac:dyDescent="0.2">
      <c r="A8941" s="7" t="s">
        <v>14553</v>
      </c>
      <c r="B8941" t="s">
        <v>14554</v>
      </c>
      <c r="C8941">
        <v>21002</v>
      </c>
      <c r="D8941" t="s">
        <v>31</v>
      </c>
      <c r="E8941">
        <v>3</v>
      </c>
      <c r="F8941" t="s">
        <v>2045</v>
      </c>
      <c r="G8941" s="8" t="s">
        <v>160</v>
      </c>
      <c r="H8941" t="s">
        <v>161</v>
      </c>
      <c r="I8941" s="1" t="s">
        <v>35</v>
      </c>
      <c r="J8941" t="s">
        <v>36</v>
      </c>
    </row>
    <row r="8942" spans="1:10" x14ac:dyDescent="0.2">
      <c r="A8942" s="7" t="s">
        <v>14555</v>
      </c>
      <c r="B8942" t="s">
        <v>14556</v>
      </c>
      <c r="C8942">
        <v>21002</v>
      </c>
      <c r="D8942" t="s">
        <v>31</v>
      </c>
      <c r="E8942">
        <v>3</v>
      </c>
      <c r="F8942" t="s">
        <v>2045</v>
      </c>
      <c r="G8942" s="8" t="s">
        <v>160</v>
      </c>
      <c r="H8942" t="s">
        <v>161</v>
      </c>
      <c r="I8942" s="1" t="s">
        <v>35</v>
      </c>
      <c r="J8942" t="s">
        <v>36</v>
      </c>
    </row>
    <row r="8943" spans="1:10" x14ac:dyDescent="0.2">
      <c r="A8943" s="7" t="s">
        <v>14557</v>
      </c>
      <c r="B8943" t="s">
        <v>14558</v>
      </c>
      <c r="C8943">
        <v>21002</v>
      </c>
      <c r="D8943" t="s">
        <v>31</v>
      </c>
      <c r="E8943">
        <v>3</v>
      </c>
      <c r="F8943" t="s">
        <v>2045</v>
      </c>
      <c r="G8943" s="8" t="s">
        <v>160</v>
      </c>
      <c r="H8943" t="s">
        <v>161</v>
      </c>
      <c r="I8943" s="1" t="s">
        <v>35</v>
      </c>
      <c r="J8943" t="s">
        <v>36</v>
      </c>
    </row>
    <row r="8944" spans="1:10" x14ac:dyDescent="0.2">
      <c r="A8944" s="7" t="s">
        <v>14559</v>
      </c>
      <c r="B8944" t="s">
        <v>14560</v>
      </c>
      <c r="C8944">
        <v>21002</v>
      </c>
      <c r="D8944" t="s">
        <v>31</v>
      </c>
      <c r="E8944">
        <v>3</v>
      </c>
      <c r="F8944" t="s">
        <v>2045</v>
      </c>
      <c r="G8944" s="8" t="s">
        <v>160</v>
      </c>
      <c r="H8944" t="s">
        <v>161</v>
      </c>
      <c r="I8944" s="1" t="s">
        <v>35</v>
      </c>
      <c r="J8944" t="s">
        <v>36</v>
      </c>
    </row>
    <row r="8945" spans="1:10" x14ac:dyDescent="0.2">
      <c r="A8945" s="7" t="s">
        <v>14561</v>
      </c>
      <c r="B8945" t="s">
        <v>14562</v>
      </c>
      <c r="C8945">
        <v>21002</v>
      </c>
      <c r="D8945" t="s">
        <v>31</v>
      </c>
      <c r="E8945">
        <v>3</v>
      </c>
      <c r="F8945" t="s">
        <v>2045</v>
      </c>
      <c r="G8945" s="8" t="s">
        <v>160</v>
      </c>
      <c r="H8945" t="s">
        <v>161</v>
      </c>
      <c r="I8945" s="1" t="s">
        <v>35</v>
      </c>
      <c r="J8945" t="s">
        <v>36</v>
      </c>
    </row>
    <row r="8946" spans="1:10" x14ac:dyDescent="0.2">
      <c r="A8946" s="7" t="s">
        <v>14563</v>
      </c>
      <c r="B8946" t="s">
        <v>14564</v>
      </c>
      <c r="C8946">
        <v>21002</v>
      </c>
      <c r="D8946" t="s">
        <v>31</v>
      </c>
      <c r="E8946">
        <v>3</v>
      </c>
      <c r="F8946" t="s">
        <v>2045</v>
      </c>
      <c r="G8946" s="8" t="s">
        <v>160</v>
      </c>
      <c r="H8946" t="s">
        <v>161</v>
      </c>
      <c r="I8946" s="1" t="s">
        <v>35</v>
      </c>
      <c r="J8946" t="s">
        <v>36</v>
      </c>
    </row>
    <row r="8947" spans="1:10" x14ac:dyDescent="0.2">
      <c r="A8947" s="7" t="s">
        <v>14565</v>
      </c>
      <c r="B8947" t="s">
        <v>14566</v>
      </c>
      <c r="C8947">
        <v>21002</v>
      </c>
      <c r="D8947" t="s">
        <v>31</v>
      </c>
      <c r="E8947">
        <v>3</v>
      </c>
      <c r="F8947" t="s">
        <v>2045</v>
      </c>
      <c r="G8947" s="8" t="s">
        <v>160</v>
      </c>
      <c r="H8947" t="s">
        <v>161</v>
      </c>
      <c r="I8947" s="1" t="s">
        <v>35</v>
      </c>
      <c r="J8947" t="s">
        <v>36</v>
      </c>
    </row>
    <row r="8948" spans="1:10" x14ac:dyDescent="0.2">
      <c r="A8948" s="7" t="s">
        <v>14567</v>
      </c>
      <c r="B8948" t="s">
        <v>14568</v>
      </c>
      <c r="C8948">
        <v>21002</v>
      </c>
      <c r="D8948" t="s">
        <v>31</v>
      </c>
      <c r="E8948">
        <v>3</v>
      </c>
      <c r="F8948" t="s">
        <v>2045</v>
      </c>
      <c r="G8948" s="8" t="s">
        <v>160</v>
      </c>
      <c r="H8948" t="s">
        <v>161</v>
      </c>
      <c r="I8948" s="1" t="s">
        <v>35</v>
      </c>
      <c r="J8948" t="s">
        <v>36</v>
      </c>
    </row>
    <row r="8949" spans="1:10" x14ac:dyDescent="0.2">
      <c r="A8949" s="7" t="s">
        <v>14569</v>
      </c>
      <c r="B8949" t="s">
        <v>14570</v>
      </c>
      <c r="C8949">
        <v>21002</v>
      </c>
      <c r="D8949" t="s">
        <v>31</v>
      </c>
      <c r="E8949">
        <v>3</v>
      </c>
      <c r="F8949" t="s">
        <v>2045</v>
      </c>
      <c r="G8949" s="8" t="s">
        <v>160</v>
      </c>
      <c r="H8949" t="s">
        <v>161</v>
      </c>
      <c r="I8949" s="1" t="s">
        <v>35</v>
      </c>
      <c r="J8949" t="s">
        <v>36</v>
      </c>
    </row>
    <row r="8950" spans="1:10" x14ac:dyDescent="0.2">
      <c r="A8950" s="7" t="s">
        <v>14571</v>
      </c>
      <c r="B8950" t="s">
        <v>14572</v>
      </c>
      <c r="C8950">
        <v>21002</v>
      </c>
      <c r="D8950" t="s">
        <v>31</v>
      </c>
      <c r="E8950">
        <v>3</v>
      </c>
      <c r="F8950" t="s">
        <v>2045</v>
      </c>
      <c r="G8950" s="8" t="s">
        <v>160</v>
      </c>
      <c r="H8950" t="s">
        <v>161</v>
      </c>
      <c r="I8950" s="1" t="s">
        <v>35</v>
      </c>
      <c r="J8950" t="s">
        <v>36</v>
      </c>
    </row>
    <row r="8951" spans="1:10" x14ac:dyDescent="0.2">
      <c r="A8951" s="7" t="s">
        <v>14573</v>
      </c>
      <c r="B8951" t="s">
        <v>14574</v>
      </c>
      <c r="C8951">
        <v>21002</v>
      </c>
      <c r="D8951" t="s">
        <v>31</v>
      </c>
      <c r="E8951">
        <v>3</v>
      </c>
      <c r="F8951" t="s">
        <v>2045</v>
      </c>
      <c r="G8951" s="8" t="s">
        <v>160</v>
      </c>
      <c r="H8951" t="s">
        <v>161</v>
      </c>
      <c r="I8951" s="1" t="s">
        <v>35</v>
      </c>
      <c r="J8951" t="s">
        <v>36</v>
      </c>
    </row>
    <row r="8952" spans="1:10" x14ac:dyDescent="0.2">
      <c r="A8952" s="7" t="s">
        <v>14575</v>
      </c>
      <c r="B8952" t="s">
        <v>14576</v>
      </c>
      <c r="C8952">
        <v>21002</v>
      </c>
      <c r="D8952" t="s">
        <v>31</v>
      </c>
      <c r="E8952">
        <v>3</v>
      </c>
      <c r="F8952" t="s">
        <v>2045</v>
      </c>
      <c r="G8952" s="8" t="s">
        <v>160</v>
      </c>
      <c r="H8952" t="s">
        <v>161</v>
      </c>
      <c r="I8952" s="1" t="s">
        <v>35</v>
      </c>
      <c r="J8952" t="s">
        <v>36</v>
      </c>
    </row>
    <row r="8953" spans="1:10" x14ac:dyDescent="0.2">
      <c r="A8953" s="7" t="s">
        <v>14577</v>
      </c>
      <c r="B8953" t="s">
        <v>14578</v>
      </c>
      <c r="C8953">
        <v>21002</v>
      </c>
      <c r="D8953" t="s">
        <v>31</v>
      </c>
      <c r="E8953">
        <v>3</v>
      </c>
      <c r="F8953" t="s">
        <v>2045</v>
      </c>
      <c r="G8953" s="8" t="s">
        <v>160</v>
      </c>
      <c r="H8953" t="s">
        <v>161</v>
      </c>
      <c r="I8953" s="1" t="s">
        <v>35</v>
      </c>
      <c r="J8953" t="s">
        <v>36</v>
      </c>
    </row>
    <row r="8954" spans="1:10" x14ac:dyDescent="0.2">
      <c r="A8954" s="7" t="s">
        <v>14579</v>
      </c>
      <c r="B8954" t="s">
        <v>14580</v>
      </c>
      <c r="C8954">
        <v>21002</v>
      </c>
      <c r="D8954" t="s">
        <v>31</v>
      </c>
      <c r="E8954">
        <v>3</v>
      </c>
      <c r="F8954" t="s">
        <v>2045</v>
      </c>
      <c r="G8954" s="8" t="s">
        <v>160</v>
      </c>
      <c r="H8954" t="s">
        <v>161</v>
      </c>
      <c r="I8954" s="1" t="s">
        <v>35</v>
      </c>
      <c r="J8954" t="s">
        <v>36</v>
      </c>
    </row>
    <row r="8955" spans="1:10" x14ac:dyDescent="0.2">
      <c r="A8955" s="7" t="s">
        <v>14581</v>
      </c>
      <c r="B8955" t="s">
        <v>14582</v>
      </c>
      <c r="C8955">
        <v>21002</v>
      </c>
      <c r="D8955" t="s">
        <v>31</v>
      </c>
      <c r="E8955">
        <v>3</v>
      </c>
      <c r="F8955" t="s">
        <v>2045</v>
      </c>
      <c r="G8955" s="8" t="s">
        <v>160</v>
      </c>
      <c r="H8955" t="s">
        <v>161</v>
      </c>
      <c r="I8955" s="1" t="s">
        <v>35</v>
      </c>
      <c r="J8955" t="s">
        <v>36</v>
      </c>
    </row>
    <row r="8956" spans="1:10" x14ac:dyDescent="0.2">
      <c r="A8956" s="7" t="s">
        <v>14583</v>
      </c>
      <c r="B8956" t="s">
        <v>14584</v>
      </c>
      <c r="C8956">
        <v>21002</v>
      </c>
      <c r="D8956" t="s">
        <v>31</v>
      </c>
      <c r="E8956">
        <v>3</v>
      </c>
      <c r="F8956" t="s">
        <v>2045</v>
      </c>
      <c r="G8956" s="8" t="s">
        <v>160</v>
      </c>
      <c r="H8956" t="s">
        <v>161</v>
      </c>
      <c r="I8956" s="1" t="s">
        <v>35</v>
      </c>
      <c r="J8956" t="s">
        <v>36</v>
      </c>
    </row>
    <row r="8957" spans="1:10" x14ac:dyDescent="0.2">
      <c r="A8957" s="7" t="s">
        <v>14585</v>
      </c>
      <c r="B8957" t="s">
        <v>14586</v>
      </c>
      <c r="C8957">
        <v>21002</v>
      </c>
      <c r="D8957" t="s">
        <v>31</v>
      </c>
      <c r="E8957">
        <v>3</v>
      </c>
      <c r="F8957" t="s">
        <v>2045</v>
      </c>
      <c r="G8957" s="8" t="s">
        <v>160</v>
      </c>
      <c r="H8957" t="s">
        <v>161</v>
      </c>
      <c r="I8957" s="1" t="s">
        <v>35</v>
      </c>
      <c r="J8957" t="s">
        <v>36</v>
      </c>
    </row>
    <row r="8958" spans="1:10" x14ac:dyDescent="0.2">
      <c r="A8958" s="7" t="s">
        <v>14587</v>
      </c>
      <c r="B8958" t="s">
        <v>14588</v>
      </c>
      <c r="C8958">
        <v>21002</v>
      </c>
      <c r="D8958" t="s">
        <v>31</v>
      </c>
      <c r="E8958">
        <v>3</v>
      </c>
      <c r="F8958" t="s">
        <v>2045</v>
      </c>
      <c r="G8958" s="8" t="s">
        <v>160</v>
      </c>
      <c r="H8958" t="s">
        <v>161</v>
      </c>
      <c r="I8958" s="1" t="s">
        <v>35</v>
      </c>
      <c r="J8958" t="s">
        <v>36</v>
      </c>
    </row>
    <row r="8959" spans="1:10" x14ac:dyDescent="0.2">
      <c r="A8959" s="7" t="s">
        <v>14589</v>
      </c>
      <c r="B8959" t="s">
        <v>14590</v>
      </c>
      <c r="C8959">
        <v>21002</v>
      </c>
      <c r="D8959" t="s">
        <v>31</v>
      </c>
      <c r="E8959">
        <v>3</v>
      </c>
      <c r="F8959" t="s">
        <v>2045</v>
      </c>
      <c r="G8959" s="8" t="s">
        <v>160</v>
      </c>
      <c r="H8959" t="s">
        <v>161</v>
      </c>
      <c r="I8959" s="1" t="s">
        <v>35</v>
      </c>
      <c r="J8959" t="s">
        <v>36</v>
      </c>
    </row>
    <row r="8960" spans="1:10" x14ac:dyDescent="0.2">
      <c r="A8960" s="7" t="s">
        <v>14591</v>
      </c>
      <c r="B8960" t="s">
        <v>14592</v>
      </c>
      <c r="C8960">
        <v>21002</v>
      </c>
      <c r="D8960" t="s">
        <v>31</v>
      </c>
      <c r="E8960">
        <v>3</v>
      </c>
      <c r="F8960" t="s">
        <v>2045</v>
      </c>
      <c r="G8960" s="8" t="s">
        <v>160</v>
      </c>
      <c r="H8960" t="s">
        <v>161</v>
      </c>
      <c r="I8960" s="1" t="s">
        <v>35</v>
      </c>
      <c r="J8960" t="s">
        <v>36</v>
      </c>
    </row>
    <row r="8961" spans="1:10" x14ac:dyDescent="0.2">
      <c r="A8961" s="7" t="s">
        <v>14593</v>
      </c>
      <c r="B8961" t="s">
        <v>14594</v>
      </c>
      <c r="C8961">
        <v>21002</v>
      </c>
      <c r="D8961" t="s">
        <v>31</v>
      </c>
      <c r="E8961">
        <v>3</v>
      </c>
      <c r="F8961" t="s">
        <v>2045</v>
      </c>
      <c r="G8961" s="8" t="s">
        <v>160</v>
      </c>
      <c r="H8961" t="s">
        <v>161</v>
      </c>
      <c r="I8961" s="1" t="s">
        <v>35</v>
      </c>
      <c r="J8961" t="s">
        <v>36</v>
      </c>
    </row>
    <row r="8962" spans="1:10" x14ac:dyDescent="0.2">
      <c r="A8962" s="7" t="s">
        <v>14595</v>
      </c>
      <c r="B8962" t="s">
        <v>14596</v>
      </c>
      <c r="C8962">
        <v>21002</v>
      </c>
      <c r="D8962" t="s">
        <v>31</v>
      </c>
      <c r="E8962">
        <v>3</v>
      </c>
      <c r="F8962" t="s">
        <v>2045</v>
      </c>
      <c r="G8962" s="8" t="s">
        <v>160</v>
      </c>
      <c r="H8962" t="s">
        <v>161</v>
      </c>
      <c r="I8962" s="1" t="s">
        <v>35</v>
      </c>
      <c r="J8962" t="s">
        <v>36</v>
      </c>
    </row>
    <row r="8963" spans="1:10" x14ac:dyDescent="0.2">
      <c r="A8963" s="7" t="s">
        <v>14597</v>
      </c>
      <c r="B8963" t="s">
        <v>14598</v>
      </c>
      <c r="C8963">
        <v>21002</v>
      </c>
      <c r="D8963" t="s">
        <v>31</v>
      </c>
      <c r="E8963">
        <v>3</v>
      </c>
      <c r="F8963" t="s">
        <v>2045</v>
      </c>
      <c r="G8963" s="8" t="s">
        <v>160</v>
      </c>
      <c r="H8963" t="s">
        <v>161</v>
      </c>
      <c r="I8963" s="1" t="s">
        <v>35</v>
      </c>
      <c r="J8963" t="s">
        <v>36</v>
      </c>
    </row>
    <row r="8964" spans="1:10" x14ac:dyDescent="0.2">
      <c r="A8964" s="7" t="s">
        <v>14599</v>
      </c>
      <c r="B8964" t="s">
        <v>14600</v>
      </c>
      <c r="C8964">
        <v>21002</v>
      </c>
      <c r="D8964" t="s">
        <v>31</v>
      </c>
      <c r="E8964">
        <v>3</v>
      </c>
      <c r="F8964" t="s">
        <v>2045</v>
      </c>
      <c r="G8964" s="8" t="s">
        <v>160</v>
      </c>
      <c r="H8964" t="s">
        <v>161</v>
      </c>
      <c r="I8964" s="1" t="s">
        <v>35</v>
      </c>
      <c r="J8964" t="s">
        <v>36</v>
      </c>
    </row>
    <row r="8965" spans="1:10" x14ac:dyDescent="0.2">
      <c r="A8965" s="7" t="s">
        <v>14601</v>
      </c>
      <c r="B8965" t="s">
        <v>14602</v>
      </c>
      <c r="C8965">
        <v>21002</v>
      </c>
      <c r="D8965" t="s">
        <v>31</v>
      </c>
      <c r="E8965">
        <v>3</v>
      </c>
      <c r="F8965" t="s">
        <v>2045</v>
      </c>
      <c r="G8965" s="8" t="s">
        <v>160</v>
      </c>
      <c r="H8965" t="s">
        <v>161</v>
      </c>
      <c r="I8965" s="1" t="s">
        <v>35</v>
      </c>
      <c r="J8965" t="s">
        <v>36</v>
      </c>
    </row>
    <row r="8966" spans="1:10" x14ac:dyDescent="0.2">
      <c r="A8966" s="7" t="s">
        <v>14603</v>
      </c>
      <c r="B8966" t="s">
        <v>14604</v>
      </c>
      <c r="C8966">
        <v>21002</v>
      </c>
      <c r="D8966" t="s">
        <v>31</v>
      </c>
      <c r="E8966">
        <v>3</v>
      </c>
      <c r="F8966" t="s">
        <v>2045</v>
      </c>
      <c r="G8966" s="8" t="s">
        <v>160</v>
      </c>
      <c r="H8966" t="s">
        <v>161</v>
      </c>
      <c r="I8966" s="1" t="s">
        <v>35</v>
      </c>
      <c r="J8966" t="s">
        <v>36</v>
      </c>
    </row>
    <row r="8967" spans="1:10" x14ac:dyDescent="0.2">
      <c r="A8967" s="7" t="s">
        <v>14605</v>
      </c>
      <c r="B8967" t="s">
        <v>14606</v>
      </c>
      <c r="C8967">
        <v>21002</v>
      </c>
      <c r="D8967" t="s">
        <v>31</v>
      </c>
      <c r="E8967">
        <v>3</v>
      </c>
      <c r="F8967" t="s">
        <v>2045</v>
      </c>
      <c r="G8967" s="8" t="s">
        <v>160</v>
      </c>
      <c r="H8967" t="s">
        <v>161</v>
      </c>
      <c r="I8967" s="1" t="s">
        <v>35</v>
      </c>
      <c r="J8967" t="s">
        <v>36</v>
      </c>
    </row>
    <row r="8968" spans="1:10" x14ac:dyDescent="0.2">
      <c r="A8968" s="7" t="s">
        <v>14607</v>
      </c>
      <c r="B8968" t="s">
        <v>14608</v>
      </c>
      <c r="C8968">
        <v>21002</v>
      </c>
      <c r="D8968" t="s">
        <v>31</v>
      </c>
      <c r="E8968">
        <v>3</v>
      </c>
      <c r="F8968" t="s">
        <v>2045</v>
      </c>
      <c r="G8968" s="8" t="s">
        <v>160</v>
      </c>
      <c r="H8968" t="s">
        <v>161</v>
      </c>
      <c r="I8968" s="1" t="s">
        <v>35</v>
      </c>
      <c r="J8968" t="s">
        <v>36</v>
      </c>
    </row>
    <row r="8969" spans="1:10" x14ac:dyDescent="0.2">
      <c r="A8969" s="7" t="s">
        <v>14609</v>
      </c>
      <c r="B8969" t="s">
        <v>14610</v>
      </c>
      <c r="C8969">
        <v>21002</v>
      </c>
      <c r="D8969" t="s">
        <v>31</v>
      </c>
      <c r="E8969">
        <v>3</v>
      </c>
      <c r="F8969" t="s">
        <v>2045</v>
      </c>
      <c r="G8969" s="8" t="s">
        <v>160</v>
      </c>
      <c r="H8969" t="s">
        <v>161</v>
      </c>
      <c r="I8969" s="1" t="s">
        <v>35</v>
      </c>
      <c r="J8969" t="s">
        <v>36</v>
      </c>
    </row>
    <row r="8970" spans="1:10" x14ac:dyDescent="0.2">
      <c r="A8970" s="7" t="s">
        <v>14611</v>
      </c>
      <c r="B8970" t="s">
        <v>14612</v>
      </c>
      <c r="C8970">
        <v>21002</v>
      </c>
      <c r="D8970" t="s">
        <v>31</v>
      </c>
      <c r="E8970">
        <v>3</v>
      </c>
      <c r="F8970" t="s">
        <v>2045</v>
      </c>
      <c r="G8970" s="8" t="s">
        <v>160</v>
      </c>
      <c r="H8970" t="s">
        <v>161</v>
      </c>
      <c r="I8970" s="1" t="s">
        <v>35</v>
      </c>
      <c r="J8970" t="s">
        <v>36</v>
      </c>
    </row>
    <row r="8971" spans="1:10" x14ac:dyDescent="0.2">
      <c r="A8971" s="7" t="s">
        <v>14613</v>
      </c>
      <c r="B8971" t="s">
        <v>14614</v>
      </c>
      <c r="C8971">
        <v>21002</v>
      </c>
      <c r="D8971" t="s">
        <v>31</v>
      </c>
      <c r="E8971">
        <v>3</v>
      </c>
      <c r="F8971" t="s">
        <v>2045</v>
      </c>
      <c r="G8971" s="8" t="s">
        <v>160</v>
      </c>
      <c r="H8971" t="s">
        <v>161</v>
      </c>
      <c r="I8971" s="1" t="s">
        <v>35</v>
      </c>
      <c r="J8971" t="s">
        <v>36</v>
      </c>
    </row>
    <row r="8972" spans="1:10" x14ac:dyDescent="0.2">
      <c r="A8972" s="7" t="s">
        <v>14615</v>
      </c>
      <c r="B8972" t="s">
        <v>14616</v>
      </c>
      <c r="C8972">
        <v>21002</v>
      </c>
      <c r="D8972" t="s">
        <v>31</v>
      </c>
      <c r="E8972">
        <v>3</v>
      </c>
      <c r="F8972" t="s">
        <v>2045</v>
      </c>
      <c r="G8972" s="8" t="s">
        <v>160</v>
      </c>
      <c r="H8972" t="s">
        <v>161</v>
      </c>
      <c r="I8972" s="1" t="s">
        <v>35</v>
      </c>
      <c r="J8972" t="s">
        <v>36</v>
      </c>
    </row>
    <row r="8973" spans="1:10" x14ac:dyDescent="0.2">
      <c r="A8973" s="7" t="s">
        <v>14617</v>
      </c>
      <c r="B8973" t="s">
        <v>14618</v>
      </c>
      <c r="C8973">
        <v>21002</v>
      </c>
      <c r="D8973" t="s">
        <v>31</v>
      </c>
      <c r="E8973">
        <v>3</v>
      </c>
      <c r="F8973" t="s">
        <v>2045</v>
      </c>
      <c r="G8973" s="8" t="s">
        <v>160</v>
      </c>
      <c r="H8973" t="s">
        <v>161</v>
      </c>
      <c r="I8973" s="1" t="s">
        <v>35</v>
      </c>
      <c r="J8973" t="s">
        <v>36</v>
      </c>
    </row>
    <row r="8974" spans="1:10" x14ac:dyDescent="0.2">
      <c r="A8974" s="7" t="s">
        <v>14619</v>
      </c>
      <c r="B8974" t="s">
        <v>14620</v>
      </c>
      <c r="C8974">
        <v>21002</v>
      </c>
      <c r="D8974" t="s">
        <v>31</v>
      </c>
      <c r="E8974">
        <v>3</v>
      </c>
      <c r="F8974" t="s">
        <v>2045</v>
      </c>
      <c r="G8974" s="8" t="s">
        <v>160</v>
      </c>
      <c r="H8974" t="s">
        <v>161</v>
      </c>
      <c r="I8974" s="1" t="s">
        <v>35</v>
      </c>
      <c r="J8974" t="s">
        <v>36</v>
      </c>
    </row>
    <row r="8975" spans="1:10" x14ac:dyDescent="0.2">
      <c r="A8975" s="7" t="s">
        <v>14621</v>
      </c>
      <c r="B8975" t="s">
        <v>14622</v>
      </c>
      <c r="C8975">
        <v>21002</v>
      </c>
      <c r="D8975" t="s">
        <v>31</v>
      </c>
      <c r="E8975">
        <v>3</v>
      </c>
      <c r="F8975" t="s">
        <v>2045</v>
      </c>
      <c r="G8975" s="8" t="s">
        <v>160</v>
      </c>
      <c r="H8975" t="s">
        <v>161</v>
      </c>
      <c r="I8975" s="1" t="s">
        <v>35</v>
      </c>
      <c r="J8975" t="s">
        <v>36</v>
      </c>
    </row>
    <row r="8976" spans="1:10" x14ac:dyDescent="0.2">
      <c r="A8976" s="7" t="s">
        <v>14623</v>
      </c>
      <c r="B8976" t="s">
        <v>14624</v>
      </c>
      <c r="C8976">
        <v>21002</v>
      </c>
      <c r="D8976" t="s">
        <v>31</v>
      </c>
      <c r="E8976">
        <v>3</v>
      </c>
      <c r="F8976" t="s">
        <v>2045</v>
      </c>
      <c r="G8976" s="8" t="s">
        <v>160</v>
      </c>
      <c r="H8976" t="s">
        <v>161</v>
      </c>
      <c r="I8976" s="1" t="s">
        <v>35</v>
      </c>
      <c r="J8976" t="s">
        <v>36</v>
      </c>
    </row>
    <row r="8977" spans="1:10" x14ac:dyDescent="0.2">
      <c r="A8977" s="7" t="s">
        <v>14625</v>
      </c>
      <c r="B8977" t="s">
        <v>14626</v>
      </c>
      <c r="C8977">
        <v>21002</v>
      </c>
      <c r="D8977" t="s">
        <v>31</v>
      </c>
      <c r="E8977">
        <v>3</v>
      </c>
      <c r="F8977" t="s">
        <v>2045</v>
      </c>
      <c r="G8977" s="8" t="s">
        <v>160</v>
      </c>
      <c r="H8977" t="s">
        <v>161</v>
      </c>
      <c r="I8977" s="1" t="s">
        <v>35</v>
      </c>
      <c r="J8977" t="s">
        <v>36</v>
      </c>
    </row>
    <row r="8978" spans="1:10" x14ac:dyDescent="0.2">
      <c r="A8978" s="7" t="s">
        <v>14627</v>
      </c>
      <c r="B8978" t="s">
        <v>14628</v>
      </c>
      <c r="C8978">
        <v>21002</v>
      </c>
      <c r="D8978" t="s">
        <v>31</v>
      </c>
      <c r="E8978">
        <v>3</v>
      </c>
      <c r="F8978" t="s">
        <v>2045</v>
      </c>
      <c r="G8978" s="8" t="s">
        <v>160</v>
      </c>
      <c r="H8978" t="s">
        <v>161</v>
      </c>
      <c r="I8978" s="1" t="s">
        <v>35</v>
      </c>
      <c r="J8978" t="s">
        <v>36</v>
      </c>
    </row>
    <row r="8979" spans="1:10" x14ac:dyDescent="0.2">
      <c r="A8979" s="7" t="s">
        <v>14629</v>
      </c>
      <c r="B8979" t="s">
        <v>14630</v>
      </c>
      <c r="C8979">
        <v>21002</v>
      </c>
      <c r="D8979" t="s">
        <v>31</v>
      </c>
      <c r="E8979">
        <v>3</v>
      </c>
      <c r="F8979" t="s">
        <v>2045</v>
      </c>
      <c r="G8979" s="8" t="s">
        <v>160</v>
      </c>
      <c r="H8979" t="s">
        <v>161</v>
      </c>
      <c r="I8979" s="1" t="s">
        <v>35</v>
      </c>
      <c r="J8979" t="s">
        <v>36</v>
      </c>
    </row>
    <row r="8980" spans="1:10" x14ac:dyDescent="0.2">
      <c r="A8980" s="7" t="s">
        <v>14631</v>
      </c>
      <c r="B8980" t="s">
        <v>14632</v>
      </c>
      <c r="C8980">
        <v>21002</v>
      </c>
      <c r="D8980" t="s">
        <v>31</v>
      </c>
      <c r="E8980">
        <v>3</v>
      </c>
      <c r="F8980" t="s">
        <v>2045</v>
      </c>
      <c r="G8980" s="8" t="s">
        <v>160</v>
      </c>
      <c r="H8980" t="s">
        <v>161</v>
      </c>
      <c r="I8980" s="1" t="s">
        <v>35</v>
      </c>
      <c r="J8980" t="s">
        <v>36</v>
      </c>
    </row>
    <row r="8981" spans="1:10" x14ac:dyDescent="0.2">
      <c r="A8981" s="7" t="s">
        <v>14633</v>
      </c>
      <c r="B8981" t="s">
        <v>14634</v>
      </c>
      <c r="C8981">
        <v>21002</v>
      </c>
      <c r="D8981" t="s">
        <v>31</v>
      </c>
      <c r="E8981">
        <v>3</v>
      </c>
      <c r="F8981" t="s">
        <v>2045</v>
      </c>
      <c r="G8981" s="8" t="s">
        <v>160</v>
      </c>
      <c r="H8981" t="s">
        <v>161</v>
      </c>
      <c r="I8981" s="1" t="s">
        <v>35</v>
      </c>
      <c r="J8981" t="s">
        <v>36</v>
      </c>
    </row>
    <row r="8982" spans="1:10" x14ac:dyDescent="0.2">
      <c r="A8982" s="7" t="s">
        <v>14635</v>
      </c>
      <c r="B8982" t="s">
        <v>14636</v>
      </c>
      <c r="C8982">
        <v>21002</v>
      </c>
      <c r="D8982" t="s">
        <v>31</v>
      </c>
      <c r="E8982">
        <v>3</v>
      </c>
      <c r="F8982" t="s">
        <v>2045</v>
      </c>
      <c r="G8982" s="8" t="s">
        <v>160</v>
      </c>
      <c r="H8982" t="s">
        <v>161</v>
      </c>
      <c r="I8982" s="1" t="s">
        <v>35</v>
      </c>
      <c r="J8982" t="s">
        <v>36</v>
      </c>
    </row>
    <row r="8983" spans="1:10" x14ac:dyDescent="0.2">
      <c r="A8983" s="7" t="s">
        <v>14637</v>
      </c>
      <c r="B8983" t="s">
        <v>14638</v>
      </c>
      <c r="C8983">
        <v>21002</v>
      </c>
      <c r="D8983" t="s">
        <v>31</v>
      </c>
      <c r="E8983">
        <v>3</v>
      </c>
      <c r="F8983" t="s">
        <v>2045</v>
      </c>
      <c r="G8983" s="8" t="s">
        <v>164</v>
      </c>
      <c r="H8983" t="s">
        <v>165</v>
      </c>
      <c r="I8983" s="1" t="s">
        <v>35</v>
      </c>
      <c r="J8983" t="s">
        <v>36</v>
      </c>
    </row>
    <row r="8984" spans="1:10" x14ac:dyDescent="0.2">
      <c r="A8984" s="7" t="s">
        <v>14639</v>
      </c>
      <c r="B8984" t="s">
        <v>13583</v>
      </c>
      <c r="C8984">
        <v>21002</v>
      </c>
      <c r="D8984" t="s">
        <v>31</v>
      </c>
      <c r="E8984">
        <v>3</v>
      </c>
      <c r="F8984" t="s">
        <v>2045</v>
      </c>
      <c r="G8984" s="8" t="s">
        <v>164</v>
      </c>
      <c r="H8984" t="s">
        <v>165</v>
      </c>
      <c r="I8984" s="1" t="s">
        <v>35</v>
      </c>
      <c r="J8984" t="s">
        <v>36</v>
      </c>
    </row>
    <row r="8985" spans="1:10" x14ac:dyDescent="0.2">
      <c r="A8985" s="7" t="s">
        <v>14640</v>
      </c>
      <c r="B8985" t="s">
        <v>14641</v>
      </c>
      <c r="C8985">
        <v>21002</v>
      </c>
      <c r="D8985" t="s">
        <v>31</v>
      </c>
      <c r="E8985">
        <v>3</v>
      </c>
      <c r="F8985" t="s">
        <v>2045</v>
      </c>
      <c r="G8985" s="8" t="s">
        <v>164</v>
      </c>
      <c r="H8985" t="s">
        <v>165</v>
      </c>
      <c r="I8985" s="1" t="s">
        <v>35</v>
      </c>
      <c r="J8985" t="s">
        <v>36</v>
      </c>
    </row>
    <row r="8986" spans="1:10" x14ac:dyDescent="0.2">
      <c r="A8986" s="7" t="s">
        <v>14642</v>
      </c>
      <c r="B8986" t="s">
        <v>14643</v>
      </c>
      <c r="C8986">
        <v>21002</v>
      </c>
      <c r="D8986" t="s">
        <v>31</v>
      </c>
      <c r="E8986">
        <v>3</v>
      </c>
      <c r="F8986" t="s">
        <v>2045</v>
      </c>
      <c r="G8986" s="8" t="s">
        <v>164</v>
      </c>
      <c r="H8986" t="s">
        <v>165</v>
      </c>
      <c r="I8986" s="1" t="s">
        <v>35</v>
      </c>
      <c r="J8986" t="s">
        <v>36</v>
      </c>
    </row>
    <row r="8987" spans="1:10" x14ac:dyDescent="0.2">
      <c r="A8987" s="7" t="s">
        <v>14644</v>
      </c>
      <c r="B8987" t="s">
        <v>14645</v>
      </c>
      <c r="C8987">
        <v>21002</v>
      </c>
      <c r="D8987" t="s">
        <v>31</v>
      </c>
      <c r="E8987">
        <v>3</v>
      </c>
      <c r="F8987" t="s">
        <v>2045</v>
      </c>
      <c r="G8987" s="8" t="s">
        <v>164</v>
      </c>
      <c r="H8987" t="s">
        <v>165</v>
      </c>
      <c r="I8987" s="1" t="s">
        <v>35</v>
      </c>
      <c r="J8987" t="s">
        <v>36</v>
      </c>
    </row>
    <row r="8988" spans="1:10" x14ac:dyDescent="0.2">
      <c r="A8988" s="7" t="s">
        <v>14646</v>
      </c>
      <c r="B8988" t="s">
        <v>14647</v>
      </c>
      <c r="C8988">
        <v>21002</v>
      </c>
      <c r="D8988" t="s">
        <v>31</v>
      </c>
      <c r="E8988">
        <v>3</v>
      </c>
      <c r="F8988" t="s">
        <v>2045</v>
      </c>
      <c r="G8988" s="8" t="s">
        <v>164</v>
      </c>
      <c r="H8988" t="s">
        <v>165</v>
      </c>
      <c r="I8988" s="1" t="s">
        <v>35</v>
      </c>
      <c r="J8988" t="s">
        <v>36</v>
      </c>
    </row>
    <row r="8989" spans="1:10" x14ac:dyDescent="0.2">
      <c r="A8989" s="7" t="s">
        <v>14648</v>
      </c>
      <c r="B8989" t="s">
        <v>14649</v>
      </c>
      <c r="C8989">
        <v>21002</v>
      </c>
      <c r="D8989" t="s">
        <v>31</v>
      </c>
      <c r="E8989">
        <v>3</v>
      </c>
      <c r="F8989" t="s">
        <v>2045</v>
      </c>
      <c r="G8989" s="8" t="s">
        <v>164</v>
      </c>
      <c r="H8989" t="s">
        <v>165</v>
      </c>
      <c r="I8989" s="1" t="s">
        <v>35</v>
      </c>
      <c r="J8989" t="s">
        <v>36</v>
      </c>
    </row>
    <row r="8990" spans="1:10" x14ac:dyDescent="0.2">
      <c r="A8990" s="7" t="s">
        <v>14650</v>
      </c>
      <c r="B8990" t="s">
        <v>14651</v>
      </c>
      <c r="C8990">
        <v>21002</v>
      </c>
      <c r="D8990" t="s">
        <v>31</v>
      </c>
      <c r="E8990">
        <v>3</v>
      </c>
      <c r="F8990" t="s">
        <v>2045</v>
      </c>
      <c r="G8990" s="8" t="s">
        <v>164</v>
      </c>
      <c r="H8990" t="s">
        <v>165</v>
      </c>
      <c r="I8990" s="1" t="s">
        <v>35</v>
      </c>
      <c r="J8990" t="s">
        <v>36</v>
      </c>
    </row>
    <row r="8991" spans="1:10" x14ac:dyDescent="0.2">
      <c r="A8991" s="7" t="s">
        <v>14652</v>
      </c>
      <c r="B8991" t="s">
        <v>14653</v>
      </c>
      <c r="C8991">
        <v>21002</v>
      </c>
      <c r="D8991" t="s">
        <v>31</v>
      </c>
      <c r="E8991">
        <v>3</v>
      </c>
      <c r="F8991" t="s">
        <v>2045</v>
      </c>
      <c r="G8991" s="8" t="s">
        <v>164</v>
      </c>
      <c r="H8991" t="s">
        <v>165</v>
      </c>
      <c r="I8991" s="1" t="s">
        <v>35</v>
      </c>
      <c r="J8991" t="s">
        <v>36</v>
      </c>
    </row>
    <row r="8992" spans="1:10" x14ac:dyDescent="0.2">
      <c r="A8992" s="7" t="s">
        <v>14654</v>
      </c>
      <c r="B8992" t="s">
        <v>14655</v>
      </c>
      <c r="C8992">
        <v>21002</v>
      </c>
      <c r="D8992" t="s">
        <v>31</v>
      </c>
      <c r="E8992">
        <v>3</v>
      </c>
      <c r="F8992" t="s">
        <v>2045</v>
      </c>
      <c r="G8992" s="8" t="s">
        <v>164</v>
      </c>
      <c r="H8992" t="s">
        <v>165</v>
      </c>
      <c r="I8992" s="1" t="s">
        <v>35</v>
      </c>
      <c r="J8992" t="s">
        <v>36</v>
      </c>
    </row>
    <row r="8993" spans="1:10" x14ac:dyDescent="0.2">
      <c r="A8993" s="7" t="s">
        <v>14656</v>
      </c>
      <c r="B8993" t="s">
        <v>14657</v>
      </c>
      <c r="C8993">
        <v>21002</v>
      </c>
      <c r="D8993" t="s">
        <v>31</v>
      </c>
      <c r="E8993">
        <v>3</v>
      </c>
      <c r="F8993" t="s">
        <v>2045</v>
      </c>
      <c r="G8993" s="8" t="s">
        <v>164</v>
      </c>
      <c r="H8993" t="s">
        <v>165</v>
      </c>
      <c r="I8993" s="1" t="s">
        <v>35</v>
      </c>
      <c r="J8993" t="s">
        <v>36</v>
      </c>
    </row>
    <row r="8994" spans="1:10" x14ac:dyDescent="0.2">
      <c r="A8994" s="7" t="s">
        <v>14658</v>
      </c>
      <c r="B8994" t="s">
        <v>14659</v>
      </c>
      <c r="C8994">
        <v>21002</v>
      </c>
      <c r="D8994" t="s">
        <v>31</v>
      </c>
      <c r="E8994">
        <v>3</v>
      </c>
      <c r="F8994" t="s">
        <v>2045</v>
      </c>
      <c r="G8994" s="8" t="s">
        <v>164</v>
      </c>
      <c r="H8994" t="s">
        <v>165</v>
      </c>
      <c r="I8994" s="1" t="s">
        <v>35</v>
      </c>
      <c r="J8994" t="s">
        <v>36</v>
      </c>
    </row>
    <row r="8995" spans="1:10" x14ac:dyDescent="0.2">
      <c r="A8995" s="7" t="s">
        <v>14660</v>
      </c>
      <c r="B8995" t="s">
        <v>14661</v>
      </c>
      <c r="C8995">
        <v>21002</v>
      </c>
      <c r="D8995" t="s">
        <v>31</v>
      </c>
      <c r="E8995">
        <v>3</v>
      </c>
      <c r="F8995" t="s">
        <v>2045</v>
      </c>
      <c r="G8995" s="8" t="s">
        <v>164</v>
      </c>
      <c r="H8995" t="s">
        <v>165</v>
      </c>
      <c r="I8995" s="1" t="s">
        <v>35</v>
      </c>
      <c r="J8995" t="s">
        <v>36</v>
      </c>
    </row>
    <row r="8996" spans="1:10" x14ac:dyDescent="0.2">
      <c r="A8996" s="7" t="s">
        <v>14662</v>
      </c>
      <c r="B8996" t="s">
        <v>14663</v>
      </c>
      <c r="C8996">
        <v>21002</v>
      </c>
      <c r="D8996" t="s">
        <v>31</v>
      </c>
      <c r="E8996">
        <v>3</v>
      </c>
      <c r="F8996" t="s">
        <v>2045</v>
      </c>
      <c r="G8996" s="8" t="s">
        <v>164</v>
      </c>
      <c r="H8996" t="s">
        <v>165</v>
      </c>
      <c r="I8996" s="1" t="s">
        <v>35</v>
      </c>
      <c r="J8996" t="s">
        <v>36</v>
      </c>
    </row>
    <row r="8997" spans="1:10" x14ac:dyDescent="0.2">
      <c r="A8997" s="7" t="s">
        <v>14664</v>
      </c>
      <c r="B8997" t="s">
        <v>14665</v>
      </c>
      <c r="C8997">
        <v>21002</v>
      </c>
      <c r="D8997" t="s">
        <v>31</v>
      </c>
      <c r="E8997">
        <v>3</v>
      </c>
      <c r="F8997" t="s">
        <v>2045</v>
      </c>
      <c r="G8997" s="8" t="s">
        <v>164</v>
      </c>
      <c r="H8997" t="s">
        <v>165</v>
      </c>
      <c r="I8997" s="1" t="s">
        <v>35</v>
      </c>
      <c r="J8997" t="s">
        <v>36</v>
      </c>
    </row>
    <row r="8998" spans="1:10" x14ac:dyDescent="0.2">
      <c r="A8998" s="7" t="s">
        <v>14666</v>
      </c>
      <c r="B8998" t="s">
        <v>14667</v>
      </c>
      <c r="C8998">
        <v>21002</v>
      </c>
      <c r="D8998" t="s">
        <v>31</v>
      </c>
      <c r="E8998">
        <v>3</v>
      </c>
      <c r="F8998" t="s">
        <v>2045</v>
      </c>
      <c r="G8998" s="8" t="s">
        <v>164</v>
      </c>
      <c r="H8998" t="s">
        <v>165</v>
      </c>
      <c r="I8998" s="1" t="s">
        <v>35</v>
      </c>
      <c r="J8998" t="s">
        <v>36</v>
      </c>
    </row>
    <row r="8999" spans="1:10" x14ac:dyDescent="0.2">
      <c r="A8999" s="7" t="s">
        <v>14668</v>
      </c>
      <c r="B8999" t="s">
        <v>14669</v>
      </c>
      <c r="C8999">
        <v>21002</v>
      </c>
      <c r="D8999" t="s">
        <v>31</v>
      </c>
      <c r="E8999">
        <v>3</v>
      </c>
      <c r="F8999" t="s">
        <v>2045</v>
      </c>
      <c r="G8999" s="8" t="s">
        <v>164</v>
      </c>
      <c r="H8999" t="s">
        <v>165</v>
      </c>
      <c r="I8999" s="1" t="s">
        <v>35</v>
      </c>
      <c r="J8999" t="s">
        <v>36</v>
      </c>
    </row>
    <row r="9000" spans="1:10" x14ac:dyDescent="0.2">
      <c r="A9000" s="7" t="s">
        <v>14670</v>
      </c>
      <c r="B9000" t="s">
        <v>14671</v>
      </c>
      <c r="C9000">
        <v>21002</v>
      </c>
      <c r="D9000" t="s">
        <v>31</v>
      </c>
      <c r="E9000">
        <v>3</v>
      </c>
      <c r="F9000" t="s">
        <v>2045</v>
      </c>
      <c r="G9000" s="8" t="s">
        <v>164</v>
      </c>
      <c r="H9000" t="s">
        <v>165</v>
      </c>
      <c r="I9000" s="1" t="s">
        <v>35</v>
      </c>
      <c r="J9000" t="s">
        <v>36</v>
      </c>
    </row>
    <row r="9001" spans="1:10" x14ac:dyDescent="0.2">
      <c r="A9001" s="7" t="s">
        <v>14672</v>
      </c>
      <c r="B9001" t="s">
        <v>14673</v>
      </c>
      <c r="C9001">
        <v>21002</v>
      </c>
      <c r="D9001" t="s">
        <v>31</v>
      </c>
      <c r="E9001">
        <v>3</v>
      </c>
      <c r="F9001" t="s">
        <v>2045</v>
      </c>
      <c r="G9001" s="8" t="s">
        <v>164</v>
      </c>
      <c r="H9001" t="s">
        <v>165</v>
      </c>
      <c r="I9001" s="1" t="s">
        <v>35</v>
      </c>
      <c r="J9001" t="s">
        <v>36</v>
      </c>
    </row>
    <row r="9002" spans="1:10" x14ac:dyDescent="0.2">
      <c r="A9002" s="7" t="s">
        <v>14674</v>
      </c>
      <c r="B9002" t="s">
        <v>14675</v>
      </c>
      <c r="C9002">
        <v>21002</v>
      </c>
      <c r="D9002" t="s">
        <v>31</v>
      </c>
      <c r="E9002">
        <v>3</v>
      </c>
      <c r="F9002" t="s">
        <v>2045</v>
      </c>
      <c r="G9002" s="8" t="s">
        <v>164</v>
      </c>
      <c r="H9002" t="s">
        <v>165</v>
      </c>
      <c r="I9002" s="1" t="s">
        <v>35</v>
      </c>
      <c r="J9002" t="s">
        <v>36</v>
      </c>
    </row>
    <row r="9003" spans="1:10" x14ac:dyDescent="0.2">
      <c r="A9003" s="7" t="s">
        <v>14676</v>
      </c>
      <c r="B9003" t="s">
        <v>14677</v>
      </c>
      <c r="C9003">
        <v>21002</v>
      </c>
      <c r="D9003" t="s">
        <v>31</v>
      </c>
      <c r="E9003">
        <v>3</v>
      </c>
      <c r="F9003" t="s">
        <v>2045</v>
      </c>
      <c r="G9003" s="8" t="s">
        <v>164</v>
      </c>
      <c r="H9003" t="s">
        <v>165</v>
      </c>
      <c r="I9003" s="1" t="s">
        <v>35</v>
      </c>
      <c r="J9003" t="s">
        <v>36</v>
      </c>
    </row>
    <row r="9004" spans="1:10" x14ac:dyDescent="0.2">
      <c r="A9004" s="7" t="s">
        <v>14678</v>
      </c>
      <c r="B9004" t="s">
        <v>14679</v>
      </c>
      <c r="C9004">
        <v>21002</v>
      </c>
      <c r="D9004" t="s">
        <v>31</v>
      </c>
      <c r="E9004">
        <v>3</v>
      </c>
      <c r="F9004" t="s">
        <v>2045</v>
      </c>
      <c r="G9004" s="8" t="s">
        <v>164</v>
      </c>
      <c r="H9004" t="s">
        <v>165</v>
      </c>
      <c r="I9004" s="1" t="s">
        <v>35</v>
      </c>
      <c r="J9004" t="s">
        <v>36</v>
      </c>
    </row>
    <row r="9005" spans="1:10" x14ac:dyDescent="0.2">
      <c r="A9005" s="7" t="s">
        <v>14680</v>
      </c>
      <c r="B9005" t="s">
        <v>14681</v>
      </c>
      <c r="C9005">
        <v>21002</v>
      </c>
      <c r="D9005" t="s">
        <v>31</v>
      </c>
      <c r="E9005">
        <v>3</v>
      </c>
      <c r="F9005" t="s">
        <v>2045</v>
      </c>
      <c r="G9005" s="8" t="s">
        <v>164</v>
      </c>
      <c r="H9005" t="s">
        <v>165</v>
      </c>
      <c r="I9005" s="1" t="s">
        <v>35</v>
      </c>
      <c r="J9005" t="s">
        <v>36</v>
      </c>
    </row>
    <row r="9006" spans="1:10" x14ac:dyDescent="0.2">
      <c r="A9006" s="7" t="s">
        <v>14682</v>
      </c>
      <c r="B9006" t="s">
        <v>14683</v>
      </c>
      <c r="C9006">
        <v>21002</v>
      </c>
      <c r="D9006" t="s">
        <v>31</v>
      </c>
      <c r="E9006">
        <v>3</v>
      </c>
      <c r="F9006" t="s">
        <v>2045</v>
      </c>
      <c r="G9006" s="8" t="s">
        <v>164</v>
      </c>
      <c r="H9006" t="s">
        <v>165</v>
      </c>
      <c r="I9006" s="1" t="s">
        <v>35</v>
      </c>
      <c r="J9006" t="s">
        <v>36</v>
      </c>
    </row>
    <row r="9007" spans="1:10" x14ac:dyDescent="0.2">
      <c r="A9007" s="7" t="s">
        <v>14684</v>
      </c>
      <c r="B9007" t="s">
        <v>14685</v>
      </c>
      <c r="C9007">
        <v>21002</v>
      </c>
      <c r="D9007" t="s">
        <v>31</v>
      </c>
      <c r="E9007">
        <v>3</v>
      </c>
      <c r="F9007" t="s">
        <v>2045</v>
      </c>
      <c r="G9007" s="8" t="s">
        <v>164</v>
      </c>
      <c r="H9007" t="s">
        <v>165</v>
      </c>
      <c r="I9007" s="1" t="s">
        <v>35</v>
      </c>
      <c r="J9007" t="s">
        <v>36</v>
      </c>
    </row>
    <row r="9008" spans="1:10" x14ac:dyDescent="0.2">
      <c r="A9008" s="7" t="s">
        <v>14686</v>
      </c>
      <c r="B9008" t="s">
        <v>14687</v>
      </c>
      <c r="C9008">
        <v>21002</v>
      </c>
      <c r="D9008" t="s">
        <v>31</v>
      </c>
      <c r="E9008">
        <v>3</v>
      </c>
      <c r="F9008" t="s">
        <v>2045</v>
      </c>
      <c r="G9008" s="8" t="s">
        <v>164</v>
      </c>
      <c r="H9008" t="s">
        <v>165</v>
      </c>
      <c r="I9008" s="1" t="s">
        <v>35</v>
      </c>
      <c r="J9008" t="s">
        <v>36</v>
      </c>
    </row>
    <row r="9009" spans="1:10" x14ac:dyDescent="0.2">
      <c r="A9009" s="7" t="s">
        <v>14688</v>
      </c>
      <c r="B9009" t="s">
        <v>14689</v>
      </c>
      <c r="C9009">
        <v>21002</v>
      </c>
      <c r="D9009" t="s">
        <v>31</v>
      </c>
      <c r="E9009">
        <v>3</v>
      </c>
      <c r="F9009" t="s">
        <v>2045</v>
      </c>
      <c r="G9009" s="8" t="s">
        <v>164</v>
      </c>
      <c r="H9009" t="s">
        <v>165</v>
      </c>
      <c r="I9009" s="1" t="s">
        <v>35</v>
      </c>
      <c r="J9009" t="s">
        <v>36</v>
      </c>
    </row>
    <row r="9010" spans="1:10" x14ac:dyDescent="0.2">
      <c r="A9010" s="7" t="s">
        <v>14690</v>
      </c>
      <c r="B9010" t="s">
        <v>14691</v>
      </c>
      <c r="C9010">
        <v>21002</v>
      </c>
      <c r="D9010" t="s">
        <v>31</v>
      </c>
      <c r="E9010">
        <v>3</v>
      </c>
      <c r="F9010" t="s">
        <v>2045</v>
      </c>
      <c r="G9010" s="8" t="s">
        <v>164</v>
      </c>
      <c r="H9010" t="s">
        <v>165</v>
      </c>
      <c r="I9010" s="1" t="s">
        <v>35</v>
      </c>
      <c r="J9010" t="s">
        <v>36</v>
      </c>
    </row>
    <row r="9011" spans="1:10" x14ac:dyDescent="0.2">
      <c r="A9011" s="7" t="s">
        <v>14692</v>
      </c>
      <c r="B9011" t="s">
        <v>6519</v>
      </c>
      <c r="C9011">
        <v>21002</v>
      </c>
      <c r="D9011" t="s">
        <v>31</v>
      </c>
      <c r="E9011">
        <v>3</v>
      </c>
      <c r="F9011" t="s">
        <v>2045</v>
      </c>
      <c r="G9011" s="8" t="s">
        <v>164</v>
      </c>
      <c r="H9011" t="s">
        <v>165</v>
      </c>
      <c r="I9011" s="1" t="s">
        <v>35</v>
      </c>
      <c r="J9011" t="s">
        <v>36</v>
      </c>
    </row>
    <row r="9012" spans="1:10" x14ac:dyDescent="0.2">
      <c r="A9012" s="7" t="s">
        <v>14693</v>
      </c>
      <c r="B9012" t="s">
        <v>14694</v>
      </c>
      <c r="C9012">
        <v>21002</v>
      </c>
      <c r="D9012" t="s">
        <v>31</v>
      </c>
      <c r="E9012">
        <v>3</v>
      </c>
      <c r="F9012" t="s">
        <v>2045</v>
      </c>
      <c r="G9012" s="8" t="s">
        <v>164</v>
      </c>
      <c r="H9012" t="s">
        <v>165</v>
      </c>
      <c r="I9012" s="1" t="s">
        <v>35</v>
      </c>
      <c r="J9012" t="s">
        <v>36</v>
      </c>
    </row>
    <row r="9013" spans="1:10" x14ac:dyDescent="0.2">
      <c r="A9013" s="7" t="s">
        <v>14695</v>
      </c>
      <c r="B9013" t="s">
        <v>14696</v>
      </c>
      <c r="C9013">
        <v>21002</v>
      </c>
      <c r="D9013" t="s">
        <v>31</v>
      </c>
      <c r="E9013">
        <v>3</v>
      </c>
      <c r="F9013" t="s">
        <v>2045</v>
      </c>
      <c r="G9013" s="8" t="s">
        <v>164</v>
      </c>
      <c r="H9013" t="s">
        <v>165</v>
      </c>
      <c r="I9013" s="1" t="s">
        <v>35</v>
      </c>
      <c r="J9013" t="s">
        <v>36</v>
      </c>
    </row>
    <row r="9014" spans="1:10" x14ac:dyDescent="0.2">
      <c r="A9014" s="7" t="s">
        <v>14697</v>
      </c>
      <c r="B9014" t="s">
        <v>14698</v>
      </c>
      <c r="C9014">
        <v>21002</v>
      </c>
      <c r="D9014" t="s">
        <v>31</v>
      </c>
      <c r="E9014">
        <v>3</v>
      </c>
      <c r="F9014" t="s">
        <v>2045</v>
      </c>
      <c r="G9014" s="8" t="s">
        <v>164</v>
      </c>
      <c r="H9014" t="s">
        <v>165</v>
      </c>
      <c r="I9014" s="1" t="s">
        <v>35</v>
      </c>
      <c r="J9014" t="s">
        <v>36</v>
      </c>
    </row>
    <row r="9015" spans="1:10" x14ac:dyDescent="0.2">
      <c r="A9015" s="7" t="s">
        <v>14699</v>
      </c>
      <c r="B9015" t="s">
        <v>14700</v>
      </c>
      <c r="C9015">
        <v>21002</v>
      </c>
      <c r="D9015" t="s">
        <v>31</v>
      </c>
      <c r="E9015">
        <v>3</v>
      </c>
      <c r="F9015" t="s">
        <v>2045</v>
      </c>
      <c r="G9015" s="8" t="s">
        <v>164</v>
      </c>
      <c r="H9015" t="s">
        <v>165</v>
      </c>
      <c r="I9015" s="1" t="s">
        <v>35</v>
      </c>
      <c r="J9015" t="s">
        <v>36</v>
      </c>
    </row>
    <row r="9016" spans="1:10" x14ac:dyDescent="0.2">
      <c r="A9016" s="7" t="s">
        <v>14701</v>
      </c>
      <c r="B9016" t="s">
        <v>14702</v>
      </c>
      <c r="C9016">
        <v>21002</v>
      </c>
      <c r="D9016" t="s">
        <v>31</v>
      </c>
      <c r="E9016">
        <v>3</v>
      </c>
      <c r="F9016" t="s">
        <v>2045</v>
      </c>
      <c r="G9016" s="8" t="s">
        <v>164</v>
      </c>
      <c r="H9016" t="s">
        <v>165</v>
      </c>
      <c r="I9016" s="1" t="s">
        <v>35</v>
      </c>
      <c r="J9016" t="s">
        <v>36</v>
      </c>
    </row>
    <row r="9017" spans="1:10" x14ac:dyDescent="0.2">
      <c r="A9017" s="7" t="s">
        <v>14703</v>
      </c>
      <c r="B9017" t="s">
        <v>14704</v>
      </c>
      <c r="C9017">
        <v>21002</v>
      </c>
      <c r="D9017" t="s">
        <v>31</v>
      </c>
      <c r="E9017">
        <v>3</v>
      </c>
      <c r="F9017" t="s">
        <v>2045</v>
      </c>
      <c r="G9017" s="8" t="s">
        <v>164</v>
      </c>
      <c r="H9017" t="s">
        <v>165</v>
      </c>
      <c r="I9017" s="1" t="s">
        <v>35</v>
      </c>
      <c r="J9017" t="s">
        <v>36</v>
      </c>
    </row>
    <row r="9018" spans="1:10" x14ac:dyDescent="0.2">
      <c r="A9018" s="7" t="s">
        <v>14705</v>
      </c>
      <c r="B9018" t="s">
        <v>14706</v>
      </c>
      <c r="C9018">
        <v>21002</v>
      </c>
      <c r="D9018" t="s">
        <v>31</v>
      </c>
      <c r="E9018">
        <v>3</v>
      </c>
      <c r="F9018" t="s">
        <v>2045</v>
      </c>
      <c r="G9018" s="8" t="s">
        <v>164</v>
      </c>
      <c r="H9018" t="s">
        <v>165</v>
      </c>
      <c r="I9018" s="1" t="s">
        <v>35</v>
      </c>
      <c r="J9018" t="s">
        <v>36</v>
      </c>
    </row>
    <row r="9019" spans="1:10" x14ac:dyDescent="0.2">
      <c r="A9019" s="7" t="s">
        <v>14707</v>
      </c>
      <c r="B9019" t="s">
        <v>13958</v>
      </c>
      <c r="C9019">
        <v>21002</v>
      </c>
      <c r="D9019" t="s">
        <v>31</v>
      </c>
      <c r="E9019">
        <v>3</v>
      </c>
      <c r="F9019" t="s">
        <v>2045</v>
      </c>
      <c r="G9019" s="8" t="s">
        <v>164</v>
      </c>
      <c r="H9019" t="s">
        <v>165</v>
      </c>
      <c r="I9019" s="1" t="s">
        <v>35</v>
      </c>
      <c r="J9019" t="s">
        <v>36</v>
      </c>
    </row>
    <row r="9020" spans="1:10" x14ac:dyDescent="0.2">
      <c r="A9020" s="7" t="s">
        <v>14708</v>
      </c>
      <c r="B9020" t="s">
        <v>14709</v>
      </c>
      <c r="C9020">
        <v>21002</v>
      </c>
      <c r="D9020" t="s">
        <v>31</v>
      </c>
      <c r="E9020">
        <v>3</v>
      </c>
      <c r="F9020" t="s">
        <v>2045</v>
      </c>
      <c r="G9020" s="8" t="s">
        <v>164</v>
      </c>
      <c r="H9020" t="s">
        <v>165</v>
      </c>
      <c r="I9020" s="1" t="s">
        <v>35</v>
      </c>
      <c r="J9020" t="s">
        <v>36</v>
      </c>
    </row>
    <row r="9021" spans="1:10" x14ac:dyDescent="0.2">
      <c r="A9021" s="7" t="s">
        <v>14710</v>
      </c>
      <c r="B9021" t="s">
        <v>14711</v>
      </c>
      <c r="C9021">
        <v>21002</v>
      </c>
      <c r="D9021" t="s">
        <v>31</v>
      </c>
      <c r="E9021">
        <v>3</v>
      </c>
      <c r="F9021" t="s">
        <v>2045</v>
      </c>
      <c r="G9021" s="8" t="s">
        <v>164</v>
      </c>
      <c r="H9021" t="s">
        <v>165</v>
      </c>
      <c r="I9021" s="1" t="s">
        <v>35</v>
      </c>
      <c r="J9021" t="s">
        <v>36</v>
      </c>
    </row>
    <row r="9022" spans="1:10" x14ac:dyDescent="0.2">
      <c r="A9022" s="7" t="s">
        <v>14712</v>
      </c>
      <c r="B9022" t="s">
        <v>13958</v>
      </c>
      <c r="C9022">
        <v>21002</v>
      </c>
      <c r="D9022" t="s">
        <v>31</v>
      </c>
      <c r="E9022">
        <v>3</v>
      </c>
      <c r="F9022" t="s">
        <v>2045</v>
      </c>
      <c r="G9022" s="8" t="s">
        <v>164</v>
      </c>
      <c r="H9022" t="s">
        <v>165</v>
      </c>
      <c r="I9022" s="1" t="s">
        <v>35</v>
      </c>
      <c r="J9022" t="s">
        <v>36</v>
      </c>
    </row>
    <row r="9023" spans="1:10" x14ac:dyDescent="0.2">
      <c r="A9023" s="7" t="s">
        <v>14713</v>
      </c>
      <c r="B9023" t="s">
        <v>14714</v>
      </c>
      <c r="C9023">
        <v>21002</v>
      </c>
      <c r="D9023" t="s">
        <v>31</v>
      </c>
      <c r="E9023">
        <v>3</v>
      </c>
      <c r="F9023" t="s">
        <v>2045</v>
      </c>
      <c r="G9023" s="8" t="s">
        <v>164</v>
      </c>
      <c r="H9023" t="s">
        <v>165</v>
      </c>
      <c r="I9023" s="1" t="s">
        <v>35</v>
      </c>
      <c r="J9023" t="s">
        <v>36</v>
      </c>
    </row>
    <row r="9024" spans="1:10" x14ac:dyDescent="0.2">
      <c r="A9024" s="7" t="s">
        <v>14715</v>
      </c>
      <c r="B9024" t="s">
        <v>14716</v>
      </c>
      <c r="C9024">
        <v>21002</v>
      </c>
      <c r="D9024" t="s">
        <v>31</v>
      </c>
      <c r="E9024">
        <v>3</v>
      </c>
      <c r="F9024" t="s">
        <v>2045</v>
      </c>
      <c r="G9024" s="8" t="s">
        <v>164</v>
      </c>
      <c r="H9024" t="s">
        <v>165</v>
      </c>
      <c r="I9024" s="1" t="s">
        <v>35</v>
      </c>
      <c r="J9024" t="s">
        <v>36</v>
      </c>
    </row>
    <row r="9025" spans="1:10" x14ac:dyDescent="0.2">
      <c r="A9025" s="7" t="s">
        <v>14717</v>
      </c>
      <c r="B9025" t="s">
        <v>14718</v>
      </c>
      <c r="C9025">
        <v>21002</v>
      </c>
      <c r="D9025" t="s">
        <v>31</v>
      </c>
      <c r="E9025">
        <v>3</v>
      </c>
      <c r="F9025" t="s">
        <v>2045</v>
      </c>
      <c r="G9025" s="8" t="s">
        <v>164</v>
      </c>
      <c r="H9025" t="s">
        <v>165</v>
      </c>
      <c r="I9025" s="1" t="s">
        <v>35</v>
      </c>
      <c r="J9025" t="s">
        <v>36</v>
      </c>
    </row>
    <row r="9026" spans="1:10" x14ac:dyDescent="0.2">
      <c r="A9026" s="7" t="s">
        <v>14719</v>
      </c>
      <c r="B9026" t="s">
        <v>14720</v>
      </c>
      <c r="C9026">
        <v>21002</v>
      </c>
      <c r="D9026" t="s">
        <v>31</v>
      </c>
      <c r="E9026">
        <v>3</v>
      </c>
      <c r="F9026" t="s">
        <v>2045</v>
      </c>
      <c r="G9026" s="8" t="s">
        <v>164</v>
      </c>
      <c r="H9026" t="s">
        <v>165</v>
      </c>
      <c r="I9026" s="1" t="s">
        <v>35</v>
      </c>
      <c r="J9026" t="s">
        <v>36</v>
      </c>
    </row>
    <row r="9027" spans="1:10" x14ac:dyDescent="0.2">
      <c r="A9027" s="7" t="s">
        <v>14721</v>
      </c>
      <c r="B9027" t="s">
        <v>14722</v>
      </c>
      <c r="C9027">
        <v>21002</v>
      </c>
      <c r="D9027" t="s">
        <v>31</v>
      </c>
      <c r="E9027">
        <v>3</v>
      </c>
      <c r="F9027" t="s">
        <v>2045</v>
      </c>
      <c r="G9027" s="8" t="s">
        <v>164</v>
      </c>
      <c r="H9027" t="s">
        <v>165</v>
      </c>
      <c r="I9027" s="1" t="s">
        <v>35</v>
      </c>
      <c r="J9027" t="s">
        <v>36</v>
      </c>
    </row>
    <row r="9028" spans="1:10" x14ac:dyDescent="0.2">
      <c r="A9028" s="7" t="s">
        <v>14723</v>
      </c>
      <c r="B9028" t="s">
        <v>14724</v>
      </c>
      <c r="C9028">
        <v>21002</v>
      </c>
      <c r="D9028" t="s">
        <v>31</v>
      </c>
      <c r="E9028">
        <v>3</v>
      </c>
      <c r="F9028" t="s">
        <v>2045</v>
      </c>
      <c r="G9028" s="8" t="s">
        <v>164</v>
      </c>
      <c r="H9028" t="s">
        <v>165</v>
      </c>
      <c r="I9028" s="1" t="s">
        <v>35</v>
      </c>
      <c r="J9028" t="s">
        <v>36</v>
      </c>
    </row>
    <row r="9029" spans="1:10" x14ac:dyDescent="0.2">
      <c r="A9029" s="7" t="s">
        <v>14725</v>
      </c>
      <c r="B9029" t="s">
        <v>12832</v>
      </c>
      <c r="C9029">
        <v>21002</v>
      </c>
      <c r="D9029" t="s">
        <v>31</v>
      </c>
      <c r="E9029">
        <v>3</v>
      </c>
      <c r="F9029" t="s">
        <v>2045</v>
      </c>
      <c r="G9029" s="8" t="s">
        <v>164</v>
      </c>
      <c r="H9029" t="s">
        <v>165</v>
      </c>
      <c r="I9029" s="1" t="s">
        <v>35</v>
      </c>
      <c r="J9029" t="s">
        <v>36</v>
      </c>
    </row>
    <row r="9030" spans="1:10" x14ac:dyDescent="0.2">
      <c r="A9030" s="7" t="s">
        <v>14726</v>
      </c>
      <c r="B9030" t="s">
        <v>2785</v>
      </c>
      <c r="C9030">
        <v>21002</v>
      </c>
      <c r="D9030" t="s">
        <v>31</v>
      </c>
      <c r="E9030">
        <v>3</v>
      </c>
      <c r="F9030" t="s">
        <v>2045</v>
      </c>
      <c r="G9030" s="8" t="s">
        <v>164</v>
      </c>
      <c r="H9030" t="s">
        <v>165</v>
      </c>
      <c r="I9030" s="1" t="s">
        <v>35</v>
      </c>
      <c r="J9030" t="s">
        <v>36</v>
      </c>
    </row>
    <row r="9031" spans="1:10" x14ac:dyDescent="0.2">
      <c r="A9031" s="7" t="s">
        <v>14727</v>
      </c>
      <c r="B9031" t="s">
        <v>14117</v>
      </c>
      <c r="C9031">
        <v>21002</v>
      </c>
      <c r="D9031" t="s">
        <v>31</v>
      </c>
      <c r="E9031">
        <v>3</v>
      </c>
      <c r="F9031" t="s">
        <v>2045</v>
      </c>
      <c r="G9031" s="8" t="s">
        <v>164</v>
      </c>
      <c r="H9031" t="s">
        <v>165</v>
      </c>
      <c r="I9031" s="1" t="s">
        <v>35</v>
      </c>
      <c r="J9031" t="s">
        <v>36</v>
      </c>
    </row>
    <row r="9032" spans="1:10" x14ac:dyDescent="0.2">
      <c r="A9032" s="7" t="s">
        <v>14728</v>
      </c>
      <c r="B9032" t="s">
        <v>14729</v>
      </c>
      <c r="C9032">
        <v>21002</v>
      </c>
      <c r="D9032" t="s">
        <v>31</v>
      </c>
      <c r="E9032">
        <v>3</v>
      </c>
      <c r="F9032" t="s">
        <v>2045</v>
      </c>
      <c r="G9032" s="8" t="s">
        <v>164</v>
      </c>
      <c r="H9032" t="s">
        <v>165</v>
      </c>
      <c r="I9032" s="1" t="s">
        <v>35</v>
      </c>
      <c r="J9032" t="s">
        <v>36</v>
      </c>
    </row>
    <row r="9033" spans="1:10" x14ac:dyDescent="0.2">
      <c r="A9033" s="7" t="s">
        <v>14730</v>
      </c>
      <c r="B9033" t="s">
        <v>14731</v>
      </c>
      <c r="C9033">
        <v>21002</v>
      </c>
      <c r="D9033" t="s">
        <v>31</v>
      </c>
      <c r="E9033">
        <v>3</v>
      </c>
      <c r="F9033" t="s">
        <v>2045</v>
      </c>
      <c r="G9033" s="8" t="s">
        <v>164</v>
      </c>
      <c r="H9033" t="s">
        <v>165</v>
      </c>
      <c r="I9033" s="1" t="s">
        <v>35</v>
      </c>
      <c r="J9033" t="s">
        <v>36</v>
      </c>
    </row>
    <row r="9034" spans="1:10" x14ac:dyDescent="0.2">
      <c r="A9034" s="7" t="s">
        <v>14732</v>
      </c>
      <c r="B9034" t="s">
        <v>14733</v>
      </c>
      <c r="C9034">
        <v>21002</v>
      </c>
      <c r="D9034" t="s">
        <v>31</v>
      </c>
      <c r="E9034">
        <v>3</v>
      </c>
      <c r="F9034" t="s">
        <v>2045</v>
      </c>
      <c r="G9034" s="8" t="s">
        <v>164</v>
      </c>
      <c r="H9034" t="s">
        <v>165</v>
      </c>
      <c r="I9034" s="1" t="s">
        <v>35</v>
      </c>
      <c r="J9034" t="s">
        <v>36</v>
      </c>
    </row>
    <row r="9035" spans="1:10" x14ac:dyDescent="0.2">
      <c r="A9035" s="7" t="s">
        <v>14734</v>
      </c>
      <c r="B9035" t="s">
        <v>14735</v>
      </c>
      <c r="C9035">
        <v>21002</v>
      </c>
      <c r="D9035" t="s">
        <v>31</v>
      </c>
      <c r="E9035">
        <v>3</v>
      </c>
      <c r="F9035" t="s">
        <v>2045</v>
      </c>
      <c r="G9035" s="8" t="s">
        <v>164</v>
      </c>
      <c r="H9035" t="s">
        <v>165</v>
      </c>
      <c r="I9035" s="1" t="s">
        <v>35</v>
      </c>
      <c r="J9035" t="s">
        <v>36</v>
      </c>
    </row>
    <row r="9036" spans="1:10" x14ac:dyDescent="0.2">
      <c r="A9036" s="7" t="s">
        <v>14736</v>
      </c>
      <c r="B9036" t="s">
        <v>14737</v>
      </c>
      <c r="C9036">
        <v>21002</v>
      </c>
      <c r="D9036" t="s">
        <v>31</v>
      </c>
      <c r="E9036">
        <v>3</v>
      </c>
      <c r="F9036" t="s">
        <v>2045</v>
      </c>
      <c r="G9036" s="8" t="s">
        <v>164</v>
      </c>
      <c r="H9036" t="s">
        <v>165</v>
      </c>
      <c r="I9036" s="1" t="s">
        <v>35</v>
      </c>
      <c r="J9036" t="s">
        <v>36</v>
      </c>
    </row>
    <row r="9037" spans="1:10" x14ac:dyDescent="0.2">
      <c r="A9037" s="7" t="s">
        <v>14738</v>
      </c>
      <c r="B9037" t="s">
        <v>14739</v>
      </c>
      <c r="C9037">
        <v>21002</v>
      </c>
      <c r="D9037" t="s">
        <v>31</v>
      </c>
      <c r="E9037">
        <v>3</v>
      </c>
      <c r="F9037" t="s">
        <v>2045</v>
      </c>
      <c r="G9037" s="8" t="s">
        <v>164</v>
      </c>
      <c r="H9037" t="s">
        <v>165</v>
      </c>
      <c r="I9037" s="1" t="s">
        <v>35</v>
      </c>
      <c r="J9037" t="s">
        <v>36</v>
      </c>
    </row>
    <row r="9038" spans="1:10" x14ac:dyDescent="0.2">
      <c r="A9038" s="7" t="s">
        <v>14740</v>
      </c>
      <c r="B9038" t="s">
        <v>14741</v>
      </c>
      <c r="C9038">
        <v>21002</v>
      </c>
      <c r="D9038" t="s">
        <v>31</v>
      </c>
      <c r="E9038">
        <v>3</v>
      </c>
      <c r="F9038" t="s">
        <v>2045</v>
      </c>
      <c r="G9038" s="8" t="s">
        <v>164</v>
      </c>
      <c r="H9038" t="s">
        <v>165</v>
      </c>
      <c r="I9038" s="1" t="s">
        <v>35</v>
      </c>
      <c r="J9038" t="s">
        <v>36</v>
      </c>
    </row>
    <row r="9039" spans="1:10" x14ac:dyDescent="0.2">
      <c r="A9039" s="7" t="s">
        <v>14742</v>
      </c>
      <c r="B9039" t="s">
        <v>11606</v>
      </c>
      <c r="C9039">
        <v>21002</v>
      </c>
      <c r="D9039" t="s">
        <v>31</v>
      </c>
      <c r="E9039">
        <v>3</v>
      </c>
      <c r="F9039" t="s">
        <v>2045</v>
      </c>
      <c r="G9039" s="8" t="s">
        <v>164</v>
      </c>
      <c r="H9039" t="s">
        <v>165</v>
      </c>
      <c r="I9039" s="1" t="s">
        <v>35</v>
      </c>
      <c r="J9039" t="s">
        <v>36</v>
      </c>
    </row>
    <row r="9040" spans="1:10" x14ac:dyDescent="0.2">
      <c r="A9040" s="7" t="s">
        <v>14743</v>
      </c>
      <c r="B9040" t="s">
        <v>14744</v>
      </c>
      <c r="C9040">
        <v>21002</v>
      </c>
      <c r="D9040" t="s">
        <v>31</v>
      </c>
      <c r="E9040">
        <v>3</v>
      </c>
      <c r="F9040" t="s">
        <v>2045</v>
      </c>
      <c r="G9040" s="8" t="s">
        <v>164</v>
      </c>
      <c r="H9040" t="s">
        <v>165</v>
      </c>
      <c r="I9040" s="1" t="s">
        <v>35</v>
      </c>
      <c r="J9040" t="s">
        <v>36</v>
      </c>
    </row>
    <row r="9041" spans="1:10" x14ac:dyDescent="0.2">
      <c r="A9041" s="7" t="s">
        <v>14745</v>
      </c>
      <c r="B9041" t="s">
        <v>14746</v>
      </c>
      <c r="C9041">
        <v>21002</v>
      </c>
      <c r="D9041" t="s">
        <v>31</v>
      </c>
      <c r="E9041">
        <v>3</v>
      </c>
      <c r="F9041" t="s">
        <v>2045</v>
      </c>
      <c r="G9041" s="8" t="s">
        <v>164</v>
      </c>
      <c r="H9041" t="s">
        <v>165</v>
      </c>
      <c r="I9041" s="1" t="s">
        <v>35</v>
      </c>
      <c r="J9041" t="s">
        <v>36</v>
      </c>
    </row>
    <row r="9042" spans="1:10" x14ac:dyDescent="0.2">
      <c r="A9042" s="7" t="s">
        <v>14747</v>
      </c>
      <c r="B9042" t="s">
        <v>14748</v>
      </c>
      <c r="C9042">
        <v>21002</v>
      </c>
      <c r="D9042" t="s">
        <v>31</v>
      </c>
      <c r="E9042">
        <v>3</v>
      </c>
      <c r="F9042" t="s">
        <v>2045</v>
      </c>
      <c r="G9042" s="8" t="s">
        <v>164</v>
      </c>
      <c r="H9042" t="s">
        <v>165</v>
      </c>
      <c r="I9042" s="1" t="s">
        <v>35</v>
      </c>
      <c r="J9042" t="s">
        <v>36</v>
      </c>
    </row>
    <row r="9043" spans="1:10" x14ac:dyDescent="0.2">
      <c r="A9043" s="7" t="s">
        <v>14749</v>
      </c>
      <c r="B9043" t="s">
        <v>14750</v>
      </c>
      <c r="C9043">
        <v>21002</v>
      </c>
      <c r="D9043" t="s">
        <v>31</v>
      </c>
      <c r="E9043">
        <v>3</v>
      </c>
      <c r="F9043" t="s">
        <v>2045</v>
      </c>
      <c r="G9043" s="8" t="s">
        <v>164</v>
      </c>
      <c r="H9043" t="s">
        <v>165</v>
      </c>
      <c r="I9043" s="1" t="s">
        <v>35</v>
      </c>
      <c r="J9043" t="s">
        <v>36</v>
      </c>
    </row>
    <row r="9044" spans="1:10" x14ac:dyDescent="0.2">
      <c r="A9044" s="7" t="s">
        <v>14751</v>
      </c>
      <c r="B9044" t="s">
        <v>14752</v>
      </c>
      <c r="C9044">
        <v>21002</v>
      </c>
      <c r="D9044" t="s">
        <v>31</v>
      </c>
      <c r="E9044">
        <v>3</v>
      </c>
      <c r="F9044" t="s">
        <v>2045</v>
      </c>
      <c r="G9044" s="8" t="s">
        <v>164</v>
      </c>
      <c r="H9044" t="s">
        <v>165</v>
      </c>
      <c r="I9044" s="1" t="s">
        <v>35</v>
      </c>
      <c r="J9044" t="s">
        <v>36</v>
      </c>
    </row>
    <row r="9045" spans="1:10" x14ac:dyDescent="0.2">
      <c r="A9045" s="7" t="s">
        <v>14753</v>
      </c>
      <c r="B9045" t="s">
        <v>14754</v>
      </c>
      <c r="C9045">
        <v>21002</v>
      </c>
      <c r="D9045" t="s">
        <v>31</v>
      </c>
      <c r="E9045">
        <v>3</v>
      </c>
      <c r="F9045" t="s">
        <v>2045</v>
      </c>
      <c r="G9045" s="8" t="s">
        <v>164</v>
      </c>
      <c r="H9045" t="s">
        <v>165</v>
      </c>
      <c r="I9045" s="1" t="s">
        <v>35</v>
      </c>
      <c r="J9045" t="s">
        <v>36</v>
      </c>
    </row>
    <row r="9046" spans="1:10" x14ac:dyDescent="0.2">
      <c r="A9046" s="7" t="s">
        <v>14755</v>
      </c>
      <c r="B9046" t="s">
        <v>12786</v>
      </c>
      <c r="C9046">
        <v>21002</v>
      </c>
      <c r="D9046" t="s">
        <v>31</v>
      </c>
      <c r="E9046">
        <v>3</v>
      </c>
      <c r="F9046" t="s">
        <v>2045</v>
      </c>
      <c r="G9046" s="8" t="s">
        <v>164</v>
      </c>
      <c r="H9046" t="s">
        <v>165</v>
      </c>
      <c r="I9046" s="1" t="s">
        <v>35</v>
      </c>
      <c r="J9046" t="s">
        <v>36</v>
      </c>
    </row>
    <row r="9047" spans="1:10" x14ac:dyDescent="0.2">
      <c r="A9047" s="7" t="s">
        <v>14756</v>
      </c>
      <c r="B9047" t="s">
        <v>14757</v>
      </c>
      <c r="C9047">
        <v>21002</v>
      </c>
      <c r="D9047" t="s">
        <v>31</v>
      </c>
      <c r="E9047">
        <v>3</v>
      </c>
      <c r="F9047" t="s">
        <v>2045</v>
      </c>
      <c r="G9047" s="8" t="s">
        <v>164</v>
      </c>
      <c r="H9047" t="s">
        <v>165</v>
      </c>
      <c r="I9047" s="1" t="s">
        <v>35</v>
      </c>
      <c r="J9047" t="s">
        <v>36</v>
      </c>
    </row>
    <row r="9048" spans="1:10" x14ac:dyDescent="0.2">
      <c r="A9048" s="7" t="s">
        <v>14758</v>
      </c>
      <c r="B9048" t="s">
        <v>14759</v>
      </c>
      <c r="C9048">
        <v>21002</v>
      </c>
      <c r="D9048" t="s">
        <v>31</v>
      </c>
      <c r="E9048">
        <v>3</v>
      </c>
      <c r="F9048" t="s">
        <v>2045</v>
      </c>
      <c r="G9048" s="8" t="s">
        <v>164</v>
      </c>
      <c r="H9048" t="s">
        <v>165</v>
      </c>
      <c r="I9048" s="1" t="s">
        <v>35</v>
      </c>
      <c r="J9048" t="s">
        <v>36</v>
      </c>
    </row>
    <row r="9049" spans="1:10" x14ac:dyDescent="0.2">
      <c r="A9049" s="7" t="s">
        <v>14760</v>
      </c>
      <c r="B9049" t="s">
        <v>14761</v>
      </c>
      <c r="C9049">
        <v>21002</v>
      </c>
      <c r="D9049" t="s">
        <v>31</v>
      </c>
      <c r="E9049">
        <v>3</v>
      </c>
      <c r="F9049" t="s">
        <v>2045</v>
      </c>
      <c r="G9049" s="8" t="s">
        <v>164</v>
      </c>
      <c r="H9049" t="s">
        <v>165</v>
      </c>
      <c r="I9049" s="1" t="s">
        <v>35</v>
      </c>
      <c r="J9049" t="s">
        <v>36</v>
      </c>
    </row>
    <row r="9050" spans="1:10" x14ac:dyDescent="0.2">
      <c r="A9050" s="7" t="s">
        <v>14762</v>
      </c>
      <c r="B9050" t="s">
        <v>14763</v>
      </c>
      <c r="C9050">
        <v>21002</v>
      </c>
      <c r="D9050" t="s">
        <v>31</v>
      </c>
      <c r="E9050">
        <v>3</v>
      </c>
      <c r="F9050" t="s">
        <v>2045</v>
      </c>
      <c r="G9050" s="8" t="s">
        <v>164</v>
      </c>
      <c r="H9050" t="s">
        <v>165</v>
      </c>
      <c r="I9050" s="1" t="s">
        <v>35</v>
      </c>
      <c r="J9050" t="s">
        <v>36</v>
      </c>
    </row>
    <row r="9051" spans="1:10" x14ac:dyDescent="0.2">
      <c r="A9051" s="7" t="s">
        <v>14764</v>
      </c>
      <c r="B9051" t="s">
        <v>14765</v>
      </c>
      <c r="C9051">
        <v>21002</v>
      </c>
      <c r="D9051" t="s">
        <v>31</v>
      </c>
      <c r="E9051">
        <v>3</v>
      </c>
      <c r="F9051" t="s">
        <v>2045</v>
      </c>
      <c r="G9051" s="8" t="s">
        <v>164</v>
      </c>
      <c r="H9051" t="s">
        <v>165</v>
      </c>
      <c r="I9051" s="1" t="s">
        <v>35</v>
      </c>
      <c r="J9051" t="s">
        <v>36</v>
      </c>
    </row>
    <row r="9052" spans="1:10" x14ac:dyDescent="0.2">
      <c r="A9052" s="7" t="s">
        <v>14766</v>
      </c>
      <c r="B9052" t="s">
        <v>12834</v>
      </c>
      <c r="C9052">
        <v>21002</v>
      </c>
      <c r="D9052" t="s">
        <v>31</v>
      </c>
      <c r="E9052">
        <v>3</v>
      </c>
      <c r="F9052" t="s">
        <v>2045</v>
      </c>
      <c r="G9052" s="8" t="s">
        <v>164</v>
      </c>
      <c r="H9052" t="s">
        <v>165</v>
      </c>
      <c r="I9052" s="1" t="s">
        <v>35</v>
      </c>
      <c r="J9052" t="s">
        <v>36</v>
      </c>
    </row>
    <row r="9053" spans="1:10" x14ac:dyDescent="0.2">
      <c r="A9053" s="7" t="s">
        <v>14767</v>
      </c>
      <c r="B9053" t="s">
        <v>14768</v>
      </c>
      <c r="C9053">
        <v>21002</v>
      </c>
      <c r="D9053" t="s">
        <v>31</v>
      </c>
      <c r="E9053">
        <v>3</v>
      </c>
      <c r="F9053" t="s">
        <v>2045</v>
      </c>
      <c r="G9053" s="8" t="s">
        <v>164</v>
      </c>
      <c r="H9053" t="s">
        <v>165</v>
      </c>
      <c r="I9053" s="1" t="s">
        <v>35</v>
      </c>
      <c r="J9053" t="s">
        <v>36</v>
      </c>
    </row>
    <row r="9054" spans="1:10" x14ac:dyDescent="0.2">
      <c r="A9054" s="7" t="s">
        <v>14769</v>
      </c>
      <c r="B9054" t="s">
        <v>14770</v>
      </c>
      <c r="C9054">
        <v>21002</v>
      </c>
      <c r="D9054" t="s">
        <v>31</v>
      </c>
      <c r="E9054">
        <v>3</v>
      </c>
      <c r="F9054" t="s">
        <v>2045</v>
      </c>
      <c r="G9054" s="8" t="s">
        <v>164</v>
      </c>
      <c r="H9054" t="s">
        <v>165</v>
      </c>
      <c r="I9054" s="1" t="s">
        <v>35</v>
      </c>
      <c r="J9054" t="s">
        <v>36</v>
      </c>
    </row>
    <row r="9055" spans="1:10" x14ac:dyDescent="0.2">
      <c r="A9055" s="7" t="s">
        <v>14771</v>
      </c>
      <c r="B9055" t="s">
        <v>12177</v>
      </c>
      <c r="C9055">
        <v>21002</v>
      </c>
      <c r="D9055" t="s">
        <v>31</v>
      </c>
      <c r="E9055">
        <v>3</v>
      </c>
      <c r="F9055" t="s">
        <v>2045</v>
      </c>
      <c r="G9055" s="8" t="s">
        <v>164</v>
      </c>
      <c r="H9055" t="s">
        <v>165</v>
      </c>
      <c r="I9055" s="1" t="s">
        <v>35</v>
      </c>
      <c r="J9055" t="s">
        <v>36</v>
      </c>
    </row>
    <row r="9056" spans="1:10" x14ac:dyDescent="0.2">
      <c r="A9056" s="7" t="s">
        <v>14772</v>
      </c>
      <c r="B9056" t="s">
        <v>11319</v>
      </c>
      <c r="C9056">
        <v>21002</v>
      </c>
      <c r="D9056" t="s">
        <v>31</v>
      </c>
      <c r="E9056">
        <v>3</v>
      </c>
      <c r="F9056" t="s">
        <v>2045</v>
      </c>
      <c r="G9056" s="8" t="s">
        <v>164</v>
      </c>
      <c r="H9056" t="s">
        <v>165</v>
      </c>
      <c r="I9056" s="1" t="s">
        <v>35</v>
      </c>
      <c r="J9056" t="s">
        <v>36</v>
      </c>
    </row>
    <row r="9057" spans="1:10" x14ac:dyDescent="0.2">
      <c r="A9057" s="7" t="s">
        <v>14773</v>
      </c>
      <c r="B9057" t="s">
        <v>14774</v>
      </c>
      <c r="C9057">
        <v>21002</v>
      </c>
      <c r="D9057" t="s">
        <v>31</v>
      </c>
      <c r="E9057">
        <v>3</v>
      </c>
      <c r="F9057" t="s">
        <v>2045</v>
      </c>
      <c r="G9057" s="8" t="s">
        <v>164</v>
      </c>
      <c r="H9057" t="s">
        <v>165</v>
      </c>
      <c r="I9057" s="1" t="s">
        <v>35</v>
      </c>
      <c r="J9057" t="s">
        <v>36</v>
      </c>
    </row>
    <row r="9058" spans="1:10" x14ac:dyDescent="0.2">
      <c r="A9058" s="7" t="s">
        <v>14775</v>
      </c>
      <c r="B9058" t="s">
        <v>12526</v>
      </c>
      <c r="C9058">
        <v>21002</v>
      </c>
      <c r="D9058" t="s">
        <v>31</v>
      </c>
      <c r="E9058">
        <v>3</v>
      </c>
      <c r="F9058" t="s">
        <v>2045</v>
      </c>
      <c r="G9058" s="8" t="s">
        <v>164</v>
      </c>
      <c r="H9058" t="s">
        <v>165</v>
      </c>
      <c r="I9058" s="1" t="s">
        <v>35</v>
      </c>
      <c r="J9058" t="s">
        <v>36</v>
      </c>
    </row>
    <row r="9059" spans="1:10" x14ac:dyDescent="0.2">
      <c r="A9059" s="7" t="s">
        <v>14776</v>
      </c>
      <c r="B9059" t="s">
        <v>14777</v>
      </c>
      <c r="C9059">
        <v>21002</v>
      </c>
      <c r="D9059" t="s">
        <v>31</v>
      </c>
      <c r="E9059">
        <v>3</v>
      </c>
      <c r="F9059" t="s">
        <v>2045</v>
      </c>
      <c r="G9059" s="8" t="s">
        <v>164</v>
      </c>
      <c r="H9059" t="s">
        <v>165</v>
      </c>
      <c r="I9059" s="1" t="s">
        <v>35</v>
      </c>
      <c r="J9059" t="s">
        <v>36</v>
      </c>
    </row>
    <row r="9060" spans="1:10" x14ac:dyDescent="0.2">
      <c r="A9060" s="7" t="s">
        <v>14778</v>
      </c>
      <c r="B9060" t="s">
        <v>14779</v>
      </c>
      <c r="C9060">
        <v>21002</v>
      </c>
      <c r="D9060" t="s">
        <v>31</v>
      </c>
      <c r="E9060">
        <v>3</v>
      </c>
      <c r="F9060" t="s">
        <v>2045</v>
      </c>
      <c r="G9060" s="8" t="s">
        <v>164</v>
      </c>
      <c r="H9060" t="s">
        <v>165</v>
      </c>
      <c r="I9060" s="1" t="s">
        <v>35</v>
      </c>
      <c r="J9060" t="s">
        <v>36</v>
      </c>
    </row>
    <row r="9061" spans="1:10" x14ac:dyDescent="0.2">
      <c r="A9061" s="7" t="s">
        <v>14780</v>
      </c>
      <c r="B9061" t="s">
        <v>14763</v>
      </c>
      <c r="C9061">
        <v>21002</v>
      </c>
      <c r="D9061" t="s">
        <v>31</v>
      </c>
      <c r="E9061">
        <v>3</v>
      </c>
      <c r="F9061" t="s">
        <v>2045</v>
      </c>
      <c r="G9061" s="8" t="s">
        <v>164</v>
      </c>
      <c r="H9061" t="s">
        <v>165</v>
      </c>
      <c r="I9061" s="1" t="s">
        <v>35</v>
      </c>
      <c r="J9061" t="s">
        <v>36</v>
      </c>
    </row>
    <row r="9062" spans="1:10" x14ac:dyDescent="0.2">
      <c r="A9062" s="7" t="s">
        <v>14781</v>
      </c>
      <c r="B9062" t="s">
        <v>13090</v>
      </c>
      <c r="C9062">
        <v>21002</v>
      </c>
      <c r="D9062" t="s">
        <v>31</v>
      </c>
      <c r="E9062">
        <v>3</v>
      </c>
      <c r="F9062" t="s">
        <v>2045</v>
      </c>
      <c r="G9062" s="8" t="s">
        <v>164</v>
      </c>
      <c r="H9062" t="s">
        <v>165</v>
      </c>
      <c r="I9062" s="1" t="s">
        <v>35</v>
      </c>
      <c r="J9062" t="s">
        <v>36</v>
      </c>
    </row>
    <row r="9063" spans="1:10" x14ac:dyDescent="0.2">
      <c r="A9063" s="7" t="s">
        <v>14782</v>
      </c>
      <c r="B9063" t="s">
        <v>14783</v>
      </c>
      <c r="C9063">
        <v>21002</v>
      </c>
      <c r="D9063" t="s">
        <v>31</v>
      </c>
      <c r="E9063">
        <v>3</v>
      </c>
      <c r="F9063" t="s">
        <v>2045</v>
      </c>
      <c r="G9063" s="8" t="s">
        <v>164</v>
      </c>
      <c r="H9063" t="s">
        <v>165</v>
      </c>
      <c r="I9063" s="1" t="s">
        <v>35</v>
      </c>
      <c r="J9063" t="s">
        <v>36</v>
      </c>
    </row>
    <row r="9064" spans="1:10" x14ac:dyDescent="0.2">
      <c r="A9064" s="7" t="s">
        <v>14784</v>
      </c>
      <c r="B9064" t="s">
        <v>14042</v>
      </c>
      <c r="C9064">
        <v>21002</v>
      </c>
      <c r="D9064" t="s">
        <v>31</v>
      </c>
      <c r="E9064">
        <v>3</v>
      </c>
      <c r="F9064" t="s">
        <v>2045</v>
      </c>
      <c r="G9064" s="8" t="s">
        <v>164</v>
      </c>
      <c r="H9064" t="s">
        <v>165</v>
      </c>
      <c r="I9064" s="1" t="s">
        <v>35</v>
      </c>
      <c r="J9064" t="s">
        <v>36</v>
      </c>
    </row>
    <row r="9065" spans="1:10" x14ac:dyDescent="0.2">
      <c r="A9065" s="7" t="s">
        <v>14785</v>
      </c>
      <c r="B9065" t="s">
        <v>14786</v>
      </c>
      <c r="C9065">
        <v>21002</v>
      </c>
      <c r="D9065" t="s">
        <v>31</v>
      </c>
      <c r="E9065">
        <v>3</v>
      </c>
      <c r="F9065" t="s">
        <v>2045</v>
      </c>
      <c r="G9065" s="8" t="s">
        <v>164</v>
      </c>
      <c r="H9065" t="s">
        <v>165</v>
      </c>
      <c r="I9065" s="1" t="s">
        <v>35</v>
      </c>
      <c r="J9065" t="s">
        <v>36</v>
      </c>
    </row>
    <row r="9066" spans="1:10" x14ac:dyDescent="0.2">
      <c r="A9066" s="7" t="s">
        <v>14787</v>
      </c>
      <c r="B9066" t="s">
        <v>14788</v>
      </c>
      <c r="C9066">
        <v>21002</v>
      </c>
      <c r="D9066" t="s">
        <v>31</v>
      </c>
      <c r="E9066">
        <v>3</v>
      </c>
      <c r="F9066" t="s">
        <v>2045</v>
      </c>
      <c r="G9066" s="8" t="s">
        <v>164</v>
      </c>
      <c r="H9066" t="s">
        <v>165</v>
      </c>
      <c r="I9066" s="1" t="s">
        <v>35</v>
      </c>
      <c r="J9066" t="s">
        <v>36</v>
      </c>
    </row>
    <row r="9067" spans="1:10" x14ac:dyDescent="0.2">
      <c r="A9067" s="7" t="s">
        <v>14789</v>
      </c>
      <c r="B9067" t="s">
        <v>14790</v>
      </c>
      <c r="C9067">
        <v>21002</v>
      </c>
      <c r="D9067" t="s">
        <v>31</v>
      </c>
      <c r="E9067">
        <v>3</v>
      </c>
      <c r="F9067" t="s">
        <v>2045</v>
      </c>
      <c r="G9067" s="8" t="s">
        <v>164</v>
      </c>
      <c r="H9067" t="s">
        <v>165</v>
      </c>
      <c r="I9067" s="1" t="s">
        <v>35</v>
      </c>
      <c r="J9067" t="s">
        <v>36</v>
      </c>
    </row>
    <row r="9068" spans="1:10" x14ac:dyDescent="0.2">
      <c r="A9068" s="7" t="s">
        <v>14791</v>
      </c>
      <c r="B9068" t="s">
        <v>13958</v>
      </c>
      <c r="C9068">
        <v>21002</v>
      </c>
      <c r="D9068" t="s">
        <v>31</v>
      </c>
      <c r="E9068">
        <v>3</v>
      </c>
      <c r="F9068" t="s">
        <v>2045</v>
      </c>
      <c r="G9068" s="8" t="s">
        <v>164</v>
      </c>
      <c r="H9068" t="s">
        <v>165</v>
      </c>
      <c r="I9068" s="1" t="s">
        <v>35</v>
      </c>
      <c r="J9068" t="s">
        <v>36</v>
      </c>
    </row>
    <row r="9069" spans="1:10" x14ac:dyDescent="0.2">
      <c r="A9069" s="7" t="s">
        <v>14792</v>
      </c>
      <c r="B9069" t="s">
        <v>14793</v>
      </c>
      <c r="C9069">
        <v>21002</v>
      </c>
      <c r="D9069" t="s">
        <v>31</v>
      </c>
      <c r="E9069">
        <v>3</v>
      </c>
      <c r="F9069" t="s">
        <v>2045</v>
      </c>
      <c r="G9069" s="8" t="s">
        <v>164</v>
      </c>
      <c r="H9069" t="s">
        <v>165</v>
      </c>
      <c r="I9069" s="1" t="s">
        <v>35</v>
      </c>
      <c r="J9069" t="s">
        <v>36</v>
      </c>
    </row>
    <row r="9070" spans="1:10" x14ac:dyDescent="0.2">
      <c r="A9070" s="7" t="s">
        <v>14794</v>
      </c>
      <c r="B9070" t="s">
        <v>14795</v>
      </c>
      <c r="C9070">
        <v>21002</v>
      </c>
      <c r="D9070" t="s">
        <v>31</v>
      </c>
      <c r="E9070">
        <v>3</v>
      </c>
      <c r="F9070" t="s">
        <v>2045</v>
      </c>
      <c r="G9070" s="8" t="s">
        <v>164</v>
      </c>
      <c r="H9070" t="s">
        <v>165</v>
      </c>
      <c r="I9070" s="1" t="s">
        <v>35</v>
      </c>
      <c r="J9070" t="s">
        <v>36</v>
      </c>
    </row>
    <row r="9071" spans="1:10" x14ac:dyDescent="0.2">
      <c r="A9071" s="7" t="s">
        <v>14796</v>
      </c>
      <c r="B9071" t="s">
        <v>14797</v>
      </c>
      <c r="C9071">
        <v>21002</v>
      </c>
      <c r="D9071" t="s">
        <v>31</v>
      </c>
      <c r="E9071">
        <v>3</v>
      </c>
      <c r="F9071" t="s">
        <v>2045</v>
      </c>
      <c r="G9071" s="8" t="s">
        <v>164</v>
      </c>
      <c r="H9071" t="s">
        <v>165</v>
      </c>
      <c r="I9071" s="1" t="s">
        <v>35</v>
      </c>
      <c r="J9071" t="s">
        <v>36</v>
      </c>
    </row>
    <row r="9072" spans="1:10" x14ac:dyDescent="0.2">
      <c r="A9072" s="7" t="s">
        <v>14798</v>
      </c>
      <c r="B9072" t="s">
        <v>14799</v>
      </c>
      <c r="C9072">
        <v>21002</v>
      </c>
      <c r="D9072" t="s">
        <v>31</v>
      </c>
      <c r="E9072">
        <v>3</v>
      </c>
      <c r="F9072" t="s">
        <v>2045</v>
      </c>
      <c r="G9072" s="8" t="s">
        <v>164</v>
      </c>
      <c r="H9072" t="s">
        <v>165</v>
      </c>
      <c r="I9072" s="1" t="s">
        <v>35</v>
      </c>
      <c r="J9072" t="s">
        <v>36</v>
      </c>
    </row>
    <row r="9073" spans="1:10" x14ac:dyDescent="0.2">
      <c r="A9073" s="7" t="s">
        <v>14800</v>
      </c>
      <c r="B9073" t="s">
        <v>14801</v>
      </c>
      <c r="C9073">
        <v>21002</v>
      </c>
      <c r="D9073" t="s">
        <v>31</v>
      </c>
      <c r="E9073">
        <v>3</v>
      </c>
      <c r="F9073" t="s">
        <v>2045</v>
      </c>
      <c r="G9073" s="8" t="s">
        <v>164</v>
      </c>
      <c r="H9073" t="s">
        <v>165</v>
      </c>
      <c r="I9073" s="1" t="s">
        <v>35</v>
      </c>
      <c r="J9073" t="s">
        <v>36</v>
      </c>
    </row>
    <row r="9074" spans="1:10" x14ac:dyDescent="0.2">
      <c r="A9074" s="7" t="s">
        <v>14802</v>
      </c>
      <c r="B9074" t="s">
        <v>14803</v>
      </c>
      <c r="C9074">
        <v>21002</v>
      </c>
      <c r="D9074" t="s">
        <v>31</v>
      </c>
      <c r="E9074">
        <v>3</v>
      </c>
      <c r="F9074" t="s">
        <v>2045</v>
      </c>
      <c r="G9074" s="8" t="s">
        <v>164</v>
      </c>
      <c r="H9074" t="s">
        <v>165</v>
      </c>
      <c r="I9074" s="1" t="s">
        <v>35</v>
      </c>
      <c r="J9074" t="s">
        <v>36</v>
      </c>
    </row>
    <row r="9075" spans="1:10" x14ac:dyDescent="0.2">
      <c r="A9075" s="7" t="s">
        <v>14804</v>
      </c>
      <c r="B9075" t="s">
        <v>12868</v>
      </c>
      <c r="C9075">
        <v>21002</v>
      </c>
      <c r="D9075" t="s">
        <v>31</v>
      </c>
      <c r="E9075">
        <v>3</v>
      </c>
      <c r="F9075" t="s">
        <v>2045</v>
      </c>
      <c r="G9075" s="8" t="s">
        <v>164</v>
      </c>
      <c r="H9075" t="s">
        <v>165</v>
      </c>
      <c r="I9075" s="1" t="s">
        <v>35</v>
      </c>
      <c r="J9075" t="s">
        <v>36</v>
      </c>
    </row>
    <row r="9076" spans="1:10" x14ac:dyDescent="0.2">
      <c r="A9076" s="7" t="s">
        <v>14805</v>
      </c>
      <c r="B9076" t="s">
        <v>14806</v>
      </c>
      <c r="C9076">
        <v>21002</v>
      </c>
      <c r="D9076" t="s">
        <v>31</v>
      </c>
      <c r="E9076">
        <v>3</v>
      </c>
      <c r="F9076" t="s">
        <v>2045</v>
      </c>
      <c r="G9076" s="8" t="s">
        <v>164</v>
      </c>
      <c r="H9076" t="s">
        <v>165</v>
      </c>
      <c r="I9076" s="1" t="s">
        <v>35</v>
      </c>
      <c r="J9076" t="s">
        <v>36</v>
      </c>
    </row>
    <row r="9077" spans="1:10" x14ac:dyDescent="0.2">
      <c r="A9077" s="7" t="s">
        <v>14807</v>
      </c>
      <c r="B9077" t="s">
        <v>14808</v>
      </c>
      <c r="C9077">
        <v>21002</v>
      </c>
      <c r="D9077" t="s">
        <v>31</v>
      </c>
      <c r="E9077">
        <v>3</v>
      </c>
      <c r="F9077" t="s">
        <v>2045</v>
      </c>
      <c r="G9077" s="8" t="s">
        <v>164</v>
      </c>
      <c r="H9077" t="s">
        <v>165</v>
      </c>
      <c r="I9077" s="1" t="s">
        <v>35</v>
      </c>
      <c r="J9077" t="s">
        <v>36</v>
      </c>
    </row>
    <row r="9078" spans="1:10" x14ac:dyDescent="0.2">
      <c r="A9078" s="7" t="s">
        <v>14809</v>
      </c>
      <c r="B9078" t="s">
        <v>14810</v>
      </c>
      <c r="C9078">
        <v>21002</v>
      </c>
      <c r="D9078" t="s">
        <v>31</v>
      </c>
      <c r="E9078">
        <v>3</v>
      </c>
      <c r="F9078" t="s">
        <v>2045</v>
      </c>
      <c r="G9078" s="8" t="s">
        <v>164</v>
      </c>
      <c r="H9078" t="s">
        <v>165</v>
      </c>
      <c r="I9078" s="1" t="s">
        <v>35</v>
      </c>
      <c r="J9078" t="s">
        <v>36</v>
      </c>
    </row>
    <row r="9079" spans="1:10" x14ac:dyDescent="0.2">
      <c r="A9079" s="7" t="s">
        <v>14811</v>
      </c>
      <c r="B9079" t="s">
        <v>14812</v>
      </c>
      <c r="C9079">
        <v>21002</v>
      </c>
      <c r="D9079" t="s">
        <v>31</v>
      </c>
      <c r="E9079">
        <v>3</v>
      </c>
      <c r="F9079" t="s">
        <v>2045</v>
      </c>
      <c r="G9079" s="8" t="s">
        <v>164</v>
      </c>
      <c r="H9079" t="s">
        <v>165</v>
      </c>
      <c r="I9079" s="1" t="s">
        <v>35</v>
      </c>
      <c r="J9079" t="s">
        <v>36</v>
      </c>
    </row>
    <row r="9080" spans="1:10" x14ac:dyDescent="0.2">
      <c r="A9080" s="7" t="s">
        <v>14813</v>
      </c>
      <c r="B9080" t="s">
        <v>14814</v>
      </c>
      <c r="C9080">
        <v>21002</v>
      </c>
      <c r="D9080" t="s">
        <v>31</v>
      </c>
      <c r="E9080">
        <v>3</v>
      </c>
      <c r="F9080" t="s">
        <v>2045</v>
      </c>
      <c r="G9080" s="8" t="s">
        <v>164</v>
      </c>
      <c r="H9080" t="s">
        <v>165</v>
      </c>
      <c r="I9080" s="1" t="s">
        <v>35</v>
      </c>
      <c r="J9080" t="s">
        <v>36</v>
      </c>
    </row>
    <row r="9081" spans="1:10" x14ac:dyDescent="0.2">
      <c r="A9081" s="7" t="s">
        <v>14815</v>
      </c>
      <c r="B9081" t="s">
        <v>14816</v>
      </c>
      <c r="C9081">
        <v>21002</v>
      </c>
      <c r="D9081" t="s">
        <v>31</v>
      </c>
      <c r="E9081">
        <v>3</v>
      </c>
      <c r="F9081" t="s">
        <v>2045</v>
      </c>
      <c r="G9081" s="8" t="s">
        <v>164</v>
      </c>
      <c r="H9081" t="s">
        <v>165</v>
      </c>
      <c r="I9081" s="1" t="s">
        <v>35</v>
      </c>
      <c r="J9081" t="s">
        <v>36</v>
      </c>
    </row>
    <row r="9082" spans="1:10" x14ac:dyDescent="0.2">
      <c r="A9082" s="7" t="s">
        <v>14817</v>
      </c>
      <c r="B9082" t="s">
        <v>14818</v>
      </c>
      <c r="C9082">
        <v>23000</v>
      </c>
      <c r="D9082" t="s">
        <v>2803</v>
      </c>
      <c r="E9082">
        <v>3</v>
      </c>
      <c r="F9082" t="s">
        <v>2045</v>
      </c>
      <c r="G9082" s="8" t="s">
        <v>164</v>
      </c>
      <c r="H9082" t="s">
        <v>165</v>
      </c>
      <c r="I9082" s="1" t="s">
        <v>35</v>
      </c>
      <c r="J9082" t="s">
        <v>36</v>
      </c>
    </row>
    <row r="9083" spans="1:10" x14ac:dyDescent="0.2">
      <c r="A9083" s="7" t="s">
        <v>14819</v>
      </c>
      <c r="B9083" t="s">
        <v>13520</v>
      </c>
      <c r="C9083">
        <v>21002</v>
      </c>
      <c r="D9083" t="s">
        <v>31</v>
      </c>
      <c r="E9083">
        <v>3</v>
      </c>
      <c r="F9083" t="s">
        <v>2045</v>
      </c>
      <c r="G9083" s="8" t="s">
        <v>164</v>
      </c>
      <c r="H9083" t="s">
        <v>165</v>
      </c>
      <c r="I9083" s="1" t="s">
        <v>35</v>
      </c>
      <c r="J9083" t="s">
        <v>36</v>
      </c>
    </row>
    <row r="9084" spans="1:10" x14ac:dyDescent="0.2">
      <c r="A9084" s="7" t="s">
        <v>14820</v>
      </c>
      <c r="B9084" t="s">
        <v>14821</v>
      </c>
      <c r="C9084">
        <v>21002</v>
      </c>
      <c r="D9084" t="s">
        <v>31</v>
      </c>
      <c r="E9084">
        <v>3</v>
      </c>
      <c r="F9084" t="s">
        <v>2045</v>
      </c>
      <c r="G9084" s="8" t="s">
        <v>164</v>
      </c>
      <c r="H9084" t="s">
        <v>165</v>
      </c>
      <c r="I9084" s="1" t="s">
        <v>35</v>
      </c>
      <c r="J9084" t="s">
        <v>36</v>
      </c>
    </row>
    <row r="9085" spans="1:10" x14ac:dyDescent="0.2">
      <c r="A9085" s="7" t="s">
        <v>14822</v>
      </c>
      <c r="B9085" t="s">
        <v>14823</v>
      </c>
      <c r="C9085">
        <v>21002</v>
      </c>
      <c r="D9085" t="s">
        <v>31</v>
      </c>
      <c r="E9085">
        <v>3</v>
      </c>
      <c r="F9085" t="s">
        <v>2045</v>
      </c>
      <c r="G9085" s="8" t="s">
        <v>164</v>
      </c>
      <c r="H9085" t="s">
        <v>165</v>
      </c>
      <c r="I9085" s="1" t="s">
        <v>35</v>
      </c>
      <c r="J9085" t="s">
        <v>36</v>
      </c>
    </row>
    <row r="9086" spans="1:10" x14ac:dyDescent="0.2">
      <c r="A9086" s="7" t="s">
        <v>14824</v>
      </c>
      <c r="B9086" t="s">
        <v>14825</v>
      </c>
      <c r="C9086">
        <v>21002</v>
      </c>
      <c r="D9086" t="s">
        <v>31</v>
      </c>
      <c r="E9086">
        <v>3</v>
      </c>
      <c r="F9086" t="s">
        <v>2045</v>
      </c>
      <c r="G9086" s="8" t="s">
        <v>164</v>
      </c>
      <c r="H9086" t="s">
        <v>165</v>
      </c>
      <c r="I9086" s="1" t="s">
        <v>35</v>
      </c>
      <c r="J9086" t="s">
        <v>36</v>
      </c>
    </row>
    <row r="9087" spans="1:10" x14ac:dyDescent="0.2">
      <c r="A9087" s="7" t="s">
        <v>14826</v>
      </c>
      <c r="B9087" t="s">
        <v>14827</v>
      </c>
      <c r="C9087">
        <v>21002</v>
      </c>
      <c r="D9087" t="s">
        <v>31</v>
      </c>
      <c r="E9087">
        <v>3</v>
      </c>
      <c r="F9087" t="s">
        <v>2045</v>
      </c>
      <c r="G9087" s="8" t="s">
        <v>164</v>
      </c>
      <c r="H9087" t="s">
        <v>165</v>
      </c>
      <c r="I9087" s="1" t="s">
        <v>35</v>
      </c>
      <c r="J9087" t="s">
        <v>36</v>
      </c>
    </row>
    <row r="9088" spans="1:10" x14ac:dyDescent="0.2">
      <c r="A9088" s="7" t="s">
        <v>14828</v>
      </c>
      <c r="B9088" t="s">
        <v>14829</v>
      </c>
      <c r="C9088">
        <v>21002</v>
      </c>
      <c r="D9088" t="s">
        <v>31</v>
      </c>
      <c r="E9088">
        <v>3</v>
      </c>
      <c r="F9088" t="s">
        <v>2045</v>
      </c>
      <c r="G9088" s="8" t="s">
        <v>164</v>
      </c>
      <c r="H9088" t="s">
        <v>165</v>
      </c>
      <c r="I9088" s="1" t="s">
        <v>35</v>
      </c>
      <c r="J9088" t="s">
        <v>36</v>
      </c>
    </row>
    <row r="9089" spans="1:10" x14ac:dyDescent="0.2">
      <c r="A9089" s="7" t="s">
        <v>14830</v>
      </c>
      <c r="B9089" t="s">
        <v>14831</v>
      </c>
      <c r="C9089">
        <v>21002</v>
      </c>
      <c r="D9089" t="s">
        <v>31</v>
      </c>
      <c r="E9089">
        <v>3</v>
      </c>
      <c r="F9089" t="s">
        <v>2045</v>
      </c>
      <c r="G9089" s="8" t="s">
        <v>164</v>
      </c>
      <c r="H9089" t="s">
        <v>165</v>
      </c>
      <c r="I9089" s="1" t="s">
        <v>35</v>
      </c>
      <c r="J9089" t="s">
        <v>36</v>
      </c>
    </row>
    <row r="9090" spans="1:10" x14ac:dyDescent="0.2">
      <c r="A9090" s="7" t="s">
        <v>14832</v>
      </c>
      <c r="B9090" t="s">
        <v>14833</v>
      </c>
      <c r="C9090">
        <v>21002</v>
      </c>
      <c r="D9090" t="s">
        <v>31</v>
      </c>
      <c r="E9090">
        <v>3</v>
      </c>
      <c r="F9090" t="s">
        <v>2045</v>
      </c>
      <c r="G9090" s="8" t="s">
        <v>164</v>
      </c>
      <c r="H9090" t="s">
        <v>165</v>
      </c>
      <c r="I9090" s="1" t="s">
        <v>35</v>
      </c>
      <c r="J9090" t="s">
        <v>36</v>
      </c>
    </row>
    <row r="9091" spans="1:10" x14ac:dyDescent="0.2">
      <c r="A9091" s="7" t="s">
        <v>14834</v>
      </c>
      <c r="B9091" t="s">
        <v>14835</v>
      </c>
      <c r="C9091">
        <v>21002</v>
      </c>
      <c r="D9091" t="s">
        <v>31</v>
      </c>
      <c r="E9091">
        <v>3</v>
      </c>
      <c r="F9091" t="s">
        <v>2045</v>
      </c>
      <c r="G9091" s="8" t="s">
        <v>164</v>
      </c>
      <c r="H9091" t="s">
        <v>165</v>
      </c>
      <c r="I9091" s="1" t="s">
        <v>35</v>
      </c>
      <c r="J9091" t="s">
        <v>36</v>
      </c>
    </row>
    <row r="9092" spans="1:10" x14ac:dyDescent="0.2">
      <c r="A9092" s="7" t="s">
        <v>14836</v>
      </c>
      <c r="B9092" t="s">
        <v>4550</v>
      </c>
      <c r="C9092">
        <v>21002</v>
      </c>
      <c r="D9092" t="s">
        <v>31</v>
      </c>
      <c r="E9092">
        <v>3</v>
      </c>
      <c r="F9092" t="s">
        <v>2045</v>
      </c>
      <c r="G9092" s="8" t="s">
        <v>164</v>
      </c>
      <c r="H9092" t="s">
        <v>165</v>
      </c>
      <c r="I9092" s="1" t="s">
        <v>35</v>
      </c>
      <c r="J9092" t="s">
        <v>36</v>
      </c>
    </row>
    <row r="9093" spans="1:10" x14ac:dyDescent="0.2">
      <c r="A9093" s="7" t="s">
        <v>14837</v>
      </c>
      <c r="B9093" t="s">
        <v>12282</v>
      </c>
      <c r="C9093">
        <v>21002</v>
      </c>
      <c r="D9093" t="s">
        <v>31</v>
      </c>
      <c r="E9093">
        <v>3</v>
      </c>
      <c r="F9093" t="s">
        <v>2045</v>
      </c>
      <c r="G9093" s="8" t="s">
        <v>164</v>
      </c>
      <c r="H9093" t="s">
        <v>165</v>
      </c>
      <c r="I9093" s="1" t="s">
        <v>35</v>
      </c>
      <c r="J9093" t="s">
        <v>36</v>
      </c>
    </row>
    <row r="9094" spans="1:10" x14ac:dyDescent="0.2">
      <c r="A9094" s="7" t="s">
        <v>14838</v>
      </c>
      <c r="B9094" t="s">
        <v>12360</v>
      </c>
      <c r="C9094">
        <v>21002</v>
      </c>
      <c r="D9094" t="s">
        <v>31</v>
      </c>
      <c r="E9094">
        <v>3</v>
      </c>
      <c r="F9094" t="s">
        <v>2045</v>
      </c>
      <c r="G9094" s="8" t="s">
        <v>164</v>
      </c>
      <c r="H9094" t="s">
        <v>165</v>
      </c>
      <c r="I9094" s="1" t="s">
        <v>35</v>
      </c>
      <c r="J9094" t="s">
        <v>36</v>
      </c>
    </row>
    <row r="9095" spans="1:10" x14ac:dyDescent="0.2">
      <c r="A9095" s="7" t="s">
        <v>14839</v>
      </c>
      <c r="B9095" t="s">
        <v>14840</v>
      </c>
      <c r="C9095">
        <v>21002</v>
      </c>
      <c r="D9095" t="s">
        <v>31</v>
      </c>
      <c r="E9095">
        <v>3</v>
      </c>
      <c r="F9095" t="s">
        <v>2045</v>
      </c>
      <c r="G9095" s="8" t="s">
        <v>164</v>
      </c>
      <c r="H9095" t="s">
        <v>165</v>
      </c>
      <c r="I9095" s="1" t="s">
        <v>35</v>
      </c>
      <c r="J9095" t="s">
        <v>36</v>
      </c>
    </row>
    <row r="9096" spans="1:10" x14ac:dyDescent="0.2">
      <c r="A9096" s="7" t="s">
        <v>14841</v>
      </c>
      <c r="B9096" t="s">
        <v>14842</v>
      </c>
      <c r="C9096">
        <v>21002</v>
      </c>
      <c r="D9096" t="s">
        <v>31</v>
      </c>
      <c r="E9096">
        <v>3</v>
      </c>
      <c r="F9096" t="s">
        <v>2045</v>
      </c>
      <c r="G9096" s="8" t="s">
        <v>164</v>
      </c>
      <c r="H9096" t="s">
        <v>165</v>
      </c>
      <c r="I9096" s="1" t="s">
        <v>35</v>
      </c>
      <c r="J9096" t="s">
        <v>36</v>
      </c>
    </row>
    <row r="9097" spans="1:10" x14ac:dyDescent="0.2">
      <c r="A9097" s="7" t="s">
        <v>14843</v>
      </c>
      <c r="B9097" t="s">
        <v>13958</v>
      </c>
      <c r="C9097">
        <v>21002</v>
      </c>
      <c r="D9097" t="s">
        <v>31</v>
      </c>
      <c r="E9097">
        <v>3</v>
      </c>
      <c r="F9097" t="s">
        <v>2045</v>
      </c>
      <c r="G9097" s="8" t="s">
        <v>164</v>
      </c>
      <c r="H9097" t="s">
        <v>165</v>
      </c>
      <c r="I9097" s="1" t="s">
        <v>35</v>
      </c>
      <c r="J9097" t="s">
        <v>36</v>
      </c>
    </row>
    <row r="9098" spans="1:10" x14ac:dyDescent="0.2">
      <c r="A9098" s="7" t="s">
        <v>14844</v>
      </c>
      <c r="B9098" t="s">
        <v>14845</v>
      </c>
      <c r="C9098">
        <v>21002</v>
      </c>
      <c r="D9098" t="s">
        <v>31</v>
      </c>
      <c r="E9098">
        <v>3</v>
      </c>
      <c r="F9098" t="s">
        <v>2045</v>
      </c>
      <c r="G9098" s="8" t="s">
        <v>164</v>
      </c>
      <c r="H9098" t="s">
        <v>165</v>
      </c>
      <c r="I9098" s="1" t="s">
        <v>35</v>
      </c>
      <c r="J9098" t="s">
        <v>36</v>
      </c>
    </row>
    <row r="9099" spans="1:10" x14ac:dyDescent="0.2">
      <c r="A9099" s="7" t="s">
        <v>14846</v>
      </c>
      <c r="B9099" t="s">
        <v>14847</v>
      </c>
      <c r="C9099">
        <v>21002</v>
      </c>
      <c r="D9099" t="s">
        <v>31</v>
      </c>
      <c r="E9099">
        <v>3</v>
      </c>
      <c r="F9099" t="s">
        <v>2045</v>
      </c>
      <c r="G9099" s="8" t="s">
        <v>164</v>
      </c>
      <c r="H9099" t="s">
        <v>165</v>
      </c>
      <c r="I9099" s="1" t="s">
        <v>35</v>
      </c>
      <c r="J9099" t="s">
        <v>36</v>
      </c>
    </row>
    <row r="9100" spans="1:10" x14ac:dyDescent="0.2">
      <c r="A9100" s="7" t="s">
        <v>14848</v>
      </c>
      <c r="B9100" t="s">
        <v>4822</v>
      </c>
      <c r="C9100">
        <v>21002</v>
      </c>
      <c r="D9100" t="s">
        <v>31</v>
      </c>
      <c r="E9100">
        <v>3</v>
      </c>
      <c r="F9100" t="s">
        <v>2045</v>
      </c>
      <c r="G9100" s="8" t="s">
        <v>164</v>
      </c>
      <c r="H9100" t="s">
        <v>165</v>
      </c>
      <c r="I9100" s="1" t="s">
        <v>35</v>
      </c>
      <c r="J9100" t="s">
        <v>36</v>
      </c>
    </row>
    <row r="9101" spans="1:10" x14ac:dyDescent="0.2">
      <c r="A9101" s="7" t="s">
        <v>14849</v>
      </c>
      <c r="B9101" t="s">
        <v>14850</v>
      </c>
      <c r="C9101">
        <v>21002</v>
      </c>
      <c r="D9101" t="s">
        <v>31</v>
      </c>
      <c r="E9101">
        <v>3</v>
      </c>
      <c r="F9101" t="s">
        <v>2045</v>
      </c>
      <c r="G9101" s="8" t="s">
        <v>164</v>
      </c>
      <c r="H9101" t="s">
        <v>165</v>
      </c>
      <c r="I9101" s="1" t="s">
        <v>35</v>
      </c>
      <c r="J9101" t="s">
        <v>36</v>
      </c>
    </row>
    <row r="9102" spans="1:10" x14ac:dyDescent="0.2">
      <c r="A9102" s="7" t="s">
        <v>14851</v>
      </c>
      <c r="B9102" t="s">
        <v>14852</v>
      </c>
      <c r="C9102">
        <v>21002</v>
      </c>
      <c r="D9102" t="s">
        <v>31</v>
      </c>
      <c r="E9102">
        <v>3</v>
      </c>
      <c r="F9102" t="s">
        <v>2045</v>
      </c>
      <c r="G9102" s="8" t="s">
        <v>164</v>
      </c>
      <c r="H9102" t="s">
        <v>165</v>
      </c>
      <c r="I9102" s="1" t="s">
        <v>35</v>
      </c>
      <c r="J9102" t="s">
        <v>36</v>
      </c>
    </row>
    <row r="9103" spans="1:10" x14ac:dyDescent="0.2">
      <c r="A9103" s="7" t="s">
        <v>14853</v>
      </c>
      <c r="B9103" t="s">
        <v>14854</v>
      </c>
      <c r="C9103">
        <v>21002</v>
      </c>
      <c r="D9103" t="s">
        <v>31</v>
      </c>
      <c r="E9103">
        <v>3</v>
      </c>
      <c r="F9103" t="s">
        <v>2045</v>
      </c>
      <c r="G9103" s="8" t="s">
        <v>164</v>
      </c>
      <c r="H9103" t="s">
        <v>165</v>
      </c>
      <c r="I9103" s="1" t="s">
        <v>35</v>
      </c>
      <c r="J9103" t="s">
        <v>36</v>
      </c>
    </row>
    <row r="9104" spans="1:10" x14ac:dyDescent="0.2">
      <c r="A9104" s="7" t="s">
        <v>14855</v>
      </c>
      <c r="B9104" t="s">
        <v>14856</v>
      </c>
      <c r="C9104">
        <v>21002</v>
      </c>
      <c r="D9104" t="s">
        <v>31</v>
      </c>
      <c r="E9104">
        <v>3</v>
      </c>
      <c r="F9104" t="s">
        <v>2045</v>
      </c>
      <c r="G9104" s="8" t="s">
        <v>164</v>
      </c>
      <c r="H9104" t="s">
        <v>165</v>
      </c>
      <c r="I9104" s="1" t="s">
        <v>35</v>
      </c>
      <c r="J9104" t="s">
        <v>36</v>
      </c>
    </row>
    <row r="9105" spans="1:10" x14ac:dyDescent="0.2">
      <c r="A9105" s="7" t="s">
        <v>14857</v>
      </c>
      <c r="B9105" t="s">
        <v>14858</v>
      </c>
      <c r="C9105">
        <v>21002</v>
      </c>
      <c r="D9105" t="s">
        <v>31</v>
      </c>
      <c r="E9105">
        <v>3</v>
      </c>
      <c r="F9105" t="s">
        <v>2045</v>
      </c>
      <c r="G9105" s="8" t="s">
        <v>164</v>
      </c>
      <c r="H9105" t="s">
        <v>165</v>
      </c>
      <c r="I9105" s="1" t="s">
        <v>35</v>
      </c>
      <c r="J9105" t="s">
        <v>36</v>
      </c>
    </row>
    <row r="9106" spans="1:10" x14ac:dyDescent="0.2">
      <c r="A9106" s="7" t="s">
        <v>14859</v>
      </c>
      <c r="B9106" t="s">
        <v>14860</v>
      </c>
      <c r="C9106">
        <v>21002</v>
      </c>
      <c r="D9106" t="s">
        <v>31</v>
      </c>
      <c r="E9106">
        <v>3</v>
      </c>
      <c r="F9106" t="s">
        <v>2045</v>
      </c>
      <c r="G9106" s="8" t="s">
        <v>164</v>
      </c>
      <c r="H9106" t="s">
        <v>165</v>
      </c>
      <c r="I9106" s="1" t="s">
        <v>35</v>
      </c>
      <c r="J9106" t="s">
        <v>36</v>
      </c>
    </row>
    <row r="9107" spans="1:10" x14ac:dyDescent="0.2">
      <c r="A9107" s="7" t="s">
        <v>14861</v>
      </c>
      <c r="B9107" t="s">
        <v>14862</v>
      </c>
      <c r="C9107">
        <v>21002</v>
      </c>
      <c r="D9107" t="s">
        <v>31</v>
      </c>
      <c r="E9107">
        <v>3</v>
      </c>
      <c r="F9107" t="s">
        <v>2045</v>
      </c>
      <c r="G9107" s="8" t="s">
        <v>164</v>
      </c>
      <c r="H9107" t="s">
        <v>165</v>
      </c>
      <c r="I9107" s="1" t="s">
        <v>35</v>
      </c>
      <c r="J9107" t="s">
        <v>36</v>
      </c>
    </row>
    <row r="9108" spans="1:10" x14ac:dyDescent="0.2">
      <c r="A9108" s="7" t="s">
        <v>14863</v>
      </c>
      <c r="B9108" t="s">
        <v>14864</v>
      </c>
      <c r="C9108">
        <v>21002</v>
      </c>
      <c r="D9108" t="s">
        <v>31</v>
      </c>
      <c r="E9108">
        <v>3</v>
      </c>
      <c r="F9108" t="s">
        <v>2045</v>
      </c>
      <c r="G9108" s="8" t="s">
        <v>164</v>
      </c>
      <c r="H9108" t="s">
        <v>165</v>
      </c>
      <c r="I9108" s="1" t="s">
        <v>35</v>
      </c>
      <c r="J9108" t="s">
        <v>36</v>
      </c>
    </row>
    <row r="9109" spans="1:10" x14ac:dyDescent="0.2">
      <c r="A9109" s="7" t="s">
        <v>14865</v>
      </c>
      <c r="B9109" t="s">
        <v>14866</v>
      </c>
      <c r="C9109">
        <v>21002</v>
      </c>
      <c r="D9109" t="s">
        <v>31</v>
      </c>
      <c r="E9109">
        <v>3</v>
      </c>
      <c r="F9109" t="s">
        <v>2045</v>
      </c>
      <c r="G9109" s="8" t="s">
        <v>164</v>
      </c>
      <c r="H9109" t="s">
        <v>165</v>
      </c>
      <c r="I9109" s="1" t="s">
        <v>35</v>
      </c>
      <c r="J9109" t="s">
        <v>36</v>
      </c>
    </row>
    <row r="9110" spans="1:10" x14ac:dyDescent="0.2">
      <c r="A9110" s="7" t="s">
        <v>14867</v>
      </c>
      <c r="B9110" t="s">
        <v>4560</v>
      </c>
      <c r="C9110">
        <v>21002</v>
      </c>
      <c r="D9110" t="s">
        <v>31</v>
      </c>
      <c r="E9110">
        <v>3</v>
      </c>
      <c r="F9110" t="s">
        <v>2045</v>
      </c>
      <c r="G9110" s="8" t="s">
        <v>164</v>
      </c>
      <c r="H9110" t="s">
        <v>165</v>
      </c>
      <c r="I9110" s="1" t="s">
        <v>35</v>
      </c>
      <c r="J9110" t="s">
        <v>36</v>
      </c>
    </row>
    <row r="9111" spans="1:10" x14ac:dyDescent="0.2">
      <c r="A9111" s="7" t="s">
        <v>14868</v>
      </c>
      <c r="B9111" t="s">
        <v>14869</v>
      </c>
      <c r="C9111">
        <v>21002</v>
      </c>
      <c r="D9111" t="s">
        <v>31</v>
      </c>
      <c r="E9111">
        <v>3</v>
      </c>
      <c r="F9111" t="s">
        <v>2045</v>
      </c>
      <c r="G9111" s="8" t="s">
        <v>164</v>
      </c>
      <c r="H9111" t="s">
        <v>165</v>
      </c>
      <c r="I9111" s="1" t="s">
        <v>35</v>
      </c>
      <c r="J9111" t="s">
        <v>36</v>
      </c>
    </row>
    <row r="9112" spans="1:10" x14ac:dyDescent="0.2">
      <c r="A9112" s="7" t="s">
        <v>14870</v>
      </c>
      <c r="B9112" t="s">
        <v>14219</v>
      </c>
      <c r="C9112">
        <v>21002</v>
      </c>
      <c r="D9112" t="s">
        <v>31</v>
      </c>
      <c r="E9112">
        <v>3</v>
      </c>
      <c r="F9112" t="s">
        <v>2045</v>
      </c>
      <c r="G9112" s="8" t="s">
        <v>164</v>
      </c>
      <c r="H9112" t="s">
        <v>165</v>
      </c>
      <c r="I9112" s="1" t="s">
        <v>35</v>
      </c>
      <c r="J9112" t="s">
        <v>36</v>
      </c>
    </row>
    <row r="9113" spans="1:10" x14ac:dyDescent="0.2">
      <c r="A9113" s="7" t="s">
        <v>14871</v>
      </c>
      <c r="B9113" t="s">
        <v>14872</v>
      </c>
      <c r="C9113">
        <v>21002</v>
      </c>
      <c r="D9113" t="s">
        <v>31</v>
      </c>
      <c r="E9113">
        <v>3</v>
      </c>
      <c r="F9113" t="s">
        <v>2045</v>
      </c>
      <c r="G9113" s="8" t="s">
        <v>164</v>
      </c>
      <c r="H9113" t="s">
        <v>165</v>
      </c>
      <c r="I9113" s="1" t="s">
        <v>35</v>
      </c>
      <c r="J9113" t="s">
        <v>36</v>
      </c>
    </row>
    <row r="9114" spans="1:10" x14ac:dyDescent="0.2">
      <c r="A9114" s="7" t="s">
        <v>14873</v>
      </c>
      <c r="B9114" t="s">
        <v>12826</v>
      </c>
      <c r="C9114">
        <v>21002</v>
      </c>
      <c r="D9114" t="s">
        <v>31</v>
      </c>
      <c r="E9114">
        <v>3</v>
      </c>
      <c r="F9114" t="s">
        <v>2045</v>
      </c>
      <c r="G9114" s="8" t="s">
        <v>164</v>
      </c>
      <c r="H9114" t="s">
        <v>165</v>
      </c>
      <c r="I9114" s="1" t="s">
        <v>35</v>
      </c>
      <c r="J9114" t="s">
        <v>36</v>
      </c>
    </row>
    <row r="9115" spans="1:10" x14ac:dyDescent="0.2">
      <c r="A9115" s="7" t="s">
        <v>14874</v>
      </c>
      <c r="B9115" t="s">
        <v>14875</v>
      </c>
      <c r="C9115">
        <v>21002</v>
      </c>
      <c r="D9115" t="s">
        <v>31</v>
      </c>
      <c r="E9115">
        <v>3</v>
      </c>
      <c r="F9115" t="s">
        <v>2045</v>
      </c>
      <c r="G9115" s="8" t="s">
        <v>164</v>
      </c>
      <c r="H9115" t="s">
        <v>165</v>
      </c>
      <c r="I9115" s="1" t="s">
        <v>35</v>
      </c>
      <c r="J9115" t="s">
        <v>36</v>
      </c>
    </row>
    <row r="9116" spans="1:10" x14ac:dyDescent="0.2">
      <c r="A9116" s="7" t="s">
        <v>14876</v>
      </c>
      <c r="B9116" t="s">
        <v>14877</v>
      </c>
      <c r="C9116">
        <v>21002</v>
      </c>
      <c r="D9116" t="s">
        <v>31</v>
      </c>
      <c r="E9116">
        <v>3</v>
      </c>
      <c r="F9116" t="s">
        <v>2045</v>
      </c>
      <c r="G9116" s="8" t="s">
        <v>164</v>
      </c>
      <c r="H9116" t="s">
        <v>165</v>
      </c>
      <c r="I9116" s="1" t="s">
        <v>35</v>
      </c>
      <c r="J9116" t="s">
        <v>36</v>
      </c>
    </row>
    <row r="9117" spans="1:10" x14ac:dyDescent="0.2">
      <c r="A9117" s="7" t="s">
        <v>14878</v>
      </c>
      <c r="B9117" t="s">
        <v>14879</v>
      </c>
      <c r="C9117">
        <v>21002</v>
      </c>
      <c r="D9117" t="s">
        <v>31</v>
      </c>
      <c r="E9117">
        <v>3</v>
      </c>
      <c r="F9117" t="s">
        <v>2045</v>
      </c>
      <c r="G9117" s="8" t="s">
        <v>164</v>
      </c>
      <c r="H9117" t="s">
        <v>165</v>
      </c>
      <c r="I9117" s="1" t="s">
        <v>35</v>
      </c>
      <c r="J9117" t="s">
        <v>36</v>
      </c>
    </row>
    <row r="9118" spans="1:10" x14ac:dyDescent="0.2">
      <c r="A9118" s="7" t="s">
        <v>14880</v>
      </c>
      <c r="B9118" t="s">
        <v>12282</v>
      </c>
      <c r="C9118">
        <v>21002</v>
      </c>
      <c r="D9118" t="s">
        <v>31</v>
      </c>
      <c r="E9118">
        <v>3</v>
      </c>
      <c r="F9118" t="s">
        <v>2045</v>
      </c>
      <c r="G9118" s="8" t="s">
        <v>164</v>
      </c>
      <c r="H9118" t="s">
        <v>165</v>
      </c>
      <c r="I9118" s="1" t="s">
        <v>35</v>
      </c>
      <c r="J9118" t="s">
        <v>36</v>
      </c>
    </row>
    <row r="9119" spans="1:10" x14ac:dyDescent="0.2">
      <c r="A9119" s="7" t="s">
        <v>14881</v>
      </c>
      <c r="B9119" t="s">
        <v>14219</v>
      </c>
      <c r="C9119">
        <v>21002</v>
      </c>
      <c r="D9119" t="s">
        <v>31</v>
      </c>
      <c r="E9119">
        <v>3</v>
      </c>
      <c r="F9119" t="s">
        <v>2045</v>
      </c>
      <c r="G9119" s="8" t="s">
        <v>164</v>
      </c>
      <c r="H9119" t="s">
        <v>165</v>
      </c>
      <c r="I9119" s="1" t="s">
        <v>35</v>
      </c>
      <c r="J9119" t="s">
        <v>36</v>
      </c>
    </row>
    <row r="9120" spans="1:10" x14ac:dyDescent="0.2">
      <c r="A9120" s="7" t="s">
        <v>14882</v>
      </c>
      <c r="B9120" t="s">
        <v>14883</v>
      </c>
      <c r="C9120">
        <v>21002</v>
      </c>
      <c r="D9120" t="s">
        <v>31</v>
      </c>
      <c r="E9120">
        <v>3</v>
      </c>
      <c r="F9120" t="s">
        <v>2045</v>
      </c>
      <c r="G9120" s="8" t="s">
        <v>164</v>
      </c>
      <c r="H9120" t="s">
        <v>165</v>
      </c>
      <c r="I9120" s="1" t="s">
        <v>35</v>
      </c>
      <c r="J9120" t="s">
        <v>36</v>
      </c>
    </row>
    <row r="9121" spans="1:10" x14ac:dyDescent="0.2">
      <c r="A9121" s="7" t="s">
        <v>14884</v>
      </c>
      <c r="B9121" t="s">
        <v>14885</v>
      </c>
      <c r="C9121">
        <v>21002</v>
      </c>
      <c r="D9121" t="s">
        <v>31</v>
      </c>
      <c r="E9121">
        <v>3</v>
      </c>
      <c r="F9121" t="s">
        <v>2045</v>
      </c>
      <c r="G9121" s="8" t="s">
        <v>164</v>
      </c>
      <c r="H9121" t="s">
        <v>165</v>
      </c>
      <c r="I9121" s="1" t="s">
        <v>35</v>
      </c>
      <c r="J9121" t="s">
        <v>36</v>
      </c>
    </row>
    <row r="9122" spans="1:10" x14ac:dyDescent="0.2">
      <c r="A9122" s="7" t="s">
        <v>14886</v>
      </c>
      <c r="B9122" t="s">
        <v>14887</v>
      </c>
      <c r="C9122">
        <v>21002</v>
      </c>
      <c r="D9122" t="s">
        <v>31</v>
      </c>
      <c r="E9122">
        <v>3</v>
      </c>
      <c r="F9122" t="s">
        <v>2045</v>
      </c>
      <c r="G9122" s="8" t="s">
        <v>164</v>
      </c>
      <c r="H9122" t="s">
        <v>165</v>
      </c>
      <c r="I9122" s="1" t="s">
        <v>35</v>
      </c>
      <c r="J9122" t="s">
        <v>36</v>
      </c>
    </row>
    <row r="9123" spans="1:10" x14ac:dyDescent="0.2">
      <c r="A9123" s="7" t="s">
        <v>14888</v>
      </c>
      <c r="B9123" t="s">
        <v>12501</v>
      </c>
      <c r="C9123">
        <v>21002</v>
      </c>
      <c r="D9123" t="s">
        <v>31</v>
      </c>
      <c r="E9123">
        <v>3</v>
      </c>
      <c r="F9123" t="s">
        <v>2045</v>
      </c>
      <c r="G9123" s="8" t="s">
        <v>164</v>
      </c>
      <c r="H9123" t="s">
        <v>165</v>
      </c>
      <c r="I9123" s="1" t="s">
        <v>35</v>
      </c>
      <c r="J9123" t="s">
        <v>36</v>
      </c>
    </row>
    <row r="9124" spans="1:10" x14ac:dyDescent="0.2">
      <c r="A9124" s="7" t="s">
        <v>14889</v>
      </c>
      <c r="B9124" t="s">
        <v>14890</v>
      </c>
      <c r="C9124">
        <v>21002</v>
      </c>
      <c r="D9124" t="s">
        <v>31</v>
      </c>
      <c r="E9124">
        <v>3</v>
      </c>
      <c r="F9124" t="s">
        <v>2045</v>
      </c>
      <c r="G9124" s="8" t="s">
        <v>164</v>
      </c>
      <c r="H9124" t="s">
        <v>165</v>
      </c>
      <c r="I9124" s="1" t="s">
        <v>35</v>
      </c>
      <c r="J9124" t="s">
        <v>36</v>
      </c>
    </row>
    <row r="9125" spans="1:10" x14ac:dyDescent="0.2">
      <c r="A9125" s="7" t="s">
        <v>14891</v>
      </c>
      <c r="B9125" t="s">
        <v>14892</v>
      </c>
      <c r="C9125">
        <v>21002</v>
      </c>
      <c r="D9125" t="s">
        <v>31</v>
      </c>
      <c r="E9125">
        <v>3</v>
      </c>
      <c r="F9125" t="s">
        <v>2045</v>
      </c>
      <c r="G9125" s="8" t="s">
        <v>164</v>
      </c>
      <c r="H9125" t="s">
        <v>165</v>
      </c>
      <c r="I9125" s="1" t="s">
        <v>35</v>
      </c>
      <c r="J9125" t="s">
        <v>36</v>
      </c>
    </row>
    <row r="9126" spans="1:10" x14ac:dyDescent="0.2">
      <c r="A9126" s="7" t="s">
        <v>14893</v>
      </c>
      <c r="B9126" t="s">
        <v>14894</v>
      </c>
      <c r="C9126">
        <v>21002</v>
      </c>
      <c r="D9126" t="s">
        <v>31</v>
      </c>
      <c r="E9126">
        <v>3</v>
      </c>
      <c r="F9126" t="s">
        <v>2045</v>
      </c>
      <c r="G9126" s="8" t="s">
        <v>164</v>
      </c>
      <c r="H9126" t="s">
        <v>165</v>
      </c>
      <c r="I9126" s="1" t="s">
        <v>35</v>
      </c>
      <c r="J9126" t="s">
        <v>36</v>
      </c>
    </row>
    <row r="9127" spans="1:10" x14ac:dyDescent="0.2">
      <c r="A9127" s="7" t="s">
        <v>14895</v>
      </c>
      <c r="B9127" t="s">
        <v>14896</v>
      </c>
      <c r="C9127">
        <v>21002</v>
      </c>
      <c r="D9127" t="s">
        <v>31</v>
      </c>
      <c r="E9127">
        <v>3</v>
      </c>
      <c r="F9127" t="s">
        <v>2045</v>
      </c>
      <c r="G9127" s="8" t="s">
        <v>164</v>
      </c>
      <c r="H9127" t="s">
        <v>165</v>
      </c>
      <c r="I9127" s="1" t="s">
        <v>35</v>
      </c>
      <c r="J9127" t="s">
        <v>36</v>
      </c>
    </row>
    <row r="9128" spans="1:10" x14ac:dyDescent="0.2">
      <c r="A9128" s="7" t="s">
        <v>14897</v>
      </c>
      <c r="B9128" t="s">
        <v>14898</v>
      </c>
      <c r="C9128">
        <v>21002</v>
      </c>
      <c r="D9128" t="s">
        <v>31</v>
      </c>
      <c r="E9128">
        <v>3</v>
      </c>
      <c r="F9128" t="s">
        <v>2045</v>
      </c>
      <c r="G9128" s="8" t="s">
        <v>164</v>
      </c>
      <c r="H9128" t="s">
        <v>165</v>
      </c>
      <c r="I9128" s="1" t="s">
        <v>35</v>
      </c>
      <c r="J9128" t="s">
        <v>36</v>
      </c>
    </row>
    <row r="9129" spans="1:10" x14ac:dyDescent="0.2">
      <c r="A9129" s="7" t="s">
        <v>14899</v>
      </c>
      <c r="B9129" t="s">
        <v>14900</v>
      </c>
      <c r="C9129">
        <v>21002</v>
      </c>
      <c r="D9129" t="s">
        <v>31</v>
      </c>
      <c r="E9129">
        <v>3</v>
      </c>
      <c r="F9129" t="s">
        <v>2045</v>
      </c>
      <c r="G9129" s="8" t="s">
        <v>164</v>
      </c>
      <c r="H9129" t="s">
        <v>165</v>
      </c>
      <c r="I9129" s="1" t="s">
        <v>35</v>
      </c>
      <c r="J9129" t="s">
        <v>36</v>
      </c>
    </row>
    <row r="9130" spans="1:10" x14ac:dyDescent="0.2">
      <c r="A9130" s="7" t="s">
        <v>14901</v>
      </c>
      <c r="B9130" t="s">
        <v>14902</v>
      </c>
      <c r="C9130">
        <v>21002</v>
      </c>
      <c r="D9130" t="s">
        <v>31</v>
      </c>
      <c r="E9130">
        <v>3</v>
      </c>
      <c r="F9130" t="s">
        <v>2045</v>
      </c>
      <c r="G9130" s="8" t="s">
        <v>164</v>
      </c>
      <c r="H9130" t="s">
        <v>165</v>
      </c>
      <c r="I9130" s="1" t="s">
        <v>35</v>
      </c>
      <c r="J9130" t="s">
        <v>36</v>
      </c>
    </row>
    <row r="9131" spans="1:10" x14ac:dyDescent="0.2">
      <c r="A9131" s="7" t="s">
        <v>14903</v>
      </c>
      <c r="B9131" t="s">
        <v>14904</v>
      </c>
      <c r="C9131">
        <v>21002</v>
      </c>
      <c r="D9131" t="s">
        <v>31</v>
      </c>
      <c r="E9131">
        <v>3</v>
      </c>
      <c r="F9131" t="s">
        <v>2045</v>
      </c>
      <c r="G9131" s="8" t="s">
        <v>164</v>
      </c>
      <c r="H9131" t="s">
        <v>165</v>
      </c>
      <c r="I9131" s="1" t="s">
        <v>35</v>
      </c>
      <c r="J9131" t="s">
        <v>36</v>
      </c>
    </row>
    <row r="9132" spans="1:10" x14ac:dyDescent="0.2">
      <c r="A9132" s="7" t="s">
        <v>14905</v>
      </c>
      <c r="B9132" t="s">
        <v>14906</v>
      </c>
      <c r="C9132">
        <v>21002</v>
      </c>
      <c r="D9132" t="s">
        <v>31</v>
      </c>
      <c r="E9132">
        <v>3</v>
      </c>
      <c r="F9132" t="s">
        <v>2045</v>
      </c>
      <c r="G9132" s="8" t="s">
        <v>164</v>
      </c>
      <c r="H9132" t="s">
        <v>165</v>
      </c>
      <c r="I9132" s="1" t="s">
        <v>35</v>
      </c>
      <c r="J9132" t="s">
        <v>36</v>
      </c>
    </row>
    <row r="9133" spans="1:10" x14ac:dyDescent="0.2">
      <c r="A9133" s="7" t="s">
        <v>14907</v>
      </c>
      <c r="B9133" t="s">
        <v>14908</v>
      </c>
      <c r="C9133">
        <v>21002</v>
      </c>
      <c r="D9133" t="s">
        <v>31</v>
      </c>
      <c r="E9133">
        <v>3</v>
      </c>
      <c r="F9133" t="s">
        <v>2045</v>
      </c>
      <c r="G9133" s="8" t="s">
        <v>164</v>
      </c>
      <c r="H9133" t="s">
        <v>165</v>
      </c>
      <c r="I9133" s="1" t="s">
        <v>35</v>
      </c>
      <c r="J9133" t="s">
        <v>36</v>
      </c>
    </row>
    <row r="9134" spans="1:10" x14ac:dyDescent="0.2">
      <c r="A9134" s="7" t="s">
        <v>14909</v>
      </c>
      <c r="B9134" t="s">
        <v>14910</v>
      </c>
      <c r="C9134">
        <v>21002</v>
      </c>
      <c r="D9134" t="s">
        <v>31</v>
      </c>
      <c r="E9134">
        <v>3</v>
      </c>
      <c r="F9134" t="s">
        <v>2045</v>
      </c>
      <c r="G9134" s="8" t="s">
        <v>164</v>
      </c>
      <c r="H9134" t="s">
        <v>165</v>
      </c>
      <c r="I9134" s="1" t="s">
        <v>35</v>
      </c>
      <c r="J9134" t="s">
        <v>36</v>
      </c>
    </row>
    <row r="9135" spans="1:10" x14ac:dyDescent="0.2">
      <c r="A9135" s="7" t="s">
        <v>14911</v>
      </c>
      <c r="B9135" t="s">
        <v>14912</v>
      </c>
      <c r="C9135">
        <v>21002</v>
      </c>
      <c r="D9135" t="s">
        <v>31</v>
      </c>
      <c r="E9135">
        <v>3</v>
      </c>
      <c r="F9135" t="s">
        <v>2045</v>
      </c>
      <c r="G9135" s="8" t="s">
        <v>168</v>
      </c>
      <c r="H9135" t="s">
        <v>169</v>
      </c>
      <c r="I9135" s="1" t="s">
        <v>35</v>
      </c>
      <c r="J9135" t="s">
        <v>36</v>
      </c>
    </row>
    <row r="9136" spans="1:10" x14ac:dyDescent="0.2">
      <c r="A9136" s="7" t="s">
        <v>14913</v>
      </c>
      <c r="B9136" t="s">
        <v>14914</v>
      </c>
      <c r="C9136">
        <v>21002</v>
      </c>
      <c r="D9136" t="s">
        <v>31</v>
      </c>
      <c r="E9136">
        <v>3</v>
      </c>
      <c r="F9136" t="s">
        <v>2045</v>
      </c>
      <c r="G9136" s="8" t="s">
        <v>168</v>
      </c>
      <c r="H9136" t="s">
        <v>169</v>
      </c>
      <c r="I9136" s="1" t="s">
        <v>35</v>
      </c>
      <c r="J9136" t="s">
        <v>36</v>
      </c>
    </row>
    <row r="9137" spans="1:10" x14ac:dyDescent="0.2">
      <c r="A9137" s="7" t="s">
        <v>14915</v>
      </c>
      <c r="B9137" t="s">
        <v>14916</v>
      </c>
      <c r="C9137">
        <v>21002</v>
      </c>
      <c r="D9137" t="s">
        <v>31</v>
      </c>
      <c r="E9137">
        <v>3</v>
      </c>
      <c r="F9137" t="s">
        <v>2045</v>
      </c>
      <c r="G9137" s="8" t="s">
        <v>168</v>
      </c>
      <c r="H9137" t="s">
        <v>169</v>
      </c>
      <c r="I9137" s="1" t="s">
        <v>35</v>
      </c>
      <c r="J9137" t="s">
        <v>36</v>
      </c>
    </row>
    <row r="9138" spans="1:10" x14ac:dyDescent="0.2">
      <c r="A9138" s="7" t="s">
        <v>14917</v>
      </c>
      <c r="B9138" t="s">
        <v>14918</v>
      </c>
      <c r="C9138">
        <v>21002</v>
      </c>
      <c r="D9138" t="s">
        <v>31</v>
      </c>
      <c r="E9138">
        <v>3</v>
      </c>
      <c r="F9138" t="s">
        <v>2045</v>
      </c>
      <c r="G9138" s="8" t="s">
        <v>168</v>
      </c>
      <c r="H9138" t="s">
        <v>169</v>
      </c>
      <c r="I9138" s="1" t="s">
        <v>35</v>
      </c>
      <c r="J9138" t="s">
        <v>36</v>
      </c>
    </row>
    <row r="9139" spans="1:10" x14ac:dyDescent="0.2">
      <c r="A9139" s="7" t="s">
        <v>14919</v>
      </c>
      <c r="B9139" t="s">
        <v>14920</v>
      </c>
      <c r="C9139">
        <v>21002</v>
      </c>
      <c r="D9139" t="s">
        <v>31</v>
      </c>
      <c r="E9139">
        <v>3</v>
      </c>
      <c r="F9139" t="s">
        <v>2045</v>
      </c>
      <c r="G9139" s="8" t="s">
        <v>168</v>
      </c>
      <c r="H9139" t="s">
        <v>169</v>
      </c>
      <c r="I9139" s="1" t="s">
        <v>35</v>
      </c>
      <c r="J9139" t="s">
        <v>36</v>
      </c>
    </row>
    <row r="9140" spans="1:10" x14ac:dyDescent="0.2">
      <c r="A9140" s="7" t="s">
        <v>14921</v>
      </c>
      <c r="B9140" t="s">
        <v>14922</v>
      </c>
      <c r="C9140">
        <v>21002</v>
      </c>
      <c r="D9140" t="s">
        <v>31</v>
      </c>
      <c r="E9140">
        <v>3</v>
      </c>
      <c r="F9140" t="s">
        <v>2045</v>
      </c>
      <c r="G9140" s="8" t="s">
        <v>168</v>
      </c>
      <c r="H9140" t="s">
        <v>169</v>
      </c>
      <c r="I9140" s="1" t="s">
        <v>35</v>
      </c>
      <c r="J9140" t="s">
        <v>36</v>
      </c>
    </row>
    <row r="9141" spans="1:10" x14ac:dyDescent="0.2">
      <c r="A9141" s="7" t="s">
        <v>14923</v>
      </c>
      <c r="B9141" t="s">
        <v>14924</v>
      </c>
      <c r="C9141">
        <v>21002</v>
      </c>
      <c r="D9141" t="s">
        <v>31</v>
      </c>
      <c r="E9141">
        <v>3</v>
      </c>
      <c r="F9141" t="s">
        <v>2045</v>
      </c>
      <c r="G9141" s="8" t="s">
        <v>168</v>
      </c>
      <c r="H9141" t="s">
        <v>169</v>
      </c>
      <c r="I9141" s="1" t="s">
        <v>35</v>
      </c>
      <c r="J9141" t="s">
        <v>36</v>
      </c>
    </row>
    <row r="9142" spans="1:10" x14ac:dyDescent="0.2">
      <c r="A9142" s="7" t="s">
        <v>14925</v>
      </c>
      <c r="B9142" t="s">
        <v>14926</v>
      </c>
      <c r="C9142">
        <v>21002</v>
      </c>
      <c r="D9142" t="s">
        <v>31</v>
      </c>
      <c r="E9142">
        <v>3</v>
      </c>
      <c r="F9142" t="s">
        <v>2045</v>
      </c>
      <c r="G9142" s="8" t="s">
        <v>168</v>
      </c>
      <c r="H9142" t="s">
        <v>169</v>
      </c>
      <c r="I9142" s="1" t="s">
        <v>35</v>
      </c>
      <c r="J9142" t="s">
        <v>36</v>
      </c>
    </row>
    <row r="9143" spans="1:10" x14ac:dyDescent="0.2">
      <c r="A9143" s="7" t="s">
        <v>14927</v>
      </c>
      <c r="B9143" t="s">
        <v>14928</v>
      </c>
      <c r="C9143">
        <v>21002</v>
      </c>
      <c r="D9143" t="s">
        <v>31</v>
      </c>
      <c r="E9143">
        <v>3</v>
      </c>
      <c r="F9143" t="s">
        <v>2045</v>
      </c>
      <c r="G9143" s="8" t="s">
        <v>168</v>
      </c>
      <c r="H9143" t="s">
        <v>169</v>
      </c>
      <c r="I9143" s="1" t="s">
        <v>35</v>
      </c>
      <c r="J9143" t="s">
        <v>36</v>
      </c>
    </row>
    <row r="9144" spans="1:10" x14ac:dyDescent="0.2">
      <c r="A9144" s="7" t="s">
        <v>14929</v>
      </c>
      <c r="B9144" t="s">
        <v>14930</v>
      </c>
      <c r="C9144">
        <v>21002</v>
      </c>
      <c r="D9144" t="s">
        <v>31</v>
      </c>
      <c r="E9144">
        <v>3</v>
      </c>
      <c r="F9144" t="s">
        <v>2045</v>
      </c>
      <c r="G9144" s="8" t="s">
        <v>168</v>
      </c>
      <c r="H9144" t="s">
        <v>169</v>
      </c>
      <c r="I9144" s="1" t="s">
        <v>35</v>
      </c>
      <c r="J9144" t="s">
        <v>36</v>
      </c>
    </row>
    <row r="9145" spans="1:10" x14ac:dyDescent="0.2">
      <c r="A9145" s="7" t="s">
        <v>14931</v>
      </c>
      <c r="B9145" t="s">
        <v>14932</v>
      </c>
      <c r="C9145">
        <v>21002</v>
      </c>
      <c r="D9145" t="s">
        <v>31</v>
      </c>
      <c r="E9145">
        <v>3</v>
      </c>
      <c r="F9145" t="s">
        <v>2045</v>
      </c>
      <c r="G9145" s="8" t="s">
        <v>168</v>
      </c>
      <c r="H9145" t="s">
        <v>169</v>
      </c>
      <c r="I9145" s="1" t="s">
        <v>35</v>
      </c>
      <c r="J9145" t="s">
        <v>36</v>
      </c>
    </row>
    <row r="9146" spans="1:10" x14ac:dyDescent="0.2">
      <c r="A9146" s="7" t="s">
        <v>14933</v>
      </c>
      <c r="B9146" t="s">
        <v>14934</v>
      </c>
      <c r="C9146">
        <v>21002</v>
      </c>
      <c r="D9146" t="s">
        <v>31</v>
      </c>
      <c r="E9146">
        <v>3</v>
      </c>
      <c r="F9146" t="s">
        <v>2045</v>
      </c>
      <c r="G9146" s="8" t="s">
        <v>168</v>
      </c>
      <c r="H9146" t="s">
        <v>169</v>
      </c>
      <c r="I9146" s="1" t="s">
        <v>35</v>
      </c>
      <c r="J9146" t="s">
        <v>36</v>
      </c>
    </row>
    <row r="9147" spans="1:10" x14ac:dyDescent="0.2">
      <c r="A9147" s="7" t="s">
        <v>14935</v>
      </c>
      <c r="B9147" t="s">
        <v>14936</v>
      </c>
      <c r="C9147">
        <v>21002</v>
      </c>
      <c r="D9147" t="s">
        <v>31</v>
      </c>
      <c r="E9147">
        <v>3</v>
      </c>
      <c r="F9147" t="s">
        <v>2045</v>
      </c>
      <c r="G9147" s="8" t="s">
        <v>168</v>
      </c>
      <c r="H9147" t="s">
        <v>169</v>
      </c>
      <c r="I9147" s="1" t="s">
        <v>35</v>
      </c>
      <c r="J9147" t="s">
        <v>36</v>
      </c>
    </row>
    <row r="9148" spans="1:10" x14ac:dyDescent="0.2">
      <c r="A9148" s="7" t="s">
        <v>14937</v>
      </c>
      <c r="B9148" t="s">
        <v>14938</v>
      </c>
      <c r="C9148">
        <v>21002</v>
      </c>
      <c r="D9148" t="s">
        <v>31</v>
      </c>
      <c r="E9148">
        <v>3</v>
      </c>
      <c r="F9148" t="s">
        <v>2045</v>
      </c>
      <c r="G9148" s="8" t="s">
        <v>168</v>
      </c>
      <c r="H9148" t="s">
        <v>169</v>
      </c>
      <c r="I9148" s="1" t="s">
        <v>35</v>
      </c>
      <c r="J9148" t="s">
        <v>36</v>
      </c>
    </row>
    <row r="9149" spans="1:10" x14ac:dyDescent="0.2">
      <c r="A9149" s="7" t="s">
        <v>14939</v>
      </c>
      <c r="B9149" t="s">
        <v>14940</v>
      </c>
      <c r="C9149">
        <v>21002</v>
      </c>
      <c r="D9149" t="s">
        <v>31</v>
      </c>
      <c r="E9149">
        <v>3</v>
      </c>
      <c r="F9149" t="s">
        <v>2045</v>
      </c>
      <c r="G9149" s="8" t="s">
        <v>168</v>
      </c>
      <c r="H9149" t="s">
        <v>169</v>
      </c>
      <c r="I9149" s="1" t="s">
        <v>35</v>
      </c>
      <c r="J9149" t="s">
        <v>36</v>
      </c>
    </row>
    <row r="9150" spans="1:10" x14ac:dyDescent="0.2">
      <c r="A9150" s="7" t="s">
        <v>14941</v>
      </c>
      <c r="B9150" t="s">
        <v>11912</v>
      </c>
      <c r="C9150">
        <v>21002</v>
      </c>
      <c r="D9150" t="s">
        <v>31</v>
      </c>
      <c r="E9150">
        <v>3</v>
      </c>
      <c r="F9150" t="s">
        <v>2045</v>
      </c>
      <c r="G9150" s="8" t="s">
        <v>168</v>
      </c>
      <c r="H9150" t="s">
        <v>169</v>
      </c>
      <c r="I9150" s="1" t="s">
        <v>35</v>
      </c>
      <c r="J9150" t="s">
        <v>36</v>
      </c>
    </row>
    <row r="9151" spans="1:10" x14ac:dyDescent="0.2">
      <c r="A9151" s="7" t="s">
        <v>14942</v>
      </c>
      <c r="B9151" t="s">
        <v>14943</v>
      </c>
      <c r="C9151">
        <v>21002</v>
      </c>
      <c r="D9151" t="s">
        <v>31</v>
      </c>
      <c r="E9151">
        <v>3</v>
      </c>
      <c r="F9151" t="s">
        <v>2045</v>
      </c>
      <c r="G9151" s="8" t="s">
        <v>168</v>
      </c>
      <c r="H9151" t="s">
        <v>169</v>
      </c>
      <c r="I9151" s="1" t="s">
        <v>35</v>
      </c>
      <c r="J9151" t="s">
        <v>36</v>
      </c>
    </row>
    <row r="9152" spans="1:10" x14ac:dyDescent="0.2">
      <c r="A9152" s="7" t="s">
        <v>14944</v>
      </c>
      <c r="B9152" t="s">
        <v>14945</v>
      </c>
      <c r="C9152">
        <v>21002</v>
      </c>
      <c r="D9152" t="s">
        <v>31</v>
      </c>
      <c r="E9152">
        <v>3</v>
      </c>
      <c r="F9152" t="s">
        <v>2045</v>
      </c>
      <c r="G9152" s="8" t="s">
        <v>168</v>
      </c>
      <c r="H9152" t="s">
        <v>169</v>
      </c>
      <c r="I9152" s="1" t="s">
        <v>35</v>
      </c>
      <c r="J9152" t="s">
        <v>36</v>
      </c>
    </row>
    <row r="9153" spans="1:10" x14ac:dyDescent="0.2">
      <c r="A9153" s="7" t="s">
        <v>14946</v>
      </c>
      <c r="B9153" t="s">
        <v>14947</v>
      </c>
      <c r="C9153">
        <v>21002</v>
      </c>
      <c r="D9153" t="s">
        <v>31</v>
      </c>
      <c r="E9153">
        <v>3</v>
      </c>
      <c r="F9153" t="s">
        <v>2045</v>
      </c>
      <c r="G9153" s="8" t="s">
        <v>168</v>
      </c>
      <c r="H9153" t="s">
        <v>169</v>
      </c>
      <c r="I9153" s="1" t="s">
        <v>35</v>
      </c>
      <c r="J9153" t="s">
        <v>36</v>
      </c>
    </row>
    <row r="9154" spans="1:10" x14ac:dyDescent="0.2">
      <c r="A9154" s="7" t="s">
        <v>14948</v>
      </c>
      <c r="B9154" t="s">
        <v>14949</v>
      </c>
      <c r="C9154">
        <v>21002</v>
      </c>
      <c r="D9154" t="s">
        <v>31</v>
      </c>
      <c r="E9154">
        <v>3</v>
      </c>
      <c r="F9154" t="s">
        <v>2045</v>
      </c>
      <c r="G9154" s="8" t="s">
        <v>168</v>
      </c>
      <c r="H9154" t="s">
        <v>169</v>
      </c>
      <c r="I9154" s="1" t="s">
        <v>35</v>
      </c>
      <c r="J9154" t="s">
        <v>36</v>
      </c>
    </row>
    <row r="9155" spans="1:10" x14ac:dyDescent="0.2">
      <c r="A9155" s="7" t="s">
        <v>14950</v>
      </c>
      <c r="B9155" t="s">
        <v>14951</v>
      </c>
      <c r="C9155">
        <v>21002</v>
      </c>
      <c r="D9155" t="s">
        <v>31</v>
      </c>
      <c r="E9155">
        <v>3</v>
      </c>
      <c r="F9155" t="s">
        <v>2045</v>
      </c>
      <c r="G9155" s="8" t="s">
        <v>168</v>
      </c>
      <c r="H9155" t="s">
        <v>169</v>
      </c>
      <c r="I9155" s="1" t="s">
        <v>35</v>
      </c>
      <c r="J9155" t="s">
        <v>36</v>
      </c>
    </row>
    <row r="9156" spans="1:10" x14ac:dyDescent="0.2">
      <c r="A9156" s="7" t="s">
        <v>14952</v>
      </c>
      <c r="B9156" t="s">
        <v>14953</v>
      </c>
      <c r="C9156">
        <v>21002</v>
      </c>
      <c r="D9156" t="s">
        <v>31</v>
      </c>
      <c r="E9156">
        <v>3</v>
      </c>
      <c r="F9156" t="s">
        <v>2045</v>
      </c>
      <c r="G9156" s="8" t="s">
        <v>168</v>
      </c>
      <c r="H9156" t="s">
        <v>169</v>
      </c>
      <c r="I9156" s="1" t="s">
        <v>35</v>
      </c>
      <c r="J9156" t="s">
        <v>36</v>
      </c>
    </row>
    <row r="9157" spans="1:10" x14ac:dyDescent="0.2">
      <c r="A9157" s="7" t="s">
        <v>14954</v>
      </c>
      <c r="B9157" t="s">
        <v>14955</v>
      </c>
      <c r="C9157">
        <v>21002</v>
      </c>
      <c r="D9157" t="s">
        <v>31</v>
      </c>
      <c r="E9157">
        <v>3</v>
      </c>
      <c r="F9157" t="s">
        <v>2045</v>
      </c>
      <c r="G9157" s="8" t="s">
        <v>168</v>
      </c>
      <c r="H9157" t="s">
        <v>169</v>
      </c>
      <c r="I9157" s="1" t="s">
        <v>35</v>
      </c>
      <c r="J9157" t="s">
        <v>36</v>
      </c>
    </row>
    <row r="9158" spans="1:10" x14ac:dyDescent="0.2">
      <c r="A9158" s="7" t="s">
        <v>14956</v>
      </c>
      <c r="B9158" t="s">
        <v>14957</v>
      </c>
      <c r="C9158">
        <v>21002</v>
      </c>
      <c r="D9158" t="s">
        <v>31</v>
      </c>
      <c r="E9158">
        <v>3</v>
      </c>
      <c r="F9158" t="s">
        <v>2045</v>
      </c>
      <c r="G9158" s="8" t="s">
        <v>168</v>
      </c>
      <c r="H9158" t="s">
        <v>169</v>
      </c>
      <c r="I9158" s="1" t="s">
        <v>35</v>
      </c>
      <c r="J9158" t="s">
        <v>36</v>
      </c>
    </row>
    <row r="9159" spans="1:10" x14ac:dyDescent="0.2">
      <c r="A9159" s="7" t="s">
        <v>14958</v>
      </c>
      <c r="B9159" t="s">
        <v>14959</v>
      </c>
      <c r="C9159">
        <v>21002</v>
      </c>
      <c r="D9159" t="s">
        <v>31</v>
      </c>
      <c r="E9159">
        <v>3</v>
      </c>
      <c r="F9159" t="s">
        <v>2045</v>
      </c>
      <c r="G9159" s="8" t="s">
        <v>168</v>
      </c>
      <c r="H9159" t="s">
        <v>169</v>
      </c>
      <c r="I9159" s="1" t="s">
        <v>35</v>
      </c>
      <c r="J9159" t="s">
        <v>36</v>
      </c>
    </row>
    <row r="9160" spans="1:10" x14ac:dyDescent="0.2">
      <c r="A9160" s="7" t="s">
        <v>14960</v>
      </c>
      <c r="B9160" t="s">
        <v>14961</v>
      </c>
      <c r="C9160">
        <v>21002</v>
      </c>
      <c r="D9160" t="s">
        <v>31</v>
      </c>
      <c r="E9160">
        <v>3</v>
      </c>
      <c r="F9160" t="s">
        <v>2045</v>
      </c>
      <c r="G9160" s="8" t="s">
        <v>168</v>
      </c>
      <c r="H9160" t="s">
        <v>169</v>
      </c>
      <c r="I9160" s="1" t="s">
        <v>35</v>
      </c>
      <c r="J9160" t="s">
        <v>36</v>
      </c>
    </row>
    <row r="9161" spans="1:10" x14ac:dyDescent="0.2">
      <c r="A9161" s="7" t="s">
        <v>14962</v>
      </c>
      <c r="B9161" t="s">
        <v>14963</v>
      </c>
      <c r="C9161">
        <v>21002</v>
      </c>
      <c r="D9161" t="s">
        <v>31</v>
      </c>
      <c r="E9161">
        <v>3</v>
      </c>
      <c r="F9161" t="s">
        <v>2045</v>
      </c>
      <c r="G9161" s="8" t="s">
        <v>168</v>
      </c>
      <c r="H9161" t="s">
        <v>169</v>
      </c>
      <c r="I9161" s="1" t="s">
        <v>35</v>
      </c>
      <c r="J9161" t="s">
        <v>36</v>
      </c>
    </row>
    <row r="9162" spans="1:10" x14ac:dyDescent="0.2">
      <c r="A9162" s="7" t="s">
        <v>14964</v>
      </c>
      <c r="B9162" t="s">
        <v>14965</v>
      </c>
      <c r="C9162">
        <v>21002</v>
      </c>
      <c r="D9162" t="s">
        <v>31</v>
      </c>
      <c r="E9162">
        <v>3</v>
      </c>
      <c r="F9162" t="s">
        <v>2045</v>
      </c>
      <c r="G9162" s="8" t="s">
        <v>168</v>
      </c>
      <c r="H9162" t="s">
        <v>169</v>
      </c>
      <c r="I9162" s="1" t="s">
        <v>35</v>
      </c>
      <c r="J9162" t="s">
        <v>36</v>
      </c>
    </row>
    <row r="9163" spans="1:10" x14ac:dyDescent="0.2">
      <c r="A9163" s="7" t="s">
        <v>14966</v>
      </c>
      <c r="B9163" t="s">
        <v>14967</v>
      </c>
      <c r="C9163">
        <v>21002</v>
      </c>
      <c r="D9163" t="s">
        <v>31</v>
      </c>
      <c r="E9163">
        <v>3</v>
      </c>
      <c r="F9163" t="s">
        <v>2045</v>
      </c>
      <c r="G9163" s="8" t="s">
        <v>168</v>
      </c>
      <c r="H9163" t="s">
        <v>169</v>
      </c>
      <c r="I9163" s="1" t="s">
        <v>35</v>
      </c>
      <c r="J9163" t="s">
        <v>36</v>
      </c>
    </row>
    <row r="9164" spans="1:10" x14ac:dyDescent="0.2">
      <c r="A9164" s="7" t="s">
        <v>14968</v>
      </c>
      <c r="B9164" t="s">
        <v>14969</v>
      </c>
      <c r="C9164">
        <v>21002</v>
      </c>
      <c r="D9164" t="s">
        <v>31</v>
      </c>
      <c r="E9164">
        <v>3</v>
      </c>
      <c r="F9164" t="s">
        <v>2045</v>
      </c>
      <c r="G9164" s="8" t="s">
        <v>168</v>
      </c>
      <c r="H9164" t="s">
        <v>169</v>
      </c>
      <c r="I9164" s="1" t="s">
        <v>35</v>
      </c>
      <c r="J9164" t="s">
        <v>36</v>
      </c>
    </row>
    <row r="9165" spans="1:10" x14ac:dyDescent="0.2">
      <c r="A9165" s="7" t="s">
        <v>14970</v>
      </c>
      <c r="B9165" t="s">
        <v>14971</v>
      </c>
      <c r="C9165">
        <v>21002</v>
      </c>
      <c r="D9165" t="s">
        <v>31</v>
      </c>
      <c r="E9165">
        <v>3</v>
      </c>
      <c r="F9165" t="s">
        <v>2045</v>
      </c>
      <c r="G9165" s="8" t="s">
        <v>168</v>
      </c>
      <c r="H9165" t="s">
        <v>169</v>
      </c>
      <c r="I9165" s="1" t="s">
        <v>35</v>
      </c>
      <c r="J9165" t="s">
        <v>36</v>
      </c>
    </row>
    <row r="9166" spans="1:10" x14ac:dyDescent="0.2">
      <c r="A9166" s="7" t="s">
        <v>14972</v>
      </c>
      <c r="B9166" t="s">
        <v>14973</v>
      </c>
      <c r="C9166">
        <v>21002</v>
      </c>
      <c r="D9166" t="s">
        <v>31</v>
      </c>
      <c r="E9166">
        <v>3</v>
      </c>
      <c r="F9166" t="s">
        <v>2045</v>
      </c>
      <c r="G9166" s="8" t="s">
        <v>168</v>
      </c>
      <c r="H9166" t="s">
        <v>169</v>
      </c>
      <c r="I9166" s="1" t="s">
        <v>35</v>
      </c>
      <c r="J9166" t="s">
        <v>36</v>
      </c>
    </row>
    <row r="9167" spans="1:10" x14ac:dyDescent="0.2">
      <c r="A9167" s="7" t="s">
        <v>14974</v>
      </c>
      <c r="B9167" t="s">
        <v>14975</v>
      </c>
      <c r="C9167">
        <v>21002</v>
      </c>
      <c r="D9167" t="s">
        <v>31</v>
      </c>
      <c r="E9167">
        <v>3</v>
      </c>
      <c r="F9167" t="s">
        <v>2045</v>
      </c>
      <c r="G9167" s="8" t="s">
        <v>168</v>
      </c>
      <c r="H9167" t="s">
        <v>169</v>
      </c>
      <c r="I9167" s="1" t="s">
        <v>35</v>
      </c>
      <c r="J9167" t="s">
        <v>36</v>
      </c>
    </row>
    <row r="9168" spans="1:10" x14ac:dyDescent="0.2">
      <c r="A9168" s="7" t="s">
        <v>14976</v>
      </c>
      <c r="B9168" t="s">
        <v>14977</v>
      </c>
      <c r="C9168">
        <v>21002</v>
      </c>
      <c r="D9168" t="s">
        <v>31</v>
      </c>
      <c r="E9168">
        <v>3</v>
      </c>
      <c r="F9168" t="s">
        <v>2045</v>
      </c>
      <c r="G9168" s="8" t="s">
        <v>168</v>
      </c>
      <c r="H9168" t="s">
        <v>169</v>
      </c>
      <c r="I9168" s="1" t="s">
        <v>35</v>
      </c>
      <c r="J9168" t="s">
        <v>36</v>
      </c>
    </row>
    <row r="9169" spans="1:10" x14ac:dyDescent="0.2">
      <c r="A9169" s="7" t="s">
        <v>14978</v>
      </c>
      <c r="B9169" t="s">
        <v>14979</v>
      </c>
      <c r="C9169">
        <v>21002</v>
      </c>
      <c r="D9169" t="s">
        <v>31</v>
      </c>
      <c r="E9169">
        <v>3</v>
      </c>
      <c r="F9169" t="s">
        <v>2045</v>
      </c>
      <c r="G9169" s="8" t="s">
        <v>168</v>
      </c>
      <c r="H9169" t="s">
        <v>169</v>
      </c>
      <c r="I9169" s="1" t="s">
        <v>35</v>
      </c>
      <c r="J9169" t="s">
        <v>36</v>
      </c>
    </row>
    <row r="9170" spans="1:10" x14ac:dyDescent="0.2">
      <c r="A9170" s="7" t="s">
        <v>14980</v>
      </c>
      <c r="B9170" t="s">
        <v>14981</v>
      </c>
      <c r="C9170">
        <v>21002</v>
      </c>
      <c r="D9170" t="s">
        <v>31</v>
      </c>
      <c r="E9170">
        <v>3</v>
      </c>
      <c r="F9170" t="s">
        <v>2045</v>
      </c>
      <c r="G9170" s="8" t="s">
        <v>168</v>
      </c>
      <c r="H9170" t="s">
        <v>169</v>
      </c>
      <c r="I9170" s="1" t="s">
        <v>35</v>
      </c>
      <c r="J9170" t="s">
        <v>36</v>
      </c>
    </row>
    <row r="9171" spans="1:10" x14ac:dyDescent="0.2">
      <c r="A9171" s="7" t="s">
        <v>14982</v>
      </c>
      <c r="B9171" t="s">
        <v>14983</v>
      </c>
      <c r="C9171">
        <v>21002</v>
      </c>
      <c r="D9171" t="s">
        <v>31</v>
      </c>
      <c r="E9171">
        <v>3</v>
      </c>
      <c r="F9171" t="s">
        <v>2045</v>
      </c>
      <c r="G9171" s="8" t="s">
        <v>168</v>
      </c>
      <c r="H9171" t="s">
        <v>169</v>
      </c>
      <c r="I9171" s="1" t="s">
        <v>35</v>
      </c>
      <c r="J9171" t="s">
        <v>36</v>
      </c>
    </row>
    <row r="9172" spans="1:10" x14ac:dyDescent="0.2">
      <c r="A9172" s="7" t="s">
        <v>14984</v>
      </c>
      <c r="B9172" t="s">
        <v>14985</v>
      </c>
      <c r="C9172">
        <v>21002</v>
      </c>
      <c r="D9172" t="s">
        <v>31</v>
      </c>
      <c r="E9172">
        <v>3</v>
      </c>
      <c r="F9172" t="s">
        <v>2045</v>
      </c>
      <c r="G9172" s="8" t="s">
        <v>168</v>
      </c>
      <c r="H9172" t="s">
        <v>169</v>
      </c>
      <c r="I9172" s="1" t="s">
        <v>35</v>
      </c>
      <c r="J9172" t="s">
        <v>36</v>
      </c>
    </row>
    <row r="9173" spans="1:10" x14ac:dyDescent="0.2">
      <c r="A9173" s="7" t="s">
        <v>14986</v>
      </c>
      <c r="B9173" t="s">
        <v>14987</v>
      </c>
      <c r="C9173">
        <v>21002</v>
      </c>
      <c r="D9173" t="s">
        <v>31</v>
      </c>
      <c r="E9173">
        <v>3</v>
      </c>
      <c r="F9173" t="s">
        <v>2045</v>
      </c>
      <c r="G9173" s="8" t="s">
        <v>168</v>
      </c>
      <c r="H9173" t="s">
        <v>169</v>
      </c>
      <c r="I9173" s="1" t="s">
        <v>35</v>
      </c>
      <c r="J9173" t="s">
        <v>36</v>
      </c>
    </row>
    <row r="9174" spans="1:10" x14ac:dyDescent="0.2">
      <c r="A9174" s="7" t="s">
        <v>14988</v>
      </c>
      <c r="B9174" t="s">
        <v>14989</v>
      </c>
      <c r="C9174">
        <v>21002</v>
      </c>
      <c r="D9174" t="s">
        <v>31</v>
      </c>
      <c r="E9174">
        <v>3</v>
      </c>
      <c r="F9174" t="s">
        <v>2045</v>
      </c>
      <c r="G9174" s="8" t="s">
        <v>168</v>
      </c>
      <c r="H9174" t="s">
        <v>169</v>
      </c>
      <c r="I9174" s="1" t="s">
        <v>35</v>
      </c>
      <c r="J9174" t="s">
        <v>36</v>
      </c>
    </row>
    <row r="9175" spans="1:10" x14ac:dyDescent="0.2">
      <c r="A9175" s="7" t="s">
        <v>14990</v>
      </c>
      <c r="B9175" t="s">
        <v>14991</v>
      </c>
      <c r="C9175">
        <v>21002</v>
      </c>
      <c r="D9175" t="s">
        <v>31</v>
      </c>
      <c r="E9175">
        <v>3</v>
      </c>
      <c r="F9175" t="s">
        <v>2045</v>
      </c>
      <c r="G9175" s="8" t="s">
        <v>168</v>
      </c>
      <c r="H9175" t="s">
        <v>169</v>
      </c>
      <c r="I9175" s="1" t="s">
        <v>35</v>
      </c>
      <c r="J9175" t="s">
        <v>36</v>
      </c>
    </row>
    <row r="9176" spans="1:10" x14ac:dyDescent="0.2">
      <c r="A9176" s="7" t="s">
        <v>14992</v>
      </c>
      <c r="B9176" t="s">
        <v>14993</v>
      </c>
      <c r="C9176">
        <v>21002</v>
      </c>
      <c r="D9176" t="s">
        <v>31</v>
      </c>
      <c r="E9176">
        <v>3</v>
      </c>
      <c r="F9176" t="s">
        <v>2045</v>
      </c>
      <c r="G9176" s="8" t="s">
        <v>168</v>
      </c>
      <c r="H9176" t="s">
        <v>169</v>
      </c>
      <c r="I9176" s="1" t="s">
        <v>35</v>
      </c>
      <c r="J9176" t="s">
        <v>36</v>
      </c>
    </row>
    <row r="9177" spans="1:10" x14ac:dyDescent="0.2">
      <c r="A9177" s="7" t="s">
        <v>14994</v>
      </c>
      <c r="B9177" t="s">
        <v>14995</v>
      </c>
      <c r="C9177">
        <v>21002</v>
      </c>
      <c r="D9177" t="s">
        <v>31</v>
      </c>
      <c r="E9177">
        <v>3</v>
      </c>
      <c r="F9177" t="s">
        <v>2045</v>
      </c>
      <c r="G9177" s="8" t="s">
        <v>168</v>
      </c>
      <c r="H9177" t="s">
        <v>169</v>
      </c>
      <c r="I9177" s="1" t="s">
        <v>35</v>
      </c>
      <c r="J9177" t="s">
        <v>36</v>
      </c>
    </row>
    <row r="9178" spans="1:10" x14ac:dyDescent="0.2">
      <c r="A9178" s="7" t="s">
        <v>14996</v>
      </c>
      <c r="B9178" t="s">
        <v>14997</v>
      </c>
      <c r="C9178">
        <v>21002</v>
      </c>
      <c r="D9178" t="s">
        <v>31</v>
      </c>
      <c r="E9178">
        <v>3</v>
      </c>
      <c r="F9178" t="s">
        <v>2045</v>
      </c>
      <c r="G9178" s="8" t="s">
        <v>168</v>
      </c>
      <c r="H9178" t="s">
        <v>169</v>
      </c>
      <c r="I9178" s="1" t="s">
        <v>35</v>
      </c>
      <c r="J9178" t="s">
        <v>36</v>
      </c>
    </row>
    <row r="9179" spans="1:10" x14ac:dyDescent="0.2">
      <c r="A9179" s="7" t="s">
        <v>14998</v>
      </c>
      <c r="B9179" t="s">
        <v>14999</v>
      </c>
      <c r="C9179">
        <v>21002</v>
      </c>
      <c r="D9179" t="s">
        <v>31</v>
      </c>
      <c r="E9179">
        <v>3</v>
      </c>
      <c r="F9179" t="s">
        <v>2045</v>
      </c>
      <c r="G9179" s="8" t="s">
        <v>168</v>
      </c>
      <c r="H9179" t="s">
        <v>169</v>
      </c>
      <c r="I9179" s="1" t="s">
        <v>35</v>
      </c>
      <c r="J9179" t="s">
        <v>36</v>
      </c>
    </row>
    <row r="9180" spans="1:10" x14ac:dyDescent="0.2">
      <c r="A9180" s="7" t="s">
        <v>15000</v>
      </c>
      <c r="B9180" t="s">
        <v>15001</v>
      </c>
      <c r="C9180">
        <v>21002</v>
      </c>
      <c r="D9180" t="s">
        <v>31</v>
      </c>
      <c r="E9180">
        <v>3</v>
      </c>
      <c r="F9180" t="s">
        <v>2045</v>
      </c>
      <c r="G9180" s="8" t="s">
        <v>168</v>
      </c>
      <c r="H9180" t="s">
        <v>169</v>
      </c>
      <c r="I9180" s="1" t="s">
        <v>35</v>
      </c>
      <c r="J9180" t="s">
        <v>36</v>
      </c>
    </row>
    <row r="9181" spans="1:10" x14ac:dyDescent="0.2">
      <c r="A9181" s="7" t="s">
        <v>15002</v>
      </c>
      <c r="B9181" t="s">
        <v>15003</v>
      </c>
      <c r="C9181">
        <v>21002</v>
      </c>
      <c r="D9181" t="s">
        <v>31</v>
      </c>
      <c r="E9181">
        <v>3</v>
      </c>
      <c r="F9181" t="s">
        <v>2045</v>
      </c>
      <c r="G9181" s="8" t="s">
        <v>168</v>
      </c>
      <c r="H9181" t="s">
        <v>169</v>
      </c>
      <c r="I9181" s="1" t="s">
        <v>35</v>
      </c>
      <c r="J9181" t="s">
        <v>36</v>
      </c>
    </row>
    <row r="9182" spans="1:10" x14ac:dyDescent="0.2">
      <c r="A9182" s="7" t="s">
        <v>15004</v>
      </c>
      <c r="B9182" t="s">
        <v>15005</v>
      </c>
      <c r="C9182">
        <v>21002</v>
      </c>
      <c r="D9182" t="s">
        <v>31</v>
      </c>
      <c r="E9182">
        <v>3</v>
      </c>
      <c r="F9182" t="s">
        <v>2045</v>
      </c>
      <c r="G9182" s="8" t="s">
        <v>168</v>
      </c>
      <c r="H9182" t="s">
        <v>169</v>
      </c>
      <c r="I9182" s="1" t="s">
        <v>35</v>
      </c>
      <c r="J9182" t="s">
        <v>36</v>
      </c>
    </row>
    <row r="9183" spans="1:10" x14ac:dyDescent="0.2">
      <c r="A9183" s="7" t="s">
        <v>15006</v>
      </c>
      <c r="B9183" t="s">
        <v>15007</v>
      </c>
      <c r="C9183">
        <v>21002</v>
      </c>
      <c r="D9183" t="s">
        <v>31</v>
      </c>
      <c r="E9183">
        <v>3</v>
      </c>
      <c r="F9183" t="s">
        <v>2045</v>
      </c>
      <c r="G9183" s="8" t="s">
        <v>168</v>
      </c>
      <c r="H9183" t="s">
        <v>169</v>
      </c>
      <c r="I9183" s="1" t="s">
        <v>35</v>
      </c>
      <c r="J9183" t="s">
        <v>36</v>
      </c>
    </row>
    <row r="9184" spans="1:10" x14ac:dyDescent="0.2">
      <c r="A9184" s="7" t="s">
        <v>15008</v>
      </c>
      <c r="B9184" t="s">
        <v>15009</v>
      </c>
      <c r="C9184">
        <v>21002</v>
      </c>
      <c r="D9184" t="s">
        <v>31</v>
      </c>
      <c r="E9184">
        <v>3</v>
      </c>
      <c r="F9184" t="s">
        <v>2045</v>
      </c>
      <c r="G9184" s="8" t="s">
        <v>168</v>
      </c>
      <c r="H9184" t="s">
        <v>169</v>
      </c>
      <c r="I9184" s="1" t="s">
        <v>35</v>
      </c>
      <c r="J9184" t="s">
        <v>36</v>
      </c>
    </row>
    <row r="9185" spans="1:10" x14ac:dyDescent="0.2">
      <c r="A9185" s="7" t="s">
        <v>15010</v>
      </c>
      <c r="B9185" t="s">
        <v>15011</v>
      </c>
      <c r="C9185">
        <v>21002</v>
      </c>
      <c r="D9185" t="s">
        <v>31</v>
      </c>
      <c r="E9185">
        <v>3</v>
      </c>
      <c r="F9185" t="s">
        <v>2045</v>
      </c>
      <c r="G9185" s="8" t="s">
        <v>168</v>
      </c>
      <c r="H9185" t="s">
        <v>169</v>
      </c>
      <c r="I9185" s="1" t="s">
        <v>35</v>
      </c>
      <c r="J9185" t="s">
        <v>36</v>
      </c>
    </row>
    <row r="9186" spans="1:10" x14ac:dyDescent="0.2">
      <c r="A9186" s="7" t="s">
        <v>15012</v>
      </c>
      <c r="B9186" t="s">
        <v>15013</v>
      </c>
      <c r="C9186">
        <v>21002</v>
      </c>
      <c r="D9186" t="s">
        <v>31</v>
      </c>
      <c r="E9186">
        <v>3</v>
      </c>
      <c r="F9186" t="s">
        <v>2045</v>
      </c>
      <c r="G9186" s="8" t="s">
        <v>168</v>
      </c>
      <c r="H9186" t="s">
        <v>169</v>
      </c>
      <c r="I9186" s="1" t="s">
        <v>35</v>
      </c>
      <c r="J9186" t="s">
        <v>36</v>
      </c>
    </row>
    <row r="9187" spans="1:10" x14ac:dyDescent="0.2">
      <c r="A9187" s="7" t="s">
        <v>15014</v>
      </c>
      <c r="B9187" t="s">
        <v>15015</v>
      </c>
      <c r="C9187">
        <v>21002</v>
      </c>
      <c r="D9187" t="s">
        <v>31</v>
      </c>
      <c r="E9187">
        <v>3</v>
      </c>
      <c r="F9187" t="s">
        <v>2045</v>
      </c>
      <c r="G9187" s="8" t="s">
        <v>168</v>
      </c>
      <c r="H9187" t="s">
        <v>169</v>
      </c>
      <c r="I9187" s="1" t="s">
        <v>35</v>
      </c>
      <c r="J9187" t="s">
        <v>36</v>
      </c>
    </row>
    <row r="9188" spans="1:10" x14ac:dyDescent="0.2">
      <c r="A9188" s="7" t="s">
        <v>15016</v>
      </c>
      <c r="B9188" t="s">
        <v>15017</v>
      </c>
      <c r="C9188">
        <v>21002</v>
      </c>
      <c r="D9188" t="s">
        <v>31</v>
      </c>
      <c r="E9188">
        <v>3</v>
      </c>
      <c r="F9188" t="s">
        <v>2045</v>
      </c>
      <c r="G9188" s="8" t="s">
        <v>168</v>
      </c>
      <c r="H9188" t="s">
        <v>169</v>
      </c>
      <c r="I9188" s="1" t="s">
        <v>35</v>
      </c>
      <c r="J9188" t="s">
        <v>36</v>
      </c>
    </row>
    <row r="9189" spans="1:10" x14ac:dyDescent="0.2">
      <c r="A9189" s="7" t="s">
        <v>15018</v>
      </c>
      <c r="B9189" t="s">
        <v>15019</v>
      </c>
      <c r="C9189">
        <v>21002</v>
      </c>
      <c r="D9189" t="s">
        <v>31</v>
      </c>
      <c r="E9189">
        <v>3</v>
      </c>
      <c r="F9189" t="s">
        <v>2045</v>
      </c>
      <c r="G9189" s="8" t="s">
        <v>168</v>
      </c>
      <c r="H9189" t="s">
        <v>169</v>
      </c>
      <c r="I9189" s="1" t="s">
        <v>35</v>
      </c>
      <c r="J9189" t="s">
        <v>36</v>
      </c>
    </row>
    <row r="9190" spans="1:10" x14ac:dyDescent="0.2">
      <c r="A9190" s="7" t="s">
        <v>15020</v>
      </c>
      <c r="B9190" t="s">
        <v>15021</v>
      </c>
      <c r="C9190">
        <v>21002</v>
      </c>
      <c r="D9190" t="s">
        <v>31</v>
      </c>
      <c r="E9190">
        <v>3</v>
      </c>
      <c r="F9190" t="s">
        <v>2045</v>
      </c>
      <c r="G9190" s="8" t="s">
        <v>168</v>
      </c>
      <c r="H9190" t="s">
        <v>169</v>
      </c>
      <c r="I9190" s="1" t="s">
        <v>35</v>
      </c>
      <c r="J9190" t="s">
        <v>36</v>
      </c>
    </row>
    <row r="9191" spans="1:10" x14ac:dyDescent="0.2">
      <c r="A9191" s="7" t="s">
        <v>15022</v>
      </c>
      <c r="B9191" t="s">
        <v>15023</v>
      </c>
      <c r="C9191">
        <v>21002</v>
      </c>
      <c r="D9191" t="s">
        <v>31</v>
      </c>
      <c r="E9191">
        <v>3</v>
      </c>
      <c r="F9191" t="s">
        <v>2045</v>
      </c>
      <c r="G9191" s="8" t="s">
        <v>168</v>
      </c>
      <c r="H9191" t="s">
        <v>169</v>
      </c>
      <c r="I9191" s="1" t="s">
        <v>35</v>
      </c>
      <c r="J9191" t="s">
        <v>36</v>
      </c>
    </row>
    <row r="9192" spans="1:10" x14ac:dyDescent="0.2">
      <c r="A9192" s="7" t="s">
        <v>15024</v>
      </c>
      <c r="B9192" t="s">
        <v>15025</v>
      </c>
      <c r="C9192">
        <v>21002</v>
      </c>
      <c r="D9192" t="s">
        <v>31</v>
      </c>
      <c r="E9192">
        <v>3</v>
      </c>
      <c r="F9192" t="s">
        <v>2045</v>
      </c>
      <c r="G9192" s="8" t="s">
        <v>168</v>
      </c>
      <c r="H9192" t="s">
        <v>169</v>
      </c>
      <c r="I9192" s="1" t="s">
        <v>35</v>
      </c>
      <c r="J9192" t="s">
        <v>36</v>
      </c>
    </row>
    <row r="9193" spans="1:10" x14ac:dyDescent="0.2">
      <c r="A9193" s="7" t="s">
        <v>15026</v>
      </c>
      <c r="B9193" t="s">
        <v>15027</v>
      </c>
      <c r="C9193">
        <v>21002</v>
      </c>
      <c r="D9193" t="s">
        <v>31</v>
      </c>
      <c r="E9193">
        <v>3</v>
      </c>
      <c r="F9193" t="s">
        <v>2045</v>
      </c>
      <c r="G9193" s="8" t="s">
        <v>168</v>
      </c>
      <c r="H9193" t="s">
        <v>169</v>
      </c>
      <c r="I9193" s="1" t="s">
        <v>35</v>
      </c>
      <c r="J9193" t="s">
        <v>36</v>
      </c>
    </row>
    <row r="9194" spans="1:10" x14ac:dyDescent="0.2">
      <c r="A9194" s="7" t="s">
        <v>15028</v>
      </c>
      <c r="B9194" t="s">
        <v>15029</v>
      </c>
      <c r="C9194">
        <v>21002</v>
      </c>
      <c r="D9194" t="s">
        <v>31</v>
      </c>
      <c r="E9194">
        <v>3</v>
      </c>
      <c r="F9194" t="s">
        <v>2045</v>
      </c>
      <c r="G9194" s="8" t="s">
        <v>168</v>
      </c>
      <c r="H9194" t="s">
        <v>169</v>
      </c>
      <c r="I9194" s="1" t="s">
        <v>35</v>
      </c>
      <c r="J9194" t="s">
        <v>36</v>
      </c>
    </row>
    <row r="9195" spans="1:10" x14ac:dyDescent="0.2">
      <c r="A9195" s="7" t="s">
        <v>15030</v>
      </c>
      <c r="B9195" t="s">
        <v>15031</v>
      </c>
      <c r="C9195">
        <v>21002</v>
      </c>
      <c r="D9195" t="s">
        <v>31</v>
      </c>
      <c r="E9195">
        <v>3</v>
      </c>
      <c r="F9195" t="s">
        <v>2045</v>
      </c>
      <c r="G9195" s="8" t="s">
        <v>168</v>
      </c>
      <c r="H9195" t="s">
        <v>169</v>
      </c>
      <c r="I9195" s="1" t="s">
        <v>35</v>
      </c>
      <c r="J9195" t="s">
        <v>36</v>
      </c>
    </row>
    <row r="9196" spans="1:10" x14ac:dyDescent="0.2">
      <c r="A9196" s="7" t="s">
        <v>15032</v>
      </c>
      <c r="B9196" t="s">
        <v>15033</v>
      </c>
      <c r="C9196">
        <v>21002</v>
      </c>
      <c r="D9196" t="s">
        <v>31</v>
      </c>
      <c r="E9196">
        <v>3</v>
      </c>
      <c r="F9196" t="s">
        <v>2045</v>
      </c>
      <c r="G9196" s="8" t="s">
        <v>168</v>
      </c>
      <c r="H9196" t="s">
        <v>169</v>
      </c>
      <c r="I9196" s="1" t="s">
        <v>35</v>
      </c>
      <c r="J9196" t="s">
        <v>36</v>
      </c>
    </row>
    <row r="9197" spans="1:10" x14ac:dyDescent="0.2">
      <c r="A9197" s="7" t="s">
        <v>15034</v>
      </c>
      <c r="B9197" t="s">
        <v>15035</v>
      </c>
      <c r="C9197">
        <v>21002</v>
      </c>
      <c r="D9197" t="s">
        <v>31</v>
      </c>
      <c r="E9197">
        <v>3</v>
      </c>
      <c r="F9197" t="s">
        <v>2045</v>
      </c>
      <c r="G9197" s="8" t="s">
        <v>168</v>
      </c>
      <c r="H9197" t="s">
        <v>169</v>
      </c>
      <c r="I9197" s="1" t="s">
        <v>35</v>
      </c>
      <c r="J9197" t="s">
        <v>36</v>
      </c>
    </row>
    <row r="9198" spans="1:10" x14ac:dyDescent="0.2">
      <c r="A9198" s="7" t="s">
        <v>15036</v>
      </c>
      <c r="B9198" t="s">
        <v>15037</v>
      </c>
      <c r="C9198">
        <v>21002</v>
      </c>
      <c r="D9198" t="s">
        <v>31</v>
      </c>
      <c r="E9198">
        <v>3</v>
      </c>
      <c r="F9198" t="s">
        <v>2045</v>
      </c>
      <c r="G9198" s="8" t="s">
        <v>168</v>
      </c>
      <c r="H9198" t="s">
        <v>169</v>
      </c>
      <c r="I9198" s="1" t="s">
        <v>35</v>
      </c>
      <c r="J9198" t="s">
        <v>36</v>
      </c>
    </row>
    <row r="9199" spans="1:10" x14ac:dyDescent="0.2">
      <c r="A9199" s="7" t="s">
        <v>15038</v>
      </c>
      <c r="B9199" t="s">
        <v>15039</v>
      </c>
      <c r="C9199">
        <v>21002</v>
      </c>
      <c r="D9199" t="s">
        <v>31</v>
      </c>
      <c r="E9199">
        <v>3</v>
      </c>
      <c r="F9199" t="s">
        <v>2045</v>
      </c>
      <c r="G9199" s="8" t="s">
        <v>168</v>
      </c>
      <c r="H9199" t="s">
        <v>169</v>
      </c>
      <c r="I9199" s="1" t="s">
        <v>35</v>
      </c>
      <c r="J9199" t="s">
        <v>36</v>
      </c>
    </row>
    <row r="9200" spans="1:10" x14ac:dyDescent="0.2">
      <c r="A9200" s="7" t="s">
        <v>15040</v>
      </c>
      <c r="B9200" t="s">
        <v>2049</v>
      </c>
      <c r="C9200">
        <v>21002</v>
      </c>
      <c r="D9200" t="s">
        <v>31</v>
      </c>
      <c r="E9200">
        <v>3</v>
      </c>
      <c r="F9200" t="s">
        <v>2045</v>
      </c>
      <c r="G9200" s="8" t="s">
        <v>168</v>
      </c>
      <c r="H9200" t="s">
        <v>169</v>
      </c>
      <c r="I9200" s="1" t="s">
        <v>35</v>
      </c>
      <c r="J9200" t="s">
        <v>36</v>
      </c>
    </row>
    <row r="9201" spans="1:10" x14ac:dyDescent="0.2">
      <c r="A9201" s="7" t="s">
        <v>15041</v>
      </c>
      <c r="B9201" t="s">
        <v>15042</v>
      </c>
      <c r="C9201">
        <v>21002</v>
      </c>
      <c r="D9201" t="s">
        <v>31</v>
      </c>
      <c r="E9201">
        <v>3</v>
      </c>
      <c r="F9201" t="s">
        <v>2045</v>
      </c>
      <c r="G9201" s="8" t="s">
        <v>168</v>
      </c>
      <c r="H9201" t="s">
        <v>169</v>
      </c>
      <c r="I9201" s="1" t="s">
        <v>35</v>
      </c>
      <c r="J9201" t="s">
        <v>36</v>
      </c>
    </row>
    <row r="9202" spans="1:10" x14ac:dyDescent="0.2">
      <c r="A9202" s="7" t="s">
        <v>15043</v>
      </c>
      <c r="B9202" t="s">
        <v>15044</v>
      </c>
      <c r="C9202">
        <v>21002</v>
      </c>
      <c r="D9202" t="s">
        <v>31</v>
      </c>
      <c r="E9202">
        <v>3</v>
      </c>
      <c r="F9202" t="s">
        <v>2045</v>
      </c>
      <c r="G9202" s="8" t="s">
        <v>168</v>
      </c>
      <c r="H9202" t="s">
        <v>169</v>
      </c>
      <c r="I9202" s="1" t="s">
        <v>35</v>
      </c>
      <c r="J9202" t="s">
        <v>36</v>
      </c>
    </row>
    <row r="9203" spans="1:10" x14ac:dyDescent="0.2">
      <c r="A9203" s="7" t="s">
        <v>15045</v>
      </c>
      <c r="B9203" t="s">
        <v>15046</v>
      </c>
      <c r="C9203">
        <v>21002</v>
      </c>
      <c r="D9203" t="s">
        <v>31</v>
      </c>
      <c r="E9203">
        <v>3</v>
      </c>
      <c r="F9203" t="s">
        <v>2045</v>
      </c>
      <c r="G9203" s="8" t="s">
        <v>168</v>
      </c>
      <c r="H9203" t="s">
        <v>169</v>
      </c>
      <c r="I9203" s="1" t="s">
        <v>35</v>
      </c>
      <c r="J9203" t="s">
        <v>36</v>
      </c>
    </row>
    <row r="9204" spans="1:10" x14ac:dyDescent="0.2">
      <c r="A9204" s="7" t="s">
        <v>15047</v>
      </c>
      <c r="B9204" t="s">
        <v>15048</v>
      </c>
      <c r="C9204">
        <v>21002</v>
      </c>
      <c r="D9204" t="s">
        <v>31</v>
      </c>
      <c r="E9204">
        <v>3</v>
      </c>
      <c r="F9204" t="s">
        <v>2045</v>
      </c>
      <c r="G9204" s="8" t="s">
        <v>168</v>
      </c>
      <c r="H9204" t="s">
        <v>169</v>
      </c>
      <c r="I9204" s="1" t="s">
        <v>35</v>
      </c>
      <c r="J9204" t="s">
        <v>36</v>
      </c>
    </row>
    <row r="9205" spans="1:10" x14ac:dyDescent="0.2">
      <c r="A9205" s="7" t="s">
        <v>15049</v>
      </c>
      <c r="B9205" t="s">
        <v>15050</v>
      </c>
      <c r="C9205">
        <v>21002</v>
      </c>
      <c r="D9205" t="s">
        <v>31</v>
      </c>
      <c r="E9205">
        <v>3</v>
      </c>
      <c r="F9205" t="s">
        <v>2045</v>
      </c>
      <c r="G9205" s="8" t="s">
        <v>168</v>
      </c>
      <c r="H9205" t="s">
        <v>169</v>
      </c>
      <c r="I9205" s="1" t="s">
        <v>35</v>
      </c>
      <c r="J9205" t="s">
        <v>36</v>
      </c>
    </row>
    <row r="9206" spans="1:10" x14ac:dyDescent="0.2">
      <c r="A9206" s="7" t="s">
        <v>15051</v>
      </c>
      <c r="B9206" t="s">
        <v>15052</v>
      </c>
      <c r="C9206">
        <v>21002</v>
      </c>
      <c r="D9206" t="s">
        <v>31</v>
      </c>
      <c r="E9206">
        <v>3</v>
      </c>
      <c r="F9206" t="s">
        <v>2045</v>
      </c>
      <c r="G9206" s="8" t="s">
        <v>168</v>
      </c>
      <c r="H9206" t="s">
        <v>169</v>
      </c>
      <c r="I9206" s="1" t="s">
        <v>35</v>
      </c>
      <c r="J9206" t="s">
        <v>36</v>
      </c>
    </row>
    <row r="9207" spans="1:10" x14ac:dyDescent="0.2">
      <c r="A9207" s="7" t="s">
        <v>15053</v>
      </c>
      <c r="B9207" t="s">
        <v>11951</v>
      </c>
      <c r="C9207">
        <v>21002</v>
      </c>
      <c r="D9207" t="s">
        <v>31</v>
      </c>
      <c r="E9207">
        <v>3</v>
      </c>
      <c r="F9207" t="s">
        <v>2045</v>
      </c>
      <c r="G9207" s="8" t="s">
        <v>168</v>
      </c>
      <c r="H9207" t="s">
        <v>169</v>
      </c>
      <c r="I9207" s="1" t="s">
        <v>35</v>
      </c>
      <c r="J9207" t="s">
        <v>36</v>
      </c>
    </row>
    <row r="9208" spans="1:10" x14ac:dyDescent="0.2">
      <c r="A9208" s="7" t="s">
        <v>15054</v>
      </c>
      <c r="B9208" t="s">
        <v>15055</v>
      </c>
      <c r="C9208">
        <v>21002</v>
      </c>
      <c r="D9208" t="s">
        <v>31</v>
      </c>
      <c r="E9208">
        <v>3</v>
      </c>
      <c r="F9208" t="s">
        <v>2045</v>
      </c>
      <c r="G9208" s="8" t="s">
        <v>168</v>
      </c>
      <c r="H9208" t="s">
        <v>169</v>
      </c>
      <c r="I9208" s="1" t="s">
        <v>35</v>
      </c>
      <c r="J9208" t="s">
        <v>36</v>
      </c>
    </row>
    <row r="9209" spans="1:10" x14ac:dyDescent="0.2">
      <c r="A9209" s="7" t="s">
        <v>15056</v>
      </c>
      <c r="B9209" t="s">
        <v>15057</v>
      </c>
      <c r="C9209">
        <v>21002</v>
      </c>
      <c r="D9209" t="s">
        <v>31</v>
      </c>
      <c r="E9209">
        <v>3</v>
      </c>
      <c r="F9209" t="s">
        <v>2045</v>
      </c>
      <c r="G9209" s="8" t="s">
        <v>168</v>
      </c>
      <c r="H9209" t="s">
        <v>169</v>
      </c>
      <c r="I9209" s="1" t="s">
        <v>35</v>
      </c>
      <c r="J9209" t="s">
        <v>36</v>
      </c>
    </row>
    <row r="9210" spans="1:10" x14ac:dyDescent="0.2">
      <c r="A9210" s="7" t="s">
        <v>15058</v>
      </c>
      <c r="B9210" t="s">
        <v>15059</v>
      </c>
      <c r="C9210">
        <v>21002</v>
      </c>
      <c r="D9210" t="s">
        <v>31</v>
      </c>
      <c r="E9210">
        <v>3</v>
      </c>
      <c r="F9210" t="s">
        <v>2045</v>
      </c>
      <c r="G9210" s="8" t="s">
        <v>168</v>
      </c>
      <c r="H9210" t="s">
        <v>169</v>
      </c>
      <c r="I9210" s="1" t="s">
        <v>35</v>
      </c>
      <c r="J9210" t="s">
        <v>36</v>
      </c>
    </row>
    <row r="9211" spans="1:10" x14ac:dyDescent="0.2">
      <c r="A9211" s="7" t="s">
        <v>15060</v>
      </c>
      <c r="B9211" t="s">
        <v>15061</v>
      </c>
      <c r="C9211">
        <v>21002</v>
      </c>
      <c r="D9211" t="s">
        <v>31</v>
      </c>
      <c r="E9211">
        <v>3</v>
      </c>
      <c r="F9211" t="s">
        <v>2045</v>
      </c>
      <c r="G9211" s="8" t="s">
        <v>168</v>
      </c>
      <c r="H9211" t="s">
        <v>169</v>
      </c>
      <c r="I9211" s="1" t="s">
        <v>35</v>
      </c>
      <c r="J9211" t="s">
        <v>36</v>
      </c>
    </row>
    <row r="9212" spans="1:10" x14ac:dyDescent="0.2">
      <c r="A9212" s="7" t="s">
        <v>15062</v>
      </c>
      <c r="B9212" t="s">
        <v>15063</v>
      </c>
      <c r="C9212">
        <v>21002</v>
      </c>
      <c r="D9212" t="s">
        <v>31</v>
      </c>
      <c r="E9212">
        <v>3</v>
      </c>
      <c r="F9212" t="s">
        <v>2045</v>
      </c>
      <c r="G9212" s="8" t="s">
        <v>168</v>
      </c>
      <c r="H9212" t="s">
        <v>169</v>
      </c>
      <c r="I9212" s="1" t="s">
        <v>35</v>
      </c>
      <c r="J9212" t="s">
        <v>36</v>
      </c>
    </row>
    <row r="9213" spans="1:10" x14ac:dyDescent="0.2">
      <c r="A9213" s="7" t="s">
        <v>15064</v>
      </c>
      <c r="B9213" t="s">
        <v>15065</v>
      </c>
      <c r="C9213">
        <v>21002</v>
      </c>
      <c r="D9213" t="s">
        <v>31</v>
      </c>
      <c r="E9213">
        <v>3</v>
      </c>
      <c r="F9213" t="s">
        <v>2045</v>
      </c>
      <c r="G9213" s="8" t="s">
        <v>168</v>
      </c>
      <c r="H9213" t="s">
        <v>169</v>
      </c>
      <c r="I9213" s="1" t="s">
        <v>35</v>
      </c>
      <c r="J9213" t="s">
        <v>36</v>
      </c>
    </row>
    <row r="9214" spans="1:10" x14ac:dyDescent="0.2">
      <c r="A9214" s="7" t="s">
        <v>15066</v>
      </c>
      <c r="B9214" t="s">
        <v>15067</v>
      </c>
      <c r="C9214">
        <v>21002</v>
      </c>
      <c r="D9214" t="s">
        <v>31</v>
      </c>
      <c r="E9214">
        <v>3</v>
      </c>
      <c r="F9214" t="s">
        <v>2045</v>
      </c>
      <c r="G9214" s="8" t="s">
        <v>168</v>
      </c>
      <c r="H9214" t="s">
        <v>169</v>
      </c>
      <c r="I9214" s="1" t="s">
        <v>35</v>
      </c>
      <c r="J9214" t="s">
        <v>36</v>
      </c>
    </row>
    <row r="9215" spans="1:10" x14ac:dyDescent="0.2">
      <c r="A9215" s="7" t="s">
        <v>15068</v>
      </c>
      <c r="B9215" t="s">
        <v>15069</v>
      </c>
      <c r="C9215">
        <v>21002</v>
      </c>
      <c r="D9215" t="s">
        <v>31</v>
      </c>
      <c r="E9215">
        <v>3</v>
      </c>
      <c r="F9215" t="s">
        <v>2045</v>
      </c>
      <c r="G9215" s="8" t="s">
        <v>168</v>
      </c>
      <c r="H9215" t="s">
        <v>169</v>
      </c>
      <c r="I9215" s="1" t="s">
        <v>35</v>
      </c>
      <c r="J9215" t="s">
        <v>36</v>
      </c>
    </row>
    <row r="9216" spans="1:10" x14ac:dyDescent="0.2">
      <c r="A9216" s="7" t="s">
        <v>15070</v>
      </c>
      <c r="B9216" t="s">
        <v>15071</v>
      </c>
      <c r="C9216">
        <v>21002</v>
      </c>
      <c r="D9216" t="s">
        <v>31</v>
      </c>
      <c r="E9216">
        <v>3</v>
      </c>
      <c r="F9216" t="s">
        <v>2045</v>
      </c>
      <c r="G9216" s="8" t="s">
        <v>168</v>
      </c>
      <c r="H9216" t="s">
        <v>169</v>
      </c>
      <c r="I9216" s="1" t="s">
        <v>35</v>
      </c>
      <c r="J9216" t="s">
        <v>36</v>
      </c>
    </row>
    <row r="9217" spans="1:10" x14ac:dyDescent="0.2">
      <c r="A9217" s="7" t="s">
        <v>15072</v>
      </c>
      <c r="B9217" t="s">
        <v>15073</v>
      </c>
      <c r="C9217">
        <v>21002</v>
      </c>
      <c r="D9217" t="s">
        <v>31</v>
      </c>
      <c r="E9217">
        <v>3</v>
      </c>
      <c r="F9217" t="s">
        <v>2045</v>
      </c>
      <c r="G9217" s="8" t="s">
        <v>168</v>
      </c>
      <c r="H9217" t="s">
        <v>169</v>
      </c>
      <c r="I9217" s="1" t="s">
        <v>35</v>
      </c>
      <c r="J9217" t="s">
        <v>36</v>
      </c>
    </row>
    <row r="9218" spans="1:10" x14ac:dyDescent="0.2">
      <c r="A9218" s="7" t="s">
        <v>15074</v>
      </c>
      <c r="B9218" t="s">
        <v>15075</v>
      </c>
      <c r="C9218">
        <v>21002</v>
      </c>
      <c r="D9218" t="s">
        <v>31</v>
      </c>
      <c r="E9218">
        <v>3</v>
      </c>
      <c r="F9218" t="s">
        <v>2045</v>
      </c>
      <c r="G9218" s="8" t="s">
        <v>168</v>
      </c>
      <c r="H9218" t="s">
        <v>169</v>
      </c>
      <c r="I9218" s="1" t="s">
        <v>35</v>
      </c>
      <c r="J9218" t="s">
        <v>36</v>
      </c>
    </row>
    <row r="9219" spans="1:10" x14ac:dyDescent="0.2">
      <c r="A9219" s="7" t="s">
        <v>15076</v>
      </c>
      <c r="B9219" t="s">
        <v>15077</v>
      </c>
      <c r="C9219">
        <v>21002</v>
      </c>
      <c r="D9219" t="s">
        <v>31</v>
      </c>
      <c r="E9219">
        <v>3</v>
      </c>
      <c r="F9219" t="s">
        <v>2045</v>
      </c>
      <c r="G9219" s="8" t="s">
        <v>168</v>
      </c>
      <c r="H9219" t="s">
        <v>169</v>
      </c>
      <c r="I9219" s="1" t="s">
        <v>35</v>
      </c>
      <c r="J9219" t="s">
        <v>36</v>
      </c>
    </row>
    <row r="9220" spans="1:10" x14ac:dyDescent="0.2">
      <c r="A9220" s="7" t="s">
        <v>15078</v>
      </c>
      <c r="B9220" t="s">
        <v>15079</v>
      </c>
      <c r="C9220">
        <v>21002</v>
      </c>
      <c r="D9220" t="s">
        <v>31</v>
      </c>
      <c r="E9220">
        <v>3</v>
      </c>
      <c r="F9220" t="s">
        <v>2045</v>
      </c>
      <c r="G9220" s="8" t="s">
        <v>168</v>
      </c>
      <c r="H9220" t="s">
        <v>169</v>
      </c>
      <c r="I9220" s="1" t="s">
        <v>35</v>
      </c>
      <c r="J9220" t="s">
        <v>36</v>
      </c>
    </row>
    <row r="9221" spans="1:10" x14ac:dyDescent="0.2">
      <c r="A9221" s="7" t="s">
        <v>15080</v>
      </c>
      <c r="B9221" t="s">
        <v>15081</v>
      </c>
      <c r="C9221">
        <v>21002</v>
      </c>
      <c r="D9221" t="s">
        <v>31</v>
      </c>
      <c r="E9221">
        <v>3</v>
      </c>
      <c r="F9221" t="s">
        <v>2045</v>
      </c>
      <c r="G9221" s="8" t="s">
        <v>168</v>
      </c>
      <c r="H9221" t="s">
        <v>169</v>
      </c>
      <c r="I9221" s="1" t="s">
        <v>35</v>
      </c>
      <c r="J9221" t="s">
        <v>36</v>
      </c>
    </row>
    <row r="9222" spans="1:10" x14ac:dyDescent="0.2">
      <c r="A9222" s="7" t="s">
        <v>15082</v>
      </c>
      <c r="B9222" t="s">
        <v>15083</v>
      </c>
      <c r="C9222">
        <v>21002</v>
      </c>
      <c r="D9222" t="s">
        <v>31</v>
      </c>
      <c r="E9222">
        <v>3</v>
      </c>
      <c r="F9222" t="s">
        <v>2045</v>
      </c>
      <c r="G9222" s="8" t="s">
        <v>168</v>
      </c>
      <c r="H9222" t="s">
        <v>169</v>
      </c>
      <c r="I9222" s="1" t="s">
        <v>35</v>
      </c>
      <c r="J9222" t="s">
        <v>36</v>
      </c>
    </row>
    <row r="9223" spans="1:10" x14ac:dyDescent="0.2">
      <c r="A9223" s="7" t="s">
        <v>15084</v>
      </c>
      <c r="B9223" t="s">
        <v>15085</v>
      </c>
      <c r="C9223">
        <v>21002</v>
      </c>
      <c r="D9223" t="s">
        <v>31</v>
      </c>
      <c r="E9223">
        <v>3</v>
      </c>
      <c r="F9223" t="s">
        <v>2045</v>
      </c>
      <c r="G9223" s="8" t="s">
        <v>168</v>
      </c>
      <c r="H9223" t="s">
        <v>169</v>
      </c>
      <c r="I9223" s="1" t="s">
        <v>35</v>
      </c>
      <c r="J9223" t="s">
        <v>36</v>
      </c>
    </row>
    <row r="9224" spans="1:10" x14ac:dyDescent="0.2">
      <c r="A9224" s="7" t="s">
        <v>15086</v>
      </c>
      <c r="B9224" t="s">
        <v>15087</v>
      </c>
      <c r="C9224">
        <v>21002</v>
      </c>
      <c r="D9224" t="s">
        <v>31</v>
      </c>
      <c r="E9224">
        <v>3</v>
      </c>
      <c r="F9224" t="s">
        <v>2045</v>
      </c>
      <c r="G9224" s="8" t="s">
        <v>168</v>
      </c>
      <c r="H9224" t="s">
        <v>169</v>
      </c>
      <c r="I9224" s="1" t="s">
        <v>35</v>
      </c>
      <c r="J9224" t="s">
        <v>36</v>
      </c>
    </row>
    <row r="9225" spans="1:10" x14ac:dyDescent="0.2">
      <c r="A9225" s="7" t="s">
        <v>15088</v>
      </c>
      <c r="B9225" t="s">
        <v>15089</v>
      </c>
      <c r="C9225">
        <v>21002</v>
      </c>
      <c r="D9225" t="s">
        <v>31</v>
      </c>
      <c r="E9225">
        <v>3</v>
      </c>
      <c r="F9225" t="s">
        <v>2045</v>
      </c>
      <c r="G9225" s="8" t="s">
        <v>168</v>
      </c>
      <c r="H9225" t="s">
        <v>169</v>
      </c>
      <c r="I9225" s="1" t="s">
        <v>35</v>
      </c>
      <c r="J9225" t="s">
        <v>36</v>
      </c>
    </row>
    <row r="9226" spans="1:10" x14ac:dyDescent="0.2">
      <c r="A9226" s="7" t="s">
        <v>15090</v>
      </c>
      <c r="B9226" t="s">
        <v>15091</v>
      </c>
      <c r="C9226">
        <v>21002</v>
      </c>
      <c r="D9226" t="s">
        <v>31</v>
      </c>
      <c r="E9226">
        <v>3</v>
      </c>
      <c r="F9226" t="s">
        <v>2045</v>
      </c>
      <c r="G9226" s="8" t="s">
        <v>168</v>
      </c>
      <c r="H9226" t="s">
        <v>169</v>
      </c>
      <c r="I9226" s="1" t="s">
        <v>35</v>
      </c>
      <c r="J9226" t="s">
        <v>36</v>
      </c>
    </row>
    <row r="9227" spans="1:10" x14ac:dyDescent="0.2">
      <c r="A9227" s="7" t="s">
        <v>15092</v>
      </c>
      <c r="B9227" t="s">
        <v>15093</v>
      </c>
      <c r="C9227">
        <v>21002</v>
      </c>
      <c r="D9227" t="s">
        <v>31</v>
      </c>
      <c r="E9227">
        <v>3</v>
      </c>
      <c r="F9227" t="s">
        <v>2045</v>
      </c>
      <c r="G9227" s="8" t="s">
        <v>168</v>
      </c>
      <c r="H9227" t="s">
        <v>169</v>
      </c>
      <c r="I9227" s="1" t="s">
        <v>35</v>
      </c>
      <c r="J9227" t="s">
        <v>36</v>
      </c>
    </row>
    <row r="9228" spans="1:10" x14ac:dyDescent="0.2">
      <c r="A9228" s="7" t="s">
        <v>15094</v>
      </c>
      <c r="B9228" t="s">
        <v>11932</v>
      </c>
      <c r="C9228">
        <v>21002</v>
      </c>
      <c r="D9228" t="s">
        <v>31</v>
      </c>
      <c r="E9228">
        <v>3</v>
      </c>
      <c r="F9228" t="s">
        <v>2045</v>
      </c>
      <c r="G9228" s="8" t="s">
        <v>168</v>
      </c>
      <c r="H9228" t="s">
        <v>169</v>
      </c>
      <c r="I9228" s="1" t="s">
        <v>35</v>
      </c>
      <c r="J9228" t="s">
        <v>36</v>
      </c>
    </row>
    <row r="9229" spans="1:10" x14ac:dyDescent="0.2">
      <c r="A9229" s="7" t="s">
        <v>15095</v>
      </c>
      <c r="B9229" t="s">
        <v>15096</v>
      </c>
      <c r="C9229">
        <v>21002</v>
      </c>
      <c r="D9229" t="s">
        <v>31</v>
      </c>
      <c r="E9229">
        <v>3</v>
      </c>
      <c r="F9229" t="s">
        <v>2045</v>
      </c>
      <c r="G9229" s="8" t="s">
        <v>168</v>
      </c>
      <c r="H9229" t="s">
        <v>169</v>
      </c>
      <c r="I9229" s="1" t="s">
        <v>35</v>
      </c>
      <c r="J9229" t="s">
        <v>36</v>
      </c>
    </row>
    <row r="9230" spans="1:10" x14ac:dyDescent="0.2">
      <c r="A9230" s="7" t="s">
        <v>15097</v>
      </c>
      <c r="B9230" t="s">
        <v>15098</v>
      </c>
      <c r="C9230">
        <v>21002</v>
      </c>
      <c r="D9230" t="s">
        <v>31</v>
      </c>
      <c r="E9230">
        <v>3</v>
      </c>
      <c r="F9230" t="s">
        <v>2045</v>
      </c>
      <c r="G9230" s="8" t="s">
        <v>168</v>
      </c>
      <c r="H9230" t="s">
        <v>169</v>
      </c>
      <c r="I9230" s="1" t="s">
        <v>35</v>
      </c>
      <c r="J9230" t="s">
        <v>36</v>
      </c>
    </row>
    <row r="9231" spans="1:10" x14ac:dyDescent="0.2">
      <c r="A9231" s="7" t="s">
        <v>15099</v>
      </c>
      <c r="B9231" t="s">
        <v>15100</v>
      </c>
      <c r="C9231">
        <v>21002</v>
      </c>
      <c r="D9231" t="s">
        <v>31</v>
      </c>
      <c r="E9231">
        <v>3</v>
      </c>
      <c r="F9231" t="s">
        <v>2045</v>
      </c>
      <c r="G9231" s="8" t="s">
        <v>168</v>
      </c>
      <c r="H9231" t="s">
        <v>169</v>
      </c>
      <c r="I9231" s="1" t="s">
        <v>35</v>
      </c>
      <c r="J9231" t="s">
        <v>36</v>
      </c>
    </row>
    <row r="9232" spans="1:10" x14ac:dyDescent="0.2">
      <c r="A9232" s="7" t="s">
        <v>15101</v>
      </c>
      <c r="B9232" t="s">
        <v>15102</v>
      </c>
      <c r="C9232">
        <v>21002</v>
      </c>
      <c r="D9232" t="s">
        <v>31</v>
      </c>
      <c r="E9232">
        <v>3</v>
      </c>
      <c r="F9232" t="s">
        <v>2045</v>
      </c>
      <c r="G9232" s="8" t="s">
        <v>168</v>
      </c>
      <c r="H9232" t="s">
        <v>169</v>
      </c>
      <c r="I9232" s="1" t="s">
        <v>35</v>
      </c>
      <c r="J9232" t="s">
        <v>36</v>
      </c>
    </row>
    <row r="9233" spans="1:10" x14ac:dyDescent="0.2">
      <c r="A9233" s="7" t="s">
        <v>15103</v>
      </c>
      <c r="B9233" t="s">
        <v>15104</v>
      </c>
      <c r="C9233">
        <v>21002</v>
      </c>
      <c r="D9233" t="s">
        <v>31</v>
      </c>
      <c r="E9233">
        <v>3</v>
      </c>
      <c r="F9233" t="s">
        <v>2045</v>
      </c>
      <c r="G9233" s="8" t="s">
        <v>168</v>
      </c>
      <c r="H9233" t="s">
        <v>169</v>
      </c>
      <c r="I9233" s="1" t="s">
        <v>35</v>
      </c>
      <c r="J9233" t="s">
        <v>36</v>
      </c>
    </row>
    <row r="9234" spans="1:10" x14ac:dyDescent="0.2">
      <c r="A9234" s="7" t="s">
        <v>15105</v>
      </c>
      <c r="B9234" t="s">
        <v>15106</v>
      </c>
      <c r="C9234">
        <v>21002</v>
      </c>
      <c r="D9234" t="s">
        <v>31</v>
      </c>
      <c r="E9234">
        <v>3</v>
      </c>
      <c r="F9234" t="s">
        <v>2045</v>
      </c>
      <c r="G9234" s="8" t="s">
        <v>168</v>
      </c>
      <c r="H9234" t="s">
        <v>169</v>
      </c>
      <c r="I9234" s="1" t="s">
        <v>35</v>
      </c>
      <c r="J9234" t="s">
        <v>36</v>
      </c>
    </row>
    <row r="9235" spans="1:10" x14ac:dyDescent="0.2">
      <c r="A9235" s="7" t="s">
        <v>15107</v>
      </c>
      <c r="B9235" t="s">
        <v>15108</v>
      </c>
      <c r="C9235">
        <v>21002</v>
      </c>
      <c r="D9235" t="s">
        <v>31</v>
      </c>
      <c r="E9235">
        <v>3</v>
      </c>
      <c r="F9235" t="s">
        <v>2045</v>
      </c>
      <c r="G9235" s="8" t="s">
        <v>168</v>
      </c>
      <c r="H9235" t="s">
        <v>169</v>
      </c>
      <c r="I9235" s="1" t="s">
        <v>35</v>
      </c>
      <c r="J9235" t="s">
        <v>36</v>
      </c>
    </row>
    <row r="9236" spans="1:10" x14ac:dyDescent="0.2">
      <c r="A9236" s="7" t="s">
        <v>15109</v>
      </c>
      <c r="B9236" t="s">
        <v>15110</v>
      </c>
      <c r="C9236">
        <v>21002</v>
      </c>
      <c r="D9236" t="s">
        <v>31</v>
      </c>
      <c r="E9236">
        <v>3</v>
      </c>
      <c r="F9236" t="s">
        <v>2045</v>
      </c>
      <c r="G9236" s="8" t="s">
        <v>168</v>
      </c>
      <c r="H9236" t="s">
        <v>169</v>
      </c>
      <c r="I9236" s="1" t="s">
        <v>35</v>
      </c>
      <c r="J9236" t="s">
        <v>36</v>
      </c>
    </row>
    <row r="9237" spans="1:10" x14ac:dyDescent="0.2">
      <c r="A9237" s="7" t="s">
        <v>15111</v>
      </c>
      <c r="B9237" t="s">
        <v>15112</v>
      </c>
      <c r="C9237">
        <v>21002</v>
      </c>
      <c r="D9237" t="s">
        <v>31</v>
      </c>
      <c r="E9237">
        <v>3</v>
      </c>
      <c r="F9237" t="s">
        <v>2045</v>
      </c>
      <c r="G9237" s="8" t="s">
        <v>168</v>
      </c>
      <c r="H9237" t="s">
        <v>169</v>
      </c>
      <c r="I9237" s="1" t="s">
        <v>35</v>
      </c>
      <c r="J9237" t="s">
        <v>36</v>
      </c>
    </row>
    <row r="9238" spans="1:10" x14ac:dyDescent="0.2">
      <c r="A9238" s="7" t="s">
        <v>15113</v>
      </c>
      <c r="B9238" t="s">
        <v>15114</v>
      </c>
      <c r="C9238">
        <v>21002</v>
      </c>
      <c r="D9238" t="s">
        <v>31</v>
      </c>
      <c r="E9238">
        <v>3</v>
      </c>
      <c r="F9238" t="s">
        <v>2045</v>
      </c>
      <c r="G9238" s="8" t="s">
        <v>168</v>
      </c>
      <c r="H9238" t="s">
        <v>169</v>
      </c>
      <c r="I9238" s="1" t="s">
        <v>35</v>
      </c>
      <c r="J9238" t="s">
        <v>36</v>
      </c>
    </row>
    <row r="9239" spans="1:10" x14ac:dyDescent="0.2">
      <c r="A9239" s="7" t="s">
        <v>15115</v>
      </c>
      <c r="B9239" t="s">
        <v>15116</v>
      </c>
      <c r="C9239">
        <v>21002</v>
      </c>
      <c r="D9239" t="s">
        <v>31</v>
      </c>
      <c r="E9239">
        <v>3</v>
      </c>
      <c r="F9239" t="s">
        <v>2045</v>
      </c>
      <c r="G9239" s="8" t="s">
        <v>168</v>
      </c>
      <c r="H9239" t="s">
        <v>169</v>
      </c>
      <c r="I9239" s="1" t="s">
        <v>35</v>
      </c>
      <c r="J9239" t="s">
        <v>36</v>
      </c>
    </row>
    <row r="9240" spans="1:10" x14ac:dyDescent="0.2">
      <c r="A9240" s="7" t="s">
        <v>15117</v>
      </c>
      <c r="B9240" t="s">
        <v>15118</v>
      </c>
      <c r="C9240">
        <v>21002</v>
      </c>
      <c r="D9240" t="s">
        <v>31</v>
      </c>
      <c r="E9240">
        <v>3</v>
      </c>
      <c r="F9240" t="s">
        <v>2045</v>
      </c>
      <c r="G9240" s="8" t="s">
        <v>168</v>
      </c>
      <c r="H9240" t="s">
        <v>169</v>
      </c>
      <c r="I9240" s="1" t="s">
        <v>35</v>
      </c>
      <c r="J9240" t="s">
        <v>36</v>
      </c>
    </row>
    <row r="9241" spans="1:10" x14ac:dyDescent="0.2">
      <c r="A9241" s="7" t="s">
        <v>15119</v>
      </c>
      <c r="B9241" t="s">
        <v>15120</v>
      </c>
      <c r="C9241">
        <v>21002</v>
      </c>
      <c r="D9241" t="s">
        <v>31</v>
      </c>
      <c r="E9241">
        <v>3</v>
      </c>
      <c r="F9241" t="s">
        <v>2045</v>
      </c>
      <c r="G9241" s="8" t="s">
        <v>168</v>
      </c>
      <c r="H9241" t="s">
        <v>169</v>
      </c>
      <c r="I9241" s="1" t="s">
        <v>35</v>
      </c>
      <c r="J9241" t="s">
        <v>36</v>
      </c>
    </row>
    <row r="9242" spans="1:10" x14ac:dyDescent="0.2">
      <c r="A9242" s="7" t="s">
        <v>15121</v>
      </c>
      <c r="B9242" t="s">
        <v>15122</v>
      </c>
      <c r="C9242">
        <v>21002</v>
      </c>
      <c r="D9242" t="s">
        <v>31</v>
      </c>
      <c r="E9242">
        <v>3</v>
      </c>
      <c r="F9242" t="s">
        <v>2045</v>
      </c>
      <c r="G9242" s="8" t="s">
        <v>168</v>
      </c>
      <c r="H9242" t="s">
        <v>169</v>
      </c>
      <c r="I9242" s="1" t="s">
        <v>35</v>
      </c>
      <c r="J9242" t="s">
        <v>36</v>
      </c>
    </row>
    <row r="9243" spans="1:10" x14ac:dyDescent="0.2">
      <c r="A9243" s="7" t="s">
        <v>15123</v>
      </c>
      <c r="B9243" t="s">
        <v>2049</v>
      </c>
      <c r="C9243">
        <v>21002</v>
      </c>
      <c r="D9243" t="s">
        <v>31</v>
      </c>
      <c r="E9243">
        <v>3</v>
      </c>
      <c r="F9243" t="s">
        <v>2045</v>
      </c>
      <c r="G9243" s="8" t="s">
        <v>168</v>
      </c>
      <c r="H9243" t="s">
        <v>169</v>
      </c>
      <c r="I9243" s="1" t="s">
        <v>35</v>
      </c>
      <c r="J9243" t="s">
        <v>36</v>
      </c>
    </row>
    <row r="9244" spans="1:10" x14ac:dyDescent="0.2">
      <c r="A9244" s="7" t="s">
        <v>15124</v>
      </c>
      <c r="B9244" t="s">
        <v>15125</v>
      </c>
      <c r="C9244">
        <v>21002</v>
      </c>
      <c r="D9244" t="s">
        <v>31</v>
      </c>
      <c r="E9244">
        <v>3</v>
      </c>
      <c r="F9244" t="s">
        <v>2045</v>
      </c>
      <c r="G9244" s="8" t="s">
        <v>168</v>
      </c>
      <c r="H9244" t="s">
        <v>169</v>
      </c>
      <c r="I9244" s="1" t="s">
        <v>35</v>
      </c>
      <c r="J9244" t="s">
        <v>36</v>
      </c>
    </row>
    <row r="9245" spans="1:10" x14ac:dyDescent="0.2">
      <c r="A9245" s="7" t="s">
        <v>15126</v>
      </c>
      <c r="B9245" t="s">
        <v>15127</v>
      </c>
      <c r="C9245">
        <v>21002</v>
      </c>
      <c r="D9245" t="s">
        <v>31</v>
      </c>
      <c r="E9245">
        <v>3</v>
      </c>
      <c r="F9245" t="s">
        <v>2045</v>
      </c>
      <c r="G9245" s="8" t="s">
        <v>168</v>
      </c>
      <c r="H9245" t="s">
        <v>169</v>
      </c>
      <c r="I9245" s="1" t="s">
        <v>35</v>
      </c>
      <c r="J9245" t="s">
        <v>36</v>
      </c>
    </row>
    <row r="9246" spans="1:10" x14ac:dyDescent="0.2">
      <c r="A9246" s="7" t="s">
        <v>15128</v>
      </c>
      <c r="B9246" t="s">
        <v>15129</v>
      </c>
      <c r="C9246">
        <v>21002</v>
      </c>
      <c r="D9246" t="s">
        <v>31</v>
      </c>
      <c r="E9246">
        <v>3</v>
      </c>
      <c r="F9246" t="s">
        <v>2045</v>
      </c>
      <c r="G9246" s="8" t="s">
        <v>168</v>
      </c>
      <c r="H9246" t="s">
        <v>169</v>
      </c>
      <c r="I9246" s="1" t="s">
        <v>35</v>
      </c>
      <c r="J9246" t="s">
        <v>36</v>
      </c>
    </row>
    <row r="9247" spans="1:10" x14ac:dyDescent="0.2">
      <c r="A9247" s="7" t="s">
        <v>15130</v>
      </c>
      <c r="B9247" t="s">
        <v>15131</v>
      </c>
      <c r="C9247">
        <v>21002</v>
      </c>
      <c r="D9247" t="s">
        <v>31</v>
      </c>
      <c r="E9247">
        <v>3</v>
      </c>
      <c r="F9247" t="s">
        <v>2045</v>
      </c>
      <c r="G9247" s="8" t="s">
        <v>168</v>
      </c>
      <c r="H9247" t="s">
        <v>169</v>
      </c>
      <c r="I9247" s="1" t="s">
        <v>35</v>
      </c>
      <c r="J9247" t="s">
        <v>36</v>
      </c>
    </row>
    <row r="9248" spans="1:10" x14ac:dyDescent="0.2">
      <c r="A9248" s="7" t="s">
        <v>15132</v>
      </c>
      <c r="B9248" t="s">
        <v>15133</v>
      </c>
      <c r="C9248">
        <v>21002</v>
      </c>
      <c r="D9248" t="s">
        <v>31</v>
      </c>
      <c r="E9248">
        <v>3</v>
      </c>
      <c r="F9248" t="s">
        <v>2045</v>
      </c>
      <c r="G9248" s="8" t="s">
        <v>168</v>
      </c>
      <c r="H9248" t="s">
        <v>169</v>
      </c>
      <c r="I9248" s="1" t="s">
        <v>35</v>
      </c>
      <c r="J9248" t="s">
        <v>36</v>
      </c>
    </row>
    <row r="9249" spans="1:10" x14ac:dyDescent="0.2">
      <c r="A9249" s="7" t="s">
        <v>15134</v>
      </c>
      <c r="B9249" t="s">
        <v>15135</v>
      </c>
      <c r="C9249">
        <v>21002</v>
      </c>
      <c r="D9249" t="s">
        <v>31</v>
      </c>
      <c r="E9249">
        <v>3</v>
      </c>
      <c r="F9249" t="s">
        <v>2045</v>
      </c>
      <c r="G9249" s="8" t="s">
        <v>168</v>
      </c>
      <c r="H9249" t="s">
        <v>169</v>
      </c>
      <c r="I9249" s="1" t="s">
        <v>35</v>
      </c>
      <c r="J9249" t="s">
        <v>36</v>
      </c>
    </row>
    <row r="9250" spans="1:10" x14ac:dyDescent="0.2">
      <c r="A9250" s="7" t="s">
        <v>15136</v>
      </c>
      <c r="B9250" t="s">
        <v>15137</v>
      </c>
      <c r="C9250">
        <v>21002</v>
      </c>
      <c r="D9250" t="s">
        <v>31</v>
      </c>
      <c r="E9250">
        <v>3</v>
      </c>
      <c r="F9250" t="s">
        <v>2045</v>
      </c>
      <c r="G9250" s="8" t="s">
        <v>168</v>
      </c>
      <c r="H9250" t="s">
        <v>169</v>
      </c>
      <c r="I9250" s="1" t="s">
        <v>35</v>
      </c>
      <c r="J9250" t="s">
        <v>36</v>
      </c>
    </row>
    <row r="9251" spans="1:10" x14ac:dyDescent="0.2">
      <c r="A9251" s="7" t="s">
        <v>15138</v>
      </c>
      <c r="B9251" t="s">
        <v>15139</v>
      </c>
      <c r="C9251">
        <v>21002</v>
      </c>
      <c r="D9251" t="s">
        <v>31</v>
      </c>
      <c r="E9251">
        <v>3</v>
      </c>
      <c r="F9251" t="s">
        <v>2045</v>
      </c>
      <c r="G9251" s="8" t="s">
        <v>168</v>
      </c>
      <c r="H9251" t="s">
        <v>169</v>
      </c>
      <c r="I9251" s="1" t="s">
        <v>35</v>
      </c>
      <c r="J9251" t="s">
        <v>36</v>
      </c>
    </row>
    <row r="9252" spans="1:10" x14ac:dyDescent="0.2">
      <c r="A9252" s="7" t="s">
        <v>15140</v>
      </c>
      <c r="B9252" t="s">
        <v>15141</v>
      </c>
      <c r="C9252">
        <v>21002</v>
      </c>
      <c r="D9252" t="s">
        <v>31</v>
      </c>
      <c r="E9252">
        <v>3</v>
      </c>
      <c r="F9252" t="s">
        <v>2045</v>
      </c>
      <c r="G9252" s="8" t="s">
        <v>168</v>
      </c>
      <c r="H9252" t="s">
        <v>169</v>
      </c>
      <c r="I9252" s="1" t="s">
        <v>35</v>
      </c>
      <c r="J9252" t="s">
        <v>36</v>
      </c>
    </row>
    <row r="9253" spans="1:10" x14ac:dyDescent="0.2">
      <c r="A9253" s="7" t="s">
        <v>15142</v>
      </c>
      <c r="B9253" t="s">
        <v>15143</v>
      </c>
      <c r="C9253">
        <v>21002</v>
      </c>
      <c r="D9253" t="s">
        <v>31</v>
      </c>
      <c r="E9253">
        <v>3</v>
      </c>
      <c r="F9253" t="s">
        <v>2045</v>
      </c>
      <c r="G9253" s="8" t="s">
        <v>168</v>
      </c>
      <c r="H9253" t="s">
        <v>169</v>
      </c>
      <c r="I9253" s="1" t="s">
        <v>35</v>
      </c>
      <c r="J9253" t="s">
        <v>36</v>
      </c>
    </row>
    <row r="9254" spans="1:10" x14ac:dyDescent="0.2">
      <c r="A9254" s="7" t="s">
        <v>15144</v>
      </c>
      <c r="B9254" t="s">
        <v>15145</v>
      </c>
      <c r="C9254">
        <v>21002</v>
      </c>
      <c r="D9254" t="s">
        <v>31</v>
      </c>
      <c r="E9254">
        <v>3</v>
      </c>
      <c r="F9254" t="s">
        <v>2045</v>
      </c>
      <c r="G9254" s="8" t="s">
        <v>168</v>
      </c>
      <c r="H9254" t="s">
        <v>169</v>
      </c>
      <c r="I9254" s="1" t="s">
        <v>35</v>
      </c>
      <c r="J9254" t="s">
        <v>36</v>
      </c>
    </row>
    <row r="9255" spans="1:10" x14ac:dyDescent="0.2">
      <c r="A9255" s="7" t="s">
        <v>15146</v>
      </c>
      <c r="B9255" t="s">
        <v>15147</v>
      </c>
      <c r="C9255">
        <v>21002</v>
      </c>
      <c r="D9255" t="s">
        <v>31</v>
      </c>
      <c r="E9255">
        <v>3</v>
      </c>
      <c r="F9255" t="s">
        <v>2045</v>
      </c>
      <c r="G9255" s="8" t="s">
        <v>168</v>
      </c>
      <c r="H9255" t="s">
        <v>169</v>
      </c>
      <c r="I9255" s="1" t="s">
        <v>35</v>
      </c>
      <c r="J9255" t="s">
        <v>36</v>
      </c>
    </row>
    <row r="9256" spans="1:10" x14ac:dyDescent="0.2">
      <c r="A9256" s="7" t="s">
        <v>15148</v>
      </c>
      <c r="B9256" t="s">
        <v>15149</v>
      </c>
      <c r="C9256">
        <v>21002</v>
      </c>
      <c r="D9256" t="s">
        <v>31</v>
      </c>
      <c r="E9256">
        <v>3</v>
      </c>
      <c r="F9256" t="s">
        <v>2045</v>
      </c>
      <c r="G9256" s="8" t="s">
        <v>168</v>
      </c>
      <c r="H9256" t="s">
        <v>169</v>
      </c>
      <c r="I9256" s="1" t="s">
        <v>35</v>
      </c>
      <c r="J9256" t="s">
        <v>36</v>
      </c>
    </row>
    <row r="9257" spans="1:10" x14ac:dyDescent="0.2">
      <c r="A9257" s="7" t="s">
        <v>15150</v>
      </c>
      <c r="B9257" t="s">
        <v>15151</v>
      </c>
      <c r="C9257">
        <v>21002</v>
      </c>
      <c r="D9257" t="s">
        <v>31</v>
      </c>
      <c r="E9257">
        <v>3</v>
      </c>
      <c r="F9257" t="s">
        <v>2045</v>
      </c>
      <c r="G9257" s="8" t="s">
        <v>168</v>
      </c>
      <c r="H9257" t="s">
        <v>169</v>
      </c>
      <c r="I9257" s="1" t="s">
        <v>35</v>
      </c>
      <c r="J9257" t="s">
        <v>36</v>
      </c>
    </row>
    <row r="9258" spans="1:10" x14ac:dyDescent="0.2">
      <c r="A9258" s="7" t="s">
        <v>15152</v>
      </c>
      <c r="B9258" t="s">
        <v>15153</v>
      </c>
      <c r="C9258">
        <v>21002</v>
      </c>
      <c r="D9258" t="s">
        <v>31</v>
      </c>
      <c r="E9258">
        <v>3</v>
      </c>
      <c r="F9258" t="s">
        <v>2045</v>
      </c>
      <c r="G9258" s="8" t="s">
        <v>168</v>
      </c>
      <c r="H9258" t="s">
        <v>169</v>
      </c>
      <c r="I9258" s="1" t="s">
        <v>35</v>
      </c>
      <c r="J9258" t="s">
        <v>36</v>
      </c>
    </row>
    <row r="9259" spans="1:10" x14ac:dyDescent="0.2">
      <c r="A9259" s="7" t="s">
        <v>15154</v>
      </c>
      <c r="B9259" t="s">
        <v>15155</v>
      </c>
      <c r="C9259">
        <v>21002</v>
      </c>
      <c r="D9259" t="s">
        <v>31</v>
      </c>
      <c r="E9259">
        <v>3</v>
      </c>
      <c r="F9259" t="s">
        <v>2045</v>
      </c>
      <c r="G9259" s="8" t="s">
        <v>168</v>
      </c>
      <c r="H9259" t="s">
        <v>169</v>
      </c>
      <c r="I9259" s="1" t="s">
        <v>35</v>
      </c>
      <c r="J9259" t="s">
        <v>36</v>
      </c>
    </row>
    <row r="9260" spans="1:10" x14ac:dyDescent="0.2">
      <c r="A9260" s="7" t="s">
        <v>15156</v>
      </c>
      <c r="B9260" t="s">
        <v>15157</v>
      </c>
      <c r="C9260">
        <v>21002</v>
      </c>
      <c r="D9260" t="s">
        <v>31</v>
      </c>
      <c r="E9260">
        <v>3</v>
      </c>
      <c r="F9260" t="s">
        <v>2045</v>
      </c>
      <c r="G9260" s="8" t="s">
        <v>168</v>
      </c>
      <c r="H9260" t="s">
        <v>169</v>
      </c>
      <c r="I9260" s="1" t="s">
        <v>35</v>
      </c>
      <c r="J9260" t="s">
        <v>36</v>
      </c>
    </row>
    <row r="9261" spans="1:10" x14ac:dyDescent="0.2">
      <c r="A9261" s="7" t="s">
        <v>15158</v>
      </c>
      <c r="B9261" t="s">
        <v>15159</v>
      </c>
      <c r="C9261">
        <v>21002</v>
      </c>
      <c r="D9261" t="s">
        <v>31</v>
      </c>
      <c r="E9261">
        <v>3</v>
      </c>
      <c r="F9261" t="s">
        <v>2045</v>
      </c>
      <c r="G9261" s="8" t="s">
        <v>168</v>
      </c>
      <c r="H9261" t="s">
        <v>169</v>
      </c>
      <c r="I9261" s="1" t="s">
        <v>35</v>
      </c>
      <c r="J9261" t="s">
        <v>36</v>
      </c>
    </row>
    <row r="9262" spans="1:10" x14ac:dyDescent="0.2">
      <c r="A9262" s="7" t="s">
        <v>15160</v>
      </c>
      <c r="B9262" t="s">
        <v>15161</v>
      </c>
      <c r="C9262">
        <v>21002</v>
      </c>
      <c r="D9262" t="s">
        <v>31</v>
      </c>
      <c r="E9262">
        <v>3</v>
      </c>
      <c r="F9262" t="s">
        <v>2045</v>
      </c>
      <c r="G9262" s="8" t="s">
        <v>168</v>
      </c>
      <c r="H9262" t="s">
        <v>169</v>
      </c>
      <c r="I9262" s="1" t="s">
        <v>35</v>
      </c>
      <c r="J9262" t="s">
        <v>36</v>
      </c>
    </row>
    <row r="9263" spans="1:10" x14ac:dyDescent="0.2">
      <c r="A9263" s="7" t="s">
        <v>15162</v>
      </c>
      <c r="B9263" t="s">
        <v>15163</v>
      </c>
      <c r="C9263">
        <v>21002</v>
      </c>
      <c r="D9263" t="s">
        <v>31</v>
      </c>
      <c r="E9263">
        <v>3</v>
      </c>
      <c r="F9263" t="s">
        <v>2045</v>
      </c>
      <c r="G9263" s="8" t="s">
        <v>168</v>
      </c>
      <c r="H9263" t="s">
        <v>169</v>
      </c>
      <c r="I9263" s="1" t="s">
        <v>35</v>
      </c>
      <c r="J9263" t="s">
        <v>36</v>
      </c>
    </row>
    <row r="9264" spans="1:10" x14ac:dyDescent="0.2">
      <c r="A9264" s="7" t="s">
        <v>15164</v>
      </c>
      <c r="B9264" t="s">
        <v>15165</v>
      </c>
      <c r="C9264">
        <v>21002</v>
      </c>
      <c r="D9264" t="s">
        <v>31</v>
      </c>
      <c r="E9264">
        <v>3</v>
      </c>
      <c r="F9264" t="s">
        <v>2045</v>
      </c>
      <c r="G9264" s="8" t="s">
        <v>168</v>
      </c>
      <c r="H9264" t="s">
        <v>169</v>
      </c>
      <c r="I9264" s="1" t="s">
        <v>35</v>
      </c>
      <c r="J9264" t="s">
        <v>36</v>
      </c>
    </row>
    <row r="9265" spans="1:10" x14ac:dyDescent="0.2">
      <c r="A9265" s="7" t="s">
        <v>15166</v>
      </c>
      <c r="B9265" t="s">
        <v>15167</v>
      </c>
      <c r="C9265">
        <v>21002</v>
      </c>
      <c r="D9265" t="s">
        <v>31</v>
      </c>
      <c r="E9265">
        <v>3</v>
      </c>
      <c r="F9265" t="s">
        <v>2045</v>
      </c>
      <c r="G9265" s="8" t="s">
        <v>168</v>
      </c>
      <c r="H9265" t="s">
        <v>169</v>
      </c>
      <c r="I9265" s="1" t="s">
        <v>35</v>
      </c>
      <c r="J9265" t="s">
        <v>36</v>
      </c>
    </row>
    <row r="9266" spans="1:10" x14ac:dyDescent="0.2">
      <c r="A9266" s="7" t="s">
        <v>15168</v>
      </c>
      <c r="B9266" t="s">
        <v>15169</v>
      </c>
      <c r="C9266">
        <v>21002</v>
      </c>
      <c r="D9266" t="s">
        <v>31</v>
      </c>
      <c r="E9266">
        <v>3</v>
      </c>
      <c r="F9266" t="s">
        <v>2045</v>
      </c>
      <c r="G9266" s="8" t="s">
        <v>168</v>
      </c>
      <c r="H9266" t="s">
        <v>169</v>
      </c>
      <c r="I9266" s="1" t="s">
        <v>35</v>
      </c>
      <c r="J9266" t="s">
        <v>36</v>
      </c>
    </row>
    <row r="9267" spans="1:10" x14ac:dyDescent="0.2">
      <c r="A9267" s="7" t="s">
        <v>15170</v>
      </c>
      <c r="B9267" t="s">
        <v>15171</v>
      </c>
      <c r="C9267">
        <v>21002</v>
      </c>
      <c r="D9267" t="s">
        <v>31</v>
      </c>
      <c r="E9267">
        <v>3</v>
      </c>
      <c r="F9267" t="s">
        <v>2045</v>
      </c>
      <c r="G9267" s="8" t="s">
        <v>168</v>
      </c>
      <c r="H9267" t="s">
        <v>169</v>
      </c>
      <c r="I9267" s="1" t="s">
        <v>35</v>
      </c>
      <c r="J9267" t="s">
        <v>36</v>
      </c>
    </row>
    <row r="9268" spans="1:10" x14ac:dyDescent="0.2">
      <c r="A9268" s="7" t="s">
        <v>15172</v>
      </c>
      <c r="B9268" t="s">
        <v>15173</v>
      </c>
      <c r="C9268">
        <v>21002</v>
      </c>
      <c r="D9268" t="s">
        <v>31</v>
      </c>
      <c r="E9268">
        <v>3</v>
      </c>
      <c r="F9268" t="s">
        <v>2045</v>
      </c>
      <c r="G9268" s="8" t="s">
        <v>168</v>
      </c>
      <c r="H9268" t="s">
        <v>169</v>
      </c>
      <c r="I9268" s="1" t="s">
        <v>35</v>
      </c>
      <c r="J9268" t="s">
        <v>36</v>
      </c>
    </row>
    <row r="9269" spans="1:10" x14ac:dyDescent="0.2">
      <c r="A9269" s="7" t="s">
        <v>15174</v>
      </c>
      <c r="B9269" t="s">
        <v>15175</v>
      </c>
      <c r="C9269">
        <v>21002</v>
      </c>
      <c r="D9269" t="s">
        <v>31</v>
      </c>
      <c r="E9269">
        <v>3</v>
      </c>
      <c r="F9269" t="s">
        <v>2045</v>
      </c>
      <c r="G9269" s="8" t="s">
        <v>168</v>
      </c>
      <c r="H9269" t="s">
        <v>169</v>
      </c>
      <c r="I9269" s="1" t="s">
        <v>35</v>
      </c>
      <c r="J9269" t="s">
        <v>36</v>
      </c>
    </row>
    <row r="9270" spans="1:10" x14ac:dyDescent="0.2">
      <c r="A9270" s="7" t="s">
        <v>15176</v>
      </c>
      <c r="B9270" t="s">
        <v>15177</v>
      </c>
      <c r="C9270">
        <v>21002</v>
      </c>
      <c r="D9270" t="s">
        <v>31</v>
      </c>
      <c r="E9270">
        <v>3</v>
      </c>
      <c r="F9270" t="s">
        <v>2045</v>
      </c>
      <c r="G9270" s="8" t="s">
        <v>168</v>
      </c>
      <c r="H9270" t="s">
        <v>169</v>
      </c>
      <c r="I9270" s="1" t="s">
        <v>35</v>
      </c>
      <c r="J9270" t="s">
        <v>36</v>
      </c>
    </row>
    <row r="9271" spans="1:10" x14ac:dyDescent="0.2">
      <c r="A9271" s="7" t="s">
        <v>15178</v>
      </c>
      <c r="B9271" t="s">
        <v>15179</v>
      </c>
      <c r="C9271">
        <v>21002</v>
      </c>
      <c r="D9271" t="s">
        <v>31</v>
      </c>
      <c r="E9271">
        <v>3</v>
      </c>
      <c r="F9271" t="s">
        <v>2045</v>
      </c>
      <c r="G9271" s="8" t="s">
        <v>168</v>
      </c>
      <c r="H9271" t="s">
        <v>169</v>
      </c>
      <c r="I9271" s="1" t="s">
        <v>35</v>
      </c>
      <c r="J9271" t="s">
        <v>36</v>
      </c>
    </row>
    <row r="9272" spans="1:10" x14ac:dyDescent="0.2">
      <c r="A9272" s="7" t="s">
        <v>15180</v>
      </c>
      <c r="B9272" t="s">
        <v>15181</v>
      </c>
      <c r="C9272">
        <v>21002</v>
      </c>
      <c r="D9272" t="s">
        <v>31</v>
      </c>
      <c r="E9272">
        <v>3</v>
      </c>
      <c r="F9272" t="s">
        <v>2045</v>
      </c>
      <c r="G9272" s="8" t="s">
        <v>168</v>
      </c>
      <c r="H9272" t="s">
        <v>169</v>
      </c>
      <c r="I9272" s="1" t="s">
        <v>35</v>
      </c>
      <c r="J9272" t="s">
        <v>36</v>
      </c>
    </row>
    <row r="9273" spans="1:10" x14ac:dyDescent="0.2">
      <c r="A9273" s="7" t="s">
        <v>15182</v>
      </c>
      <c r="B9273" t="s">
        <v>15183</v>
      </c>
      <c r="C9273">
        <v>21002</v>
      </c>
      <c r="D9273" t="s">
        <v>31</v>
      </c>
      <c r="E9273">
        <v>3</v>
      </c>
      <c r="F9273" t="s">
        <v>2045</v>
      </c>
      <c r="G9273" s="8" t="s">
        <v>168</v>
      </c>
      <c r="H9273" t="s">
        <v>169</v>
      </c>
      <c r="I9273" s="1" t="s">
        <v>35</v>
      </c>
      <c r="J9273" t="s">
        <v>36</v>
      </c>
    </row>
    <row r="9274" spans="1:10" x14ac:dyDescent="0.2">
      <c r="A9274" s="7" t="s">
        <v>15184</v>
      </c>
      <c r="B9274" t="s">
        <v>15185</v>
      </c>
      <c r="C9274">
        <v>21002</v>
      </c>
      <c r="D9274" t="s">
        <v>31</v>
      </c>
      <c r="E9274">
        <v>3</v>
      </c>
      <c r="F9274" t="s">
        <v>2045</v>
      </c>
      <c r="G9274" s="8" t="s">
        <v>168</v>
      </c>
      <c r="H9274" t="s">
        <v>169</v>
      </c>
      <c r="I9274" s="1" t="s">
        <v>35</v>
      </c>
      <c r="J9274" t="s">
        <v>36</v>
      </c>
    </row>
    <row r="9275" spans="1:10" x14ac:dyDescent="0.2">
      <c r="A9275" s="7" t="s">
        <v>15186</v>
      </c>
      <c r="B9275" t="s">
        <v>15187</v>
      </c>
      <c r="C9275">
        <v>21002</v>
      </c>
      <c r="D9275" t="s">
        <v>31</v>
      </c>
      <c r="E9275">
        <v>3</v>
      </c>
      <c r="F9275" t="s">
        <v>2045</v>
      </c>
      <c r="G9275" s="8" t="s">
        <v>168</v>
      </c>
      <c r="H9275" t="s">
        <v>169</v>
      </c>
      <c r="I9275" s="1" t="s">
        <v>35</v>
      </c>
      <c r="J9275" t="s">
        <v>36</v>
      </c>
    </row>
    <row r="9276" spans="1:10" x14ac:dyDescent="0.2">
      <c r="A9276" s="7" t="s">
        <v>15188</v>
      </c>
      <c r="B9276" t="s">
        <v>15189</v>
      </c>
      <c r="C9276">
        <v>21002</v>
      </c>
      <c r="D9276" t="s">
        <v>31</v>
      </c>
      <c r="E9276">
        <v>3</v>
      </c>
      <c r="F9276" t="s">
        <v>2045</v>
      </c>
      <c r="G9276" s="8" t="s">
        <v>168</v>
      </c>
      <c r="H9276" t="s">
        <v>169</v>
      </c>
      <c r="I9276" s="1" t="s">
        <v>35</v>
      </c>
      <c r="J9276" t="s">
        <v>36</v>
      </c>
    </row>
    <row r="9277" spans="1:10" x14ac:dyDescent="0.2">
      <c r="A9277" s="7" t="s">
        <v>15190</v>
      </c>
      <c r="B9277" t="s">
        <v>15191</v>
      </c>
      <c r="C9277">
        <v>21002</v>
      </c>
      <c r="D9277" t="s">
        <v>31</v>
      </c>
      <c r="E9277">
        <v>3</v>
      </c>
      <c r="F9277" t="s">
        <v>2045</v>
      </c>
      <c r="G9277" s="8" t="s">
        <v>168</v>
      </c>
      <c r="H9277" t="s">
        <v>169</v>
      </c>
      <c r="I9277" s="1" t="s">
        <v>35</v>
      </c>
      <c r="J9277" t="s">
        <v>36</v>
      </c>
    </row>
    <row r="9278" spans="1:10" x14ac:dyDescent="0.2">
      <c r="A9278" s="7" t="s">
        <v>15192</v>
      </c>
      <c r="B9278" t="s">
        <v>15193</v>
      </c>
      <c r="C9278">
        <v>21002</v>
      </c>
      <c r="D9278" t="s">
        <v>31</v>
      </c>
      <c r="E9278">
        <v>3</v>
      </c>
      <c r="F9278" t="s">
        <v>2045</v>
      </c>
      <c r="G9278" s="8" t="s">
        <v>168</v>
      </c>
      <c r="H9278" t="s">
        <v>169</v>
      </c>
      <c r="I9278" s="1" t="s">
        <v>35</v>
      </c>
      <c r="J9278" t="s">
        <v>36</v>
      </c>
    </row>
    <row r="9279" spans="1:10" x14ac:dyDescent="0.2">
      <c r="A9279" s="7" t="s">
        <v>15194</v>
      </c>
      <c r="B9279" t="s">
        <v>15195</v>
      </c>
      <c r="C9279">
        <v>21002</v>
      </c>
      <c r="D9279" t="s">
        <v>31</v>
      </c>
      <c r="E9279">
        <v>3</v>
      </c>
      <c r="F9279" t="s">
        <v>2045</v>
      </c>
      <c r="G9279" s="8" t="s">
        <v>168</v>
      </c>
      <c r="H9279" t="s">
        <v>169</v>
      </c>
      <c r="I9279" s="1" t="s">
        <v>35</v>
      </c>
      <c r="J9279" t="s">
        <v>36</v>
      </c>
    </row>
    <row r="9280" spans="1:10" x14ac:dyDescent="0.2">
      <c r="A9280" s="7" t="s">
        <v>15196</v>
      </c>
      <c r="B9280" t="s">
        <v>15197</v>
      </c>
      <c r="C9280">
        <v>21002</v>
      </c>
      <c r="D9280" t="s">
        <v>31</v>
      </c>
      <c r="E9280">
        <v>3</v>
      </c>
      <c r="F9280" t="s">
        <v>2045</v>
      </c>
      <c r="G9280" s="8" t="s">
        <v>168</v>
      </c>
      <c r="H9280" t="s">
        <v>169</v>
      </c>
      <c r="I9280" s="1" t="s">
        <v>35</v>
      </c>
      <c r="J9280" t="s">
        <v>36</v>
      </c>
    </row>
    <row r="9281" spans="1:10" x14ac:dyDescent="0.2">
      <c r="A9281" s="7" t="s">
        <v>15198</v>
      </c>
      <c r="B9281" t="s">
        <v>15199</v>
      </c>
      <c r="C9281">
        <v>21002</v>
      </c>
      <c r="D9281" t="s">
        <v>31</v>
      </c>
      <c r="E9281">
        <v>3</v>
      </c>
      <c r="F9281" t="s">
        <v>2045</v>
      </c>
      <c r="G9281" s="8" t="s">
        <v>168</v>
      </c>
      <c r="H9281" t="s">
        <v>169</v>
      </c>
      <c r="I9281" s="1" t="s">
        <v>35</v>
      </c>
      <c r="J9281" t="s">
        <v>36</v>
      </c>
    </row>
    <row r="9282" spans="1:10" x14ac:dyDescent="0.2">
      <c r="A9282" s="7" t="s">
        <v>15200</v>
      </c>
      <c r="B9282" t="s">
        <v>15201</v>
      </c>
      <c r="C9282">
        <v>21002</v>
      </c>
      <c r="D9282" t="s">
        <v>31</v>
      </c>
      <c r="E9282">
        <v>3</v>
      </c>
      <c r="F9282" t="s">
        <v>2045</v>
      </c>
      <c r="G9282" s="8" t="s">
        <v>168</v>
      </c>
      <c r="H9282" t="s">
        <v>169</v>
      </c>
      <c r="I9282" s="1" t="s">
        <v>35</v>
      </c>
      <c r="J9282" t="s">
        <v>36</v>
      </c>
    </row>
    <row r="9283" spans="1:10" x14ac:dyDescent="0.2">
      <c r="A9283" s="7" t="s">
        <v>15202</v>
      </c>
      <c r="B9283" t="s">
        <v>15203</v>
      </c>
      <c r="C9283">
        <v>21002</v>
      </c>
      <c r="D9283" t="s">
        <v>31</v>
      </c>
      <c r="E9283">
        <v>3</v>
      </c>
      <c r="F9283" t="s">
        <v>2045</v>
      </c>
      <c r="G9283" s="8" t="s">
        <v>168</v>
      </c>
      <c r="H9283" t="s">
        <v>169</v>
      </c>
      <c r="I9283" s="1" t="s">
        <v>35</v>
      </c>
      <c r="J9283" t="s">
        <v>36</v>
      </c>
    </row>
    <row r="9284" spans="1:10" x14ac:dyDescent="0.2">
      <c r="A9284" s="7" t="s">
        <v>15204</v>
      </c>
      <c r="B9284" t="s">
        <v>15205</v>
      </c>
      <c r="C9284">
        <v>21002</v>
      </c>
      <c r="D9284" t="s">
        <v>31</v>
      </c>
      <c r="E9284">
        <v>3</v>
      </c>
      <c r="F9284" t="s">
        <v>2045</v>
      </c>
      <c r="G9284" s="8" t="s">
        <v>168</v>
      </c>
      <c r="H9284" t="s">
        <v>169</v>
      </c>
      <c r="I9284" s="1" t="s">
        <v>35</v>
      </c>
      <c r="J9284" t="s">
        <v>36</v>
      </c>
    </row>
    <row r="9285" spans="1:10" x14ac:dyDescent="0.2">
      <c r="A9285" s="7" t="s">
        <v>15206</v>
      </c>
      <c r="B9285" t="s">
        <v>15207</v>
      </c>
      <c r="C9285">
        <v>21002</v>
      </c>
      <c r="D9285" t="s">
        <v>31</v>
      </c>
      <c r="E9285">
        <v>3</v>
      </c>
      <c r="F9285" t="s">
        <v>2045</v>
      </c>
      <c r="G9285" s="8" t="s">
        <v>168</v>
      </c>
      <c r="H9285" t="s">
        <v>169</v>
      </c>
      <c r="I9285" s="1" t="s">
        <v>35</v>
      </c>
      <c r="J9285" t="s">
        <v>36</v>
      </c>
    </row>
    <row r="9286" spans="1:10" x14ac:dyDescent="0.2">
      <c r="A9286" s="7" t="s">
        <v>15208</v>
      </c>
      <c r="B9286" t="s">
        <v>15209</v>
      </c>
      <c r="C9286">
        <v>21002</v>
      </c>
      <c r="D9286" t="s">
        <v>31</v>
      </c>
      <c r="E9286">
        <v>3</v>
      </c>
      <c r="F9286" t="s">
        <v>2045</v>
      </c>
      <c r="G9286" s="8" t="s">
        <v>168</v>
      </c>
      <c r="H9286" t="s">
        <v>169</v>
      </c>
      <c r="I9286" s="1" t="s">
        <v>35</v>
      </c>
      <c r="J9286" t="s">
        <v>36</v>
      </c>
    </row>
    <row r="9287" spans="1:10" x14ac:dyDescent="0.2">
      <c r="A9287" s="7" t="s">
        <v>15210</v>
      </c>
      <c r="B9287" t="s">
        <v>15211</v>
      </c>
      <c r="C9287">
        <v>21002</v>
      </c>
      <c r="D9287" t="s">
        <v>31</v>
      </c>
      <c r="E9287">
        <v>3</v>
      </c>
      <c r="F9287" t="s">
        <v>2045</v>
      </c>
      <c r="G9287" s="8" t="s">
        <v>172</v>
      </c>
      <c r="H9287" t="s">
        <v>173</v>
      </c>
      <c r="I9287" s="1" t="s">
        <v>35</v>
      </c>
      <c r="J9287" t="s">
        <v>36</v>
      </c>
    </row>
    <row r="9288" spans="1:10" x14ac:dyDescent="0.2">
      <c r="A9288" s="7" t="s">
        <v>15212</v>
      </c>
      <c r="B9288" t="s">
        <v>15213</v>
      </c>
      <c r="C9288">
        <v>21002</v>
      </c>
      <c r="D9288" t="s">
        <v>31</v>
      </c>
      <c r="E9288">
        <v>3</v>
      </c>
      <c r="F9288" t="s">
        <v>2045</v>
      </c>
      <c r="G9288" s="8" t="s">
        <v>172</v>
      </c>
      <c r="H9288" t="s">
        <v>173</v>
      </c>
      <c r="I9288" s="1" t="s">
        <v>35</v>
      </c>
      <c r="J9288" t="s">
        <v>36</v>
      </c>
    </row>
    <row r="9289" spans="1:10" x14ac:dyDescent="0.2">
      <c r="A9289" s="7" t="s">
        <v>15214</v>
      </c>
      <c r="B9289" t="s">
        <v>15215</v>
      </c>
      <c r="C9289">
        <v>21002</v>
      </c>
      <c r="D9289" t="s">
        <v>31</v>
      </c>
      <c r="E9289">
        <v>3</v>
      </c>
      <c r="F9289" t="s">
        <v>2045</v>
      </c>
      <c r="G9289" s="8" t="s">
        <v>172</v>
      </c>
      <c r="H9289" t="s">
        <v>173</v>
      </c>
      <c r="I9289" s="1" t="s">
        <v>35</v>
      </c>
      <c r="J9289" t="s">
        <v>36</v>
      </c>
    </row>
    <row r="9290" spans="1:10" x14ac:dyDescent="0.2">
      <c r="A9290" s="7" t="s">
        <v>15216</v>
      </c>
      <c r="B9290" t="s">
        <v>15217</v>
      </c>
      <c r="C9290">
        <v>21002</v>
      </c>
      <c r="D9290" t="s">
        <v>31</v>
      </c>
      <c r="E9290">
        <v>3</v>
      </c>
      <c r="F9290" t="s">
        <v>2045</v>
      </c>
      <c r="G9290" s="8" t="s">
        <v>172</v>
      </c>
      <c r="H9290" t="s">
        <v>173</v>
      </c>
      <c r="I9290" s="1" t="s">
        <v>35</v>
      </c>
      <c r="J9290" t="s">
        <v>36</v>
      </c>
    </row>
    <row r="9291" spans="1:10" x14ac:dyDescent="0.2">
      <c r="A9291" s="7" t="s">
        <v>15218</v>
      </c>
      <c r="B9291" t="s">
        <v>15219</v>
      </c>
      <c r="C9291">
        <v>21002</v>
      </c>
      <c r="D9291" t="s">
        <v>31</v>
      </c>
      <c r="E9291">
        <v>3</v>
      </c>
      <c r="F9291" t="s">
        <v>2045</v>
      </c>
      <c r="G9291" s="8" t="s">
        <v>172</v>
      </c>
      <c r="H9291" t="s">
        <v>173</v>
      </c>
      <c r="I9291" s="1" t="s">
        <v>35</v>
      </c>
      <c r="J9291" t="s">
        <v>36</v>
      </c>
    </row>
    <row r="9292" spans="1:10" x14ac:dyDescent="0.2">
      <c r="A9292" s="7" t="s">
        <v>15220</v>
      </c>
      <c r="B9292" t="s">
        <v>15221</v>
      </c>
      <c r="C9292">
        <v>21002</v>
      </c>
      <c r="D9292" t="s">
        <v>31</v>
      </c>
      <c r="E9292">
        <v>3</v>
      </c>
      <c r="F9292" t="s">
        <v>2045</v>
      </c>
      <c r="G9292" s="8" t="s">
        <v>172</v>
      </c>
      <c r="H9292" t="s">
        <v>173</v>
      </c>
      <c r="I9292" s="1" t="s">
        <v>35</v>
      </c>
      <c r="J9292" t="s">
        <v>36</v>
      </c>
    </row>
    <row r="9293" spans="1:10" x14ac:dyDescent="0.2">
      <c r="A9293" s="7" t="s">
        <v>15222</v>
      </c>
      <c r="B9293" t="s">
        <v>15223</v>
      </c>
      <c r="C9293">
        <v>21002</v>
      </c>
      <c r="D9293" t="s">
        <v>31</v>
      </c>
      <c r="E9293">
        <v>3</v>
      </c>
      <c r="F9293" t="s">
        <v>2045</v>
      </c>
      <c r="G9293" s="8" t="s">
        <v>172</v>
      </c>
      <c r="H9293" t="s">
        <v>173</v>
      </c>
      <c r="I9293" s="1" t="s">
        <v>35</v>
      </c>
      <c r="J9293" t="s">
        <v>36</v>
      </c>
    </row>
    <row r="9294" spans="1:10" x14ac:dyDescent="0.2">
      <c r="A9294" s="7" t="s">
        <v>15224</v>
      </c>
      <c r="B9294" t="s">
        <v>15225</v>
      </c>
      <c r="C9294">
        <v>21002</v>
      </c>
      <c r="D9294" t="s">
        <v>31</v>
      </c>
      <c r="E9294">
        <v>3</v>
      </c>
      <c r="F9294" t="s">
        <v>2045</v>
      </c>
      <c r="G9294" s="8" t="s">
        <v>172</v>
      </c>
      <c r="H9294" t="s">
        <v>173</v>
      </c>
      <c r="I9294" s="1" t="s">
        <v>35</v>
      </c>
      <c r="J9294" t="s">
        <v>36</v>
      </c>
    </row>
    <row r="9295" spans="1:10" x14ac:dyDescent="0.2">
      <c r="A9295" s="7" t="s">
        <v>15226</v>
      </c>
      <c r="B9295" t="s">
        <v>15227</v>
      </c>
      <c r="C9295">
        <v>21002</v>
      </c>
      <c r="D9295" t="s">
        <v>31</v>
      </c>
      <c r="E9295">
        <v>3</v>
      </c>
      <c r="F9295" t="s">
        <v>2045</v>
      </c>
      <c r="G9295" s="8" t="s">
        <v>172</v>
      </c>
      <c r="H9295" t="s">
        <v>173</v>
      </c>
      <c r="I9295" s="1" t="s">
        <v>35</v>
      </c>
      <c r="J9295" t="s">
        <v>36</v>
      </c>
    </row>
    <row r="9296" spans="1:10" x14ac:dyDescent="0.2">
      <c r="A9296" s="7" t="s">
        <v>15228</v>
      </c>
      <c r="B9296" t="s">
        <v>15229</v>
      </c>
      <c r="C9296">
        <v>21002</v>
      </c>
      <c r="D9296" t="s">
        <v>31</v>
      </c>
      <c r="E9296">
        <v>3</v>
      </c>
      <c r="F9296" t="s">
        <v>2045</v>
      </c>
      <c r="G9296" s="8" t="s">
        <v>172</v>
      </c>
      <c r="H9296" t="s">
        <v>173</v>
      </c>
      <c r="I9296" s="1" t="s">
        <v>35</v>
      </c>
      <c r="J9296" t="s">
        <v>36</v>
      </c>
    </row>
    <row r="9297" spans="1:10" x14ac:dyDescent="0.2">
      <c r="A9297" s="7" t="s">
        <v>15230</v>
      </c>
      <c r="B9297" t="s">
        <v>15231</v>
      </c>
      <c r="C9297">
        <v>21002</v>
      </c>
      <c r="D9297" t="s">
        <v>31</v>
      </c>
      <c r="E9297">
        <v>3</v>
      </c>
      <c r="F9297" t="s">
        <v>2045</v>
      </c>
      <c r="G9297" s="8" t="s">
        <v>172</v>
      </c>
      <c r="H9297" t="s">
        <v>173</v>
      </c>
      <c r="I9297" s="1" t="s">
        <v>35</v>
      </c>
      <c r="J9297" t="s">
        <v>36</v>
      </c>
    </row>
    <row r="9298" spans="1:10" x14ac:dyDescent="0.2">
      <c r="A9298" s="7" t="s">
        <v>15232</v>
      </c>
      <c r="B9298" t="s">
        <v>15233</v>
      </c>
      <c r="C9298">
        <v>21002</v>
      </c>
      <c r="D9298" t="s">
        <v>31</v>
      </c>
      <c r="E9298">
        <v>3</v>
      </c>
      <c r="F9298" t="s">
        <v>2045</v>
      </c>
      <c r="G9298" s="8" t="s">
        <v>172</v>
      </c>
      <c r="H9298" t="s">
        <v>173</v>
      </c>
      <c r="I9298" s="1" t="s">
        <v>35</v>
      </c>
      <c r="J9298" t="s">
        <v>36</v>
      </c>
    </row>
    <row r="9299" spans="1:10" x14ac:dyDescent="0.2">
      <c r="A9299" s="7" t="s">
        <v>15234</v>
      </c>
      <c r="B9299" t="s">
        <v>15235</v>
      </c>
      <c r="C9299">
        <v>21002</v>
      </c>
      <c r="D9299" t="s">
        <v>31</v>
      </c>
      <c r="E9299">
        <v>3</v>
      </c>
      <c r="F9299" t="s">
        <v>2045</v>
      </c>
      <c r="G9299" s="8" t="s">
        <v>172</v>
      </c>
      <c r="H9299" t="s">
        <v>173</v>
      </c>
      <c r="I9299" s="1" t="s">
        <v>35</v>
      </c>
      <c r="J9299" t="s">
        <v>36</v>
      </c>
    </row>
    <row r="9300" spans="1:10" x14ac:dyDescent="0.2">
      <c r="A9300" s="7" t="s">
        <v>15236</v>
      </c>
      <c r="B9300" t="s">
        <v>15237</v>
      </c>
      <c r="C9300">
        <v>21002</v>
      </c>
      <c r="D9300" t="s">
        <v>31</v>
      </c>
      <c r="E9300">
        <v>3</v>
      </c>
      <c r="F9300" t="s">
        <v>2045</v>
      </c>
      <c r="G9300" s="8" t="s">
        <v>172</v>
      </c>
      <c r="H9300" t="s">
        <v>173</v>
      </c>
      <c r="I9300" s="1" t="s">
        <v>35</v>
      </c>
      <c r="J9300" t="s">
        <v>36</v>
      </c>
    </row>
    <row r="9301" spans="1:10" x14ac:dyDescent="0.2">
      <c r="A9301" s="7" t="s">
        <v>15238</v>
      </c>
      <c r="B9301" t="s">
        <v>15239</v>
      </c>
      <c r="C9301">
        <v>21002</v>
      </c>
      <c r="D9301" t="s">
        <v>31</v>
      </c>
      <c r="E9301">
        <v>3</v>
      </c>
      <c r="F9301" t="s">
        <v>2045</v>
      </c>
      <c r="G9301" s="8" t="s">
        <v>172</v>
      </c>
      <c r="H9301" t="s">
        <v>173</v>
      </c>
      <c r="I9301" s="1" t="s">
        <v>35</v>
      </c>
      <c r="J9301" t="s">
        <v>36</v>
      </c>
    </row>
    <row r="9302" spans="1:10" x14ac:dyDescent="0.2">
      <c r="A9302" s="7" t="s">
        <v>15240</v>
      </c>
      <c r="B9302" t="s">
        <v>15241</v>
      </c>
      <c r="C9302">
        <v>21002</v>
      </c>
      <c r="D9302" t="s">
        <v>31</v>
      </c>
      <c r="E9302">
        <v>3</v>
      </c>
      <c r="F9302" t="s">
        <v>2045</v>
      </c>
      <c r="G9302" s="8" t="s">
        <v>172</v>
      </c>
      <c r="H9302" t="s">
        <v>173</v>
      </c>
      <c r="I9302" s="1" t="s">
        <v>35</v>
      </c>
      <c r="J9302" t="s">
        <v>36</v>
      </c>
    </row>
    <row r="9303" spans="1:10" x14ac:dyDescent="0.2">
      <c r="A9303" s="7" t="s">
        <v>15242</v>
      </c>
      <c r="B9303" t="s">
        <v>15243</v>
      </c>
      <c r="C9303">
        <v>21002</v>
      </c>
      <c r="D9303" t="s">
        <v>31</v>
      </c>
      <c r="E9303">
        <v>3</v>
      </c>
      <c r="F9303" t="s">
        <v>2045</v>
      </c>
      <c r="G9303" s="8" t="s">
        <v>172</v>
      </c>
      <c r="H9303" t="s">
        <v>173</v>
      </c>
      <c r="I9303" s="1" t="s">
        <v>35</v>
      </c>
      <c r="J9303" t="s">
        <v>36</v>
      </c>
    </row>
    <row r="9304" spans="1:10" x14ac:dyDescent="0.2">
      <c r="A9304" s="7" t="s">
        <v>15244</v>
      </c>
      <c r="B9304" t="s">
        <v>15245</v>
      </c>
      <c r="C9304">
        <v>21002</v>
      </c>
      <c r="D9304" t="s">
        <v>31</v>
      </c>
      <c r="E9304">
        <v>3</v>
      </c>
      <c r="F9304" t="s">
        <v>2045</v>
      </c>
      <c r="G9304" s="8" t="s">
        <v>172</v>
      </c>
      <c r="H9304" t="s">
        <v>173</v>
      </c>
      <c r="I9304" s="1" t="s">
        <v>35</v>
      </c>
      <c r="J9304" t="s">
        <v>36</v>
      </c>
    </row>
    <row r="9305" spans="1:10" x14ac:dyDescent="0.2">
      <c r="A9305" s="7" t="s">
        <v>15246</v>
      </c>
      <c r="B9305" t="s">
        <v>15247</v>
      </c>
      <c r="C9305">
        <v>21002</v>
      </c>
      <c r="D9305" t="s">
        <v>31</v>
      </c>
      <c r="E9305">
        <v>3</v>
      </c>
      <c r="F9305" t="s">
        <v>2045</v>
      </c>
      <c r="G9305" s="8" t="s">
        <v>172</v>
      </c>
      <c r="H9305" t="s">
        <v>173</v>
      </c>
      <c r="I9305" s="1" t="s">
        <v>35</v>
      </c>
      <c r="J9305" t="s">
        <v>36</v>
      </c>
    </row>
    <row r="9306" spans="1:10" x14ac:dyDescent="0.2">
      <c r="A9306" s="7" t="s">
        <v>15248</v>
      </c>
      <c r="B9306" t="s">
        <v>15249</v>
      </c>
      <c r="C9306">
        <v>21002</v>
      </c>
      <c r="D9306" t="s">
        <v>31</v>
      </c>
      <c r="E9306">
        <v>3</v>
      </c>
      <c r="F9306" t="s">
        <v>2045</v>
      </c>
      <c r="G9306" s="8" t="s">
        <v>172</v>
      </c>
      <c r="H9306" t="s">
        <v>173</v>
      </c>
      <c r="I9306" s="1" t="s">
        <v>35</v>
      </c>
      <c r="J9306" t="s">
        <v>36</v>
      </c>
    </row>
    <row r="9307" spans="1:10" x14ac:dyDescent="0.2">
      <c r="A9307" s="7" t="s">
        <v>15250</v>
      </c>
      <c r="B9307" t="s">
        <v>15251</v>
      </c>
      <c r="C9307">
        <v>21002</v>
      </c>
      <c r="D9307" t="s">
        <v>31</v>
      </c>
      <c r="E9307">
        <v>3</v>
      </c>
      <c r="F9307" t="s">
        <v>2045</v>
      </c>
      <c r="G9307" s="8" t="s">
        <v>172</v>
      </c>
      <c r="H9307" t="s">
        <v>173</v>
      </c>
      <c r="I9307" s="1" t="s">
        <v>35</v>
      </c>
      <c r="J9307" t="s">
        <v>36</v>
      </c>
    </row>
    <row r="9308" spans="1:10" x14ac:dyDescent="0.2">
      <c r="A9308" s="7" t="s">
        <v>15252</v>
      </c>
      <c r="B9308" t="s">
        <v>15253</v>
      </c>
      <c r="C9308">
        <v>21002</v>
      </c>
      <c r="D9308" t="s">
        <v>31</v>
      </c>
      <c r="E9308">
        <v>3</v>
      </c>
      <c r="F9308" t="s">
        <v>2045</v>
      </c>
      <c r="G9308" s="8" t="s">
        <v>172</v>
      </c>
      <c r="H9308" t="s">
        <v>173</v>
      </c>
      <c r="I9308" s="1" t="s">
        <v>35</v>
      </c>
      <c r="J9308" t="s">
        <v>36</v>
      </c>
    </row>
    <row r="9309" spans="1:10" x14ac:dyDescent="0.2">
      <c r="A9309" s="7" t="s">
        <v>15254</v>
      </c>
      <c r="B9309" t="s">
        <v>15255</v>
      </c>
      <c r="C9309">
        <v>21002</v>
      </c>
      <c r="D9309" t="s">
        <v>31</v>
      </c>
      <c r="E9309">
        <v>3</v>
      </c>
      <c r="F9309" t="s">
        <v>2045</v>
      </c>
      <c r="G9309" s="8" t="s">
        <v>172</v>
      </c>
      <c r="H9309" t="s">
        <v>173</v>
      </c>
      <c r="I9309" s="1" t="s">
        <v>35</v>
      </c>
      <c r="J9309" t="s">
        <v>36</v>
      </c>
    </row>
    <row r="9310" spans="1:10" x14ac:dyDescent="0.2">
      <c r="A9310" s="7" t="s">
        <v>15256</v>
      </c>
      <c r="B9310" t="s">
        <v>15257</v>
      </c>
      <c r="C9310">
        <v>21002</v>
      </c>
      <c r="D9310" t="s">
        <v>31</v>
      </c>
      <c r="E9310">
        <v>3</v>
      </c>
      <c r="F9310" t="s">
        <v>2045</v>
      </c>
      <c r="G9310" s="8" t="s">
        <v>172</v>
      </c>
      <c r="H9310" t="s">
        <v>173</v>
      </c>
      <c r="I9310" s="1" t="s">
        <v>35</v>
      </c>
      <c r="J9310" t="s">
        <v>36</v>
      </c>
    </row>
    <row r="9311" spans="1:10" x14ac:dyDescent="0.2">
      <c r="A9311" s="7" t="s">
        <v>15258</v>
      </c>
      <c r="B9311" t="s">
        <v>15259</v>
      </c>
      <c r="C9311">
        <v>21002</v>
      </c>
      <c r="D9311" t="s">
        <v>31</v>
      </c>
      <c r="E9311">
        <v>3</v>
      </c>
      <c r="F9311" t="s">
        <v>2045</v>
      </c>
      <c r="G9311" s="8" t="s">
        <v>172</v>
      </c>
      <c r="H9311" t="s">
        <v>173</v>
      </c>
      <c r="I9311" s="1" t="s">
        <v>35</v>
      </c>
      <c r="J9311" t="s">
        <v>36</v>
      </c>
    </row>
    <row r="9312" spans="1:10" x14ac:dyDescent="0.2">
      <c r="A9312" s="7" t="s">
        <v>15260</v>
      </c>
      <c r="B9312" t="s">
        <v>15261</v>
      </c>
      <c r="C9312">
        <v>21002</v>
      </c>
      <c r="D9312" t="s">
        <v>31</v>
      </c>
      <c r="E9312">
        <v>3</v>
      </c>
      <c r="F9312" t="s">
        <v>2045</v>
      </c>
      <c r="G9312" s="8" t="s">
        <v>172</v>
      </c>
      <c r="H9312" t="s">
        <v>173</v>
      </c>
      <c r="I9312" s="1" t="s">
        <v>35</v>
      </c>
      <c r="J9312" t="s">
        <v>36</v>
      </c>
    </row>
    <row r="9313" spans="1:10" x14ac:dyDescent="0.2">
      <c r="A9313" s="7" t="s">
        <v>15262</v>
      </c>
      <c r="B9313" t="s">
        <v>10164</v>
      </c>
      <c r="C9313">
        <v>21002</v>
      </c>
      <c r="D9313" t="s">
        <v>31</v>
      </c>
      <c r="E9313">
        <v>3</v>
      </c>
      <c r="F9313" t="s">
        <v>2045</v>
      </c>
      <c r="G9313" s="8" t="s">
        <v>172</v>
      </c>
      <c r="H9313" t="s">
        <v>173</v>
      </c>
      <c r="I9313" s="1" t="s">
        <v>35</v>
      </c>
      <c r="J9313" t="s">
        <v>36</v>
      </c>
    </row>
    <row r="9314" spans="1:10" x14ac:dyDescent="0.2">
      <c r="A9314" s="7" t="s">
        <v>15263</v>
      </c>
      <c r="B9314" t="s">
        <v>12101</v>
      </c>
      <c r="C9314">
        <v>21002</v>
      </c>
      <c r="D9314" t="s">
        <v>31</v>
      </c>
      <c r="E9314">
        <v>3</v>
      </c>
      <c r="F9314" t="s">
        <v>2045</v>
      </c>
      <c r="G9314" s="8" t="s">
        <v>172</v>
      </c>
      <c r="H9314" t="s">
        <v>173</v>
      </c>
      <c r="I9314" s="1" t="s">
        <v>35</v>
      </c>
      <c r="J9314" t="s">
        <v>36</v>
      </c>
    </row>
    <row r="9315" spans="1:10" x14ac:dyDescent="0.2">
      <c r="A9315" s="7" t="s">
        <v>15264</v>
      </c>
      <c r="B9315" t="s">
        <v>15265</v>
      </c>
      <c r="C9315">
        <v>21002</v>
      </c>
      <c r="D9315" t="s">
        <v>31</v>
      </c>
      <c r="E9315">
        <v>3</v>
      </c>
      <c r="F9315" t="s">
        <v>2045</v>
      </c>
      <c r="G9315" s="8" t="s">
        <v>172</v>
      </c>
      <c r="H9315" t="s">
        <v>173</v>
      </c>
      <c r="I9315" s="1" t="s">
        <v>35</v>
      </c>
      <c r="J9315" t="s">
        <v>36</v>
      </c>
    </row>
    <row r="9316" spans="1:10" x14ac:dyDescent="0.2">
      <c r="A9316" s="7" t="s">
        <v>15266</v>
      </c>
      <c r="B9316" t="s">
        <v>15267</v>
      </c>
      <c r="C9316">
        <v>21002</v>
      </c>
      <c r="D9316" t="s">
        <v>31</v>
      </c>
      <c r="E9316">
        <v>3</v>
      </c>
      <c r="F9316" t="s">
        <v>2045</v>
      </c>
      <c r="G9316" s="8" t="s">
        <v>172</v>
      </c>
      <c r="H9316" t="s">
        <v>173</v>
      </c>
      <c r="I9316" s="1" t="s">
        <v>35</v>
      </c>
      <c r="J9316" t="s">
        <v>36</v>
      </c>
    </row>
    <row r="9317" spans="1:10" x14ac:dyDescent="0.2">
      <c r="A9317" s="7" t="s">
        <v>15268</v>
      </c>
      <c r="B9317" t="s">
        <v>15269</v>
      </c>
      <c r="C9317">
        <v>21002</v>
      </c>
      <c r="D9317" t="s">
        <v>31</v>
      </c>
      <c r="E9317">
        <v>3</v>
      </c>
      <c r="F9317" t="s">
        <v>2045</v>
      </c>
      <c r="G9317" s="8" t="s">
        <v>172</v>
      </c>
      <c r="H9317" t="s">
        <v>173</v>
      </c>
      <c r="I9317" s="1" t="s">
        <v>35</v>
      </c>
      <c r="J9317" t="s">
        <v>36</v>
      </c>
    </row>
    <row r="9318" spans="1:10" x14ac:dyDescent="0.2">
      <c r="A9318" s="7" t="s">
        <v>15270</v>
      </c>
      <c r="B9318" t="s">
        <v>15271</v>
      </c>
      <c r="C9318">
        <v>21002</v>
      </c>
      <c r="D9318" t="s">
        <v>31</v>
      </c>
      <c r="E9318">
        <v>3</v>
      </c>
      <c r="F9318" t="s">
        <v>2045</v>
      </c>
      <c r="G9318" s="8" t="s">
        <v>172</v>
      </c>
      <c r="H9318" t="s">
        <v>173</v>
      </c>
      <c r="I9318" s="1" t="s">
        <v>35</v>
      </c>
      <c r="J9318" t="s">
        <v>36</v>
      </c>
    </row>
    <row r="9319" spans="1:10" x14ac:dyDescent="0.2">
      <c r="A9319" s="7" t="s">
        <v>15272</v>
      </c>
      <c r="B9319" t="s">
        <v>15273</v>
      </c>
      <c r="C9319">
        <v>21002</v>
      </c>
      <c r="D9319" t="s">
        <v>31</v>
      </c>
      <c r="E9319">
        <v>3</v>
      </c>
      <c r="F9319" t="s">
        <v>2045</v>
      </c>
      <c r="G9319" s="8" t="s">
        <v>172</v>
      </c>
      <c r="H9319" t="s">
        <v>173</v>
      </c>
      <c r="I9319" s="1" t="s">
        <v>35</v>
      </c>
      <c r="J9319" t="s">
        <v>36</v>
      </c>
    </row>
    <row r="9320" spans="1:10" x14ac:dyDescent="0.2">
      <c r="A9320" s="7" t="s">
        <v>15274</v>
      </c>
      <c r="B9320" t="s">
        <v>13520</v>
      </c>
      <c r="C9320">
        <v>21002</v>
      </c>
      <c r="D9320" t="s">
        <v>31</v>
      </c>
      <c r="E9320">
        <v>3</v>
      </c>
      <c r="F9320" t="s">
        <v>2045</v>
      </c>
      <c r="G9320" s="8" t="s">
        <v>172</v>
      </c>
      <c r="H9320" t="s">
        <v>173</v>
      </c>
      <c r="I9320" s="1" t="s">
        <v>35</v>
      </c>
      <c r="J9320" t="s">
        <v>36</v>
      </c>
    </row>
    <row r="9321" spans="1:10" x14ac:dyDescent="0.2">
      <c r="A9321" s="7" t="s">
        <v>15275</v>
      </c>
      <c r="B9321" t="s">
        <v>15276</v>
      </c>
      <c r="C9321">
        <v>21002</v>
      </c>
      <c r="D9321" t="s">
        <v>31</v>
      </c>
      <c r="E9321">
        <v>3</v>
      </c>
      <c r="F9321" t="s">
        <v>2045</v>
      </c>
      <c r="G9321" s="8" t="s">
        <v>172</v>
      </c>
      <c r="H9321" t="s">
        <v>173</v>
      </c>
      <c r="I9321" s="1" t="s">
        <v>35</v>
      </c>
      <c r="J9321" t="s">
        <v>36</v>
      </c>
    </row>
    <row r="9322" spans="1:10" x14ac:dyDescent="0.2">
      <c r="A9322" s="7" t="s">
        <v>15277</v>
      </c>
      <c r="B9322" t="s">
        <v>15278</v>
      </c>
      <c r="C9322">
        <v>21002</v>
      </c>
      <c r="D9322" t="s">
        <v>31</v>
      </c>
      <c r="E9322">
        <v>3</v>
      </c>
      <c r="F9322" t="s">
        <v>2045</v>
      </c>
      <c r="G9322" s="8" t="s">
        <v>172</v>
      </c>
      <c r="H9322" t="s">
        <v>173</v>
      </c>
      <c r="I9322" s="1" t="s">
        <v>35</v>
      </c>
      <c r="J9322" t="s">
        <v>36</v>
      </c>
    </row>
    <row r="9323" spans="1:10" x14ac:dyDescent="0.2">
      <c r="A9323" s="7" t="s">
        <v>15279</v>
      </c>
      <c r="B9323" t="s">
        <v>15280</v>
      </c>
      <c r="C9323">
        <v>21002</v>
      </c>
      <c r="D9323" t="s">
        <v>31</v>
      </c>
      <c r="E9323">
        <v>3</v>
      </c>
      <c r="F9323" t="s">
        <v>2045</v>
      </c>
      <c r="G9323" s="8" t="s">
        <v>172</v>
      </c>
      <c r="H9323" t="s">
        <v>173</v>
      </c>
      <c r="I9323" s="1" t="s">
        <v>35</v>
      </c>
      <c r="J9323" t="s">
        <v>36</v>
      </c>
    </row>
    <row r="9324" spans="1:10" x14ac:dyDescent="0.2">
      <c r="A9324" s="7" t="s">
        <v>15281</v>
      </c>
      <c r="B9324" t="s">
        <v>15282</v>
      </c>
      <c r="C9324">
        <v>21002</v>
      </c>
      <c r="D9324" t="s">
        <v>31</v>
      </c>
      <c r="E9324">
        <v>3</v>
      </c>
      <c r="F9324" t="s">
        <v>2045</v>
      </c>
      <c r="G9324" s="8" t="s">
        <v>172</v>
      </c>
      <c r="H9324" t="s">
        <v>173</v>
      </c>
      <c r="I9324" s="1" t="s">
        <v>35</v>
      </c>
      <c r="J9324" t="s">
        <v>36</v>
      </c>
    </row>
    <row r="9325" spans="1:10" x14ac:dyDescent="0.2">
      <c r="A9325" s="7" t="s">
        <v>15283</v>
      </c>
      <c r="B9325" t="s">
        <v>15284</v>
      </c>
      <c r="C9325">
        <v>21002</v>
      </c>
      <c r="D9325" t="s">
        <v>31</v>
      </c>
      <c r="E9325">
        <v>3</v>
      </c>
      <c r="F9325" t="s">
        <v>2045</v>
      </c>
      <c r="G9325" s="8" t="s">
        <v>172</v>
      </c>
      <c r="H9325" t="s">
        <v>173</v>
      </c>
      <c r="I9325" s="1" t="s">
        <v>35</v>
      </c>
      <c r="J9325" t="s">
        <v>36</v>
      </c>
    </row>
    <row r="9326" spans="1:10" x14ac:dyDescent="0.2">
      <c r="A9326" s="7" t="s">
        <v>15285</v>
      </c>
      <c r="B9326" t="s">
        <v>15286</v>
      </c>
      <c r="C9326">
        <v>21002</v>
      </c>
      <c r="D9326" t="s">
        <v>31</v>
      </c>
      <c r="E9326">
        <v>3</v>
      </c>
      <c r="F9326" t="s">
        <v>2045</v>
      </c>
      <c r="G9326" s="8" t="s">
        <v>172</v>
      </c>
      <c r="H9326" t="s">
        <v>173</v>
      </c>
      <c r="I9326" s="1" t="s">
        <v>35</v>
      </c>
      <c r="J9326" t="s">
        <v>36</v>
      </c>
    </row>
    <row r="9327" spans="1:10" x14ac:dyDescent="0.2">
      <c r="A9327" s="7" t="s">
        <v>15287</v>
      </c>
      <c r="B9327" t="s">
        <v>15288</v>
      </c>
      <c r="C9327">
        <v>21002</v>
      </c>
      <c r="D9327" t="s">
        <v>31</v>
      </c>
      <c r="E9327">
        <v>3</v>
      </c>
      <c r="F9327" t="s">
        <v>2045</v>
      </c>
      <c r="G9327" s="8" t="s">
        <v>172</v>
      </c>
      <c r="H9327" t="s">
        <v>173</v>
      </c>
      <c r="I9327" s="1" t="s">
        <v>35</v>
      </c>
      <c r="J9327" t="s">
        <v>36</v>
      </c>
    </row>
    <row r="9328" spans="1:10" x14ac:dyDescent="0.2">
      <c r="A9328" s="7" t="s">
        <v>15289</v>
      </c>
      <c r="B9328" t="s">
        <v>13098</v>
      </c>
      <c r="C9328">
        <v>21002</v>
      </c>
      <c r="D9328" t="s">
        <v>31</v>
      </c>
      <c r="E9328">
        <v>3</v>
      </c>
      <c r="F9328" t="s">
        <v>2045</v>
      </c>
      <c r="G9328" s="8" t="s">
        <v>172</v>
      </c>
      <c r="H9328" t="s">
        <v>173</v>
      </c>
      <c r="I9328" s="1" t="s">
        <v>35</v>
      </c>
      <c r="J9328" t="s">
        <v>36</v>
      </c>
    </row>
    <row r="9329" spans="1:10" x14ac:dyDescent="0.2">
      <c r="A9329" s="7" t="s">
        <v>15290</v>
      </c>
      <c r="B9329" t="s">
        <v>15291</v>
      </c>
      <c r="C9329">
        <v>21002</v>
      </c>
      <c r="D9329" t="s">
        <v>31</v>
      </c>
      <c r="E9329">
        <v>3</v>
      </c>
      <c r="F9329" t="s">
        <v>2045</v>
      </c>
      <c r="G9329" s="8" t="s">
        <v>172</v>
      </c>
      <c r="H9329" t="s">
        <v>173</v>
      </c>
      <c r="I9329" s="1" t="s">
        <v>35</v>
      </c>
      <c r="J9329" t="s">
        <v>36</v>
      </c>
    </row>
    <row r="9330" spans="1:10" x14ac:dyDescent="0.2">
      <c r="A9330" s="7" t="s">
        <v>15292</v>
      </c>
      <c r="B9330" t="s">
        <v>15293</v>
      </c>
      <c r="C9330">
        <v>21002</v>
      </c>
      <c r="D9330" t="s">
        <v>31</v>
      </c>
      <c r="E9330">
        <v>3</v>
      </c>
      <c r="F9330" t="s">
        <v>2045</v>
      </c>
      <c r="G9330" s="8" t="s">
        <v>172</v>
      </c>
      <c r="H9330" t="s">
        <v>173</v>
      </c>
      <c r="I9330" s="1" t="s">
        <v>35</v>
      </c>
      <c r="J9330" t="s">
        <v>36</v>
      </c>
    </row>
    <row r="9331" spans="1:10" x14ac:dyDescent="0.2">
      <c r="A9331" s="7" t="s">
        <v>15294</v>
      </c>
      <c r="B9331" t="s">
        <v>15295</v>
      </c>
      <c r="C9331">
        <v>21002</v>
      </c>
      <c r="D9331" t="s">
        <v>31</v>
      </c>
      <c r="E9331">
        <v>3</v>
      </c>
      <c r="F9331" t="s">
        <v>2045</v>
      </c>
      <c r="G9331" s="8" t="s">
        <v>172</v>
      </c>
      <c r="H9331" t="s">
        <v>173</v>
      </c>
      <c r="I9331" s="1" t="s">
        <v>35</v>
      </c>
      <c r="J9331" t="s">
        <v>36</v>
      </c>
    </row>
    <row r="9332" spans="1:10" x14ac:dyDescent="0.2">
      <c r="A9332" s="7" t="s">
        <v>15296</v>
      </c>
      <c r="B9332" t="s">
        <v>15297</v>
      </c>
      <c r="C9332">
        <v>21002</v>
      </c>
      <c r="D9332" t="s">
        <v>31</v>
      </c>
      <c r="E9332">
        <v>3</v>
      </c>
      <c r="F9332" t="s">
        <v>2045</v>
      </c>
      <c r="G9332" s="8" t="s">
        <v>172</v>
      </c>
      <c r="H9332" t="s">
        <v>173</v>
      </c>
      <c r="I9332" s="1" t="s">
        <v>35</v>
      </c>
      <c r="J9332" t="s">
        <v>36</v>
      </c>
    </row>
    <row r="9333" spans="1:10" x14ac:dyDescent="0.2">
      <c r="A9333" s="7" t="s">
        <v>15298</v>
      </c>
      <c r="B9333" t="s">
        <v>15299</v>
      </c>
      <c r="C9333">
        <v>21002</v>
      </c>
      <c r="D9333" t="s">
        <v>31</v>
      </c>
      <c r="E9333">
        <v>3</v>
      </c>
      <c r="F9333" t="s">
        <v>2045</v>
      </c>
      <c r="G9333" s="8" t="s">
        <v>172</v>
      </c>
      <c r="H9333" t="s">
        <v>173</v>
      </c>
      <c r="I9333" s="1" t="s">
        <v>35</v>
      </c>
      <c r="J9333" t="s">
        <v>36</v>
      </c>
    </row>
    <row r="9334" spans="1:10" x14ac:dyDescent="0.2">
      <c r="A9334" s="7" t="s">
        <v>15300</v>
      </c>
      <c r="B9334" t="s">
        <v>15301</v>
      </c>
      <c r="C9334">
        <v>21002</v>
      </c>
      <c r="D9334" t="s">
        <v>31</v>
      </c>
      <c r="E9334">
        <v>3</v>
      </c>
      <c r="F9334" t="s">
        <v>2045</v>
      </c>
      <c r="G9334" s="8" t="s">
        <v>172</v>
      </c>
      <c r="H9334" t="s">
        <v>173</v>
      </c>
      <c r="I9334" s="1" t="s">
        <v>35</v>
      </c>
      <c r="J9334" t="s">
        <v>36</v>
      </c>
    </row>
    <row r="9335" spans="1:10" x14ac:dyDescent="0.2">
      <c r="A9335" s="7" t="s">
        <v>15302</v>
      </c>
      <c r="B9335" t="s">
        <v>15303</v>
      </c>
      <c r="C9335">
        <v>21002</v>
      </c>
      <c r="D9335" t="s">
        <v>31</v>
      </c>
      <c r="E9335">
        <v>3</v>
      </c>
      <c r="F9335" t="s">
        <v>2045</v>
      </c>
      <c r="G9335" s="8" t="s">
        <v>172</v>
      </c>
      <c r="H9335" t="s">
        <v>173</v>
      </c>
      <c r="I9335" s="1" t="s">
        <v>35</v>
      </c>
      <c r="J9335" t="s">
        <v>36</v>
      </c>
    </row>
    <row r="9336" spans="1:10" x14ac:dyDescent="0.2">
      <c r="A9336" s="7" t="s">
        <v>15304</v>
      </c>
      <c r="B9336" t="s">
        <v>6968</v>
      </c>
      <c r="C9336">
        <v>21002</v>
      </c>
      <c r="D9336" t="s">
        <v>31</v>
      </c>
      <c r="E9336">
        <v>3</v>
      </c>
      <c r="F9336" t="s">
        <v>2045</v>
      </c>
      <c r="G9336" s="8" t="s">
        <v>172</v>
      </c>
      <c r="H9336" t="s">
        <v>173</v>
      </c>
      <c r="I9336" s="1" t="s">
        <v>35</v>
      </c>
      <c r="J9336" t="s">
        <v>36</v>
      </c>
    </row>
    <row r="9337" spans="1:10" x14ac:dyDescent="0.2">
      <c r="A9337" s="7" t="s">
        <v>15305</v>
      </c>
      <c r="B9337" t="s">
        <v>15306</v>
      </c>
      <c r="C9337">
        <v>21002</v>
      </c>
      <c r="D9337" t="s">
        <v>31</v>
      </c>
      <c r="E9337">
        <v>3</v>
      </c>
      <c r="F9337" t="s">
        <v>2045</v>
      </c>
      <c r="G9337" s="8" t="s">
        <v>172</v>
      </c>
      <c r="H9337" t="s">
        <v>173</v>
      </c>
      <c r="I9337" s="1" t="s">
        <v>35</v>
      </c>
      <c r="J9337" t="s">
        <v>36</v>
      </c>
    </row>
    <row r="9338" spans="1:10" x14ac:dyDescent="0.2">
      <c r="A9338" s="7" t="s">
        <v>15307</v>
      </c>
      <c r="B9338" t="s">
        <v>15308</v>
      </c>
      <c r="C9338">
        <v>21002</v>
      </c>
      <c r="D9338" t="s">
        <v>31</v>
      </c>
      <c r="E9338">
        <v>3</v>
      </c>
      <c r="F9338" t="s">
        <v>2045</v>
      </c>
      <c r="G9338" s="8" t="s">
        <v>172</v>
      </c>
      <c r="H9338" t="s">
        <v>173</v>
      </c>
      <c r="I9338" s="1" t="s">
        <v>35</v>
      </c>
      <c r="J9338" t="s">
        <v>36</v>
      </c>
    </row>
    <row r="9339" spans="1:10" x14ac:dyDescent="0.2">
      <c r="A9339" s="7" t="s">
        <v>15309</v>
      </c>
      <c r="B9339" t="s">
        <v>7437</v>
      </c>
      <c r="C9339">
        <v>21002</v>
      </c>
      <c r="D9339" t="s">
        <v>31</v>
      </c>
      <c r="E9339">
        <v>3</v>
      </c>
      <c r="F9339" t="s">
        <v>2045</v>
      </c>
      <c r="G9339" s="8" t="s">
        <v>172</v>
      </c>
      <c r="H9339" t="s">
        <v>173</v>
      </c>
      <c r="I9339" s="1" t="s">
        <v>35</v>
      </c>
      <c r="J9339" t="s">
        <v>36</v>
      </c>
    </row>
    <row r="9340" spans="1:10" x14ac:dyDescent="0.2">
      <c r="A9340" s="7" t="s">
        <v>15310</v>
      </c>
      <c r="B9340" t="s">
        <v>15311</v>
      </c>
      <c r="C9340">
        <v>21002</v>
      </c>
      <c r="D9340" t="s">
        <v>31</v>
      </c>
      <c r="E9340">
        <v>3</v>
      </c>
      <c r="F9340" t="s">
        <v>2045</v>
      </c>
      <c r="G9340" s="8" t="s">
        <v>172</v>
      </c>
      <c r="H9340" t="s">
        <v>173</v>
      </c>
      <c r="I9340" s="1" t="s">
        <v>35</v>
      </c>
      <c r="J9340" t="s">
        <v>36</v>
      </c>
    </row>
    <row r="9341" spans="1:10" x14ac:dyDescent="0.2">
      <c r="A9341" s="7" t="s">
        <v>15312</v>
      </c>
      <c r="B9341" t="s">
        <v>10800</v>
      </c>
      <c r="C9341">
        <v>21002</v>
      </c>
      <c r="D9341" t="s">
        <v>31</v>
      </c>
      <c r="E9341">
        <v>3</v>
      </c>
      <c r="F9341" t="s">
        <v>2045</v>
      </c>
      <c r="G9341" s="8" t="s">
        <v>172</v>
      </c>
      <c r="H9341" t="s">
        <v>173</v>
      </c>
      <c r="I9341" s="1" t="s">
        <v>35</v>
      </c>
      <c r="J9341" t="s">
        <v>36</v>
      </c>
    </row>
    <row r="9342" spans="1:10" x14ac:dyDescent="0.2">
      <c r="A9342" s="7" t="s">
        <v>15313</v>
      </c>
      <c r="B9342" t="s">
        <v>15314</v>
      </c>
      <c r="C9342">
        <v>21002</v>
      </c>
      <c r="D9342" t="s">
        <v>31</v>
      </c>
      <c r="E9342">
        <v>3</v>
      </c>
      <c r="F9342" t="s">
        <v>2045</v>
      </c>
      <c r="G9342" s="8" t="s">
        <v>172</v>
      </c>
      <c r="H9342" t="s">
        <v>173</v>
      </c>
      <c r="I9342" s="1" t="s">
        <v>35</v>
      </c>
      <c r="J9342" t="s">
        <v>36</v>
      </c>
    </row>
    <row r="9343" spans="1:10" x14ac:dyDescent="0.2">
      <c r="A9343" s="7" t="s">
        <v>15315</v>
      </c>
      <c r="B9343" t="s">
        <v>15316</v>
      </c>
      <c r="C9343">
        <v>21002</v>
      </c>
      <c r="D9343" t="s">
        <v>31</v>
      </c>
      <c r="E9343">
        <v>3</v>
      </c>
      <c r="F9343" t="s">
        <v>2045</v>
      </c>
      <c r="G9343" s="8" t="s">
        <v>172</v>
      </c>
      <c r="H9343" t="s">
        <v>173</v>
      </c>
      <c r="I9343" s="1" t="s">
        <v>35</v>
      </c>
      <c r="J9343" t="s">
        <v>36</v>
      </c>
    </row>
    <row r="9344" spans="1:10" x14ac:dyDescent="0.2">
      <c r="A9344" s="7" t="s">
        <v>15317</v>
      </c>
      <c r="B9344" t="s">
        <v>15318</v>
      </c>
      <c r="C9344">
        <v>21002</v>
      </c>
      <c r="D9344" t="s">
        <v>31</v>
      </c>
      <c r="E9344">
        <v>3</v>
      </c>
      <c r="F9344" t="s">
        <v>2045</v>
      </c>
      <c r="G9344" s="8" t="s">
        <v>172</v>
      </c>
      <c r="H9344" t="s">
        <v>173</v>
      </c>
      <c r="I9344" s="1" t="s">
        <v>35</v>
      </c>
      <c r="J9344" t="s">
        <v>36</v>
      </c>
    </row>
    <row r="9345" spans="1:10" x14ac:dyDescent="0.2">
      <c r="A9345" s="7" t="s">
        <v>15319</v>
      </c>
      <c r="B9345" t="s">
        <v>11661</v>
      </c>
      <c r="C9345">
        <v>21002</v>
      </c>
      <c r="D9345" t="s">
        <v>31</v>
      </c>
      <c r="E9345">
        <v>3</v>
      </c>
      <c r="F9345" t="s">
        <v>2045</v>
      </c>
      <c r="G9345" s="8" t="s">
        <v>172</v>
      </c>
      <c r="H9345" t="s">
        <v>173</v>
      </c>
      <c r="I9345" s="1" t="s">
        <v>35</v>
      </c>
      <c r="J9345" t="s">
        <v>36</v>
      </c>
    </row>
    <row r="9346" spans="1:10" x14ac:dyDescent="0.2">
      <c r="A9346" s="7" t="s">
        <v>15320</v>
      </c>
      <c r="B9346" t="s">
        <v>15321</v>
      </c>
      <c r="C9346">
        <v>21002</v>
      </c>
      <c r="D9346" t="s">
        <v>31</v>
      </c>
      <c r="E9346">
        <v>3</v>
      </c>
      <c r="F9346" t="s">
        <v>2045</v>
      </c>
      <c r="G9346" s="8" t="s">
        <v>172</v>
      </c>
      <c r="H9346" t="s">
        <v>173</v>
      </c>
      <c r="I9346" s="1" t="s">
        <v>35</v>
      </c>
      <c r="J9346" t="s">
        <v>36</v>
      </c>
    </row>
    <row r="9347" spans="1:10" x14ac:dyDescent="0.2">
      <c r="A9347" s="7" t="s">
        <v>15322</v>
      </c>
      <c r="B9347" t="s">
        <v>15323</v>
      </c>
      <c r="C9347">
        <v>21002</v>
      </c>
      <c r="D9347" t="s">
        <v>31</v>
      </c>
      <c r="E9347">
        <v>3</v>
      </c>
      <c r="F9347" t="s">
        <v>2045</v>
      </c>
      <c r="G9347" s="8" t="s">
        <v>172</v>
      </c>
      <c r="H9347" t="s">
        <v>173</v>
      </c>
      <c r="I9347" s="1" t="s">
        <v>35</v>
      </c>
      <c r="J9347" t="s">
        <v>36</v>
      </c>
    </row>
    <row r="9348" spans="1:10" x14ac:dyDescent="0.2">
      <c r="A9348" s="7" t="s">
        <v>15324</v>
      </c>
      <c r="B9348" t="s">
        <v>15325</v>
      </c>
      <c r="C9348">
        <v>21002</v>
      </c>
      <c r="D9348" t="s">
        <v>31</v>
      </c>
      <c r="E9348">
        <v>3</v>
      </c>
      <c r="F9348" t="s">
        <v>2045</v>
      </c>
      <c r="G9348" s="8" t="s">
        <v>172</v>
      </c>
      <c r="H9348" t="s">
        <v>173</v>
      </c>
      <c r="I9348" s="1" t="s">
        <v>35</v>
      </c>
      <c r="J9348" t="s">
        <v>36</v>
      </c>
    </row>
    <row r="9349" spans="1:10" x14ac:dyDescent="0.2">
      <c r="A9349" s="7" t="s">
        <v>15326</v>
      </c>
      <c r="B9349" t="s">
        <v>15327</v>
      </c>
      <c r="C9349">
        <v>21002</v>
      </c>
      <c r="D9349" t="s">
        <v>31</v>
      </c>
      <c r="E9349">
        <v>3</v>
      </c>
      <c r="F9349" t="s">
        <v>2045</v>
      </c>
      <c r="G9349" s="8" t="s">
        <v>172</v>
      </c>
      <c r="H9349" t="s">
        <v>173</v>
      </c>
      <c r="I9349" s="1" t="s">
        <v>35</v>
      </c>
      <c r="J9349" t="s">
        <v>36</v>
      </c>
    </row>
    <row r="9350" spans="1:10" x14ac:dyDescent="0.2">
      <c r="A9350" s="7" t="s">
        <v>15328</v>
      </c>
      <c r="B9350" t="s">
        <v>15329</v>
      </c>
      <c r="C9350">
        <v>21002</v>
      </c>
      <c r="D9350" t="s">
        <v>31</v>
      </c>
      <c r="E9350">
        <v>3</v>
      </c>
      <c r="F9350" t="s">
        <v>2045</v>
      </c>
      <c r="G9350" s="8" t="s">
        <v>172</v>
      </c>
      <c r="H9350" t="s">
        <v>173</v>
      </c>
      <c r="I9350" s="1" t="s">
        <v>35</v>
      </c>
      <c r="J9350" t="s">
        <v>36</v>
      </c>
    </row>
    <row r="9351" spans="1:10" x14ac:dyDescent="0.2">
      <c r="A9351" s="7" t="s">
        <v>15330</v>
      </c>
      <c r="B9351" t="s">
        <v>15331</v>
      </c>
      <c r="C9351">
        <v>21002</v>
      </c>
      <c r="D9351" t="s">
        <v>31</v>
      </c>
      <c r="E9351">
        <v>3</v>
      </c>
      <c r="F9351" t="s">
        <v>2045</v>
      </c>
      <c r="G9351" s="8" t="s">
        <v>172</v>
      </c>
      <c r="H9351" t="s">
        <v>173</v>
      </c>
      <c r="I9351" s="1" t="s">
        <v>35</v>
      </c>
      <c r="J9351" t="s">
        <v>36</v>
      </c>
    </row>
    <row r="9352" spans="1:10" x14ac:dyDescent="0.2">
      <c r="A9352" s="7" t="s">
        <v>15332</v>
      </c>
      <c r="B9352" t="s">
        <v>15333</v>
      </c>
      <c r="C9352">
        <v>21002</v>
      </c>
      <c r="D9352" t="s">
        <v>31</v>
      </c>
      <c r="E9352">
        <v>3</v>
      </c>
      <c r="F9352" t="s">
        <v>2045</v>
      </c>
      <c r="G9352" s="8" t="s">
        <v>172</v>
      </c>
      <c r="H9352" t="s">
        <v>173</v>
      </c>
      <c r="I9352" s="1" t="s">
        <v>35</v>
      </c>
      <c r="J9352" t="s">
        <v>36</v>
      </c>
    </row>
    <row r="9353" spans="1:10" x14ac:dyDescent="0.2">
      <c r="A9353" s="7" t="s">
        <v>15334</v>
      </c>
      <c r="B9353" t="s">
        <v>15335</v>
      </c>
      <c r="C9353">
        <v>21002</v>
      </c>
      <c r="D9353" t="s">
        <v>31</v>
      </c>
      <c r="E9353">
        <v>3</v>
      </c>
      <c r="F9353" t="s">
        <v>2045</v>
      </c>
      <c r="G9353" s="8" t="s">
        <v>172</v>
      </c>
      <c r="H9353" t="s">
        <v>173</v>
      </c>
      <c r="I9353" s="1" t="s">
        <v>35</v>
      </c>
      <c r="J9353" t="s">
        <v>36</v>
      </c>
    </row>
    <row r="9354" spans="1:10" x14ac:dyDescent="0.2">
      <c r="A9354" s="7" t="s">
        <v>15336</v>
      </c>
      <c r="B9354" t="s">
        <v>15337</v>
      </c>
      <c r="C9354">
        <v>21002</v>
      </c>
      <c r="D9354" t="s">
        <v>31</v>
      </c>
      <c r="E9354">
        <v>3</v>
      </c>
      <c r="F9354" t="s">
        <v>2045</v>
      </c>
      <c r="G9354" s="8" t="s">
        <v>172</v>
      </c>
      <c r="H9354" t="s">
        <v>173</v>
      </c>
      <c r="I9354" s="1" t="s">
        <v>35</v>
      </c>
      <c r="J9354" t="s">
        <v>36</v>
      </c>
    </row>
    <row r="9355" spans="1:10" x14ac:dyDescent="0.2">
      <c r="A9355" s="7" t="s">
        <v>15338</v>
      </c>
      <c r="B9355" t="s">
        <v>15339</v>
      </c>
      <c r="C9355">
        <v>21002</v>
      </c>
      <c r="D9355" t="s">
        <v>31</v>
      </c>
      <c r="E9355">
        <v>3</v>
      </c>
      <c r="F9355" t="s">
        <v>2045</v>
      </c>
      <c r="G9355" s="8" t="s">
        <v>172</v>
      </c>
      <c r="H9355" t="s">
        <v>173</v>
      </c>
      <c r="I9355" s="1" t="s">
        <v>35</v>
      </c>
      <c r="J9355" t="s">
        <v>36</v>
      </c>
    </row>
    <row r="9356" spans="1:10" x14ac:dyDescent="0.2">
      <c r="A9356" s="7" t="s">
        <v>15340</v>
      </c>
      <c r="B9356" t="s">
        <v>15341</v>
      </c>
      <c r="C9356">
        <v>21002</v>
      </c>
      <c r="D9356" t="s">
        <v>31</v>
      </c>
      <c r="E9356">
        <v>3</v>
      </c>
      <c r="F9356" t="s">
        <v>2045</v>
      </c>
      <c r="G9356" s="8" t="s">
        <v>172</v>
      </c>
      <c r="H9356" t="s">
        <v>173</v>
      </c>
      <c r="I9356" s="1" t="s">
        <v>35</v>
      </c>
      <c r="J9356" t="s">
        <v>36</v>
      </c>
    </row>
    <row r="9357" spans="1:10" x14ac:dyDescent="0.2">
      <c r="A9357" s="7" t="s">
        <v>15342</v>
      </c>
      <c r="B9357" t="s">
        <v>15343</v>
      </c>
      <c r="C9357">
        <v>21002</v>
      </c>
      <c r="D9357" t="s">
        <v>31</v>
      </c>
      <c r="E9357">
        <v>3</v>
      </c>
      <c r="F9357" t="s">
        <v>2045</v>
      </c>
      <c r="G9357" s="8" t="s">
        <v>172</v>
      </c>
      <c r="H9357" t="s">
        <v>173</v>
      </c>
      <c r="I9357" s="1" t="s">
        <v>35</v>
      </c>
      <c r="J9357" t="s">
        <v>36</v>
      </c>
    </row>
    <row r="9358" spans="1:10" x14ac:dyDescent="0.2">
      <c r="A9358" s="7" t="s">
        <v>15344</v>
      </c>
      <c r="B9358" t="s">
        <v>15345</v>
      </c>
      <c r="C9358">
        <v>21002</v>
      </c>
      <c r="D9358" t="s">
        <v>31</v>
      </c>
      <c r="E9358">
        <v>3</v>
      </c>
      <c r="F9358" t="s">
        <v>2045</v>
      </c>
      <c r="G9358" s="8" t="s">
        <v>172</v>
      </c>
      <c r="H9358" t="s">
        <v>173</v>
      </c>
      <c r="I9358" s="1" t="s">
        <v>35</v>
      </c>
      <c r="J9358" t="s">
        <v>36</v>
      </c>
    </row>
    <row r="9359" spans="1:10" x14ac:dyDescent="0.2">
      <c r="A9359" s="7" t="s">
        <v>15346</v>
      </c>
      <c r="B9359" t="s">
        <v>15347</v>
      </c>
      <c r="C9359">
        <v>21002</v>
      </c>
      <c r="D9359" t="s">
        <v>31</v>
      </c>
      <c r="E9359">
        <v>3</v>
      </c>
      <c r="F9359" t="s">
        <v>2045</v>
      </c>
      <c r="G9359" s="8" t="s">
        <v>172</v>
      </c>
      <c r="H9359" t="s">
        <v>173</v>
      </c>
      <c r="I9359" s="1" t="s">
        <v>35</v>
      </c>
      <c r="J9359" t="s">
        <v>36</v>
      </c>
    </row>
    <row r="9360" spans="1:10" x14ac:dyDescent="0.2">
      <c r="A9360" s="7" t="s">
        <v>15348</v>
      </c>
      <c r="B9360" t="s">
        <v>13022</v>
      </c>
      <c r="C9360">
        <v>21002</v>
      </c>
      <c r="D9360" t="s">
        <v>31</v>
      </c>
      <c r="E9360">
        <v>3</v>
      </c>
      <c r="F9360" t="s">
        <v>2045</v>
      </c>
      <c r="G9360" s="8" t="s">
        <v>172</v>
      </c>
      <c r="H9360" t="s">
        <v>173</v>
      </c>
      <c r="I9360" s="1" t="s">
        <v>35</v>
      </c>
      <c r="J9360" t="s">
        <v>36</v>
      </c>
    </row>
    <row r="9361" spans="1:10" x14ac:dyDescent="0.2">
      <c r="A9361" s="7" t="s">
        <v>15349</v>
      </c>
      <c r="B9361" t="s">
        <v>15350</v>
      </c>
      <c r="C9361">
        <v>21002</v>
      </c>
      <c r="D9361" t="s">
        <v>31</v>
      </c>
      <c r="E9361">
        <v>3</v>
      </c>
      <c r="F9361" t="s">
        <v>2045</v>
      </c>
      <c r="G9361" s="8" t="s">
        <v>172</v>
      </c>
      <c r="H9361" t="s">
        <v>173</v>
      </c>
      <c r="I9361" s="1" t="s">
        <v>35</v>
      </c>
      <c r="J9361" t="s">
        <v>36</v>
      </c>
    </row>
    <row r="9362" spans="1:10" x14ac:dyDescent="0.2">
      <c r="A9362" s="7" t="s">
        <v>15351</v>
      </c>
      <c r="B9362" t="s">
        <v>15352</v>
      </c>
      <c r="C9362">
        <v>21002</v>
      </c>
      <c r="D9362" t="s">
        <v>31</v>
      </c>
      <c r="E9362">
        <v>3</v>
      </c>
      <c r="F9362" t="s">
        <v>2045</v>
      </c>
      <c r="G9362" s="8" t="s">
        <v>172</v>
      </c>
      <c r="H9362" t="s">
        <v>173</v>
      </c>
      <c r="I9362" s="1" t="s">
        <v>35</v>
      </c>
      <c r="J9362" t="s">
        <v>36</v>
      </c>
    </row>
    <row r="9363" spans="1:10" x14ac:dyDescent="0.2">
      <c r="A9363" s="7" t="s">
        <v>15353</v>
      </c>
      <c r="B9363" t="s">
        <v>15354</v>
      </c>
      <c r="C9363">
        <v>21002</v>
      </c>
      <c r="D9363" t="s">
        <v>31</v>
      </c>
      <c r="E9363">
        <v>3</v>
      </c>
      <c r="F9363" t="s">
        <v>2045</v>
      </c>
      <c r="G9363" s="8" t="s">
        <v>172</v>
      </c>
      <c r="H9363" t="s">
        <v>173</v>
      </c>
      <c r="I9363" s="1" t="s">
        <v>35</v>
      </c>
      <c r="J9363" t="s">
        <v>36</v>
      </c>
    </row>
    <row r="9364" spans="1:10" x14ac:dyDescent="0.2">
      <c r="A9364" s="7" t="s">
        <v>15355</v>
      </c>
      <c r="B9364" t="s">
        <v>15356</v>
      </c>
      <c r="C9364">
        <v>21002</v>
      </c>
      <c r="D9364" t="s">
        <v>31</v>
      </c>
      <c r="E9364">
        <v>3</v>
      </c>
      <c r="F9364" t="s">
        <v>2045</v>
      </c>
      <c r="G9364" s="8" t="s">
        <v>172</v>
      </c>
      <c r="H9364" t="s">
        <v>173</v>
      </c>
      <c r="I9364" s="1" t="s">
        <v>35</v>
      </c>
      <c r="J9364" t="s">
        <v>36</v>
      </c>
    </row>
    <row r="9365" spans="1:10" x14ac:dyDescent="0.2">
      <c r="A9365" s="7" t="s">
        <v>15357</v>
      </c>
      <c r="B9365" t="s">
        <v>15358</v>
      </c>
      <c r="C9365">
        <v>21002</v>
      </c>
      <c r="D9365" t="s">
        <v>31</v>
      </c>
      <c r="E9365">
        <v>3</v>
      </c>
      <c r="F9365" t="s">
        <v>2045</v>
      </c>
      <c r="G9365" s="8" t="s">
        <v>172</v>
      </c>
      <c r="H9365" t="s">
        <v>173</v>
      </c>
      <c r="I9365" s="1" t="s">
        <v>35</v>
      </c>
      <c r="J9365" t="s">
        <v>36</v>
      </c>
    </row>
    <row r="9366" spans="1:10" x14ac:dyDescent="0.2">
      <c r="A9366" s="7" t="s">
        <v>15359</v>
      </c>
      <c r="B9366" t="s">
        <v>15360</v>
      </c>
      <c r="C9366">
        <v>21002</v>
      </c>
      <c r="D9366" t="s">
        <v>31</v>
      </c>
      <c r="E9366">
        <v>3</v>
      </c>
      <c r="F9366" t="s">
        <v>2045</v>
      </c>
      <c r="G9366" s="8" t="s">
        <v>172</v>
      </c>
      <c r="H9366" t="s">
        <v>173</v>
      </c>
      <c r="I9366" s="1" t="s">
        <v>35</v>
      </c>
      <c r="J9366" t="s">
        <v>36</v>
      </c>
    </row>
    <row r="9367" spans="1:10" x14ac:dyDescent="0.2">
      <c r="A9367" s="7" t="s">
        <v>15361</v>
      </c>
      <c r="B9367" t="s">
        <v>15362</v>
      </c>
      <c r="C9367">
        <v>21002</v>
      </c>
      <c r="D9367" t="s">
        <v>31</v>
      </c>
      <c r="E9367">
        <v>3</v>
      </c>
      <c r="F9367" t="s">
        <v>2045</v>
      </c>
      <c r="G9367" s="8" t="s">
        <v>172</v>
      </c>
      <c r="H9367" t="s">
        <v>173</v>
      </c>
      <c r="I9367" s="1" t="s">
        <v>35</v>
      </c>
      <c r="J9367" t="s">
        <v>36</v>
      </c>
    </row>
    <row r="9368" spans="1:10" x14ac:dyDescent="0.2">
      <c r="A9368" s="7" t="s">
        <v>15363</v>
      </c>
      <c r="B9368" t="s">
        <v>15364</v>
      </c>
      <c r="C9368">
        <v>21002</v>
      </c>
      <c r="D9368" t="s">
        <v>31</v>
      </c>
      <c r="E9368">
        <v>3</v>
      </c>
      <c r="F9368" t="s">
        <v>2045</v>
      </c>
      <c r="G9368" s="8" t="s">
        <v>172</v>
      </c>
      <c r="H9368" t="s">
        <v>173</v>
      </c>
      <c r="I9368" s="1" t="s">
        <v>35</v>
      </c>
      <c r="J9368" t="s">
        <v>36</v>
      </c>
    </row>
    <row r="9369" spans="1:10" x14ac:dyDescent="0.2">
      <c r="A9369" s="7" t="s">
        <v>15365</v>
      </c>
      <c r="B9369" t="s">
        <v>12325</v>
      </c>
      <c r="C9369">
        <v>21002</v>
      </c>
      <c r="D9369" t="s">
        <v>31</v>
      </c>
      <c r="E9369">
        <v>3</v>
      </c>
      <c r="F9369" t="s">
        <v>2045</v>
      </c>
      <c r="G9369" s="8" t="s">
        <v>172</v>
      </c>
      <c r="H9369" t="s">
        <v>173</v>
      </c>
      <c r="I9369" s="1" t="s">
        <v>35</v>
      </c>
      <c r="J9369" t="s">
        <v>36</v>
      </c>
    </row>
    <row r="9370" spans="1:10" x14ac:dyDescent="0.2">
      <c r="A9370" s="7" t="s">
        <v>15366</v>
      </c>
      <c r="B9370" t="s">
        <v>15367</v>
      </c>
      <c r="C9370">
        <v>21002</v>
      </c>
      <c r="D9370" t="s">
        <v>31</v>
      </c>
      <c r="E9370">
        <v>3</v>
      </c>
      <c r="F9370" t="s">
        <v>2045</v>
      </c>
      <c r="G9370" s="8" t="s">
        <v>172</v>
      </c>
      <c r="H9370" t="s">
        <v>173</v>
      </c>
      <c r="I9370" s="1" t="s">
        <v>35</v>
      </c>
      <c r="J9370" t="s">
        <v>36</v>
      </c>
    </row>
    <row r="9371" spans="1:10" x14ac:dyDescent="0.2">
      <c r="A9371" s="7" t="s">
        <v>15368</v>
      </c>
      <c r="B9371" t="s">
        <v>15369</v>
      </c>
      <c r="C9371">
        <v>21002</v>
      </c>
      <c r="D9371" t="s">
        <v>31</v>
      </c>
      <c r="E9371">
        <v>3</v>
      </c>
      <c r="F9371" t="s">
        <v>2045</v>
      </c>
      <c r="G9371" s="8" t="s">
        <v>172</v>
      </c>
      <c r="H9371" t="s">
        <v>173</v>
      </c>
      <c r="I9371" s="1" t="s">
        <v>35</v>
      </c>
      <c r="J9371" t="s">
        <v>36</v>
      </c>
    </row>
    <row r="9372" spans="1:10" x14ac:dyDescent="0.2">
      <c r="A9372" s="7" t="s">
        <v>15370</v>
      </c>
      <c r="B9372" t="s">
        <v>15371</v>
      </c>
      <c r="C9372">
        <v>21002</v>
      </c>
      <c r="D9372" t="s">
        <v>31</v>
      </c>
      <c r="E9372">
        <v>3</v>
      </c>
      <c r="F9372" t="s">
        <v>2045</v>
      </c>
      <c r="G9372" s="8" t="s">
        <v>172</v>
      </c>
      <c r="H9372" t="s">
        <v>173</v>
      </c>
      <c r="I9372" s="1" t="s">
        <v>35</v>
      </c>
      <c r="J9372" t="s">
        <v>36</v>
      </c>
    </row>
    <row r="9373" spans="1:10" x14ac:dyDescent="0.2">
      <c r="A9373" s="7" t="s">
        <v>15372</v>
      </c>
      <c r="B9373" t="s">
        <v>15373</v>
      </c>
      <c r="C9373">
        <v>21002</v>
      </c>
      <c r="D9373" t="s">
        <v>31</v>
      </c>
      <c r="E9373">
        <v>3</v>
      </c>
      <c r="F9373" t="s">
        <v>2045</v>
      </c>
      <c r="G9373" s="8" t="s">
        <v>172</v>
      </c>
      <c r="H9373" t="s">
        <v>173</v>
      </c>
      <c r="I9373" s="1" t="s">
        <v>35</v>
      </c>
      <c r="J9373" t="s">
        <v>36</v>
      </c>
    </row>
    <row r="9374" spans="1:10" x14ac:dyDescent="0.2">
      <c r="A9374" s="7" t="s">
        <v>15374</v>
      </c>
      <c r="B9374" t="s">
        <v>15375</v>
      </c>
      <c r="C9374">
        <v>21002</v>
      </c>
      <c r="D9374" t="s">
        <v>31</v>
      </c>
      <c r="E9374">
        <v>3</v>
      </c>
      <c r="F9374" t="s">
        <v>2045</v>
      </c>
      <c r="G9374" s="8" t="s">
        <v>172</v>
      </c>
      <c r="H9374" t="s">
        <v>173</v>
      </c>
      <c r="I9374" s="1" t="s">
        <v>35</v>
      </c>
      <c r="J9374" t="s">
        <v>36</v>
      </c>
    </row>
    <row r="9375" spans="1:10" x14ac:dyDescent="0.2">
      <c r="A9375" s="7" t="s">
        <v>15376</v>
      </c>
      <c r="B9375" t="s">
        <v>15377</v>
      </c>
      <c r="C9375">
        <v>21002</v>
      </c>
      <c r="D9375" t="s">
        <v>31</v>
      </c>
      <c r="E9375">
        <v>3</v>
      </c>
      <c r="F9375" t="s">
        <v>2045</v>
      </c>
      <c r="G9375" s="8" t="s">
        <v>172</v>
      </c>
      <c r="H9375" t="s">
        <v>173</v>
      </c>
      <c r="I9375" s="1" t="s">
        <v>35</v>
      </c>
      <c r="J9375" t="s">
        <v>36</v>
      </c>
    </row>
    <row r="9376" spans="1:10" x14ac:dyDescent="0.2">
      <c r="A9376" s="7" t="s">
        <v>15378</v>
      </c>
      <c r="B9376" t="s">
        <v>15379</v>
      </c>
      <c r="C9376">
        <v>21002</v>
      </c>
      <c r="D9376" t="s">
        <v>31</v>
      </c>
      <c r="E9376">
        <v>3</v>
      </c>
      <c r="F9376" t="s">
        <v>2045</v>
      </c>
      <c r="G9376" s="8" t="s">
        <v>172</v>
      </c>
      <c r="H9376" t="s">
        <v>173</v>
      </c>
      <c r="I9376" s="1" t="s">
        <v>35</v>
      </c>
      <c r="J9376" t="s">
        <v>36</v>
      </c>
    </row>
    <row r="9377" spans="1:10" x14ac:dyDescent="0.2">
      <c r="A9377" s="7" t="s">
        <v>15380</v>
      </c>
      <c r="B9377" t="s">
        <v>12944</v>
      </c>
      <c r="C9377">
        <v>21002</v>
      </c>
      <c r="D9377" t="s">
        <v>31</v>
      </c>
      <c r="E9377">
        <v>3</v>
      </c>
      <c r="F9377" t="s">
        <v>2045</v>
      </c>
      <c r="G9377" s="8" t="s">
        <v>172</v>
      </c>
      <c r="H9377" t="s">
        <v>173</v>
      </c>
      <c r="I9377" s="1" t="s">
        <v>35</v>
      </c>
      <c r="J9377" t="s">
        <v>36</v>
      </c>
    </row>
    <row r="9378" spans="1:10" x14ac:dyDescent="0.2">
      <c r="A9378" s="7" t="s">
        <v>15381</v>
      </c>
      <c r="B9378" t="s">
        <v>15382</v>
      </c>
      <c r="C9378">
        <v>21002</v>
      </c>
      <c r="D9378" t="s">
        <v>31</v>
      </c>
      <c r="E9378">
        <v>3</v>
      </c>
      <c r="F9378" t="s">
        <v>2045</v>
      </c>
      <c r="G9378" s="8" t="s">
        <v>172</v>
      </c>
      <c r="H9378" t="s">
        <v>173</v>
      </c>
      <c r="I9378" s="1" t="s">
        <v>35</v>
      </c>
      <c r="J9378" t="s">
        <v>36</v>
      </c>
    </row>
    <row r="9379" spans="1:10" x14ac:dyDescent="0.2">
      <c r="A9379" s="7" t="s">
        <v>15383</v>
      </c>
      <c r="B9379" t="s">
        <v>15384</v>
      </c>
      <c r="C9379">
        <v>21002</v>
      </c>
      <c r="D9379" t="s">
        <v>31</v>
      </c>
      <c r="E9379">
        <v>3</v>
      </c>
      <c r="F9379" t="s">
        <v>2045</v>
      </c>
      <c r="G9379" s="8" t="s">
        <v>172</v>
      </c>
      <c r="H9379" t="s">
        <v>173</v>
      </c>
      <c r="I9379" s="1" t="s">
        <v>35</v>
      </c>
      <c r="J9379" t="s">
        <v>36</v>
      </c>
    </row>
    <row r="9380" spans="1:10" x14ac:dyDescent="0.2">
      <c r="A9380" s="7" t="s">
        <v>15385</v>
      </c>
      <c r="B9380" t="s">
        <v>15386</v>
      </c>
      <c r="C9380">
        <v>21002</v>
      </c>
      <c r="D9380" t="s">
        <v>31</v>
      </c>
      <c r="E9380">
        <v>3</v>
      </c>
      <c r="F9380" t="s">
        <v>2045</v>
      </c>
      <c r="G9380" s="8" t="s">
        <v>172</v>
      </c>
      <c r="H9380" t="s">
        <v>173</v>
      </c>
      <c r="I9380" s="1" t="s">
        <v>35</v>
      </c>
      <c r="J9380" t="s">
        <v>36</v>
      </c>
    </row>
    <row r="9381" spans="1:10" x14ac:dyDescent="0.2">
      <c r="A9381" s="7" t="s">
        <v>15387</v>
      </c>
      <c r="B9381" t="s">
        <v>15388</v>
      </c>
      <c r="C9381">
        <v>21002</v>
      </c>
      <c r="D9381" t="s">
        <v>31</v>
      </c>
      <c r="E9381">
        <v>3</v>
      </c>
      <c r="F9381" t="s">
        <v>2045</v>
      </c>
      <c r="G9381" s="8" t="s">
        <v>172</v>
      </c>
      <c r="H9381" t="s">
        <v>173</v>
      </c>
      <c r="I9381" s="1" t="s">
        <v>35</v>
      </c>
      <c r="J9381" t="s">
        <v>36</v>
      </c>
    </row>
    <row r="9382" spans="1:10" x14ac:dyDescent="0.2">
      <c r="A9382" s="7" t="s">
        <v>15389</v>
      </c>
      <c r="B9382" t="s">
        <v>15390</v>
      </c>
      <c r="C9382">
        <v>21002</v>
      </c>
      <c r="D9382" t="s">
        <v>31</v>
      </c>
      <c r="E9382">
        <v>3</v>
      </c>
      <c r="F9382" t="s">
        <v>2045</v>
      </c>
      <c r="G9382" s="8" t="s">
        <v>172</v>
      </c>
      <c r="H9382" t="s">
        <v>173</v>
      </c>
      <c r="I9382" s="1" t="s">
        <v>35</v>
      </c>
      <c r="J9382" t="s">
        <v>36</v>
      </c>
    </row>
    <row r="9383" spans="1:10" x14ac:dyDescent="0.2">
      <c r="A9383" s="7" t="s">
        <v>15391</v>
      </c>
      <c r="B9383" t="s">
        <v>15392</v>
      </c>
      <c r="C9383">
        <v>21002</v>
      </c>
      <c r="D9383" t="s">
        <v>31</v>
      </c>
      <c r="E9383">
        <v>3</v>
      </c>
      <c r="F9383" t="s">
        <v>2045</v>
      </c>
      <c r="G9383" s="8" t="s">
        <v>172</v>
      </c>
      <c r="H9383" t="s">
        <v>173</v>
      </c>
      <c r="I9383" s="1" t="s">
        <v>35</v>
      </c>
      <c r="J9383" t="s">
        <v>36</v>
      </c>
    </row>
    <row r="9384" spans="1:10" x14ac:dyDescent="0.2">
      <c r="A9384" s="7" t="s">
        <v>15393</v>
      </c>
      <c r="B9384" t="s">
        <v>7960</v>
      </c>
      <c r="C9384">
        <v>21002</v>
      </c>
      <c r="D9384" t="s">
        <v>31</v>
      </c>
      <c r="E9384">
        <v>3</v>
      </c>
      <c r="F9384" t="s">
        <v>2045</v>
      </c>
      <c r="G9384" s="8" t="s">
        <v>172</v>
      </c>
      <c r="H9384" t="s">
        <v>173</v>
      </c>
      <c r="I9384" s="1" t="s">
        <v>35</v>
      </c>
      <c r="J9384" t="s">
        <v>36</v>
      </c>
    </row>
    <row r="9385" spans="1:10" x14ac:dyDescent="0.2">
      <c r="A9385" s="7" t="s">
        <v>15394</v>
      </c>
      <c r="B9385" t="s">
        <v>15395</v>
      </c>
      <c r="C9385">
        <v>21002</v>
      </c>
      <c r="D9385" t="s">
        <v>31</v>
      </c>
      <c r="E9385">
        <v>3</v>
      </c>
      <c r="F9385" t="s">
        <v>2045</v>
      </c>
      <c r="G9385" s="8" t="s">
        <v>172</v>
      </c>
      <c r="H9385" t="s">
        <v>173</v>
      </c>
      <c r="I9385" s="1" t="s">
        <v>35</v>
      </c>
      <c r="J9385" t="s">
        <v>36</v>
      </c>
    </row>
    <row r="9386" spans="1:10" x14ac:dyDescent="0.2">
      <c r="A9386" s="7" t="s">
        <v>15396</v>
      </c>
      <c r="B9386" t="s">
        <v>15397</v>
      </c>
      <c r="C9386">
        <v>21002</v>
      </c>
      <c r="D9386" t="s">
        <v>31</v>
      </c>
      <c r="E9386">
        <v>3</v>
      </c>
      <c r="F9386" t="s">
        <v>2045</v>
      </c>
      <c r="G9386" s="8" t="s">
        <v>172</v>
      </c>
      <c r="H9386" t="s">
        <v>173</v>
      </c>
      <c r="I9386" s="1" t="s">
        <v>35</v>
      </c>
      <c r="J9386" t="s">
        <v>36</v>
      </c>
    </row>
    <row r="9387" spans="1:10" x14ac:dyDescent="0.2">
      <c r="A9387" s="7" t="s">
        <v>15398</v>
      </c>
      <c r="B9387" t="s">
        <v>15399</v>
      </c>
      <c r="C9387">
        <v>21002</v>
      </c>
      <c r="D9387" t="s">
        <v>31</v>
      </c>
      <c r="E9387">
        <v>3</v>
      </c>
      <c r="F9387" t="s">
        <v>2045</v>
      </c>
      <c r="G9387" s="8" t="s">
        <v>172</v>
      </c>
      <c r="H9387" t="s">
        <v>173</v>
      </c>
      <c r="I9387" s="1" t="s">
        <v>35</v>
      </c>
      <c r="J9387" t="s">
        <v>36</v>
      </c>
    </row>
    <row r="9388" spans="1:10" x14ac:dyDescent="0.2">
      <c r="A9388" s="7" t="s">
        <v>15400</v>
      </c>
      <c r="B9388" t="s">
        <v>15401</v>
      </c>
      <c r="C9388">
        <v>21002</v>
      </c>
      <c r="D9388" t="s">
        <v>31</v>
      </c>
      <c r="E9388">
        <v>3</v>
      </c>
      <c r="F9388" t="s">
        <v>2045</v>
      </c>
      <c r="G9388" s="8" t="s">
        <v>172</v>
      </c>
      <c r="H9388" t="s">
        <v>173</v>
      </c>
      <c r="I9388" s="1" t="s">
        <v>35</v>
      </c>
      <c r="J9388" t="s">
        <v>36</v>
      </c>
    </row>
    <row r="9389" spans="1:10" x14ac:dyDescent="0.2">
      <c r="A9389" s="7" t="s">
        <v>15402</v>
      </c>
      <c r="B9389" t="s">
        <v>15403</v>
      </c>
      <c r="C9389">
        <v>21002</v>
      </c>
      <c r="D9389" t="s">
        <v>31</v>
      </c>
      <c r="E9389">
        <v>3</v>
      </c>
      <c r="F9389" t="s">
        <v>2045</v>
      </c>
      <c r="G9389" s="8" t="s">
        <v>172</v>
      </c>
      <c r="H9389" t="s">
        <v>173</v>
      </c>
      <c r="I9389" s="1" t="s">
        <v>35</v>
      </c>
      <c r="J9389" t="s">
        <v>36</v>
      </c>
    </row>
    <row r="9390" spans="1:10" x14ac:dyDescent="0.2">
      <c r="A9390" s="7" t="s">
        <v>15404</v>
      </c>
      <c r="B9390" t="s">
        <v>15405</v>
      </c>
      <c r="C9390">
        <v>21002</v>
      </c>
      <c r="D9390" t="s">
        <v>31</v>
      </c>
      <c r="E9390">
        <v>3</v>
      </c>
      <c r="F9390" t="s">
        <v>2045</v>
      </c>
      <c r="G9390" s="8" t="s">
        <v>172</v>
      </c>
      <c r="H9390" t="s">
        <v>173</v>
      </c>
      <c r="I9390" s="1" t="s">
        <v>35</v>
      </c>
      <c r="J9390" t="s">
        <v>36</v>
      </c>
    </row>
    <row r="9391" spans="1:10" x14ac:dyDescent="0.2">
      <c r="A9391" s="7" t="s">
        <v>15406</v>
      </c>
      <c r="B9391" t="s">
        <v>15407</v>
      </c>
      <c r="C9391">
        <v>21002</v>
      </c>
      <c r="D9391" t="s">
        <v>31</v>
      </c>
      <c r="E9391">
        <v>3</v>
      </c>
      <c r="F9391" t="s">
        <v>2045</v>
      </c>
      <c r="G9391" s="8" t="s">
        <v>172</v>
      </c>
      <c r="H9391" t="s">
        <v>173</v>
      </c>
      <c r="I9391" s="1" t="s">
        <v>35</v>
      </c>
      <c r="J9391" t="s">
        <v>36</v>
      </c>
    </row>
    <row r="9392" spans="1:10" x14ac:dyDescent="0.2">
      <c r="A9392" s="7" t="s">
        <v>15408</v>
      </c>
      <c r="B9392" t="s">
        <v>15409</v>
      </c>
      <c r="C9392">
        <v>21002</v>
      </c>
      <c r="D9392" t="s">
        <v>31</v>
      </c>
      <c r="E9392">
        <v>3</v>
      </c>
      <c r="F9392" t="s">
        <v>2045</v>
      </c>
      <c r="G9392" s="8" t="s">
        <v>172</v>
      </c>
      <c r="H9392" t="s">
        <v>173</v>
      </c>
      <c r="I9392" s="1" t="s">
        <v>35</v>
      </c>
      <c r="J9392" t="s">
        <v>36</v>
      </c>
    </row>
    <row r="9393" spans="1:10" x14ac:dyDescent="0.2">
      <c r="A9393" s="7" t="s">
        <v>15410</v>
      </c>
      <c r="B9393" t="s">
        <v>15411</v>
      </c>
      <c r="C9393">
        <v>21002</v>
      </c>
      <c r="D9393" t="s">
        <v>31</v>
      </c>
      <c r="E9393">
        <v>3</v>
      </c>
      <c r="F9393" t="s">
        <v>2045</v>
      </c>
      <c r="G9393" s="8" t="s">
        <v>172</v>
      </c>
      <c r="H9393" t="s">
        <v>173</v>
      </c>
      <c r="I9393" s="1" t="s">
        <v>35</v>
      </c>
      <c r="J9393" t="s">
        <v>36</v>
      </c>
    </row>
    <row r="9394" spans="1:10" x14ac:dyDescent="0.2">
      <c r="A9394" s="7" t="s">
        <v>15412</v>
      </c>
      <c r="B9394" t="s">
        <v>15413</v>
      </c>
      <c r="C9394">
        <v>21002</v>
      </c>
      <c r="D9394" t="s">
        <v>31</v>
      </c>
      <c r="E9394">
        <v>3</v>
      </c>
      <c r="F9394" t="s">
        <v>2045</v>
      </c>
      <c r="G9394" s="8" t="s">
        <v>172</v>
      </c>
      <c r="H9394" t="s">
        <v>173</v>
      </c>
      <c r="I9394" s="1" t="s">
        <v>35</v>
      </c>
      <c r="J9394" t="s">
        <v>36</v>
      </c>
    </row>
    <row r="9395" spans="1:10" x14ac:dyDescent="0.2">
      <c r="A9395" s="7" t="s">
        <v>15414</v>
      </c>
      <c r="B9395" t="s">
        <v>15415</v>
      </c>
      <c r="C9395">
        <v>21002</v>
      </c>
      <c r="D9395" t="s">
        <v>31</v>
      </c>
      <c r="E9395">
        <v>3</v>
      </c>
      <c r="F9395" t="s">
        <v>2045</v>
      </c>
      <c r="G9395" s="8" t="s">
        <v>172</v>
      </c>
      <c r="H9395" t="s">
        <v>173</v>
      </c>
      <c r="I9395" s="1" t="s">
        <v>35</v>
      </c>
      <c r="J9395" t="s">
        <v>36</v>
      </c>
    </row>
    <row r="9396" spans="1:10" x14ac:dyDescent="0.2">
      <c r="A9396" s="7" t="s">
        <v>15416</v>
      </c>
      <c r="B9396" t="s">
        <v>15417</v>
      </c>
      <c r="C9396">
        <v>21002</v>
      </c>
      <c r="D9396" t="s">
        <v>31</v>
      </c>
      <c r="E9396">
        <v>3</v>
      </c>
      <c r="F9396" t="s">
        <v>2045</v>
      </c>
      <c r="G9396" s="8" t="s">
        <v>172</v>
      </c>
      <c r="H9396" t="s">
        <v>173</v>
      </c>
      <c r="I9396" s="1" t="s">
        <v>35</v>
      </c>
      <c r="J9396" t="s">
        <v>36</v>
      </c>
    </row>
    <row r="9397" spans="1:10" x14ac:dyDescent="0.2">
      <c r="A9397" s="7" t="s">
        <v>15418</v>
      </c>
      <c r="B9397" t="s">
        <v>15419</v>
      </c>
      <c r="C9397">
        <v>21002</v>
      </c>
      <c r="D9397" t="s">
        <v>31</v>
      </c>
      <c r="E9397">
        <v>3</v>
      </c>
      <c r="F9397" t="s">
        <v>2045</v>
      </c>
      <c r="G9397" s="8" t="s">
        <v>172</v>
      </c>
      <c r="H9397" t="s">
        <v>173</v>
      </c>
      <c r="I9397" s="1" t="s">
        <v>35</v>
      </c>
      <c r="J9397" t="s">
        <v>36</v>
      </c>
    </row>
    <row r="9398" spans="1:10" x14ac:dyDescent="0.2">
      <c r="A9398" s="7" t="s">
        <v>15420</v>
      </c>
      <c r="B9398" t="s">
        <v>15421</v>
      </c>
      <c r="C9398">
        <v>21002</v>
      </c>
      <c r="D9398" t="s">
        <v>31</v>
      </c>
      <c r="E9398">
        <v>3</v>
      </c>
      <c r="F9398" t="s">
        <v>2045</v>
      </c>
      <c r="G9398" s="8" t="s">
        <v>172</v>
      </c>
      <c r="H9398" t="s">
        <v>173</v>
      </c>
      <c r="I9398" s="1" t="s">
        <v>35</v>
      </c>
      <c r="J9398" t="s">
        <v>36</v>
      </c>
    </row>
    <row r="9399" spans="1:10" x14ac:dyDescent="0.2">
      <c r="A9399" s="7" t="s">
        <v>15422</v>
      </c>
      <c r="B9399" t="s">
        <v>12853</v>
      </c>
      <c r="C9399">
        <v>21002</v>
      </c>
      <c r="D9399" t="s">
        <v>31</v>
      </c>
      <c r="E9399">
        <v>3</v>
      </c>
      <c r="F9399" t="s">
        <v>2045</v>
      </c>
      <c r="G9399" s="8" t="s">
        <v>172</v>
      </c>
      <c r="H9399" t="s">
        <v>173</v>
      </c>
      <c r="I9399" s="1" t="s">
        <v>35</v>
      </c>
      <c r="J9399" t="s">
        <v>36</v>
      </c>
    </row>
    <row r="9400" spans="1:10" x14ac:dyDescent="0.2">
      <c r="A9400" s="7" t="s">
        <v>15423</v>
      </c>
      <c r="B9400" t="s">
        <v>15424</v>
      </c>
      <c r="C9400">
        <v>21002</v>
      </c>
      <c r="D9400" t="s">
        <v>31</v>
      </c>
      <c r="E9400">
        <v>3</v>
      </c>
      <c r="F9400" t="s">
        <v>2045</v>
      </c>
      <c r="G9400" s="8" t="s">
        <v>172</v>
      </c>
      <c r="H9400" t="s">
        <v>173</v>
      </c>
      <c r="I9400" s="1" t="s">
        <v>35</v>
      </c>
      <c r="J9400" t="s">
        <v>36</v>
      </c>
    </row>
    <row r="9401" spans="1:10" x14ac:dyDescent="0.2">
      <c r="A9401" s="7" t="s">
        <v>15425</v>
      </c>
      <c r="B9401" t="s">
        <v>15426</v>
      </c>
      <c r="C9401">
        <v>21002</v>
      </c>
      <c r="D9401" t="s">
        <v>31</v>
      </c>
      <c r="E9401">
        <v>3</v>
      </c>
      <c r="F9401" t="s">
        <v>2045</v>
      </c>
      <c r="G9401" s="8" t="s">
        <v>172</v>
      </c>
      <c r="H9401" t="s">
        <v>173</v>
      </c>
      <c r="I9401" s="1" t="s">
        <v>35</v>
      </c>
      <c r="J9401" t="s">
        <v>36</v>
      </c>
    </row>
    <row r="9402" spans="1:10" x14ac:dyDescent="0.2">
      <c r="A9402" s="7" t="s">
        <v>15427</v>
      </c>
      <c r="B9402" t="s">
        <v>15428</v>
      </c>
      <c r="C9402">
        <v>21002</v>
      </c>
      <c r="D9402" t="s">
        <v>31</v>
      </c>
      <c r="E9402">
        <v>3</v>
      </c>
      <c r="F9402" t="s">
        <v>2045</v>
      </c>
      <c r="G9402" s="8" t="s">
        <v>172</v>
      </c>
      <c r="H9402" t="s">
        <v>173</v>
      </c>
      <c r="I9402" s="1" t="s">
        <v>35</v>
      </c>
      <c r="J9402" t="s">
        <v>36</v>
      </c>
    </row>
    <row r="9403" spans="1:10" x14ac:dyDescent="0.2">
      <c r="A9403" s="7" t="s">
        <v>15429</v>
      </c>
      <c r="B9403" t="s">
        <v>15430</v>
      </c>
      <c r="C9403">
        <v>21002</v>
      </c>
      <c r="D9403" t="s">
        <v>31</v>
      </c>
      <c r="E9403">
        <v>3</v>
      </c>
      <c r="F9403" t="s">
        <v>2045</v>
      </c>
      <c r="G9403" s="8" t="s">
        <v>172</v>
      </c>
      <c r="H9403" t="s">
        <v>173</v>
      </c>
      <c r="I9403" s="1" t="s">
        <v>35</v>
      </c>
      <c r="J9403" t="s">
        <v>36</v>
      </c>
    </row>
    <row r="9404" spans="1:10" x14ac:dyDescent="0.2">
      <c r="A9404" s="7" t="s">
        <v>15431</v>
      </c>
      <c r="B9404" t="s">
        <v>15432</v>
      </c>
      <c r="C9404">
        <v>21002</v>
      </c>
      <c r="D9404" t="s">
        <v>31</v>
      </c>
      <c r="E9404">
        <v>3</v>
      </c>
      <c r="F9404" t="s">
        <v>2045</v>
      </c>
      <c r="G9404" s="8" t="s">
        <v>172</v>
      </c>
      <c r="H9404" t="s">
        <v>173</v>
      </c>
      <c r="I9404" s="1" t="s">
        <v>35</v>
      </c>
      <c r="J9404" t="s">
        <v>36</v>
      </c>
    </row>
    <row r="9405" spans="1:10" x14ac:dyDescent="0.2">
      <c r="A9405" s="7" t="s">
        <v>15433</v>
      </c>
      <c r="B9405" t="s">
        <v>15434</v>
      </c>
      <c r="C9405">
        <v>21002</v>
      </c>
      <c r="D9405" t="s">
        <v>31</v>
      </c>
      <c r="E9405">
        <v>3</v>
      </c>
      <c r="F9405" t="s">
        <v>2045</v>
      </c>
      <c r="G9405" s="8" t="s">
        <v>172</v>
      </c>
      <c r="H9405" t="s">
        <v>173</v>
      </c>
      <c r="I9405" s="1" t="s">
        <v>35</v>
      </c>
      <c r="J9405" t="s">
        <v>36</v>
      </c>
    </row>
    <row r="9406" spans="1:10" x14ac:dyDescent="0.2">
      <c r="A9406" s="7" t="s">
        <v>15435</v>
      </c>
      <c r="B9406" t="s">
        <v>15436</v>
      </c>
      <c r="C9406">
        <v>21002</v>
      </c>
      <c r="D9406" t="s">
        <v>31</v>
      </c>
      <c r="E9406">
        <v>3</v>
      </c>
      <c r="F9406" t="s">
        <v>2045</v>
      </c>
      <c r="G9406" s="8" t="s">
        <v>172</v>
      </c>
      <c r="H9406" t="s">
        <v>173</v>
      </c>
      <c r="I9406" s="1" t="s">
        <v>35</v>
      </c>
      <c r="J9406" t="s">
        <v>36</v>
      </c>
    </row>
    <row r="9407" spans="1:10" x14ac:dyDescent="0.2">
      <c r="A9407" s="7" t="s">
        <v>15437</v>
      </c>
      <c r="B9407" t="s">
        <v>15438</v>
      </c>
      <c r="C9407">
        <v>21002</v>
      </c>
      <c r="D9407" t="s">
        <v>31</v>
      </c>
      <c r="E9407">
        <v>3</v>
      </c>
      <c r="F9407" t="s">
        <v>2045</v>
      </c>
      <c r="G9407" s="8" t="s">
        <v>172</v>
      </c>
      <c r="H9407" t="s">
        <v>173</v>
      </c>
      <c r="I9407" s="1" t="s">
        <v>35</v>
      </c>
      <c r="J9407" t="s">
        <v>36</v>
      </c>
    </row>
    <row r="9408" spans="1:10" x14ac:dyDescent="0.2">
      <c r="A9408" s="7" t="s">
        <v>15439</v>
      </c>
      <c r="B9408" t="s">
        <v>15440</v>
      </c>
      <c r="C9408">
        <v>21002</v>
      </c>
      <c r="D9408" t="s">
        <v>31</v>
      </c>
      <c r="E9408">
        <v>3</v>
      </c>
      <c r="F9408" t="s">
        <v>2045</v>
      </c>
      <c r="G9408" s="8" t="s">
        <v>172</v>
      </c>
      <c r="H9408" t="s">
        <v>173</v>
      </c>
      <c r="I9408" s="1" t="s">
        <v>35</v>
      </c>
      <c r="J9408" t="s">
        <v>36</v>
      </c>
    </row>
    <row r="9409" spans="1:10" x14ac:dyDescent="0.2">
      <c r="A9409" s="7" t="s">
        <v>15441</v>
      </c>
      <c r="B9409" t="s">
        <v>10755</v>
      </c>
      <c r="C9409">
        <v>21002</v>
      </c>
      <c r="D9409" t="s">
        <v>31</v>
      </c>
      <c r="E9409">
        <v>3</v>
      </c>
      <c r="F9409" t="s">
        <v>2045</v>
      </c>
      <c r="G9409" s="8" t="s">
        <v>172</v>
      </c>
      <c r="H9409" t="s">
        <v>173</v>
      </c>
      <c r="I9409" s="1" t="s">
        <v>35</v>
      </c>
      <c r="J9409" t="s">
        <v>36</v>
      </c>
    </row>
    <row r="9410" spans="1:10" x14ac:dyDescent="0.2">
      <c r="A9410" s="7" t="s">
        <v>15442</v>
      </c>
      <c r="B9410" t="s">
        <v>15443</v>
      </c>
      <c r="C9410">
        <v>21002</v>
      </c>
      <c r="D9410" t="s">
        <v>31</v>
      </c>
      <c r="E9410">
        <v>3</v>
      </c>
      <c r="F9410" t="s">
        <v>2045</v>
      </c>
      <c r="G9410" s="8" t="s">
        <v>172</v>
      </c>
      <c r="H9410" t="s">
        <v>173</v>
      </c>
      <c r="I9410" s="1" t="s">
        <v>35</v>
      </c>
      <c r="J9410" t="s">
        <v>36</v>
      </c>
    </row>
    <row r="9411" spans="1:10" x14ac:dyDescent="0.2">
      <c r="A9411" s="7" t="s">
        <v>15444</v>
      </c>
      <c r="B9411" t="s">
        <v>15445</v>
      </c>
      <c r="C9411">
        <v>21002</v>
      </c>
      <c r="D9411" t="s">
        <v>31</v>
      </c>
      <c r="E9411">
        <v>3</v>
      </c>
      <c r="F9411" t="s">
        <v>2045</v>
      </c>
      <c r="G9411" s="8" t="s">
        <v>172</v>
      </c>
      <c r="H9411" t="s">
        <v>173</v>
      </c>
      <c r="I9411" s="1" t="s">
        <v>35</v>
      </c>
      <c r="J9411" t="s">
        <v>36</v>
      </c>
    </row>
    <row r="9412" spans="1:10" x14ac:dyDescent="0.2">
      <c r="A9412" s="7" t="s">
        <v>15446</v>
      </c>
      <c r="B9412" t="s">
        <v>15447</v>
      </c>
      <c r="C9412">
        <v>21002</v>
      </c>
      <c r="D9412" t="s">
        <v>31</v>
      </c>
      <c r="E9412">
        <v>3</v>
      </c>
      <c r="F9412" t="s">
        <v>2045</v>
      </c>
      <c r="G9412" s="8" t="s">
        <v>172</v>
      </c>
      <c r="H9412" t="s">
        <v>173</v>
      </c>
      <c r="I9412" s="1" t="s">
        <v>35</v>
      </c>
      <c r="J9412" t="s">
        <v>36</v>
      </c>
    </row>
    <row r="9413" spans="1:10" x14ac:dyDescent="0.2">
      <c r="A9413" s="7" t="s">
        <v>15448</v>
      </c>
      <c r="B9413" t="s">
        <v>15449</v>
      </c>
      <c r="C9413">
        <v>21002</v>
      </c>
      <c r="D9413" t="s">
        <v>31</v>
      </c>
      <c r="E9413">
        <v>3</v>
      </c>
      <c r="F9413" t="s">
        <v>2045</v>
      </c>
      <c r="G9413" s="8" t="s">
        <v>172</v>
      </c>
      <c r="H9413" t="s">
        <v>173</v>
      </c>
      <c r="I9413" s="1" t="s">
        <v>35</v>
      </c>
      <c r="J9413" t="s">
        <v>36</v>
      </c>
    </row>
    <row r="9414" spans="1:10" x14ac:dyDescent="0.2">
      <c r="A9414" s="7" t="s">
        <v>15450</v>
      </c>
      <c r="B9414" t="s">
        <v>15451</v>
      </c>
      <c r="C9414">
        <v>21002</v>
      </c>
      <c r="D9414" t="s">
        <v>31</v>
      </c>
      <c r="E9414">
        <v>3</v>
      </c>
      <c r="F9414" t="s">
        <v>2045</v>
      </c>
      <c r="G9414" s="8" t="s">
        <v>172</v>
      </c>
      <c r="H9414" t="s">
        <v>173</v>
      </c>
      <c r="I9414" s="1" t="s">
        <v>35</v>
      </c>
      <c r="J9414" t="s">
        <v>36</v>
      </c>
    </row>
    <row r="9415" spans="1:10" x14ac:dyDescent="0.2">
      <c r="A9415" s="7" t="s">
        <v>15452</v>
      </c>
      <c r="B9415" t="s">
        <v>15453</v>
      </c>
      <c r="C9415">
        <v>21002</v>
      </c>
      <c r="D9415" t="s">
        <v>31</v>
      </c>
      <c r="E9415">
        <v>3</v>
      </c>
      <c r="F9415" t="s">
        <v>2045</v>
      </c>
      <c r="G9415" s="8" t="s">
        <v>172</v>
      </c>
      <c r="H9415" t="s">
        <v>173</v>
      </c>
      <c r="I9415" s="1" t="s">
        <v>35</v>
      </c>
      <c r="J9415" t="s">
        <v>36</v>
      </c>
    </row>
    <row r="9416" spans="1:10" x14ac:dyDescent="0.2">
      <c r="A9416" s="7" t="s">
        <v>15454</v>
      </c>
      <c r="B9416" t="s">
        <v>15455</v>
      </c>
      <c r="C9416">
        <v>21002</v>
      </c>
      <c r="D9416" t="s">
        <v>31</v>
      </c>
      <c r="E9416">
        <v>3</v>
      </c>
      <c r="F9416" t="s">
        <v>2045</v>
      </c>
      <c r="G9416" s="8" t="s">
        <v>172</v>
      </c>
      <c r="H9416" t="s">
        <v>173</v>
      </c>
      <c r="I9416" s="1" t="s">
        <v>35</v>
      </c>
      <c r="J9416" t="s">
        <v>36</v>
      </c>
    </row>
    <row r="9417" spans="1:10" x14ac:dyDescent="0.2">
      <c r="A9417" s="7" t="s">
        <v>15456</v>
      </c>
      <c r="B9417" t="s">
        <v>15457</v>
      </c>
      <c r="C9417">
        <v>21002</v>
      </c>
      <c r="D9417" t="s">
        <v>31</v>
      </c>
      <c r="E9417">
        <v>3</v>
      </c>
      <c r="F9417" t="s">
        <v>2045</v>
      </c>
      <c r="G9417" s="8" t="s">
        <v>172</v>
      </c>
      <c r="H9417" t="s">
        <v>173</v>
      </c>
      <c r="I9417" s="1" t="s">
        <v>35</v>
      </c>
      <c r="J9417" t="s">
        <v>36</v>
      </c>
    </row>
    <row r="9418" spans="1:10" x14ac:dyDescent="0.2">
      <c r="A9418" s="7" t="s">
        <v>15458</v>
      </c>
      <c r="B9418" t="s">
        <v>15459</v>
      </c>
      <c r="C9418">
        <v>21002</v>
      </c>
      <c r="D9418" t="s">
        <v>31</v>
      </c>
      <c r="E9418">
        <v>3</v>
      </c>
      <c r="F9418" t="s">
        <v>2045</v>
      </c>
      <c r="G9418" s="8" t="s">
        <v>172</v>
      </c>
      <c r="H9418" t="s">
        <v>173</v>
      </c>
      <c r="I9418" s="1" t="s">
        <v>35</v>
      </c>
      <c r="J9418" t="s">
        <v>36</v>
      </c>
    </row>
    <row r="9419" spans="1:10" x14ac:dyDescent="0.2">
      <c r="A9419" s="7" t="s">
        <v>15460</v>
      </c>
      <c r="B9419" t="s">
        <v>15461</v>
      </c>
      <c r="C9419">
        <v>21002</v>
      </c>
      <c r="D9419" t="s">
        <v>31</v>
      </c>
      <c r="E9419">
        <v>3</v>
      </c>
      <c r="F9419" t="s">
        <v>2045</v>
      </c>
      <c r="G9419" s="8" t="s">
        <v>172</v>
      </c>
      <c r="H9419" t="s">
        <v>173</v>
      </c>
      <c r="I9419" s="1" t="s">
        <v>35</v>
      </c>
      <c r="J9419" t="s">
        <v>36</v>
      </c>
    </row>
    <row r="9420" spans="1:10" x14ac:dyDescent="0.2">
      <c r="A9420" s="7" t="s">
        <v>15462</v>
      </c>
      <c r="B9420" t="s">
        <v>15463</v>
      </c>
      <c r="C9420">
        <v>21002</v>
      </c>
      <c r="D9420" t="s">
        <v>31</v>
      </c>
      <c r="E9420">
        <v>3</v>
      </c>
      <c r="F9420" t="s">
        <v>2045</v>
      </c>
      <c r="G9420" s="8" t="s">
        <v>172</v>
      </c>
      <c r="H9420" t="s">
        <v>173</v>
      </c>
      <c r="I9420" s="1" t="s">
        <v>35</v>
      </c>
      <c r="J9420" t="s">
        <v>36</v>
      </c>
    </row>
    <row r="9421" spans="1:10" x14ac:dyDescent="0.2">
      <c r="A9421" s="7" t="s">
        <v>15464</v>
      </c>
      <c r="B9421" t="s">
        <v>12703</v>
      </c>
      <c r="C9421">
        <v>21002</v>
      </c>
      <c r="D9421" t="s">
        <v>31</v>
      </c>
      <c r="E9421">
        <v>3</v>
      </c>
      <c r="F9421" t="s">
        <v>2045</v>
      </c>
      <c r="G9421" s="8" t="s">
        <v>172</v>
      </c>
      <c r="H9421" t="s">
        <v>173</v>
      </c>
      <c r="I9421" s="1" t="s">
        <v>35</v>
      </c>
      <c r="J9421" t="s">
        <v>36</v>
      </c>
    </row>
    <row r="9422" spans="1:10" x14ac:dyDescent="0.2">
      <c r="A9422" s="7" t="s">
        <v>15465</v>
      </c>
      <c r="B9422" t="s">
        <v>15466</v>
      </c>
      <c r="C9422">
        <v>21002</v>
      </c>
      <c r="D9422" t="s">
        <v>31</v>
      </c>
      <c r="E9422">
        <v>3</v>
      </c>
      <c r="F9422" t="s">
        <v>2045</v>
      </c>
      <c r="G9422" s="8" t="s">
        <v>172</v>
      </c>
      <c r="H9422" t="s">
        <v>173</v>
      </c>
      <c r="I9422" s="1" t="s">
        <v>35</v>
      </c>
      <c r="J9422" t="s">
        <v>36</v>
      </c>
    </row>
    <row r="9423" spans="1:10" x14ac:dyDescent="0.2">
      <c r="A9423" s="7" t="s">
        <v>15467</v>
      </c>
      <c r="B9423" t="s">
        <v>15468</v>
      </c>
      <c r="C9423">
        <v>21002</v>
      </c>
      <c r="D9423" t="s">
        <v>31</v>
      </c>
      <c r="E9423">
        <v>3</v>
      </c>
      <c r="F9423" t="s">
        <v>2045</v>
      </c>
      <c r="G9423" s="8" t="s">
        <v>172</v>
      </c>
      <c r="H9423" t="s">
        <v>173</v>
      </c>
      <c r="I9423" s="1" t="s">
        <v>35</v>
      </c>
      <c r="J9423" t="s">
        <v>36</v>
      </c>
    </row>
    <row r="9424" spans="1:10" x14ac:dyDescent="0.2">
      <c r="A9424" s="7" t="s">
        <v>15469</v>
      </c>
      <c r="B9424" t="s">
        <v>15470</v>
      </c>
      <c r="C9424">
        <v>21002</v>
      </c>
      <c r="D9424" t="s">
        <v>31</v>
      </c>
      <c r="E9424">
        <v>3</v>
      </c>
      <c r="F9424" t="s">
        <v>2045</v>
      </c>
      <c r="G9424" s="8" t="s">
        <v>172</v>
      </c>
      <c r="H9424" t="s">
        <v>173</v>
      </c>
      <c r="I9424" s="1" t="s">
        <v>35</v>
      </c>
      <c r="J9424" t="s">
        <v>36</v>
      </c>
    </row>
    <row r="9425" spans="1:10" x14ac:dyDescent="0.2">
      <c r="A9425" s="7" t="s">
        <v>15471</v>
      </c>
      <c r="B9425" t="s">
        <v>2049</v>
      </c>
      <c r="C9425">
        <v>21002</v>
      </c>
      <c r="D9425" t="s">
        <v>31</v>
      </c>
      <c r="E9425">
        <v>3</v>
      </c>
      <c r="F9425" t="s">
        <v>2045</v>
      </c>
      <c r="G9425" s="8" t="s">
        <v>172</v>
      </c>
      <c r="H9425" t="s">
        <v>173</v>
      </c>
      <c r="I9425" s="1" t="s">
        <v>35</v>
      </c>
      <c r="J9425" t="s">
        <v>36</v>
      </c>
    </row>
    <row r="9426" spans="1:10" x14ac:dyDescent="0.2">
      <c r="A9426" s="7" t="s">
        <v>15472</v>
      </c>
      <c r="B9426" t="s">
        <v>15473</v>
      </c>
      <c r="C9426">
        <v>21002</v>
      </c>
      <c r="D9426" t="s">
        <v>31</v>
      </c>
      <c r="E9426">
        <v>3</v>
      </c>
      <c r="F9426" t="s">
        <v>2045</v>
      </c>
      <c r="G9426" s="8" t="s">
        <v>172</v>
      </c>
      <c r="H9426" t="s">
        <v>173</v>
      </c>
      <c r="I9426" s="1" t="s">
        <v>35</v>
      </c>
      <c r="J9426" t="s">
        <v>36</v>
      </c>
    </row>
    <row r="9427" spans="1:10" x14ac:dyDescent="0.2">
      <c r="A9427" s="7" t="s">
        <v>15474</v>
      </c>
      <c r="B9427" t="s">
        <v>15475</v>
      </c>
      <c r="C9427">
        <v>21002</v>
      </c>
      <c r="D9427" t="s">
        <v>31</v>
      </c>
      <c r="E9427">
        <v>3</v>
      </c>
      <c r="F9427" t="s">
        <v>2045</v>
      </c>
      <c r="G9427" s="8" t="s">
        <v>172</v>
      </c>
      <c r="H9427" t="s">
        <v>173</v>
      </c>
      <c r="I9427" s="1" t="s">
        <v>35</v>
      </c>
      <c r="J9427" t="s">
        <v>36</v>
      </c>
    </row>
    <row r="9428" spans="1:10" x14ac:dyDescent="0.2">
      <c r="A9428" s="7" t="s">
        <v>15476</v>
      </c>
      <c r="B9428" t="s">
        <v>15477</v>
      </c>
      <c r="C9428">
        <v>21002</v>
      </c>
      <c r="D9428" t="s">
        <v>31</v>
      </c>
      <c r="E9428">
        <v>3</v>
      </c>
      <c r="F9428" t="s">
        <v>2045</v>
      </c>
      <c r="G9428" s="8" t="s">
        <v>172</v>
      </c>
      <c r="H9428" t="s">
        <v>173</v>
      </c>
      <c r="I9428" s="1" t="s">
        <v>35</v>
      </c>
      <c r="J9428" t="s">
        <v>36</v>
      </c>
    </row>
    <row r="9429" spans="1:10" x14ac:dyDescent="0.2">
      <c r="A9429" s="7" t="s">
        <v>15478</v>
      </c>
      <c r="B9429" t="s">
        <v>15479</v>
      </c>
      <c r="C9429">
        <v>21002</v>
      </c>
      <c r="D9429" t="s">
        <v>31</v>
      </c>
      <c r="E9429">
        <v>3</v>
      </c>
      <c r="F9429" t="s">
        <v>2045</v>
      </c>
      <c r="G9429" s="8" t="s">
        <v>176</v>
      </c>
      <c r="H9429" t="s">
        <v>177</v>
      </c>
      <c r="I9429" s="1" t="s">
        <v>35</v>
      </c>
      <c r="J9429" t="s">
        <v>36</v>
      </c>
    </row>
    <row r="9430" spans="1:10" x14ac:dyDescent="0.2">
      <c r="A9430" s="7" t="s">
        <v>15480</v>
      </c>
      <c r="B9430" t="s">
        <v>15481</v>
      </c>
      <c r="C9430">
        <v>21002</v>
      </c>
      <c r="D9430" t="s">
        <v>31</v>
      </c>
      <c r="E9430">
        <v>3</v>
      </c>
      <c r="F9430" t="s">
        <v>2045</v>
      </c>
      <c r="G9430" s="8" t="s">
        <v>176</v>
      </c>
      <c r="H9430" t="s">
        <v>177</v>
      </c>
      <c r="I9430" s="1" t="s">
        <v>35</v>
      </c>
      <c r="J9430" t="s">
        <v>36</v>
      </c>
    </row>
    <row r="9431" spans="1:10" x14ac:dyDescent="0.2">
      <c r="A9431" s="7" t="s">
        <v>15482</v>
      </c>
      <c r="B9431" t="s">
        <v>15483</v>
      </c>
      <c r="C9431">
        <v>21002</v>
      </c>
      <c r="D9431" t="s">
        <v>31</v>
      </c>
      <c r="E9431">
        <v>3</v>
      </c>
      <c r="F9431" t="s">
        <v>2045</v>
      </c>
      <c r="G9431" s="8" t="s">
        <v>176</v>
      </c>
      <c r="H9431" t="s">
        <v>177</v>
      </c>
      <c r="I9431" s="1" t="s">
        <v>35</v>
      </c>
      <c r="J9431" t="s">
        <v>36</v>
      </c>
    </row>
    <row r="9432" spans="1:10" x14ac:dyDescent="0.2">
      <c r="A9432" s="7" t="s">
        <v>15484</v>
      </c>
      <c r="B9432" t="s">
        <v>15485</v>
      </c>
      <c r="C9432">
        <v>21002</v>
      </c>
      <c r="D9432" t="s">
        <v>31</v>
      </c>
      <c r="E9432">
        <v>3</v>
      </c>
      <c r="F9432" t="s">
        <v>2045</v>
      </c>
      <c r="G9432" s="8" t="s">
        <v>176</v>
      </c>
      <c r="H9432" t="s">
        <v>177</v>
      </c>
      <c r="I9432" s="1" t="s">
        <v>35</v>
      </c>
      <c r="J9432" t="s">
        <v>36</v>
      </c>
    </row>
    <row r="9433" spans="1:10" x14ac:dyDescent="0.2">
      <c r="A9433" s="7" t="s">
        <v>15486</v>
      </c>
      <c r="B9433" t="s">
        <v>15487</v>
      </c>
      <c r="C9433">
        <v>21002</v>
      </c>
      <c r="D9433" t="s">
        <v>31</v>
      </c>
      <c r="E9433">
        <v>3</v>
      </c>
      <c r="F9433" t="s">
        <v>2045</v>
      </c>
      <c r="G9433" s="8" t="s">
        <v>176</v>
      </c>
      <c r="H9433" t="s">
        <v>177</v>
      </c>
      <c r="I9433" s="1" t="s">
        <v>35</v>
      </c>
      <c r="J9433" t="s">
        <v>36</v>
      </c>
    </row>
    <row r="9434" spans="1:10" x14ac:dyDescent="0.2">
      <c r="A9434" s="7" t="s">
        <v>15488</v>
      </c>
      <c r="B9434" t="s">
        <v>15489</v>
      </c>
      <c r="C9434">
        <v>21002</v>
      </c>
      <c r="D9434" t="s">
        <v>31</v>
      </c>
      <c r="E9434">
        <v>3</v>
      </c>
      <c r="F9434" t="s">
        <v>2045</v>
      </c>
      <c r="G9434" s="8" t="s">
        <v>176</v>
      </c>
      <c r="H9434" t="s">
        <v>177</v>
      </c>
      <c r="I9434" s="1" t="s">
        <v>35</v>
      </c>
      <c r="J9434" t="s">
        <v>36</v>
      </c>
    </row>
    <row r="9435" spans="1:10" x14ac:dyDescent="0.2">
      <c r="A9435" s="7" t="s">
        <v>15490</v>
      </c>
      <c r="B9435" t="s">
        <v>15491</v>
      </c>
      <c r="C9435">
        <v>21002</v>
      </c>
      <c r="D9435" t="s">
        <v>31</v>
      </c>
      <c r="E9435">
        <v>3</v>
      </c>
      <c r="F9435" t="s">
        <v>2045</v>
      </c>
      <c r="G9435" s="8" t="s">
        <v>176</v>
      </c>
      <c r="H9435" t="s">
        <v>177</v>
      </c>
      <c r="I9435" s="1" t="s">
        <v>35</v>
      </c>
      <c r="J9435" t="s">
        <v>36</v>
      </c>
    </row>
    <row r="9436" spans="1:10" x14ac:dyDescent="0.2">
      <c r="A9436" s="7" t="s">
        <v>15492</v>
      </c>
      <c r="B9436" t="s">
        <v>15493</v>
      </c>
      <c r="C9436">
        <v>21002</v>
      </c>
      <c r="D9436" t="s">
        <v>31</v>
      </c>
      <c r="E9436">
        <v>3</v>
      </c>
      <c r="F9436" t="s">
        <v>2045</v>
      </c>
      <c r="G9436" s="8" t="s">
        <v>176</v>
      </c>
      <c r="H9436" t="s">
        <v>177</v>
      </c>
      <c r="I9436" s="1" t="s">
        <v>35</v>
      </c>
      <c r="J9436" t="s">
        <v>36</v>
      </c>
    </row>
    <row r="9437" spans="1:10" x14ac:dyDescent="0.2">
      <c r="A9437" s="7" t="s">
        <v>15494</v>
      </c>
      <c r="B9437" t="s">
        <v>15495</v>
      </c>
      <c r="C9437">
        <v>21002</v>
      </c>
      <c r="D9437" t="s">
        <v>31</v>
      </c>
      <c r="E9437">
        <v>3</v>
      </c>
      <c r="F9437" t="s">
        <v>2045</v>
      </c>
      <c r="G9437" s="8" t="s">
        <v>176</v>
      </c>
      <c r="H9437" t="s">
        <v>177</v>
      </c>
      <c r="I9437" s="1" t="s">
        <v>35</v>
      </c>
      <c r="J9437" t="s">
        <v>36</v>
      </c>
    </row>
    <row r="9438" spans="1:10" x14ac:dyDescent="0.2">
      <c r="A9438" s="7" t="s">
        <v>15496</v>
      </c>
      <c r="B9438" t="s">
        <v>15497</v>
      </c>
      <c r="C9438">
        <v>21002</v>
      </c>
      <c r="D9438" t="s">
        <v>31</v>
      </c>
      <c r="E9438">
        <v>3</v>
      </c>
      <c r="F9438" t="s">
        <v>2045</v>
      </c>
      <c r="G9438" s="8" t="s">
        <v>176</v>
      </c>
      <c r="H9438" t="s">
        <v>177</v>
      </c>
      <c r="I9438" s="1" t="s">
        <v>35</v>
      </c>
      <c r="J9438" t="s">
        <v>36</v>
      </c>
    </row>
    <row r="9439" spans="1:10" x14ac:dyDescent="0.2">
      <c r="A9439" s="7" t="s">
        <v>15498</v>
      </c>
      <c r="B9439" t="s">
        <v>15499</v>
      </c>
      <c r="C9439">
        <v>21002</v>
      </c>
      <c r="D9439" t="s">
        <v>31</v>
      </c>
      <c r="E9439">
        <v>3</v>
      </c>
      <c r="F9439" t="s">
        <v>2045</v>
      </c>
      <c r="G9439" s="8" t="s">
        <v>176</v>
      </c>
      <c r="H9439" t="s">
        <v>177</v>
      </c>
      <c r="I9439" s="1" t="s">
        <v>35</v>
      </c>
      <c r="J9439" t="s">
        <v>36</v>
      </c>
    </row>
    <row r="9440" spans="1:10" x14ac:dyDescent="0.2">
      <c r="A9440" s="7" t="s">
        <v>15500</v>
      </c>
      <c r="B9440" t="s">
        <v>15501</v>
      </c>
      <c r="C9440">
        <v>21002</v>
      </c>
      <c r="D9440" t="s">
        <v>31</v>
      </c>
      <c r="E9440">
        <v>3</v>
      </c>
      <c r="F9440" t="s">
        <v>2045</v>
      </c>
      <c r="G9440" s="8" t="s">
        <v>176</v>
      </c>
      <c r="H9440" t="s">
        <v>177</v>
      </c>
      <c r="I9440" s="1" t="s">
        <v>35</v>
      </c>
      <c r="J9440" t="s">
        <v>36</v>
      </c>
    </row>
    <row r="9441" spans="1:10" x14ac:dyDescent="0.2">
      <c r="A9441" s="7" t="s">
        <v>15502</v>
      </c>
      <c r="B9441" t="s">
        <v>15503</v>
      </c>
      <c r="C9441">
        <v>21002</v>
      </c>
      <c r="D9441" t="s">
        <v>31</v>
      </c>
      <c r="E9441">
        <v>3</v>
      </c>
      <c r="F9441" t="s">
        <v>2045</v>
      </c>
      <c r="G9441" s="8" t="s">
        <v>176</v>
      </c>
      <c r="H9441" t="s">
        <v>177</v>
      </c>
      <c r="I9441" s="1" t="s">
        <v>35</v>
      </c>
      <c r="J9441" t="s">
        <v>36</v>
      </c>
    </row>
    <row r="9442" spans="1:10" x14ac:dyDescent="0.2">
      <c r="A9442" s="7" t="s">
        <v>15504</v>
      </c>
      <c r="B9442" t="s">
        <v>15505</v>
      </c>
      <c r="C9442">
        <v>21002</v>
      </c>
      <c r="D9442" t="s">
        <v>31</v>
      </c>
      <c r="E9442">
        <v>3</v>
      </c>
      <c r="F9442" t="s">
        <v>2045</v>
      </c>
      <c r="G9442" s="8" t="s">
        <v>176</v>
      </c>
      <c r="H9442" t="s">
        <v>177</v>
      </c>
      <c r="I9442" s="1" t="s">
        <v>35</v>
      </c>
      <c r="J9442" t="s">
        <v>36</v>
      </c>
    </row>
    <row r="9443" spans="1:10" x14ac:dyDescent="0.2">
      <c r="A9443" s="7" t="s">
        <v>15506</v>
      </c>
      <c r="B9443" t="s">
        <v>15507</v>
      </c>
      <c r="C9443">
        <v>21002</v>
      </c>
      <c r="D9443" t="s">
        <v>31</v>
      </c>
      <c r="E9443">
        <v>3</v>
      </c>
      <c r="F9443" t="s">
        <v>2045</v>
      </c>
      <c r="G9443" s="8" t="s">
        <v>176</v>
      </c>
      <c r="H9443" t="s">
        <v>177</v>
      </c>
      <c r="I9443" s="1" t="s">
        <v>35</v>
      </c>
      <c r="J9443" t="s">
        <v>36</v>
      </c>
    </row>
    <row r="9444" spans="1:10" x14ac:dyDescent="0.2">
      <c r="A9444" s="7" t="s">
        <v>15508</v>
      </c>
      <c r="B9444" t="s">
        <v>15509</v>
      </c>
      <c r="C9444">
        <v>21002</v>
      </c>
      <c r="D9444" t="s">
        <v>31</v>
      </c>
      <c r="E9444">
        <v>3</v>
      </c>
      <c r="F9444" t="s">
        <v>2045</v>
      </c>
      <c r="G9444" s="8" t="s">
        <v>176</v>
      </c>
      <c r="H9444" t="s">
        <v>177</v>
      </c>
      <c r="I9444" s="1" t="s">
        <v>35</v>
      </c>
      <c r="J9444" t="s">
        <v>36</v>
      </c>
    </row>
    <row r="9445" spans="1:10" x14ac:dyDescent="0.2">
      <c r="A9445" s="7" t="s">
        <v>15510</v>
      </c>
      <c r="B9445" t="s">
        <v>15511</v>
      </c>
      <c r="C9445">
        <v>21002</v>
      </c>
      <c r="D9445" t="s">
        <v>31</v>
      </c>
      <c r="E9445">
        <v>3</v>
      </c>
      <c r="F9445" t="s">
        <v>2045</v>
      </c>
      <c r="G9445" s="8" t="s">
        <v>176</v>
      </c>
      <c r="H9445" t="s">
        <v>177</v>
      </c>
      <c r="I9445" s="1" t="s">
        <v>35</v>
      </c>
      <c r="J9445" t="s">
        <v>36</v>
      </c>
    </row>
    <row r="9446" spans="1:10" x14ac:dyDescent="0.2">
      <c r="A9446" s="7" t="s">
        <v>15512</v>
      </c>
      <c r="B9446" t="s">
        <v>15513</v>
      </c>
      <c r="C9446">
        <v>21002</v>
      </c>
      <c r="D9446" t="s">
        <v>31</v>
      </c>
      <c r="E9446">
        <v>3</v>
      </c>
      <c r="F9446" t="s">
        <v>2045</v>
      </c>
      <c r="G9446" s="8" t="s">
        <v>176</v>
      </c>
      <c r="H9446" t="s">
        <v>177</v>
      </c>
      <c r="I9446" s="1" t="s">
        <v>35</v>
      </c>
      <c r="J9446" t="s">
        <v>36</v>
      </c>
    </row>
    <row r="9447" spans="1:10" x14ac:dyDescent="0.2">
      <c r="A9447" s="7" t="s">
        <v>15514</v>
      </c>
      <c r="B9447" t="s">
        <v>15515</v>
      </c>
      <c r="C9447">
        <v>21002</v>
      </c>
      <c r="D9447" t="s">
        <v>31</v>
      </c>
      <c r="E9447">
        <v>3</v>
      </c>
      <c r="F9447" t="s">
        <v>2045</v>
      </c>
      <c r="G9447" s="8" t="s">
        <v>176</v>
      </c>
      <c r="H9447" t="s">
        <v>177</v>
      </c>
      <c r="I9447" s="1" t="s">
        <v>35</v>
      </c>
      <c r="J9447" t="s">
        <v>36</v>
      </c>
    </row>
    <row r="9448" spans="1:10" x14ac:dyDescent="0.2">
      <c r="A9448" s="7" t="s">
        <v>15516</v>
      </c>
      <c r="B9448" t="s">
        <v>15517</v>
      </c>
      <c r="C9448">
        <v>21002</v>
      </c>
      <c r="D9448" t="s">
        <v>31</v>
      </c>
      <c r="E9448">
        <v>3</v>
      </c>
      <c r="F9448" t="s">
        <v>2045</v>
      </c>
      <c r="G9448" s="8" t="s">
        <v>176</v>
      </c>
      <c r="H9448" t="s">
        <v>177</v>
      </c>
      <c r="I9448" s="1" t="s">
        <v>35</v>
      </c>
      <c r="J9448" t="s">
        <v>36</v>
      </c>
    </row>
    <row r="9449" spans="1:10" x14ac:dyDescent="0.2">
      <c r="A9449" s="7" t="s">
        <v>15518</v>
      </c>
      <c r="B9449" t="s">
        <v>15519</v>
      </c>
      <c r="C9449">
        <v>21002</v>
      </c>
      <c r="D9449" t="s">
        <v>31</v>
      </c>
      <c r="E9449">
        <v>3</v>
      </c>
      <c r="F9449" t="s">
        <v>2045</v>
      </c>
      <c r="G9449" s="8" t="s">
        <v>176</v>
      </c>
      <c r="H9449" t="s">
        <v>177</v>
      </c>
      <c r="I9449" s="1" t="s">
        <v>35</v>
      </c>
      <c r="J9449" t="s">
        <v>36</v>
      </c>
    </row>
    <row r="9450" spans="1:10" x14ac:dyDescent="0.2">
      <c r="A9450" s="7" t="s">
        <v>15520</v>
      </c>
      <c r="B9450" t="s">
        <v>12619</v>
      </c>
      <c r="C9450">
        <v>21002</v>
      </c>
      <c r="D9450" t="s">
        <v>31</v>
      </c>
      <c r="E9450">
        <v>3</v>
      </c>
      <c r="F9450" t="s">
        <v>2045</v>
      </c>
      <c r="G9450" s="8" t="s">
        <v>176</v>
      </c>
      <c r="H9450" t="s">
        <v>177</v>
      </c>
      <c r="I9450" s="1" t="s">
        <v>35</v>
      </c>
      <c r="J9450" t="s">
        <v>36</v>
      </c>
    </row>
    <row r="9451" spans="1:10" x14ac:dyDescent="0.2">
      <c r="A9451" s="7" t="s">
        <v>15521</v>
      </c>
      <c r="B9451" t="s">
        <v>10182</v>
      </c>
      <c r="C9451">
        <v>21002</v>
      </c>
      <c r="D9451" t="s">
        <v>31</v>
      </c>
      <c r="E9451">
        <v>3</v>
      </c>
      <c r="F9451" t="s">
        <v>2045</v>
      </c>
      <c r="G9451" s="8" t="s">
        <v>176</v>
      </c>
      <c r="H9451" t="s">
        <v>177</v>
      </c>
      <c r="I9451" s="1" t="s">
        <v>35</v>
      </c>
      <c r="J9451" t="s">
        <v>36</v>
      </c>
    </row>
    <row r="9452" spans="1:10" x14ac:dyDescent="0.2">
      <c r="A9452" s="7" t="s">
        <v>15522</v>
      </c>
      <c r="B9452" t="s">
        <v>15523</v>
      </c>
      <c r="C9452">
        <v>21002</v>
      </c>
      <c r="D9452" t="s">
        <v>31</v>
      </c>
      <c r="E9452">
        <v>3</v>
      </c>
      <c r="F9452" t="s">
        <v>2045</v>
      </c>
      <c r="G9452" s="8" t="s">
        <v>176</v>
      </c>
      <c r="H9452" t="s">
        <v>177</v>
      </c>
      <c r="I9452" s="1" t="s">
        <v>35</v>
      </c>
      <c r="J9452" t="s">
        <v>36</v>
      </c>
    </row>
    <row r="9453" spans="1:10" x14ac:dyDescent="0.2">
      <c r="A9453" s="7" t="s">
        <v>15524</v>
      </c>
      <c r="B9453" t="s">
        <v>15525</v>
      </c>
      <c r="C9453">
        <v>21002</v>
      </c>
      <c r="D9453" t="s">
        <v>31</v>
      </c>
      <c r="E9453">
        <v>3</v>
      </c>
      <c r="F9453" t="s">
        <v>2045</v>
      </c>
      <c r="G9453" s="8" t="s">
        <v>176</v>
      </c>
      <c r="H9453" t="s">
        <v>177</v>
      </c>
      <c r="I9453" s="1" t="s">
        <v>35</v>
      </c>
      <c r="J9453" t="s">
        <v>36</v>
      </c>
    </row>
    <row r="9454" spans="1:10" x14ac:dyDescent="0.2">
      <c r="A9454" s="7" t="s">
        <v>15526</v>
      </c>
      <c r="B9454" t="s">
        <v>15527</v>
      </c>
      <c r="C9454">
        <v>21002</v>
      </c>
      <c r="D9454" t="s">
        <v>31</v>
      </c>
      <c r="E9454">
        <v>3</v>
      </c>
      <c r="F9454" t="s">
        <v>2045</v>
      </c>
      <c r="G9454" s="8" t="s">
        <v>176</v>
      </c>
      <c r="H9454" t="s">
        <v>177</v>
      </c>
      <c r="I9454" s="1" t="s">
        <v>35</v>
      </c>
      <c r="J9454" t="s">
        <v>36</v>
      </c>
    </row>
    <row r="9455" spans="1:10" x14ac:dyDescent="0.2">
      <c r="A9455" s="7" t="s">
        <v>15528</v>
      </c>
      <c r="B9455" t="s">
        <v>15529</v>
      </c>
      <c r="C9455">
        <v>21002</v>
      </c>
      <c r="D9455" t="s">
        <v>31</v>
      </c>
      <c r="E9455">
        <v>3</v>
      </c>
      <c r="F9455" t="s">
        <v>2045</v>
      </c>
      <c r="G9455" s="8" t="s">
        <v>176</v>
      </c>
      <c r="H9455" t="s">
        <v>177</v>
      </c>
      <c r="I9455" s="1" t="s">
        <v>35</v>
      </c>
      <c r="J9455" t="s">
        <v>36</v>
      </c>
    </row>
    <row r="9456" spans="1:10" x14ac:dyDescent="0.2">
      <c r="A9456" s="7" t="s">
        <v>15530</v>
      </c>
      <c r="B9456" t="s">
        <v>15531</v>
      </c>
      <c r="C9456">
        <v>21002</v>
      </c>
      <c r="D9456" t="s">
        <v>31</v>
      </c>
      <c r="E9456">
        <v>3</v>
      </c>
      <c r="F9456" t="s">
        <v>2045</v>
      </c>
      <c r="G9456" s="8" t="s">
        <v>176</v>
      </c>
      <c r="H9456" t="s">
        <v>177</v>
      </c>
      <c r="I9456" s="1" t="s">
        <v>35</v>
      </c>
      <c r="J9456" t="s">
        <v>36</v>
      </c>
    </row>
    <row r="9457" spans="1:10" x14ac:dyDescent="0.2">
      <c r="A9457" s="7" t="s">
        <v>15532</v>
      </c>
      <c r="B9457" t="s">
        <v>15533</v>
      </c>
      <c r="C9457">
        <v>21002</v>
      </c>
      <c r="D9457" t="s">
        <v>31</v>
      </c>
      <c r="E9457">
        <v>3</v>
      </c>
      <c r="F9457" t="s">
        <v>2045</v>
      </c>
      <c r="G9457" s="8" t="s">
        <v>176</v>
      </c>
      <c r="H9457" t="s">
        <v>177</v>
      </c>
      <c r="I9457" s="1" t="s">
        <v>35</v>
      </c>
      <c r="J9457" t="s">
        <v>36</v>
      </c>
    </row>
    <row r="9458" spans="1:10" x14ac:dyDescent="0.2">
      <c r="A9458" s="7" t="s">
        <v>15534</v>
      </c>
      <c r="B9458" t="s">
        <v>15535</v>
      </c>
      <c r="C9458">
        <v>21002</v>
      </c>
      <c r="D9458" t="s">
        <v>31</v>
      </c>
      <c r="E9458">
        <v>3</v>
      </c>
      <c r="F9458" t="s">
        <v>2045</v>
      </c>
      <c r="G9458" s="8" t="s">
        <v>176</v>
      </c>
      <c r="H9458" t="s">
        <v>177</v>
      </c>
      <c r="I9458" s="1" t="s">
        <v>35</v>
      </c>
      <c r="J9458" t="s">
        <v>36</v>
      </c>
    </row>
    <row r="9459" spans="1:10" x14ac:dyDescent="0.2">
      <c r="A9459" s="7" t="s">
        <v>15536</v>
      </c>
      <c r="B9459" t="s">
        <v>15537</v>
      </c>
      <c r="C9459">
        <v>21002</v>
      </c>
      <c r="D9459" t="s">
        <v>31</v>
      </c>
      <c r="E9459">
        <v>3</v>
      </c>
      <c r="F9459" t="s">
        <v>2045</v>
      </c>
      <c r="G9459" s="8" t="s">
        <v>176</v>
      </c>
      <c r="H9459" t="s">
        <v>177</v>
      </c>
      <c r="I9459" s="1" t="s">
        <v>35</v>
      </c>
      <c r="J9459" t="s">
        <v>36</v>
      </c>
    </row>
    <row r="9460" spans="1:10" x14ac:dyDescent="0.2">
      <c r="A9460" s="7" t="s">
        <v>15538</v>
      </c>
      <c r="B9460" t="s">
        <v>15539</v>
      </c>
      <c r="C9460">
        <v>21002</v>
      </c>
      <c r="D9460" t="s">
        <v>31</v>
      </c>
      <c r="E9460">
        <v>3</v>
      </c>
      <c r="F9460" t="s">
        <v>2045</v>
      </c>
      <c r="G9460" s="8" t="s">
        <v>176</v>
      </c>
      <c r="H9460" t="s">
        <v>177</v>
      </c>
      <c r="I9460" s="1" t="s">
        <v>35</v>
      </c>
      <c r="J9460" t="s">
        <v>36</v>
      </c>
    </row>
    <row r="9461" spans="1:10" x14ac:dyDescent="0.2">
      <c r="A9461" s="7" t="s">
        <v>15540</v>
      </c>
      <c r="B9461" t="s">
        <v>15541</v>
      </c>
      <c r="C9461">
        <v>21002</v>
      </c>
      <c r="D9461" t="s">
        <v>31</v>
      </c>
      <c r="E9461">
        <v>3</v>
      </c>
      <c r="F9461" t="s">
        <v>2045</v>
      </c>
      <c r="G9461" s="8" t="s">
        <v>176</v>
      </c>
      <c r="H9461" t="s">
        <v>177</v>
      </c>
      <c r="I9461" s="1" t="s">
        <v>35</v>
      </c>
      <c r="J9461" t="s">
        <v>36</v>
      </c>
    </row>
    <row r="9462" spans="1:10" x14ac:dyDescent="0.2">
      <c r="A9462" s="7" t="s">
        <v>15542</v>
      </c>
      <c r="B9462" t="s">
        <v>15543</v>
      </c>
      <c r="C9462">
        <v>21002</v>
      </c>
      <c r="D9462" t="s">
        <v>31</v>
      </c>
      <c r="E9462">
        <v>3</v>
      </c>
      <c r="F9462" t="s">
        <v>2045</v>
      </c>
      <c r="G9462" s="8" t="s">
        <v>176</v>
      </c>
      <c r="H9462" t="s">
        <v>177</v>
      </c>
      <c r="I9462" s="1" t="s">
        <v>35</v>
      </c>
      <c r="J9462" t="s">
        <v>36</v>
      </c>
    </row>
    <row r="9463" spans="1:10" x14ac:dyDescent="0.2">
      <c r="A9463" s="7" t="s">
        <v>15544</v>
      </c>
      <c r="B9463" t="s">
        <v>15545</v>
      </c>
      <c r="C9463">
        <v>21002</v>
      </c>
      <c r="D9463" t="s">
        <v>31</v>
      </c>
      <c r="E9463">
        <v>3</v>
      </c>
      <c r="F9463" t="s">
        <v>2045</v>
      </c>
      <c r="G9463" s="8" t="s">
        <v>176</v>
      </c>
      <c r="H9463" t="s">
        <v>177</v>
      </c>
      <c r="I9463" s="1" t="s">
        <v>35</v>
      </c>
      <c r="J9463" t="s">
        <v>36</v>
      </c>
    </row>
    <row r="9464" spans="1:10" x14ac:dyDescent="0.2">
      <c r="A9464" s="7" t="s">
        <v>15546</v>
      </c>
      <c r="B9464" t="s">
        <v>15547</v>
      </c>
      <c r="C9464">
        <v>21002</v>
      </c>
      <c r="D9464" t="s">
        <v>31</v>
      </c>
      <c r="E9464">
        <v>3</v>
      </c>
      <c r="F9464" t="s">
        <v>2045</v>
      </c>
      <c r="G9464" s="8" t="s">
        <v>176</v>
      </c>
      <c r="H9464" t="s">
        <v>177</v>
      </c>
      <c r="I9464" s="1" t="s">
        <v>35</v>
      </c>
      <c r="J9464" t="s">
        <v>36</v>
      </c>
    </row>
    <row r="9465" spans="1:10" x14ac:dyDescent="0.2">
      <c r="A9465" s="7" t="s">
        <v>15548</v>
      </c>
      <c r="B9465" t="s">
        <v>15549</v>
      </c>
      <c r="C9465">
        <v>21002</v>
      </c>
      <c r="D9465" t="s">
        <v>31</v>
      </c>
      <c r="E9465">
        <v>3</v>
      </c>
      <c r="F9465" t="s">
        <v>2045</v>
      </c>
      <c r="G9465" s="8" t="s">
        <v>176</v>
      </c>
      <c r="H9465" t="s">
        <v>177</v>
      </c>
      <c r="I9465" s="1" t="s">
        <v>35</v>
      </c>
      <c r="J9465" t="s">
        <v>36</v>
      </c>
    </row>
    <row r="9466" spans="1:10" x14ac:dyDescent="0.2">
      <c r="A9466" s="7" t="s">
        <v>15550</v>
      </c>
      <c r="B9466" t="s">
        <v>15551</v>
      </c>
      <c r="C9466">
        <v>21002</v>
      </c>
      <c r="D9466" t="s">
        <v>31</v>
      </c>
      <c r="E9466">
        <v>3</v>
      </c>
      <c r="F9466" t="s">
        <v>2045</v>
      </c>
      <c r="G9466" s="8" t="s">
        <v>176</v>
      </c>
      <c r="H9466" t="s">
        <v>177</v>
      </c>
      <c r="I9466" s="1" t="s">
        <v>35</v>
      </c>
      <c r="J9466" t="s">
        <v>36</v>
      </c>
    </row>
    <row r="9467" spans="1:10" x14ac:dyDescent="0.2">
      <c r="A9467" s="7" t="s">
        <v>15552</v>
      </c>
      <c r="B9467" t="s">
        <v>15553</v>
      </c>
      <c r="C9467">
        <v>21002</v>
      </c>
      <c r="D9467" t="s">
        <v>31</v>
      </c>
      <c r="E9467">
        <v>3</v>
      </c>
      <c r="F9467" t="s">
        <v>2045</v>
      </c>
      <c r="G9467" s="8" t="s">
        <v>176</v>
      </c>
      <c r="H9467" t="s">
        <v>177</v>
      </c>
      <c r="I9467" s="1" t="s">
        <v>35</v>
      </c>
      <c r="J9467" t="s">
        <v>36</v>
      </c>
    </row>
    <row r="9468" spans="1:10" x14ac:dyDescent="0.2">
      <c r="A9468" s="7" t="s">
        <v>15554</v>
      </c>
      <c r="B9468" t="s">
        <v>9183</v>
      </c>
      <c r="C9468">
        <v>21002</v>
      </c>
      <c r="D9468" t="s">
        <v>31</v>
      </c>
      <c r="E9468">
        <v>3</v>
      </c>
      <c r="F9468" t="s">
        <v>2045</v>
      </c>
      <c r="G9468" s="8" t="s">
        <v>176</v>
      </c>
      <c r="H9468" t="s">
        <v>177</v>
      </c>
      <c r="I9468" s="1" t="s">
        <v>35</v>
      </c>
      <c r="J9468" t="s">
        <v>36</v>
      </c>
    </row>
    <row r="9469" spans="1:10" x14ac:dyDescent="0.2">
      <c r="A9469" s="7" t="s">
        <v>15555</v>
      </c>
      <c r="B9469" t="s">
        <v>15556</v>
      </c>
      <c r="C9469">
        <v>21002</v>
      </c>
      <c r="D9469" t="s">
        <v>31</v>
      </c>
      <c r="E9469">
        <v>3</v>
      </c>
      <c r="F9469" t="s">
        <v>2045</v>
      </c>
      <c r="G9469" s="8" t="s">
        <v>176</v>
      </c>
      <c r="H9469" t="s">
        <v>177</v>
      </c>
      <c r="I9469" s="1" t="s">
        <v>35</v>
      </c>
      <c r="J9469" t="s">
        <v>36</v>
      </c>
    </row>
    <row r="9470" spans="1:10" x14ac:dyDescent="0.2">
      <c r="A9470" s="7" t="s">
        <v>15557</v>
      </c>
      <c r="B9470" t="s">
        <v>15558</v>
      </c>
      <c r="C9470">
        <v>21002</v>
      </c>
      <c r="D9470" t="s">
        <v>31</v>
      </c>
      <c r="E9470">
        <v>3</v>
      </c>
      <c r="F9470" t="s">
        <v>2045</v>
      </c>
      <c r="G9470" s="8" t="s">
        <v>176</v>
      </c>
      <c r="H9470" t="s">
        <v>177</v>
      </c>
      <c r="I9470" s="1" t="s">
        <v>35</v>
      </c>
      <c r="J9470" t="s">
        <v>36</v>
      </c>
    </row>
    <row r="9471" spans="1:10" x14ac:dyDescent="0.2">
      <c r="A9471" s="7" t="s">
        <v>15559</v>
      </c>
      <c r="B9471" t="s">
        <v>15560</v>
      </c>
      <c r="C9471">
        <v>21002</v>
      </c>
      <c r="D9471" t="s">
        <v>31</v>
      </c>
      <c r="E9471">
        <v>3</v>
      </c>
      <c r="F9471" t="s">
        <v>2045</v>
      </c>
      <c r="G9471" s="8" t="s">
        <v>176</v>
      </c>
      <c r="H9471" t="s">
        <v>177</v>
      </c>
      <c r="I9471" s="1" t="s">
        <v>35</v>
      </c>
      <c r="J9471" t="s">
        <v>36</v>
      </c>
    </row>
    <row r="9472" spans="1:10" x14ac:dyDescent="0.2">
      <c r="A9472" s="7" t="s">
        <v>15561</v>
      </c>
      <c r="B9472" t="s">
        <v>15562</v>
      </c>
      <c r="C9472">
        <v>21002</v>
      </c>
      <c r="D9472" t="s">
        <v>31</v>
      </c>
      <c r="E9472">
        <v>3</v>
      </c>
      <c r="F9472" t="s">
        <v>2045</v>
      </c>
      <c r="G9472" s="8" t="s">
        <v>176</v>
      </c>
      <c r="H9472" t="s">
        <v>177</v>
      </c>
      <c r="I9472" s="1" t="s">
        <v>35</v>
      </c>
      <c r="J9472" t="s">
        <v>36</v>
      </c>
    </row>
    <row r="9473" spans="1:10" x14ac:dyDescent="0.2">
      <c r="A9473" s="7" t="s">
        <v>15563</v>
      </c>
      <c r="B9473" t="s">
        <v>15564</v>
      </c>
      <c r="C9473">
        <v>21002</v>
      </c>
      <c r="D9473" t="s">
        <v>31</v>
      </c>
      <c r="E9473">
        <v>3</v>
      </c>
      <c r="F9473" t="s">
        <v>2045</v>
      </c>
      <c r="G9473" s="8" t="s">
        <v>176</v>
      </c>
      <c r="H9473" t="s">
        <v>177</v>
      </c>
      <c r="I9473" s="1" t="s">
        <v>35</v>
      </c>
      <c r="J9473" t="s">
        <v>36</v>
      </c>
    </row>
    <row r="9474" spans="1:10" x14ac:dyDescent="0.2">
      <c r="A9474" s="7" t="s">
        <v>15565</v>
      </c>
      <c r="B9474" t="s">
        <v>15566</v>
      </c>
      <c r="C9474">
        <v>21002</v>
      </c>
      <c r="D9474" t="s">
        <v>31</v>
      </c>
      <c r="E9474">
        <v>3</v>
      </c>
      <c r="F9474" t="s">
        <v>2045</v>
      </c>
      <c r="G9474" s="8" t="s">
        <v>176</v>
      </c>
      <c r="H9474" t="s">
        <v>177</v>
      </c>
      <c r="I9474" s="1" t="s">
        <v>35</v>
      </c>
      <c r="J9474" t="s">
        <v>36</v>
      </c>
    </row>
    <row r="9475" spans="1:10" x14ac:dyDescent="0.2">
      <c r="A9475" s="7" t="s">
        <v>15567</v>
      </c>
      <c r="B9475" t="s">
        <v>15568</v>
      </c>
      <c r="C9475">
        <v>21002</v>
      </c>
      <c r="D9475" t="s">
        <v>31</v>
      </c>
      <c r="E9475">
        <v>3</v>
      </c>
      <c r="F9475" t="s">
        <v>2045</v>
      </c>
      <c r="G9475" s="8" t="s">
        <v>176</v>
      </c>
      <c r="H9475" t="s">
        <v>177</v>
      </c>
      <c r="I9475" s="1" t="s">
        <v>35</v>
      </c>
      <c r="J9475" t="s">
        <v>36</v>
      </c>
    </row>
    <row r="9476" spans="1:10" x14ac:dyDescent="0.2">
      <c r="A9476" s="7" t="s">
        <v>15569</v>
      </c>
      <c r="B9476" t="s">
        <v>15570</v>
      </c>
      <c r="C9476">
        <v>21002</v>
      </c>
      <c r="D9476" t="s">
        <v>31</v>
      </c>
      <c r="E9476">
        <v>3</v>
      </c>
      <c r="F9476" t="s">
        <v>2045</v>
      </c>
      <c r="G9476" s="8" t="s">
        <v>176</v>
      </c>
      <c r="H9476" t="s">
        <v>177</v>
      </c>
      <c r="I9476" s="1" t="s">
        <v>35</v>
      </c>
      <c r="J9476" t="s">
        <v>36</v>
      </c>
    </row>
    <row r="9477" spans="1:10" x14ac:dyDescent="0.2">
      <c r="A9477" s="7" t="s">
        <v>15571</v>
      </c>
      <c r="B9477" t="s">
        <v>15572</v>
      </c>
      <c r="C9477">
        <v>21002</v>
      </c>
      <c r="D9477" t="s">
        <v>31</v>
      </c>
      <c r="E9477">
        <v>3</v>
      </c>
      <c r="F9477" t="s">
        <v>2045</v>
      </c>
      <c r="G9477" s="8" t="s">
        <v>176</v>
      </c>
      <c r="H9477" t="s">
        <v>177</v>
      </c>
      <c r="I9477" s="1" t="s">
        <v>35</v>
      </c>
      <c r="J9477" t="s">
        <v>36</v>
      </c>
    </row>
    <row r="9478" spans="1:10" x14ac:dyDescent="0.2">
      <c r="A9478" s="7" t="s">
        <v>15573</v>
      </c>
      <c r="B9478" t="s">
        <v>15574</v>
      </c>
      <c r="C9478">
        <v>21002</v>
      </c>
      <c r="D9478" t="s">
        <v>31</v>
      </c>
      <c r="E9478">
        <v>3</v>
      </c>
      <c r="F9478" t="s">
        <v>2045</v>
      </c>
      <c r="G9478" s="8" t="s">
        <v>176</v>
      </c>
      <c r="H9478" t="s">
        <v>177</v>
      </c>
      <c r="I9478" s="1" t="s">
        <v>35</v>
      </c>
      <c r="J9478" t="s">
        <v>36</v>
      </c>
    </row>
    <row r="9479" spans="1:10" x14ac:dyDescent="0.2">
      <c r="A9479" s="7" t="s">
        <v>15575</v>
      </c>
      <c r="B9479" t="s">
        <v>15576</v>
      </c>
      <c r="C9479">
        <v>21002</v>
      </c>
      <c r="D9479" t="s">
        <v>31</v>
      </c>
      <c r="E9479">
        <v>3</v>
      </c>
      <c r="F9479" t="s">
        <v>2045</v>
      </c>
      <c r="G9479" s="8" t="s">
        <v>176</v>
      </c>
      <c r="H9479" t="s">
        <v>177</v>
      </c>
      <c r="I9479" s="1" t="s">
        <v>35</v>
      </c>
      <c r="J9479" t="s">
        <v>36</v>
      </c>
    </row>
    <row r="9480" spans="1:10" x14ac:dyDescent="0.2">
      <c r="A9480" s="7" t="s">
        <v>15577</v>
      </c>
      <c r="B9480" t="s">
        <v>15578</v>
      </c>
      <c r="C9480">
        <v>21002</v>
      </c>
      <c r="D9480" t="s">
        <v>31</v>
      </c>
      <c r="E9480">
        <v>3</v>
      </c>
      <c r="F9480" t="s">
        <v>2045</v>
      </c>
      <c r="G9480" s="8" t="s">
        <v>176</v>
      </c>
      <c r="H9480" t="s">
        <v>177</v>
      </c>
      <c r="I9480" s="1" t="s">
        <v>35</v>
      </c>
      <c r="J9480" t="s">
        <v>36</v>
      </c>
    </row>
    <row r="9481" spans="1:10" x14ac:dyDescent="0.2">
      <c r="A9481" s="7" t="s">
        <v>15579</v>
      </c>
      <c r="B9481" t="s">
        <v>15580</v>
      </c>
      <c r="C9481">
        <v>21002</v>
      </c>
      <c r="D9481" t="s">
        <v>31</v>
      </c>
      <c r="E9481">
        <v>3</v>
      </c>
      <c r="F9481" t="s">
        <v>2045</v>
      </c>
      <c r="G9481" s="8" t="s">
        <v>176</v>
      </c>
      <c r="H9481" t="s">
        <v>177</v>
      </c>
      <c r="I9481" s="1" t="s">
        <v>35</v>
      </c>
      <c r="J9481" t="s">
        <v>36</v>
      </c>
    </row>
    <row r="9482" spans="1:10" x14ac:dyDescent="0.2">
      <c r="A9482" s="7" t="s">
        <v>15581</v>
      </c>
      <c r="B9482" t="s">
        <v>15171</v>
      </c>
      <c r="C9482">
        <v>21002</v>
      </c>
      <c r="D9482" t="s">
        <v>31</v>
      </c>
      <c r="E9482">
        <v>3</v>
      </c>
      <c r="F9482" t="s">
        <v>2045</v>
      </c>
      <c r="G9482" s="8" t="s">
        <v>176</v>
      </c>
      <c r="H9482" t="s">
        <v>177</v>
      </c>
      <c r="I9482" s="1" t="s">
        <v>35</v>
      </c>
      <c r="J9482" t="s">
        <v>36</v>
      </c>
    </row>
    <row r="9483" spans="1:10" x14ac:dyDescent="0.2">
      <c r="A9483" s="7" t="s">
        <v>15582</v>
      </c>
      <c r="B9483" t="s">
        <v>15583</v>
      </c>
      <c r="C9483">
        <v>21002</v>
      </c>
      <c r="D9483" t="s">
        <v>31</v>
      </c>
      <c r="E9483">
        <v>3</v>
      </c>
      <c r="F9483" t="s">
        <v>2045</v>
      </c>
      <c r="G9483" s="8" t="s">
        <v>176</v>
      </c>
      <c r="H9483" t="s">
        <v>177</v>
      </c>
      <c r="I9483" s="1" t="s">
        <v>35</v>
      </c>
      <c r="J9483" t="s">
        <v>36</v>
      </c>
    </row>
    <row r="9484" spans="1:10" x14ac:dyDescent="0.2">
      <c r="A9484" s="7" t="s">
        <v>15584</v>
      </c>
      <c r="B9484" t="s">
        <v>11932</v>
      </c>
      <c r="C9484">
        <v>21002</v>
      </c>
      <c r="D9484" t="s">
        <v>31</v>
      </c>
      <c r="E9484">
        <v>3</v>
      </c>
      <c r="F9484" t="s">
        <v>2045</v>
      </c>
      <c r="G9484" s="8" t="s">
        <v>176</v>
      </c>
      <c r="H9484" t="s">
        <v>177</v>
      </c>
      <c r="I9484" s="1" t="s">
        <v>35</v>
      </c>
      <c r="J9484" t="s">
        <v>36</v>
      </c>
    </row>
    <row r="9485" spans="1:10" x14ac:dyDescent="0.2">
      <c r="A9485" s="7" t="s">
        <v>15585</v>
      </c>
      <c r="B9485" t="s">
        <v>15586</v>
      </c>
      <c r="C9485">
        <v>21002</v>
      </c>
      <c r="D9485" t="s">
        <v>31</v>
      </c>
      <c r="E9485">
        <v>3</v>
      </c>
      <c r="F9485" t="s">
        <v>2045</v>
      </c>
      <c r="G9485" s="8" t="s">
        <v>176</v>
      </c>
      <c r="H9485" t="s">
        <v>177</v>
      </c>
      <c r="I9485" s="1" t="s">
        <v>35</v>
      </c>
      <c r="J9485" t="s">
        <v>36</v>
      </c>
    </row>
    <row r="9486" spans="1:10" x14ac:dyDescent="0.2">
      <c r="A9486" s="7" t="s">
        <v>15587</v>
      </c>
      <c r="B9486" t="s">
        <v>15588</v>
      </c>
      <c r="C9486">
        <v>21002</v>
      </c>
      <c r="D9486" t="s">
        <v>31</v>
      </c>
      <c r="E9486">
        <v>3</v>
      </c>
      <c r="F9486" t="s">
        <v>2045</v>
      </c>
      <c r="G9486" s="8" t="s">
        <v>176</v>
      </c>
      <c r="H9486" t="s">
        <v>177</v>
      </c>
      <c r="I9486" s="1" t="s">
        <v>35</v>
      </c>
      <c r="J9486" t="s">
        <v>36</v>
      </c>
    </row>
    <row r="9487" spans="1:10" x14ac:dyDescent="0.2">
      <c r="A9487" s="7" t="s">
        <v>15589</v>
      </c>
      <c r="B9487" t="s">
        <v>15590</v>
      </c>
      <c r="C9487">
        <v>21002</v>
      </c>
      <c r="D9487" t="s">
        <v>31</v>
      </c>
      <c r="E9487">
        <v>3</v>
      </c>
      <c r="F9487" t="s">
        <v>2045</v>
      </c>
      <c r="G9487" s="8" t="s">
        <v>176</v>
      </c>
      <c r="H9487" t="s">
        <v>177</v>
      </c>
      <c r="I9487" s="1" t="s">
        <v>35</v>
      </c>
      <c r="J9487" t="s">
        <v>36</v>
      </c>
    </row>
    <row r="9488" spans="1:10" x14ac:dyDescent="0.2">
      <c r="A9488" s="7" t="s">
        <v>15591</v>
      </c>
      <c r="B9488" t="s">
        <v>15592</v>
      </c>
      <c r="C9488">
        <v>21002</v>
      </c>
      <c r="D9488" t="s">
        <v>31</v>
      </c>
      <c r="E9488">
        <v>3</v>
      </c>
      <c r="F9488" t="s">
        <v>2045</v>
      </c>
      <c r="G9488" s="8" t="s">
        <v>176</v>
      </c>
      <c r="H9488" t="s">
        <v>177</v>
      </c>
      <c r="I9488" s="1" t="s">
        <v>35</v>
      </c>
      <c r="J9488" t="s">
        <v>36</v>
      </c>
    </row>
    <row r="9489" spans="1:10" x14ac:dyDescent="0.2">
      <c r="A9489" s="7" t="s">
        <v>15593</v>
      </c>
      <c r="B9489" t="s">
        <v>15594</v>
      </c>
      <c r="C9489">
        <v>21002</v>
      </c>
      <c r="D9489" t="s">
        <v>31</v>
      </c>
      <c r="E9489">
        <v>3</v>
      </c>
      <c r="F9489" t="s">
        <v>2045</v>
      </c>
      <c r="G9489" s="8" t="s">
        <v>176</v>
      </c>
      <c r="H9489" t="s">
        <v>177</v>
      </c>
      <c r="I9489" s="1" t="s">
        <v>35</v>
      </c>
      <c r="J9489" t="s">
        <v>36</v>
      </c>
    </row>
    <row r="9490" spans="1:10" x14ac:dyDescent="0.2">
      <c r="A9490" s="7" t="s">
        <v>15595</v>
      </c>
      <c r="B9490" t="s">
        <v>15596</v>
      </c>
      <c r="C9490">
        <v>21002</v>
      </c>
      <c r="D9490" t="s">
        <v>31</v>
      </c>
      <c r="E9490">
        <v>3</v>
      </c>
      <c r="F9490" t="s">
        <v>2045</v>
      </c>
      <c r="G9490" s="8" t="s">
        <v>176</v>
      </c>
      <c r="H9490" t="s">
        <v>177</v>
      </c>
      <c r="I9490" s="1" t="s">
        <v>35</v>
      </c>
      <c r="J9490" t="s">
        <v>36</v>
      </c>
    </row>
    <row r="9491" spans="1:10" x14ac:dyDescent="0.2">
      <c r="A9491" s="7" t="s">
        <v>15597</v>
      </c>
      <c r="B9491" t="s">
        <v>15598</v>
      </c>
      <c r="C9491">
        <v>21002</v>
      </c>
      <c r="D9491" t="s">
        <v>31</v>
      </c>
      <c r="E9491">
        <v>3</v>
      </c>
      <c r="F9491" t="s">
        <v>2045</v>
      </c>
      <c r="G9491" s="8" t="s">
        <v>176</v>
      </c>
      <c r="H9491" t="s">
        <v>177</v>
      </c>
      <c r="I9491" s="1" t="s">
        <v>35</v>
      </c>
      <c r="J9491" t="s">
        <v>36</v>
      </c>
    </row>
    <row r="9492" spans="1:10" x14ac:dyDescent="0.2">
      <c r="A9492" s="7" t="s">
        <v>15599</v>
      </c>
      <c r="B9492" t="s">
        <v>15600</v>
      </c>
      <c r="C9492">
        <v>21002</v>
      </c>
      <c r="D9492" t="s">
        <v>31</v>
      </c>
      <c r="E9492">
        <v>3</v>
      </c>
      <c r="F9492" t="s">
        <v>2045</v>
      </c>
      <c r="G9492" s="8" t="s">
        <v>176</v>
      </c>
      <c r="H9492" t="s">
        <v>177</v>
      </c>
      <c r="I9492" s="1" t="s">
        <v>35</v>
      </c>
      <c r="J9492" t="s">
        <v>36</v>
      </c>
    </row>
    <row r="9493" spans="1:10" x14ac:dyDescent="0.2">
      <c r="A9493" s="7" t="s">
        <v>15601</v>
      </c>
      <c r="B9493" t="s">
        <v>15602</v>
      </c>
      <c r="C9493">
        <v>21002</v>
      </c>
      <c r="D9493" t="s">
        <v>31</v>
      </c>
      <c r="E9493">
        <v>3</v>
      </c>
      <c r="F9493" t="s">
        <v>2045</v>
      </c>
      <c r="G9493" s="8" t="s">
        <v>176</v>
      </c>
      <c r="H9493" t="s">
        <v>177</v>
      </c>
      <c r="I9493" s="1" t="s">
        <v>35</v>
      </c>
      <c r="J9493" t="s">
        <v>36</v>
      </c>
    </row>
    <row r="9494" spans="1:10" x14ac:dyDescent="0.2">
      <c r="A9494" s="7" t="s">
        <v>15603</v>
      </c>
      <c r="B9494" t="s">
        <v>15604</v>
      </c>
      <c r="C9494">
        <v>21002</v>
      </c>
      <c r="D9494" t="s">
        <v>31</v>
      </c>
      <c r="E9494">
        <v>3</v>
      </c>
      <c r="F9494" t="s">
        <v>2045</v>
      </c>
      <c r="G9494" s="8" t="s">
        <v>176</v>
      </c>
      <c r="H9494" t="s">
        <v>177</v>
      </c>
      <c r="I9494" s="1" t="s">
        <v>35</v>
      </c>
      <c r="J9494" t="s">
        <v>36</v>
      </c>
    </row>
    <row r="9495" spans="1:10" x14ac:dyDescent="0.2">
      <c r="A9495" s="7" t="s">
        <v>15605</v>
      </c>
      <c r="B9495" t="s">
        <v>15606</v>
      </c>
      <c r="C9495">
        <v>21002</v>
      </c>
      <c r="D9495" t="s">
        <v>31</v>
      </c>
      <c r="E9495">
        <v>3</v>
      </c>
      <c r="F9495" t="s">
        <v>2045</v>
      </c>
      <c r="G9495" s="8" t="s">
        <v>176</v>
      </c>
      <c r="H9495" t="s">
        <v>177</v>
      </c>
      <c r="I9495" s="1" t="s">
        <v>35</v>
      </c>
      <c r="J9495" t="s">
        <v>36</v>
      </c>
    </row>
    <row r="9496" spans="1:10" x14ac:dyDescent="0.2">
      <c r="A9496" s="7" t="s">
        <v>15607</v>
      </c>
      <c r="B9496" t="s">
        <v>15608</v>
      </c>
      <c r="C9496">
        <v>21002</v>
      </c>
      <c r="D9496" t="s">
        <v>31</v>
      </c>
      <c r="E9496">
        <v>3</v>
      </c>
      <c r="F9496" t="s">
        <v>2045</v>
      </c>
      <c r="G9496" s="8" t="s">
        <v>176</v>
      </c>
      <c r="H9496" t="s">
        <v>177</v>
      </c>
      <c r="I9496" s="1" t="s">
        <v>35</v>
      </c>
      <c r="J9496" t="s">
        <v>36</v>
      </c>
    </row>
    <row r="9497" spans="1:10" x14ac:dyDescent="0.2">
      <c r="A9497" s="7" t="s">
        <v>15609</v>
      </c>
      <c r="B9497" t="s">
        <v>15610</v>
      </c>
      <c r="C9497">
        <v>21002</v>
      </c>
      <c r="D9497" t="s">
        <v>31</v>
      </c>
      <c r="E9497">
        <v>3</v>
      </c>
      <c r="F9497" t="s">
        <v>2045</v>
      </c>
      <c r="G9497" s="8" t="s">
        <v>176</v>
      </c>
      <c r="H9497" t="s">
        <v>177</v>
      </c>
      <c r="I9497" s="1" t="s">
        <v>35</v>
      </c>
      <c r="J9497" t="s">
        <v>36</v>
      </c>
    </row>
    <row r="9498" spans="1:10" x14ac:dyDescent="0.2">
      <c r="A9498" s="7" t="s">
        <v>15611</v>
      </c>
      <c r="B9498" t="s">
        <v>15612</v>
      </c>
      <c r="C9498">
        <v>21002</v>
      </c>
      <c r="D9498" t="s">
        <v>31</v>
      </c>
      <c r="E9498">
        <v>3</v>
      </c>
      <c r="F9498" t="s">
        <v>2045</v>
      </c>
      <c r="G9498" s="8" t="s">
        <v>176</v>
      </c>
      <c r="H9498" t="s">
        <v>177</v>
      </c>
      <c r="I9498" s="1" t="s">
        <v>35</v>
      </c>
      <c r="J9498" t="s">
        <v>36</v>
      </c>
    </row>
    <row r="9499" spans="1:10" x14ac:dyDescent="0.2">
      <c r="A9499" s="7" t="s">
        <v>15613</v>
      </c>
      <c r="B9499" t="s">
        <v>15614</v>
      </c>
      <c r="C9499">
        <v>21002</v>
      </c>
      <c r="D9499" t="s">
        <v>31</v>
      </c>
      <c r="E9499">
        <v>3</v>
      </c>
      <c r="F9499" t="s">
        <v>2045</v>
      </c>
      <c r="G9499" s="8" t="s">
        <v>180</v>
      </c>
      <c r="H9499" t="s">
        <v>181</v>
      </c>
      <c r="I9499" s="1" t="s">
        <v>35</v>
      </c>
      <c r="J9499" t="s">
        <v>36</v>
      </c>
    </row>
    <row r="9500" spans="1:10" x14ac:dyDescent="0.2">
      <c r="A9500" s="7" t="s">
        <v>15615</v>
      </c>
      <c r="B9500" t="s">
        <v>15616</v>
      </c>
      <c r="C9500">
        <v>23000</v>
      </c>
      <c r="D9500" t="s">
        <v>2803</v>
      </c>
      <c r="E9500">
        <v>3</v>
      </c>
      <c r="F9500" t="s">
        <v>2045</v>
      </c>
      <c r="G9500" s="8" t="s">
        <v>180</v>
      </c>
      <c r="H9500" t="s">
        <v>181</v>
      </c>
      <c r="I9500" s="1" t="s">
        <v>35</v>
      </c>
      <c r="J9500" t="s">
        <v>36</v>
      </c>
    </row>
    <row r="9501" spans="1:10" x14ac:dyDescent="0.2">
      <c r="A9501" s="7" t="s">
        <v>15617</v>
      </c>
      <c r="B9501" t="s">
        <v>15618</v>
      </c>
      <c r="C9501">
        <v>21002</v>
      </c>
      <c r="D9501" t="s">
        <v>31</v>
      </c>
      <c r="E9501">
        <v>3</v>
      </c>
      <c r="F9501" t="s">
        <v>2045</v>
      </c>
      <c r="G9501" s="8" t="s">
        <v>180</v>
      </c>
      <c r="H9501" t="s">
        <v>181</v>
      </c>
      <c r="I9501" s="1" t="s">
        <v>35</v>
      </c>
      <c r="J9501" t="s">
        <v>36</v>
      </c>
    </row>
    <row r="9502" spans="1:10" x14ac:dyDescent="0.2">
      <c r="A9502" s="7" t="s">
        <v>15619</v>
      </c>
      <c r="B9502" t="s">
        <v>15620</v>
      </c>
      <c r="C9502">
        <v>21002</v>
      </c>
      <c r="D9502" t="s">
        <v>31</v>
      </c>
      <c r="E9502">
        <v>3</v>
      </c>
      <c r="F9502" t="s">
        <v>2045</v>
      </c>
      <c r="G9502" s="8" t="s">
        <v>180</v>
      </c>
      <c r="H9502" t="s">
        <v>181</v>
      </c>
      <c r="I9502" s="1" t="s">
        <v>35</v>
      </c>
      <c r="J9502" t="s">
        <v>36</v>
      </c>
    </row>
    <row r="9503" spans="1:10" x14ac:dyDescent="0.2">
      <c r="A9503" s="7" t="s">
        <v>15621</v>
      </c>
      <c r="B9503" t="s">
        <v>15622</v>
      </c>
      <c r="C9503">
        <v>21002</v>
      </c>
      <c r="D9503" t="s">
        <v>31</v>
      </c>
      <c r="E9503">
        <v>3</v>
      </c>
      <c r="F9503" t="s">
        <v>2045</v>
      </c>
      <c r="G9503" s="8" t="s">
        <v>180</v>
      </c>
      <c r="H9503" t="s">
        <v>181</v>
      </c>
      <c r="I9503" s="1" t="s">
        <v>35</v>
      </c>
      <c r="J9503" t="s">
        <v>36</v>
      </c>
    </row>
    <row r="9504" spans="1:10" x14ac:dyDescent="0.2">
      <c r="A9504" s="7" t="s">
        <v>15623</v>
      </c>
      <c r="B9504" t="s">
        <v>15624</v>
      </c>
      <c r="C9504">
        <v>21002</v>
      </c>
      <c r="D9504" t="s">
        <v>31</v>
      </c>
      <c r="E9504">
        <v>3</v>
      </c>
      <c r="F9504" t="s">
        <v>2045</v>
      </c>
      <c r="G9504" s="8" t="s">
        <v>180</v>
      </c>
      <c r="H9504" t="s">
        <v>181</v>
      </c>
      <c r="I9504" s="1" t="s">
        <v>35</v>
      </c>
      <c r="J9504" t="s">
        <v>36</v>
      </c>
    </row>
    <row r="9505" spans="1:10" x14ac:dyDescent="0.2">
      <c r="A9505" s="7" t="s">
        <v>15625</v>
      </c>
      <c r="B9505" t="s">
        <v>15626</v>
      </c>
      <c r="C9505">
        <v>21002</v>
      </c>
      <c r="D9505" t="s">
        <v>31</v>
      </c>
      <c r="E9505">
        <v>3</v>
      </c>
      <c r="F9505" t="s">
        <v>2045</v>
      </c>
      <c r="G9505" s="8" t="s">
        <v>180</v>
      </c>
      <c r="H9505" t="s">
        <v>181</v>
      </c>
      <c r="I9505" s="1" t="s">
        <v>35</v>
      </c>
      <c r="J9505" t="s">
        <v>36</v>
      </c>
    </row>
    <row r="9506" spans="1:10" x14ac:dyDescent="0.2">
      <c r="A9506" s="7" t="s">
        <v>15627</v>
      </c>
      <c r="B9506" t="s">
        <v>15628</v>
      </c>
      <c r="C9506">
        <v>21002</v>
      </c>
      <c r="D9506" t="s">
        <v>31</v>
      </c>
      <c r="E9506">
        <v>3</v>
      </c>
      <c r="F9506" t="s">
        <v>2045</v>
      </c>
      <c r="G9506" s="8" t="s">
        <v>180</v>
      </c>
      <c r="H9506" t="s">
        <v>181</v>
      </c>
      <c r="I9506" s="1" t="s">
        <v>35</v>
      </c>
      <c r="J9506" t="s">
        <v>36</v>
      </c>
    </row>
    <row r="9507" spans="1:10" x14ac:dyDescent="0.2">
      <c r="A9507" s="7" t="s">
        <v>15629</v>
      </c>
      <c r="B9507" t="s">
        <v>15630</v>
      </c>
      <c r="C9507">
        <v>21002</v>
      </c>
      <c r="D9507" t="s">
        <v>31</v>
      </c>
      <c r="E9507">
        <v>3</v>
      </c>
      <c r="F9507" t="s">
        <v>2045</v>
      </c>
      <c r="G9507" s="8" t="s">
        <v>180</v>
      </c>
      <c r="H9507" t="s">
        <v>181</v>
      </c>
      <c r="I9507" s="1" t="s">
        <v>35</v>
      </c>
      <c r="J9507" t="s">
        <v>36</v>
      </c>
    </row>
    <row r="9508" spans="1:10" x14ac:dyDescent="0.2">
      <c r="A9508" s="7" t="s">
        <v>15631</v>
      </c>
      <c r="B9508" t="s">
        <v>15632</v>
      </c>
      <c r="C9508">
        <v>21002</v>
      </c>
      <c r="D9508" t="s">
        <v>31</v>
      </c>
      <c r="E9508">
        <v>3</v>
      </c>
      <c r="F9508" t="s">
        <v>2045</v>
      </c>
      <c r="G9508" s="8" t="s">
        <v>180</v>
      </c>
      <c r="H9508" t="s">
        <v>181</v>
      </c>
      <c r="I9508" s="1" t="s">
        <v>35</v>
      </c>
      <c r="J9508" t="s">
        <v>36</v>
      </c>
    </row>
    <row r="9509" spans="1:10" x14ac:dyDescent="0.2">
      <c r="A9509" s="7" t="s">
        <v>15633</v>
      </c>
      <c r="B9509" t="s">
        <v>15634</v>
      </c>
      <c r="C9509">
        <v>21002</v>
      </c>
      <c r="D9509" t="s">
        <v>31</v>
      </c>
      <c r="E9509">
        <v>3</v>
      </c>
      <c r="F9509" t="s">
        <v>2045</v>
      </c>
      <c r="G9509" s="8" t="s">
        <v>180</v>
      </c>
      <c r="H9509" t="s">
        <v>181</v>
      </c>
      <c r="I9509" s="1" t="s">
        <v>35</v>
      </c>
      <c r="J9509" t="s">
        <v>36</v>
      </c>
    </row>
    <row r="9510" spans="1:10" x14ac:dyDescent="0.2">
      <c r="A9510" s="7" t="s">
        <v>15635</v>
      </c>
      <c r="B9510" t="s">
        <v>15636</v>
      </c>
      <c r="C9510">
        <v>21002</v>
      </c>
      <c r="D9510" t="s">
        <v>31</v>
      </c>
      <c r="E9510">
        <v>3</v>
      </c>
      <c r="F9510" t="s">
        <v>2045</v>
      </c>
      <c r="G9510" s="8" t="s">
        <v>180</v>
      </c>
      <c r="H9510" t="s">
        <v>181</v>
      </c>
      <c r="I9510" s="1" t="s">
        <v>35</v>
      </c>
      <c r="J9510" t="s">
        <v>36</v>
      </c>
    </row>
    <row r="9511" spans="1:10" x14ac:dyDescent="0.2">
      <c r="A9511" s="7" t="s">
        <v>15637</v>
      </c>
      <c r="B9511" t="s">
        <v>15638</v>
      </c>
      <c r="C9511">
        <v>21002</v>
      </c>
      <c r="D9511" t="s">
        <v>31</v>
      </c>
      <c r="E9511">
        <v>3</v>
      </c>
      <c r="F9511" t="s">
        <v>2045</v>
      </c>
      <c r="G9511" s="8" t="s">
        <v>180</v>
      </c>
      <c r="H9511" t="s">
        <v>181</v>
      </c>
      <c r="I9511" s="1" t="s">
        <v>35</v>
      </c>
      <c r="J9511" t="s">
        <v>36</v>
      </c>
    </row>
    <row r="9512" spans="1:10" x14ac:dyDescent="0.2">
      <c r="A9512" s="7" t="s">
        <v>15639</v>
      </c>
      <c r="B9512" t="s">
        <v>15640</v>
      </c>
      <c r="C9512">
        <v>21002</v>
      </c>
      <c r="D9512" t="s">
        <v>31</v>
      </c>
      <c r="E9512">
        <v>3</v>
      </c>
      <c r="F9512" t="s">
        <v>2045</v>
      </c>
      <c r="G9512" s="8" t="s">
        <v>180</v>
      </c>
      <c r="H9512" t="s">
        <v>181</v>
      </c>
      <c r="I9512" s="1" t="s">
        <v>35</v>
      </c>
      <c r="J9512" t="s">
        <v>36</v>
      </c>
    </row>
    <row r="9513" spans="1:10" x14ac:dyDescent="0.2">
      <c r="A9513" s="7" t="s">
        <v>15641</v>
      </c>
      <c r="B9513" t="s">
        <v>15642</v>
      </c>
      <c r="C9513">
        <v>21002</v>
      </c>
      <c r="D9513" t="s">
        <v>31</v>
      </c>
      <c r="E9513">
        <v>3</v>
      </c>
      <c r="F9513" t="s">
        <v>2045</v>
      </c>
      <c r="G9513" s="8" t="s">
        <v>180</v>
      </c>
      <c r="H9513" t="s">
        <v>181</v>
      </c>
      <c r="I9513" s="1" t="s">
        <v>35</v>
      </c>
      <c r="J9513" t="s">
        <v>36</v>
      </c>
    </row>
    <row r="9514" spans="1:10" x14ac:dyDescent="0.2">
      <c r="A9514" s="7" t="s">
        <v>15643</v>
      </c>
      <c r="B9514" t="s">
        <v>15644</v>
      </c>
      <c r="C9514">
        <v>21002</v>
      </c>
      <c r="D9514" t="s">
        <v>31</v>
      </c>
      <c r="E9514">
        <v>3</v>
      </c>
      <c r="F9514" t="s">
        <v>2045</v>
      </c>
      <c r="G9514" s="8" t="s">
        <v>180</v>
      </c>
      <c r="H9514" t="s">
        <v>181</v>
      </c>
      <c r="I9514" s="1" t="s">
        <v>35</v>
      </c>
      <c r="J9514" t="s">
        <v>36</v>
      </c>
    </row>
    <row r="9515" spans="1:10" x14ac:dyDescent="0.2">
      <c r="A9515" s="7" t="s">
        <v>15645</v>
      </c>
      <c r="B9515" t="s">
        <v>15646</v>
      </c>
      <c r="C9515">
        <v>21002</v>
      </c>
      <c r="D9515" t="s">
        <v>31</v>
      </c>
      <c r="E9515">
        <v>3</v>
      </c>
      <c r="F9515" t="s">
        <v>2045</v>
      </c>
      <c r="G9515" s="8" t="s">
        <v>180</v>
      </c>
      <c r="H9515" t="s">
        <v>181</v>
      </c>
      <c r="I9515" s="1" t="s">
        <v>35</v>
      </c>
      <c r="J9515" t="s">
        <v>36</v>
      </c>
    </row>
    <row r="9516" spans="1:10" x14ac:dyDescent="0.2">
      <c r="A9516" s="7" t="s">
        <v>15647</v>
      </c>
      <c r="B9516" t="s">
        <v>15648</v>
      </c>
      <c r="C9516">
        <v>21002</v>
      </c>
      <c r="D9516" t="s">
        <v>31</v>
      </c>
      <c r="E9516">
        <v>3</v>
      </c>
      <c r="F9516" t="s">
        <v>2045</v>
      </c>
      <c r="G9516" s="8" t="s">
        <v>180</v>
      </c>
      <c r="H9516" t="s">
        <v>181</v>
      </c>
      <c r="I9516" s="1" t="s">
        <v>35</v>
      </c>
      <c r="J9516" t="s">
        <v>36</v>
      </c>
    </row>
    <row r="9517" spans="1:10" x14ac:dyDescent="0.2">
      <c r="A9517" s="7" t="s">
        <v>15649</v>
      </c>
      <c r="B9517" t="s">
        <v>15650</v>
      </c>
      <c r="C9517">
        <v>21002</v>
      </c>
      <c r="D9517" t="s">
        <v>31</v>
      </c>
      <c r="E9517">
        <v>3</v>
      </c>
      <c r="F9517" t="s">
        <v>2045</v>
      </c>
      <c r="G9517" s="8" t="s">
        <v>180</v>
      </c>
      <c r="H9517" t="s">
        <v>181</v>
      </c>
      <c r="I9517" s="1" t="s">
        <v>35</v>
      </c>
      <c r="J9517" t="s">
        <v>36</v>
      </c>
    </row>
    <row r="9518" spans="1:10" x14ac:dyDescent="0.2">
      <c r="A9518" s="7" t="s">
        <v>15651</v>
      </c>
      <c r="B9518" t="s">
        <v>15652</v>
      </c>
      <c r="C9518">
        <v>23000</v>
      </c>
      <c r="D9518" t="s">
        <v>2803</v>
      </c>
      <c r="E9518">
        <v>3</v>
      </c>
      <c r="F9518" t="s">
        <v>2045</v>
      </c>
      <c r="G9518" s="8" t="s">
        <v>180</v>
      </c>
      <c r="H9518" t="s">
        <v>181</v>
      </c>
      <c r="I9518" s="1" t="s">
        <v>35</v>
      </c>
      <c r="J9518" t="s">
        <v>36</v>
      </c>
    </row>
    <row r="9519" spans="1:10" x14ac:dyDescent="0.2">
      <c r="A9519" s="7" t="s">
        <v>15653</v>
      </c>
      <c r="B9519" t="s">
        <v>15654</v>
      </c>
      <c r="C9519">
        <v>21002</v>
      </c>
      <c r="D9519" t="s">
        <v>31</v>
      </c>
      <c r="E9519">
        <v>3</v>
      </c>
      <c r="F9519" t="s">
        <v>2045</v>
      </c>
      <c r="G9519" s="8" t="s">
        <v>180</v>
      </c>
      <c r="H9519" t="s">
        <v>181</v>
      </c>
      <c r="I9519" s="1" t="s">
        <v>35</v>
      </c>
      <c r="J9519" t="s">
        <v>36</v>
      </c>
    </row>
    <row r="9520" spans="1:10" x14ac:dyDescent="0.2">
      <c r="A9520" s="7" t="s">
        <v>15655</v>
      </c>
      <c r="B9520" t="s">
        <v>15656</v>
      </c>
      <c r="C9520">
        <v>21002</v>
      </c>
      <c r="D9520" t="s">
        <v>31</v>
      </c>
      <c r="E9520">
        <v>3</v>
      </c>
      <c r="F9520" t="s">
        <v>2045</v>
      </c>
      <c r="G9520" s="8" t="s">
        <v>180</v>
      </c>
      <c r="H9520" t="s">
        <v>181</v>
      </c>
      <c r="I9520" s="1" t="s">
        <v>35</v>
      </c>
      <c r="J9520" t="s">
        <v>36</v>
      </c>
    </row>
    <row r="9521" spans="1:10" x14ac:dyDescent="0.2">
      <c r="A9521" s="7" t="s">
        <v>15657</v>
      </c>
      <c r="B9521" t="s">
        <v>15658</v>
      </c>
      <c r="C9521">
        <v>21002</v>
      </c>
      <c r="D9521" t="s">
        <v>31</v>
      </c>
      <c r="E9521">
        <v>3</v>
      </c>
      <c r="F9521" t="s">
        <v>2045</v>
      </c>
      <c r="G9521" s="8" t="s">
        <v>180</v>
      </c>
      <c r="H9521" t="s">
        <v>181</v>
      </c>
      <c r="I9521" s="1" t="s">
        <v>35</v>
      </c>
      <c r="J9521" t="s">
        <v>36</v>
      </c>
    </row>
    <row r="9522" spans="1:10" x14ac:dyDescent="0.2">
      <c r="A9522" s="7" t="s">
        <v>15659</v>
      </c>
      <c r="B9522" t="s">
        <v>15660</v>
      </c>
      <c r="C9522">
        <v>21002</v>
      </c>
      <c r="D9522" t="s">
        <v>31</v>
      </c>
      <c r="E9522">
        <v>3</v>
      </c>
      <c r="F9522" t="s">
        <v>2045</v>
      </c>
      <c r="G9522" s="8" t="s">
        <v>180</v>
      </c>
      <c r="H9522" t="s">
        <v>181</v>
      </c>
      <c r="I9522" s="1" t="s">
        <v>35</v>
      </c>
      <c r="J9522" t="s">
        <v>36</v>
      </c>
    </row>
    <row r="9523" spans="1:10" x14ac:dyDescent="0.2">
      <c r="A9523" s="7" t="s">
        <v>15661</v>
      </c>
      <c r="B9523" t="s">
        <v>15662</v>
      </c>
      <c r="C9523">
        <v>21002</v>
      </c>
      <c r="D9523" t="s">
        <v>31</v>
      </c>
      <c r="E9523">
        <v>3</v>
      </c>
      <c r="F9523" t="s">
        <v>2045</v>
      </c>
      <c r="G9523" s="8" t="s">
        <v>180</v>
      </c>
      <c r="H9523" t="s">
        <v>181</v>
      </c>
      <c r="I9523" s="1" t="s">
        <v>35</v>
      </c>
      <c r="J9523" t="s">
        <v>36</v>
      </c>
    </row>
    <row r="9524" spans="1:10" x14ac:dyDescent="0.2">
      <c r="A9524" s="7" t="s">
        <v>15663</v>
      </c>
      <c r="B9524" t="s">
        <v>15664</v>
      </c>
      <c r="C9524">
        <v>21002</v>
      </c>
      <c r="D9524" t="s">
        <v>31</v>
      </c>
      <c r="E9524">
        <v>3</v>
      </c>
      <c r="F9524" t="s">
        <v>2045</v>
      </c>
      <c r="G9524" s="8" t="s">
        <v>180</v>
      </c>
      <c r="H9524" t="s">
        <v>181</v>
      </c>
      <c r="I9524" s="1" t="s">
        <v>35</v>
      </c>
      <c r="J9524" t="s">
        <v>36</v>
      </c>
    </row>
    <row r="9525" spans="1:10" x14ac:dyDescent="0.2">
      <c r="A9525" s="7" t="s">
        <v>15665</v>
      </c>
      <c r="B9525" t="s">
        <v>15666</v>
      </c>
      <c r="C9525">
        <v>21002</v>
      </c>
      <c r="D9525" t="s">
        <v>31</v>
      </c>
      <c r="E9525">
        <v>3</v>
      </c>
      <c r="F9525" t="s">
        <v>2045</v>
      </c>
      <c r="G9525" s="8" t="s">
        <v>180</v>
      </c>
      <c r="H9525" t="s">
        <v>181</v>
      </c>
      <c r="I9525" s="1" t="s">
        <v>35</v>
      </c>
      <c r="J9525" t="s">
        <v>36</v>
      </c>
    </row>
    <row r="9526" spans="1:10" x14ac:dyDescent="0.2">
      <c r="A9526" s="7" t="s">
        <v>15667</v>
      </c>
      <c r="B9526" t="s">
        <v>15668</v>
      </c>
      <c r="C9526">
        <v>21002</v>
      </c>
      <c r="D9526" t="s">
        <v>31</v>
      </c>
      <c r="E9526">
        <v>3</v>
      </c>
      <c r="F9526" t="s">
        <v>2045</v>
      </c>
      <c r="G9526" s="8" t="s">
        <v>180</v>
      </c>
      <c r="H9526" t="s">
        <v>181</v>
      </c>
      <c r="I9526" s="1" t="s">
        <v>35</v>
      </c>
      <c r="J9526" t="s">
        <v>36</v>
      </c>
    </row>
    <row r="9527" spans="1:10" x14ac:dyDescent="0.2">
      <c r="A9527" s="7" t="s">
        <v>15669</v>
      </c>
      <c r="B9527" t="s">
        <v>15670</v>
      </c>
      <c r="C9527">
        <v>21002</v>
      </c>
      <c r="D9527" t="s">
        <v>31</v>
      </c>
      <c r="E9527">
        <v>3</v>
      </c>
      <c r="F9527" t="s">
        <v>2045</v>
      </c>
      <c r="G9527" s="8" t="s">
        <v>180</v>
      </c>
      <c r="H9527" t="s">
        <v>181</v>
      </c>
      <c r="I9527" s="1" t="s">
        <v>35</v>
      </c>
      <c r="J9527" t="s">
        <v>36</v>
      </c>
    </row>
    <row r="9528" spans="1:10" x14ac:dyDescent="0.2">
      <c r="A9528" s="7" t="s">
        <v>15671</v>
      </c>
      <c r="B9528" t="s">
        <v>15672</v>
      </c>
      <c r="C9528">
        <v>21002</v>
      </c>
      <c r="D9528" t="s">
        <v>31</v>
      </c>
      <c r="E9528">
        <v>3</v>
      </c>
      <c r="F9528" t="s">
        <v>2045</v>
      </c>
      <c r="G9528" s="8" t="s">
        <v>180</v>
      </c>
      <c r="H9528" t="s">
        <v>181</v>
      </c>
      <c r="I9528" s="1" t="s">
        <v>35</v>
      </c>
      <c r="J9528" t="s">
        <v>36</v>
      </c>
    </row>
    <row r="9529" spans="1:10" x14ac:dyDescent="0.2">
      <c r="A9529" s="7" t="s">
        <v>15673</v>
      </c>
      <c r="B9529" t="s">
        <v>15674</v>
      </c>
      <c r="C9529">
        <v>21002</v>
      </c>
      <c r="D9529" t="s">
        <v>31</v>
      </c>
      <c r="E9529">
        <v>3</v>
      </c>
      <c r="F9529" t="s">
        <v>2045</v>
      </c>
      <c r="G9529" s="8" t="s">
        <v>180</v>
      </c>
      <c r="H9529" t="s">
        <v>181</v>
      </c>
      <c r="I9529" s="1" t="s">
        <v>35</v>
      </c>
      <c r="J9529" t="s">
        <v>36</v>
      </c>
    </row>
    <row r="9530" spans="1:10" x14ac:dyDescent="0.2">
      <c r="A9530" s="7" t="s">
        <v>15675</v>
      </c>
      <c r="B9530" t="s">
        <v>15676</v>
      </c>
      <c r="C9530">
        <v>21002</v>
      </c>
      <c r="D9530" t="s">
        <v>31</v>
      </c>
      <c r="E9530">
        <v>3</v>
      </c>
      <c r="F9530" t="s">
        <v>2045</v>
      </c>
      <c r="G9530" s="8" t="s">
        <v>180</v>
      </c>
      <c r="H9530" t="s">
        <v>181</v>
      </c>
      <c r="I9530" s="1" t="s">
        <v>35</v>
      </c>
      <c r="J9530" t="s">
        <v>36</v>
      </c>
    </row>
    <row r="9531" spans="1:10" x14ac:dyDescent="0.2">
      <c r="A9531" s="7" t="s">
        <v>15677</v>
      </c>
      <c r="B9531" t="s">
        <v>15678</v>
      </c>
      <c r="C9531">
        <v>21002</v>
      </c>
      <c r="D9531" t="s">
        <v>31</v>
      </c>
      <c r="E9531">
        <v>3</v>
      </c>
      <c r="F9531" t="s">
        <v>2045</v>
      </c>
      <c r="G9531" s="8" t="s">
        <v>180</v>
      </c>
      <c r="H9531" t="s">
        <v>181</v>
      </c>
      <c r="I9531" s="1" t="s">
        <v>35</v>
      </c>
      <c r="J9531" t="s">
        <v>36</v>
      </c>
    </row>
    <row r="9532" spans="1:10" x14ac:dyDescent="0.2">
      <c r="A9532" s="7" t="s">
        <v>15679</v>
      </c>
      <c r="B9532" t="s">
        <v>15680</v>
      </c>
      <c r="C9532">
        <v>21002</v>
      </c>
      <c r="D9532" t="s">
        <v>31</v>
      </c>
      <c r="E9532">
        <v>3</v>
      </c>
      <c r="F9532" t="s">
        <v>2045</v>
      </c>
      <c r="G9532" s="8" t="s">
        <v>180</v>
      </c>
      <c r="H9532" t="s">
        <v>181</v>
      </c>
      <c r="I9532" s="1" t="s">
        <v>35</v>
      </c>
      <c r="J9532" t="s">
        <v>36</v>
      </c>
    </row>
    <row r="9533" spans="1:10" x14ac:dyDescent="0.2">
      <c r="A9533" s="7" t="s">
        <v>15681</v>
      </c>
      <c r="B9533" t="s">
        <v>15682</v>
      </c>
      <c r="C9533">
        <v>21002</v>
      </c>
      <c r="D9533" t="s">
        <v>31</v>
      </c>
      <c r="E9533">
        <v>3</v>
      </c>
      <c r="F9533" t="s">
        <v>2045</v>
      </c>
      <c r="G9533" s="8" t="s">
        <v>180</v>
      </c>
      <c r="H9533" t="s">
        <v>181</v>
      </c>
      <c r="I9533" s="1" t="s">
        <v>35</v>
      </c>
      <c r="J9533" t="s">
        <v>36</v>
      </c>
    </row>
    <row r="9534" spans="1:10" x14ac:dyDescent="0.2">
      <c r="A9534" s="7" t="s">
        <v>15683</v>
      </c>
      <c r="B9534" t="s">
        <v>15684</v>
      </c>
      <c r="C9534">
        <v>21002</v>
      </c>
      <c r="D9534" t="s">
        <v>31</v>
      </c>
      <c r="E9534">
        <v>3</v>
      </c>
      <c r="F9534" t="s">
        <v>2045</v>
      </c>
      <c r="G9534" s="8" t="s">
        <v>180</v>
      </c>
      <c r="H9534" t="s">
        <v>181</v>
      </c>
      <c r="I9534" s="1" t="s">
        <v>35</v>
      </c>
      <c r="J9534" t="s">
        <v>36</v>
      </c>
    </row>
    <row r="9535" spans="1:10" x14ac:dyDescent="0.2">
      <c r="A9535" s="7" t="s">
        <v>15685</v>
      </c>
      <c r="B9535" t="s">
        <v>15686</v>
      </c>
      <c r="C9535">
        <v>21002</v>
      </c>
      <c r="D9535" t="s">
        <v>31</v>
      </c>
      <c r="E9535">
        <v>3</v>
      </c>
      <c r="F9535" t="s">
        <v>2045</v>
      </c>
      <c r="G9535" s="8" t="s">
        <v>180</v>
      </c>
      <c r="H9535" t="s">
        <v>181</v>
      </c>
      <c r="I9535" s="1" t="s">
        <v>35</v>
      </c>
      <c r="J9535" t="s">
        <v>36</v>
      </c>
    </row>
    <row r="9536" spans="1:10" x14ac:dyDescent="0.2">
      <c r="A9536" s="7" t="s">
        <v>15687</v>
      </c>
      <c r="B9536" t="s">
        <v>15688</v>
      </c>
      <c r="C9536">
        <v>21002</v>
      </c>
      <c r="D9536" t="s">
        <v>31</v>
      </c>
      <c r="E9536">
        <v>3</v>
      </c>
      <c r="F9536" t="s">
        <v>2045</v>
      </c>
      <c r="G9536" s="8" t="s">
        <v>180</v>
      </c>
      <c r="H9536" t="s">
        <v>181</v>
      </c>
      <c r="I9536" s="1" t="s">
        <v>35</v>
      </c>
      <c r="J9536" t="s">
        <v>36</v>
      </c>
    </row>
    <row r="9537" spans="1:10" x14ac:dyDescent="0.2">
      <c r="A9537" s="7" t="s">
        <v>15689</v>
      </c>
      <c r="B9537" t="s">
        <v>15690</v>
      </c>
      <c r="C9537">
        <v>21002</v>
      </c>
      <c r="D9537" t="s">
        <v>31</v>
      </c>
      <c r="E9537">
        <v>3</v>
      </c>
      <c r="F9537" t="s">
        <v>2045</v>
      </c>
      <c r="G9537" s="8" t="s">
        <v>180</v>
      </c>
      <c r="H9537" t="s">
        <v>181</v>
      </c>
      <c r="I9537" s="1" t="s">
        <v>35</v>
      </c>
      <c r="J9537" t="s">
        <v>36</v>
      </c>
    </row>
    <row r="9538" spans="1:10" x14ac:dyDescent="0.2">
      <c r="A9538" s="7" t="s">
        <v>15691</v>
      </c>
      <c r="B9538" t="s">
        <v>15692</v>
      </c>
      <c r="C9538">
        <v>21002</v>
      </c>
      <c r="D9538" t="s">
        <v>31</v>
      </c>
      <c r="E9538">
        <v>3</v>
      </c>
      <c r="F9538" t="s">
        <v>2045</v>
      </c>
      <c r="G9538" s="8" t="s">
        <v>180</v>
      </c>
      <c r="H9538" t="s">
        <v>181</v>
      </c>
      <c r="I9538" s="1" t="s">
        <v>35</v>
      </c>
      <c r="J9538" t="s">
        <v>36</v>
      </c>
    </row>
    <row r="9539" spans="1:10" x14ac:dyDescent="0.2">
      <c r="A9539" s="7" t="s">
        <v>15693</v>
      </c>
      <c r="B9539" t="s">
        <v>15694</v>
      </c>
      <c r="C9539">
        <v>21002</v>
      </c>
      <c r="D9539" t="s">
        <v>31</v>
      </c>
      <c r="E9539">
        <v>3</v>
      </c>
      <c r="F9539" t="s">
        <v>2045</v>
      </c>
      <c r="G9539" s="8" t="s">
        <v>180</v>
      </c>
      <c r="H9539" t="s">
        <v>181</v>
      </c>
      <c r="I9539" s="1" t="s">
        <v>35</v>
      </c>
      <c r="J9539" t="s">
        <v>36</v>
      </c>
    </row>
    <row r="9540" spans="1:10" x14ac:dyDescent="0.2">
      <c r="A9540" s="7" t="s">
        <v>15695</v>
      </c>
      <c r="B9540" t="s">
        <v>15696</v>
      </c>
      <c r="C9540">
        <v>21002</v>
      </c>
      <c r="D9540" t="s">
        <v>31</v>
      </c>
      <c r="E9540">
        <v>3</v>
      </c>
      <c r="F9540" t="s">
        <v>2045</v>
      </c>
      <c r="G9540" s="8" t="s">
        <v>180</v>
      </c>
      <c r="H9540" t="s">
        <v>181</v>
      </c>
      <c r="I9540" s="1" t="s">
        <v>35</v>
      </c>
      <c r="J9540" t="s">
        <v>36</v>
      </c>
    </row>
    <row r="9541" spans="1:10" x14ac:dyDescent="0.2">
      <c r="A9541" s="7" t="s">
        <v>15697</v>
      </c>
      <c r="B9541" t="s">
        <v>15698</v>
      </c>
      <c r="C9541">
        <v>21002</v>
      </c>
      <c r="D9541" t="s">
        <v>31</v>
      </c>
      <c r="E9541">
        <v>3</v>
      </c>
      <c r="F9541" t="s">
        <v>2045</v>
      </c>
      <c r="G9541" s="8" t="s">
        <v>180</v>
      </c>
      <c r="H9541" t="s">
        <v>181</v>
      </c>
      <c r="I9541" s="1" t="s">
        <v>35</v>
      </c>
      <c r="J9541" t="s">
        <v>36</v>
      </c>
    </row>
    <row r="9542" spans="1:10" x14ac:dyDescent="0.2">
      <c r="A9542" s="7" t="s">
        <v>15699</v>
      </c>
      <c r="B9542" t="s">
        <v>15700</v>
      </c>
      <c r="C9542">
        <v>21002</v>
      </c>
      <c r="D9542" t="s">
        <v>31</v>
      </c>
      <c r="E9542">
        <v>3</v>
      </c>
      <c r="F9542" t="s">
        <v>2045</v>
      </c>
      <c r="G9542" s="8" t="s">
        <v>180</v>
      </c>
      <c r="H9542" t="s">
        <v>181</v>
      </c>
      <c r="I9542" s="1" t="s">
        <v>35</v>
      </c>
      <c r="J9542" t="s">
        <v>36</v>
      </c>
    </row>
    <row r="9543" spans="1:10" x14ac:dyDescent="0.2">
      <c r="A9543" s="7" t="s">
        <v>15701</v>
      </c>
      <c r="B9543" t="s">
        <v>15702</v>
      </c>
      <c r="C9543">
        <v>21002</v>
      </c>
      <c r="D9543" t="s">
        <v>31</v>
      </c>
      <c r="E9543">
        <v>3</v>
      </c>
      <c r="F9543" t="s">
        <v>2045</v>
      </c>
      <c r="G9543" s="8" t="s">
        <v>180</v>
      </c>
      <c r="H9543" t="s">
        <v>181</v>
      </c>
      <c r="I9543" s="1" t="s">
        <v>35</v>
      </c>
      <c r="J9543" t="s">
        <v>36</v>
      </c>
    </row>
    <row r="9544" spans="1:10" x14ac:dyDescent="0.2">
      <c r="A9544" s="7" t="s">
        <v>15703</v>
      </c>
      <c r="B9544" t="s">
        <v>15704</v>
      </c>
      <c r="C9544">
        <v>21002</v>
      </c>
      <c r="D9544" t="s">
        <v>31</v>
      </c>
      <c r="E9544">
        <v>3</v>
      </c>
      <c r="F9544" t="s">
        <v>2045</v>
      </c>
      <c r="G9544" s="8" t="s">
        <v>180</v>
      </c>
      <c r="H9544" t="s">
        <v>181</v>
      </c>
      <c r="I9544" s="1" t="s">
        <v>35</v>
      </c>
      <c r="J9544" t="s">
        <v>36</v>
      </c>
    </row>
    <row r="9545" spans="1:10" x14ac:dyDescent="0.2">
      <c r="A9545" s="7" t="s">
        <v>15705</v>
      </c>
      <c r="B9545" t="s">
        <v>15706</v>
      </c>
      <c r="C9545">
        <v>21002</v>
      </c>
      <c r="D9545" t="s">
        <v>31</v>
      </c>
      <c r="E9545">
        <v>3</v>
      </c>
      <c r="F9545" t="s">
        <v>2045</v>
      </c>
      <c r="G9545" s="8" t="s">
        <v>180</v>
      </c>
      <c r="H9545" t="s">
        <v>181</v>
      </c>
      <c r="I9545" s="1" t="s">
        <v>35</v>
      </c>
      <c r="J9545" t="s">
        <v>36</v>
      </c>
    </row>
    <row r="9546" spans="1:10" x14ac:dyDescent="0.2">
      <c r="A9546" s="7" t="s">
        <v>15707</v>
      </c>
      <c r="B9546" t="s">
        <v>15708</v>
      </c>
      <c r="C9546">
        <v>21002</v>
      </c>
      <c r="D9546" t="s">
        <v>31</v>
      </c>
      <c r="E9546">
        <v>3</v>
      </c>
      <c r="F9546" t="s">
        <v>2045</v>
      </c>
      <c r="G9546" s="8" t="s">
        <v>180</v>
      </c>
      <c r="H9546" t="s">
        <v>181</v>
      </c>
      <c r="I9546" s="1" t="s">
        <v>35</v>
      </c>
      <c r="J9546" t="s">
        <v>36</v>
      </c>
    </row>
    <row r="9547" spans="1:10" x14ac:dyDescent="0.2">
      <c r="A9547" s="7" t="s">
        <v>15709</v>
      </c>
      <c r="B9547" t="s">
        <v>15710</v>
      </c>
      <c r="C9547">
        <v>21002</v>
      </c>
      <c r="D9547" t="s">
        <v>31</v>
      </c>
      <c r="E9547">
        <v>3</v>
      </c>
      <c r="F9547" t="s">
        <v>2045</v>
      </c>
      <c r="G9547" s="8" t="s">
        <v>180</v>
      </c>
      <c r="H9547" t="s">
        <v>181</v>
      </c>
      <c r="I9547" s="1" t="s">
        <v>35</v>
      </c>
      <c r="J9547" t="s">
        <v>36</v>
      </c>
    </row>
    <row r="9548" spans="1:10" x14ac:dyDescent="0.2">
      <c r="A9548" s="7" t="s">
        <v>15711</v>
      </c>
      <c r="B9548" t="s">
        <v>15712</v>
      </c>
      <c r="C9548">
        <v>21002</v>
      </c>
      <c r="D9548" t="s">
        <v>31</v>
      </c>
      <c r="E9548">
        <v>3</v>
      </c>
      <c r="F9548" t="s">
        <v>2045</v>
      </c>
      <c r="G9548" s="8" t="s">
        <v>180</v>
      </c>
      <c r="H9548" t="s">
        <v>181</v>
      </c>
      <c r="I9548" s="1" t="s">
        <v>35</v>
      </c>
      <c r="J9548" t="s">
        <v>36</v>
      </c>
    </row>
    <row r="9549" spans="1:10" x14ac:dyDescent="0.2">
      <c r="A9549" s="7" t="s">
        <v>15713</v>
      </c>
      <c r="B9549" t="s">
        <v>15714</v>
      </c>
      <c r="C9549">
        <v>21002</v>
      </c>
      <c r="D9549" t="s">
        <v>31</v>
      </c>
      <c r="E9549">
        <v>3</v>
      </c>
      <c r="F9549" t="s">
        <v>2045</v>
      </c>
      <c r="G9549" s="8" t="s">
        <v>180</v>
      </c>
      <c r="H9549" t="s">
        <v>181</v>
      </c>
      <c r="I9549" s="1" t="s">
        <v>35</v>
      </c>
      <c r="J9549" t="s">
        <v>36</v>
      </c>
    </row>
    <row r="9550" spans="1:10" x14ac:dyDescent="0.2">
      <c r="A9550" s="7" t="s">
        <v>15715</v>
      </c>
      <c r="B9550" t="s">
        <v>15716</v>
      </c>
      <c r="C9550">
        <v>21002</v>
      </c>
      <c r="D9550" t="s">
        <v>31</v>
      </c>
      <c r="E9550">
        <v>3</v>
      </c>
      <c r="F9550" t="s">
        <v>2045</v>
      </c>
      <c r="G9550" s="8" t="s">
        <v>180</v>
      </c>
      <c r="H9550" t="s">
        <v>181</v>
      </c>
      <c r="I9550" s="1" t="s">
        <v>35</v>
      </c>
      <c r="J9550" t="s">
        <v>36</v>
      </c>
    </row>
    <row r="9551" spans="1:10" x14ac:dyDescent="0.2">
      <c r="A9551" s="7" t="s">
        <v>15717</v>
      </c>
      <c r="B9551" t="s">
        <v>15718</v>
      </c>
      <c r="C9551">
        <v>21002</v>
      </c>
      <c r="D9551" t="s">
        <v>31</v>
      </c>
      <c r="E9551">
        <v>3</v>
      </c>
      <c r="F9551" t="s">
        <v>2045</v>
      </c>
      <c r="G9551" s="8" t="s">
        <v>180</v>
      </c>
      <c r="H9551" t="s">
        <v>181</v>
      </c>
      <c r="I9551" s="1" t="s">
        <v>35</v>
      </c>
      <c r="J9551" t="s">
        <v>36</v>
      </c>
    </row>
    <row r="9552" spans="1:10" x14ac:dyDescent="0.2">
      <c r="A9552" s="7" t="s">
        <v>15719</v>
      </c>
      <c r="B9552" t="s">
        <v>15720</v>
      </c>
      <c r="C9552">
        <v>21002</v>
      </c>
      <c r="D9552" t="s">
        <v>31</v>
      </c>
      <c r="E9552">
        <v>3</v>
      </c>
      <c r="F9552" t="s">
        <v>2045</v>
      </c>
      <c r="G9552" s="8" t="s">
        <v>180</v>
      </c>
      <c r="H9552" t="s">
        <v>181</v>
      </c>
      <c r="I9552" s="1" t="s">
        <v>35</v>
      </c>
      <c r="J9552" t="s">
        <v>36</v>
      </c>
    </row>
    <row r="9553" spans="1:10" x14ac:dyDescent="0.2">
      <c r="A9553" s="7" t="s">
        <v>15721</v>
      </c>
      <c r="B9553" t="s">
        <v>15722</v>
      </c>
      <c r="C9553">
        <v>21002</v>
      </c>
      <c r="D9553" t="s">
        <v>31</v>
      </c>
      <c r="E9553">
        <v>3</v>
      </c>
      <c r="F9553" t="s">
        <v>2045</v>
      </c>
      <c r="G9553" s="8" t="s">
        <v>180</v>
      </c>
      <c r="H9553" t="s">
        <v>181</v>
      </c>
      <c r="I9553" s="1" t="s">
        <v>35</v>
      </c>
      <c r="J9553" t="s">
        <v>36</v>
      </c>
    </row>
    <row r="9554" spans="1:10" x14ac:dyDescent="0.2">
      <c r="A9554" s="7" t="s">
        <v>15723</v>
      </c>
      <c r="B9554" t="s">
        <v>15724</v>
      </c>
      <c r="C9554">
        <v>21002</v>
      </c>
      <c r="D9554" t="s">
        <v>31</v>
      </c>
      <c r="E9554">
        <v>3</v>
      </c>
      <c r="F9554" t="s">
        <v>2045</v>
      </c>
      <c r="G9554" s="8" t="s">
        <v>180</v>
      </c>
      <c r="H9554" t="s">
        <v>181</v>
      </c>
      <c r="I9554" s="1" t="s">
        <v>35</v>
      </c>
      <c r="J9554" t="s">
        <v>36</v>
      </c>
    </row>
    <row r="9555" spans="1:10" x14ac:dyDescent="0.2">
      <c r="A9555" s="7" t="s">
        <v>15725</v>
      </c>
      <c r="B9555" t="s">
        <v>15726</v>
      </c>
      <c r="C9555">
        <v>21002</v>
      </c>
      <c r="D9555" t="s">
        <v>31</v>
      </c>
      <c r="E9555">
        <v>3</v>
      </c>
      <c r="F9555" t="s">
        <v>2045</v>
      </c>
      <c r="G9555" s="8" t="s">
        <v>180</v>
      </c>
      <c r="H9555" t="s">
        <v>181</v>
      </c>
      <c r="I9555" s="1" t="s">
        <v>35</v>
      </c>
      <c r="J9555" t="s">
        <v>36</v>
      </c>
    </row>
    <row r="9556" spans="1:10" x14ac:dyDescent="0.2">
      <c r="A9556" s="7" t="s">
        <v>15727</v>
      </c>
      <c r="B9556" t="s">
        <v>15610</v>
      </c>
      <c r="C9556">
        <v>21002</v>
      </c>
      <c r="D9556" t="s">
        <v>31</v>
      </c>
      <c r="E9556">
        <v>3</v>
      </c>
      <c r="F9556" t="s">
        <v>2045</v>
      </c>
      <c r="G9556" s="8" t="s">
        <v>180</v>
      </c>
      <c r="H9556" t="s">
        <v>181</v>
      </c>
      <c r="I9556" s="1" t="s">
        <v>35</v>
      </c>
      <c r="J9556" t="s">
        <v>36</v>
      </c>
    </row>
    <row r="9557" spans="1:10" x14ac:dyDescent="0.2">
      <c r="A9557" s="7" t="s">
        <v>15728</v>
      </c>
      <c r="B9557" t="s">
        <v>15729</v>
      </c>
      <c r="C9557">
        <v>21002</v>
      </c>
      <c r="D9557" t="s">
        <v>31</v>
      </c>
      <c r="E9557">
        <v>3</v>
      </c>
      <c r="F9557" t="s">
        <v>2045</v>
      </c>
      <c r="G9557" s="8" t="s">
        <v>180</v>
      </c>
      <c r="H9557" t="s">
        <v>181</v>
      </c>
      <c r="I9557" s="1" t="s">
        <v>35</v>
      </c>
      <c r="J9557" t="s">
        <v>36</v>
      </c>
    </row>
    <row r="9558" spans="1:10" x14ac:dyDescent="0.2">
      <c r="A9558" s="7" t="s">
        <v>15730</v>
      </c>
      <c r="B9558" t="s">
        <v>15731</v>
      </c>
      <c r="C9558">
        <v>21002</v>
      </c>
      <c r="D9558" t="s">
        <v>31</v>
      </c>
      <c r="E9558">
        <v>3</v>
      </c>
      <c r="F9558" t="s">
        <v>2045</v>
      </c>
      <c r="G9558" s="8" t="s">
        <v>180</v>
      </c>
      <c r="H9558" t="s">
        <v>181</v>
      </c>
      <c r="I9558" s="1" t="s">
        <v>35</v>
      </c>
      <c r="J9558" t="s">
        <v>36</v>
      </c>
    </row>
    <row r="9559" spans="1:10" x14ac:dyDescent="0.2">
      <c r="A9559" s="7" t="s">
        <v>15732</v>
      </c>
      <c r="B9559" t="s">
        <v>15733</v>
      </c>
      <c r="C9559">
        <v>21002</v>
      </c>
      <c r="D9559" t="s">
        <v>31</v>
      </c>
      <c r="E9559">
        <v>3</v>
      </c>
      <c r="F9559" t="s">
        <v>2045</v>
      </c>
      <c r="G9559" s="8" t="s">
        <v>180</v>
      </c>
      <c r="H9559" t="s">
        <v>181</v>
      </c>
      <c r="I9559" s="1" t="s">
        <v>35</v>
      </c>
      <c r="J9559" t="s">
        <v>36</v>
      </c>
    </row>
    <row r="9560" spans="1:10" x14ac:dyDescent="0.2">
      <c r="A9560" s="7" t="s">
        <v>15734</v>
      </c>
      <c r="B9560" t="s">
        <v>15735</v>
      </c>
      <c r="C9560">
        <v>21002</v>
      </c>
      <c r="D9560" t="s">
        <v>31</v>
      </c>
      <c r="E9560">
        <v>3</v>
      </c>
      <c r="F9560" t="s">
        <v>2045</v>
      </c>
      <c r="G9560" s="8" t="s">
        <v>180</v>
      </c>
      <c r="H9560" t="s">
        <v>181</v>
      </c>
      <c r="I9560" s="1" t="s">
        <v>35</v>
      </c>
      <c r="J9560" t="s">
        <v>36</v>
      </c>
    </row>
    <row r="9561" spans="1:10" x14ac:dyDescent="0.2">
      <c r="A9561" s="7" t="s">
        <v>15736</v>
      </c>
      <c r="B9561" t="s">
        <v>15737</v>
      </c>
      <c r="C9561">
        <v>21002</v>
      </c>
      <c r="D9561" t="s">
        <v>31</v>
      </c>
      <c r="E9561">
        <v>3</v>
      </c>
      <c r="F9561" t="s">
        <v>2045</v>
      </c>
      <c r="G9561" s="8" t="s">
        <v>180</v>
      </c>
      <c r="H9561" t="s">
        <v>181</v>
      </c>
      <c r="I9561" s="1" t="s">
        <v>35</v>
      </c>
      <c r="J9561" t="s">
        <v>36</v>
      </c>
    </row>
    <row r="9562" spans="1:10" x14ac:dyDescent="0.2">
      <c r="A9562" s="7" t="s">
        <v>15738</v>
      </c>
      <c r="B9562" t="s">
        <v>15739</v>
      </c>
      <c r="C9562">
        <v>21002</v>
      </c>
      <c r="D9562" t="s">
        <v>31</v>
      </c>
      <c r="E9562">
        <v>3</v>
      </c>
      <c r="F9562" t="s">
        <v>2045</v>
      </c>
      <c r="G9562" s="8" t="s">
        <v>180</v>
      </c>
      <c r="H9562" t="s">
        <v>181</v>
      </c>
      <c r="I9562" s="1" t="s">
        <v>35</v>
      </c>
      <c r="J9562" t="s">
        <v>36</v>
      </c>
    </row>
    <row r="9563" spans="1:10" x14ac:dyDescent="0.2">
      <c r="A9563" s="7" t="s">
        <v>15740</v>
      </c>
      <c r="B9563" t="s">
        <v>15741</v>
      </c>
      <c r="C9563">
        <v>21002</v>
      </c>
      <c r="D9563" t="s">
        <v>31</v>
      </c>
      <c r="E9563">
        <v>3</v>
      </c>
      <c r="F9563" t="s">
        <v>2045</v>
      </c>
      <c r="G9563" s="8" t="s">
        <v>180</v>
      </c>
      <c r="H9563" t="s">
        <v>181</v>
      </c>
      <c r="I9563" s="1" t="s">
        <v>35</v>
      </c>
      <c r="J9563" t="s">
        <v>36</v>
      </c>
    </row>
    <row r="9564" spans="1:10" x14ac:dyDescent="0.2">
      <c r="A9564" s="7" t="s">
        <v>15742</v>
      </c>
      <c r="B9564" t="s">
        <v>15743</v>
      </c>
      <c r="C9564">
        <v>21002</v>
      </c>
      <c r="D9564" t="s">
        <v>31</v>
      </c>
      <c r="E9564">
        <v>3</v>
      </c>
      <c r="F9564" t="s">
        <v>2045</v>
      </c>
      <c r="G9564" s="8" t="s">
        <v>180</v>
      </c>
      <c r="H9564" t="s">
        <v>181</v>
      </c>
      <c r="I9564" s="1" t="s">
        <v>35</v>
      </c>
      <c r="J9564" t="s">
        <v>36</v>
      </c>
    </row>
    <row r="9565" spans="1:10" x14ac:dyDescent="0.2">
      <c r="A9565" s="7" t="s">
        <v>15744</v>
      </c>
      <c r="B9565" t="s">
        <v>15745</v>
      </c>
      <c r="C9565">
        <v>21002</v>
      </c>
      <c r="D9565" t="s">
        <v>31</v>
      </c>
      <c r="E9565">
        <v>3</v>
      </c>
      <c r="F9565" t="s">
        <v>2045</v>
      </c>
      <c r="G9565" s="8" t="s">
        <v>180</v>
      </c>
      <c r="H9565" t="s">
        <v>181</v>
      </c>
      <c r="I9565" s="1" t="s">
        <v>35</v>
      </c>
      <c r="J9565" t="s">
        <v>36</v>
      </c>
    </row>
    <row r="9566" spans="1:10" x14ac:dyDescent="0.2">
      <c r="A9566" s="7" t="s">
        <v>15746</v>
      </c>
      <c r="B9566" t="s">
        <v>15747</v>
      </c>
      <c r="C9566">
        <v>21002</v>
      </c>
      <c r="D9566" t="s">
        <v>31</v>
      </c>
      <c r="E9566">
        <v>3</v>
      </c>
      <c r="F9566" t="s">
        <v>2045</v>
      </c>
      <c r="G9566" s="8" t="s">
        <v>180</v>
      </c>
      <c r="H9566" t="s">
        <v>181</v>
      </c>
      <c r="I9566" s="1" t="s">
        <v>35</v>
      </c>
      <c r="J9566" t="s">
        <v>36</v>
      </c>
    </row>
    <row r="9567" spans="1:10" x14ac:dyDescent="0.2">
      <c r="A9567" s="7" t="s">
        <v>15748</v>
      </c>
      <c r="B9567" t="s">
        <v>15749</v>
      </c>
      <c r="C9567">
        <v>21002</v>
      </c>
      <c r="D9567" t="s">
        <v>31</v>
      </c>
      <c r="E9567">
        <v>3</v>
      </c>
      <c r="F9567" t="s">
        <v>2045</v>
      </c>
      <c r="G9567" s="8" t="s">
        <v>180</v>
      </c>
      <c r="H9567" t="s">
        <v>181</v>
      </c>
      <c r="I9567" s="1" t="s">
        <v>35</v>
      </c>
      <c r="J9567" t="s">
        <v>36</v>
      </c>
    </row>
    <row r="9568" spans="1:10" x14ac:dyDescent="0.2">
      <c r="A9568" s="7" t="s">
        <v>15750</v>
      </c>
      <c r="B9568" t="s">
        <v>15751</v>
      </c>
      <c r="C9568">
        <v>21002</v>
      </c>
      <c r="D9568" t="s">
        <v>31</v>
      </c>
      <c r="E9568">
        <v>3</v>
      </c>
      <c r="F9568" t="s">
        <v>2045</v>
      </c>
      <c r="G9568" s="8" t="s">
        <v>180</v>
      </c>
      <c r="H9568" t="s">
        <v>181</v>
      </c>
      <c r="I9568" s="1" t="s">
        <v>35</v>
      </c>
      <c r="J9568" t="s">
        <v>36</v>
      </c>
    </row>
    <row r="9569" spans="1:10" x14ac:dyDescent="0.2">
      <c r="A9569" s="7" t="s">
        <v>15752</v>
      </c>
      <c r="B9569" t="s">
        <v>15753</v>
      </c>
      <c r="C9569">
        <v>21002</v>
      </c>
      <c r="D9569" t="s">
        <v>31</v>
      </c>
      <c r="E9569">
        <v>3</v>
      </c>
      <c r="F9569" t="s">
        <v>2045</v>
      </c>
      <c r="G9569" s="8" t="s">
        <v>180</v>
      </c>
      <c r="H9569" t="s">
        <v>181</v>
      </c>
      <c r="I9569" s="1" t="s">
        <v>35</v>
      </c>
      <c r="J9569" t="s">
        <v>36</v>
      </c>
    </row>
    <row r="9570" spans="1:10" x14ac:dyDescent="0.2">
      <c r="A9570" s="7" t="s">
        <v>15754</v>
      </c>
      <c r="B9570" t="s">
        <v>15755</v>
      </c>
      <c r="C9570">
        <v>21002</v>
      </c>
      <c r="D9570" t="s">
        <v>31</v>
      </c>
      <c r="E9570">
        <v>3</v>
      </c>
      <c r="F9570" t="s">
        <v>2045</v>
      </c>
      <c r="G9570" s="8" t="s">
        <v>180</v>
      </c>
      <c r="H9570" t="s">
        <v>181</v>
      </c>
      <c r="I9570" s="1" t="s">
        <v>35</v>
      </c>
      <c r="J9570" t="s">
        <v>36</v>
      </c>
    </row>
    <row r="9571" spans="1:10" x14ac:dyDescent="0.2">
      <c r="A9571" s="7" t="s">
        <v>15756</v>
      </c>
      <c r="B9571" t="s">
        <v>15757</v>
      </c>
      <c r="C9571">
        <v>21002</v>
      </c>
      <c r="D9571" t="s">
        <v>31</v>
      </c>
      <c r="E9571">
        <v>3</v>
      </c>
      <c r="F9571" t="s">
        <v>2045</v>
      </c>
      <c r="G9571" s="8" t="s">
        <v>180</v>
      </c>
      <c r="H9571" t="s">
        <v>181</v>
      </c>
      <c r="I9571" s="1" t="s">
        <v>35</v>
      </c>
      <c r="J9571" t="s">
        <v>36</v>
      </c>
    </row>
    <row r="9572" spans="1:10" x14ac:dyDescent="0.2">
      <c r="A9572" s="7" t="s">
        <v>15758</v>
      </c>
      <c r="B9572" t="s">
        <v>15759</v>
      </c>
      <c r="C9572">
        <v>21002</v>
      </c>
      <c r="D9572" t="s">
        <v>31</v>
      </c>
      <c r="E9572">
        <v>3</v>
      </c>
      <c r="F9572" t="s">
        <v>2045</v>
      </c>
      <c r="G9572" s="8" t="s">
        <v>180</v>
      </c>
      <c r="H9572" t="s">
        <v>181</v>
      </c>
      <c r="I9572" s="1" t="s">
        <v>35</v>
      </c>
      <c r="J9572" t="s">
        <v>36</v>
      </c>
    </row>
    <row r="9573" spans="1:10" x14ac:dyDescent="0.2">
      <c r="A9573" s="7" t="s">
        <v>15760</v>
      </c>
      <c r="B9573" t="s">
        <v>15761</v>
      </c>
      <c r="C9573">
        <v>21002</v>
      </c>
      <c r="D9573" t="s">
        <v>31</v>
      </c>
      <c r="E9573">
        <v>3</v>
      </c>
      <c r="F9573" t="s">
        <v>2045</v>
      </c>
      <c r="G9573" s="8" t="s">
        <v>180</v>
      </c>
      <c r="H9573" t="s">
        <v>181</v>
      </c>
      <c r="I9573" s="1" t="s">
        <v>35</v>
      </c>
      <c r="J9573" t="s">
        <v>36</v>
      </c>
    </row>
    <row r="9574" spans="1:10" x14ac:dyDescent="0.2">
      <c r="A9574" s="7" t="s">
        <v>15762</v>
      </c>
      <c r="B9574" t="s">
        <v>15763</v>
      </c>
      <c r="C9574">
        <v>21002</v>
      </c>
      <c r="D9574" t="s">
        <v>31</v>
      </c>
      <c r="E9574">
        <v>3</v>
      </c>
      <c r="F9574" t="s">
        <v>2045</v>
      </c>
      <c r="G9574" s="8" t="s">
        <v>180</v>
      </c>
      <c r="H9574" t="s">
        <v>181</v>
      </c>
      <c r="I9574" s="1" t="s">
        <v>35</v>
      </c>
      <c r="J9574" t="s">
        <v>36</v>
      </c>
    </row>
    <row r="9575" spans="1:10" x14ac:dyDescent="0.2">
      <c r="A9575" s="7" t="s">
        <v>15764</v>
      </c>
      <c r="B9575" t="s">
        <v>15765</v>
      </c>
      <c r="C9575">
        <v>21002</v>
      </c>
      <c r="D9575" t="s">
        <v>31</v>
      </c>
      <c r="E9575">
        <v>3</v>
      </c>
      <c r="F9575" t="s">
        <v>2045</v>
      </c>
      <c r="G9575" s="8" t="s">
        <v>180</v>
      </c>
      <c r="H9575" t="s">
        <v>181</v>
      </c>
      <c r="I9575" s="1" t="s">
        <v>35</v>
      </c>
      <c r="J9575" t="s">
        <v>36</v>
      </c>
    </row>
    <row r="9576" spans="1:10" x14ac:dyDescent="0.2">
      <c r="A9576" s="7" t="s">
        <v>15766</v>
      </c>
      <c r="B9576" t="s">
        <v>15767</v>
      </c>
      <c r="C9576">
        <v>23000</v>
      </c>
      <c r="D9576" t="s">
        <v>2803</v>
      </c>
      <c r="E9576">
        <v>3</v>
      </c>
      <c r="F9576" t="s">
        <v>2045</v>
      </c>
      <c r="G9576" s="8" t="s">
        <v>180</v>
      </c>
      <c r="H9576" t="s">
        <v>181</v>
      </c>
      <c r="I9576" s="1" t="s">
        <v>35</v>
      </c>
      <c r="J9576" t="s">
        <v>36</v>
      </c>
    </row>
    <row r="9577" spans="1:10" x14ac:dyDescent="0.2">
      <c r="A9577" s="7" t="s">
        <v>15768</v>
      </c>
      <c r="B9577" t="s">
        <v>15769</v>
      </c>
      <c r="C9577">
        <v>21002</v>
      </c>
      <c r="D9577" t="s">
        <v>31</v>
      </c>
      <c r="E9577">
        <v>3</v>
      </c>
      <c r="F9577" t="s">
        <v>2045</v>
      </c>
      <c r="G9577" s="8" t="s">
        <v>180</v>
      </c>
      <c r="H9577" t="s">
        <v>181</v>
      </c>
      <c r="I9577" s="1" t="s">
        <v>35</v>
      </c>
      <c r="J9577" t="s">
        <v>36</v>
      </c>
    </row>
    <row r="9578" spans="1:10" x14ac:dyDescent="0.2">
      <c r="A9578" s="7" t="s">
        <v>15770</v>
      </c>
      <c r="B9578" t="s">
        <v>15771</v>
      </c>
      <c r="C9578">
        <v>21002</v>
      </c>
      <c r="D9578" t="s">
        <v>31</v>
      </c>
      <c r="E9578">
        <v>3</v>
      </c>
      <c r="F9578" t="s">
        <v>2045</v>
      </c>
      <c r="G9578" s="8" t="s">
        <v>180</v>
      </c>
      <c r="H9578" t="s">
        <v>181</v>
      </c>
      <c r="I9578" s="1" t="s">
        <v>35</v>
      </c>
      <c r="J9578" t="s">
        <v>36</v>
      </c>
    </row>
    <row r="9579" spans="1:10" x14ac:dyDescent="0.2">
      <c r="A9579" s="7" t="s">
        <v>15772</v>
      </c>
      <c r="B9579" t="s">
        <v>15773</v>
      </c>
      <c r="C9579">
        <v>21002</v>
      </c>
      <c r="D9579" t="s">
        <v>31</v>
      </c>
      <c r="E9579">
        <v>3</v>
      </c>
      <c r="F9579" t="s">
        <v>2045</v>
      </c>
      <c r="G9579" s="8" t="s">
        <v>180</v>
      </c>
      <c r="H9579" t="s">
        <v>181</v>
      </c>
      <c r="I9579" s="1" t="s">
        <v>35</v>
      </c>
      <c r="J9579" t="s">
        <v>36</v>
      </c>
    </row>
    <row r="9580" spans="1:10" x14ac:dyDescent="0.2">
      <c r="A9580" s="7" t="s">
        <v>15774</v>
      </c>
      <c r="B9580" t="s">
        <v>15775</v>
      </c>
      <c r="C9580">
        <v>21002</v>
      </c>
      <c r="D9580" t="s">
        <v>31</v>
      </c>
      <c r="E9580">
        <v>3</v>
      </c>
      <c r="F9580" t="s">
        <v>2045</v>
      </c>
      <c r="G9580" s="8" t="s">
        <v>180</v>
      </c>
      <c r="H9580" t="s">
        <v>181</v>
      </c>
      <c r="I9580" s="1" t="s">
        <v>35</v>
      </c>
      <c r="J9580" t="s">
        <v>36</v>
      </c>
    </row>
    <row r="9581" spans="1:10" x14ac:dyDescent="0.2">
      <c r="A9581" s="7" t="s">
        <v>15776</v>
      </c>
      <c r="B9581" t="s">
        <v>15777</v>
      </c>
      <c r="C9581">
        <v>21002</v>
      </c>
      <c r="D9581" t="s">
        <v>31</v>
      </c>
      <c r="E9581">
        <v>3</v>
      </c>
      <c r="F9581" t="s">
        <v>2045</v>
      </c>
      <c r="G9581" s="8" t="s">
        <v>180</v>
      </c>
      <c r="H9581" t="s">
        <v>181</v>
      </c>
      <c r="I9581" s="1" t="s">
        <v>35</v>
      </c>
      <c r="J9581" t="s">
        <v>36</v>
      </c>
    </row>
    <row r="9582" spans="1:10" x14ac:dyDescent="0.2">
      <c r="A9582" s="7" t="s">
        <v>15778</v>
      </c>
      <c r="B9582" t="s">
        <v>15779</v>
      </c>
      <c r="C9582">
        <v>21002</v>
      </c>
      <c r="D9582" t="s">
        <v>31</v>
      </c>
      <c r="E9582">
        <v>3</v>
      </c>
      <c r="F9582" t="s">
        <v>2045</v>
      </c>
      <c r="G9582" s="8" t="s">
        <v>180</v>
      </c>
      <c r="H9582" t="s">
        <v>181</v>
      </c>
      <c r="I9582" s="1" t="s">
        <v>35</v>
      </c>
      <c r="J9582" t="s">
        <v>36</v>
      </c>
    </row>
    <row r="9583" spans="1:10" x14ac:dyDescent="0.2">
      <c r="A9583" s="7" t="s">
        <v>15780</v>
      </c>
      <c r="B9583" t="s">
        <v>15781</v>
      </c>
      <c r="C9583">
        <v>21002</v>
      </c>
      <c r="D9583" t="s">
        <v>31</v>
      </c>
      <c r="E9583">
        <v>3</v>
      </c>
      <c r="F9583" t="s">
        <v>2045</v>
      </c>
      <c r="G9583" s="8" t="s">
        <v>180</v>
      </c>
      <c r="H9583" t="s">
        <v>181</v>
      </c>
      <c r="I9583" s="1" t="s">
        <v>35</v>
      </c>
      <c r="J9583" t="s">
        <v>36</v>
      </c>
    </row>
    <row r="9584" spans="1:10" x14ac:dyDescent="0.2">
      <c r="A9584" s="7" t="s">
        <v>15782</v>
      </c>
      <c r="B9584" t="s">
        <v>15783</v>
      </c>
      <c r="C9584">
        <v>21002</v>
      </c>
      <c r="D9584" t="s">
        <v>31</v>
      </c>
      <c r="E9584">
        <v>3</v>
      </c>
      <c r="F9584" t="s">
        <v>2045</v>
      </c>
      <c r="G9584" s="8" t="s">
        <v>180</v>
      </c>
      <c r="H9584" t="s">
        <v>181</v>
      </c>
      <c r="I9584" s="1" t="s">
        <v>35</v>
      </c>
      <c r="J9584" t="s">
        <v>36</v>
      </c>
    </row>
    <row r="9585" spans="1:27" x14ac:dyDescent="0.2">
      <c r="A9585" s="7" t="s">
        <v>15784</v>
      </c>
      <c r="B9585" t="s">
        <v>15785</v>
      </c>
      <c r="C9585">
        <v>21002</v>
      </c>
      <c r="D9585" t="s">
        <v>31</v>
      </c>
      <c r="E9585">
        <v>3</v>
      </c>
      <c r="F9585" t="s">
        <v>2045</v>
      </c>
      <c r="G9585" s="8" t="s">
        <v>180</v>
      </c>
      <c r="H9585" t="s">
        <v>181</v>
      </c>
      <c r="I9585" s="1" t="s">
        <v>35</v>
      </c>
      <c r="J9585" t="s">
        <v>36</v>
      </c>
    </row>
    <row r="9586" spans="1:27" x14ac:dyDescent="0.2">
      <c r="A9586" s="7" t="s">
        <v>15786</v>
      </c>
      <c r="B9586" t="s">
        <v>15787</v>
      </c>
      <c r="C9586">
        <v>21002</v>
      </c>
      <c r="D9586" t="s">
        <v>31</v>
      </c>
      <c r="E9586">
        <v>3</v>
      </c>
      <c r="F9586" t="s">
        <v>2045</v>
      </c>
      <c r="G9586" s="8" t="s">
        <v>180</v>
      </c>
      <c r="H9586" t="s">
        <v>181</v>
      </c>
      <c r="I9586" s="1" t="s">
        <v>35</v>
      </c>
      <c r="J9586" t="s">
        <v>36</v>
      </c>
    </row>
    <row r="9587" spans="1:27" x14ac:dyDescent="0.2">
      <c r="A9587" s="7" t="s">
        <v>15788</v>
      </c>
      <c r="B9587" t="s">
        <v>15789</v>
      </c>
      <c r="C9587">
        <v>21002</v>
      </c>
      <c r="D9587" t="s">
        <v>31</v>
      </c>
      <c r="E9587">
        <v>3</v>
      </c>
      <c r="F9587" t="s">
        <v>2045</v>
      </c>
      <c r="G9587" s="8" t="s">
        <v>180</v>
      </c>
      <c r="H9587" t="s">
        <v>181</v>
      </c>
      <c r="I9587" s="1" t="s">
        <v>35</v>
      </c>
      <c r="J9587" t="s">
        <v>36</v>
      </c>
    </row>
    <row r="9588" spans="1:27" x14ac:dyDescent="0.2">
      <c r="A9588" s="7" t="s">
        <v>15790</v>
      </c>
      <c r="B9588" t="s">
        <v>15791</v>
      </c>
      <c r="C9588">
        <v>21002</v>
      </c>
      <c r="D9588" t="s">
        <v>31</v>
      </c>
      <c r="E9588">
        <v>3</v>
      </c>
      <c r="F9588" t="s">
        <v>2045</v>
      </c>
      <c r="G9588" s="8" t="s">
        <v>180</v>
      </c>
      <c r="H9588" t="s">
        <v>181</v>
      </c>
      <c r="I9588" s="1" t="s">
        <v>35</v>
      </c>
      <c r="J9588" t="s">
        <v>36</v>
      </c>
    </row>
    <row r="9589" spans="1:27" x14ac:dyDescent="0.2">
      <c r="A9589" s="7" t="s">
        <v>15792</v>
      </c>
      <c r="B9589" t="s">
        <v>15793</v>
      </c>
      <c r="C9589">
        <v>21002</v>
      </c>
      <c r="D9589" t="s">
        <v>31</v>
      </c>
      <c r="E9589">
        <v>3</v>
      </c>
      <c r="F9589" t="s">
        <v>2045</v>
      </c>
      <c r="G9589" s="8" t="s">
        <v>180</v>
      </c>
      <c r="H9589" t="s">
        <v>181</v>
      </c>
      <c r="I9589" s="1" t="s">
        <v>35</v>
      </c>
      <c r="J9589" t="s">
        <v>36</v>
      </c>
    </row>
    <row r="9590" spans="1:27" x14ac:dyDescent="0.2">
      <c r="A9590" s="7" t="s">
        <v>15794</v>
      </c>
      <c r="B9590" t="s">
        <v>15795</v>
      </c>
      <c r="C9590">
        <v>21002</v>
      </c>
      <c r="D9590" t="s">
        <v>31</v>
      </c>
      <c r="E9590">
        <v>3</v>
      </c>
      <c r="F9590" t="s">
        <v>2045</v>
      </c>
      <c r="G9590" s="8" t="s">
        <v>180</v>
      </c>
      <c r="H9590" t="s">
        <v>181</v>
      </c>
      <c r="I9590" s="1" t="s">
        <v>35</v>
      </c>
      <c r="J9590" t="s">
        <v>36</v>
      </c>
    </row>
    <row r="9591" spans="1:27" x14ac:dyDescent="0.2">
      <c r="A9591" s="7" t="s">
        <v>15796</v>
      </c>
      <c r="B9591" t="s">
        <v>15797</v>
      </c>
      <c r="C9591">
        <v>21002</v>
      </c>
      <c r="D9591" t="s">
        <v>31</v>
      </c>
      <c r="E9591">
        <v>3</v>
      </c>
      <c r="F9591" t="s">
        <v>2045</v>
      </c>
      <c r="G9591" s="8" t="s">
        <v>180</v>
      </c>
      <c r="H9591" t="s">
        <v>181</v>
      </c>
      <c r="I9591" s="1" t="s">
        <v>35</v>
      </c>
      <c r="J9591" t="s">
        <v>36</v>
      </c>
    </row>
    <row r="9592" spans="1:27" x14ac:dyDescent="0.2">
      <c r="A9592" s="7" t="s">
        <v>15798</v>
      </c>
      <c r="B9592" t="s">
        <v>15799</v>
      </c>
      <c r="C9592">
        <v>21002</v>
      </c>
      <c r="D9592" t="s">
        <v>31</v>
      </c>
      <c r="E9592">
        <v>3</v>
      </c>
      <c r="F9592" t="s">
        <v>2045</v>
      </c>
      <c r="G9592" s="8" t="s">
        <v>180</v>
      </c>
      <c r="H9592" t="s">
        <v>181</v>
      </c>
      <c r="I9592" s="1" t="s">
        <v>35</v>
      </c>
      <c r="J9592" t="s">
        <v>36</v>
      </c>
    </row>
    <row r="9593" spans="1:27" x14ac:dyDescent="0.2">
      <c r="A9593" s="7" t="s">
        <v>15800</v>
      </c>
      <c r="B9593" t="s">
        <v>15801</v>
      </c>
      <c r="C9593">
        <v>21002</v>
      </c>
      <c r="D9593" t="s">
        <v>31</v>
      </c>
      <c r="E9593">
        <v>3</v>
      </c>
      <c r="F9593" t="s">
        <v>2045</v>
      </c>
      <c r="G9593" s="8" t="s">
        <v>180</v>
      </c>
      <c r="H9593" t="s">
        <v>181</v>
      </c>
      <c r="I9593" s="1" t="s">
        <v>35</v>
      </c>
      <c r="J9593" t="s">
        <v>36</v>
      </c>
    </row>
    <row r="9594" spans="1:27" x14ac:dyDescent="0.2">
      <c r="A9594" s="7" t="s">
        <v>15802</v>
      </c>
      <c r="B9594" t="s">
        <v>15803</v>
      </c>
      <c r="C9594">
        <v>21002</v>
      </c>
      <c r="D9594" t="s">
        <v>31</v>
      </c>
      <c r="E9594">
        <v>3</v>
      </c>
      <c r="F9594" t="s">
        <v>2045</v>
      </c>
      <c r="G9594" s="8" t="s">
        <v>180</v>
      </c>
      <c r="H9594" t="s">
        <v>181</v>
      </c>
      <c r="I9594" s="1" t="s">
        <v>35</v>
      </c>
      <c r="J9594" t="s">
        <v>36</v>
      </c>
    </row>
    <row r="9595" spans="1:27" x14ac:dyDescent="0.2">
      <c r="A9595" s="7" t="s">
        <v>15804</v>
      </c>
      <c r="B9595" t="s">
        <v>15805</v>
      </c>
      <c r="C9595">
        <v>21002</v>
      </c>
      <c r="D9595" t="s">
        <v>31</v>
      </c>
      <c r="E9595">
        <v>3</v>
      </c>
      <c r="F9595" t="s">
        <v>2045</v>
      </c>
      <c r="G9595" s="8" t="s">
        <v>180</v>
      </c>
      <c r="H9595" t="s">
        <v>181</v>
      </c>
      <c r="I9595" s="1" t="s">
        <v>35</v>
      </c>
      <c r="J9595" t="s">
        <v>36</v>
      </c>
      <c r="AA9595" s="10"/>
    </row>
    <row r="9596" spans="1:27" x14ac:dyDescent="0.2">
      <c r="A9596" s="7" t="s">
        <v>15806</v>
      </c>
      <c r="B9596" t="s">
        <v>15807</v>
      </c>
      <c r="C9596">
        <v>21002</v>
      </c>
      <c r="D9596" t="s">
        <v>31</v>
      </c>
      <c r="E9596">
        <v>3</v>
      </c>
      <c r="F9596" t="s">
        <v>2045</v>
      </c>
      <c r="G9596" s="8" t="s">
        <v>180</v>
      </c>
      <c r="H9596" t="s">
        <v>181</v>
      </c>
      <c r="I9596" s="1" t="s">
        <v>35</v>
      </c>
      <c r="J9596" t="s">
        <v>36</v>
      </c>
    </row>
    <row r="9597" spans="1:27" x14ac:dyDescent="0.2">
      <c r="A9597" s="7" t="s">
        <v>15808</v>
      </c>
      <c r="B9597" t="s">
        <v>15809</v>
      </c>
      <c r="C9597">
        <v>21002</v>
      </c>
      <c r="D9597" t="s">
        <v>31</v>
      </c>
      <c r="E9597">
        <v>3</v>
      </c>
      <c r="F9597" t="s">
        <v>2045</v>
      </c>
      <c r="G9597" s="8" t="s">
        <v>180</v>
      </c>
      <c r="H9597" t="s">
        <v>181</v>
      </c>
      <c r="I9597" s="1" t="s">
        <v>35</v>
      </c>
      <c r="J9597" t="s">
        <v>36</v>
      </c>
    </row>
    <row r="9598" spans="1:27" x14ac:dyDescent="0.2">
      <c r="A9598" s="7" t="s">
        <v>15810</v>
      </c>
      <c r="B9598" t="s">
        <v>15811</v>
      </c>
      <c r="C9598">
        <v>21002</v>
      </c>
      <c r="D9598" t="s">
        <v>31</v>
      </c>
      <c r="E9598">
        <v>3</v>
      </c>
      <c r="F9598" t="s">
        <v>2045</v>
      </c>
      <c r="G9598" s="8" t="s">
        <v>180</v>
      </c>
      <c r="H9598" t="s">
        <v>181</v>
      </c>
      <c r="I9598" s="1" t="s">
        <v>35</v>
      </c>
      <c r="J9598" t="s">
        <v>36</v>
      </c>
    </row>
    <row r="9599" spans="1:27" x14ac:dyDescent="0.2">
      <c r="A9599" s="7" t="s">
        <v>15812</v>
      </c>
      <c r="B9599" t="s">
        <v>15813</v>
      </c>
      <c r="C9599">
        <v>21002</v>
      </c>
      <c r="D9599" t="s">
        <v>31</v>
      </c>
      <c r="E9599">
        <v>3</v>
      </c>
      <c r="F9599" t="s">
        <v>2045</v>
      </c>
      <c r="G9599" s="8" t="s">
        <v>180</v>
      </c>
      <c r="H9599" t="s">
        <v>181</v>
      </c>
      <c r="I9599" s="1" t="s">
        <v>35</v>
      </c>
      <c r="J9599" t="s">
        <v>36</v>
      </c>
    </row>
    <row r="9600" spans="1:27" x14ac:dyDescent="0.2">
      <c r="A9600" s="7" t="s">
        <v>15814</v>
      </c>
      <c r="B9600" t="s">
        <v>15815</v>
      </c>
      <c r="C9600">
        <v>21002</v>
      </c>
      <c r="D9600" t="s">
        <v>6332</v>
      </c>
      <c r="E9600">
        <v>3</v>
      </c>
      <c r="F9600" t="s">
        <v>2045</v>
      </c>
      <c r="G9600" s="8" t="s">
        <v>180</v>
      </c>
      <c r="H9600" t="s">
        <v>181</v>
      </c>
      <c r="I9600" s="1" t="s">
        <v>35</v>
      </c>
      <c r="J9600" t="s">
        <v>36</v>
      </c>
    </row>
    <row r="9601" spans="1:10" x14ac:dyDescent="0.2">
      <c r="A9601" s="7" t="s">
        <v>15816</v>
      </c>
      <c r="B9601" t="s">
        <v>15817</v>
      </c>
      <c r="C9601">
        <v>21002</v>
      </c>
      <c r="D9601" t="s">
        <v>31</v>
      </c>
      <c r="E9601">
        <v>3</v>
      </c>
      <c r="F9601" t="s">
        <v>2045</v>
      </c>
      <c r="G9601" s="8" t="s">
        <v>180</v>
      </c>
      <c r="H9601" t="s">
        <v>181</v>
      </c>
      <c r="I9601" s="1" t="s">
        <v>35</v>
      </c>
      <c r="J9601" t="s">
        <v>36</v>
      </c>
    </row>
    <row r="9602" spans="1:10" x14ac:dyDescent="0.2">
      <c r="A9602" s="7" t="s">
        <v>15818</v>
      </c>
      <c r="B9602" t="s">
        <v>15819</v>
      </c>
      <c r="C9602">
        <v>21002</v>
      </c>
      <c r="D9602" t="s">
        <v>31</v>
      </c>
      <c r="E9602">
        <v>3</v>
      </c>
      <c r="F9602" t="s">
        <v>2045</v>
      </c>
      <c r="G9602" s="8" t="s">
        <v>180</v>
      </c>
      <c r="H9602" t="s">
        <v>181</v>
      </c>
      <c r="I9602" s="1" t="s">
        <v>35</v>
      </c>
      <c r="J9602" t="s">
        <v>36</v>
      </c>
    </row>
    <row r="9603" spans="1:10" x14ac:dyDescent="0.2">
      <c r="A9603" s="7" t="s">
        <v>15820</v>
      </c>
      <c r="B9603" t="s">
        <v>15821</v>
      </c>
      <c r="C9603">
        <v>21002</v>
      </c>
      <c r="D9603" t="s">
        <v>31</v>
      </c>
      <c r="E9603">
        <v>3</v>
      </c>
      <c r="F9603" t="s">
        <v>2045</v>
      </c>
      <c r="G9603" s="8" t="s">
        <v>180</v>
      </c>
      <c r="H9603" t="s">
        <v>181</v>
      </c>
      <c r="I9603" s="1" t="s">
        <v>35</v>
      </c>
      <c r="J9603" t="s">
        <v>36</v>
      </c>
    </row>
    <row r="9604" spans="1:10" x14ac:dyDescent="0.2">
      <c r="A9604" s="7" t="s">
        <v>15822</v>
      </c>
      <c r="B9604" t="s">
        <v>15823</v>
      </c>
      <c r="C9604">
        <v>21002</v>
      </c>
      <c r="D9604" t="s">
        <v>31</v>
      </c>
      <c r="E9604">
        <v>3</v>
      </c>
      <c r="F9604" t="s">
        <v>2045</v>
      </c>
      <c r="G9604" s="8" t="s">
        <v>180</v>
      </c>
      <c r="H9604" t="s">
        <v>181</v>
      </c>
      <c r="I9604" s="1" t="s">
        <v>35</v>
      </c>
      <c r="J9604" t="s">
        <v>36</v>
      </c>
    </row>
    <row r="9605" spans="1:10" x14ac:dyDescent="0.2">
      <c r="A9605" s="7" t="s">
        <v>15824</v>
      </c>
      <c r="B9605" t="s">
        <v>15825</v>
      </c>
      <c r="C9605">
        <v>21002</v>
      </c>
      <c r="D9605" t="s">
        <v>31</v>
      </c>
      <c r="E9605">
        <v>3</v>
      </c>
      <c r="F9605" t="s">
        <v>2045</v>
      </c>
      <c r="G9605" s="8" t="s">
        <v>180</v>
      </c>
      <c r="H9605" t="s">
        <v>181</v>
      </c>
      <c r="I9605" s="1" t="s">
        <v>35</v>
      </c>
      <c r="J9605" t="s">
        <v>36</v>
      </c>
    </row>
    <row r="9606" spans="1:10" x14ac:dyDescent="0.2">
      <c r="A9606" s="7" t="s">
        <v>15826</v>
      </c>
      <c r="B9606" t="s">
        <v>15827</v>
      </c>
      <c r="C9606">
        <v>21002</v>
      </c>
      <c r="D9606" t="s">
        <v>31</v>
      </c>
      <c r="E9606">
        <v>3</v>
      </c>
      <c r="F9606" t="s">
        <v>2045</v>
      </c>
      <c r="G9606" s="8" t="s">
        <v>180</v>
      </c>
      <c r="H9606" t="s">
        <v>181</v>
      </c>
      <c r="I9606" s="1" t="s">
        <v>35</v>
      </c>
      <c r="J9606" t="s">
        <v>36</v>
      </c>
    </row>
    <row r="9607" spans="1:10" x14ac:dyDescent="0.2">
      <c r="A9607" s="7" t="s">
        <v>15828</v>
      </c>
      <c r="B9607" t="s">
        <v>15829</v>
      </c>
      <c r="C9607">
        <v>21002</v>
      </c>
      <c r="D9607" t="s">
        <v>31</v>
      </c>
      <c r="E9607">
        <v>3</v>
      </c>
      <c r="F9607" t="s">
        <v>2045</v>
      </c>
      <c r="G9607" s="8" t="s">
        <v>180</v>
      </c>
      <c r="H9607" t="s">
        <v>181</v>
      </c>
      <c r="I9607" s="1" t="s">
        <v>35</v>
      </c>
      <c r="J9607" t="s">
        <v>36</v>
      </c>
    </row>
    <row r="9608" spans="1:10" x14ac:dyDescent="0.2">
      <c r="A9608" s="7" t="s">
        <v>15830</v>
      </c>
      <c r="B9608" t="s">
        <v>15831</v>
      </c>
      <c r="C9608">
        <v>21002</v>
      </c>
      <c r="D9608" t="s">
        <v>31</v>
      </c>
      <c r="E9608">
        <v>3</v>
      </c>
      <c r="F9608" t="s">
        <v>2045</v>
      </c>
      <c r="G9608" s="8" t="s">
        <v>180</v>
      </c>
      <c r="H9608" t="s">
        <v>181</v>
      </c>
      <c r="I9608" s="1" t="s">
        <v>35</v>
      </c>
      <c r="J9608" t="s">
        <v>36</v>
      </c>
    </row>
    <row r="9609" spans="1:10" x14ac:dyDescent="0.2">
      <c r="A9609" s="7" t="s">
        <v>15832</v>
      </c>
      <c r="B9609" t="s">
        <v>15833</v>
      </c>
      <c r="C9609">
        <v>21002</v>
      </c>
      <c r="D9609" t="s">
        <v>31</v>
      </c>
      <c r="E9609">
        <v>3</v>
      </c>
      <c r="F9609" t="s">
        <v>2045</v>
      </c>
      <c r="G9609" s="8" t="s">
        <v>180</v>
      </c>
      <c r="H9609" t="s">
        <v>181</v>
      </c>
      <c r="I9609" s="1" t="s">
        <v>35</v>
      </c>
      <c r="J9609" t="s">
        <v>36</v>
      </c>
    </row>
    <row r="9610" spans="1:10" x14ac:dyDescent="0.2">
      <c r="A9610" s="7" t="s">
        <v>15834</v>
      </c>
      <c r="B9610" t="s">
        <v>15835</v>
      </c>
      <c r="C9610">
        <v>21002</v>
      </c>
      <c r="D9610" t="s">
        <v>31</v>
      </c>
      <c r="E9610">
        <v>3</v>
      </c>
      <c r="F9610" t="s">
        <v>2045</v>
      </c>
      <c r="G9610" s="8" t="s">
        <v>180</v>
      </c>
      <c r="H9610" t="s">
        <v>181</v>
      </c>
      <c r="I9610" s="1" t="s">
        <v>35</v>
      </c>
      <c r="J9610" t="s">
        <v>36</v>
      </c>
    </row>
    <row r="9611" spans="1:10" x14ac:dyDescent="0.2">
      <c r="A9611" s="7" t="s">
        <v>15836</v>
      </c>
      <c r="B9611" t="s">
        <v>15837</v>
      </c>
      <c r="C9611">
        <v>21002</v>
      </c>
      <c r="D9611" t="s">
        <v>31</v>
      </c>
      <c r="E9611">
        <v>3</v>
      </c>
      <c r="F9611" t="s">
        <v>2045</v>
      </c>
      <c r="G9611" s="8" t="s">
        <v>180</v>
      </c>
      <c r="H9611" t="s">
        <v>181</v>
      </c>
      <c r="I9611" s="1" t="s">
        <v>35</v>
      </c>
      <c r="J9611" t="s">
        <v>36</v>
      </c>
    </row>
    <row r="9612" spans="1:10" x14ac:dyDescent="0.2">
      <c r="A9612" s="7" t="s">
        <v>15838</v>
      </c>
      <c r="B9612" t="s">
        <v>15839</v>
      </c>
      <c r="C9612">
        <v>21002</v>
      </c>
      <c r="D9612" t="s">
        <v>31</v>
      </c>
      <c r="E9612">
        <v>3</v>
      </c>
      <c r="F9612" t="s">
        <v>2045</v>
      </c>
      <c r="G9612" s="8" t="s">
        <v>180</v>
      </c>
      <c r="H9612" t="s">
        <v>181</v>
      </c>
      <c r="I9612" s="1" t="s">
        <v>35</v>
      </c>
      <c r="J9612" t="s">
        <v>36</v>
      </c>
    </row>
    <row r="9613" spans="1:10" x14ac:dyDescent="0.2">
      <c r="A9613" s="7" t="s">
        <v>15840</v>
      </c>
      <c r="B9613" t="s">
        <v>15841</v>
      </c>
      <c r="C9613">
        <v>21002</v>
      </c>
      <c r="D9613" t="s">
        <v>31</v>
      </c>
      <c r="E9613">
        <v>3</v>
      </c>
      <c r="F9613" t="s">
        <v>2045</v>
      </c>
      <c r="G9613" s="8" t="s">
        <v>180</v>
      </c>
      <c r="H9613" t="s">
        <v>181</v>
      </c>
      <c r="I9613" s="1" t="s">
        <v>35</v>
      </c>
      <c r="J9613" t="s">
        <v>36</v>
      </c>
    </row>
    <row r="9614" spans="1:10" x14ac:dyDescent="0.2">
      <c r="A9614" s="7" t="s">
        <v>15842</v>
      </c>
      <c r="B9614" t="s">
        <v>15843</v>
      </c>
      <c r="C9614">
        <v>21002</v>
      </c>
      <c r="D9614" t="s">
        <v>31</v>
      </c>
      <c r="E9614">
        <v>3</v>
      </c>
      <c r="F9614" t="s">
        <v>2045</v>
      </c>
      <c r="G9614" s="8" t="s">
        <v>180</v>
      </c>
      <c r="H9614" t="s">
        <v>181</v>
      </c>
      <c r="I9614" s="1" t="s">
        <v>35</v>
      </c>
      <c r="J9614" t="s">
        <v>36</v>
      </c>
    </row>
    <row r="9615" spans="1:10" x14ac:dyDescent="0.2">
      <c r="A9615" s="7" t="s">
        <v>15844</v>
      </c>
      <c r="B9615" t="s">
        <v>15845</v>
      </c>
      <c r="C9615">
        <v>21002</v>
      </c>
      <c r="D9615" t="s">
        <v>31</v>
      </c>
      <c r="E9615">
        <v>3</v>
      </c>
      <c r="F9615" t="s">
        <v>2045</v>
      </c>
      <c r="G9615" s="8" t="s">
        <v>180</v>
      </c>
      <c r="H9615" t="s">
        <v>181</v>
      </c>
      <c r="I9615" s="1" t="s">
        <v>35</v>
      </c>
      <c r="J9615" t="s">
        <v>36</v>
      </c>
    </row>
    <row r="9616" spans="1:10" x14ac:dyDescent="0.2">
      <c r="A9616" s="7" t="s">
        <v>15846</v>
      </c>
      <c r="B9616" t="s">
        <v>15847</v>
      </c>
      <c r="C9616">
        <v>21002</v>
      </c>
      <c r="D9616" t="s">
        <v>31</v>
      </c>
      <c r="E9616">
        <v>3</v>
      </c>
      <c r="F9616" t="s">
        <v>2045</v>
      </c>
      <c r="G9616" s="8" t="s">
        <v>180</v>
      </c>
      <c r="H9616" t="s">
        <v>181</v>
      </c>
      <c r="I9616" s="1" t="s">
        <v>35</v>
      </c>
      <c r="J9616" t="s">
        <v>36</v>
      </c>
    </row>
    <row r="9617" spans="1:10" x14ac:dyDescent="0.2">
      <c r="A9617" s="7" t="s">
        <v>15848</v>
      </c>
      <c r="B9617" t="s">
        <v>15849</v>
      </c>
      <c r="C9617">
        <v>21002</v>
      </c>
      <c r="D9617" t="s">
        <v>31</v>
      </c>
      <c r="E9617">
        <v>3</v>
      </c>
      <c r="F9617" t="s">
        <v>2045</v>
      </c>
      <c r="G9617" s="8" t="s">
        <v>180</v>
      </c>
      <c r="H9617" t="s">
        <v>181</v>
      </c>
      <c r="I9617" s="1" t="s">
        <v>35</v>
      </c>
      <c r="J9617" t="s">
        <v>36</v>
      </c>
    </row>
    <row r="9618" spans="1:10" x14ac:dyDescent="0.2">
      <c r="A9618" s="7" t="s">
        <v>15850</v>
      </c>
      <c r="B9618" t="s">
        <v>15851</v>
      </c>
      <c r="C9618">
        <v>21002</v>
      </c>
      <c r="D9618" t="s">
        <v>31</v>
      </c>
      <c r="E9618">
        <v>3</v>
      </c>
      <c r="F9618" t="s">
        <v>2045</v>
      </c>
      <c r="G9618" s="8" t="s">
        <v>180</v>
      </c>
      <c r="H9618" t="s">
        <v>181</v>
      </c>
      <c r="I9618" s="1" t="s">
        <v>35</v>
      </c>
      <c r="J9618" t="s">
        <v>36</v>
      </c>
    </row>
    <row r="9619" spans="1:10" x14ac:dyDescent="0.2">
      <c r="A9619" s="7" t="s">
        <v>15852</v>
      </c>
      <c r="B9619" t="s">
        <v>15853</v>
      </c>
      <c r="C9619">
        <v>21002</v>
      </c>
      <c r="D9619" t="s">
        <v>31</v>
      </c>
      <c r="E9619">
        <v>3</v>
      </c>
      <c r="F9619" t="s">
        <v>2045</v>
      </c>
      <c r="G9619" s="8" t="s">
        <v>180</v>
      </c>
      <c r="H9619" t="s">
        <v>181</v>
      </c>
      <c r="I9619" s="1" t="s">
        <v>35</v>
      </c>
      <c r="J9619" t="s">
        <v>36</v>
      </c>
    </row>
    <row r="9620" spans="1:10" x14ac:dyDescent="0.2">
      <c r="A9620" s="7" t="s">
        <v>15854</v>
      </c>
      <c r="B9620" t="s">
        <v>15855</v>
      </c>
      <c r="C9620">
        <v>21002</v>
      </c>
      <c r="D9620" t="s">
        <v>31</v>
      </c>
      <c r="E9620">
        <v>3</v>
      </c>
      <c r="F9620" t="s">
        <v>2045</v>
      </c>
      <c r="G9620" s="8" t="s">
        <v>180</v>
      </c>
      <c r="H9620" t="s">
        <v>181</v>
      </c>
      <c r="I9620" s="1" t="s">
        <v>35</v>
      </c>
      <c r="J9620" t="s">
        <v>36</v>
      </c>
    </row>
    <row r="9621" spans="1:10" x14ac:dyDescent="0.2">
      <c r="A9621" s="7" t="s">
        <v>15856</v>
      </c>
      <c r="B9621" t="s">
        <v>15857</v>
      </c>
      <c r="C9621">
        <v>21002</v>
      </c>
      <c r="D9621" t="s">
        <v>31</v>
      </c>
      <c r="E9621">
        <v>3</v>
      </c>
      <c r="F9621" t="s">
        <v>2045</v>
      </c>
      <c r="G9621" s="8" t="s">
        <v>180</v>
      </c>
      <c r="H9621" t="s">
        <v>181</v>
      </c>
      <c r="I9621" s="1" t="s">
        <v>35</v>
      </c>
      <c r="J9621" t="s">
        <v>36</v>
      </c>
    </row>
    <row r="9622" spans="1:10" x14ac:dyDescent="0.2">
      <c r="A9622" s="7" t="s">
        <v>15858</v>
      </c>
      <c r="B9622" t="s">
        <v>15859</v>
      </c>
      <c r="C9622">
        <v>21002</v>
      </c>
      <c r="D9622" t="s">
        <v>31</v>
      </c>
      <c r="E9622">
        <v>3</v>
      </c>
      <c r="F9622" t="s">
        <v>2045</v>
      </c>
      <c r="G9622" s="8" t="s">
        <v>180</v>
      </c>
      <c r="H9622" t="s">
        <v>181</v>
      </c>
      <c r="I9622" s="1" t="s">
        <v>35</v>
      </c>
      <c r="J9622" t="s">
        <v>36</v>
      </c>
    </row>
    <row r="9623" spans="1:10" x14ac:dyDescent="0.2">
      <c r="A9623" s="7" t="s">
        <v>15860</v>
      </c>
      <c r="B9623" t="s">
        <v>15861</v>
      </c>
      <c r="C9623">
        <v>21002</v>
      </c>
      <c r="D9623" t="s">
        <v>31</v>
      </c>
      <c r="E9623">
        <v>3</v>
      </c>
      <c r="F9623" t="s">
        <v>2045</v>
      </c>
      <c r="G9623" s="8" t="s">
        <v>180</v>
      </c>
      <c r="H9623" t="s">
        <v>181</v>
      </c>
      <c r="I9623" s="1" t="s">
        <v>35</v>
      </c>
      <c r="J9623" t="s">
        <v>36</v>
      </c>
    </row>
    <row r="9624" spans="1:10" x14ac:dyDescent="0.2">
      <c r="A9624" s="7" t="s">
        <v>15862</v>
      </c>
      <c r="B9624" t="s">
        <v>15863</v>
      </c>
      <c r="C9624">
        <v>21002</v>
      </c>
      <c r="D9624" t="s">
        <v>31</v>
      </c>
      <c r="E9624">
        <v>3</v>
      </c>
      <c r="F9624" t="s">
        <v>2045</v>
      </c>
      <c r="G9624" s="8" t="s">
        <v>180</v>
      </c>
      <c r="H9624" t="s">
        <v>181</v>
      </c>
      <c r="I9624" s="1" t="s">
        <v>35</v>
      </c>
      <c r="J9624" t="s">
        <v>36</v>
      </c>
    </row>
    <row r="9625" spans="1:10" x14ac:dyDescent="0.2">
      <c r="A9625" s="7" t="s">
        <v>15864</v>
      </c>
      <c r="B9625" t="s">
        <v>15865</v>
      </c>
      <c r="C9625">
        <v>21002</v>
      </c>
      <c r="D9625" t="s">
        <v>31</v>
      </c>
      <c r="E9625">
        <v>3</v>
      </c>
      <c r="F9625" t="s">
        <v>2045</v>
      </c>
      <c r="G9625" s="8" t="s">
        <v>180</v>
      </c>
      <c r="H9625" t="s">
        <v>181</v>
      </c>
      <c r="I9625" s="1" t="s">
        <v>35</v>
      </c>
      <c r="J9625" t="s">
        <v>36</v>
      </c>
    </row>
    <row r="9626" spans="1:10" x14ac:dyDescent="0.2">
      <c r="A9626" s="7" t="s">
        <v>15866</v>
      </c>
      <c r="B9626" t="s">
        <v>15867</v>
      </c>
      <c r="C9626">
        <v>21002</v>
      </c>
      <c r="D9626" t="s">
        <v>31</v>
      </c>
      <c r="E9626">
        <v>3</v>
      </c>
      <c r="F9626" t="s">
        <v>2045</v>
      </c>
      <c r="G9626" s="8" t="s">
        <v>180</v>
      </c>
      <c r="H9626" t="s">
        <v>181</v>
      </c>
      <c r="I9626" s="1" t="s">
        <v>35</v>
      </c>
      <c r="J9626" t="s">
        <v>36</v>
      </c>
    </row>
    <row r="9627" spans="1:10" x14ac:dyDescent="0.2">
      <c r="A9627" s="7" t="s">
        <v>15868</v>
      </c>
      <c r="B9627" t="s">
        <v>15869</v>
      </c>
      <c r="C9627">
        <v>21002</v>
      </c>
      <c r="D9627" t="s">
        <v>31</v>
      </c>
      <c r="E9627">
        <v>3</v>
      </c>
      <c r="F9627" t="s">
        <v>2045</v>
      </c>
      <c r="G9627" s="8" t="s">
        <v>180</v>
      </c>
      <c r="H9627" t="s">
        <v>181</v>
      </c>
      <c r="I9627" s="1" t="s">
        <v>35</v>
      </c>
      <c r="J9627" t="s">
        <v>36</v>
      </c>
    </row>
    <row r="9628" spans="1:10" x14ac:dyDescent="0.2">
      <c r="A9628" s="7" t="s">
        <v>15870</v>
      </c>
      <c r="B9628" t="s">
        <v>15871</v>
      </c>
      <c r="C9628">
        <v>21002</v>
      </c>
      <c r="D9628" t="s">
        <v>31</v>
      </c>
      <c r="E9628">
        <v>3</v>
      </c>
      <c r="F9628" t="s">
        <v>2045</v>
      </c>
      <c r="G9628" s="8" t="s">
        <v>180</v>
      </c>
      <c r="H9628" t="s">
        <v>181</v>
      </c>
      <c r="I9628" s="1" t="s">
        <v>35</v>
      </c>
      <c r="J9628" t="s">
        <v>36</v>
      </c>
    </row>
    <row r="9629" spans="1:10" x14ac:dyDescent="0.2">
      <c r="A9629" s="7" t="s">
        <v>15872</v>
      </c>
      <c r="B9629" t="s">
        <v>15873</v>
      </c>
      <c r="C9629">
        <v>21002</v>
      </c>
      <c r="D9629" t="s">
        <v>31</v>
      </c>
      <c r="E9629">
        <v>3</v>
      </c>
      <c r="F9629" t="s">
        <v>2045</v>
      </c>
      <c r="G9629" s="8" t="s">
        <v>180</v>
      </c>
      <c r="H9629" t="s">
        <v>181</v>
      </c>
      <c r="I9629" s="1" t="s">
        <v>35</v>
      </c>
      <c r="J9629" t="s">
        <v>36</v>
      </c>
    </row>
    <row r="9630" spans="1:10" x14ac:dyDescent="0.2">
      <c r="A9630" s="7" t="s">
        <v>15874</v>
      </c>
      <c r="B9630" t="s">
        <v>15875</v>
      </c>
      <c r="C9630">
        <v>21002</v>
      </c>
      <c r="D9630" t="s">
        <v>31</v>
      </c>
      <c r="E9630">
        <v>3</v>
      </c>
      <c r="F9630" t="s">
        <v>2045</v>
      </c>
      <c r="G9630" s="8" t="s">
        <v>180</v>
      </c>
      <c r="H9630" t="s">
        <v>181</v>
      </c>
      <c r="I9630" s="1" t="s">
        <v>35</v>
      </c>
      <c r="J9630" t="s">
        <v>36</v>
      </c>
    </row>
    <row r="9631" spans="1:10" x14ac:dyDescent="0.2">
      <c r="A9631" s="7" t="s">
        <v>15876</v>
      </c>
      <c r="B9631" t="s">
        <v>15877</v>
      </c>
      <c r="C9631">
        <v>21002</v>
      </c>
      <c r="D9631" t="s">
        <v>31</v>
      </c>
      <c r="E9631">
        <v>3</v>
      </c>
      <c r="F9631" t="s">
        <v>2045</v>
      </c>
      <c r="G9631" s="8" t="s">
        <v>180</v>
      </c>
      <c r="H9631" t="s">
        <v>181</v>
      </c>
      <c r="I9631" s="1" t="s">
        <v>35</v>
      </c>
      <c r="J9631" t="s">
        <v>36</v>
      </c>
    </row>
    <row r="9632" spans="1:10" x14ac:dyDescent="0.2">
      <c r="A9632" s="7" t="s">
        <v>15878</v>
      </c>
      <c r="B9632" t="s">
        <v>15879</v>
      </c>
      <c r="C9632">
        <v>21002</v>
      </c>
      <c r="D9632" t="s">
        <v>31</v>
      </c>
      <c r="E9632">
        <v>3</v>
      </c>
      <c r="F9632" t="s">
        <v>2045</v>
      </c>
      <c r="G9632" s="8" t="s">
        <v>180</v>
      </c>
      <c r="H9632" t="s">
        <v>181</v>
      </c>
      <c r="I9632" s="1" t="s">
        <v>35</v>
      </c>
      <c r="J9632" t="s">
        <v>36</v>
      </c>
    </row>
    <row r="9633" spans="1:10" x14ac:dyDescent="0.2">
      <c r="A9633" s="7" t="s">
        <v>15880</v>
      </c>
      <c r="B9633" t="s">
        <v>15881</v>
      </c>
      <c r="C9633">
        <v>21002</v>
      </c>
      <c r="D9633" t="s">
        <v>31</v>
      </c>
      <c r="E9633">
        <v>3</v>
      </c>
      <c r="F9633" t="s">
        <v>2045</v>
      </c>
      <c r="G9633" s="8" t="s">
        <v>180</v>
      </c>
      <c r="H9633" t="s">
        <v>181</v>
      </c>
      <c r="I9633" s="1" t="s">
        <v>35</v>
      </c>
      <c r="J9633" t="s">
        <v>36</v>
      </c>
    </row>
    <row r="9634" spans="1:10" x14ac:dyDescent="0.2">
      <c r="A9634" s="7" t="s">
        <v>15882</v>
      </c>
      <c r="B9634" t="s">
        <v>15883</v>
      </c>
      <c r="C9634">
        <v>21002</v>
      </c>
      <c r="D9634" t="s">
        <v>31</v>
      </c>
      <c r="E9634">
        <v>3</v>
      </c>
      <c r="F9634" t="s">
        <v>2045</v>
      </c>
      <c r="G9634" s="8" t="s">
        <v>180</v>
      </c>
      <c r="H9634" t="s">
        <v>181</v>
      </c>
      <c r="I9634" s="1" t="s">
        <v>35</v>
      </c>
      <c r="J9634" t="s">
        <v>36</v>
      </c>
    </row>
    <row r="9635" spans="1:10" x14ac:dyDescent="0.2">
      <c r="A9635" s="7" t="s">
        <v>15884</v>
      </c>
      <c r="B9635" t="s">
        <v>15885</v>
      </c>
      <c r="C9635">
        <v>21002</v>
      </c>
      <c r="D9635" t="s">
        <v>31</v>
      </c>
      <c r="E9635">
        <v>3</v>
      </c>
      <c r="F9635" t="s">
        <v>2045</v>
      </c>
      <c r="G9635" s="8" t="s">
        <v>180</v>
      </c>
      <c r="H9635" t="s">
        <v>181</v>
      </c>
      <c r="I9635" s="1" t="s">
        <v>35</v>
      </c>
      <c r="J9635" t="s">
        <v>36</v>
      </c>
    </row>
    <row r="9636" spans="1:10" x14ac:dyDescent="0.2">
      <c r="A9636" s="7" t="s">
        <v>15886</v>
      </c>
      <c r="B9636" t="s">
        <v>15887</v>
      </c>
      <c r="C9636">
        <v>21002</v>
      </c>
      <c r="D9636" t="s">
        <v>31</v>
      </c>
      <c r="E9636">
        <v>3</v>
      </c>
      <c r="F9636" t="s">
        <v>2045</v>
      </c>
      <c r="G9636" s="8" t="s">
        <v>180</v>
      </c>
      <c r="H9636" t="s">
        <v>181</v>
      </c>
      <c r="I9636" s="1" t="s">
        <v>35</v>
      </c>
      <c r="J9636" t="s">
        <v>36</v>
      </c>
    </row>
    <row r="9637" spans="1:10" x14ac:dyDescent="0.2">
      <c r="A9637" s="7" t="s">
        <v>15888</v>
      </c>
      <c r="B9637" t="s">
        <v>15889</v>
      </c>
      <c r="C9637">
        <v>21002</v>
      </c>
      <c r="D9637" t="s">
        <v>31</v>
      </c>
      <c r="E9637">
        <v>3</v>
      </c>
      <c r="F9637" t="s">
        <v>2045</v>
      </c>
      <c r="G9637" s="8" t="s">
        <v>180</v>
      </c>
      <c r="H9637" t="s">
        <v>181</v>
      </c>
      <c r="I9637" s="1" t="s">
        <v>35</v>
      </c>
      <c r="J9637" t="s">
        <v>36</v>
      </c>
    </row>
    <row r="9638" spans="1:10" x14ac:dyDescent="0.2">
      <c r="A9638" s="7" t="s">
        <v>15890</v>
      </c>
      <c r="B9638" t="s">
        <v>15891</v>
      </c>
      <c r="C9638">
        <v>21002</v>
      </c>
      <c r="D9638" t="s">
        <v>31</v>
      </c>
      <c r="E9638">
        <v>3</v>
      </c>
      <c r="F9638" t="s">
        <v>2045</v>
      </c>
      <c r="G9638" s="8" t="s">
        <v>180</v>
      </c>
      <c r="H9638" t="s">
        <v>181</v>
      </c>
      <c r="I9638" s="1" t="s">
        <v>35</v>
      </c>
      <c r="J9638" t="s">
        <v>36</v>
      </c>
    </row>
    <row r="9639" spans="1:10" x14ac:dyDescent="0.2">
      <c r="A9639" s="7" t="s">
        <v>15892</v>
      </c>
      <c r="B9639" t="s">
        <v>15893</v>
      </c>
      <c r="C9639">
        <v>21002</v>
      </c>
      <c r="D9639" t="s">
        <v>31</v>
      </c>
      <c r="E9639">
        <v>3</v>
      </c>
      <c r="F9639" t="s">
        <v>2045</v>
      </c>
      <c r="G9639" s="8" t="s">
        <v>180</v>
      </c>
      <c r="H9639" t="s">
        <v>181</v>
      </c>
      <c r="I9639" s="1" t="s">
        <v>35</v>
      </c>
      <c r="J9639" t="s">
        <v>36</v>
      </c>
    </row>
    <row r="9640" spans="1:10" x14ac:dyDescent="0.2">
      <c r="A9640" s="7" t="s">
        <v>15894</v>
      </c>
      <c r="B9640" t="s">
        <v>15895</v>
      </c>
      <c r="C9640">
        <v>21002</v>
      </c>
      <c r="D9640" t="s">
        <v>31</v>
      </c>
      <c r="E9640">
        <v>3</v>
      </c>
      <c r="F9640" t="s">
        <v>2045</v>
      </c>
      <c r="G9640" s="8" t="s">
        <v>180</v>
      </c>
      <c r="H9640" t="s">
        <v>181</v>
      </c>
      <c r="I9640" s="1" t="s">
        <v>35</v>
      </c>
      <c r="J9640" t="s">
        <v>36</v>
      </c>
    </row>
    <row r="9641" spans="1:10" x14ac:dyDescent="0.2">
      <c r="A9641" s="7" t="s">
        <v>15896</v>
      </c>
      <c r="B9641" t="s">
        <v>15897</v>
      </c>
      <c r="C9641">
        <v>21002</v>
      </c>
      <c r="D9641" t="s">
        <v>31</v>
      </c>
      <c r="E9641">
        <v>3</v>
      </c>
      <c r="F9641" t="s">
        <v>2045</v>
      </c>
      <c r="G9641" s="8" t="s">
        <v>180</v>
      </c>
      <c r="H9641" t="s">
        <v>181</v>
      </c>
      <c r="I9641" s="1" t="s">
        <v>35</v>
      </c>
      <c r="J9641" t="s">
        <v>36</v>
      </c>
    </row>
    <row r="9642" spans="1:10" x14ac:dyDescent="0.2">
      <c r="A9642" s="7" t="s">
        <v>15898</v>
      </c>
      <c r="B9642" t="s">
        <v>15899</v>
      </c>
      <c r="C9642">
        <v>21002</v>
      </c>
      <c r="D9642" t="s">
        <v>31</v>
      </c>
      <c r="E9642">
        <v>3</v>
      </c>
      <c r="F9642" t="s">
        <v>2045</v>
      </c>
      <c r="G9642" s="8" t="s">
        <v>180</v>
      </c>
      <c r="H9642" t="s">
        <v>181</v>
      </c>
      <c r="I9642" s="1" t="s">
        <v>35</v>
      </c>
      <c r="J9642" t="s">
        <v>36</v>
      </c>
    </row>
    <row r="9643" spans="1:10" x14ac:dyDescent="0.2">
      <c r="A9643" s="7" t="s">
        <v>15900</v>
      </c>
      <c r="B9643" t="s">
        <v>15901</v>
      </c>
      <c r="C9643">
        <v>21002</v>
      </c>
      <c r="D9643" t="s">
        <v>31</v>
      </c>
      <c r="E9643">
        <v>3</v>
      </c>
      <c r="F9643" t="s">
        <v>2045</v>
      </c>
      <c r="G9643" s="8" t="s">
        <v>180</v>
      </c>
      <c r="H9643" t="s">
        <v>181</v>
      </c>
      <c r="I9643" s="1" t="s">
        <v>35</v>
      </c>
      <c r="J9643" t="s">
        <v>36</v>
      </c>
    </row>
    <row r="9644" spans="1:10" x14ac:dyDescent="0.2">
      <c r="A9644" s="7" t="s">
        <v>15902</v>
      </c>
      <c r="B9644" t="s">
        <v>15903</v>
      </c>
      <c r="C9644">
        <v>21002</v>
      </c>
      <c r="D9644" t="s">
        <v>31</v>
      </c>
      <c r="E9644">
        <v>3</v>
      </c>
      <c r="F9644" t="s">
        <v>2045</v>
      </c>
      <c r="G9644" s="8" t="s">
        <v>180</v>
      </c>
      <c r="H9644" t="s">
        <v>181</v>
      </c>
      <c r="I9644" s="1" t="s">
        <v>35</v>
      </c>
      <c r="J9644" t="s">
        <v>36</v>
      </c>
    </row>
    <row r="9645" spans="1:10" x14ac:dyDescent="0.2">
      <c r="A9645" s="7" t="s">
        <v>15904</v>
      </c>
      <c r="B9645" t="s">
        <v>15905</v>
      </c>
      <c r="C9645">
        <v>21002</v>
      </c>
      <c r="D9645" t="s">
        <v>31</v>
      </c>
      <c r="E9645">
        <v>3</v>
      </c>
      <c r="F9645" t="s">
        <v>2045</v>
      </c>
      <c r="G9645" s="8" t="s">
        <v>180</v>
      </c>
      <c r="H9645" t="s">
        <v>181</v>
      </c>
      <c r="I9645" s="1" t="s">
        <v>35</v>
      </c>
      <c r="J9645" t="s">
        <v>36</v>
      </c>
    </row>
    <row r="9646" spans="1:10" x14ac:dyDescent="0.2">
      <c r="A9646" s="7" t="s">
        <v>15906</v>
      </c>
      <c r="B9646" t="s">
        <v>15907</v>
      </c>
      <c r="C9646">
        <v>21002</v>
      </c>
      <c r="D9646" t="s">
        <v>31</v>
      </c>
      <c r="E9646">
        <v>3</v>
      </c>
      <c r="F9646" t="s">
        <v>2045</v>
      </c>
      <c r="G9646" s="8" t="s">
        <v>180</v>
      </c>
      <c r="H9646" t="s">
        <v>181</v>
      </c>
      <c r="I9646" s="1" t="s">
        <v>35</v>
      </c>
      <c r="J9646" t="s">
        <v>36</v>
      </c>
    </row>
    <row r="9647" spans="1:10" x14ac:dyDescent="0.2">
      <c r="A9647" s="7" t="s">
        <v>15908</v>
      </c>
      <c r="B9647" t="s">
        <v>15909</v>
      </c>
      <c r="C9647">
        <v>21002</v>
      </c>
      <c r="D9647" t="s">
        <v>31</v>
      </c>
      <c r="E9647">
        <v>3</v>
      </c>
      <c r="F9647" t="s">
        <v>2045</v>
      </c>
      <c r="G9647" s="8" t="s">
        <v>180</v>
      </c>
      <c r="H9647" t="s">
        <v>181</v>
      </c>
      <c r="I9647" s="1" t="s">
        <v>35</v>
      </c>
      <c r="J9647" t="s">
        <v>36</v>
      </c>
    </row>
    <row r="9648" spans="1:10" x14ac:dyDescent="0.2">
      <c r="A9648" s="7" t="s">
        <v>15910</v>
      </c>
      <c r="B9648" t="s">
        <v>15911</v>
      </c>
      <c r="C9648">
        <v>21002</v>
      </c>
      <c r="D9648" t="s">
        <v>31</v>
      </c>
      <c r="E9648">
        <v>3</v>
      </c>
      <c r="F9648" t="s">
        <v>2045</v>
      </c>
      <c r="G9648" s="8" t="s">
        <v>180</v>
      </c>
      <c r="H9648" t="s">
        <v>181</v>
      </c>
      <c r="I9648" s="1" t="s">
        <v>35</v>
      </c>
      <c r="J9648" t="s">
        <v>36</v>
      </c>
    </row>
    <row r="9649" spans="1:10" x14ac:dyDescent="0.2">
      <c r="A9649" s="7" t="s">
        <v>15912</v>
      </c>
      <c r="B9649" t="s">
        <v>15913</v>
      </c>
      <c r="C9649">
        <v>21002</v>
      </c>
      <c r="D9649" t="s">
        <v>31</v>
      </c>
      <c r="E9649">
        <v>3</v>
      </c>
      <c r="F9649" t="s">
        <v>2045</v>
      </c>
      <c r="G9649" s="8" t="s">
        <v>180</v>
      </c>
      <c r="H9649" t="s">
        <v>181</v>
      </c>
      <c r="I9649" s="1" t="s">
        <v>35</v>
      </c>
      <c r="J9649" t="s">
        <v>36</v>
      </c>
    </row>
    <row r="9650" spans="1:10" x14ac:dyDescent="0.2">
      <c r="A9650" s="7" t="s">
        <v>15914</v>
      </c>
      <c r="B9650" t="s">
        <v>15915</v>
      </c>
      <c r="C9650">
        <v>21002</v>
      </c>
      <c r="D9650" t="s">
        <v>31</v>
      </c>
      <c r="E9650">
        <v>3</v>
      </c>
      <c r="F9650" t="s">
        <v>2045</v>
      </c>
      <c r="G9650" s="8" t="s">
        <v>180</v>
      </c>
      <c r="H9650" t="s">
        <v>181</v>
      </c>
      <c r="I9650" s="1" t="s">
        <v>35</v>
      </c>
      <c r="J9650" t="s">
        <v>36</v>
      </c>
    </row>
    <row r="9651" spans="1:10" x14ac:dyDescent="0.2">
      <c r="A9651" s="7" t="s">
        <v>15916</v>
      </c>
      <c r="B9651" t="s">
        <v>15917</v>
      </c>
      <c r="C9651">
        <v>21002</v>
      </c>
      <c r="D9651" t="s">
        <v>31</v>
      </c>
      <c r="E9651">
        <v>3</v>
      </c>
      <c r="F9651" t="s">
        <v>2045</v>
      </c>
      <c r="G9651" s="8" t="s">
        <v>180</v>
      </c>
      <c r="H9651" t="s">
        <v>181</v>
      </c>
      <c r="I9651" s="1" t="s">
        <v>35</v>
      </c>
      <c r="J9651" t="s">
        <v>36</v>
      </c>
    </row>
    <row r="9652" spans="1:10" x14ac:dyDescent="0.2">
      <c r="A9652" s="7" t="s">
        <v>15918</v>
      </c>
      <c r="B9652" t="s">
        <v>15919</v>
      </c>
      <c r="C9652">
        <v>21002</v>
      </c>
      <c r="D9652" t="s">
        <v>31</v>
      </c>
      <c r="E9652">
        <v>3</v>
      </c>
      <c r="F9652" t="s">
        <v>2045</v>
      </c>
      <c r="G9652" s="8" t="s">
        <v>180</v>
      </c>
      <c r="H9652" t="s">
        <v>181</v>
      </c>
      <c r="I9652" s="1" t="s">
        <v>35</v>
      </c>
      <c r="J9652" t="s">
        <v>36</v>
      </c>
    </row>
    <row r="9653" spans="1:10" x14ac:dyDescent="0.2">
      <c r="A9653" s="7" t="s">
        <v>15920</v>
      </c>
      <c r="B9653" t="s">
        <v>15921</v>
      </c>
      <c r="C9653">
        <v>21002</v>
      </c>
      <c r="D9653" t="s">
        <v>31</v>
      </c>
      <c r="E9653">
        <v>3</v>
      </c>
      <c r="F9653" t="s">
        <v>2045</v>
      </c>
      <c r="G9653" s="8" t="s">
        <v>180</v>
      </c>
      <c r="H9653" t="s">
        <v>181</v>
      </c>
      <c r="I9653" s="1" t="s">
        <v>35</v>
      </c>
      <c r="J9653" t="s">
        <v>36</v>
      </c>
    </row>
    <row r="9654" spans="1:10" x14ac:dyDescent="0.2">
      <c r="A9654" s="7" t="s">
        <v>15922</v>
      </c>
      <c r="B9654" t="s">
        <v>15923</v>
      </c>
      <c r="C9654">
        <v>23000</v>
      </c>
      <c r="D9654" t="s">
        <v>2803</v>
      </c>
      <c r="E9654">
        <v>3</v>
      </c>
      <c r="F9654" t="s">
        <v>2045</v>
      </c>
      <c r="G9654" s="8" t="s">
        <v>180</v>
      </c>
      <c r="H9654" t="s">
        <v>181</v>
      </c>
      <c r="I9654" s="1" t="s">
        <v>35</v>
      </c>
      <c r="J9654" t="s">
        <v>36</v>
      </c>
    </row>
    <row r="9655" spans="1:10" x14ac:dyDescent="0.2">
      <c r="A9655" s="7" t="s">
        <v>15924</v>
      </c>
      <c r="B9655" t="s">
        <v>15925</v>
      </c>
      <c r="C9655">
        <v>21002</v>
      </c>
      <c r="D9655" t="s">
        <v>31</v>
      </c>
      <c r="E9655">
        <v>3</v>
      </c>
      <c r="F9655" t="s">
        <v>2045</v>
      </c>
      <c r="G9655" s="8" t="s">
        <v>180</v>
      </c>
      <c r="H9655" t="s">
        <v>181</v>
      </c>
      <c r="I9655" s="1" t="s">
        <v>35</v>
      </c>
      <c r="J9655" t="s">
        <v>36</v>
      </c>
    </row>
    <row r="9656" spans="1:10" x14ac:dyDescent="0.2">
      <c r="A9656" s="7" t="s">
        <v>15926</v>
      </c>
      <c r="B9656" t="s">
        <v>15927</v>
      </c>
      <c r="C9656">
        <v>21002</v>
      </c>
      <c r="D9656" t="s">
        <v>31</v>
      </c>
      <c r="E9656">
        <v>3</v>
      </c>
      <c r="F9656" t="s">
        <v>2045</v>
      </c>
      <c r="G9656" s="8" t="s">
        <v>180</v>
      </c>
      <c r="H9656" t="s">
        <v>181</v>
      </c>
      <c r="I9656" s="1" t="s">
        <v>35</v>
      </c>
      <c r="J9656" t="s">
        <v>36</v>
      </c>
    </row>
    <row r="9657" spans="1:10" x14ac:dyDescent="0.2">
      <c r="A9657" s="7" t="s">
        <v>15928</v>
      </c>
      <c r="B9657" t="s">
        <v>15929</v>
      </c>
      <c r="C9657">
        <v>21002</v>
      </c>
      <c r="D9657" t="s">
        <v>31</v>
      </c>
      <c r="E9657">
        <v>3</v>
      </c>
      <c r="F9657" t="s">
        <v>2045</v>
      </c>
      <c r="G9657" s="8" t="s">
        <v>180</v>
      </c>
      <c r="H9657" t="s">
        <v>181</v>
      </c>
      <c r="I9657" s="1" t="s">
        <v>35</v>
      </c>
      <c r="J9657" t="s">
        <v>36</v>
      </c>
    </row>
    <row r="9658" spans="1:10" x14ac:dyDescent="0.2">
      <c r="A9658" s="7" t="s">
        <v>15930</v>
      </c>
      <c r="B9658" t="s">
        <v>15931</v>
      </c>
      <c r="C9658">
        <v>21002</v>
      </c>
      <c r="D9658" t="s">
        <v>31</v>
      </c>
      <c r="E9658">
        <v>3</v>
      </c>
      <c r="F9658" t="s">
        <v>2045</v>
      </c>
      <c r="G9658" s="8" t="s">
        <v>180</v>
      </c>
      <c r="H9658" t="s">
        <v>181</v>
      </c>
      <c r="I9658" s="1" t="s">
        <v>35</v>
      </c>
      <c r="J9658" t="s">
        <v>36</v>
      </c>
    </row>
    <row r="9659" spans="1:10" x14ac:dyDescent="0.2">
      <c r="A9659" s="7" t="s">
        <v>15932</v>
      </c>
      <c r="B9659" t="s">
        <v>15933</v>
      </c>
      <c r="C9659">
        <v>21002</v>
      </c>
      <c r="D9659" t="s">
        <v>31</v>
      </c>
      <c r="E9659">
        <v>3</v>
      </c>
      <c r="F9659" t="s">
        <v>2045</v>
      </c>
      <c r="G9659" s="8" t="s">
        <v>180</v>
      </c>
      <c r="H9659" t="s">
        <v>181</v>
      </c>
      <c r="I9659" s="1" t="s">
        <v>35</v>
      </c>
      <c r="J9659" t="s">
        <v>36</v>
      </c>
    </row>
    <row r="9660" spans="1:10" x14ac:dyDescent="0.2">
      <c r="A9660" s="7" t="s">
        <v>15934</v>
      </c>
      <c r="B9660" t="s">
        <v>15935</v>
      </c>
      <c r="C9660">
        <v>21002</v>
      </c>
      <c r="D9660" t="s">
        <v>31</v>
      </c>
      <c r="E9660">
        <v>3</v>
      </c>
      <c r="F9660" t="s">
        <v>2045</v>
      </c>
      <c r="G9660" s="8" t="s">
        <v>180</v>
      </c>
      <c r="H9660" t="s">
        <v>181</v>
      </c>
      <c r="I9660" s="1" t="s">
        <v>35</v>
      </c>
      <c r="J9660" t="s">
        <v>36</v>
      </c>
    </row>
    <row r="9661" spans="1:10" x14ac:dyDescent="0.2">
      <c r="A9661" s="7" t="s">
        <v>15936</v>
      </c>
      <c r="B9661" t="s">
        <v>15937</v>
      </c>
      <c r="C9661">
        <v>21002</v>
      </c>
      <c r="D9661" t="s">
        <v>31</v>
      </c>
      <c r="E9661">
        <v>3</v>
      </c>
      <c r="F9661" t="s">
        <v>2045</v>
      </c>
      <c r="G9661" s="8" t="s">
        <v>180</v>
      </c>
      <c r="H9661" t="s">
        <v>181</v>
      </c>
      <c r="I9661" s="1" t="s">
        <v>35</v>
      </c>
      <c r="J9661" t="s">
        <v>36</v>
      </c>
    </row>
    <row r="9662" spans="1:10" x14ac:dyDescent="0.2">
      <c r="A9662" s="7" t="s">
        <v>15938</v>
      </c>
      <c r="B9662" t="s">
        <v>15939</v>
      </c>
      <c r="C9662">
        <v>21002</v>
      </c>
      <c r="D9662" t="s">
        <v>31</v>
      </c>
      <c r="E9662">
        <v>3</v>
      </c>
      <c r="F9662" t="s">
        <v>2045</v>
      </c>
      <c r="G9662" s="8" t="s">
        <v>180</v>
      </c>
      <c r="H9662" t="s">
        <v>181</v>
      </c>
      <c r="I9662" s="1" t="s">
        <v>35</v>
      </c>
      <c r="J9662" t="s">
        <v>36</v>
      </c>
    </row>
    <row r="9663" spans="1:10" x14ac:dyDescent="0.2">
      <c r="A9663" s="7" t="s">
        <v>15940</v>
      </c>
      <c r="B9663" t="s">
        <v>15941</v>
      </c>
      <c r="C9663">
        <v>21002</v>
      </c>
      <c r="D9663" t="s">
        <v>31</v>
      </c>
      <c r="E9663">
        <v>3</v>
      </c>
      <c r="F9663" t="s">
        <v>2045</v>
      </c>
      <c r="G9663" s="8" t="s">
        <v>180</v>
      </c>
      <c r="H9663" t="s">
        <v>181</v>
      </c>
      <c r="I9663" s="1" t="s">
        <v>35</v>
      </c>
      <c r="J9663" t="s">
        <v>36</v>
      </c>
    </row>
    <row r="9664" spans="1:10" x14ac:dyDescent="0.2">
      <c r="A9664" s="7" t="s">
        <v>15942</v>
      </c>
      <c r="B9664" t="s">
        <v>15943</v>
      </c>
      <c r="C9664">
        <v>21002</v>
      </c>
      <c r="D9664" t="s">
        <v>31</v>
      </c>
      <c r="E9664">
        <v>3</v>
      </c>
      <c r="F9664" t="s">
        <v>2045</v>
      </c>
      <c r="G9664" s="8" t="s">
        <v>180</v>
      </c>
      <c r="H9664" t="s">
        <v>181</v>
      </c>
      <c r="I9664" s="1" t="s">
        <v>35</v>
      </c>
      <c r="J9664" t="s">
        <v>36</v>
      </c>
    </row>
    <row r="9665" spans="1:10" x14ac:dyDescent="0.2">
      <c r="A9665" s="7" t="s">
        <v>15944</v>
      </c>
      <c r="B9665" t="s">
        <v>15945</v>
      </c>
      <c r="C9665">
        <v>21002</v>
      </c>
      <c r="D9665" t="s">
        <v>31</v>
      </c>
      <c r="E9665">
        <v>3</v>
      </c>
      <c r="F9665" t="s">
        <v>2045</v>
      </c>
      <c r="G9665" s="8" t="s">
        <v>180</v>
      </c>
      <c r="H9665" t="s">
        <v>181</v>
      </c>
      <c r="I9665" s="1" t="s">
        <v>35</v>
      </c>
      <c r="J9665" t="s">
        <v>36</v>
      </c>
    </row>
    <row r="9666" spans="1:10" x14ac:dyDescent="0.2">
      <c r="A9666" s="7" t="s">
        <v>15946</v>
      </c>
      <c r="B9666" t="s">
        <v>15947</v>
      </c>
      <c r="C9666">
        <v>21002</v>
      </c>
      <c r="D9666" t="s">
        <v>31</v>
      </c>
      <c r="E9666">
        <v>3</v>
      </c>
      <c r="F9666" t="s">
        <v>2045</v>
      </c>
      <c r="G9666" s="8" t="s">
        <v>180</v>
      </c>
      <c r="H9666" t="s">
        <v>181</v>
      </c>
      <c r="I9666" s="1" t="s">
        <v>35</v>
      </c>
      <c r="J9666" t="s">
        <v>36</v>
      </c>
    </row>
    <row r="9667" spans="1:10" x14ac:dyDescent="0.2">
      <c r="A9667" s="7" t="s">
        <v>15948</v>
      </c>
      <c r="B9667" t="s">
        <v>15949</v>
      </c>
      <c r="C9667">
        <v>21002</v>
      </c>
      <c r="D9667" t="s">
        <v>31</v>
      </c>
      <c r="E9667">
        <v>3</v>
      </c>
      <c r="F9667" t="s">
        <v>2045</v>
      </c>
      <c r="G9667" s="8" t="s">
        <v>180</v>
      </c>
      <c r="H9667" t="s">
        <v>181</v>
      </c>
      <c r="I9667" s="1" t="s">
        <v>35</v>
      </c>
      <c r="J9667" t="s">
        <v>36</v>
      </c>
    </row>
    <row r="9668" spans="1:10" x14ac:dyDescent="0.2">
      <c r="A9668" s="7" t="s">
        <v>15950</v>
      </c>
      <c r="B9668" t="s">
        <v>15951</v>
      </c>
      <c r="C9668">
        <v>21002</v>
      </c>
      <c r="D9668" t="s">
        <v>31</v>
      </c>
      <c r="E9668">
        <v>3</v>
      </c>
      <c r="F9668" t="s">
        <v>2045</v>
      </c>
      <c r="G9668" s="8" t="s">
        <v>180</v>
      </c>
      <c r="H9668" t="s">
        <v>181</v>
      </c>
      <c r="I9668" s="1" t="s">
        <v>35</v>
      </c>
      <c r="J9668" t="s">
        <v>36</v>
      </c>
    </row>
    <row r="9669" spans="1:10" x14ac:dyDescent="0.2">
      <c r="A9669" s="7" t="s">
        <v>15952</v>
      </c>
      <c r="B9669" t="s">
        <v>15953</v>
      </c>
      <c r="C9669">
        <v>21002</v>
      </c>
      <c r="D9669" t="s">
        <v>31</v>
      </c>
      <c r="E9669">
        <v>3</v>
      </c>
      <c r="F9669" t="s">
        <v>2045</v>
      </c>
      <c r="G9669" s="8" t="s">
        <v>180</v>
      </c>
      <c r="H9669" t="s">
        <v>181</v>
      </c>
      <c r="I9669" s="1" t="s">
        <v>35</v>
      </c>
      <c r="J9669" t="s">
        <v>36</v>
      </c>
    </row>
    <row r="9670" spans="1:10" x14ac:dyDescent="0.2">
      <c r="A9670" s="7" t="s">
        <v>15954</v>
      </c>
      <c r="B9670" t="s">
        <v>15955</v>
      </c>
      <c r="C9670">
        <v>21002</v>
      </c>
      <c r="D9670" t="s">
        <v>31</v>
      </c>
      <c r="E9670">
        <v>3</v>
      </c>
      <c r="F9670" t="s">
        <v>2045</v>
      </c>
      <c r="G9670" s="8" t="s">
        <v>180</v>
      </c>
      <c r="H9670" t="s">
        <v>181</v>
      </c>
      <c r="I9670" s="1" t="s">
        <v>35</v>
      </c>
      <c r="J9670" t="s">
        <v>36</v>
      </c>
    </row>
    <row r="9671" spans="1:10" x14ac:dyDescent="0.2">
      <c r="A9671" s="7" t="s">
        <v>15956</v>
      </c>
      <c r="B9671" t="s">
        <v>15957</v>
      </c>
      <c r="C9671">
        <v>21002</v>
      </c>
      <c r="D9671" t="s">
        <v>31</v>
      </c>
      <c r="E9671">
        <v>3</v>
      </c>
      <c r="F9671" t="s">
        <v>2045</v>
      </c>
      <c r="G9671" s="8" t="s">
        <v>180</v>
      </c>
      <c r="H9671" t="s">
        <v>181</v>
      </c>
      <c r="I9671" s="1" t="s">
        <v>35</v>
      </c>
      <c r="J9671" t="s">
        <v>36</v>
      </c>
    </row>
    <row r="9672" spans="1:10" x14ac:dyDescent="0.2">
      <c r="A9672" s="7" t="s">
        <v>15958</v>
      </c>
      <c r="B9672" t="s">
        <v>15959</v>
      </c>
      <c r="C9672">
        <v>21002</v>
      </c>
      <c r="D9672" t="s">
        <v>31</v>
      </c>
      <c r="E9672">
        <v>3</v>
      </c>
      <c r="F9672" t="s">
        <v>2045</v>
      </c>
      <c r="G9672" s="8" t="s">
        <v>180</v>
      </c>
      <c r="H9672" t="s">
        <v>181</v>
      </c>
      <c r="I9672" s="1" t="s">
        <v>35</v>
      </c>
      <c r="J9672" t="s">
        <v>36</v>
      </c>
    </row>
    <row r="9673" spans="1:10" x14ac:dyDescent="0.2">
      <c r="A9673" s="7" t="s">
        <v>15960</v>
      </c>
      <c r="B9673" t="s">
        <v>15961</v>
      </c>
      <c r="C9673">
        <v>21002</v>
      </c>
      <c r="D9673" t="s">
        <v>31</v>
      </c>
      <c r="E9673">
        <v>3</v>
      </c>
      <c r="F9673" t="s">
        <v>2045</v>
      </c>
      <c r="G9673" s="8" t="s">
        <v>180</v>
      </c>
      <c r="H9673" t="s">
        <v>181</v>
      </c>
      <c r="I9673" s="1" t="s">
        <v>35</v>
      </c>
      <c r="J9673" t="s">
        <v>36</v>
      </c>
    </row>
    <row r="9674" spans="1:10" x14ac:dyDescent="0.2">
      <c r="A9674" s="7" t="s">
        <v>15962</v>
      </c>
      <c r="B9674" t="s">
        <v>15963</v>
      </c>
      <c r="C9674">
        <v>21002</v>
      </c>
      <c r="D9674" t="s">
        <v>31</v>
      </c>
      <c r="E9674">
        <v>3</v>
      </c>
      <c r="F9674" t="s">
        <v>2045</v>
      </c>
      <c r="G9674" s="8" t="s">
        <v>180</v>
      </c>
      <c r="H9674" t="s">
        <v>181</v>
      </c>
      <c r="I9674" s="1" t="s">
        <v>35</v>
      </c>
      <c r="J9674" t="s">
        <v>36</v>
      </c>
    </row>
    <row r="9675" spans="1:10" x14ac:dyDescent="0.2">
      <c r="A9675" s="7" t="s">
        <v>15964</v>
      </c>
      <c r="B9675" t="s">
        <v>15965</v>
      </c>
      <c r="C9675">
        <v>21002</v>
      </c>
      <c r="D9675" t="s">
        <v>31</v>
      </c>
      <c r="E9675">
        <v>3</v>
      </c>
      <c r="F9675" t="s">
        <v>2045</v>
      </c>
      <c r="G9675" s="8" t="s">
        <v>180</v>
      </c>
      <c r="H9675" t="s">
        <v>181</v>
      </c>
      <c r="I9675" s="1" t="s">
        <v>35</v>
      </c>
      <c r="J9675" t="s">
        <v>36</v>
      </c>
    </row>
    <row r="9676" spans="1:10" x14ac:dyDescent="0.2">
      <c r="A9676" s="7" t="s">
        <v>15966</v>
      </c>
      <c r="B9676" t="s">
        <v>15967</v>
      </c>
      <c r="C9676">
        <v>21002</v>
      </c>
      <c r="D9676" t="s">
        <v>31</v>
      </c>
      <c r="E9676">
        <v>3</v>
      </c>
      <c r="F9676" t="s">
        <v>2045</v>
      </c>
      <c r="G9676" s="8" t="s">
        <v>180</v>
      </c>
      <c r="H9676" t="s">
        <v>181</v>
      </c>
      <c r="I9676" s="1" t="s">
        <v>35</v>
      </c>
      <c r="J9676" t="s">
        <v>36</v>
      </c>
    </row>
    <row r="9677" spans="1:10" x14ac:dyDescent="0.2">
      <c r="A9677" s="7" t="s">
        <v>15968</v>
      </c>
      <c r="B9677" t="s">
        <v>15969</v>
      </c>
      <c r="C9677">
        <v>21002</v>
      </c>
      <c r="D9677" t="s">
        <v>31</v>
      </c>
      <c r="E9677">
        <v>3</v>
      </c>
      <c r="F9677" t="s">
        <v>2045</v>
      </c>
      <c r="G9677" s="8" t="s">
        <v>180</v>
      </c>
      <c r="H9677" t="s">
        <v>181</v>
      </c>
      <c r="I9677" s="1" t="s">
        <v>35</v>
      </c>
      <c r="J9677" t="s">
        <v>36</v>
      </c>
    </row>
    <row r="9678" spans="1:10" x14ac:dyDescent="0.2">
      <c r="A9678" s="7" t="s">
        <v>15970</v>
      </c>
      <c r="B9678" t="s">
        <v>15971</v>
      </c>
      <c r="C9678">
        <v>21002</v>
      </c>
      <c r="D9678" t="s">
        <v>31</v>
      </c>
      <c r="E9678">
        <v>3</v>
      </c>
      <c r="F9678" t="s">
        <v>2045</v>
      </c>
      <c r="G9678" s="8" t="s">
        <v>180</v>
      </c>
      <c r="H9678" t="s">
        <v>181</v>
      </c>
      <c r="I9678" s="1" t="s">
        <v>35</v>
      </c>
      <c r="J9678" t="s">
        <v>36</v>
      </c>
    </row>
    <row r="9679" spans="1:10" x14ac:dyDescent="0.2">
      <c r="A9679" s="7" t="s">
        <v>15972</v>
      </c>
      <c r="B9679" t="s">
        <v>15973</v>
      </c>
      <c r="C9679">
        <v>21002</v>
      </c>
      <c r="D9679" t="s">
        <v>31</v>
      </c>
      <c r="E9679">
        <v>3</v>
      </c>
      <c r="F9679" t="s">
        <v>2045</v>
      </c>
      <c r="G9679" s="8" t="s">
        <v>180</v>
      </c>
      <c r="H9679" t="s">
        <v>181</v>
      </c>
      <c r="I9679" s="1" t="s">
        <v>35</v>
      </c>
      <c r="J9679" t="s">
        <v>36</v>
      </c>
    </row>
    <row r="9680" spans="1:10" x14ac:dyDescent="0.2">
      <c r="A9680" s="7" t="s">
        <v>15974</v>
      </c>
      <c r="B9680" t="s">
        <v>15975</v>
      </c>
      <c r="C9680">
        <v>21002</v>
      </c>
      <c r="D9680" t="s">
        <v>31</v>
      </c>
      <c r="E9680">
        <v>3</v>
      </c>
      <c r="F9680" t="s">
        <v>2045</v>
      </c>
      <c r="G9680" s="8" t="s">
        <v>180</v>
      </c>
      <c r="H9680" t="s">
        <v>181</v>
      </c>
      <c r="I9680" s="1" t="s">
        <v>35</v>
      </c>
      <c r="J9680" t="s">
        <v>36</v>
      </c>
    </row>
    <row r="9681" spans="1:10" x14ac:dyDescent="0.2">
      <c r="A9681" s="7" t="s">
        <v>15976</v>
      </c>
      <c r="B9681" t="s">
        <v>15977</v>
      </c>
      <c r="C9681">
        <v>21002</v>
      </c>
      <c r="D9681" t="s">
        <v>31</v>
      </c>
      <c r="E9681">
        <v>3</v>
      </c>
      <c r="F9681" t="s">
        <v>2045</v>
      </c>
      <c r="G9681" s="8" t="s">
        <v>180</v>
      </c>
      <c r="H9681" t="s">
        <v>181</v>
      </c>
      <c r="I9681" s="1" t="s">
        <v>35</v>
      </c>
      <c r="J9681" t="s">
        <v>36</v>
      </c>
    </row>
    <row r="9682" spans="1:10" x14ac:dyDescent="0.2">
      <c r="A9682" s="7" t="s">
        <v>15978</v>
      </c>
      <c r="B9682" t="s">
        <v>15979</v>
      </c>
      <c r="C9682">
        <v>21002</v>
      </c>
      <c r="D9682" t="s">
        <v>31</v>
      </c>
      <c r="E9682">
        <v>3</v>
      </c>
      <c r="F9682" t="s">
        <v>2045</v>
      </c>
      <c r="G9682" s="8" t="s">
        <v>180</v>
      </c>
      <c r="H9682" t="s">
        <v>181</v>
      </c>
      <c r="I9682" s="1" t="s">
        <v>35</v>
      </c>
      <c r="J9682" t="s">
        <v>36</v>
      </c>
    </row>
    <row r="9683" spans="1:10" x14ac:dyDescent="0.2">
      <c r="A9683" s="7" t="s">
        <v>15980</v>
      </c>
      <c r="B9683" t="s">
        <v>15981</v>
      </c>
      <c r="C9683">
        <v>21002</v>
      </c>
      <c r="D9683" t="s">
        <v>31</v>
      </c>
      <c r="E9683">
        <v>3</v>
      </c>
      <c r="F9683" t="s">
        <v>2045</v>
      </c>
      <c r="G9683" s="8" t="s">
        <v>180</v>
      </c>
      <c r="H9683" t="s">
        <v>181</v>
      </c>
      <c r="I9683" s="1" t="s">
        <v>35</v>
      </c>
      <c r="J9683" t="s">
        <v>36</v>
      </c>
    </row>
    <row r="9684" spans="1:10" x14ac:dyDescent="0.2">
      <c r="A9684" s="7" t="s">
        <v>15982</v>
      </c>
      <c r="B9684" t="s">
        <v>15983</v>
      </c>
      <c r="C9684">
        <v>21002</v>
      </c>
      <c r="D9684" t="s">
        <v>31</v>
      </c>
      <c r="E9684">
        <v>3</v>
      </c>
      <c r="F9684" t="s">
        <v>2045</v>
      </c>
      <c r="G9684" s="8" t="s">
        <v>180</v>
      </c>
      <c r="H9684" t="s">
        <v>181</v>
      </c>
      <c r="I9684" s="1" t="s">
        <v>35</v>
      </c>
      <c r="J9684" t="s">
        <v>36</v>
      </c>
    </row>
    <row r="9685" spans="1:10" x14ac:dyDescent="0.2">
      <c r="A9685" s="7" t="s">
        <v>15984</v>
      </c>
      <c r="B9685" t="s">
        <v>15985</v>
      </c>
      <c r="C9685">
        <v>21002</v>
      </c>
      <c r="D9685" t="s">
        <v>31</v>
      </c>
      <c r="E9685">
        <v>3</v>
      </c>
      <c r="F9685" t="s">
        <v>2045</v>
      </c>
      <c r="G9685" s="8" t="s">
        <v>180</v>
      </c>
      <c r="H9685" t="s">
        <v>181</v>
      </c>
      <c r="I9685" s="1" t="s">
        <v>35</v>
      </c>
      <c r="J9685" t="s">
        <v>36</v>
      </c>
    </row>
    <row r="9686" spans="1:10" x14ac:dyDescent="0.2">
      <c r="A9686" s="7" t="s">
        <v>15986</v>
      </c>
      <c r="B9686" t="s">
        <v>15987</v>
      </c>
      <c r="C9686">
        <v>21002</v>
      </c>
      <c r="D9686" t="s">
        <v>31</v>
      </c>
      <c r="E9686">
        <v>3</v>
      </c>
      <c r="F9686" t="s">
        <v>2045</v>
      </c>
      <c r="G9686" s="8" t="s">
        <v>180</v>
      </c>
      <c r="H9686" t="s">
        <v>181</v>
      </c>
      <c r="I9686" s="1" t="s">
        <v>35</v>
      </c>
      <c r="J9686" t="s">
        <v>36</v>
      </c>
    </row>
    <row r="9687" spans="1:10" x14ac:dyDescent="0.2">
      <c r="A9687" s="7" t="s">
        <v>15988</v>
      </c>
      <c r="B9687" t="s">
        <v>15989</v>
      </c>
      <c r="C9687">
        <v>21002</v>
      </c>
      <c r="D9687" t="s">
        <v>31</v>
      </c>
      <c r="E9687">
        <v>3</v>
      </c>
      <c r="F9687" t="s">
        <v>2045</v>
      </c>
      <c r="G9687" s="8" t="s">
        <v>180</v>
      </c>
      <c r="H9687" t="s">
        <v>181</v>
      </c>
      <c r="I9687" s="1" t="s">
        <v>35</v>
      </c>
      <c r="J9687" t="s">
        <v>36</v>
      </c>
    </row>
    <row r="9688" spans="1:10" x14ac:dyDescent="0.2">
      <c r="A9688" s="7" t="s">
        <v>15990</v>
      </c>
      <c r="B9688" t="s">
        <v>15991</v>
      </c>
      <c r="C9688">
        <v>21002</v>
      </c>
      <c r="D9688" t="s">
        <v>31</v>
      </c>
      <c r="E9688">
        <v>3</v>
      </c>
      <c r="F9688" t="s">
        <v>2045</v>
      </c>
      <c r="G9688" s="8" t="s">
        <v>180</v>
      </c>
      <c r="H9688" t="s">
        <v>181</v>
      </c>
      <c r="I9688" s="1" t="s">
        <v>35</v>
      </c>
      <c r="J9688" t="s">
        <v>36</v>
      </c>
    </row>
    <row r="9689" spans="1:10" x14ac:dyDescent="0.2">
      <c r="A9689" s="7" t="s">
        <v>15992</v>
      </c>
      <c r="B9689" t="s">
        <v>15993</v>
      </c>
      <c r="C9689">
        <v>21002</v>
      </c>
      <c r="D9689" t="s">
        <v>31</v>
      </c>
      <c r="E9689">
        <v>3</v>
      </c>
      <c r="F9689" t="s">
        <v>2045</v>
      </c>
      <c r="G9689" s="8" t="s">
        <v>180</v>
      </c>
      <c r="H9689" t="s">
        <v>181</v>
      </c>
      <c r="I9689" s="1" t="s">
        <v>35</v>
      </c>
      <c r="J9689" t="s">
        <v>36</v>
      </c>
    </row>
    <row r="9690" spans="1:10" x14ac:dyDescent="0.2">
      <c r="A9690" s="7" t="s">
        <v>15994</v>
      </c>
      <c r="B9690" t="s">
        <v>15995</v>
      </c>
      <c r="C9690">
        <v>21002</v>
      </c>
      <c r="D9690" t="s">
        <v>31</v>
      </c>
      <c r="E9690">
        <v>3</v>
      </c>
      <c r="F9690" t="s">
        <v>2045</v>
      </c>
      <c r="G9690" s="8" t="s">
        <v>180</v>
      </c>
      <c r="H9690" t="s">
        <v>181</v>
      </c>
      <c r="I9690" s="1" t="s">
        <v>35</v>
      </c>
      <c r="J9690" t="s">
        <v>36</v>
      </c>
    </row>
    <row r="9691" spans="1:10" x14ac:dyDescent="0.2">
      <c r="A9691" s="7" t="s">
        <v>15996</v>
      </c>
      <c r="B9691" t="s">
        <v>15997</v>
      </c>
      <c r="C9691">
        <v>21002</v>
      </c>
      <c r="D9691" t="s">
        <v>31</v>
      </c>
      <c r="E9691">
        <v>3</v>
      </c>
      <c r="F9691" t="s">
        <v>2045</v>
      </c>
      <c r="G9691" s="8" t="s">
        <v>180</v>
      </c>
      <c r="H9691" t="s">
        <v>181</v>
      </c>
      <c r="I9691" s="1" t="s">
        <v>35</v>
      </c>
      <c r="J9691" t="s">
        <v>36</v>
      </c>
    </row>
    <row r="9692" spans="1:10" x14ac:dyDescent="0.2">
      <c r="A9692" s="7" t="s">
        <v>15998</v>
      </c>
      <c r="B9692" t="s">
        <v>15999</v>
      </c>
      <c r="C9692">
        <v>21002</v>
      </c>
      <c r="D9692" t="s">
        <v>31</v>
      </c>
      <c r="E9692">
        <v>3</v>
      </c>
      <c r="F9692" t="s">
        <v>2045</v>
      </c>
      <c r="G9692" s="8" t="s">
        <v>180</v>
      </c>
      <c r="H9692" t="s">
        <v>181</v>
      </c>
      <c r="I9692" s="1" t="s">
        <v>35</v>
      </c>
      <c r="J9692" t="s">
        <v>36</v>
      </c>
    </row>
    <row r="9693" spans="1:10" x14ac:dyDescent="0.2">
      <c r="A9693" s="7" t="s">
        <v>16000</v>
      </c>
      <c r="B9693" t="s">
        <v>16001</v>
      </c>
      <c r="C9693">
        <v>21002</v>
      </c>
      <c r="D9693" t="s">
        <v>31</v>
      </c>
      <c r="E9693">
        <v>3</v>
      </c>
      <c r="F9693" t="s">
        <v>2045</v>
      </c>
      <c r="G9693" s="8" t="s">
        <v>180</v>
      </c>
      <c r="H9693" t="s">
        <v>181</v>
      </c>
      <c r="I9693" s="1" t="s">
        <v>35</v>
      </c>
      <c r="J9693" t="s">
        <v>36</v>
      </c>
    </row>
    <row r="9694" spans="1:10" x14ac:dyDescent="0.2">
      <c r="A9694" s="7" t="s">
        <v>16002</v>
      </c>
      <c r="B9694" t="s">
        <v>16003</v>
      </c>
      <c r="C9694">
        <v>21002</v>
      </c>
      <c r="D9694" t="s">
        <v>31</v>
      </c>
      <c r="E9694">
        <v>3</v>
      </c>
      <c r="F9694" t="s">
        <v>2045</v>
      </c>
      <c r="G9694" s="8" t="s">
        <v>180</v>
      </c>
      <c r="H9694" t="s">
        <v>181</v>
      </c>
      <c r="I9694" s="1" t="s">
        <v>35</v>
      </c>
      <c r="J9694" t="s">
        <v>36</v>
      </c>
    </row>
    <row r="9695" spans="1:10" x14ac:dyDescent="0.2">
      <c r="A9695" s="7" t="s">
        <v>16004</v>
      </c>
      <c r="B9695" t="s">
        <v>16005</v>
      </c>
      <c r="C9695">
        <v>21002</v>
      </c>
      <c r="D9695" t="s">
        <v>31</v>
      </c>
      <c r="E9695">
        <v>3</v>
      </c>
      <c r="F9695" t="s">
        <v>2045</v>
      </c>
      <c r="G9695" s="8" t="s">
        <v>180</v>
      </c>
      <c r="H9695" t="s">
        <v>181</v>
      </c>
      <c r="I9695" s="1" t="s">
        <v>35</v>
      </c>
      <c r="J9695" t="s">
        <v>36</v>
      </c>
    </row>
    <row r="9696" spans="1:10" x14ac:dyDescent="0.2">
      <c r="A9696" s="7" t="s">
        <v>16006</v>
      </c>
      <c r="B9696" t="s">
        <v>16007</v>
      </c>
      <c r="C9696">
        <v>21002</v>
      </c>
      <c r="D9696" t="s">
        <v>31</v>
      </c>
      <c r="E9696">
        <v>3</v>
      </c>
      <c r="F9696" t="s">
        <v>2045</v>
      </c>
      <c r="G9696" s="8" t="s">
        <v>180</v>
      </c>
      <c r="H9696" t="s">
        <v>181</v>
      </c>
      <c r="I9696" s="1" t="s">
        <v>35</v>
      </c>
      <c r="J9696" t="s">
        <v>36</v>
      </c>
    </row>
    <row r="9697" spans="1:10" x14ac:dyDescent="0.2">
      <c r="A9697" s="7" t="s">
        <v>16008</v>
      </c>
      <c r="B9697" t="s">
        <v>16009</v>
      </c>
      <c r="C9697">
        <v>21002</v>
      </c>
      <c r="D9697" t="s">
        <v>31</v>
      </c>
      <c r="E9697">
        <v>3</v>
      </c>
      <c r="F9697" t="s">
        <v>2045</v>
      </c>
      <c r="G9697" s="8" t="s">
        <v>180</v>
      </c>
      <c r="H9697" t="s">
        <v>181</v>
      </c>
      <c r="I9697" s="1" t="s">
        <v>35</v>
      </c>
      <c r="J9697" t="s">
        <v>36</v>
      </c>
    </row>
    <row r="9698" spans="1:10" x14ac:dyDescent="0.2">
      <c r="A9698" s="7" t="s">
        <v>16010</v>
      </c>
      <c r="B9698" t="s">
        <v>16011</v>
      </c>
      <c r="C9698">
        <v>21002</v>
      </c>
      <c r="D9698" t="s">
        <v>31</v>
      </c>
      <c r="E9698">
        <v>3</v>
      </c>
      <c r="F9698" t="s">
        <v>2045</v>
      </c>
      <c r="G9698" s="8" t="s">
        <v>180</v>
      </c>
      <c r="H9698" t="s">
        <v>181</v>
      </c>
      <c r="I9698" s="1" t="s">
        <v>35</v>
      </c>
      <c r="J9698" t="s">
        <v>36</v>
      </c>
    </row>
    <row r="9699" spans="1:10" x14ac:dyDescent="0.2">
      <c r="A9699" s="7" t="s">
        <v>16012</v>
      </c>
      <c r="B9699" t="s">
        <v>16013</v>
      </c>
      <c r="C9699">
        <v>21002</v>
      </c>
      <c r="D9699" t="s">
        <v>31</v>
      </c>
      <c r="E9699">
        <v>3</v>
      </c>
      <c r="F9699" t="s">
        <v>2045</v>
      </c>
      <c r="G9699" s="8" t="s">
        <v>180</v>
      </c>
      <c r="H9699" t="s">
        <v>181</v>
      </c>
      <c r="I9699" s="1" t="s">
        <v>35</v>
      </c>
      <c r="J9699" t="s">
        <v>36</v>
      </c>
    </row>
    <row r="9700" spans="1:10" x14ac:dyDescent="0.2">
      <c r="A9700" s="7" t="s">
        <v>16014</v>
      </c>
      <c r="B9700" t="s">
        <v>16015</v>
      </c>
      <c r="C9700">
        <v>21002</v>
      </c>
      <c r="D9700" t="s">
        <v>31</v>
      </c>
      <c r="E9700">
        <v>3</v>
      </c>
      <c r="F9700" t="s">
        <v>2045</v>
      </c>
      <c r="G9700" s="8" t="s">
        <v>180</v>
      </c>
      <c r="H9700" t="s">
        <v>181</v>
      </c>
      <c r="I9700" s="1" t="s">
        <v>35</v>
      </c>
      <c r="J9700" t="s">
        <v>36</v>
      </c>
    </row>
    <row r="9701" spans="1:10" x14ac:dyDescent="0.2">
      <c r="A9701" s="7" t="s">
        <v>16016</v>
      </c>
      <c r="B9701" t="s">
        <v>16017</v>
      </c>
      <c r="C9701">
        <v>21002</v>
      </c>
      <c r="D9701" t="s">
        <v>31</v>
      </c>
      <c r="E9701">
        <v>3</v>
      </c>
      <c r="F9701" t="s">
        <v>2045</v>
      </c>
      <c r="G9701" s="8" t="s">
        <v>180</v>
      </c>
      <c r="H9701" t="s">
        <v>181</v>
      </c>
      <c r="I9701" s="1" t="s">
        <v>35</v>
      </c>
      <c r="J9701" t="s">
        <v>36</v>
      </c>
    </row>
    <row r="9702" spans="1:10" x14ac:dyDescent="0.2">
      <c r="A9702" s="7" t="s">
        <v>16018</v>
      </c>
      <c r="B9702" t="s">
        <v>16019</v>
      </c>
      <c r="C9702">
        <v>21002</v>
      </c>
      <c r="D9702" t="s">
        <v>31</v>
      </c>
      <c r="E9702">
        <v>3</v>
      </c>
      <c r="F9702" t="s">
        <v>2045</v>
      </c>
      <c r="G9702" s="8" t="s">
        <v>180</v>
      </c>
      <c r="H9702" t="s">
        <v>181</v>
      </c>
      <c r="I9702" s="1" t="s">
        <v>35</v>
      </c>
      <c r="J9702" t="s">
        <v>36</v>
      </c>
    </row>
    <row r="9703" spans="1:10" x14ac:dyDescent="0.2">
      <c r="A9703" s="7" t="s">
        <v>16020</v>
      </c>
      <c r="B9703" t="s">
        <v>16021</v>
      </c>
      <c r="C9703">
        <v>21002</v>
      </c>
      <c r="D9703" t="s">
        <v>31</v>
      </c>
      <c r="E9703">
        <v>3</v>
      </c>
      <c r="F9703" t="s">
        <v>2045</v>
      </c>
      <c r="G9703" s="8" t="s">
        <v>180</v>
      </c>
      <c r="H9703" t="s">
        <v>181</v>
      </c>
      <c r="I9703" s="1" t="s">
        <v>35</v>
      </c>
      <c r="J9703" t="s">
        <v>36</v>
      </c>
    </row>
    <row r="9704" spans="1:10" x14ac:dyDescent="0.2">
      <c r="A9704" s="7" t="s">
        <v>16022</v>
      </c>
      <c r="B9704" t="s">
        <v>16023</v>
      </c>
      <c r="C9704">
        <v>21002</v>
      </c>
      <c r="D9704" t="s">
        <v>31</v>
      </c>
      <c r="E9704">
        <v>3</v>
      </c>
      <c r="F9704" t="s">
        <v>2045</v>
      </c>
      <c r="G9704" s="8" t="s">
        <v>180</v>
      </c>
      <c r="H9704" t="s">
        <v>181</v>
      </c>
      <c r="I9704" s="1" t="s">
        <v>35</v>
      </c>
      <c r="J9704" t="s">
        <v>36</v>
      </c>
    </row>
    <row r="9705" spans="1:10" x14ac:dyDescent="0.2">
      <c r="A9705" s="7" t="s">
        <v>16024</v>
      </c>
      <c r="B9705" t="s">
        <v>16025</v>
      </c>
      <c r="C9705">
        <v>21002</v>
      </c>
      <c r="D9705" t="s">
        <v>31</v>
      </c>
      <c r="E9705">
        <v>3</v>
      </c>
      <c r="F9705" t="s">
        <v>2045</v>
      </c>
      <c r="G9705" s="8" t="s">
        <v>180</v>
      </c>
      <c r="H9705" t="s">
        <v>181</v>
      </c>
      <c r="I9705" s="1" t="s">
        <v>35</v>
      </c>
      <c r="J9705" t="s">
        <v>36</v>
      </c>
    </row>
    <row r="9706" spans="1:10" x14ac:dyDescent="0.2">
      <c r="A9706" s="7" t="s">
        <v>16026</v>
      </c>
      <c r="B9706" t="s">
        <v>16027</v>
      </c>
      <c r="C9706">
        <v>21002</v>
      </c>
      <c r="D9706" t="s">
        <v>31</v>
      </c>
      <c r="E9706">
        <v>3</v>
      </c>
      <c r="F9706" t="s">
        <v>2045</v>
      </c>
      <c r="G9706" s="8" t="s">
        <v>180</v>
      </c>
      <c r="H9706" t="s">
        <v>181</v>
      </c>
      <c r="I9706" s="1" t="s">
        <v>35</v>
      </c>
      <c r="J9706" t="s">
        <v>36</v>
      </c>
    </row>
    <row r="9707" spans="1:10" x14ac:dyDescent="0.2">
      <c r="A9707" s="7" t="s">
        <v>16028</v>
      </c>
      <c r="B9707" t="s">
        <v>16029</v>
      </c>
      <c r="C9707">
        <v>21002</v>
      </c>
      <c r="D9707" t="s">
        <v>31</v>
      </c>
      <c r="E9707">
        <v>3</v>
      </c>
      <c r="F9707" t="s">
        <v>2045</v>
      </c>
      <c r="G9707" s="8" t="s">
        <v>180</v>
      </c>
      <c r="H9707" t="s">
        <v>181</v>
      </c>
      <c r="I9707" s="1" t="s">
        <v>35</v>
      </c>
      <c r="J9707" t="s">
        <v>36</v>
      </c>
    </row>
    <row r="9708" spans="1:10" x14ac:dyDescent="0.2">
      <c r="A9708" s="7" t="s">
        <v>16030</v>
      </c>
      <c r="B9708" t="s">
        <v>16031</v>
      </c>
      <c r="C9708">
        <v>21002</v>
      </c>
      <c r="D9708" t="s">
        <v>31</v>
      </c>
      <c r="E9708">
        <v>3</v>
      </c>
      <c r="F9708" t="s">
        <v>2045</v>
      </c>
      <c r="G9708" s="8" t="s">
        <v>180</v>
      </c>
      <c r="H9708" t="s">
        <v>181</v>
      </c>
      <c r="I9708" s="1" t="s">
        <v>35</v>
      </c>
      <c r="J9708" t="s">
        <v>36</v>
      </c>
    </row>
    <row r="9709" spans="1:10" x14ac:dyDescent="0.2">
      <c r="A9709" s="7" t="s">
        <v>16032</v>
      </c>
      <c r="B9709" t="s">
        <v>16033</v>
      </c>
      <c r="C9709">
        <v>21002</v>
      </c>
      <c r="D9709" t="s">
        <v>31</v>
      </c>
      <c r="E9709">
        <v>3</v>
      </c>
      <c r="F9709" t="s">
        <v>2045</v>
      </c>
      <c r="G9709" s="8" t="s">
        <v>180</v>
      </c>
      <c r="H9709" t="s">
        <v>181</v>
      </c>
      <c r="I9709" s="1" t="s">
        <v>35</v>
      </c>
      <c r="J9709" t="s">
        <v>36</v>
      </c>
    </row>
    <row r="9710" spans="1:10" x14ac:dyDescent="0.2">
      <c r="A9710" s="7" t="s">
        <v>16034</v>
      </c>
      <c r="B9710" t="s">
        <v>16035</v>
      </c>
      <c r="C9710">
        <v>21002</v>
      </c>
      <c r="D9710" t="s">
        <v>31</v>
      </c>
      <c r="E9710">
        <v>3</v>
      </c>
      <c r="F9710" t="s">
        <v>2045</v>
      </c>
      <c r="G9710" s="8" t="s">
        <v>180</v>
      </c>
      <c r="H9710" t="s">
        <v>181</v>
      </c>
      <c r="I9710" s="1" t="s">
        <v>35</v>
      </c>
      <c r="J9710" t="s">
        <v>36</v>
      </c>
    </row>
    <row r="9711" spans="1:10" x14ac:dyDescent="0.2">
      <c r="A9711" s="7" t="s">
        <v>16036</v>
      </c>
      <c r="B9711" t="s">
        <v>16037</v>
      </c>
      <c r="C9711">
        <v>21002</v>
      </c>
      <c r="D9711" t="s">
        <v>31</v>
      </c>
      <c r="E9711">
        <v>3</v>
      </c>
      <c r="F9711" t="s">
        <v>2045</v>
      </c>
      <c r="G9711" s="8" t="s">
        <v>180</v>
      </c>
      <c r="H9711" t="s">
        <v>181</v>
      </c>
      <c r="I9711" s="1" t="s">
        <v>35</v>
      </c>
      <c r="J9711" t="s">
        <v>36</v>
      </c>
    </row>
    <row r="9712" spans="1:10" x14ac:dyDescent="0.2">
      <c r="A9712" s="7" t="s">
        <v>16038</v>
      </c>
      <c r="B9712" t="s">
        <v>16039</v>
      </c>
      <c r="C9712">
        <v>21002</v>
      </c>
      <c r="D9712" t="s">
        <v>31</v>
      </c>
      <c r="E9712">
        <v>3</v>
      </c>
      <c r="F9712" t="s">
        <v>2045</v>
      </c>
      <c r="G9712" s="8" t="s">
        <v>180</v>
      </c>
      <c r="H9712" t="s">
        <v>181</v>
      </c>
      <c r="I9712" s="1" t="s">
        <v>35</v>
      </c>
      <c r="J9712" t="s">
        <v>36</v>
      </c>
    </row>
    <row r="9713" spans="1:10" x14ac:dyDescent="0.2">
      <c r="A9713" s="7" t="s">
        <v>16040</v>
      </c>
      <c r="B9713" t="s">
        <v>16041</v>
      </c>
      <c r="C9713">
        <v>21002</v>
      </c>
      <c r="D9713" t="s">
        <v>31</v>
      </c>
      <c r="E9713">
        <v>3</v>
      </c>
      <c r="F9713" t="s">
        <v>2045</v>
      </c>
      <c r="G9713" s="8" t="s">
        <v>180</v>
      </c>
      <c r="H9713" t="s">
        <v>181</v>
      </c>
      <c r="I9713" s="1" t="s">
        <v>35</v>
      </c>
      <c r="J9713" t="s">
        <v>36</v>
      </c>
    </row>
    <row r="9714" spans="1:10" x14ac:dyDescent="0.2">
      <c r="A9714" s="7" t="s">
        <v>16042</v>
      </c>
      <c r="B9714" t="s">
        <v>16043</v>
      </c>
      <c r="C9714">
        <v>21002</v>
      </c>
      <c r="D9714" t="s">
        <v>31</v>
      </c>
      <c r="E9714">
        <v>3</v>
      </c>
      <c r="F9714" t="s">
        <v>2045</v>
      </c>
      <c r="G9714" s="8" t="s">
        <v>180</v>
      </c>
      <c r="H9714" t="s">
        <v>181</v>
      </c>
      <c r="I9714" s="1" t="s">
        <v>35</v>
      </c>
      <c r="J9714" t="s">
        <v>36</v>
      </c>
    </row>
    <row r="9715" spans="1:10" x14ac:dyDescent="0.2">
      <c r="A9715" s="7" t="s">
        <v>16044</v>
      </c>
      <c r="B9715" t="s">
        <v>16045</v>
      </c>
      <c r="C9715">
        <v>21002</v>
      </c>
      <c r="D9715" t="s">
        <v>31</v>
      </c>
      <c r="E9715">
        <v>3</v>
      </c>
      <c r="F9715" t="s">
        <v>2045</v>
      </c>
      <c r="G9715" s="8" t="s">
        <v>180</v>
      </c>
      <c r="H9715" t="s">
        <v>181</v>
      </c>
      <c r="I9715" s="1" t="s">
        <v>35</v>
      </c>
      <c r="J9715" t="s">
        <v>36</v>
      </c>
    </row>
    <row r="9716" spans="1:10" x14ac:dyDescent="0.2">
      <c r="A9716" s="7" t="s">
        <v>16046</v>
      </c>
      <c r="B9716" t="s">
        <v>16047</v>
      </c>
      <c r="C9716">
        <v>21002</v>
      </c>
      <c r="D9716" t="s">
        <v>31</v>
      </c>
      <c r="E9716">
        <v>3</v>
      </c>
      <c r="F9716" t="s">
        <v>2045</v>
      </c>
      <c r="G9716" s="8" t="s">
        <v>180</v>
      </c>
      <c r="H9716" t="s">
        <v>181</v>
      </c>
      <c r="I9716" s="1" t="s">
        <v>35</v>
      </c>
      <c r="J9716" t="s">
        <v>36</v>
      </c>
    </row>
    <row r="9717" spans="1:10" x14ac:dyDescent="0.2">
      <c r="A9717" s="7" t="s">
        <v>16048</v>
      </c>
      <c r="B9717" t="s">
        <v>16049</v>
      </c>
      <c r="C9717">
        <v>21002</v>
      </c>
      <c r="D9717" t="s">
        <v>31</v>
      </c>
      <c r="E9717">
        <v>3</v>
      </c>
      <c r="F9717" t="s">
        <v>2045</v>
      </c>
      <c r="G9717" s="8" t="s">
        <v>180</v>
      </c>
      <c r="H9717" t="s">
        <v>181</v>
      </c>
      <c r="I9717" s="1" t="s">
        <v>35</v>
      </c>
      <c r="J9717" t="s">
        <v>36</v>
      </c>
    </row>
    <row r="9718" spans="1:10" x14ac:dyDescent="0.2">
      <c r="A9718" s="7" t="s">
        <v>16050</v>
      </c>
      <c r="B9718" t="s">
        <v>16051</v>
      </c>
      <c r="C9718">
        <v>21002</v>
      </c>
      <c r="D9718" t="s">
        <v>31</v>
      </c>
      <c r="E9718">
        <v>3</v>
      </c>
      <c r="F9718" t="s">
        <v>2045</v>
      </c>
      <c r="G9718" s="8" t="s">
        <v>180</v>
      </c>
      <c r="H9718" t="s">
        <v>181</v>
      </c>
      <c r="I9718" s="1" t="s">
        <v>35</v>
      </c>
      <c r="J9718" t="s">
        <v>36</v>
      </c>
    </row>
    <row r="9719" spans="1:10" x14ac:dyDescent="0.2">
      <c r="A9719" s="7" t="s">
        <v>16052</v>
      </c>
      <c r="B9719" t="s">
        <v>16053</v>
      </c>
      <c r="C9719">
        <v>21002</v>
      </c>
      <c r="D9719" t="s">
        <v>31</v>
      </c>
      <c r="E9719">
        <v>3</v>
      </c>
      <c r="F9719" t="s">
        <v>2045</v>
      </c>
      <c r="G9719" s="8" t="s">
        <v>180</v>
      </c>
      <c r="H9719" t="s">
        <v>181</v>
      </c>
      <c r="I9719" s="1" t="s">
        <v>35</v>
      </c>
      <c r="J9719" t="s">
        <v>36</v>
      </c>
    </row>
    <row r="9720" spans="1:10" x14ac:dyDescent="0.2">
      <c r="A9720" s="7" t="s">
        <v>16054</v>
      </c>
      <c r="B9720" t="s">
        <v>16055</v>
      </c>
      <c r="C9720">
        <v>21002</v>
      </c>
      <c r="D9720" t="s">
        <v>31</v>
      </c>
      <c r="E9720">
        <v>3</v>
      </c>
      <c r="F9720" t="s">
        <v>2045</v>
      </c>
      <c r="G9720" s="8" t="s">
        <v>180</v>
      </c>
      <c r="H9720" t="s">
        <v>181</v>
      </c>
      <c r="I9720" s="1" t="s">
        <v>35</v>
      </c>
      <c r="J9720" t="s">
        <v>36</v>
      </c>
    </row>
    <row r="9721" spans="1:10" x14ac:dyDescent="0.2">
      <c r="A9721" s="7" t="s">
        <v>16056</v>
      </c>
      <c r="B9721" t="s">
        <v>16057</v>
      </c>
      <c r="C9721">
        <v>21002</v>
      </c>
      <c r="D9721" t="s">
        <v>31</v>
      </c>
      <c r="E9721">
        <v>3</v>
      </c>
      <c r="F9721" t="s">
        <v>2045</v>
      </c>
      <c r="G9721" s="8" t="s">
        <v>180</v>
      </c>
      <c r="H9721" t="s">
        <v>181</v>
      </c>
      <c r="I9721" s="1" t="s">
        <v>35</v>
      </c>
      <c r="J9721" t="s">
        <v>36</v>
      </c>
    </row>
    <row r="9722" spans="1:10" x14ac:dyDescent="0.2">
      <c r="A9722" s="7" t="s">
        <v>16058</v>
      </c>
      <c r="B9722" t="s">
        <v>16059</v>
      </c>
      <c r="C9722">
        <v>21002</v>
      </c>
      <c r="D9722" t="s">
        <v>31</v>
      </c>
      <c r="E9722">
        <v>3</v>
      </c>
      <c r="F9722" t="s">
        <v>2045</v>
      </c>
      <c r="G9722" s="8" t="s">
        <v>180</v>
      </c>
      <c r="H9722" t="s">
        <v>181</v>
      </c>
      <c r="I9722" s="1" t="s">
        <v>35</v>
      </c>
      <c r="J9722" t="s">
        <v>36</v>
      </c>
    </row>
    <row r="9723" spans="1:10" x14ac:dyDescent="0.2">
      <c r="A9723" s="7" t="s">
        <v>16060</v>
      </c>
      <c r="B9723" t="s">
        <v>16061</v>
      </c>
      <c r="C9723">
        <v>21002</v>
      </c>
      <c r="D9723" t="s">
        <v>31</v>
      </c>
      <c r="E9723">
        <v>3</v>
      </c>
      <c r="F9723" t="s">
        <v>2045</v>
      </c>
      <c r="G9723" s="8" t="s">
        <v>180</v>
      </c>
      <c r="H9723" t="s">
        <v>181</v>
      </c>
      <c r="I9723" s="1" t="s">
        <v>35</v>
      </c>
      <c r="J9723" t="s">
        <v>36</v>
      </c>
    </row>
    <row r="9724" spans="1:10" x14ac:dyDescent="0.2">
      <c r="A9724" s="7" t="s">
        <v>16062</v>
      </c>
      <c r="B9724" t="s">
        <v>16063</v>
      </c>
      <c r="C9724">
        <v>21002</v>
      </c>
      <c r="D9724" t="s">
        <v>31</v>
      </c>
      <c r="E9724">
        <v>3</v>
      </c>
      <c r="F9724" t="s">
        <v>2045</v>
      </c>
      <c r="G9724" s="8" t="s">
        <v>180</v>
      </c>
      <c r="H9724" t="s">
        <v>181</v>
      </c>
      <c r="I9724" s="1" t="s">
        <v>35</v>
      </c>
      <c r="J9724" t="s">
        <v>36</v>
      </c>
    </row>
    <row r="9725" spans="1:10" x14ac:dyDescent="0.2">
      <c r="A9725" s="7" t="s">
        <v>16064</v>
      </c>
      <c r="B9725" t="s">
        <v>16065</v>
      </c>
      <c r="C9725">
        <v>21002</v>
      </c>
      <c r="D9725" t="s">
        <v>31</v>
      </c>
      <c r="E9725">
        <v>3</v>
      </c>
      <c r="F9725" t="s">
        <v>2045</v>
      </c>
      <c r="G9725" s="8" t="s">
        <v>180</v>
      </c>
      <c r="H9725" t="s">
        <v>181</v>
      </c>
      <c r="I9725" s="1" t="s">
        <v>35</v>
      </c>
      <c r="J9725" t="s">
        <v>36</v>
      </c>
    </row>
    <row r="9726" spans="1:10" x14ac:dyDescent="0.2">
      <c r="A9726" s="7" t="s">
        <v>16066</v>
      </c>
      <c r="B9726" t="s">
        <v>16067</v>
      </c>
      <c r="C9726">
        <v>21002</v>
      </c>
      <c r="D9726" t="s">
        <v>31</v>
      </c>
      <c r="E9726">
        <v>3</v>
      </c>
      <c r="F9726" t="s">
        <v>2045</v>
      </c>
      <c r="G9726" s="8" t="s">
        <v>180</v>
      </c>
      <c r="H9726" t="s">
        <v>181</v>
      </c>
      <c r="I9726" s="1" t="s">
        <v>35</v>
      </c>
      <c r="J9726" t="s">
        <v>36</v>
      </c>
    </row>
    <row r="9727" spans="1:10" x14ac:dyDescent="0.2">
      <c r="A9727" s="7" t="s">
        <v>16068</v>
      </c>
      <c r="B9727" t="s">
        <v>16069</v>
      </c>
      <c r="C9727">
        <v>21002</v>
      </c>
      <c r="D9727" t="s">
        <v>31</v>
      </c>
      <c r="E9727">
        <v>3</v>
      </c>
      <c r="F9727" t="s">
        <v>2045</v>
      </c>
      <c r="G9727" s="8" t="s">
        <v>180</v>
      </c>
      <c r="H9727" t="s">
        <v>181</v>
      </c>
      <c r="I9727" s="1" t="s">
        <v>35</v>
      </c>
      <c r="J9727" t="s">
        <v>36</v>
      </c>
    </row>
    <row r="9728" spans="1:10" x14ac:dyDescent="0.2">
      <c r="A9728" s="7" t="s">
        <v>16070</v>
      </c>
      <c r="B9728" t="s">
        <v>16071</v>
      </c>
      <c r="C9728">
        <v>21002</v>
      </c>
      <c r="D9728" t="s">
        <v>31</v>
      </c>
      <c r="E9728">
        <v>3</v>
      </c>
      <c r="F9728" t="s">
        <v>2045</v>
      </c>
      <c r="G9728" s="8" t="s">
        <v>180</v>
      </c>
      <c r="H9728" t="s">
        <v>181</v>
      </c>
      <c r="I9728" s="1" t="s">
        <v>35</v>
      </c>
      <c r="J9728" t="s">
        <v>36</v>
      </c>
    </row>
    <row r="9729" spans="1:10" x14ac:dyDescent="0.2">
      <c r="A9729" s="7" t="s">
        <v>16072</v>
      </c>
      <c r="B9729" t="s">
        <v>16073</v>
      </c>
      <c r="C9729">
        <v>21002</v>
      </c>
      <c r="D9729" t="s">
        <v>31</v>
      </c>
      <c r="E9729">
        <v>3</v>
      </c>
      <c r="F9729" t="s">
        <v>2045</v>
      </c>
      <c r="G9729" s="8" t="s">
        <v>180</v>
      </c>
      <c r="H9729" t="s">
        <v>181</v>
      </c>
      <c r="I9729" s="1" t="s">
        <v>35</v>
      </c>
      <c r="J9729" t="s">
        <v>36</v>
      </c>
    </row>
    <row r="9730" spans="1:10" x14ac:dyDescent="0.2">
      <c r="A9730" s="7" t="s">
        <v>16074</v>
      </c>
      <c r="B9730" t="s">
        <v>16075</v>
      </c>
      <c r="C9730">
        <v>21002</v>
      </c>
      <c r="D9730" t="s">
        <v>31</v>
      </c>
      <c r="E9730">
        <v>3</v>
      </c>
      <c r="F9730" t="s">
        <v>2045</v>
      </c>
      <c r="G9730" s="8" t="s">
        <v>180</v>
      </c>
      <c r="H9730" t="s">
        <v>181</v>
      </c>
      <c r="I9730" s="1" t="s">
        <v>35</v>
      </c>
      <c r="J9730" t="s">
        <v>36</v>
      </c>
    </row>
    <row r="9731" spans="1:10" x14ac:dyDescent="0.2">
      <c r="A9731" s="7" t="s">
        <v>16076</v>
      </c>
      <c r="B9731" t="s">
        <v>16077</v>
      </c>
      <c r="C9731">
        <v>21002</v>
      </c>
      <c r="D9731" t="s">
        <v>31</v>
      </c>
      <c r="E9731">
        <v>3</v>
      </c>
      <c r="F9731" t="s">
        <v>2045</v>
      </c>
      <c r="G9731" s="8" t="s">
        <v>180</v>
      </c>
      <c r="H9731" t="s">
        <v>181</v>
      </c>
      <c r="I9731" s="1" t="s">
        <v>35</v>
      </c>
      <c r="J9731" t="s">
        <v>36</v>
      </c>
    </row>
    <row r="9732" spans="1:10" x14ac:dyDescent="0.2">
      <c r="A9732" s="7" t="s">
        <v>16078</v>
      </c>
      <c r="B9732" t="s">
        <v>16079</v>
      </c>
      <c r="C9732">
        <v>21002</v>
      </c>
      <c r="D9732" t="s">
        <v>31</v>
      </c>
      <c r="E9732">
        <v>3</v>
      </c>
      <c r="F9732" t="s">
        <v>2045</v>
      </c>
      <c r="G9732" s="8" t="s">
        <v>180</v>
      </c>
      <c r="H9732" t="s">
        <v>181</v>
      </c>
      <c r="I9732" s="1" t="s">
        <v>35</v>
      </c>
      <c r="J9732" t="s">
        <v>36</v>
      </c>
    </row>
    <row r="9733" spans="1:10" x14ac:dyDescent="0.2">
      <c r="A9733" s="7" t="s">
        <v>16080</v>
      </c>
      <c r="B9733" t="s">
        <v>16081</v>
      </c>
      <c r="C9733">
        <v>21002</v>
      </c>
      <c r="D9733" t="s">
        <v>31</v>
      </c>
      <c r="E9733">
        <v>8</v>
      </c>
      <c r="F9733" t="s">
        <v>2801</v>
      </c>
      <c r="G9733" s="8" t="s">
        <v>48</v>
      </c>
      <c r="H9733" t="s">
        <v>49</v>
      </c>
      <c r="I9733" t="s">
        <v>41</v>
      </c>
      <c r="J9733" t="s">
        <v>36</v>
      </c>
    </row>
    <row r="9734" spans="1:10" x14ac:dyDescent="0.2">
      <c r="A9734" s="7" t="s">
        <v>16082</v>
      </c>
      <c r="B9734" t="s">
        <v>16083</v>
      </c>
      <c r="C9734">
        <v>21002</v>
      </c>
      <c r="D9734" t="s">
        <v>31</v>
      </c>
      <c r="E9734">
        <v>3</v>
      </c>
      <c r="F9734" t="s">
        <v>2045</v>
      </c>
      <c r="G9734" s="8" t="s">
        <v>180</v>
      </c>
      <c r="H9734" t="s">
        <v>181</v>
      </c>
      <c r="I9734" s="1" t="s">
        <v>35</v>
      </c>
      <c r="J9734" t="s">
        <v>36</v>
      </c>
    </row>
    <row r="9735" spans="1:10" x14ac:dyDescent="0.2">
      <c r="A9735" s="7" t="s">
        <v>16084</v>
      </c>
      <c r="B9735" t="s">
        <v>16085</v>
      </c>
      <c r="C9735">
        <v>21002</v>
      </c>
      <c r="D9735" t="s">
        <v>31</v>
      </c>
      <c r="E9735">
        <v>3</v>
      </c>
      <c r="F9735" t="s">
        <v>2045</v>
      </c>
      <c r="G9735" s="8" t="s">
        <v>180</v>
      </c>
      <c r="H9735" t="s">
        <v>181</v>
      </c>
      <c r="I9735" s="1" t="s">
        <v>35</v>
      </c>
      <c r="J9735" t="s">
        <v>36</v>
      </c>
    </row>
    <row r="9736" spans="1:10" x14ac:dyDescent="0.2">
      <c r="A9736" s="7" t="s">
        <v>16086</v>
      </c>
      <c r="B9736" t="s">
        <v>16087</v>
      </c>
      <c r="C9736">
        <v>21002</v>
      </c>
      <c r="D9736" t="s">
        <v>31</v>
      </c>
      <c r="E9736">
        <v>3</v>
      </c>
      <c r="F9736" t="s">
        <v>2045</v>
      </c>
      <c r="G9736" s="8" t="s">
        <v>180</v>
      </c>
      <c r="H9736" t="s">
        <v>181</v>
      </c>
      <c r="I9736" s="1" t="s">
        <v>35</v>
      </c>
      <c r="J9736" t="s">
        <v>36</v>
      </c>
    </row>
    <row r="9737" spans="1:10" x14ac:dyDescent="0.2">
      <c r="A9737" s="7" t="s">
        <v>16088</v>
      </c>
      <c r="B9737" t="s">
        <v>16089</v>
      </c>
      <c r="C9737">
        <v>21002</v>
      </c>
      <c r="D9737" t="s">
        <v>31</v>
      </c>
      <c r="E9737">
        <v>3</v>
      </c>
      <c r="F9737" t="s">
        <v>2045</v>
      </c>
      <c r="G9737" s="8" t="s">
        <v>184</v>
      </c>
      <c r="H9737" t="s">
        <v>185</v>
      </c>
      <c r="I9737" s="1" t="s">
        <v>35</v>
      </c>
      <c r="J9737" t="s">
        <v>36</v>
      </c>
    </row>
    <row r="9738" spans="1:10" x14ac:dyDescent="0.2">
      <c r="A9738" s="7" t="s">
        <v>16090</v>
      </c>
      <c r="B9738" t="s">
        <v>16091</v>
      </c>
      <c r="C9738">
        <v>21002</v>
      </c>
      <c r="D9738" t="s">
        <v>31</v>
      </c>
      <c r="E9738">
        <v>3</v>
      </c>
      <c r="F9738" t="s">
        <v>2045</v>
      </c>
      <c r="G9738" s="8" t="s">
        <v>184</v>
      </c>
      <c r="H9738" t="s">
        <v>185</v>
      </c>
      <c r="I9738" s="1" t="s">
        <v>35</v>
      </c>
      <c r="J9738" t="s">
        <v>36</v>
      </c>
    </row>
    <row r="9739" spans="1:10" x14ac:dyDescent="0.2">
      <c r="A9739" s="7" t="s">
        <v>16092</v>
      </c>
      <c r="B9739" t="s">
        <v>16093</v>
      </c>
      <c r="C9739">
        <v>21002</v>
      </c>
      <c r="D9739" t="s">
        <v>31</v>
      </c>
      <c r="E9739">
        <v>3</v>
      </c>
      <c r="F9739" t="s">
        <v>2045</v>
      </c>
      <c r="G9739" s="8" t="s">
        <v>184</v>
      </c>
      <c r="H9739" t="s">
        <v>185</v>
      </c>
      <c r="I9739" s="1" t="s">
        <v>35</v>
      </c>
      <c r="J9739" t="s">
        <v>36</v>
      </c>
    </row>
    <row r="9740" spans="1:10" x14ac:dyDescent="0.2">
      <c r="A9740" s="7" t="s">
        <v>16094</v>
      </c>
      <c r="B9740" t="s">
        <v>16095</v>
      </c>
      <c r="C9740">
        <v>21002</v>
      </c>
      <c r="D9740" t="s">
        <v>31</v>
      </c>
      <c r="E9740">
        <v>3</v>
      </c>
      <c r="F9740" t="s">
        <v>2045</v>
      </c>
      <c r="G9740" s="8" t="s">
        <v>184</v>
      </c>
      <c r="H9740" t="s">
        <v>185</v>
      </c>
      <c r="I9740" s="1" t="s">
        <v>35</v>
      </c>
      <c r="J9740" t="s">
        <v>36</v>
      </c>
    </row>
    <row r="9741" spans="1:10" x14ac:dyDescent="0.2">
      <c r="A9741" s="7" t="s">
        <v>16096</v>
      </c>
      <c r="B9741" t="s">
        <v>16097</v>
      </c>
      <c r="C9741">
        <v>21002</v>
      </c>
      <c r="D9741" t="s">
        <v>31</v>
      </c>
      <c r="E9741">
        <v>3</v>
      </c>
      <c r="F9741" t="s">
        <v>2045</v>
      </c>
      <c r="G9741" s="8" t="s">
        <v>184</v>
      </c>
      <c r="H9741" t="s">
        <v>185</v>
      </c>
      <c r="I9741" s="1" t="s">
        <v>35</v>
      </c>
      <c r="J9741" t="s">
        <v>36</v>
      </c>
    </row>
    <row r="9742" spans="1:10" x14ac:dyDescent="0.2">
      <c r="A9742" s="7" t="s">
        <v>16098</v>
      </c>
      <c r="B9742" t="s">
        <v>16099</v>
      </c>
      <c r="C9742">
        <v>21002</v>
      </c>
      <c r="D9742" t="s">
        <v>31</v>
      </c>
      <c r="E9742">
        <v>3</v>
      </c>
      <c r="F9742" t="s">
        <v>2045</v>
      </c>
      <c r="G9742" s="8" t="s">
        <v>184</v>
      </c>
      <c r="H9742" t="s">
        <v>185</v>
      </c>
      <c r="I9742" s="1" t="s">
        <v>35</v>
      </c>
      <c r="J9742" t="s">
        <v>36</v>
      </c>
    </row>
    <row r="9743" spans="1:10" x14ac:dyDescent="0.2">
      <c r="A9743" s="7" t="s">
        <v>16100</v>
      </c>
      <c r="B9743" t="s">
        <v>16101</v>
      </c>
      <c r="C9743">
        <v>21002</v>
      </c>
      <c r="D9743" t="s">
        <v>31</v>
      </c>
      <c r="E9743">
        <v>3</v>
      </c>
      <c r="F9743" t="s">
        <v>2045</v>
      </c>
      <c r="G9743" s="8" t="s">
        <v>184</v>
      </c>
      <c r="H9743" t="s">
        <v>185</v>
      </c>
      <c r="I9743" s="1" t="s">
        <v>35</v>
      </c>
      <c r="J9743" t="s">
        <v>36</v>
      </c>
    </row>
    <row r="9744" spans="1:10" x14ac:dyDescent="0.2">
      <c r="A9744" s="7" t="s">
        <v>16102</v>
      </c>
      <c r="B9744" t="s">
        <v>16103</v>
      </c>
      <c r="C9744">
        <v>21002</v>
      </c>
      <c r="D9744" t="s">
        <v>31</v>
      </c>
      <c r="E9744">
        <v>3</v>
      </c>
      <c r="F9744" t="s">
        <v>2045</v>
      </c>
      <c r="G9744" s="8" t="s">
        <v>184</v>
      </c>
      <c r="H9744" t="s">
        <v>185</v>
      </c>
      <c r="I9744" s="1" t="s">
        <v>35</v>
      </c>
      <c r="J9744" t="s">
        <v>36</v>
      </c>
    </row>
    <row r="9745" spans="1:10" x14ac:dyDescent="0.2">
      <c r="A9745" s="7" t="s">
        <v>16104</v>
      </c>
      <c r="B9745" t="s">
        <v>16105</v>
      </c>
      <c r="C9745">
        <v>21002</v>
      </c>
      <c r="D9745" t="s">
        <v>31</v>
      </c>
      <c r="E9745">
        <v>3</v>
      </c>
      <c r="F9745" t="s">
        <v>2045</v>
      </c>
      <c r="G9745" s="8" t="s">
        <v>184</v>
      </c>
      <c r="H9745" t="s">
        <v>185</v>
      </c>
      <c r="I9745" s="1" t="s">
        <v>35</v>
      </c>
      <c r="J9745" t="s">
        <v>36</v>
      </c>
    </row>
    <row r="9746" spans="1:10" x14ac:dyDescent="0.2">
      <c r="A9746" s="7" t="s">
        <v>16106</v>
      </c>
      <c r="B9746" t="s">
        <v>16107</v>
      </c>
      <c r="C9746">
        <v>21002</v>
      </c>
      <c r="D9746" t="s">
        <v>31</v>
      </c>
      <c r="E9746">
        <v>3</v>
      </c>
      <c r="F9746" t="s">
        <v>2045</v>
      </c>
      <c r="G9746" s="8" t="s">
        <v>184</v>
      </c>
      <c r="H9746" t="s">
        <v>185</v>
      </c>
      <c r="I9746" s="1" t="s">
        <v>35</v>
      </c>
      <c r="J9746" t="s">
        <v>36</v>
      </c>
    </row>
    <row r="9747" spans="1:10" x14ac:dyDescent="0.2">
      <c r="A9747" s="7" t="s">
        <v>16108</v>
      </c>
      <c r="B9747" t="s">
        <v>15233</v>
      </c>
      <c r="C9747">
        <v>21002</v>
      </c>
      <c r="D9747" t="s">
        <v>31</v>
      </c>
      <c r="E9747">
        <v>3</v>
      </c>
      <c r="F9747" t="s">
        <v>2045</v>
      </c>
      <c r="G9747" s="8" t="s">
        <v>184</v>
      </c>
      <c r="H9747" t="s">
        <v>185</v>
      </c>
      <c r="I9747" s="1" t="s">
        <v>35</v>
      </c>
      <c r="J9747" t="s">
        <v>36</v>
      </c>
    </row>
    <row r="9748" spans="1:10" x14ac:dyDescent="0.2">
      <c r="A9748" s="7" t="s">
        <v>16109</v>
      </c>
      <c r="B9748" t="s">
        <v>16110</v>
      </c>
      <c r="C9748">
        <v>21002</v>
      </c>
      <c r="D9748" t="s">
        <v>31</v>
      </c>
      <c r="E9748">
        <v>3</v>
      </c>
      <c r="F9748" t="s">
        <v>2045</v>
      </c>
      <c r="G9748" s="8" t="s">
        <v>184</v>
      </c>
      <c r="H9748" t="s">
        <v>185</v>
      </c>
      <c r="I9748" s="1" t="s">
        <v>35</v>
      </c>
      <c r="J9748" t="s">
        <v>36</v>
      </c>
    </row>
    <row r="9749" spans="1:10" x14ac:dyDescent="0.2">
      <c r="A9749" s="7" t="s">
        <v>16111</v>
      </c>
      <c r="B9749" t="s">
        <v>16112</v>
      </c>
      <c r="C9749">
        <v>21002</v>
      </c>
      <c r="D9749" t="s">
        <v>31</v>
      </c>
      <c r="E9749">
        <v>3</v>
      </c>
      <c r="F9749" t="s">
        <v>2045</v>
      </c>
      <c r="G9749" s="8" t="s">
        <v>184</v>
      </c>
      <c r="H9749" t="s">
        <v>185</v>
      </c>
      <c r="I9749" s="1" t="s">
        <v>35</v>
      </c>
      <c r="J9749" t="s">
        <v>36</v>
      </c>
    </row>
    <row r="9750" spans="1:10" x14ac:dyDescent="0.2">
      <c r="A9750" s="7" t="s">
        <v>16113</v>
      </c>
      <c r="B9750" t="s">
        <v>16114</v>
      </c>
      <c r="C9750">
        <v>21002</v>
      </c>
      <c r="D9750" t="s">
        <v>31</v>
      </c>
      <c r="E9750">
        <v>3</v>
      </c>
      <c r="F9750" t="s">
        <v>2045</v>
      </c>
      <c r="G9750" s="8" t="s">
        <v>184</v>
      </c>
      <c r="H9750" t="s">
        <v>185</v>
      </c>
      <c r="I9750" s="1" t="s">
        <v>35</v>
      </c>
      <c r="J9750" t="s">
        <v>36</v>
      </c>
    </row>
    <row r="9751" spans="1:10" x14ac:dyDescent="0.2">
      <c r="A9751" s="7" t="s">
        <v>16115</v>
      </c>
      <c r="B9751" t="s">
        <v>16116</v>
      </c>
      <c r="C9751">
        <v>21002</v>
      </c>
      <c r="D9751" t="s">
        <v>31</v>
      </c>
      <c r="E9751">
        <v>3</v>
      </c>
      <c r="F9751" t="s">
        <v>2045</v>
      </c>
      <c r="G9751" s="8" t="s">
        <v>184</v>
      </c>
      <c r="H9751" t="s">
        <v>185</v>
      </c>
      <c r="I9751" s="1" t="s">
        <v>35</v>
      </c>
      <c r="J9751" t="s">
        <v>36</v>
      </c>
    </row>
    <row r="9752" spans="1:10" x14ac:dyDescent="0.2">
      <c r="A9752" s="7" t="s">
        <v>16117</v>
      </c>
      <c r="B9752" t="s">
        <v>16118</v>
      </c>
      <c r="C9752">
        <v>21002</v>
      </c>
      <c r="D9752" t="s">
        <v>31</v>
      </c>
      <c r="E9752">
        <v>3</v>
      </c>
      <c r="F9752" t="s">
        <v>2045</v>
      </c>
      <c r="G9752" s="8" t="s">
        <v>184</v>
      </c>
      <c r="H9752" t="s">
        <v>185</v>
      </c>
      <c r="I9752" s="1" t="s">
        <v>35</v>
      </c>
      <c r="J9752" t="s">
        <v>36</v>
      </c>
    </row>
    <row r="9753" spans="1:10" x14ac:dyDescent="0.2">
      <c r="A9753" s="7" t="s">
        <v>16119</v>
      </c>
      <c r="B9753" t="s">
        <v>16120</v>
      </c>
      <c r="C9753">
        <v>21002</v>
      </c>
      <c r="D9753" t="s">
        <v>31</v>
      </c>
      <c r="E9753">
        <v>3</v>
      </c>
      <c r="F9753" t="s">
        <v>2045</v>
      </c>
      <c r="G9753" s="8" t="s">
        <v>184</v>
      </c>
      <c r="H9753" t="s">
        <v>185</v>
      </c>
      <c r="I9753" s="1" t="s">
        <v>35</v>
      </c>
      <c r="J9753" t="s">
        <v>36</v>
      </c>
    </row>
    <row r="9754" spans="1:10" x14ac:dyDescent="0.2">
      <c r="A9754" s="7" t="s">
        <v>16121</v>
      </c>
      <c r="B9754" t="s">
        <v>16122</v>
      </c>
      <c r="C9754">
        <v>21002</v>
      </c>
      <c r="D9754" t="s">
        <v>31</v>
      </c>
      <c r="E9754">
        <v>3</v>
      </c>
      <c r="F9754" t="s">
        <v>2045</v>
      </c>
      <c r="G9754" s="8" t="s">
        <v>184</v>
      </c>
      <c r="H9754" t="s">
        <v>185</v>
      </c>
      <c r="I9754" s="1" t="s">
        <v>35</v>
      </c>
      <c r="J9754" t="s">
        <v>36</v>
      </c>
    </row>
    <row r="9755" spans="1:10" x14ac:dyDescent="0.2">
      <c r="A9755" s="7" t="s">
        <v>16123</v>
      </c>
      <c r="B9755" t="s">
        <v>16124</v>
      </c>
      <c r="C9755">
        <v>21002</v>
      </c>
      <c r="D9755" t="s">
        <v>31</v>
      </c>
      <c r="E9755">
        <v>3</v>
      </c>
      <c r="F9755" t="s">
        <v>2045</v>
      </c>
      <c r="G9755" s="8" t="s">
        <v>184</v>
      </c>
      <c r="H9755" t="s">
        <v>185</v>
      </c>
      <c r="I9755" s="1" t="s">
        <v>35</v>
      </c>
      <c r="J9755" t="s">
        <v>36</v>
      </c>
    </row>
    <row r="9756" spans="1:10" x14ac:dyDescent="0.2">
      <c r="A9756" s="7" t="s">
        <v>16125</v>
      </c>
      <c r="B9756" t="s">
        <v>16126</v>
      </c>
      <c r="C9756">
        <v>21002</v>
      </c>
      <c r="D9756" t="s">
        <v>31</v>
      </c>
      <c r="E9756">
        <v>3</v>
      </c>
      <c r="F9756" t="s">
        <v>2045</v>
      </c>
      <c r="G9756" s="8" t="s">
        <v>184</v>
      </c>
      <c r="H9756" t="s">
        <v>185</v>
      </c>
      <c r="I9756" s="1" t="s">
        <v>35</v>
      </c>
      <c r="J9756" t="s">
        <v>36</v>
      </c>
    </row>
    <row r="9757" spans="1:10" x14ac:dyDescent="0.2">
      <c r="A9757" s="7" t="s">
        <v>16127</v>
      </c>
      <c r="B9757" t="s">
        <v>16128</v>
      </c>
      <c r="C9757">
        <v>21002</v>
      </c>
      <c r="D9757" t="s">
        <v>31</v>
      </c>
      <c r="E9757">
        <v>3</v>
      </c>
      <c r="F9757" t="s">
        <v>2045</v>
      </c>
      <c r="G9757" s="8" t="s">
        <v>184</v>
      </c>
      <c r="H9757" t="s">
        <v>185</v>
      </c>
      <c r="I9757" s="1" t="s">
        <v>35</v>
      </c>
      <c r="J9757" t="s">
        <v>36</v>
      </c>
    </row>
    <row r="9758" spans="1:10" x14ac:dyDescent="0.2">
      <c r="A9758" s="7" t="s">
        <v>16129</v>
      </c>
      <c r="B9758" t="s">
        <v>16130</v>
      </c>
      <c r="C9758">
        <v>21002</v>
      </c>
      <c r="D9758" t="s">
        <v>31</v>
      </c>
      <c r="E9758">
        <v>3</v>
      </c>
      <c r="F9758" t="s">
        <v>2045</v>
      </c>
      <c r="G9758" s="8" t="s">
        <v>184</v>
      </c>
      <c r="H9758" t="s">
        <v>185</v>
      </c>
      <c r="I9758" s="1" t="s">
        <v>35</v>
      </c>
      <c r="J9758" t="s">
        <v>36</v>
      </c>
    </row>
    <row r="9759" spans="1:10" x14ac:dyDescent="0.2">
      <c r="A9759" s="7" t="s">
        <v>16131</v>
      </c>
      <c r="B9759" t="s">
        <v>16132</v>
      </c>
      <c r="C9759">
        <v>21002</v>
      </c>
      <c r="D9759" t="s">
        <v>31</v>
      </c>
      <c r="E9759">
        <v>3</v>
      </c>
      <c r="F9759" t="s">
        <v>2045</v>
      </c>
      <c r="G9759" s="8" t="s">
        <v>184</v>
      </c>
      <c r="H9759" t="s">
        <v>185</v>
      </c>
      <c r="I9759" s="1" t="s">
        <v>35</v>
      </c>
      <c r="J9759" t="s">
        <v>36</v>
      </c>
    </row>
    <row r="9760" spans="1:10" x14ac:dyDescent="0.2">
      <c r="A9760" s="7" t="s">
        <v>16133</v>
      </c>
      <c r="B9760" t="s">
        <v>16134</v>
      </c>
      <c r="C9760">
        <v>21002</v>
      </c>
      <c r="D9760" t="s">
        <v>31</v>
      </c>
      <c r="E9760">
        <v>3</v>
      </c>
      <c r="F9760" t="s">
        <v>2045</v>
      </c>
      <c r="G9760" s="8" t="s">
        <v>184</v>
      </c>
      <c r="H9760" t="s">
        <v>185</v>
      </c>
      <c r="I9760" s="1" t="s">
        <v>35</v>
      </c>
      <c r="J9760" t="s">
        <v>36</v>
      </c>
    </row>
    <row r="9761" spans="1:10" x14ac:dyDescent="0.2">
      <c r="A9761" s="7" t="s">
        <v>16135</v>
      </c>
      <c r="B9761" t="s">
        <v>16136</v>
      </c>
      <c r="C9761">
        <v>21002</v>
      </c>
      <c r="D9761" t="s">
        <v>31</v>
      </c>
      <c r="E9761">
        <v>3</v>
      </c>
      <c r="F9761" t="s">
        <v>2045</v>
      </c>
      <c r="G9761" s="8" t="s">
        <v>184</v>
      </c>
      <c r="H9761" t="s">
        <v>185</v>
      </c>
      <c r="I9761" s="1" t="s">
        <v>35</v>
      </c>
      <c r="J9761" t="s">
        <v>36</v>
      </c>
    </row>
    <row r="9762" spans="1:10" x14ac:dyDescent="0.2">
      <c r="A9762" s="7" t="s">
        <v>16137</v>
      </c>
      <c r="B9762" t="s">
        <v>16138</v>
      </c>
      <c r="C9762">
        <v>21002</v>
      </c>
      <c r="D9762" t="s">
        <v>31</v>
      </c>
      <c r="E9762">
        <v>3</v>
      </c>
      <c r="F9762" t="s">
        <v>2045</v>
      </c>
      <c r="G9762" s="8" t="s">
        <v>184</v>
      </c>
      <c r="H9762" t="s">
        <v>185</v>
      </c>
      <c r="I9762" s="1" t="s">
        <v>35</v>
      </c>
      <c r="J9762" t="s">
        <v>36</v>
      </c>
    </row>
    <row r="9763" spans="1:10" x14ac:dyDescent="0.2">
      <c r="A9763" s="7" t="s">
        <v>16139</v>
      </c>
      <c r="B9763" t="s">
        <v>16140</v>
      </c>
      <c r="C9763">
        <v>21002</v>
      </c>
      <c r="D9763" t="s">
        <v>31</v>
      </c>
      <c r="E9763">
        <v>3</v>
      </c>
      <c r="F9763" t="s">
        <v>2045</v>
      </c>
      <c r="G9763" s="8" t="s">
        <v>184</v>
      </c>
      <c r="H9763" t="s">
        <v>185</v>
      </c>
      <c r="I9763" s="1" t="s">
        <v>35</v>
      </c>
      <c r="J9763" t="s">
        <v>36</v>
      </c>
    </row>
    <row r="9764" spans="1:10" x14ac:dyDescent="0.2">
      <c r="A9764" s="7" t="s">
        <v>16141</v>
      </c>
      <c r="B9764" t="s">
        <v>16142</v>
      </c>
      <c r="C9764">
        <v>21002</v>
      </c>
      <c r="D9764" t="s">
        <v>31</v>
      </c>
      <c r="E9764">
        <v>3</v>
      </c>
      <c r="F9764" t="s">
        <v>2045</v>
      </c>
      <c r="G9764" s="8" t="s">
        <v>184</v>
      </c>
      <c r="H9764" t="s">
        <v>185</v>
      </c>
      <c r="I9764" s="1" t="s">
        <v>35</v>
      </c>
      <c r="J9764" t="s">
        <v>36</v>
      </c>
    </row>
    <row r="9765" spans="1:10" x14ac:dyDescent="0.2">
      <c r="A9765" s="7" t="s">
        <v>16143</v>
      </c>
      <c r="B9765" t="s">
        <v>16144</v>
      </c>
      <c r="C9765">
        <v>21002</v>
      </c>
      <c r="D9765" t="s">
        <v>31</v>
      </c>
      <c r="E9765">
        <v>3</v>
      </c>
      <c r="F9765" t="s">
        <v>2045</v>
      </c>
      <c r="G9765" s="8" t="s">
        <v>184</v>
      </c>
      <c r="H9765" t="s">
        <v>185</v>
      </c>
      <c r="I9765" s="1" t="s">
        <v>35</v>
      </c>
      <c r="J9765" t="s">
        <v>36</v>
      </c>
    </row>
    <row r="9766" spans="1:10" x14ac:dyDescent="0.2">
      <c r="A9766" s="7" t="s">
        <v>16145</v>
      </c>
      <c r="B9766" t="s">
        <v>16146</v>
      </c>
      <c r="C9766">
        <v>21002</v>
      </c>
      <c r="D9766" t="s">
        <v>31</v>
      </c>
      <c r="E9766">
        <v>3</v>
      </c>
      <c r="F9766" t="s">
        <v>2045</v>
      </c>
      <c r="G9766" s="8" t="s">
        <v>184</v>
      </c>
      <c r="H9766" t="s">
        <v>185</v>
      </c>
      <c r="I9766" s="1" t="s">
        <v>35</v>
      </c>
      <c r="J9766" t="s">
        <v>36</v>
      </c>
    </row>
    <row r="9767" spans="1:10" x14ac:dyDescent="0.2">
      <c r="A9767" s="7" t="s">
        <v>16147</v>
      </c>
      <c r="B9767" t="s">
        <v>16148</v>
      </c>
      <c r="C9767">
        <v>21002</v>
      </c>
      <c r="D9767" t="s">
        <v>31</v>
      </c>
      <c r="E9767">
        <v>3</v>
      </c>
      <c r="F9767" t="s">
        <v>2045</v>
      </c>
      <c r="G9767" s="8" t="s">
        <v>184</v>
      </c>
      <c r="H9767" t="s">
        <v>185</v>
      </c>
      <c r="I9767" s="1" t="s">
        <v>35</v>
      </c>
      <c r="J9767" t="s">
        <v>36</v>
      </c>
    </row>
    <row r="9768" spans="1:10" x14ac:dyDescent="0.2">
      <c r="A9768" s="7" t="s">
        <v>16149</v>
      </c>
      <c r="B9768" t="s">
        <v>16150</v>
      </c>
      <c r="C9768">
        <v>21002</v>
      </c>
      <c r="D9768" t="s">
        <v>31</v>
      </c>
      <c r="E9768">
        <v>3</v>
      </c>
      <c r="F9768" t="s">
        <v>2045</v>
      </c>
      <c r="G9768" s="8" t="s">
        <v>184</v>
      </c>
      <c r="H9768" t="s">
        <v>185</v>
      </c>
      <c r="I9768" s="1" t="s">
        <v>35</v>
      </c>
      <c r="J9768" t="s">
        <v>36</v>
      </c>
    </row>
    <row r="9769" spans="1:10" x14ac:dyDescent="0.2">
      <c r="A9769" s="7" t="s">
        <v>16151</v>
      </c>
      <c r="B9769" t="s">
        <v>16152</v>
      </c>
      <c r="C9769">
        <v>21002</v>
      </c>
      <c r="D9769" t="s">
        <v>31</v>
      </c>
      <c r="E9769">
        <v>3</v>
      </c>
      <c r="F9769" t="s">
        <v>2045</v>
      </c>
      <c r="G9769" s="8" t="s">
        <v>184</v>
      </c>
      <c r="H9769" t="s">
        <v>185</v>
      </c>
      <c r="I9769" s="1" t="s">
        <v>35</v>
      </c>
      <c r="J9769" t="s">
        <v>36</v>
      </c>
    </row>
    <row r="9770" spans="1:10" x14ac:dyDescent="0.2">
      <c r="A9770" s="7" t="s">
        <v>16153</v>
      </c>
      <c r="B9770" t="s">
        <v>16154</v>
      </c>
      <c r="C9770">
        <v>21002</v>
      </c>
      <c r="D9770" t="s">
        <v>31</v>
      </c>
      <c r="E9770">
        <v>3</v>
      </c>
      <c r="F9770" t="s">
        <v>2045</v>
      </c>
      <c r="G9770" s="8" t="s">
        <v>184</v>
      </c>
      <c r="H9770" t="s">
        <v>185</v>
      </c>
      <c r="I9770" s="1" t="s">
        <v>35</v>
      </c>
      <c r="J9770" t="s">
        <v>36</v>
      </c>
    </row>
    <row r="9771" spans="1:10" x14ac:dyDescent="0.2">
      <c r="A9771" s="7" t="s">
        <v>16155</v>
      </c>
      <c r="B9771" t="s">
        <v>16156</v>
      </c>
      <c r="C9771">
        <v>21002</v>
      </c>
      <c r="D9771" t="s">
        <v>31</v>
      </c>
      <c r="E9771">
        <v>3</v>
      </c>
      <c r="F9771" t="s">
        <v>2045</v>
      </c>
      <c r="G9771" s="8" t="s">
        <v>184</v>
      </c>
      <c r="H9771" t="s">
        <v>185</v>
      </c>
      <c r="I9771" s="1" t="s">
        <v>35</v>
      </c>
      <c r="J9771" t="s">
        <v>36</v>
      </c>
    </row>
    <row r="9772" spans="1:10" x14ac:dyDescent="0.2">
      <c r="A9772" s="7" t="s">
        <v>16157</v>
      </c>
      <c r="B9772" t="s">
        <v>16158</v>
      </c>
      <c r="C9772">
        <v>21002</v>
      </c>
      <c r="D9772" t="s">
        <v>31</v>
      </c>
      <c r="E9772">
        <v>3</v>
      </c>
      <c r="F9772" t="s">
        <v>2045</v>
      </c>
      <c r="G9772" s="8" t="s">
        <v>184</v>
      </c>
      <c r="H9772" t="s">
        <v>185</v>
      </c>
      <c r="I9772" s="1" t="s">
        <v>35</v>
      </c>
      <c r="J9772" t="s">
        <v>36</v>
      </c>
    </row>
    <row r="9773" spans="1:10" x14ac:dyDescent="0.2">
      <c r="A9773" s="7" t="s">
        <v>16159</v>
      </c>
      <c r="B9773" t="s">
        <v>16160</v>
      </c>
      <c r="C9773">
        <v>21002</v>
      </c>
      <c r="D9773" t="s">
        <v>31</v>
      </c>
      <c r="E9773">
        <v>3</v>
      </c>
      <c r="F9773" t="s">
        <v>2045</v>
      </c>
      <c r="G9773" s="8" t="s">
        <v>184</v>
      </c>
      <c r="H9773" t="s">
        <v>185</v>
      </c>
      <c r="I9773" s="1" t="s">
        <v>35</v>
      </c>
      <c r="J9773" t="s">
        <v>36</v>
      </c>
    </row>
    <row r="9774" spans="1:10" x14ac:dyDescent="0.2">
      <c r="A9774" s="7" t="s">
        <v>16161</v>
      </c>
      <c r="B9774" t="s">
        <v>16162</v>
      </c>
      <c r="C9774">
        <v>21002</v>
      </c>
      <c r="D9774" t="s">
        <v>31</v>
      </c>
      <c r="E9774">
        <v>3</v>
      </c>
      <c r="F9774" t="s">
        <v>2045</v>
      </c>
      <c r="G9774" s="8" t="s">
        <v>184</v>
      </c>
      <c r="H9774" t="s">
        <v>185</v>
      </c>
      <c r="I9774" s="1" t="s">
        <v>35</v>
      </c>
      <c r="J9774" t="s">
        <v>36</v>
      </c>
    </row>
    <row r="9775" spans="1:10" x14ac:dyDescent="0.2">
      <c r="A9775" s="7" t="s">
        <v>16163</v>
      </c>
      <c r="B9775" t="s">
        <v>16164</v>
      </c>
      <c r="C9775">
        <v>21002</v>
      </c>
      <c r="D9775" t="s">
        <v>31</v>
      </c>
      <c r="E9775">
        <v>3</v>
      </c>
      <c r="F9775" t="s">
        <v>2045</v>
      </c>
      <c r="G9775" s="8" t="s">
        <v>184</v>
      </c>
      <c r="H9775" t="s">
        <v>185</v>
      </c>
      <c r="I9775" s="1" t="s">
        <v>35</v>
      </c>
      <c r="J9775" t="s">
        <v>36</v>
      </c>
    </row>
    <row r="9776" spans="1:10" x14ac:dyDescent="0.2">
      <c r="A9776" s="7" t="s">
        <v>16165</v>
      </c>
      <c r="B9776" t="s">
        <v>16166</v>
      </c>
      <c r="C9776">
        <v>21002</v>
      </c>
      <c r="D9776" t="s">
        <v>31</v>
      </c>
      <c r="E9776">
        <v>3</v>
      </c>
      <c r="F9776" t="s">
        <v>2045</v>
      </c>
      <c r="G9776" s="8" t="s">
        <v>184</v>
      </c>
      <c r="H9776" t="s">
        <v>185</v>
      </c>
      <c r="I9776" s="1" t="s">
        <v>35</v>
      </c>
      <c r="J9776" t="s">
        <v>36</v>
      </c>
    </row>
    <row r="9777" spans="1:10" x14ac:dyDescent="0.2">
      <c r="A9777" s="7" t="s">
        <v>16167</v>
      </c>
      <c r="B9777" t="s">
        <v>16168</v>
      </c>
      <c r="C9777">
        <v>21002</v>
      </c>
      <c r="D9777" t="s">
        <v>31</v>
      </c>
      <c r="E9777">
        <v>3</v>
      </c>
      <c r="F9777" t="s">
        <v>2045</v>
      </c>
      <c r="G9777" s="8" t="s">
        <v>184</v>
      </c>
      <c r="H9777" t="s">
        <v>185</v>
      </c>
      <c r="I9777" s="1" t="s">
        <v>35</v>
      </c>
      <c r="J9777" t="s">
        <v>36</v>
      </c>
    </row>
    <row r="9778" spans="1:10" x14ac:dyDescent="0.2">
      <c r="A9778" s="7" t="s">
        <v>16169</v>
      </c>
      <c r="B9778" t="s">
        <v>16170</v>
      </c>
      <c r="C9778">
        <v>21002</v>
      </c>
      <c r="D9778" t="s">
        <v>31</v>
      </c>
      <c r="E9778">
        <v>3</v>
      </c>
      <c r="F9778" t="s">
        <v>2045</v>
      </c>
      <c r="G9778" s="8" t="s">
        <v>184</v>
      </c>
      <c r="H9778" t="s">
        <v>185</v>
      </c>
      <c r="I9778" s="1" t="s">
        <v>35</v>
      </c>
      <c r="J9778" t="s">
        <v>36</v>
      </c>
    </row>
    <row r="9779" spans="1:10" x14ac:dyDescent="0.2">
      <c r="A9779" s="7" t="s">
        <v>16171</v>
      </c>
      <c r="B9779" t="s">
        <v>16172</v>
      </c>
      <c r="C9779">
        <v>21002</v>
      </c>
      <c r="D9779" t="s">
        <v>31</v>
      </c>
      <c r="E9779">
        <v>3</v>
      </c>
      <c r="F9779" t="s">
        <v>2045</v>
      </c>
      <c r="G9779" s="8" t="s">
        <v>184</v>
      </c>
      <c r="H9779" t="s">
        <v>185</v>
      </c>
      <c r="I9779" s="1" t="s">
        <v>35</v>
      </c>
      <c r="J9779" t="s">
        <v>36</v>
      </c>
    </row>
    <row r="9780" spans="1:10" x14ac:dyDescent="0.2">
      <c r="A9780" s="7" t="s">
        <v>16173</v>
      </c>
      <c r="B9780" t="s">
        <v>16174</v>
      </c>
      <c r="C9780">
        <v>21002</v>
      </c>
      <c r="D9780" t="s">
        <v>31</v>
      </c>
      <c r="E9780">
        <v>3</v>
      </c>
      <c r="F9780" t="s">
        <v>2045</v>
      </c>
      <c r="G9780" s="8" t="s">
        <v>184</v>
      </c>
      <c r="H9780" t="s">
        <v>185</v>
      </c>
      <c r="I9780" s="1" t="s">
        <v>35</v>
      </c>
      <c r="J9780" t="s">
        <v>36</v>
      </c>
    </row>
    <row r="9781" spans="1:10" x14ac:dyDescent="0.2">
      <c r="A9781" s="7" t="s">
        <v>16175</v>
      </c>
      <c r="B9781" t="s">
        <v>16176</v>
      </c>
      <c r="C9781">
        <v>21002</v>
      </c>
      <c r="D9781" t="s">
        <v>31</v>
      </c>
      <c r="E9781">
        <v>3</v>
      </c>
      <c r="F9781" t="s">
        <v>2045</v>
      </c>
      <c r="G9781" s="8" t="s">
        <v>184</v>
      </c>
      <c r="H9781" t="s">
        <v>185</v>
      </c>
      <c r="I9781" s="1" t="s">
        <v>35</v>
      </c>
      <c r="J9781" t="s">
        <v>36</v>
      </c>
    </row>
    <row r="9782" spans="1:10" x14ac:dyDescent="0.2">
      <c r="A9782" s="7" t="s">
        <v>16177</v>
      </c>
      <c r="B9782" t="s">
        <v>16178</v>
      </c>
      <c r="C9782">
        <v>21002</v>
      </c>
      <c r="D9782" t="s">
        <v>31</v>
      </c>
      <c r="E9782">
        <v>3</v>
      </c>
      <c r="F9782" t="s">
        <v>2045</v>
      </c>
      <c r="G9782" s="8" t="s">
        <v>184</v>
      </c>
      <c r="H9782" t="s">
        <v>185</v>
      </c>
      <c r="I9782" s="1" t="s">
        <v>35</v>
      </c>
      <c r="J9782" t="s">
        <v>36</v>
      </c>
    </row>
    <row r="9783" spans="1:10" x14ac:dyDescent="0.2">
      <c r="A9783" s="7" t="s">
        <v>16179</v>
      </c>
      <c r="B9783" t="s">
        <v>16180</v>
      </c>
      <c r="C9783">
        <v>21002</v>
      </c>
      <c r="D9783" t="s">
        <v>31</v>
      </c>
      <c r="E9783">
        <v>3</v>
      </c>
      <c r="F9783" t="s">
        <v>2045</v>
      </c>
      <c r="G9783" s="8" t="s">
        <v>184</v>
      </c>
      <c r="H9783" t="s">
        <v>185</v>
      </c>
      <c r="I9783" s="1" t="s">
        <v>35</v>
      </c>
      <c r="J9783" t="s">
        <v>36</v>
      </c>
    </row>
    <row r="9784" spans="1:10" x14ac:dyDescent="0.2">
      <c r="A9784" s="7" t="s">
        <v>16181</v>
      </c>
      <c r="B9784" t="s">
        <v>16182</v>
      </c>
      <c r="C9784">
        <v>21002</v>
      </c>
      <c r="D9784" t="s">
        <v>31</v>
      </c>
      <c r="E9784">
        <v>3</v>
      </c>
      <c r="F9784" t="s">
        <v>2045</v>
      </c>
      <c r="G9784" s="8" t="s">
        <v>184</v>
      </c>
      <c r="H9784" t="s">
        <v>185</v>
      </c>
      <c r="I9784" s="1" t="s">
        <v>35</v>
      </c>
      <c r="J9784" t="s">
        <v>36</v>
      </c>
    </row>
    <row r="9785" spans="1:10" x14ac:dyDescent="0.2">
      <c r="A9785" s="7" t="s">
        <v>16183</v>
      </c>
      <c r="B9785" t="s">
        <v>16184</v>
      </c>
      <c r="C9785">
        <v>21002</v>
      </c>
      <c r="D9785" t="s">
        <v>31</v>
      </c>
      <c r="E9785">
        <v>3</v>
      </c>
      <c r="F9785" t="s">
        <v>2045</v>
      </c>
      <c r="G9785" s="8" t="s">
        <v>184</v>
      </c>
      <c r="H9785" t="s">
        <v>185</v>
      </c>
      <c r="I9785" s="1" t="s">
        <v>35</v>
      </c>
      <c r="J9785" t="s">
        <v>36</v>
      </c>
    </row>
    <row r="9786" spans="1:10" x14ac:dyDescent="0.2">
      <c r="A9786" s="7" t="s">
        <v>16185</v>
      </c>
      <c r="B9786" t="s">
        <v>16186</v>
      </c>
      <c r="C9786">
        <v>21002</v>
      </c>
      <c r="D9786" t="s">
        <v>31</v>
      </c>
      <c r="E9786">
        <v>3</v>
      </c>
      <c r="F9786" t="s">
        <v>2045</v>
      </c>
      <c r="G9786" s="8" t="s">
        <v>184</v>
      </c>
      <c r="H9786" t="s">
        <v>185</v>
      </c>
      <c r="I9786" s="1" t="s">
        <v>35</v>
      </c>
      <c r="J9786" t="s">
        <v>36</v>
      </c>
    </row>
    <row r="9787" spans="1:10" x14ac:dyDescent="0.2">
      <c r="A9787" s="7" t="s">
        <v>16187</v>
      </c>
      <c r="B9787" t="s">
        <v>16188</v>
      </c>
      <c r="C9787">
        <v>21002</v>
      </c>
      <c r="D9787" t="s">
        <v>31</v>
      </c>
      <c r="E9787">
        <v>3</v>
      </c>
      <c r="F9787" t="s">
        <v>2045</v>
      </c>
      <c r="G9787" s="8" t="s">
        <v>184</v>
      </c>
      <c r="H9787" t="s">
        <v>185</v>
      </c>
      <c r="I9787" s="1" t="s">
        <v>35</v>
      </c>
      <c r="J9787" t="s">
        <v>36</v>
      </c>
    </row>
    <row r="9788" spans="1:10" x14ac:dyDescent="0.2">
      <c r="A9788" s="7" t="s">
        <v>16189</v>
      </c>
      <c r="B9788" t="s">
        <v>16190</v>
      </c>
      <c r="C9788">
        <v>21002</v>
      </c>
      <c r="D9788" t="s">
        <v>31</v>
      </c>
      <c r="E9788">
        <v>3</v>
      </c>
      <c r="F9788" t="s">
        <v>2045</v>
      </c>
      <c r="G9788" s="8" t="s">
        <v>184</v>
      </c>
      <c r="H9788" t="s">
        <v>185</v>
      </c>
      <c r="I9788" s="1" t="s">
        <v>35</v>
      </c>
      <c r="J9788" t="s">
        <v>36</v>
      </c>
    </row>
    <row r="9789" spans="1:10" x14ac:dyDescent="0.2">
      <c r="A9789" s="7" t="s">
        <v>16191</v>
      </c>
      <c r="B9789" t="s">
        <v>16192</v>
      </c>
      <c r="C9789">
        <v>21002</v>
      </c>
      <c r="D9789" t="s">
        <v>31</v>
      </c>
      <c r="E9789">
        <v>3</v>
      </c>
      <c r="F9789" t="s">
        <v>2045</v>
      </c>
      <c r="G9789" s="8" t="s">
        <v>184</v>
      </c>
      <c r="H9789" t="s">
        <v>185</v>
      </c>
      <c r="I9789" s="1" t="s">
        <v>35</v>
      </c>
      <c r="J9789" t="s">
        <v>36</v>
      </c>
    </row>
    <row r="9790" spans="1:10" x14ac:dyDescent="0.2">
      <c r="A9790" s="7" t="s">
        <v>16193</v>
      </c>
      <c r="B9790" t="s">
        <v>16194</v>
      </c>
      <c r="C9790">
        <v>21002</v>
      </c>
      <c r="D9790" t="s">
        <v>31</v>
      </c>
      <c r="E9790">
        <v>3</v>
      </c>
      <c r="F9790" t="s">
        <v>2045</v>
      </c>
      <c r="G9790" s="8" t="s">
        <v>184</v>
      </c>
      <c r="H9790" t="s">
        <v>185</v>
      </c>
      <c r="I9790" s="1" t="s">
        <v>35</v>
      </c>
      <c r="J9790" t="s">
        <v>36</v>
      </c>
    </row>
    <row r="9791" spans="1:10" x14ac:dyDescent="0.2">
      <c r="A9791" s="7" t="s">
        <v>16195</v>
      </c>
      <c r="B9791" t="s">
        <v>16196</v>
      </c>
      <c r="C9791">
        <v>21002</v>
      </c>
      <c r="D9791" t="s">
        <v>31</v>
      </c>
      <c r="E9791">
        <v>3</v>
      </c>
      <c r="F9791" t="s">
        <v>2045</v>
      </c>
      <c r="G9791" s="8" t="s">
        <v>184</v>
      </c>
      <c r="H9791" t="s">
        <v>185</v>
      </c>
      <c r="I9791" s="1" t="s">
        <v>35</v>
      </c>
      <c r="J9791" t="s">
        <v>36</v>
      </c>
    </row>
    <row r="9792" spans="1:10" x14ac:dyDescent="0.2">
      <c r="A9792" s="7" t="s">
        <v>16197</v>
      </c>
      <c r="B9792" t="s">
        <v>16198</v>
      </c>
      <c r="C9792">
        <v>21002</v>
      </c>
      <c r="D9792" t="s">
        <v>31</v>
      </c>
      <c r="E9792">
        <v>3</v>
      </c>
      <c r="F9792" t="s">
        <v>2045</v>
      </c>
      <c r="G9792" s="8" t="s">
        <v>184</v>
      </c>
      <c r="H9792" t="s">
        <v>185</v>
      </c>
      <c r="I9792" s="1" t="s">
        <v>35</v>
      </c>
      <c r="J9792" t="s">
        <v>36</v>
      </c>
    </row>
    <row r="9793" spans="1:10" x14ac:dyDescent="0.2">
      <c r="A9793" s="7" t="s">
        <v>16199</v>
      </c>
      <c r="B9793" t="s">
        <v>16200</v>
      </c>
      <c r="C9793">
        <v>21002</v>
      </c>
      <c r="D9793" t="s">
        <v>31</v>
      </c>
      <c r="E9793">
        <v>3</v>
      </c>
      <c r="F9793" t="s">
        <v>2045</v>
      </c>
      <c r="G9793" s="8" t="s">
        <v>184</v>
      </c>
      <c r="H9793" t="s">
        <v>185</v>
      </c>
      <c r="I9793" s="1" t="s">
        <v>35</v>
      </c>
      <c r="J9793" t="s">
        <v>36</v>
      </c>
    </row>
    <row r="9794" spans="1:10" x14ac:dyDescent="0.2">
      <c r="A9794" s="7" t="s">
        <v>16201</v>
      </c>
      <c r="B9794" t="s">
        <v>16202</v>
      </c>
      <c r="C9794">
        <v>21002</v>
      </c>
      <c r="D9794" t="s">
        <v>31</v>
      </c>
      <c r="E9794">
        <v>3</v>
      </c>
      <c r="F9794" t="s">
        <v>2045</v>
      </c>
      <c r="G9794" s="8" t="s">
        <v>184</v>
      </c>
      <c r="H9794" t="s">
        <v>185</v>
      </c>
      <c r="I9794" s="1" t="s">
        <v>35</v>
      </c>
      <c r="J9794" t="s">
        <v>36</v>
      </c>
    </row>
    <row r="9795" spans="1:10" x14ac:dyDescent="0.2">
      <c r="A9795" s="7" t="s">
        <v>16203</v>
      </c>
      <c r="B9795" t="s">
        <v>16204</v>
      </c>
      <c r="C9795">
        <v>21002</v>
      </c>
      <c r="D9795" t="s">
        <v>31</v>
      </c>
      <c r="E9795">
        <v>3</v>
      </c>
      <c r="F9795" t="s">
        <v>2045</v>
      </c>
      <c r="G9795" s="8" t="s">
        <v>184</v>
      </c>
      <c r="H9795" t="s">
        <v>185</v>
      </c>
      <c r="I9795" s="1" t="s">
        <v>35</v>
      </c>
      <c r="J9795" t="s">
        <v>36</v>
      </c>
    </row>
    <row r="9796" spans="1:10" x14ac:dyDescent="0.2">
      <c r="A9796" s="7" t="s">
        <v>16205</v>
      </c>
      <c r="B9796" t="s">
        <v>16206</v>
      </c>
      <c r="C9796">
        <v>21002</v>
      </c>
      <c r="D9796" t="s">
        <v>31</v>
      </c>
      <c r="E9796">
        <v>3</v>
      </c>
      <c r="F9796" t="s">
        <v>2045</v>
      </c>
      <c r="G9796" s="8" t="s">
        <v>184</v>
      </c>
      <c r="H9796" t="s">
        <v>185</v>
      </c>
      <c r="I9796" s="1" t="s">
        <v>35</v>
      </c>
      <c r="J9796" t="s">
        <v>36</v>
      </c>
    </row>
    <row r="9797" spans="1:10" x14ac:dyDescent="0.2">
      <c r="A9797" s="7" t="s">
        <v>16207</v>
      </c>
      <c r="B9797" t="s">
        <v>16208</v>
      </c>
      <c r="C9797">
        <v>21002</v>
      </c>
      <c r="D9797" t="s">
        <v>31</v>
      </c>
      <c r="E9797">
        <v>3</v>
      </c>
      <c r="F9797" t="s">
        <v>2045</v>
      </c>
      <c r="G9797" s="8" t="s">
        <v>184</v>
      </c>
      <c r="H9797" t="s">
        <v>185</v>
      </c>
      <c r="I9797" s="1" t="s">
        <v>35</v>
      </c>
      <c r="J9797" t="s">
        <v>36</v>
      </c>
    </row>
    <row r="9798" spans="1:10" x14ac:dyDescent="0.2">
      <c r="A9798" s="7" t="s">
        <v>16209</v>
      </c>
      <c r="B9798" t="s">
        <v>16210</v>
      </c>
      <c r="C9798">
        <v>21002</v>
      </c>
      <c r="D9798" t="s">
        <v>31</v>
      </c>
      <c r="E9798">
        <v>3</v>
      </c>
      <c r="F9798" t="s">
        <v>2045</v>
      </c>
      <c r="G9798" s="8" t="s">
        <v>184</v>
      </c>
      <c r="H9798" t="s">
        <v>185</v>
      </c>
      <c r="I9798" s="1" t="s">
        <v>35</v>
      </c>
      <c r="J9798" t="s">
        <v>36</v>
      </c>
    </row>
    <row r="9799" spans="1:10" x14ac:dyDescent="0.2">
      <c r="A9799" s="7" t="s">
        <v>16211</v>
      </c>
      <c r="B9799" t="s">
        <v>16212</v>
      </c>
      <c r="C9799">
        <v>21002</v>
      </c>
      <c r="D9799" t="s">
        <v>31</v>
      </c>
      <c r="E9799">
        <v>3</v>
      </c>
      <c r="F9799" t="s">
        <v>2045</v>
      </c>
      <c r="G9799" s="8" t="s">
        <v>184</v>
      </c>
      <c r="H9799" t="s">
        <v>185</v>
      </c>
      <c r="I9799" s="1" t="s">
        <v>35</v>
      </c>
      <c r="J9799" t="s">
        <v>36</v>
      </c>
    </row>
    <row r="9800" spans="1:10" x14ac:dyDescent="0.2">
      <c r="A9800" s="7" t="s">
        <v>16213</v>
      </c>
      <c r="B9800" t="s">
        <v>16214</v>
      </c>
      <c r="C9800">
        <v>21002</v>
      </c>
      <c r="D9800" t="s">
        <v>31</v>
      </c>
      <c r="E9800">
        <v>3</v>
      </c>
      <c r="F9800" t="s">
        <v>2045</v>
      </c>
      <c r="G9800" s="8" t="s">
        <v>184</v>
      </c>
      <c r="H9800" t="s">
        <v>185</v>
      </c>
      <c r="I9800" s="1" t="s">
        <v>35</v>
      </c>
      <c r="J9800" t="s">
        <v>36</v>
      </c>
    </row>
    <row r="9801" spans="1:10" x14ac:dyDescent="0.2">
      <c r="A9801" s="7" t="s">
        <v>16215</v>
      </c>
      <c r="B9801" t="s">
        <v>16216</v>
      </c>
      <c r="C9801">
        <v>21002</v>
      </c>
      <c r="D9801" t="s">
        <v>31</v>
      </c>
      <c r="E9801">
        <v>3</v>
      </c>
      <c r="F9801" t="s">
        <v>2045</v>
      </c>
      <c r="G9801" s="8" t="s">
        <v>184</v>
      </c>
      <c r="H9801" t="s">
        <v>185</v>
      </c>
      <c r="I9801" s="1" t="s">
        <v>35</v>
      </c>
      <c r="J9801" t="s">
        <v>36</v>
      </c>
    </row>
    <row r="9802" spans="1:10" x14ac:dyDescent="0.2">
      <c r="A9802" s="7" t="s">
        <v>16217</v>
      </c>
      <c r="B9802" t="s">
        <v>16218</v>
      </c>
      <c r="C9802">
        <v>21002</v>
      </c>
      <c r="D9802" t="s">
        <v>31</v>
      </c>
      <c r="E9802">
        <v>3</v>
      </c>
      <c r="F9802" t="s">
        <v>2045</v>
      </c>
      <c r="G9802" s="8" t="s">
        <v>188</v>
      </c>
      <c r="H9802" t="s">
        <v>189</v>
      </c>
      <c r="I9802" s="1" t="s">
        <v>35</v>
      </c>
      <c r="J9802" t="s">
        <v>36</v>
      </c>
    </row>
    <row r="9803" spans="1:10" x14ac:dyDescent="0.2">
      <c r="A9803" s="7" t="s">
        <v>16219</v>
      </c>
      <c r="B9803" t="s">
        <v>16220</v>
      </c>
      <c r="C9803">
        <v>21002</v>
      </c>
      <c r="D9803" t="s">
        <v>31</v>
      </c>
      <c r="E9803">
        <v>3</v>
      </c>
      <c r="F9803" t="s">
        <v>2045</v>
      </c>
      <c r="G9803" s="8" t="s">
        <v>188</v>
      </c>
      <c r="H9803" t="s">
        <v>189</v>
      </c>
      <c r="I9803" s="1" t="s">
        <v>35</v>
      </c>
      <c r="J9803" t="s">
        <v>36</v>
      </c>
    </row>
    <row r="9804" spans="1:10" x14ac:dyDescent="0.2">
      <c r="A9804" s="7" t="s">
        <v>16221</v>
      </c>
      <c r="B9804" t="s">
        <v>16222</v>
      </c>
      <c r="C9804">
        <v>21002</v>
      </c>
      <c r="D9804" t="s">
        <v>31</v>
      </c>
      <c r="E9804">
        <v>3</v>
      </c>
      <c r="F9804" t="s">
        <v>2045</v>
      </c>
      <c r="G9804" s="8" t="s">
        <v>188</v>
      </c>
      <c r="H9804" t="s">
        <v>189</v>
      </c>
      <c r="I9804" s="1" t="s">
        <v>35</v>
      </c>
      <c r="J9804" t="s">
        <v>36</v>
      </c>
    </row>
    <row r="9805" spans="1:10" x14ac:dyDescent="0.2">
      <c r="A9805" s="7" t="s">
        <v>16223</v>
      </c>
      <c r="B9805" t="s">
        <v>16224</v>
      </c>
      <c r="C9805">
        <v>21002</v>
      </c>
      <c r="D9805" t="s">
        <v>31</v>
      </c>
      <c r="E9805">
        <v>3</v>
      </c>
      <c r="F9805" t="s">
        <v>2045</v>
      </c>
      <c r="G9805" s="8" t="s">
        <v>188</v>
      </c>
      <c r="H9805" t="s">
        <v>189</v>
      </c>
      <c r="I9805" s="1" t="s">
        <v>35</v>
      </c>
      <c r="J9805" t="s">
        <v>36</v>
      </c>
    </row>
    <row r="9806" spans="1:10" x14ac:dyDescent="0.2">
      <c r="A9806" s="7" t="s">
        <v>16225</v>
      </c>
      <c r="B9806" t="s">
        <v>16226</v>
      </c>
      <c r="C9806">
        <v>21002</v>
      </c>
      <c r="D9806" t="s">
        <v>31</v>
      </c>
      <c r="E9806">
        <v>3</v>
      </c>
      <c r="F9806" t="s">
        <v>2045</v>
      </c>
      <c r="G9806" s="8" t="s">
        <v>188</v>
      </c>
      <c r="H9806" t="s">
        <v>189</v>
      </c>
      <c r="I9806" s="1" t="s">
        <v>35</v>
      </c>
      <c r="J9806" t="s">
        <v>36</v>
      </c>
    </row>
    <row r="9807" spans="1:10" x14ac:dyDescent="0.2">
      <c r="A9807" s="7" t="s">
        <v>16227</v>
      </c>
      <c r="B9807" t="s">
        <v>16228</v>
      </c>
      <c r="C9807">
        <v>21002</v>
      </c>
      <c r="D9807" t="s">
        <v>31</v>
      </c>
      <c r="E9807">
        <v>3</v>
      </c>
      <c r="F9807" t="s">
        <v>2045</v>
      </c>
      <c r="G9807" s="8" t="s">
        <v>188</v>
      </c>
      <c r="H9807" t="s">
        <v>189</v>
      </c>
      <c r="I9807" s="1" t="s">
        <v>35</v>
      </c>
      <c r="J9807" t="s">
        <v>36</v>
      </c>
    </row>
    <row r="9808" spans="1:10" x14ac:dyDescent="0.2">
      <c r="A9808" s="7" t="s">
        <v>16229</v>
      </c>
      <c r="B9808" t="s">
        <v>16230</v>
      </c>
      <c r="C9808">
        <v>21002</v>
      </c>
      <c r="D9808" t="s">
        <v>31</v>
      </c>
      <c r="E9808">
        <v>3</v>
      </c>
      <c r="F9808" t="s">
        <v>2045</v>
      </c>
      <c r="G9808" s="8" t="s">
        <v>188</v>
      </c>
      <c r="H9808" t="s">
        <v>189</v>
      </c>
      <c r="I9808" s="1" t="s">
        <v>35</v>
      </c>
      <c r="J9808" t="s">
        <v>36</v>
      </c>
    </row>
    <row r="9809" spans="1:10" x14ac:dyDescent="0.2">
      <c r="A9809" s="7" t="s">
        <v>16231</v>
      </c>
      <c r="B9809" t="s">
        <v>16232</v>
      </c>
      <c r="C9809">
        <v>21002</v>
      </c>
      <c r="D9809" t="s">
        <v>31</v>
      </c>
      <c r="E9809">
        <v>3</v>
      </c>
      <c r="F9809" t="s">
        <v>2045</v>
      </c>
      <c r="G9809" s="8" t="s">
        <v>188</v>
      </c>
      <c r="H9809" t="s">
        <v>189</v>
      </c>
      <c r="I9809" s="1" t="s">
        <v>35</v>
      </c>
      <c r="J9809" t="s">
        <v>36</v>
      </c>
    </row>
    <row r="9810" spans="1:10" x14ac:dyDescent="0.2">
      <c r="A9810" s="7" t="s">
        <v>16233</v>
      </c>
      <c r="B9810" t="s">
        <v>16234</v>
      </c>
      <c r="C9810">
        <v>21002</v>
      </c>
      <c r="D9810" t="s">
        <v>31</v>
      </c>
      <c r="E9810">
        <v>3</v>
      </c>
      <c r="F9810" t="s">
        <v>2045</v>
      </c>
      <c r="G9810" s="8" t="s">
        <v>188</v>
      </c>
      <c r="H9810" t="s">
        <v>189</v>
      </c>
      <c r="I9810" s="1" t="s">
        <v>35</v>
      </c>
      <c r="J9810" t="s">
        <v>36</v>
      </c>
    </row>
    <row r="9811" spans="1:10" x14ac:dyDescent="0.2">
      <c r="A9811" s="7" t="s">
        <v>16235</v>
      </c>
      <c r="B9811" t="s">
        <v>16236</v>
      </c>
      <c r="C9811">
        <v>21002</v>
      </c>
      <c r="D9811" t="s">
        <v>31</v>
      </c>
      <c r="E9811">
        <v>3</v>
      </c>
      <c r="F9811" t="s">
        <v>2045</v>
      </c>
      <c r="G9811" s="8" t="s">
        <v>188</v>
      </c>
      <c r="H9811" t="s">
        <v>189</v>
      </c>
      <c r="I9811" s="1" t="s">
        <v>35</v>
      </c>
      <c r="J9811" t="s">
        <v>36</v>
      </c>
    </row>
    <row r="9812" spans="1:10" x14ac:dyDescent="0.2">
      <c r="A9812" s="7" t="s">
        <v>16237</v>
      </c>
      <c r="B9812" t="s">
        <v>16238</v>
      </c>
      <c r="C9812">
        <v>21002</v>
      </c>
      <c r="D9812" t="s">
        <v>31</v>
      </c>
      <c r="E9812">
        <v>3</v>
      </c>
      <c r="F9812" t="s">
        <v>2045</v>
      </c>
      <c r="G9812" s="8" t="s">
        <v>188</v>
      </c>
      <c r="H9812" t="s">
        <v>189</v>
      </c>
      <c r="I9812" s="1" t="s">
        <v>35</v>
      </c>
      <c r="J9812" t="s">
        <v>36</v>
      </c>
    </row>
    <row r="9813" spans="1:10" x14ac:dyDescent="0.2">
      <c r="A9813" s="7" t="s">
        <v>16239</v>
      </c>
      <c r="B9813" t="s">
        <v>16240</v>
      </c>
      <c r="C9813">
        <v>21002</v>
      </c>
      <c r="D9813" t="s">
        <v>31</v>
      </c>
      <c r="E9813">
        <v>3</v>
      </c>
      <c r="F9813" t="s">
        <v>2045</v>
      </c>
      <c r="G9813" s="8" t="s">
        <v>188</v>
      </c>
      <c r="H9813" t="s">
        <v>189</v>
      </c>
      <c r="I9813" s="1" t="s">
        <v>35</v>
      </c>
      <c r="J9813" t="s">
        <v>36</v>
      </c>
    </row>
    <row r="9814" spans="1:10" x14ac:dyDescent="0.2">
      <c r="A9814" s="7" t="s">
        <v>16241</v>
      </c>
      <c r="B9814" t="s">
        <v>16242</v>
      </c>
      <c r="C9814">
        <v>21002</v>
      </c>
      <c r="D9814" t="s">
        <v>31</v>
      </c>
      <c r="E9814">
        <v>3</v>
      </c>
      <c r="F9814" t="s">
        <v>2045</v>
      </c>
      <c r="G9814" s="8" t="s">
        <v>188</v>
      </c>
      <c r="H9814" t="s">
        <v>189</v>
      </c>
      <c r="I9814" s="1" t="s">
        <v>35</v>
      </c>
      <c r="J9814" t="s">
        <v>36</v>
      </c>
    </row>
    <row r="9815" spans="1:10" x14ac:dyDescent="0.2">
      <c r="A9815" s="7" t="s">
        <v>16243</v>
      </c>
      <c r="B9815" t="s">
        <v>16244</v>
      </c>
      <c r="C9815">
        <v>21002</v>
      </c>
      <c r="D9815" t="s">
        <v>31</v>
      </c>
      <c r="E9815">
        <v>3</v>
      </c>
      <c r="F9815" t="s">
        <v>2045</v>
      </c>
      <c r="G9815" s="8" t="s">
        <v>188</v>
      </c>
      <c r="H9815" t="s">
        <v>189</v>
      </c>
      <c r="I9815" s="1" t="s">
        <v>35</v>
      </c>
      <c r="J9815" t="s">
        <v>36</v>
      </c>
    </row>
    <row r="9816" spans="1:10" x14ac:dyDescent="0.2">
      <c r="A9816" s="7" t="s">
        <v>16245</v>
      </c>
      <c r="B9816" t="s">
        <v>16246</v>
      </c>
      <c r="C9816">
        <v>21002</v>
      </c>
      <c r="D9816" t="s">
        <v>31</v>
      </c>
      <c r="E9816">
        <v>3</v>
      </c>
      <c r="F9816" t="s">
        <v>2045</v>
      </c>
      <c r="G9816" s="8" t="s">
        <v>188</v>
      </c>
      <c r="H9816" t="s">
        <v>189</v>
      </c>
      <c r="I9816" s="1" t="s">
        <v>35</v>
      </c>
      <c r="J9816" t="s">
        <v>36</v>
      </c>
    </row>
    <row r="9817" spans="1:10" x14ac:dyDescent="0.2">
      <c r="A9817" s="7" t="s">
        <v>16247</v>
      </c>
      <c r="B9817" t="s">
        <v>2049</v>
      </c>
      <c r="C9817">
        <v>21002</v>
      </c>
      <c r="D9817" t="s">
        <v>31</v>
      </c>
      <c r="E9817">
        <v>3</v>
      </c>
      <c r="F9817" t="s">
        <v>2045</v>
      </c>
      <c r="G9817" s="8" t="s">
        <v>188</v>
      </c>
      <c r="H9817" t="s">
        <v>189</v>
      </c>
      <c r="I9817" s="1" t="s">
        <v>35</v>
      </c>
      <c r="J9817" t="s">
        <v>36</v>
      </c>
    </row>
    <row r="9818" spans="1:10" x14ac:dyDescent="0.2">
      <c r="A9818" s="7" t="s">
        <v>16248</v>
      </c>
      <c r="B9818" t="s">
        <v>16249</v>
      </c>
      <c r="C9818">
        <v>21002</v>
      </c>
      <c r="D9818" t="s">
        <v>31</v>
      </c>
      <c r="E9818">
        <v>3</v>
      </c>
      <c r="F9818" t="s">
        <v>2045</v>
      </c>
      <c r="G9818" s="8" t="s">
        <v>188</v>
      </c>
      <c r="H9818" t="s">
        <v>189</v>
      </c>
      <c r="I9818" s="1" t="s">
        <v>35</v>
      </c>
      <c r="J9818" t="s">
        <v>36</v>
      </c>
    </row>
    <row r="9819" spans="1:10" x14ac:dyDescent="0.2">
      <c r="A9819" s="7" t="s">
        <v>16250</v>
      </c>
      <c r="B9819" t="s">
        <v>16251</v>
      </c>
      <c r="C9819">
        <v>21002</v>
      </c>
      <c r="D9819" t="s">
        <v>31</v>
      </c>
      <c r="E9819">
        <v>3</v>
      </c>
      <c r="F9819" t="s">
        <v>2045</v>
      </c>
      <c r="G9819" s="8" t="s">
        <v>188</v>
      </c>
      <c r="H9819" t="s">
        <v>189</v>
      </c>
      <c r="I9819" s="1" t="s">
        <v>35</v>
      </c>
      <c r="J9819" t="s">
        <v>36</v>
      </c>
    </row>
    <row r="9820" spans="1:10" x14ac:dyDescent="0.2">
      <c r="A9820" s="7" t="s">
        <v>16252</v>
      </c>
      <c r="B9820" t="s">
        <v>16253</v>
      </c>
      <c r="C9820">
        <v>21002</v>
      </c>
      <c r="D9820" t="s">
        <v>31</v>
      </c>
      <c r="E9820">
        <v>3</v>
      </c>
      <c r="F9820" t="s">
        <v>2045</v>
      </c>
      <c r="G9820" s="8" t="s">
        <v>188</v>
      </c>
      <c r="H9820" t="s">
        <v>189</v>
      </c>
      <c r="I9820" s="1" t="s">
        <v>35</v>
      </c>
      <c r="J9820" t="s">
        <v>36</v>
      </c>
    </row>
    <row r="9821" spans="1:10" x14ac:dyDescent="0.2">
      <c r="A9821" s="7" t="s">
        <v>16254</v>
      </c>
      <c r="B9821" t="s">
        <v>16255</v>
      </c>
      <c r="C9821">
        <v>21002</v>
      </c>
      <c r="D9821" t="s">
        <v>31</v>
      </c>
      <c r="E9821">
        <v>3</v>
      </c>
      <c r="F9821" t="s">
        <v>2045</v>
      </c>
      <c r="G9821" s="8" t="s">
        <v>188</v>
      </c>
      <c r="H9821" t="s">
        <v>189</v>
      </c>
      <c r="I9821" s="1" t="s">
        <v>35</v>
      </c>
      <c r="J9821" t="s">
        <v>36</v>
      </c>
    </row>
    <row r="9822" spans="1:10" x14ac:dyDescent="0.2">
      <c r="A9822" s="7" t="s">
        <v>16256</v>
      </c>
      <c r="B9822" t="s">
        <v>16257</v>
      </c>
      <c r="C9822">
        <v>21002</v>
      </c>
      <c r="D9822" t="s">
        <v>31</v>
      </c>
      <c r="E9822">
        <v>3</v>
      </c>
      <c r="F9822" t="s">
        <v>2045</v>
      </c>
      <c r="G9822" s="8" t="s">
        <v>188</v>
      </c>
      <c r="H9822" t="s">
        <v>189</v>
      </c>
      <c r="I9822" s="1" t="s">
        <v>35</v>
      </c>
      <c r="J9822" t="s">
        <v>36</v>
      </c>
    </row>
    <row r="9823" spans="1:10" x14ac:dyDescent="0.2">
      <c r="A9823" s="7" t="s">
        <v>16258</v>
      </c>
      <c r="B9823" t="s">
        <v>16259</v>
      </c>
      <c r="C9823">
        <v>21002</v>
      </c>
      <c r="D9823" t="s">
        <v>31</v>
      </c>
      <c r="E9823">
        <v>3</v>
      </c>
      <c r="F9823" t="s">
        <v>2045</v>
      </c>
      <c r="G9823" s="8" t="s">
        <v>188</v>
      </c>
      <c r="H9823" t="s">
        <v>189</v>
      </c>
      <c r="I9823" s="1" t="s">
        <v>35</v>
      </c>
      <c r="J9823" t="s">
        <v>36</v>
      </c>
    </row>
    <row r="9824" spans="1:10" x14ac:dyDescent="0.2">
      <c r="A9824" s="7" t="s">
        <v>16260</v>
      </c>
      <c r="B9824" t="s">
        <v>16261</v>
      </c>
      <c r="C9824">
        <v>21002</v>
      </c>
      <c r="D9824" t="s">
        <v>31</v>
      </c>
      <c r="E9824">
        <v>3</v>
      </c>
      <c r="F9824" t="s">
        <v>2045</v>
      </c>
      <c r="G9824" s="8" t="s">
        <v>188</v>
      </c>
      <c r="H9824" t="s">
        <v>189</v>
      </c>
      <c r="I9824" s="1" t="s">
        <v>35</v>
      </c>
      <c r="J9824" t="s">
        <v>36</v>
      </c>
    </row>
    <row r="9825" spans="1:10" x14ac:dyDescent="0.2">
      <c r="A9825" s="7" t="s">
        <v>16262</v>
      </c>
      <c r="B9825" t="s">
        <v>16263</v>
      </c>
      <c r="C9825">
        <v>21002</v>
      </c>
      <c r="D9825" t="s">
        <v>31</v>
      </c>
      <c r="E9825">
        <v>3</v>
      </c>
      <c r="F9825" t="s">
        <v>2045</v>
      </c>
      <c r="G9825" s="8" t="s">
        <v>188</v>
      </c>
      <c r="H9825" t="s">
        <v>189</v>
      </c>
      <c r="I9825" s="1" t="s">
        <v>35</v>
      </c>
      <c r="J9825" t="s">
        <v>36</v>
      </c>
    </row>
    <row r="9826" spans="1:10" x14ac:dyDescent="0.2">
      <c r="A9826" s="7" t="s">
        <v>16264</v>
      </c>
      <c r="B9826" t="s">
        <v>16265</v>
      </c>
      <c r="C9826">
        <v>21002</v>
      </c>
      <c r="D9826" t="s">
        <v>31</v>
      </c>
      <c r="E9826">
        <v>3</v>
      </c>
      <c r="F9826" t="s">
        <v>2045</v>
      </c>
      <c r="G9826" s="8" t="s">
        <v>188</v>
      </c>
      <c r="H9826" t="s">
        <v>189</v>
      </c>
      <c r="I9826" s="1" t="s">
        <v>35</v>
      </c>
      <c r="J9826" t="s">
        <v>36</v>
      </c>
    </row>
    <row r="9827" spans="1:10" x14ac:dyDescent="0.2">
      <c r="A9827" s="7" t="s">
        <v>16266</v>
      </c>
      <c r="B9827" t="s">
        <v>16267</v>
      </c>
      <c r="C9827">
        <v>21002</v>
      </c>
      <c r="D9827" t="s">
        <v>31</v>
      </c>
      <c r="E9827">
        <v>3</v>
      </c>
      <c r="F9827" t="s">
        <v>2045</v>
      </c>
      <c r="G9827" s="8" t="s">
        <v>188</v>
      </c>
      <c r="H9827" t="s">
        <v>189</v>
      </c>
      <c r="I9827" s="1" t="s">
        <v>35</v>
      </c>
      <c r="J9827" t="s">
        <v>36</v>
      </c>
    </row>
    <row r="9828" spans="1:10" x14ac:dyDescent="0.2">
      <c r="A9828" s="7" t="s">
        <v>16268</v>
      </c>
      <c r="B9828" t="s">
        <v>16269</v>
      </c>
      <c r="C9828">
        <v>21002</v>
      </c>
      <c r="D9828" t="s">
        <v>31</v>
      </c>
      <c r="E9828">
        <v>3</v>
      </c>
      <c r="F9828" t="s">
        <v>2045</v>
      </c>
      <c r="G9828" s="8" t="s">
        <v>188</v>
      </c>
      <c r="H9828" t="s">
        <v>189</v>
      </c>
      <c r="I9828" s="1" t="s">
        <v>35</v>
      </c>
      <c r="J9828" t="s">
        <v>36</v>
      </c>
    </row>
    <row r="9829" spans="1:10" x14ac:dyDescent="0.2">
      <c r="A9829" s="7" t="s">
        <v>16270</v>
      </c>
      <c r="B9829" t="s">
        <v>16271</v>
      </c>
      <c r="C9829">
        <v>21002</v>
      </c>
      <c r="D9829" t="s">
        <v>31</v>
      </c>
      <c r="E9829">
        <v>3</v>
      </c>
      <c r="F9829" t="s">
        <v>2045</v>
      </c>
      <c r="G9829" s="8" t="s">
        <v>188</v>
      </c>
      <c r="H9829" t="s">
        <v>189</v>
      </c>
      <c r="I9829" s="1" t="s">
        <v>35</v>
      </c>
      <c r="J9829" t="s">
        <v>36</v>
      </c>
    </row>
    <row r="9830" spans="1:10" x14ac:dyDescent="0.2">
      <c r="A9830" s="7" t="s">
        <v>16272</v>
      </c>
      <c r="B9830" t="s">
        <v>16273</v>
      </c>
      <c r="C9830">
        <v>21002</v>
      </c>
      <c r="D9830" t="s">
        <v>31</v>
      </c>
      <c r="E9830">
        <v>3</v>
      </c>
      <c r="F9830" t="s">
        <v>2045</v>
      </c>
      <c r="G9830" s="8" t="s">
        <v>188</v>
      </c>
      <c r="H9830" t="s">
        <v>189</v>
      </c>
      <c r="I9830" s="1" t="s">
        <v>35</v>
      </c>
      <c r="J9830" t="s">
        <v>36</v>
      </c>
    </row>
    <row r="9831" spans="1:10" x14ac:dyDescent="0.2">
      <c r="A9831" s="7" t="s">
        <v>16274</v>
      </c>
      <c r="B9831" t="s">
        <v>16275</v>
      </c>
      <c r="C9831">
        <v>21002</v>
      </c>
      <c r="D9831" t="s">
        <v>31</v>
      </c>
      <c r="E9831">
        <v>3</v>
      </c>
      <c r="F9831" t="s">
        <v>2045</v>
      </c>
      <c r="G9831" s="8" t="s">
        <v>188</v>
      </c>
      <c r="H9831" t="s">
        <v>189</v>
      </c>
      <c r="I9831" s="1" t="s">
        <v>35</v>
      </c>
      <c r="J9831" t="s">
        <v>36</v>
      </c>
    </row>
    <row r="9832" spans="1:10" x14ac:dyDescent="0.2">
      <c r="A9832" s="7" t="s">
        <v>16276</v>
      </c>
      <c r="B9832" t="s">
        <v>16277</v>
      </c>
      <c r="C9832">
        <v>21002</v>
      </c>
      <c r="D9832" t="s">
        <v>31</v>
      </c>
      <c r="E9832">
        <v>3</v>
      </c>
      <c r="F9832" t="s">
        <v>2045</v>
      </c>
      <c r="G9832" s="8" t="s">
        <v>188</v>
      </c>
      <c r="H9832" t="s">
        <v>189</v>
      </c>
      <c r="I9832" s="1" t="s">
        <v>35</v>
      </c>
      <c r="J9832" t="s">
        <v>36</v>
      </c>
    </row>
    <row r="9833" spans="1:10" x14ac:dyDescent="0.2">
      <c r="A9833" s="7" t="s">
        <v>16278</v>
      </c>
      <c r="B9833" t="s">
        <v>16279</v>
      </c>
      <c r="C9833">
        <v>23000</v>
      </c>
      <c r="D9833" t="s">
        <v>2803</v>
      </c>
      <c r="E9833">
        <v>3</v>
      </c>
      <c r="F9833" t="s">
        <v>2045</v>
      </c>
      <c r="G9833" s="8" t="s">
        <v>188</v>
      </c>
      <c r="H9833" t="s">
        <v>189</v>
      </c>
      <c r="I9833" s="1" t="s">
        <v>35</v>
      </c>
      <c r="J9833" t="s">
        <v>36</v>
      </c>
    </row>
    <row r="9834" spans="1:10" x14ac:dyDescent="0.2">
      <c r="A9834" s="7" t="s">
        <v>16280</v>
      </c>
      <c r="B9834" t="s">
        <v>16281</v>
      </c>
      <c r="C9834">
        <v>21002</v>
      </c>
      <c r="D9834" t="s">
        <v>31</v>
      </c>
      <c r="E9834">
        <v>3</v>
      </c>
      <c r="F9834" t="s">
        <v>2045</v>
      </c>
      <c r="G9834" s="8" t="s">
        <v>188</v>
      </c>
      <c r="H9834" t="s">
        <v>189</v>
      </c>
      <c r="I9834" s="1" t="s">
        <v>35</v>
      </c>
      <c r="J9834" t="s">
        <v>36</v>
      </c>
    </row>
    <row r="9835" spans="1:10" x14ac:dyDescent="0.2">
      <c r="A9835" s="7" t="s">
        <v>16282</v>
      </c>
      <c r="B9835" t="s">
        <v>16283</v>
      </c>
      <c r="C9835">
        <v>21002</v>
      </c>
      <c r="D9835" t="s">
        <v>31</v>
      </c>
      <c r="E9835">
        <v>3</v>
      </c>
      <c r="F9835" t="s">
        <v>2045</v>
      </c>
      <c r="G9835" s="8" t="s">
        <v>188</v>
      </c>
      <c r="H9835" t="s">
        <v>189</v>
      </c>
      <c r="I9835" s="1" t="s">
        <v>35</v>
      </c>
      <c r="J9835" t="s">
        <v>36</v>
      </c>
    </row>
    <row r="9836" spans="1:10" x14ac:dyDescent="0.2">
      <c r="A9836" s="7" t="s">
        <v>16284</v>
      </c>
      <c r="B9836" t="s">
        <v>16285</v>
      </c>
      <c r="C9836">
        <v>21002</v>
      </c>
      <c r="D9836" t="s">
        <v>31</v>
      </c>
      <c r="E9836">
        <v>3</v>
      </c>
      <c r="F9836" t="s">
        <v>2045</v>
      </c>
      <c r="G9836" s="8" t="s">
        <v>188</v>
      </c>
      <c r="H9836" t="s">
        <v>189</v>
      </c>
      <c r="I9836" s="1" t="s">
        <v>35</v>
      </c>
      <c r="J9836" t="s">
        <v>36</v>
      </c>
    </row>
    <row r="9837" spans="1:10" x14ac:dyDescent="0.2">
      <c r="A9837" s="7" t="s">
        <v>16286</v>
      </c>
      <c r="B9837" t="s">
        <v>16287</v>
      </c>
      <c r="C9837">
        <v>21002</v>
      </c>
      <c r="D9837" t="s">
        <v>31</v>
      </c>
      <c r="E9837">
        <v>3</v>
      </c>
      <c r="F9837" t="s">
        <v>2045</v>
      </c>
      <c r="G9837" s="8" t="s">
        <v>188</v>
      </c>
      <c r="H9837" t="s">
        <v>189</v>
      </c>
      <c r="I9837" s="1" t="s">
        <v>35</v>
      </c>
      <c r="J9837" t="s">
        <v>36</v>
      </c>
    </row>
    <row r="9838" spans="1:10" x14ac:dyDescent="0.2">
      <c r="A9838" s="7" t="s">
        <v>16288</v>
      </c>
      <c r="B9838" t="s">
        <v>16289</v>
      </c>
      <c r="C9838">
        <v>21002</v>
      </c>
      <c r="D9838" t="s">
        <v>31</v>
      </c>
      <c r="E9838">
        <v>3</v>
      </c>
      <c r="F9838" t="s">
        <v>2045</v>
      </c>
      <c r="G9838" s="8" t="s">
        <v>188</v>
      </c>
      <c r="H9838" t="s">
        <v>189</v>
      </c>
      <c r="I9838" s="1" t="s">
        <v>35</v>
      </c>
      <c r="J9838" t="s">
        <v>36</v>
      </c>
    </row>
    <row r="9839" spans="1:10" x14ac:dyDescent="0.2">
      <c r="A9839" s="7" t="s">
        <v>16290</v>
      </c>
      <c r="B9839" t="s">
        <v>16291</v>
      </c>
      <c r="C9839">
        <v>21002</v>
      </c>
      <c r="D9839" t="s">
        <v>31</v>
      </c>
      <c r="E9839">
        <v>3</v>
      </c>
      <c r="F9839" t="s">
        <v>2045</v>
      </c>
      <c r="G9839" s="8" t="s">
        <v>188</v>
      </c>
      <c r="H9839" t="s">
        <v>189</v>
      </c>
      <c r="I9839" s="1" t="s">
        <v>35</v>
      </c>
      <c r="J9839" t="s">
        <v>36</v>
      </c>
    </row>
    <row r="9840" spans="1:10" x14ac:dyDescent="0.2">
      <c r="A9840" s="7" t="s">
        <v>16292</v>
      </c>
      <c r="B9840" t="s">
        <v>16293</v>
      </c>
      <c r="C9840">
        <v>21002</v>
      </c>
      <c r="D9840" t="s">
        <v>31</v>
      </c>
      <c r="E9840">
        <v>3</v>
      </c>
      <c r="F9840" t="s">
        <v>2045</v>
      </c>
      <c r="G9840" s="8" t="s">
        <v>188</v>
      </c>
      <c r="H9840" t="s">
        <v>189</v>
      </c>
      <c r="I9840" s="1" t="s">
        <v>35</v>
      </c>
      <c r="J9840" t="s">
        <v>36</v>
      </c>
    </row>
    <row r="9841" spans="1:10" x14ac:dyDescent="0.2">
      <c r="A9841" s="7" t="s">
        <v>16294</v>
      </c>
      <c r="B9841" t="s">
        <v>16295</v>
      </c>
      <c r="C9841">
        <v>21002</v>
      </c>
      <c r="D9841" t="s">
        <v>31</v>
      </c>
      <c r="E9841">
        <v>3</v>
      </c>
      <c r="F9841" t="s">
        <v>2045</v>
      </c>
      <c r="G9841" s="8" t="s">
        <v>188</v>
      </c>
      <c r="H9841" t="s">
        <v>189</v>
      </c>
      <c r="I9841" s="1" t="s">
        <v>35</v>
      </c>
      <c r="J9841" t="s">
        <v>36</v>
      </c>
    </row>
    <row r="9842" spans="1:10" x14ac:dyDescent="0.2">
      <c r="A9842" s="7" t="s">
        <v>16296</v>
      </c>
      <c r="B9842" t="s">
        <v>16297</v>
      </c>
      <c r="C9842">
        <v>21002</v>
      </c>
      <c r="D9842" t="s">
        <v>31</v>
      </c>
      <c r="E9842">
        <v>3</v>
      </c>
      <c r="F9842" t="s">
        <v>2045</v>
      </c>
      <c r="G9842" s="8" t="s">
        <v>188</v>
      </c>
      <c r="H9842" t="s">
        <v>189</v>
      </c>
      <c r="I9842" s="1" t="s">
        <v>35</v>
      </c>
      <c r="J9842" t="s">
        <v>36</v>
      </c>
    </row>
    <row r="9843" spans="1:10" x14ac:dyDescent="0.2">
      <c r="A9843" s="7" t="s">
        <v>16298</v>
      </c>
      <c r="B9843" t="s">
        <v>16299</v>
      </c>
      <c r="C9843">
        <v>21002</v>
      </c>
      <c r="D9843" t="s">
        <v>31</v>
      </c>
      <c r="E9843">
        <v>3</v>
      </c>
      <c r="F9843" t="s">
        <v>2045</v>
      </c>
      <c r="G9843" s="8" t="s">
        <v>188</v>
      </c>
      <c r="H9843" t="s">
        <v>189</v>
      </c>
      <c r="I9843" s="1" t="s">
        <v>35</v>
      </c>
      <c r="J9843" t="s">
        <v>36</v>
      </c>
    </row>
    <row r="9844" spans="1:10" x14ac:dyDescent="0.2">
      <c r="A9844" s="7" t="s">
        <v>16300</v>
      </c>
      <c r="B9844" t="s">
        <v>16301</v>
      </c>
      <c r="C9844">
        <v>21002</v>
      </c>
      <c r="D9844" t="s">
        <v>31</v>
      </c>
      <c r="E9844">
        <v>3</v>
      </c>
      <c r="F9844" t="s">
        <v>2045</v>
      </c>
      <c r="G9844" s="8" t="s">
        <v>188</v>
      </c>
      <c r="H9844" t="s">
        <v>189</v>
      </c>
      <c r="I9844" s="1" t="s">
        <v>35</v>
      </c>
      <c r="J9844" t="s">
        <v>36</v>
      </c>
    </row>
    <row r="9845" spans="1:10" x14ac:dyDescent="0.2">
      <c r="A9845" s="7" t="s">
        <v>16302</v>
      </c>
      <c r="B9845" t="s">
        <v>16303</v>
      </c>
      <c r="C9845">
        <v>21002</v>
      </c>
      <c r="D9845" t="s">
        <v>31</v>
      </c>
      <c r="E9845">
        <v>3</v>
      </c>
      <c r="F9845" t="s">
        <v>2045</v>
      </c>
      <c r="G9845" s="8" t="s">
        <v>188</v>
      </c>
      <c r="H9845" t="s">
        <v>189</v>
      </c>
      <c r="I9845" s="1" t="s">
        <v>35</v>
      </c>
      <c r="J9845" t="s">
        <v>36</v>
      </c>
    </row>
    <row r="9846" spans="1:10" x14ac:dyDescent="0.2">
      <c r="A9846" s="7" t="s">
        <v>16304</v>
      </c>
      <c r="B9846" t="s">
        <v>16305</v>
      </c>
      <c r="C9846">
        <v>21002</v>
      </c>
      <c r="D9846" t="s">
        <v>31</v>
      </c>
      <c r="E9846">
        <v>3</v>
      </c>
      <c r="F9846" t="s">
        <v>2045</v>
      </c>
      <c r="G9846" s="8" t="s">
        <v>188</v>
      </c>
      <c r="H9846" t="s">
        <v>189</v>
      </c>
      <c r="I9846" s="1" t="s">
        <v>35</v>
      </c>
      <c r="J9846" t="s">
        <v>36</v>
      </c>
    </row>
    <row r="9847" spans="1:10" x14ac:dyDescent="0.2">
      <c r="A9847" s="7" t="s">
        <v>16306</v>
      </c>
      <c r="B9847" t="s">
        <v>16307</v>
      </c>
      <c r="C9847">
        <v>21002</v>
      </c>
      <c r="D9847" t="s">
        <v>31</v>
      </c>
      <c r="E9847">
        <v>3</v>
      </c>
      <c r="F9847" t="s">
        <v>2045</v>
      </c>
      <c r="G9847" s="8" t="s">
        <v>188</v>
      </c>
      <c r="H9847" t="s">
        <v>189</v>
      </c>
      <c r="I9847" s="1" t="s">
        <v>35</v>
      </c>
      <c r="J9847" t="s">
        <v>36</v>
      </c>
    </row>
    <row r="9848" spans="1:10" x14ac:dyDescent="0.2">
      <c r="A9848" s="7" t="s">
        <v>16308</v>
      </c>
      <c r="B9848" t="s">
        <v>16309</v>
      </c>
      <c r="C9848">
        <v>21002</v>
      </c>
      <c r="D9848" t="s">
        <v>31</v>
      </c>
      <c r="E9848">
        <v>3</v>
      </c>
      <c r="F9848" t="s">
        <v>2045</v>
      </c>
      <c r="G9848" s="8" t="s">
        <v>188</v>
      </c>
      <c r="H9848" t="s">
        <v>189</v>
      </c>
      <c r="I9848" s="1" t="s">
        <v>35</v>
      </c>
      <c r="J9848" t="s">
        <v>36</v>
      </c>
    </row>
    <row r="9849" spans="1:10" x14ac:dyDescent="0.2">
      <c r="A9849" s="7" t="s">
        <v>16310</v>
      </c>
      <c r="B9849" t="s">
        <v>16311</v>
      </c>
      <c r="C9849">
        <v>21002</v>
      </c>
      <c r="D9849" t="s">
        <v>31</v>
      </c>
      <c r="E9849">
        <v>3</v>
      </c>
      <c r="F9849" t="s">
        <v>2045</v>
      </c>
      <c r="G9849" s="8" t="s">
        <v>188</v>
      </c>
      <c r="H9849" t="s">
        <v>189</v>
      </c>
      <c r="I9849" s="1" t="s">
        <v>35</v>
      </c>
      <c r="J9849" t="s">
        <v>36</v>
      </c>
    </row>
    <row r="9850" spans="1:10" x14ac:dyDescent="0.2">
      <c r="A9850" s="7" t="s">
        <v>16312</v>
      </c>
      <c r="B9850" t="s">
        <v>16313</v>
      </c>
      <c r="C9850">
        <v>21002</v>
      </c>
      <c r="D9850" t="s">
        <v>31</v>
      </c>
      <c r="E9850">
        <v>3</v>
      </c>
      <c r="F9850" t="s">
        <v>2045</v>
      </c>
      <c r="G9850" s="8" t="s">
        <v>188</v>
      </c>
      <c r="H9850" t="s">
        <v>189</v>
      </c>
      <c r="I9850" s="1" t="s">
        <v>35</v>
      </c>
      <c r="J9850" t="s">
        <v>36</v>
      </c>
    </row>
    <row r="9851" spans="1:10" x14ac:dyDescent="0.2">
      <c r="A9851" s="7" t="s">
        <v>16314</v>
      </c>
      <c r="B9851" t="s">
        <v>16315</v>
      </c>
      <c r="C9851">
        <v>21002</v>
      </c>
      <c r="D9851" t="s">
        <v>31</v>
      </c>
      <c r="E9851">
        <v>3</v>
      </c>
      <c r="F9851" t="s">
        <v>2045</v>
      </c>
      <c r="G9851" s="8" t="s">
        <v>188</v>
      </c>
      <c r="H9851" t="s">
        <v>189</v>
      </c>
      <c r="I9851" s="1" t="s">
        <v>35</v>
      </c>
      <c r="J9851" t="s">
        <v>36</v>
      </c>
    </row>
    <row r="9852" spans="1:10" x14ac:dyDescent="0.2">
      <c r="A9852" s="7" t="s">
        <v>16316</v>
      </c>
      <c r="B9852" t="s">
        <v>16317</v>
      </c>
      <c r="C9852">
        <v>21002</v>
      </c>
      <c r="D9852" t="s">
        <v>31</v>
      </c>
      <c r="E9852">
        <v>3</v>
      </c>
      <c r="F9852" t="s">
        <v>2045</v>
      </c>
      <c r="G9852" s="8" t="s">
        <v>188</v>
      </c>
      <c r="H9852" t="s">
        <v>189</v>
      </c>
      <c r="I9852" s="1" t="s">
        <v>35</v>
      </c>
      <c r="J9852" t="s">
        <v>36</v>
      </c>
    </row>
    <row r="9853" spans="1:10" x14ac:dyDescent="0.2">
      <c r="A9853" s="7" t="s">
        <v>16318</v>
      </c>
      <c r="B9853" t="s">
        <v>16319</v>
      </c>
      <c r="C9853">
        <v>21002</v>
      </c>
      <c r="D9853" t="s">
        <v>31</v>
      </c>
      <c r="E9853">
        <v>3</v>
      </c>
      <c r="F9853" t="s">
        <v>2045</v>
      </c>
      <c r="G9853" s="8" t="s">
        <v>188</v>
      </c>
      <c r="H9853" t="s">
        <v>189</v>
      </c>
      <c r="I9853" s="1" t="s">
        <v>35</v>
      </c>
      <c r="J9853" t="s">
        <v>36</v>
      </c>
    </row>
    <row r="9854" spans="1:10" x14ac:dyDescent="0.2">
      <c r="A9854" s="7" t="s">
        <v>16320</v>
      </c>
      <c r="B9854" t="s">
        <v>16321</v>
      </c>
      <c r="C9854">
        <v>21002</v>
      </c>
      <c r="D9854" t="s">
        <v>31</v>
      </c>
      <c r="E9854">
        <v>3</v>
      </c>
      <c r="F9854" t="s">
        <v>2045</v>
      </c>
      <c r="G9854" s="8" t="s">
        <v>188</v>
      </c>
      <c r="H9854" t="s">
        <v>189</v>
      </c>
      <c r="I9854" s="1" t="s">
        <v>35</v>
      </c>
      <c r="J9854" t="s">
        <v>36</v>
      </c>
    </row>
    <row r="9855" spans="1:10" x14ac:dyDescent="0.2">
      <c r="A9855" s="7" t="s">
        <v>16322</v>
      </c>
      <c r="B9855" t="s">
        <v>16323</v>
      </c>
      <c r="C9855">
        <v>21002</v>
      </c>
      <c r="D9855" t="s">
        <v>31</v>
      </c>
      <c r="E9855">
        <v>3</v>
      </c>
      <c r="F9855" t="s">
        <v>2045</v>
      </c>
      <c r="G9855" s="8" t="s">
        <v>188</v>
      </c>
      <c r="H9855" t="s">
        <v>189</v>
      </c>
      <c r="I9855" s="1" t="s">
        <v>35</v>
      </c>
      <c r="J9855" t="s">
        <v>36</v>
      </c>
    </row>
    <row r="9856" spans="1:10" x14ac:dyDescent="0.2">
      <c r="A9856" s="7" t="s">
        <v>16324</v>
      </c>
      <c r="B9856" t="s">
        <v>16325</v>
      </c>
      <c r="C9856">
        <v>21002</v>
      </c>
      <c r="D9856" t="s">
        <v>31</v>
      </c>
      <c r="E9856">
        <v>3</v>
      </c>
      <c r="F9856" t="s">
        <v>2045</v>
      </c>
      <c r="G9856" s="8" t="s">
        <v>188</v>
      </c>
      <c r="H9856" t="s">
        <v>189</v>
      </c>
      <c r="I9856" s="1" t="s">
        <v>35</v>
      </c>
      <c r="J9856" t="s">
        <v>36</v>
      </c>
    </row>
    <row r="9857" spans="1:10" x14ac:dyDescent="0.2">
      <c r="A9857" s="7" t="s">
        <v>16326</v>
      </c>
      <c r="B9857" t="s">
        <v>16327</v>
      </c>
      <c r="C9857">
        <v>21002</v>
      </c>
      <c r="D9857" t="s">
        <v>31</v>
      </c>
      <c r="E9857">
        <v>3</v>
      </c>
      <c r="F9857" t="s">
        <v>2045</v>
      </c>
      <c r="G9857" s="8" t="s">
        <v>188</v>
      </c>
      <c r="H9857" t="s">
        <v>189</v>
      </c>
      <c r="I9857" s="1" t="s">
        <v>35</v>
      </c>
      <c r="J9857" t="s">
        <v>36</v>
      </c>
    </row>
    <row r="9858" spans="1:10" x14ac:dyDescent="0.2">
      <c r="A9858" s="7" t="s">
        <v>16328</v>
      </c>
      <c r="B9858" t="s">
        <v>16329</v>
      </c>
      <c r="C9858">
        <v>21002</v>
      </c>
      <c r="D9858" t="s">
        <v>31</v>
      </c>
      <c r="E9858">
        <v>3</v>
      </c>
      <c r="F9858" t="s">
        <v>2045</v>
      </c>
      <c r="G9858" s="8" t="s">
        <v>188</v>
      </c>
      <c r="H9858" t="s">
        <v>189</v>
      </c>
      <c r="I9858" s="1" t="s">
        <v>35</v>
      </c>
      <c r="J9858" t="s">
        <v>36</v>
      </c>
    </row>
    <row r="9859" spans="1:10" x14ac:dyDescent="0.2">
      <c r="A9859" s="7" t="s">
        <v>16330</v>
      </c>
      <c r="B9859" t="s">
        <v>16331</v>
      </c>
      <c r="C9859">
        <v>21002</v>
      </c>
      <c r="D9859" t="s">
        <v>31</v>
      </c>
      <c r="E9859">
        <v>3</v>
      </c>
      <c r="F9859" t="s">
        <v>2045</v>
      </c>
      <c r="G9859" s="8" t="s">
        <v>188</v>
      </c>
      <c r="H9859" t="s">
        <v>189</v>
      </c>
      <c r="I9859" s="1" t="s">
        <v>35</v>
      </c>
      <c r="J9859" t="s">
        <v>36</v>
      </c>
    </row>
    <row r="9860" spans="1:10" x14ac:dyDescent="0.2">
      <c r="A9860" s="7" t="s">
        <v>16332</v>
      </c>
      <c r="B9860" t="s">
        <v>16333</v>
      </c>
      <c r="C9860">
        <v>21002</v>
      </c>
      <c r="D9860" t="s">
        <v>31</v>
      </c>
      <c r="E9860">
        <v>3</v>
      </c>
      <c r="F9860" t="s">
        <v>2045</v>
      </c>
      <c r="G9860" s="8" t="s">
        <v>188</v>
      </c>
      <c r="H9860" t="s">
        <v>189</v>
      </c>
      <c r="I9860" s="1" t="s">
        <v>35</v>
      </c>
      <c r="J9860" t="s">
        <v>36</v>
      </c>
    </row>
    <row r="9861" spans="1:10" x14ac:dyDescent="0.2">
      <c r="A9861" s="7" t="s">
        <v>16334</v>
      </c>
      <c r="B9861" t="s">
        <v>16335</v>
      </c>
      <c r="C9861">
        <v>21002</v>
      </c>
      <c r="D9861" t="s">
        <v>31</v>
      </c>
      <c r="E9861">
        <v>3</v>
      </c>
      <c r="F9861" t="s">
        <v>2045</v>
      </c>
      <c r="G9861" s="8" t="s">
        <v>188</v>
      </c>
      <c r="H9861" t="s">
        <v>189</v>
      </c>
      <c r="I9861" s="1" t="s">
        <v>35</v>
      </c>
      <c r="J9861" t="s">
        <v>36</v>
      </c>
    </row>
    <row r="9862" spans="1:10" x14ac:dyDescent="0.2">
      <c r="A9862" s="7" t="s">
        <v>16336</v>
      </c>
      <c r="B9862" t="s">
        <v>16337</v>
      </c>
      <c r="C9862">
        <v>21002</v>
      </c>
      <c r="D9862" t="s">
        <v>31</v>
      </c>
      <c r="E9862">
        <v>3</v>
      </c>
      <c r="F9862" t="s">
        <v>2045</v>
      </c>
      <c r="G9862" s="8" t="s">
        <v>188</v>
      </c>
      <c r="H9862" t="s">
        <v>189</v>
      </c>
      <c r="I9862" s="1" t="s">
        <v>35</v>
      </c>
      <c r="J9862" t="s">
        <v>36</v>
      </c>
    </row>
    <row r="9863" spans="1:10" x14ac:dyDescent="0.2">
      <c r="A9863" s="7" t="s">
        <v>16338</v>
      </c>
      <c r="B9863" t="s">
        <v>16339</v>
      </c>
      <c r="C9863">
        <v>21002</v>
      </c>
      <c r="D9863" t="s">
        <v>31</v>
      </c>
      <c r="E9863">
        <v>3</v>
      </c>
      <c r="F9863" t="s">
        <v>2045</v>
      </c>
      <c r="G9863" s="8" t="s">
        <v>188</v>
      </c>
      <c r="H9863" t="s">
        <v>189</v>
      </c>
      <c r="I9863" s="1" t="s">
        <v>35</v>
      </c>
      <c r="J9863" t="s">
        <v>36</v>
      </c>
    </row>
    <row r="9864" spans="1:10" x14ac:dyDescent="0.2">
      <c r="A9864" s="7" t="s">
        <v>16340</v>
      </c>
      <c r="B9864" t="s">
        <v>16341</v>
      </c>
      <c r="C9864">
        <v>21002</v>
      </c>
      <c r="D9864" t="s">
        <v>31</v>
      </c>
      <c r="E9864">
        <v>3</v>
      </c>
      <c r="F9864" t="s">
        <v>2045</v>
      </c>
      <c r="G9864" s="8" t="s">
        <v>188</v>
      </c>
      <c r="H9864" t="s">
        <v>189</v>
      </c>
      <c r="I9864" s="1" t="s">
        <v>35</v>
      </c>
      <c r="J9864" t="s">
        <v>36</v>
      </c>
    </row>
    <row r="9865" spans="1:10" x14ac:dyDescent="0.2">
      <c r="A9865" s="7" t="s">
        <v>16342</v>
      </c>
      <c r="B9865" t="s">
        <v>16343</v>
      </c>
      <c r="C9865">
        <v>21002</v>
      </c>
      <c r="D9865" t="s">
        <v>31</v>
      </c>
      <c r="E9865">
        <v>3</v>
      </c>
      <c r="F9865" t="s">
        <v>2045</v>
      </c>
      <c r="G9865" s="8" t="s">
        <v>188</v>
      </c>
      <c r="H9865" t="s">
        <v>189</v>
      </c>
      <c r="I9865" s="1" t="s">
        <v>35</v>
      </c>
      <c r="J9865" t="s">
        <v>36</v>
      </c>
    </row>
    <row r="9866" spans="1:10" x14ac:dyDescent="0.2">
      <c r="A9866" s="7" t="s">
        <v>16344</v>
      </c>
      <c r="B9866" t="s">
        <v>16345</v>
      </c>
      <c r="C9866">
        <v>21002</v>
      </c>
      <c r="D9866" t="s">
        <v>31</v>
      </c>
      <c r="E9866">
        <v>3</v>
      </c>
      <c r="F9866" t="s">
        <v>2045</v>
      </c>
      <c r="G9866" s="8" t="s">
        <v>188</v>
      </c>
      <c r="H9866" t="s">
        <v>189</v>
      </c>
      <c r="I9866" s="1" t="s">
        <v>35</v>
      </c>
      <c r="J9866" t="s">
        <v>36</v>
      </c>
    </row>
    <row r="9867" spans="1:10" x14ac:dyDescent="0.2">
      <c r="A9867" s="7" t="s">
        <v>16346</v>
      </c>
      <c r="B9867" t="s">
        <v>16347</v>
      </c>
      <c r="C9867">
        <v>21002</v>
      </c>
      <c r="D9867" t="s">
        <v>31</v>
      </c>
      <c r="E9867">
        <v>3</v>
      </c>
      <c r="F9867" t="s">
        <v>2045</v>
      </c>
      <c r="G9867" s="8" t="s">
        <v>188</v>
      </c>
      <c r="H9867" t="s">
        <v>189</v>
      </c>
      <c r="I9867" s="1" t="s">
        <v>35</v>
      </c>
      <c r="J9867" t="s">
        <v>36</v>
      </c>
    </row>
    <row r="9868" spans="1:10" x14ac:dyDescent="0.2">
      <c r="A9868" s="7" t="s">
        <v>16348</v>
      </c>
      <c r="B9868" t="s">
        <v>16349</v>
      </c>
      <c r="C9868">
        <v>21002</v>
      </c>
      <c r="D9868" t="s">
        <v>31</v>
      </c>
      <c r="E9868">
        <v>3</v>
      </c>
      <c r="F9868" t="s">
        <v>2045</v>
      </c>
      <c r="G9868" s="8" t="s">
        <v>188</v>
      </c>
      <c r="H9868" t="s">
        <v>189</v>
      </c>
      <c r="I9868" s="1" t="s">
        <v>35</v>
      </c>
      <c r="J9868" t="s">
        <v>36</v>
      </c>
    </row>
    <row r="9869" spans="1:10" x14ac:dyDescent="0.2">
      <c r="A9869" s="7" t="s">
        <v>16350</v>
      </c>
      <c r="B9869" t="s">
        <v>16351</v>
      </c>
      <c r="C9869">
        <v>21002</v>
      </c>
      <c r="D9869" t="s">
        <v>31</v>
      </c>
      <c r="E9869">
        <v>3</v>
      </c>
      <c r="F9869" t="s">
        <v>2045</v>
      </c>
      <c r="G9869" s="8" t="s">
        <v>188</v>
      </c>
      <c r="H9869" t="s">
        <v>189</v>
      </c>
      <c r="I9869" s="1" t="s">
        <v>35</v>
      </c>
      <c r="J9869" t="s">
        <v>36</v>
      </c>
    </row>
    <row r="9870" spans="1:10" x14ac:dyDescent="0.2">
      <c r="A9870" s="7" t="s">
        <v>16352</v>
      </c>
      <c r="B9870" t="s">
        <v>16353</v>
      </c>
      <c r="C9870">
        <v>21002</v>
      </c>
      <c r="D9870" t="s">
        <v>31</v>
      </c>
      <c r="E9870">
        <v>3</v>
      </c>
      <c r="F9870" t="s">
        <v>2045</v>
      </c>
      <c r="G9870" s="8" t="s">
        <v>188</v>
      </c>
      <c r="H9870" t="s">
        <v>189</v>
      </c>
      <c r="I9870" s="1" t="s">
        <v>35</v>
      </c>
      <c r="J9870" t="s">
        <v>36</v>
      </c>
    </row>
    <row r="9871" spans="1:10" x14ac:dyDescent="0.2">
      <c r="A9871" s="7" t="s">
        <v>16354</v>
      </c>
      <c r="B9871" t="s">
        <v>16355</v>
      </c>
      <c r="C9871">
        <v>21002</v>
      </c>
      <c r="D9871" t="s">
        <v>31</v>
      </c>
      <c r="E9871">
        <v>3</v>
      </c>
      <c r="F9871" t="s">
        <v>2045</v>
      </c>
      <c r="G9871" s="8" t="s">
        <v>188</v>
      </c>
      <c r="H9871" t="s">
        <v>189</v>
      </c>
      <c r="I9871" s="1" t="s">
        <v>35</v>
      </c>
      <c r="J9871" t="s">
        <v>36</v>
      </c>
    </row>
    <row r="9872" spans="1:10" x14ac:dyDescent="0.2">
      <c r="A9872" s="7" t="s">
        <v>16356</v>
      </c>
      <c r="B9872" t="s">
        <v>16357</v>
      </c>
      <c r="C9872">
        <v>21002</v>
      </c>
      <c r="D9872" t="s">
        <v>31</v>
      </c>
      <c r="E9872">
        <v>3</v>
      </c>
      <c r="F9872" t="s">
        <v>2045</v>
      </c>
      <c r="G9872" s="8" t="s">
        <v>188</v>
      </c>
      <c r="H9872" t="s">
        <v>189</v>
      </c>
      <c r="I9872" s="1" t="s">
        <v>35</v>
      </c>
      <c r="J9872" t="s">
        <v>36</v>
      </c>
    </row>
    <row r="9873" spans="1:10" x14ac:dyDescent="0.2">
      <c r="A9873" s="7" t="s">
        <v>16358</v>
      </c>
      <c r="B9873" t="s">
        <v>16359</v>
      </c>
      <c r="C9873">
        <v>21002</v>
      </c>
      <c r="D9873" t="s">
        <v>31</v>
      </c>
      <c r="E9873">
        <v>3</v>
      </c>
      <c r="F9873" t="s">
        <v>2045</v>
      </c>
      <c r="G9873" s="8" t="s">
        <v>188</v>
      </c>
      <c r="H9873" t="s">
        <v>189</v>
      </c>
      <c r="I9873" s="1" t="s">
        <v>35</v>
      </c>
      <c r="J9873" t="s">
        <v>36</v>
      </c>
    </row>
    <row r="9874" spans="1:10" x14ac:dyDescent="0.2">
      <c r="A9874" s="7" t="s">
        <v>16360</v>
      </c>
      <c r="B9874" t="s">
        <v>16361</v>
      </c>
      <c r="C9874">
        <v>21002</v>
      </c>
      <c r="D9874" t="s">
        <v>31</v>
      </c>
      <c r="E9874">
        <v>3</v>
      </c>
      <c r="F9874" t="s">
        <v>2045</v>
      </c>
      <c r="G9874" s="8" t="s">
        <v>188</v>
      </c>
      <c r="H9874" t="s">
        <v>189</v>
      </c>
      <c r="I9874" s="1" t="s">
        <v>35</v>
      </c>
      <c r="J9874" t="s">
        <v>36</v>
      </c>
    </row>
    <row r="9875" spans="1:10" x14ac:dyDescent="0.2">
      <c r="A9875" s="7" t="s">
        <v>16362</v>
      </c>
      <c r="B9875" t="s">
        <v>16363</v>
      </c>
      <c r="C9875">
        <v>21002</v>
      </c>
      <c r="D9875" t="s">
        <v>31</v>
      </c>
      <c r="E9875">
        <v>3</v>
      </c>
      <c r="F9875" t="s">
        <v>2045</v>
      </c>
      <c r="G9875" s="8" t="s">
        <v>188</v>
      </c>
      <c r="H9875" t="s">
        <v>189</v>
      </c>
      <c r="I9875" s="1" t="s">
        <v>35</v>
      </c>
      <c r="J9875" t="s">
        <v>36</v>
      </c>
    </row>
    <row r="9876" spans="1:10" x14ac:dyDescent="0.2">
      <c r="A9876" s="7" t="s">
        <v>16364</v>
      </c>
      <c r="B9876" t="s">
        <v>16365</v>
      </c>
      <c r="C9876">
        <v>21002</v>
      </c>
      <c r="D9876" t="s">
        <v>31</v>
      </c>
      <c r="E9876">
        <v>3</v>
      </c>
      <c r="F9876" t="s">
        <v>2045</v>
      </c>
      <c r="G9876" s="8" t="s">
        <v>188</v>
      </c>
      <c r="H9876" t="s">
        <v>189</v>
      </c>
      <c r="I9876" s="1" t="s">
        <v>35</v>
      </c>
      <c r="J9876" t="s">
        <v>36</v>
      </c>
    </row>
    <row r="9877" spans="1:10" x14ac:dyDescent="0.2">
      <c r="A9877" s="7" t="s">
        <v>16366</v>
      </c>
      <c r="B9877" t="s">
        <v>16367</v>
      </c>
      <c r="C9877">
        <v>21002</v>
      </c>
      <c r="D9877" t="s">
        <v>31</v>
      </c>
      <c r="E9877">
        <v>3</v>
      </c>
      <c r="F9877" t="s">
        <v>2045</v>
      </c>
      <c r="G9877" s="8" t="s">
        <v>188</v>
      </c>
      <c r="H9877" t="s">
        <v>189</v>
      </c>
      <c r="I9877" s="1" t="s">
        <v>35</v>
      </c>
      <c r="J9877" t="s">
        <v>36</v>
      </c>
    </row>
    <row r="9878" spans="1:10" x14ac:dyDescent="0.2">
      <c r="A9878" s="7" t="s">
        <v>16368</v>
      </c>
      <c r="B9878" t="s">
        <v>16369</v>
      </c>
      <c r="C9878">
        <v>21002</v>
      </c>
      <c r="D9878" t="s">
        <v>31</v>
      </c>
      <c r="E9878">
        <v>3</v>
      </c>
      <c r="F9878" t="s">
        <v>2045</v>
      </c>
      <c r="G9878" s="8" t="s">
        <v>188</v>
      </c>
      <c r="H9878" t="s">
        <v>189</v>
      </c>
      <c r="I9878" s="1" t="s">
        <v>35</v>
      </c>
      <c r="J9878" t="s">
        <v>36</v>
      </c>
    </row>
    <row r="9879" spans="1:10" x14ac:dyDescent="0.2">
      <c r="A9879" s="7" t="s">
        <v>16370</v>
      </c>
      <c r="B9879" t="s">
        <v>16371</v>
      </c>
      <c r="C9879">
        <v>21002</v>
      </c>
      <c r="D9879" t="s">
        <v>31</v>
      </c>
      <c r="E9879">
        <v>3</v>
      </c>
      <c r="F9879" t="s">
        <v>2045</v>
      </c>
      <c r="G9879" s="8" t="s">
        <v>188</v>
      </c>
      <c r="H9879" t="s">
        <v>189</v>
      </c>
      <c r="I9879" s="1" t="s">
        <v>35</v>
      </c>
      <c r="J9879" t="s">
        <v>36</v>
      </c>
    </row>
    <row r="9880" spans="1:10" x14ac:dyDescent="0.2">
      <c r="A9880" s="7" t="s">
        <v>16372</v>
      </c>
      <c r="B9880" t="s">
        <v>16373</v>
      </c>
      <c r="C9880">
        <v>21002</v>
      </c>
      <c r="D9880" t="s">
        <v>31</v>
      </c>
      <c r="E9880">
        <v>3</v>
      </c>
      <c r="F9880" t="s">
        <v>2045</v>
      </c>
      <c r="G9880" s="8" t="s">
        <v>188</v>
      </c>
      <c r="H9880" t="s">
        <v>189</v>
      </c>
      <c r="I9880" s="1" t="s">
        <v>35</v>
      </c>
      <c r="J9880" t="s">
        <v>36</v>
      </c>
    </row>
    <row r="9881" spans="1:10" x14ac:dyDescent="0.2">
      <c r="A9881" s="7" t="s">
        <v>16374</v>
      </c>
      <c r="B9881" t="s">
        <v>16375</v>
      </c>
      <c r="C9881">
        <v>21002</v>
      </c>
      <c r="D9881" t="s">
        <v>31</v>
      </c>
      <c r="E9881">
        <v>3</v>
      </c>
      <c r="F9881" t="s">
        <v>2045</v>
      </c>
      <c r="G9881" s="8" t="s">
        <v>188</v>
      </c>
      <c r="H9881" t="s">
        <v>189</v>
      </c>
      <c r="I9881" s="1" t="s">
        <v>35</v>
      </c>
      <c r="J9881" t="s">
        <v>36</v>
      </c>
    </row>
    <row r="9882" spans="1:10" x14ac:dyDescent="0.2">
      <c r="A9882" s="7" t="s">
        <v>16376</v>
      </c>
      <c r="B9882" t="s">
        <v>16377</v>
      </c>
      <c r="C9882">
        <v>21002</v>
      </c>
      <c r="D9882" t="s">
        <v>31</v>
      </c>
      <c r="E9882">
        <v>3</v>
      </c>
      <c r="F9882" t="s">
        <v>2045</v>
      </c>
      <c r="G9882" s="8" t="s">
        <v>188</v>
      </c>
      <c r="H9882" t="s">
        <v>189</v>
      </c>
      <c r="I9882" s="1" t="s">
        <v>35</v>
      </c>
      <c r="J9882" t="s">
        <v>36</v>
      </c>
    </row>
    <row r="9883" spans="1:10" x14ac:dyDescent="0.2">
      <c r="A9883" s="7" t="s">
        <v>16378</v>
      </c>
      <c r="B9883" t="s">
        <v>16379</v>
      </c>
      <c r="C9883">
        <v>21002</v>
      </c>
      <c r="D9883" t="s">
        <v>31</v>
      </c>
      <c r="E9883">
        <v>3</v>
      </c>
      <c r="F9883" t="s">
        <v>2045</v>
      </c>
      <c r="G9883" s="8" t="s">
        <v>188</v>
      </c>
      <c r="H9883" t="s">
        <v>189</v>
      </c>
      <c r="I9883" s="1" t="s">
        <v>35</v>
      </c>
      <c r="J9883" t="s">
        <v>36</v>
      </c>
    </row>
    <row r="9884" spans="1:10" x14ac:dyDescent="0.2">
      <c r="A9884" s="7" t="s">
        <v>16380</v>
      </c>
      <c r="B9884" t="s">
        <v>16381</v>
      </c>
      <c r="C9884">
        <v>21002</v>
      </c>
      <c r="D9884" t="s">
        <v>31</v>
      </c>
      <c r="E9884">
        <v>3</v>
      </c>
      <c r="F9884" t="s">
        <v>2045</v>
      </c>
      <c r="G9884" s="8" t="s">
        <v>188</v>
      </c>
      <c r="H9884" t="s">
        <v>189</v>
      </c>
      <c r="I9884" s="1" t="s">
        <v>35</v>
      </c>
      <c r="J9884" t="s">
        <v>36</v>
      </c>
    </row>
    <row r="9885" spans="1:10" x14ac:dyDescent="0.2">
      <c r="A9885" s="7" t="s">
        <v>16382</v>
      </c>
      <c r="B9885" t="s">
        <v>16383</v>
      </c>
      <c r="C9885">
        <v>21002</v>
      </c>
      <c r="D9885" t="s">
        <v>31</v>
      </c>
      <c r="E9885">
        <v>3</v>
      </c>
      <c r="F9885" t="s">
        <v>2045</v>
      </c>
      <c r="G9885" s="8" t="s">
        <v>188</v>
      </c>
      <c r="H9885" t="s">
        <v>189</v>
      </c>
      <c r="I9885" s="1" t="s">
        <v>35</v>
      </c>
      <c r="J9885" t="s">
        <v>36</v>
      </c>
    </row>
    <row r="9886" spans="1:10" x14ac:dyDescent="0.2">
      <c r="A9886" s="7" t="s">
        <v>16384</v>
      </c>
      <c r="B9886" t="s">
        <v>16385</v>
      </c>
      <c r="C9886">
        <v>21002</v>
      </c>
      <c r="D9886" t="s">
        <v>31</v>
      </c>
      <c r="E9886">
        <v>3</v>
      </c>
      <c r="F9886" t="s">
        <v>2045</v>
      </c>
      <c r="G9886" s="8" t="s">
        <v>188</v>
      </c>
      <c r="H9886" t="s">
        <v>189</v>
      </c>
      <c r="I9886" s="1" t="s">
        <v>35</v>
      </c>
      <c r="J9886" t="s">
        <v>36</v>
      </c>
    </row>
    <row r="9887" spans="1:10" x14ac:dyDescent="0.2">
      <c r="A9887" s="7" t="s">
        <v>16386</v>
      </c>
      <c r="B9887" t="s">
        <v>16387</v>
      </c>
      <c r="C9887">
        <v>21002</v>
      </c>
      <c r="D9887" t="s">
        <v>31</v>
      </c>
      <c r="E9887">
        <v>3</v>
      </c>
      <c r="F9887" t="s">
        <v>2045</v>
      </c>
      <c r="G9887" s="8" t="s">
        <v>188</v>
      </c>
      <c r="H9887" t="s">
        <v>189</v>
      </c>
      <c r="I9887" s="1" t="s">
        <v>35</v>
      </c>
      <c r="J9887" t="s">
        <v>36</v>
      </c>
    </row>
    <row r="9888" spans="1:10" x14ac:dyDescent="0.2">
      <c r="A9888" s="7" t="s">
        <v>16388</v>
      </c>
      <c r="B9888" t="s">
        <v>16389</v>
      </c>
      <c r="C9888">
        <v>21002</v>
      </c>
      <c r="D9888" t="s">
        <v>31</v>
      </c>
      <c r="E9888">
        <v>3</v>
      </c>
      <c r="F9888" t="s">
        <v>2045</v>
      </c>
      <c r="G9888" s="8" t="s">
        <v>188</v>
      </c>
      <c r="H9888" t="s">
        <v>189</v>
      </c>
      <c r="I9888" s="1" t="s">
        <v>35</v>
      </c>
      <c r="J9888" t="s">
        <v>36</v>
      </c>
    </row>
    <row r="9889" spans="1:10" x14ac:dyDescent="0.2">
      <c r="A9889" s="7" t="s">
        <v>16390</v>
      </c>
      <c r="B9889" t="s">
        <v>16391</v>
      </c>
      <c r="C9889">
        <v>21002</v>
      </c>
      <c r="D9889" t="s">
        <v>31</v>
      </c>
      <c r="E9889">
        <v>3</v>
      </c>
      <c r="F9889" t="s">
        <v>2045</v>
      </c>
      <c r="G9889" s="8" t="s">
        <v>188</v>
      </c>
      <c r="H9889" t="s">
        <v>189</v>
      </c>
      <c r="I9889" s="1" t="s">
        <v>35</v>
      </c>
      <c r="J9889" t="s">
        <v>36</v>
      </c>
    </row>
    <row r="9890" spans="1:10" x14ac:dyDescent="0.2">
      <c r="A9890" s="7" t="s">
        <v>16392</v>
      </c>
      <c r="B9890" t="s">
        <v>16393</v>
      </c>
      <c r="C9890">
        <v>21002</v>
      </c>
      <c r="D9890" t="s">
        <v>31</v>
      </c>
      <c r="E9890">
        <v>3</v>
      </c>
      <c r="F9890" t="s">
        <v>2045</v>
      </c>
      <c r="G9890" s="8" t="s">
        <v>188</v>
      </c>
      <c r="H9890" t="s">
        <v>189</v>
      </c>
      <c r="I9890" s="1" t="s">
        <v>35</v>
      </c>
      <c r="J9890" t="s">
        <v>36</v>
      </c>
    </row>
    <row r="9891" spans="1:10" x14ac:dyDescent="0.2">
      <c r="A9891" s="7" t="s">
        <v>16394</v>
      </c>
      <c r="B9891" t="s">
        <v>16395</v>
      </c>
      <c r="C9891">
        <v>21002</v>
      </c>
      <c r="D9891" t="s">
        <v>31</v>
      </c>
      <c r="E9891">
        <v>3</v>
      </c>
      <c r="F9891" t="s">
        <v>2045</v>
      </c>
      <c r="G9891" s="8" t="s">
        <v>188</v>
      </c>
      <c r="H9891" t="s">
        <v>189</v>
      </c>
      <c r="I9891" s="1" t="s">
        <v>35</v>
      </c>
      <c r="J9891" t="s">
        <v>36</v>
      </c>
    </row>
    <row r="9892" spans="1:10" x14ac:dyDescent="0.2">
      <c r="A9892" s="7" t="s">
        <v>16396</v>
      </c>
      <c r="B9892" t="s">
        <v>16397</v>
      </c>
      <c r="C9892">
        <v>21002</v>
      </c>
      <c r="D9892" t="s">
        <v>31</v>
      </c>
      <c r="E9892">
        <v>3</v>
      </c>
      <c r="F9892" t="s">
        <v>2045</v>
      </c>
      <c r="G9892" s="8" t="s">
        <v>188</v>
      </c>
      <c r="H9892" t="s">
        <v>189</v>
      </c>
      <c r="I9892" s="1" t="s">
        <v>35</v>
      </c>
      <c r="J9892" t="s">
        <v>36</v>
      </c>
    </row>
    <row r="9893" spans="1:10" x14ac:dyDescent="0.2">
      <c r="A9893" s="7" t="s">
        <v>16398</v>
      </c>
      <c r="B9893" t="s">
        <v>16399</v>
      </c>
      <c r="C9893">
        <v>21002</v>
      </c>
      <c r="D9893" t="s">
        <v>31</v>
      </c>
      <c r="E9893">
        <v>3</v>
      </c>
      <c r="F9893" t="s">
        <v>2045</v>
      </c>
      <c r="G9893" s="8" t="s">
        <v>188</v>
      </c>
      <c r="H9893" t="s">
        <v>189</v>
      </c>
      <c r="I9893" s="1" t="s">
        <v>35</v>
      </c>
      <c r="J9893" t="s">
        <v>36</v>
      </c>
    </row>
    <row r="9894" spans="1:10" x14ac:dyDescent="0.2">
      <c r="A9894" s="7" t="s">
        <v>16400</v>
      </c>
      <c r="B9894" t="s">
        <v>16401</v>
      </c>
      <c r="C9894">
        <v>21002</v>
      </c>
      <c r="D9894" t="s">
        <v>31</v>
      </c>
      <c r="E9894">
        <v>3</v>
      </c>
      <c r="F9894" t="s">
        <v>2045</v>
      </c>
      <c r="G9894" s="8" t="s">
        <v>188</v>
      </c>
      <c r="H9894" t="s">
        <v>189</v>
      </c>
      <c r="I9894" s="1" t="s">
        <v>35</v>
      </c>
      <c r="J9894" t="s">
        <v>36</v>
      </c>
    </row>
    <row r="9895" spans="1:10" x14ac:dyDescent="0.2">
      <c r="A9895" s="7" t="s">
        <v>16402</v>
      </c>
      <c r="B9895" t="s">
        <v>16403</v>
      </c>
      <c r="C9895">
        <v>21002</v>
      </c>
      <c r="D9895" t="s">
        <v>31</v>
      </c>
      <c r="E9895">
        <v>3</v>
      </c>
      <c r="F9895" t="s">
        <v>2045</v>
      </c>
      <c r="G9895" s="8" t="s">
        <v>188</v>
      </c>
      <c r="H9895" t="s">
        <v>189</v>
      </c>
      <c r="I9895" s="1" t="s">
        <v>35</v>
      </c>
      <c r="J9895" t="s">
        <v>36</v>
      </c>
    </row>
    <row r="9896" spans="1:10" x14ac:dyDescent="0.2">
      <c r="A9896" s="7" t="s">
        <v>16404</v>
      </c>
      <c r="B9896" t="s">
        <v>16405</v>
      </c>
      <c r="C9896">
        <v>21002</v>
      </c>
      <c r="D9896" t="s">
        <v>31</v>
      </c>
      <c r="E9896">
        <v>3</v>
      </c>
      <c r="F9896" t="s">
        <v>2045</v>
      </c>
      <c r="G9896" s="8" t="s">
        <v>188</v>
      </c>
      <c r="H9896" t="s">
        <v>189</v>
      </c>
      <c r="I9896" s="1" t="s">
        <v>35</v>
      </c>
      <c r="J9896" t="s">
        <v>36</v>
      </c>
    </row>
    <row r="9897" spans="1:10" x14ac:dyDescent="0.2">
      <c r="A9897" s="7" t="s">
        <v>16406</v>
      </c>
      <c r="B9897" t="s">
        <v>16407</v>
      </c>
      <c r="C9897">
        <v>21002</v>
      </c>
      <c r="D9897" t="s">
        <v>31</v>
      </c>
      <c r="E9897">
        <v>3</v>
      </c>
      <c r="F9897" t="s">
        <v>2045</v>
      </c>
      <c r="G9897" s="8" t="s">
        <v>188</v>
      </c>
      <c r="H9897" t="s">
        <v>189</v>
      </c>
      <c r="I9897" s="1" t="s">
        <v>35</v>
      </c>
      <c r="J9897" t="s">
        <v>36</v>
      </c>
    </row>
    <row r="9898" spans="1:10" x14ac:dyDescent="0.2">
      <c r="A9898" s="7" t="s">
        <v>16408</v>
      </c>
      <c r="B9898" t="s">
        <v>16409</v>
      </c>
      <c r="C9898">
        <v>21002</v>
      </c>
      <c r="D9898" t="s">
        <v>31</v>
      </c>
      <c r="E9898">
        <v>3</v>
      </c>
      <c r="F9898" t="s">
        <v>2045</v>
      </c>
      <c r="G9898" s="8" t="s">
        <v>188</v>
      </c>
      <c r="H9898" t="s">
        <v>189</v>
      </c>
      <c r="I9898" s="1" t="s">
        <v>35</v>
      </c>
      <c r="J9898" t="s">
        <v>36</v>
      </c>
    </row>
    <row r="9899" spans="1:10" x14ac:dyDescent="0.2">
      <c r="A9899" s="7" t="s">
        <v>16410</v>
      </c>
      <c r="B9899" t="s">
        <v>16411</v>
      </c>
      <c r="C9899">
        <v>21002</v>
      </c>
      <c r="D9899" t="s">
        <v>31</v>
      </c>
      <c r="E9899">
        <v>3</v>
      </c>
      <c r="F9899" t="s">
        <v>2045</v>
      </c>
      <c r="G9899" s="8" t="s">
        <v>188</v>
      </c>
      <c r="H9899" t="s">
        <v>189</v>
      </c>
      <c r="I9899" s="1" t="s">
        <v>35</v>
      </c>
      <c r="J9899" t="s">
        <v>36</v>
      </c>
    </row>
    <row r="9900" spans="1:10" x14ac:dyDescent="0.2">
      <c r="A9900" s="7" t="s">
        <v>16412</v>
      </c>
      <c r="B9900" t="s">
        <v>16413</v>
      </c>
      <c r="C9900">
        <v>21002</v>
      </c>
      <c r="D9900" t="s">
        <v>31</v>
      </c>
      <c r="E9900">
        <v>3</v>
      </c>
      <c r="F9900" t="s">
        <v>2045</v>
      </c>
      <c r="G9900" s="8" t="s">
        <v>188</v>
      </c>
      <c r="H9900" t="s">
        <v>189</v>
      </c>
      <c r="I9900" s="1" t="s">
        <v>35</v>
      </c>
      <c r="J9900" t="s">
        <v>36</v>
      </c>
    </row>
    <row r="9901" spans="1:10" x14ac:dyDescent="0.2">
      <c r="A9901" s="7" t="s">
        <v>16414</v>
      </c>
      <c r="B9901" t="s">
        <v>16415</v>
      </c>
      <c r="C9901">
        <v>21002</v>
      </c>
      <c r="D9901" t="s">
        <v>31</v>
      </c>
      <c r="E9901">
        <v>3</v>
      </c>
      <c r="F9901" t="s">
        <v>2045</v>
      </c>
      <c r="G9901" s="8" t="s">
        <v>188</v>
      </c>
      <c r="H9901" t="s">
        <v>189</v>
      </c>
      <c r="I9901" s="1" t="s">
        <v>35</v>
      </c>
      <c r="J9901" t="s">
        <v>36</v>
      </c>
    </row>
    <row r="9902" spans="1:10" x14ac:dyDescent="0.2">
      <c r="A9902" s="7" t="s">
        <v>16416</v>
      </c>
      <c r="B9902" t="s">
        <v>16417</v>
      </c>
      <c r="C9902">
        <v>21002</v>
      </c>
      <c r="D9902" t="s">
        <v>31</v>
      </c>
      <c r="E9902">
        <v>3</v>
      </c>
      <c r="F9902" t="s">
        <v>2045</v>
      </c>
      <c r="G9902" s="8" t="s">
        <v>188</v>
      </c>
      <c r="H9902" t="s">
        <v>189</v>
      </c>
      <c r="I9902" s="1" t="s">
        <v>35</v>
      </c>
      <c r="J9902" t="s">
        <v>36</v>
      </c>
    </row>
    <row r="9903" spans="1:10" x14ac:dyDescent="0.2">
      <c r="A9903" s="7" t="s">
        <v>16418</v>
      </c>
      <c r="B9903" t="s">
        <v>16419</v>
      </c>
      <c r="C9903">
        <v>21002</v>
      </c>
      <c r="D9903" t="s">
        <v>31</v>
      </c>
      <c r="E9903">
        <v>3</v>
      </c>
      <c r="F9903" t="s">
        <v>2045</v>
      </c>
      <c r="G9903" s="8" t="s">
        <v>188</v>
      </c>
      <c r="H9903" t="s">
        <v>189</v>
      </c>
      <c r="I9903" s="1" t="s">
        <v>35</v>
      </c>
      <c r="J9903" t="s">
        <v>36</v>
      </c>
    </row>
    <row r="9904" spans="1:10" x14ac:dyDescent="0.2">
      <c r="A9904" s="7" t="s">
        <v>16420</v>
      </c>
      <c r="B9904" t="s">
        <v>16421</v>
      </c>
      <c r="C9904">
        <v>21002</v>
      </c>
      <c r="D9904" t="s">
        <v>31</v>
      </c>
      <c r="E9904">
        <v>3</v>
      </c>
      <c r="F9904" t="s">
        <v>2045</v>
      </c>
      <c r="G9904" s="8" t="s">
        <v>188</v>
      </c>
      <c r="H9904" t="s">
        <v>189</v>
      </c>
      <c r="I9904" s="1" t="s">
        <v>35</v>
      </c>
      <c r="J9904" t="s">
        <v>36</v>
      </c>
    </row>
    <row r="9905" spans="1:10" x14ac:dyDescent="0.2">
      <c r="A9905" s="7" t="s">
        <v>16422</v>
      </c>
      <c r="B9905" t="s">
        <v>16423</v>
      </c>
      <c r="C9905">
        <v>21002</v>
      </c>
      <c r="D9905" t="s">
        <v>31</v>
      </c>
      <c r="E9905">
        <v>3</v>
      </c>
      <c r="F9905" t="s">
        <v>2045</v>
      </c>
      <c r="G9905" s="8" t="s">
        <v>188</v>
      </c>
      <c r="H9905" t="s">
        <v>189</v>
      </c>
      <c r="I9905" s="1" t="s">
        <v>35</v>
      </c>
      <c r="J9905" t="s">
        <v>36</v>
      </c>
    </row>
    <row r="9906" spans="1:10" x14ac:dyDescent="0.2">
      <c r="A9906" s="7" t="s">
        <v>16424</v>
      </c>
      <c r="B9906" t="s">
        <v>16425</v>
      </c>
      <c r="C9906">
        <v>21002</v>
      </c>
      <c r="D9906" t="s">
        <v>31</v>
      </c>
      <c r="E9906">
        <v>3</v>
      </c>
      <c r="F9906" t="s">
        <v>2045</v>
      </c>
      <c r="G9906" s="8" t="s">
        <v>188</v>
      </c>
      <c r="H9906" t="s">
        <v>189</v>
      </c>
      <c r="I9906" s="1" t="s">
        <v>35</v>
      </c>
      <c r="J9906" t="s">
        <v>36</v>
      </c>
    </row>
    <row r="9907" spans="1:10" x14ac:dyDescent="0.2">
      <c r="A9907" s="7" t="s">
        <v>16426</v>
      </c>
      <c r="B9907" t="s">
        <v>16427</v>
      </c>
      <c r="C9907">
        <v>21002</v>
      </c>
      <c r="D9907" t="s">
        <v>31</v>
      </c>
      <c r="E9907">
        <v>3</v>
      </c>
      <c r="F9907" t="s">
        <v>2045</v>
      </c>
      <c r="G9907" s="8" t="s">
        <v>188</v>
      </c>
      <c r="H9907" t="s">
        <v>189</v>
      </c>
      <c r="I9907" s="1" t="s">
        <v>35</v>
      </c>
      <c r="J9907" t="s">
        <v>36</v>
      </c>
    </row>
    <row r="9908" spans="1:10" x14ac:dyDescent="0.2">
      <c r="A9908" s="7" t="s">
        <v>16428</v>
      </c>
      <c r="B9908" t="s">
        <v>16429</v>
      </c>
      <c r="C9908">
        <v>21002</v>
      </c>
      <c r="D9908" t="s">
        <v>31</v>
      </c>
      <c r="E9908">
        <v>3</v>
      </c>
      <c r="F9908" t="s">
        <v>2045</v>
      </c>
      <c r="G9908" s="8" t="s">
        <v>188</v>
      </c>
      <c r="H9908" t="s">
        <v>189</v>
      </c>
      <c r="I9908" s="1" t="s">
        <v>35</v>
      </c>
      <c r="J9908" t="s">
        <v>36</v>
      </c>
    </row>
    <row r="9909" spans="1:10" x14ac:dyDescent="0.2">
      <c r="A9909" s="7" t="s">
        <v>16430</v>
      </c>
      <c r="B9909" t="s">
        <v>16431</v>
      </c>
      <c r="C9909">
        <v>21002</v>
      </c>
      <c r="D9909" t="s">
        <v>31</v>
      </c>
      <c r="E9909">
        <v>3</v>
      </c>
      <c r="F9909" t="s">
        <v>2045</v>
      </c>
      <c r="G9909" s="8" t="s">
        <v>188</v>
      </c>
      <c r="H9909" t="s">
        <v>189</v>
      </c>
      <c r="I9909" s="1" t="s">
        <v>35</v>
      </c>
      <c r="J9909" t="s">
        <v>36</v>
      </c>
    </row>
    <row r="9910" spans="1:10" x14ac:dyDescent="0.2">
      <c r="A9910" s="7" t="s">
        <v>16432</v>
      </c>
      <c r="B9910" t="s">
        <v>16433</v>
      </c>
      <c r="C9910">
        <v>21002</v>
      </c>
      <c r="D9910" t="s">
        <v>31</v>
      </c>
      <c r="E9910">
        <v>3</v>
      </c>
      <c r="F9910" t="s">
        <v>2045</v>
      </c>
      <c r="G9910" s="8" t="s">
        <v>188</v>
      </c>
      <c r="H9910" t="s">
        <v>189</v>
      </c>
      <c r="I9910" s="1" t="s">
        <v>35</v>
      </c>
      <c r="J9910" t="s">
        <v>36</v>
      </c>
    </row>
    <row r="9911" spans="1:10" x14ac:dyDescent="0.2">
      <c r="A9911" s="7" t="s">
        <v>16434</v>
      </c>
      <c r="B9911" t="s">
        <v>16435</v>
      </c>
      <c r="C9911">
        <v>21002</v>
      </c>
      <c r="D9911" t="s">
        <v>31</v>
      </c>
      <c r="E9911">
        <v>3</v>
      </c>
      <c r="F9911" t="s">
        <v>2045</v>
      </c>
      <c r="G9911" s="8" t="s">
        <v>188</v>
      </c>
      <c r="H9911" t="s">
        <v>189</v>
      </c>
      <c r="I9911" s="1" t="s">
        <v>35</v>
      </c>
      <c r="J9911" t="s">
        <v>36</v>
      </c>
    </row>
    <row r="9912" spans="1:10" x14ac:dyDescent="0.2">
      <c r="A9912" s="7" t="s">
        <v>16436</v>
      </c>
      <c r="B9912" t="s">
        <v>10979</v>
      </c>
      <c r="C9912">
        <v>21002</v>
      </c>
      <c r="D9912" t="s">
        <v>31</v>
      </c>
      <c r="E9912">
        <v>3</v>
      </c>
      <c r="F9912" t="s">
        <v>2045</v>
      </c>
      <c r="G9912" s="8" t="s">
        <v>188</v>
      </c>
      <c r="H9912" t="s">
        <v>189</v>
      </c>
      <c r="I9912" s="1" t="s">
        <v>35</v>
      </c>
      <c r="J9912" t="s">
        <v>36</v>
      </c>
    </row>
    <row r="9913" spans="1:10" x14ac:dyDescent="0.2">
      <c r="A9913" s="7" t="s">
        <v>16437</v>
      </c>
      <c r="B9913" t="s">
        <v>16438</v>
      </c>
      <c r="C9913">
        <v>21002</v>
      </c>
      <c r="D9913" t="s">
        <v>31</v>
      </c>
      <c r="E9913">
        <v>3</v>
      </c>
      <c r="F9913" t="s">
        <v>2045</v>
      </c>
      <c r="G9913" s="8" t="s">
        <v>188</v>
      </c>
      <c r="H9913" t="s">
        <v>189</v>
      </c>
      <c r="I9913" s="1" t="s">
        <v>35</v>
      </c>
      <c r="J9913" t="s">
        <v>36</v>
      </c>
    </row>
    <row r="9914" spans="1:10" x14ac:dyDescent="0.2">
      <c r="A9914" s="7" t="s">
        <v>16439</v>
      </c>
      <c r="B9914" t="s">
        <v>16440</v>
      </c>
      <c r="C9914">
        <v>21002</v>
      </c>
      <c r="D9914" t="s">
        <v>31</v>
      </c>
      <c r="E9914">
        <v>3</v>
      </c>
      <c r="F9914" t="s">
        <v>2045</v>
      </c>
      <c r="G9914" s="8" t="s">
        <v>188</v>
      </c>
      <c r="H9914" t="s">
        <v>189</v>
      </c>
      <c r="I9914" s="1" t="s">
        <v>35</v>
      </c>
      <c r="J9914" t="s">
        <v>36</v>
      </c>
    </row>
    <row r="9915" spans="1:10" x14ac:dyDescent="0.2">
      <c r="A9915" s="7" t="s">
        <v>16441</v>
      </c>
      <c r="B9915" t="s">
        <v>16442</v>
      </c>
      <c r="C9915">
        <v>21002</v>
      </c>
      <c r="D9915" t="s">
        <v>31</v>
      </c>
      <c r="E9915">
        <v>3</v>
      </c>
      <c r="F9915" t="s">
        <v>2045</v>
      </c>
      <c r="G9915" s="8" t="s">
        <v>188</v>
      </c>
      <c r="H9915" t="s">
        <v>189</v>
      </c>
      <c r="I9915" s="1" t="s">
        <v>35</v>
      </c>
      <c r="J9915" t="s">
        <v>36</v>
      </c>
    </row>
    <row r="9916" spans="1:10" x14ac:dyDescent="0.2">
      <c r="A9916" s="7" t="s">
        <v>16443</v>
      </c>
      <c r="B9916" t="s">
        <v>16444</v>
      </c>
      <c r="C9916">
        <v>21002</v>
      </c>
      <c r="D9916" t="s">
        <v>31</v>
      </c>
      <c r="E9916">
        <v>3</v>
      </c>
      <c r="F9916" t="s">
        <v>2045</v>
      </c>
      <c r="G9916" s="8" t="s">
        <v>188</v>
      </c>
      <c r="H9916" t="s">
        <v>189</v>
      </c>
      <c r="I9916" s="1" t="s">
        <v>35</v>
      </c>
      <c r="J9916" t="s">
        <v>36</v>
      </c>
    </row>
    <row r="9917" spans="1:10" x14ac:dyDescent="0.2">
      <c r="A9917" s="7" t="s">
        <v>16445</v>
      </c>
      <c r="B9917" t="s">
        <v>16446</v>
      </c>
      <c r="C9917">
        <v>21002</v>
      </c>
      <c r="D9917" t="s">
        <v>31</v>
      </c>
      <c r="E9917">
        <v>3</v>
      </c>
      <c r="F9917" t="s">
        <v>2045</v>
      </c>
      <c r="G9917" s="8" t="s">
        <v>188</v>
      </c>
      <c r="H9917" t="s">
        <v>189</v>
      </c>
      <c r="I9917" s="1" t="s">
        <v>35</v>
      </c>
      <c r="J9917" t="s">
        <v>36</v>
      </c>
    </row>
    <row r="9918" spans="1:10" x14ac:dyDescent="0.2">
      <c r="A9918" s="7" t="s">
        <v>16447</v>
      </c>
      <c r="B9918" t="s">
        <v>16448</v>
      </c>
      <c r="C9918">
        <v>21002</v>
      </c>
      <c r="D9918" t="s">
        <v>31</v>
      </c>
      <c r="E9918">
        <v>3</v>
      </c>
      <c r="F9918" t="s">
        <v>2045</v>
      </c>
      <c r="G9918" s="8" t="s">
        <v>188</v>
      </c>
      <c r="H9918" t="s">
        <v>189</v>
      </c>
      <c r="I9918" s="1" t="s">
        <v>35</v>
      </c>
      <c r="J9918" t="s">
        <v>36</v>
      </c>
    </row>
    <row r="9919" spans="1:10" x14ac:dyDescent="0.2">
      <c r="A9919" s="7" t="s">
        <v>16449</v>
      </c>
      <c r="B9919" t="s">
        <v>16450</v>
      </c>
      <c r="C9919">
        <v>21002</v>
      </c>
      <c r="D9919" t="s">
        <v>31</v>
      </c>
      <c r="E9919">
        <v>3</v>
      </c>
      <c r="F9919" t="s">
        <v>2045</v>
      </c>
      <c r="G9919" s="8" t="s">
        <v>188</v>
      </c>
      <c r="H9919" t="s">
        <v>189</v>
      </c>
      <c r="I9919" s="1" t="s">
        <v>35</v>
      </c>
      <c r="J9919" t="s">
        <v>36</v>
      </c>
    </row>
    <row r="9920" spans="1:10" x14ac:dyDescent="0.2">
      <c r="A9920" s="7" t="s">
        <v>16451</v>
      </c>
      <c r="B9920" t="s">
        <v>16452</v>
      </c>
      <c r="C9920">
        <v>21002</v>
      </c>
      <c r="D9920" t="s">
        <v>31</v>
      </c>
      <c r="E9920">
        <v>3</v>
      </c>
      <c r="F9920" t="s">
        <v>2045</v>
      </c>
      <c r="G9920" s="8" t="s">
        <v>188</v>
      </c>
      <c r="H9920" t="s">
        <v>189</v>
      </c>
      <c r="I9920" s="1" t="s">
        <v>35</v>
      </c>
      <c r="J9920" t="s">
        <v>36</v>
      </c>
    </row>
    <row r="9921" spans="1:10" x14ac:dyDescent="0.2">
      <c r="A9921" s="7" t="s">
        <v>16453</v>
      </c>
      <c r="B9921" t="s">
        <v>16454</v>
      </c>
      <c r="C9921">
        <v>21002</v>
      </c>
      <c r="D9921" t="s">
        <v>31</v>
      </c>
      <c r="E9921">
        <v>3</v>
      </c>
      <c r="F9921" t="s">
        <v>2045</v>
      </c>
      <c r="G9921" s="8" t="s">
        <v>188</v>
      </c>
      <c r="H9921" t="s">
        <v>189</v>
      </c>
      <c r="I9921" s="1" t="s">
        <v>35</v>
      </c>
      <c r="J9921" t="s">
        <v>36</v>
      </c>
    </row>
    <row r="9922" spans="1:10" x14ac:dyDescent="0.2">
      <c r="A9922" s="7" t="s">
        <v>16455</v>
      </c>
      <c r="B9922" t="s">
        <v>16456</v>
      </c>
      <c r="C9922">
        <v>21002</v>
      </c>
      <c r="D9922" t="s">
        <v>31</v>
      </c>
      <c r="E9922">
        <v>3</v>
      </c>
      <c r="F9922" t="s">
        <v>2045</v>
      </c>
      <c r="G9922" s="8" t="s">
        <v>188</v>
      </c>
      <c r="H9922" t="s">
        <v>189</v>
      </c>
      <c r="I9922" s="1" t="s">
        <v>35</v>
      </c>
      <c r="J9922" t="s">
        <v>36</v>
      </c>
    </row>
    <row r="9923" spans="1:10" x14ac:dyDescent="0.2">
      <c r="A9923" s="7" t="s">
        <v>16457</v>
      </c>
      <c r="B9923" t="s">
        <v>16458</v>
      </c>
      <c r="C9923">
        <v>21002</v>
      </c>
      <c r="D9923" t="s">
        <v>31</v>
      </c>
      <c r="E9923">
        <v>3</v>
      </c>
      <c r="F9923" t="s">
        <v>2045</v>
      </c>
      <c r="G9923" s="8" t="s">
        <v>188</v>
      </c>
      <c r="H9923" t="s">
        <v>189</v>
      </c>
      <c r="I9923" s="1" t="s">
        <v>35</v>
      </c>
      <c r="J9923" t="s">
        <v>36</v>
      </c>
    </row>
    <row r="9924" spans="1:10" x14ac:dyDescent="0.2">
      <c r="A9924" s="7" t="s">
        <v>16459</v>
      </c>
      <c r="B9924" t="s">
        <v>16460</v>
      </c>
      <c r="C9924">
        <v>21002</v>
      </c>
      <c r="D9924" t="s">
        <v>31</v>
      </c>
      <c r="E9924">
        <v>3</v>
      </c>
      <c r="F9924" t="s">
        <v>2045</v>
      </c>
      <c r="G9924" s="8" t="s">
        <v>188</v>
      </c>
      <c r="H9924" t="s">
        <v>189</v>
      </c>
      <c r="I9924" s="1" t="s">
        <v>35</v>
      </c>
      <c r="J9924" t="s">
        <v>36</v>
      </c>
    </row>
    <row r="9925" spans="1:10" x14ac:dyDescent="0.2">
      <c r="A9925" s="7" t="s">
        <v>16461</v>
      </c>
      <c r="B9925" t="s">
        <v>16462</v>
      </c>
      <c r="C9925">
        <v>21002</v>
      </c>
      <c r="D9925" t="s">
        <v>31</v>
      </c>
      <c r="E9925">
        <v>3</v>
      </c>
      <c r="F9925" t="s">
        <v>2045</v>
      </c>
      <c r="G9925" s="8" t="s">
        <v>188</v>
      </c>
      <c r="H9925" t="s">
        <v>189</v>
      </c>
      <c r="I9925" s="1" t="s">
        <v>35</v>
      </c>
      <c r="J9925" t="s">
        <v>36</v>
      </c>
    </row>
    <row r="9926" spans="1:10" x14ac:dyDescent="0.2">
      <c r="A9926" s="7" t="s">
        <v>16463</v>
      </c>
      <c r="B9926" t="s">
        <v>16464</v>
      </c>
      <c r="C9926">
        <v>21002</v>
      </c>
      <c r="D9926" t="s">
        <v>31</v>
      </c>
      <c r="E9926">
        <v>3</v>
      </c>
      <c r="F9926" t="s">
        <v>2045</v>
      </c>
      <c r="G9926" s="8" t="s">
        <v>188</v>
      </c>
      <c r="H9926" t="s">
        <v>189</v>
      </c>
      <c r="I9926" s="1" t="s">
        <v>35</v>
      </c>
      <c r="J9926" t="s">
        <v>36</v>
      </c>
    </row>
    <row r="9927" spans="1:10" x14ac:dyDescent="0.2">
      <c r="A9927" s="7" t="s">
        <v>16465</v>
      </c>
      <c r="B9927" t="s">
        <v>16466</v>
      </c>
      <c r="C9927">
        <v>21002</v>
      </c>
      <c r="D9927" t="s">
        <v>31</v>
      </c>
      <c r="E9927">
        <v>3</v>
      </c>
      <c r="F9927" t="s">
        <v>2045</v>
      </c>
      <c r="G9927" s="8" t="s">
        <v>188</v>
      </c>
      <c r="H9927" t="s">
        <v>189</v>
      </c>
      <c r="I9927" s="1" t="s">
        <v>35</v>
      </c>
      <c r="J9927" t="s">
        <v>36</v>
      </c>
    </row>
    <row r="9928" spans="1:10" x14ac:dyDescent="0.2">
      <c r="A9928" s="7" t="s">
        <v>16467</v>
      </c>
      <c r="B9928" t="s">
        <v>16468</v>
      </c>
      <c r="C9928">
        <v>21002</v>
      </c>
      <c r="D9928" t="s">
        <v>31</v>
      </c>
      <c r="E9928">
        <v>3</v>
      </c>
      <c r="F9928" t="s">
        <v>2045</v>
      </c>
      <c r="G9928" s="8" t="s">
        <v>188</v>
      </c>
      <c r="H9928" t="s">
        <v>189</v>
      </c>
      <c r="I9928" s="1" t="s">
        <v>35</v>
      </c>
      <c r="J9928" t="s">
        <v>36</v>
      </c>
    </row>
    <row r="9929" spans="1:10" x14ac:dyDescent="0.2">
      <c r="A9929" s="7" t="s">
        <v>16469</v>
      </c>
      <c r="B9929" t="s">
        <v>16470</v>
      </c>
      <c r="C9929">
        <v>21002</v>
      </c>
      <c r="D9929" t="s">
        <v>31</v>
      </c>
      <c r="E9929">
        <v>3</v>
      </c>
      <c r="F9929" t="s">
        <v>2045</v>
      </c>
      <c r="G9929" s="8" t="s">
        <v>188</v>
      </c>
      <c r="H9929" t="s">
        <v>189</v>
      </c>
      <c r="I9929" s="1" t="s">
        <v>35</v>
      </c>
      <c r="J9929" t="s">
        <v>36</v>
      </c>
    </row>
    <row r="9930" spans="1:10" x14ac:dyDescent="0.2">
      <c r="A9930" s="7" t="s">
        <v>16471</v>
      </c>
      <c r="B9930" t="s">
        <v>16472</v>
      </c>
      <c r="C9930">
        <v>21002</v>
      </c>
      <c r="D9930" t="s">
        <v>31</v>
      </c>
      <c r="E9930">
        <v>3</v>
      </c>
      <c r="F9930" t="s">
        <v>2045</v>
      </c>
      <c r="G9930" s="8" t="s">
        <v>188</v>
      </c>
      <c r="H9930" t="s">
        <v>189</v>
      </c>
      <c r="I9930" s="1" t="s">
        <v>35</v>
      </c>
      <c r="J9930" t="s">
        <v>36</v>
      </c>
    </row>
    <row r="9931" spans="1:10" x14ac:dyDescent="0.2">
      <c r="A9931" s="7" t="s">
        <v>16473</v>
      </c>
      <c r="B9931" t="s">
        <v>16474</v>
      </c>
      <c r="C9931">
        <v>21002</v>
      </c>
      <c r="D9931" t="s">
        <v>31</v>
      </c>
      <c r="E9931">
        <v>3</v>
      </c>
      <c r="F9931" t="s">
        <v>2045</v>
      </c>
      <c r="G9931" s="8" t="s">
        <v>188</v>
      </c>
      <c r="H9931" t="s">
        <v>189</v>
      </c>
      <c r="I9931" s="1" t="s">
        <v>35</v>
      </c>
      <c r="J9931" t="s">
        <v>36</v>
      </c>
    </row>
    <row r="9932" spans="1:10" x14ac:dyDescent="0.2">
      <c r="A9932" s="7" t="s">
        <v>16475</v>
      </c>
      <c r="B9932" t="s">
        <v>16476</v>
      </c>
      <c r="C9932">
        <v>21002</v>
      </c>
      <c r="D9932" t="s">
        <v>31</v>
      </c>
      <c r="E9932">
        <v>3</v>
      </c>
      <c r="F9932" t="s">
        <v>2045</v>
      </c>
      <c r="G9932" s="8" t="s">
        <v>188</v>
      </c>
      <c r="H9932" t="s">
        <v>189</v>
      </c>
      <c r="I9932" s="1" t="s">
        <v>35</v>
      </c>
      <c r="J9932" t="s">
        <v>36</v>
      </c>
    </row>
    <row r="9933" spans="1:10" x14ac:dyDescent="0.2">
      <c r="A9933" s="7" t="s">
        <v>16477</v>
      </c>
      <c r="B9933" t="s">
        <v>16478</v>
      </c>
      <c r="C9933">
        <v>21002</v>
      </c>
      <c r="D9933" t="s">
        <v>31</v>
      </c>
      <c r="E9933">
        <v>3</v>
      </c>
      <c r="F9933" t="s">
        <v>2045</v>
      </c>
      <c r="G9933" s="8" t="s">
        <v>188</v>
      </c>
      <c r="H9933" t="s">
        <v>189</v>
      </c>
      <c r="I9933" s="1" t="s">
        <v>35</v>
      </c>
      <c r="J9933" t="s">
        <v>36</v>
      </c>
    </row>
    <row r="9934" spans="1:10" x14ac:dyDescent="0.2">
      <c r="A9934" s="7" t="s">
        <v>16479</v>
      </c>
      <c r="B9934" t="s">
        <v>16480</v>
      </c>
      <c r="C9934">
        <v>21002</v>
      </c>
      <c r="D9934" t="s">
        <v>31</v>
      </c>
      <c r="E9934">
        <v>3</v>
      </c>
      <c r="F9934" t="s">
        <v>2045</v>
      </c>
      <c r="G9934" s="8" t="s">
        <v>188</v>
      </c>
      <c r="H9934" t="s">
        <v>189</v>
      </c>
      <c r="I9934" s="1" t="s">
        <v>35</v>
      </c>
      <c r="J9934" t="s">
        <v>36</v>
      </c>
    </row>
    <row r="9935" spans="1:10" x14ac:dyDescent="0.2">
      <c r="A9935" s="7" t="s">
        <v>16481</v>
      </c>
      <c r="B9935" t="s">
        <v>16482</v>
      </c>
      <c r="C9935">
        <v>21002</v>
      </c>
      <c r="D9935" t="s">
        <v>31</v>
      </c>
      <c r="E9935">
        <v>3</v>
      </c>
      <c r="F9935" t="s">
        <v>2045</v>
      </c>
      <c r="G9935" s="8" t="s">
        <v>188</v>
      </c>
      <c r="H9935" t="s">
        <v>189</v>
      </c>
      <c r="I9935" s="1" t="s">
        <v>35</v>
      </c>
      <c r="J9935" t="s">
        <v>36</v>
      </c>
    </row>
    <row r="9936" spans="1:10" x14ac:dyDescent="0.2">
      <c r="A9936" s="7" t="s">
        <v>16483</v>
      </c>
      <c r="B9936" t="s">
        <v>16484</v>
      </c>
      <c r="C9936">
        <v>21002</v>
      </c>
      <c r="D9936" t="s">
        <v>31</v>
      </c>
      <c r="E9936">
        <v>3</v>
      </c>
      <c r="F9936" t="s">
        <v>2045</v>
      </c>
      <c r="G9936" s="8" t="s">
        <v>188</v>
      </c>
      <c r="H9936" t="s">
        <v>189</v>
      </c>
      <c r="I9936" s="1" t="s">
        <v>35</v>
      </c>
      <c r="J9936" t="s">
        <v>36</v>
      </c>
    </row>
    <row r="9937" spans="1:10" x14ac:dyDescent="0.2">
      <c r="A9937" s="7" t="s">
        <v>16485</v>
      </c>
      <c r="B9937" t="s">
        <v>16486</v>
      </c>
      <c r="C9937">
        <v>21002</v>
      </c>
      <c r="D9937" t="s">
        <v>31</v>
      </c>
      <c r="E9937">
        <v>3</v>
      </c>
      <c r="F9937" t="s">
        <v>2045</v>
      </c>
      <c r="G9937" s="8" t="s">
        <v>192</v>
      </c>
      <c r="H9937" t="s">
        <v>193</v>
      </c>
      <c r="I9937" s="1" t="s">
        <v>35</v>
      </c>
      <c r="J9937" t="s">
        <v>36</v>
      </c>
    </row>
    <row r="9938" spans="1:10" x14ac:dyDescent="0.2">
      <c r="A9938" s="7" t="s">
        <v>16487</v>
      </c>
      <c r="B9938" t="s">
        <v>6728</v>
      </c>
      <c r="C9938">
        <v>21002</v>
      </c>
      <c r="D9938" t="s">
        <v>31</v>
      </c>
      <c r="E9938">
        <v>3</v>
      </c>
      <c r="F9938" t="s">
        <v>2045</v>
      </c>
      <c r="G9938" s="8" t="s">
        <v>192</v>
      </c>
      <c r="H9938" t="s">
        <v>193</v>
      </c>
      <c r="I9938" s="1" t="s">
        <v>35</v>
      </c>
      <c r="J9938" t="s">
        <v>36</v>
      </c>
    </row>
    <row r="9939" spans="1:10" x14ac:dyDescent="0.2">
      <c r="A9939" s="7" t="s">
        <v>16488</v>
      </c>
      <c r="B9939" t="s">
        <v>16489</v>
      </c>
      <c r="C9939">
        <v>21002</v>
      </c>
      <c r="D9939" t="s">
        <v>31</v>
      </c>
      <c r="E9939">
        <v>3</v>
      </c>
      <c r="F9939" t="s">
        <v>2045</v>
      </c>
      <c r="G9939" s="8" t="s">
        <v>192</v>
      </c>
      <c r="H9939" t="s">
        <v>193</v>
      </c>
      <c r="I9939" s="1" t="s">
        <v>35</v>
      </c>
      <c r="J9939" t="s">
        <v>36</v>
      </c>
    </row>
    <row r="9940" spans="1:10" x14ac:dyDescent="0.2">
      <c r="A9940" s="7" t="s">
        <v>16490</v>
      </c>
      <c r="B9940" t="s">
        <v>16491</v>
      </c>
      <c r="C9940">
        <v>21002</v>
      </c>
      <c r="D9940" t="s">
        <v>31</v>
      </c>
      <c r="E9940">
        <v>3</v>
      </c>
      <c r="F9940" t="s">
        <v>2045</v>
      </c>
      <c r="G9940" s="8" t="s">
        <v>192</v>
      </c>
      <c r="H9940" t="s">
        <v>193</v>
      </c>
      <c r="I9940" s="1" t="s">
        <v>35</v>
      </c>
      <c r="J9940" t="s">
        <v>36</v>
      </c>
    </row>
    <row r="9941" spans="1:10" x14ac:dyDescent="0.2">
      <c r="A9941" s="7" t="s">
        <v>16492</v>
      </c>
      <c r="B9941" t="s">
        <v>16493</v>
      </c>
      <c r="C9941">
        <v>21002</v>
      </c>
      <c r="D9941" t="s">
        <v>31</v>
      </c>
      <c r="E9941">
        <v>3</v>
      </c>
      <c r="F9941" t="s">
        <v>2045</v>
      </c>
      <c r="G9941" s="8" t="s">
        <v>192</v>
      </c>
      <c r="H9941" t="s">
        <v>193</v>
      </c>
      <c r="I9941" s="1" t="s">
        <v>35</v>
      </c>
      <c r="J9941" t="s">
        <v>36</v>
      </c>
    </row>
    <row r="9942" spans="1:10" x14ac:dyDescent="0.2">
      <c r="A9942" s="7" t="s">
        <v>16494</v>
      </c>
      <c r="B9942" t="s">
        <v>16495</v>
      </c>
      <c r="C9942">
        <v>21002</v>
      </c>
      <c r="D9942" t="s">
        <v>31</v>
      </c>
      <c r="E9942">
        <v>3</v>
      </c>
      <c r="F9942" t="s">
        <v>2045</v>
      </c>
      <c r="G9942" s="8" t="s">
        <v>192</v>
      </c>
      <c r="H9942" t="s">
        <v>193</v>
      </c>
      <c r="I9942" s="1" t="s">
        <v>35</v>
      </c>
      <c r="J9942" t="s">
        <v>36</v>
      </c>
    </row>
    <row r="9943" spans="1:10" x14ac:dyDescent="0.2">
      <c r="A9943" s="7" t="s">
        <v>16496</v>
      </c>
      <c r="B9943" t="s">
        <v>16497</v>
      </c>
      <c r="C9943">
        <v>21002</v>
      </c>
      <c r="D9943" t="s">
        <v>31</v>
      </c>
      <c r="E9943">
        <v>3</v>
      </c>
      <c r="F9943" t="s">
        <v>2045</v>
      </c>
      <c r="G9943" s="8" t="s">
        <v>192</v>
      </c>
      <c r="H9943" t="s">
        <v>193</v>
      </c>
      <c r="I9943" s="1" t="s">
        <v>35</v>
      </c>
      <c r="J9943" t="s">
        <v>36</v>
      </c>
    </row>
    <row r="9944" spans="1:10" x14ac:dyDescent="0.2">
      <c r="A9944" s="7" t="s">
        <v>16498</v>
      </c>
      <c r="B9944" t="s">
        <v>16499</v>
      </c>
      <c r="C9944">
        <v>21002</v>
      </c>
      <c r="D9944" t="s">
        <v>31</v>
      </c>
      <c r="E9944">
        <v>3</v>
      </c>
      <c r="F9944" t="s">
        <v>2045</v>
      </c>
      <c r="G9944" s="8" t="s">
        <v>192</v>
      </c>
      <c r="H9944" t="s">
        <v>193</v>
      </c>
      <c r="I9944" s="1" t="s">
        <v>35</v>
      </c>
      <c r="J9944" t="s">
        <v>36</v>
      </c>
    </row>
    <row r="9945" spans="1:10" x14ac:dyDescent="0.2">
      <c r="A9945" s="7" t="s">
        <v>16500</v>
      </c>
      <c r="B9945" t="s">
        <v>16501</v>
      </c>
      <c r="C9945">
        <v>21002</v>
      </c>
      <c r="D9945" t="s">
        <v>31</v>
      </c>
      <c r="E9945">
        <v>3</v>
      </c>
      <c r="F9945" t="s">
        <v>2045</v>
      </c>
      <c r="G9945" s="8" t="s">
        <v>192</v>
      </c>
      <c r="H9945" t="s">
        <v>193</v>
      </c>
      <c r="I9945" s="1" t="s">
        <v>35</v>
      </c>
      <c r="J9945" t="s">
        <v>36</v>
      </c>
    </row>
    <row r="9946" spans="1:10" x14ac:dyDescent="0.2">
      <c r="A9946" s="7" t="s">
        <v>16502</v>
      </c>
      <c r="B9946" t="s">
        <v>16503</v>
      </c>
      <c r="C9946">
        <v>21002</v>
      </c>
      <c r="D9946" t="s">
        <v>31</v>
      </c>
      <c r="E9946">
        <v>3</v>
      </c>
      <c r="F9946" t="s">
        <v>2045</v>
      </c>
      <c r="G9946" s="8" t="s">
        <v>192</v>
      </c>
      <c r="H9946" t="s">
        <v>193</v>
      </c>
      <c r="I9946" s="1" t="s">
        <v>35</v>
      </c>
      <c r="J9946" t="s">
        <v>36</v>
      </c>
    </row>
    <row r="9947" spans="1:10" x14ac:dyDescent="0.2">
      <c r="A9947" s="7" t="s">
        <v>16504</v>
      </c>
      <c r="B9947" t="s">
        <v>2049</v>
      </c>
      <c r="C9947">
        <v>21002</v>
      </c>
      <c r="D9947" t="s">
        <v>31</v>
      </c>
      <c r="E9947">
        <v>3</v>
      </c>
      <c r="F9947" t="s">
        <v>2045</v>
      </c>
      <c r="G9947" s="8" t="s">
        <v>192</v>
      </c>
      <c r="H9947" t="s">
        <v>193</v>
      </c>
      <c r="I9947" s="1" t="s">
        <v>35</v>
      </c>
      <c r="J9947" t="s">
        <v>36</v>
      </c>
    </row>
    <row r="9948" spans="1:10" x14ac:dyDescent="0.2">
      <c r="A9948" s="7" t="s">
        <v>16505</v>
      </c>
      <c r="B9948" t="s">
        <v>16506</v>
      </c>
      <c r="C9948">
        <v>21002</v>
      </c>
      <c r="D9948" t="s">
        <v>31</v>
      </c>
      <c r="E9948">
        <v>3</v>
      </c>
      <c r="F9948" t="s">
        <v>2045</v>
      </c>
      <c r="G9948" s="8" t="s">
        <v>192</v>
      </c>
      <c r="H9948" t="s">
        <v>193</v>
      </c>
      <c r="I9948" s="1" t="s">
        <v>35</v>
      </c>
      <c r="J9948" t="s">
        <v>36</v>
      </c>
    </row>
    <row r="9949" spans="1:10" x14ac:dyDescent="0.2">
      <c r="A9949" s="7" t="s">
        <v>16507</v>
      </c>
      <c r="B9949" t="s">
        <v>16508</v>
      </c>
      <c r="C9949">
        <v>21002</v>
      </c>
      <c r="D9949" t="s">
        <v>31</v>
      </c>
      <c r="E9949">
        <v>3</v>
      </c>
      <c r="F9949" t="s">
        <v>2045</v>
      </c>
      <c r="G9949" s="8" t="s">
        <v>192</v>
      </c>
      <c r="H9949" t="s">
        <v>193</v>
      </c>
      <c r="I9949" s="1" t="s">
        <v>35</v>
      </c>
      <c r="J9949" t="s">
        <v>36</v>
      </c>
    </row>
    <row r="9950" spans="1:10" x14ac:dyDescent="0.2">
      <c r="A9950" s="7" t="s">
        <v>16509</v>
      </c>
      <c r="B9950" t="s">
        <v>16510</v>
      </c>
      <c r="C9950">
        <v>21002</v>
      </c>
      <c r="D9950" t="s">
        <v>31</v>
      </c>
      <c r="E9950">
        <v>3</v>
      </c>
      <c r="F9950" t="s">
        <v>2045</v>
      </c>
      <c r="G9950" s="8" t="s">
        <v>192</v>
      </c>
      <c r="H9950" t="s">
        <v>193</v>
      </c>
      <c r="I9950" s="1" t="s">
        <v>35</v>
      </c>
      <c r="J9950" t="s">
        <v>36</v>
      </c>
    </row>
    <row r="9951" spans="1:10" x14ac:dyDescent="0.2">
      <c r="A9951" s="7" t="s">
        <v>16511</v>
      </c>
      <c r="B9951" t="s">
        <v>16512</v>
      </c>
      <c r="C9951">
        <v>21002</v>
      </c>
      <c r="D9951" t="s">
        <v>31</v>
      </c>
      <c r="E9951">
        <v>3</v>
      </c>
      <c r="F9951" t="s">
        <v>2045</v>
      </c>
      <c r="G9951" s="8" t="s">
        <v>192</v>
      </c>
      <c r="H9951" t="s">
        <v>193</v>
      </c>
      <c r="I9951" s="1" t="s">
        <v>35</v>
      </c>
      <c r="J9951" t="s">
        <v>36</v>
      </c>
    </row>
    <row r="9952" spans="1:10" x14ac:dyDescent="0.2">
      <c r="A9952" s="7" t="s">
        <v>16513</v>
      </c>
      <c r="B9952" t="s">
        <v>16514</v>
      </c>
      <c r="C9952">
        <v>21002</v>
      </c>
      <c r="D9952" t="s">
        <v>31</v>
      </c>
      <c r="E9952">
        <v>3</v>
      </c>
      <c r="F9952" t="s">
        <v>2045</v>
      </c>
      <c r="G9952" s="8" t="s">
        <v>192</v>
      </c>
      <c r="H9952" t="s">
        <v>193</v>
      </c>
      <c r="I9952" s="1" t="s">
        <v>35</v>
      </c>
      <c r="J9952" t="s">
        <v>36</v>
      </c>
    </row>
    <row r="9953" spans="1:10" x14ac:dyDescent="0.2">
      <c r="A9953" s="7" t="s">
        <v>16515</v>
      </c>
      <c r="B9953" t="s">
        <v>16516</v>
      </c>
      <c r="C9953">
        <v>21002</v>
      </c>
      <c r="D9953" t="s">
        <v>31</v>
      </c>
      <c r="E9953">
        <v>3</v>
      </c>
      <c r="F9953" t="s">
        <v>2045</v>
      </c>
      <c r="G9953" s="8" t="s">
        <v>192</v>
      </c>
      <c r="H9953" t="s">
        <v>193</v>
      </c>
      <c r="I9953" s="1" t="s">
        <v>35</v>
      </c>
      <c r="J9953" t="s">
        <v>36</v>
      </c>
    </row>
    <row r="9954" spans="1:10" x14ac:dyDescent="0.2">
      <c r="A9954" s="7" t="s">
        <v>16517</v>
      </c>
      <c r="B9954" t="s">
        <v>16518</v>
      </c>
      <c r="C9954">
        <v>21002</v>
      </c>
      <c r="D9954" t="s">
        <v>31</v>
      </c>
      <c r="E9954">
        <v>3</v>
      </c>
      <c r="F9954" t="s">
        <v>2045</v>
      </c>
      <c r="G9954" s="8" t="s">
        <v>192</v>
      </c>
      <c r="H9954" t="s">
        <v>193</v>
      </c>
      <c r="I9954" s="1" t="s">
        <v>35</v>
      </c>
      <c r="J9954" t="s">
        <v>36</v>
      </c>
    </row>
    <row r="9955" spans="1:10" x14ac:dyDescent="0.2">
      <c r="A9955" s="7" t="s">
        <v>16519</v>
      </c>
      <c r="B9955" t="s">
        <v>16520</v>
      </c>
      <c r="C9955">
        <v>21002</v>
      </c>
      <c r="D9955" t="s">
        <v>31</v>
      </c>
      <c r="E9955">
        <v>3</v>
      </c>
      <c r="F9955" t="s">
        <v>2045</v>
      </c>
      <c r="G9955" s="8" t="s">
        <v>192</v>
      </c>
      <c r="H9955" t="s">
        <v>193</v>
      </c>
      <c r="I9955" s="1" t="s">
        <v>35</v>
      </c>
      <c r="J9955" t="s">
        <v>36</v>
      </c>
    </row>
    <row r="9956" spans="1:10" x14ac:dyDescent="0.2">
      <c r="A9956" s="7" t="s">
        <v>16521</v>
      </c>
      <c r="B9956" t="s">
        <v>16522</v>
      </c>
      <c r="C9956">
        <v>21002</v>
      </c>
      <c r="D9956" t="s">
        <v>31</v>
      </c>
      <c r="E9956">
        <v>3</v>
      </c>
      <c r="F9956" t="s">
        <v>2045</v>
      </c>
      <c r="G9956" s="8" t="s">
        <v>192</v>
      </c>
      <c r="H9956" t="s">
        <v>193</v>
      </c>
      <c r="I9956" s="1" t="s">
        <v>35</v>
      </c>
      <c r="J9956" t="s">
        <v>36</v>
      </c>
    </row>
    <row r="9957" spans="1:10" x14ac:dyDescent="0.2">
      <c r="A9957" s="7" t="s">
        <v>16523</v>
      </c>
      <c r="B9957" t="s">
        <v>16524</v>
      </c>
      <c r="C9957">
        <v>21002</v>
      </c>
      <c r="D9957" t="s">
        <v>31</v>
      </c>
      <c r="E9957">
        <v>3</v>
      </c>
      <c r="F9957" t="s">
        <v>2045</v>
      </c>
      <c r="G9957" s="8" t="s">
        <v>192</v>
      </c>
      <c r="H9957" t="s">
        <v>193</v>
      </c>
      <c r="I9957" s="1" t="s">
        <v>35</v>
      </c>
      <c r="J9957" t="s">
        <v>36</v>
      </c>
    </row>
    <row r="9958" spans="1:10" x14ac:dyDescent="0.2">
      <c r="A9958" s="7" t="s">
        <v>16525</v>
      </c>
      <c r="B9958" t="s">
        <v>16526</v>
      </c>
      <c r="C9958">
        <v>21002</v>
      </c>
      <c r="D9958" t="s">
        <v>31</v>
      </c>
      <c r="E9958">
        <v>3</v>
      </c>
      <c r="F9958" t="s">
        <v>2045</v>
      </c>
      <c r="G9958" s="8" t="s">
        <v>192</v>
      </c>
      <c r="H9958" t="s">
        <v>193</v>
      </c>
      <c r="I9958" s="1" t="s">
        <v>35</v>
      </c>
      <c r="J9958" t="s">
        <v>36</v>
      </c>
    </row>
    <row r="9959" spans="1:10" x14ac:dyDescent="0.2">
      <c r="A9959" s="7" t="s">
        <v>16527</v>
      </c>
      <c r="B9959" t="s">
        <v>6752</v>
      </c>
      <c r="C9959">
        <v>21002</v>
      </c>
      <c r="D9959" t="s">
        <v>31</v>
      </c>
      <c r="E9959">
        <v>3</v>
      </c>
      <c r="F9959" t="s">
        <v>2045</v>
      </c>
      <c r="G9959" s="8" t="s">
        <v>192</v>
      </c>
      <c r="H9959" t="s">
        <v>193</v>
      </c>
      <c r="I9959" s="1" t="s">
        <v>35</v>
      </c>
      <c r="J9959" t="s">
        <v>36</v>
      </c>
    </row>
    <row r="9960" spans="1:10" x14ac:dyDescent="0.2">
      <c r="A9960" s="7" t="s">
        <v>16528</v>
      </c>
      <c r="B9960" t="s">
        <v>16529</v>
      </c>
      <c r="C9960">
        <v>21002</v>
      </c>
      <c r="D9960" t="s">
        <v>31</v>
      </c>
      <c r="E9960">
        <v>3</v>
      </c>
      <c r="F9960" t="s">
        <v>2045</v>
      </c>
      <c r="G9960" s="8" t="s">
        <v>192</v>
      </c>
      <c r="H9960" t="s">
        <v>193</v>
      </c>
      <c r="I9960" s="1" t="s">
        <v>35</v>
      </c>
      <c r="J9960" t="s">
        <v>36</v>
      </c>
    </row>
    <row r="9961" spans="1:10" x14ac:dyDescent="0.2">
      <c r="A9961" s="7" t="s">
        <v>16530</v>
      </c>
      <c r="B9961" t="s">
        <v>16531</v>
      </c>
      <c r="C9961">
        <v>21002</v>
      </c>
      <c r="D9961" t="s">
        <v>31</v>
      </c>
      <c r="E9961">
        <v>3</v>
      </c>
      <c r="F9961" t="s">
        <v>2045</v>
      </c>
      <c r="G9961" s="8" t="s">
        <v>192</v>
      </c>
      <c r="H9961" t="s">
        <v>193</v>
      </c>
      <c r="I9961" s="1" t="s">
        <v>35</v>
      </c>
      <c r="J9961" t="s">
        <v>36</v>
      </c>
    </row>
    <row r="9962" spans="1:10" x14ac:dyDescent="0.2">
      <c r="A9962" s="7" t="s">
        <v>16532</v>
      </c>
      <c r="B9962" t="s">
        <v>16533</v>
      </c>
      <c r="C9962">
        <v>21002</v>
      </c>
      <c r="D9962" t="s">
        <v>31</v>
      </c>
      <c r="E9962">
        <v>3</v>
      </c>
      <c r="F9962" t="s">
        <v>2045</v>
      </c>
      <c r="G9962" s="8" t="s">
        <v>192</v>
      </c>
      <c r="H9962" t="s">
        <v>193</v>
      </c>
      <c r="I9962" s="1" t="s">
        <v>35</v>
      </c>
      <c r="J9962" t="s">
        <v>36</v>
      </c>
    </row>
    <row r="9963" spans="1:10" x14ac:dyDescent="0.2">
      <c r="A9963" s="7" t="s">
        <v>16534</v>
      </c>
      <c r="B9963" t="s">
        <v>16535</v>
      </c>
      <c r="C9963">
        <v>21002</v>
      </c>
      <c r="D9963" t="s">
        <v>31</v>
      </c>
      <c r="E9963">
        <v>3</v>
      </c>
      <c r="F9963" t="s">
        <v>2045</v>
      </c>
      <c r="G9963" s="8" t="s">
        <v>192</v>
      </c>
      <c r="H9963" t="s">
        <v>193</v>
      </c>
      <c r="I9963" s="1" t="s">
        <v>35</v>
      </c>
      <c r="J9963" t="s">
        <v>36</v>
      </c>
    </row>
    <row r="9964" spans="1:10" x14ac:dyDescent="0.2">
      <c r="A9964" s="7" t="s">
        <v>16536</v>
      </c>
      <c r="B9964" t="s">
        <v>16537</v>
      </c>
      <c r="C9964">
        <v>21002</v>
      </c>
      <c r="D9964" t="s">
        <v>31</v>
      </c>
      <c r="E9964">
        <v>3</v>
      </c>
      <c r="F9964" t="s">
        <v>2045</v>
      </c>
      <c r="G9964" s="8" t="s">
        <v>192</v>
      </c>
      <c r="H9964" t="s">
        <v>193</v>
      </c>
      <c r="I9964" s="1" t="s">
        <v>35</v>
      </c>
      <c r="J9964" t="s">
        <v>36</v>
      </c>
    </row>
    <row r="9965" spans="1:10" x14ac:dyDescent="0.2">
      <c r="A9965" s="7" t="s">
        <v>16538</v>
      </c>
      <c r="B9965" t="s">
        <v>16539</v>
      </c>
      <c r="C9965">
        <v>21002</v>
      </c>
      <c r="D9965" t="s">
        <v>31</v>
      </c>
      <c r="E9965">
        <v>3</v>
      </c>
      <c r="F9965" t="s">
        <v>2045</v>
      </c>
      <c r="G9965" s="8" t="s">
        <v>192</v>
      </c>
      <c r="H9965" t="s">
        <v>193</v>
      </c>
      <c r="I9965" s="1" t="s">
        <v>35</v>
      </c>
      <c r="J9965" t="s">
        <v>36</v>
      </c>
    </row>
    <row r="9966" spans="1:10" x14ac:dyDescent="0.2">
      <c r="A9966" s="7" t="s">
        <v>16540</v>
      </c>
      <c r="B9966" t="s">
        <v>16541</v>
      </c>
      <c r="C9966">
        <v>21002</v>
      </c>
      <c r="D9966" t="s">
        <v>31</v>
      </c>
      <c r="E9966">
        <v>3</v>
      </c>
      <c r="F9966" t="s">
        <v>2045</v>
      </c>
      <c r="G9966" s="8" t="s">
        <v>192</v>
      </c>
      <c r="H9966" t="s">
        <v>193</v>
      </c>
      <c r="I9966" s="1" t="s">
        <v>35</v>
      </c>
      <c r="J9966" t="s">
        <v>36</v>
      </c>
    </row>
    <row r="9967" spans="1:10" x14ac:dyDescent="0.2">
      <c r="A9967" s="7" t="s">
        <v>16542</v>
      </c>
      <c r="B9967" t="s">
        <v>16543</v>
      </c>
      <c r="C9967">
        <v>21002</v>
      </c>
      <c r="D9967" t="s">
        <v>31</v>
      </c>
      <c r="E9967">
        <v>3</v>
      </c>
      <c r="F9967" t="s">
        <v>2045</v>
      </c>
      <c r="G9967" s="8" t="s">
        <v>192</v>
      </c>
      <c r="H9967" t="s">
        <v>193</v>
      </c>
      <c r="I9967" s="1" t="s">
        <v>35</v>
      </c>
      <c r="J9967" t="s">
        <v>36</v>
      </c>
    </row>
    <row r="9968" spans="1:10" x14ac:dyDescent="0.2">
      <c r="A9968" s="7" t="s">
        <v>16544</v>
      </c>
      <c r="B9968" t="s">
        <v>16545</v>
      </c>
      <c r="C9968">
        <v>21002</v>
      </c>
      <c r="D9968" t="s">
        <v>31</v>
      </c>
      <c r="E9968">
        <v>3</v>
      </c>
      <c r="F9968" t="s">
        <v>2045</v>
      </c>
      <c r="G9968" s="8" t="s">
        <v>192</v>
      </c>
      <c r="H9968" t="s">
        <v>193</v>
      </c>
      <c r="I9968" s="1" t="s">
        <v>35</v>
      </c>
      <c r="J9968" t="s">
        <v>36</v>
      </c>
    </row>
    <row r="9969" spans="1:10" x14ac:dyDescent="0.2">
      <c r="A9969" s="7" t="s">
        <v>16546</v>
      </c>
      <c r="B9969" t="s">
        <v>16547</v>
      </c>
      <c r="C9969">
        <v>21002</v>
      </c>
      <c r="D9969" t="s">
        <v>31</v>
      </c>
      <c r="E9969">
        <v>3</v>
      </c>
      <c r="F9969" t="s">
        <v>2045</v>
      </c>
      <c r="G9969" s="8" t="s">
        <v>192</v>
      </c>
      <c r="H9969" t="s">
        <v>193</v>
      </c>
      <c r="I9969" s="1" t="s">
        <v>35</v>
      </c>
      <c r="J9969" t="s">
        <v>36</v>
      </c>
    </row>
    <row r="9970" spans="1:10" x14ac:dyDescent="0.2">
      <c r="A9970" s="7" t="s">
        <v>16548</v>
      </c>
      <c r="B9970" t="s">
        <v>16549</v>
      </c>
      <c r="C9970">
        <v>21002</v>
      </c>
      <c r="D9970" t="s">
        <v>31</v>
      </c>
      <c r="E9970">
        <v>3</v>
      </c>
      <c r="F9970" t="s">
        <v>2045</v>
      </c>
      <c r="G9970" s="8" t="s">
        <v>192</v>
      </c>
      <c r="H9970" t="s">
        <v>193</v>
      </c>
      <c r="I9970" s="1" t="s">
        <v>35</v>
      </c>
      <c r="J9970" t="s">
        <v>36</v>
      </c>
    </row>
    <row r="9971" spans="1:10" x14ac:dyDescent="0.2">
      <c r="A9971" s="7" t="s">
        <v>16550</v>
      </c>
      <c r="B9971" t="s">
        <v>16551</v>
      </c>
      <c r="C9971">
        <v>21002</v>
      </c>
      <c r="D9971" t="s">
        <v>31</v>
      </c>
      <c r="E9971">
        <v>3</v>
      </c>
      <c r="F9971" t="s">
        <v>2045</v>
      </c>
      <c r="G9971" s="8" t="s">
        <v>192</v>
      </c>
      <c r="H9971" t="s">
        <v>193</v>
      </c>
      <c r="I9971" s="1" t="s">
        <v>35</v>
      </c>
      <c r="J9971" t="s">
        <v>36</v>
      </c>
    </row>
    <row r="9972" spans="1:10" x14ac:dyDescent="0.2">
      <c r="A9972" s="7" t="s">
        <v>16552</v>
      </c>
      <c r="B9972" t="s">
        <v>16553</v>
      </c>
      <c r="C9972">
        <v>21002</v>
      </c>
      <c r="D9972" t="s">
        <v>31</v>
      </c>
      <c r="E9972">
        <v>3</v>
      </c>
      <c r="F9972" t="s">
        <v>2045</v>
      </c>
      <c r="G9972" s="8" t="s">
        <v>192</v>
      </c>
      <c r="H9972" t="s">
        <v>193</v>
      </c>
      <c r="I9972" s="1" t="s">
        <v>35</v>
      </c>
      <c r="J9972" t="s">
        <v>36</v>
      </c>
    </row>
    <row r="9973" spans="1:10" x14ac:dyDescent="0.2">
      <c r="A9973" s="7" t="s">
        <v>16554</v>
      </c>
      <c r="B9973" t="s">
        <v>16555</v>
      </c>
      <c r="C9973">
        <v>21002</v>
      </c>
      <c r="D9973" t="s">
        <v>31</v>
      </c>
      <c r="E9973">
        <v>3</v>
      </c>
      <c r="F9973" t="s">
        <v>2045</v>
      </c>
      <c r="G9973" s="8" t="s">
        <v>192</v>
      </c>
      <c r="H9973" t="s">
        <v>193</v>
      </c>
      <c r="I9973" s="1" t="s">
        <v>35</v>
      </c>
      <c r="J9973" t="s">
        <v>36</v>
      </c>
    </row>
    <row r="9974" spans="1:10" x14ac:dyDescent="0.2">
      <c r="A9974" s="7" t="s">
        <v>16556</v>
      </c>
      <c r="B9974" t="s">
        <v>16557</v>
      </c>
      <c r="C9974">
        <v>21002</v>
      </c>
      <c r="D9974" t="s">
        <v>31</v>
      </c>
      <c r="E9974">
        <v>3</v>
      </c>
      <c r="F9974" t="s">
        <v>2045</v>
      </c>
      <c r="G9974" s="8" t="s">
        <v>192</v>
      </c>
      <c r="H9974" t="s">
        <v>193</v>
      </c>
      <c r="I9974" s="1" t="s">
        <v>35</v>
      </c>
      <c r="J9974" t="s">
        <v>36</v>
      </c>
    </row>
    <row r="9975" spans="1:10" x14ac:dyDescent="0.2">
      <c r="A9975" s="7" t="s">
        <v>16558</v>
      </c>
      <c r="B9975" t="s">
        <v>16559</v>
      </c>
      <c r="C9975">
        <v>21002</v>
      </c>
      <c r="D9975" t="s">
        <v>31</v>
      </c>
      <c r="E9975">
        <v>3</v>
      </c>
      <c r="F9975" t="s">
        <v>2045</v>
      </c>
      <c r="G9975" s="8" t="s">
        <v>192</v>
      </c>
      <c r="H9975" t="s">
        <v>193</v>
      </c>
      <c r="I9975" s="1" t="s">
        <v>35</v>
      </c>
      <c r="J9975" t="s">
        <v>36</v>
      </c>
    </row>
    <row r="9976" spans="1:10" x14ac:dyDescent="0.2">
      <c r="A9976" s="7" t="s">
        <v>16560</v>
      </c>
      <c r="B9976" t="s">
        <v>16561</v>
      </c>
      <c r="C9976">
        <v>21002</v>
      </c>
      <c r="D9976" t="s">
        <v>31</v>
      </c>
      <c r="E9976">
        <v>3</v>
      </c>
      <c r="F9976" t="s">
        <v>2045</v>
      </c>
      <c r="G9976" s="8" t="s">
        <v>192</v>
      </c>
      <c r="H9976" t="s">
        <v>193</v>
      </c>
      <c r="I9976" s="1" t="s">
        <v>35</v>
      </c>
      <c r="J9976" t="s">
        <v>36</v>
      </c>
    </row>
    <row r="9977" spans="1:10" x14ac:dyDescent="0.2">
      <c r="A9977" s="7" t="s">
        <v>16562</v>
      </c>
      <c r="B9977" t="s">
        <v>16563</v>
      </c>
      <c r="C9977">
        <v>21002</v>
      </c>
      <c r="D9977" t="s">
        <v>31</v>
      </c>
      <c r="E9977">
        <v>3</v>
      </c>
      <c r="F9977" t="s">
        <v>2045</v>
      </c>
      <c r="G9977" s="8" t="s">
        <v>192</v>
      </c>
      <c r="H9977" t="s">
        <v>193</v>
      </c>
      <c r="I9977" s="1" t="s">
        <v>35</v>
      </c>
      <c r="J9977" t="s">
        <v>36</v>
      </c>
    </row>
    <row r="9978" spans="1:10" x14ac:dyDescent="0.2">
      <c r="A9978" s="7" t="s">
        <v>16564</v>
      </c>
      <c r="B9978" t="s">
        <v>16565</v>
      </c>
      <c r="C9978">
        <v>21002</v>
      </c>
      <c r="D9978" t="s">
        <v>31</v>
      </c>
      <c r="E9978">
        <v>3</v>
      </c>
      <c r="F9978" t="s">
        <v>2045</v>
      </c>
      <c r="G9978" s="8" t="s">
        <v>192</v>
      </c>
      <c r="H9978" t="s">
        <v>193</v>
      </c>
      <c r="I9978" s="1" t="s">
        <v>35</v>
      </c>
      <c r="J9978" t="s">
        <v>36</v>
      </c>
    </row>
    <row r="9979" spans="1:10" x14ac:dyDescent="0.2">
      <c r="A9979" s="7" t="s">
        <v>16566</v>
      </c>
      <c r="B9979" t="s">
        <v>16567</v>
      </c>
      <c r="C9979">
        <v>21002</v>
      </c>
      <c r="D9979" t="s">
        <v>31</v>
      </c>
      <c r="E9979">
        <v>3</v>
      </c>
      <c r="F9979" t="s">
        <v>2045</v>
      </c>
      <c r="G9979" s="8" t="s">
        <v>192</v>
      </c>
      <c r="H9979" t="s">
        <v>193</v>
      </c>
      <c r="I9979" s="1" t="s">
        <v>35</v>
      </c>
      <c r="J9979" t="s">
        <v>36</v>
      </c>
    </row>
    <row r="9980" spans="1:10" x14ac:dyDescent="0.2">
      <c r="A9980" s="7" t="s">
        <v>16568</v>
      </c>
      <c r="B9980" t="s">
        <v>16569</v>
      </c>
      <c r="C9980">
        <v>21002</v>
      </c>
      <c r="D9980" t="s">
        <v>31</v>
      </c>
      <c r="E9980">
        <v>3</v>
      </c>
      <c r="F9980" t="s">
        <v>2045</v>
      </c>
      <c r="G9980" s="8" t="s">
        <v>192</v>
      </c>
      <c r="H9980" t="s">
        <v>193</v>
      </c>
      <c r="I9980" s="1" t="s">
        <v>35</v>
      </c>
      <c r="J9980" t="s">
        <v>36</v>
      </c>
    </row>
    <row r="9981" spans="1:10" x14ac:dyDescent="0.2">
      <c r="A9981" s="7" t="s">
        <v>16570</v>
      </c>
      <c r="B9981" t="s">
        <v>16571</v>
      </c>
      <c r="C9981">
        <v>21002</v>
      </c>
      <c r="D9981" t="s">
        <v>31</v>
      </c>
      <c r="E9981">
        <v>3</v>
      </c>
      <c r="F9981" t="s">
        <v>2045</v>
      </c>
      <c r="G9981" s="8" t="s">
        <v>192</v>
      </c>
      <c r="H9981" t="s">
        <v>193</v>
      </c>
      <c r="I9981" s="1" t="s">
        <v>35</v>
      </c>
      <c r="J9981" t="s">
        <v>36</v>
      </c>
    </row>
    <row r="9982" spans="1:10" x14ac:dyDescent="0.2">
      <c r="A9982" s="7" t="s">
        <v>16572</v>
      </c>
      <c r="B9982" t="s">
        <v>16573</v>
      </c>
      <c r="C9982">
        <v>21002</v>
      </c>
      <c r="D9982" t="s">
        <v>31</v>
      </c>
      <c r="E9982">
        <v>3</v>
      </c>
      <c r="F9982" t="s">
        <v>2045</v>
      </c>
      <c r="G9982" s="8" t="s">
        <v>192</v>
      </c>
      <c r="H9982" t="s">
        <v>193</v>
      </c>
      <c r="I9982" s="1" t="s">
        <v>35</v>
      </c>
      <c r="J9982" t="s">
        <v>36</v>
      </c>
    </row>
    <row r="9983" spans="1:10" x14ac:dyDescent="0.2">
      <c r="A9983" s="7" t="s">
        <v>16574</v>
      </c>
      <c r="B9983" t="s">
        <v>16575</v>
      </c>
      <c r="C9983">
        <v>21002</v>
      </c>
      <c r="D9983" t="s">
        <v>31</v>
      </c>
      <c r="E9983">
        <v>3</v>
      </c>
      <c r="F9983" t="s">
        <v>2045</v>
      </c>
      <c r="G9983" s="8" t="s">
        <v>192</v>
      </c>
      <c r="H9983" t="s">
        <v>193</v>
      </c>
      <c r="I9983" s="1" t="s">
        <v>35</v>
      </c>
      <c r="J9983" t="s">
        <v>36</v>
      </c>
    </row>
    <row r="9984" spans="1:10" x14ac:dyDescent="0.2">
      <c r="A9984" s="7" t="s">
        <v>16576</v>
      </c>
      <c r="B9984" t="s">
        <v>16577</v>
      </c>
      <c r="C9984">
        <v>21002</v>
      </c>
      <c r="D9984" t="s">
        <v>31</v>
      </c>
      <c r="E9984">
        <v>3</v>
      </c>
      <c r="F9984" t="s">
        <v>2045</v>
      </c>
      <c r="G9984" s="8" t="s">
        <v>192</v>
      </c>
      <c r="H9984" t="s">
        <v>193</v>
      </c>
      <c r="I9984" s="1" t="s">
        <v>35</v>
      </c>
      <c r="J9984" t="s">
        <v>36</v>
      </c>
    </row>
    <row r="9985" spans="1:10" x14ac:dyDescent="0.2">
      <c r="A9985" s="7" t="s">
        <v>16578</v>
      </c>
      <c r="B9985" t="s">
        <v>7772</v>
      </c>
      <c r="C9985">
        <v>21002</v>
      </c>
      <c r="D9985" t="s">
        <v>31</v>
      </c>
      <c r="E9985">
        <v>3</v>
      </c>
      <c r="F9985" t="s">
        <v>2045</v>
      </c>
      <c r="G9985" s="8" t="s">
        <v>192</v>
      </c>
      <c r="H9985" t="s">
        <v>193</v>
      </c>
      <c r="I9985" s="1" t="s">
        <v>35</v>
      </c>
      <c r="J9985" t="s">
        <v>36</v>
      </c>
    </row>
    <row r="9986" spans="1:10" x14ac:dyDescent="0.2">
      <c r="A9986" s="7" t="s">
        <v>16579</v>
      </c>
      <c r="B9986" t="s">
        <v>16580</v>
      </c>
      <c r="C9986">
        <v>21002</v>
      </c>
      <c r="D9986" t="s">
        <v>31</v>
      </c>
      <c r="E9986">
        <v>3</v>
      </c>
      <c r="F9986" t="s">
        <v>2045</v>
      </c>
      <c r="G9986" s="8" t="s">
        <v>192</v>
      </c>
      <c r="H9986" t="s">
        <v>193</v>
      </c>
      <c r="I9986" s="1" t="s">
        <v>35</v>
      </c>
      <c r="J9986" t="s">
        <v>36</v>
      </c>
    </row>
    <row r="9987" spans="1:10" x14ac:dyDescent="0.2">
      <c r="A9987" s="7" t="s">
        <v>16581</v>
      </c>
      <c r="B9987" t="s">
        <v>16582</v>
      </c>
      <c r="C9987">
        <v>21002</v>
      </c>
      <c r="D9987" t="s">
        <v>31</v>
      </c>
      <c r="E9987">
        <v>3</v>
      </c>
      <c r="F9987" t="s">
        <v>2045</v>
      </c>
      <c r="G9987" s="8" t="s">
        <v>192</v>
      </c>
      <c r="H9987" t="s">
        <v>193</v>
      </c>
      <c r="I9987" s="1" t="s">
        <v>35</v>
      </c>
      <c r="J9987" t="s">
        <v>36</v>
      </c>
    </row>
    <row r="9988" spans="1:10" x14ac:dyDescent="0.2">
      <c r="A9988" s="7" t="s">
        <v>16583</v>
      </c>
      <c r="B9988" t="s">
        <v>16584</v>
      </c>
      <c r="C9988">
        <v>21002</v>
      </c>
      <c r="D9988" t="s">
        <v>31</v>
      </c>
      <c r="E9988">
        <v>3</v>
      </c>
      <c r="F9988" t="s">
        <v>2045</v>
      </c>
      <c r="G9988" s="8" t="s">
        <v>192</v>
      </c>
      <c r="H9988" t="s">
        <v>193</v>
      </c>
      <c r="I9988" s="1" t="s">
        <v>35</v>
      </c>
      <c r="J9988" t="s">
        <v>36</v>
      </c>
    </row>
    <row r="9989" spans="1:10" x14ac:dyDescent="0.2">
      <c r="A9989" s="7" t="s">
        <v>16585</v>
      </c>
      <c r="B9989" t="s">
        <v>16586</v>
      </c>
      <c r="C9989">
        <v>21002</v>
      </c>
      <c r="D9989" t="s">
        <v>31</v>
      </c>
      <c r="E9989">
        <v>3</v>
      </c>
      <c r="F9989" t="s">
        <v>2045</v>
      </c>
      <c r="G9989" s="8" t="s">
        <v>192</v>
      </c>
      <c r="H9989" t="s">
        <v>193</v>
      </c>
      <c r="I9989" s="1" t="s">
        <v>35</v>
      </c>
      <c r="J9989" t="s">
        <v>36</v>
      </c>
    </row>
    <row r="9990" spans="1:10" x14ac:dyDescent="0.2">
      <c r="A9990" s="7" t="s">
        <v>16587</v>
      </c>
      <c r="B9990" t="s">
        <v>16588</v>
      </c>
      <c r="C9990">
        <v>21002</v>
      </c>
      <c r="D9990" t="s">
        <v>31</v>
      </c>
      <c r="E9990">
        <v>3</v>
      </c>
      <c r="F9990" t="s">
        <v>2045</v>
      </c>
      <c r="G9990" s="8" t="s">
        <v>192</v>
      </c>
      <c r="H9990" t="s">
        <v>193</v>
      </c>
      <c r="I9990" s="1" t="s">
        <v>35</v>
      </c>
      <c r="J9990" t="s">
        <v>36</v>
      </c>
    </row>
    <row r="9991" spans="1:10" x14ac:dyDescent="0.2">
      <c r="A9991" s="7" t="s">
        <v>16589</v>
      </c>
      <c r="B9991" t="s">
        <v>16590</v>
      </c>
      <c r="C9991">
        <v>21002</v>
      </c>
      <c r="D9991" t="s">
        <v>31</v>
      </c>
      <c r="E9991">
        <v>3</v>
      </c>
      <c r="F9991" t="s">
        <v>2045</v>
      </c>
      <c r="G9991" s="8" t="s">
        <v>192</v>
      </c>
      <c r="H9991" t="s">
        <v>193</v>
      </c>
      <c r="I9991" s="1" t="s">
        <v>35</v>
      </c>
      <c r="J9991" t="s">
        <v>36</v>
      </c>
    </row>
    <row r="9992" spans="1:10" x14ac:dyDescent="0.2">
      <c r="A9992" s="7" t="s">
        <v>16591</v>
      </c>
      <c r="B9992" t="s">
        <v>16592</v>
      </c>
      <c r="C9992">
        <v>21002</v>
      </c>
      <c r="D9992" t="s">
        <v>31</v>
      </c>
      <c r="E9992">
        <v>3</v>
      </c>
      <c r="F9992" t="s">
        <v>2045</v>
      </c>
      <c r="G9992" s="8" t="s">
        <v>192</v>
      </c>
      <c r="H9992" t="s">
        <v>193</v>
      </c>
      <c r="I9992" s="1" t="s">
        <v>35</v>
      </c>
      <c r="J9992" t="s">
        <v>36</v>
      </c>
    </row>
    <row r="9993" spans="1:10" x14ac:dyDescent="0.2">
      <c r="A9993" s="7" t="s">
        <v>16593</v>
      </c>
      <c r="B9993" t="s">
        <v>16594</v>
      </c>
      <c r="C9993">
        <v>21002</v>
      </c>
      <c r="D9993" t="s">
        <v>31</v>
      </c>
      <c r="E9993">
        <v>3</v>
      </c>
      <c r="F9993" t="s">
        <v>2045</v>
      </c>
      <c r="G9993" s="8" t="s">
        <v>192</v>
      </c>
      <c r="H9993" t="s">
        <v>193</v>
      </c>
      <c r="I9993" s="1" t="s">
        <v>35</v>
      </c>
      <c r="J9993" t="s">
        <v>36</v>
      </c>
    </row>
    <row r="9994" spans="1:10" x14ac:dyDescent="0.2">
      <c r="A9994" s="7" t="s">
        <v>16595</v>
      </c>
      <c r="B9994" t="s">
        <v>16596</v>
      </c>
      <c r="C9994">
        <v>21002</v>
      </c>
      <c r="D9994" t="s">
        <v>31</v>
      </c>
      <c r="E9994">
        <v>3</v>
      </c>
      <c r="F9994" t="s">
        <v>2045</v>
      </c>
      <c r="G9994" s="8" t="s">
        <v>192</v>
      </c>
      <c r="H9994" t="s">
        <v>193</v>
      </c>
      <c r="I9994" s="1" t="s">
        <v>35</v>
      </c>
      <c r="J9994" t="s">
        <v>36</v>
      </c>
    </row>
    <row r="9995" spans="1:10" x14ac:dyDescent="0.2">
      <c r="A9995" s="7" t="s">
        <v>16597</v>
      </c>
      <c r="B9995" t="s">
        <v>16598</v>
      </c>
      <c r="C9995">
        <v>21002</v>
      </c>
      <c r="D9995" t="s">
        <v>31</v>
      </c>
      <c r="E9995">
        <v>3</v>
      </c>
      <c r="F9995" t="s">
        <v>2045</v>
      </c>
      <c r="G9995" s="8" t="s">
        <v>192</v>
      </c>
      <c r="H9995" t="s">
        <v>193</v>
      </c>
      <c r="I9995" s="1" t="s">
        <v>35</v>
      </c>
      <c r="J9995" t="s">
        <v>36</v>
      </c>
    </row>
    <row r="9996" spans="1:10" x14ac:dyDescent="0.2">
      <c r="A9996" s="7" t="s">
        <v>16599</v>
      </c>
      <c r="B9996" t="s">
        <v>16600</v>
      </c>
      <c r="C9996">
        <v>21002</v>
      </c>
      <c r="D9996" t="s">
        <v>31</v>
      </c>
      <c r="E9996">
        <v>3</v>
      </c>
      <c r="F9996" t="s">
        <v>2045</v>
      </c>
      <c r="G9996" s="8" t="s">
        <v>192</v>
      </c>
      <c r="H9996" t="s">
        <v>193</v>
      </c>
      <c r="I9996" s="1" t="s">
        <v>35</v>
      </c>
      <c r="J9996" t="s">
        <v>36</v>
      </c>
    </row>
    <row r="9997" spans="1:10" x14ac:dyDescent="0.2">
      <c r="A9997" s="7" t="s">
        <v>16601</v>
      </c>
      <c r="B9997" t="s">
        <v>16602</v>
      </c>
      <c r="C9997">
        <v>21002</v>
      </c>
      <c r="D9997" t="s">
        <v>31</v>
      </c>
      <c r="E9997">
        <v>3</v>
      </c>
      <c r="F9997" t="s">
        <v>2045</v>
      </c>
      <c r="G9997" s="8" t="s">
        <v>192</v>
      </c>
      <c r="H9997" t="s">
        <v>193</v>
      </c>
      <c r="I9997" s="1" t="s">
        <v>35</v>
      </c>
      <c r="J9997" t="s">
        <v>36</v>
      </c>
    </row>
    <row r="9998" spans="1:10" x14ac:dyDescent="0.2">
      <c r="A9998" s="7" t="s">
        <v>16603</v>
      </c>
      <c r="B9998" t="s">
        <v>16604</v>
      </c>
      <c r="C9998">
        <v>21002</v>
      </c>
      <c r="D9998" t="s">
        <v>31</v>
      </c>
      <c r="E9998">
        <v>3</v>
      </c>
      <c r="F9998" t="s">
        <v>2045</v>
      </c>
      <c r="G9998" s="8" t="s">
        <v>192</v>
      </c>
      <c r="H9998" t="s">
        <v>193</v>
      </c>
      <c r="I9998" s="1" t="s">
        <v>35</v>
      </c>
      <c r="J9998" t="s">
        <v>36</v>
      </c>
    </row>
    <row r="9999" spans="1:10" x14ac:dyDescent="0.2">
      <c r="A9999" s="7" t="s">
        <v>16605</v>
      </c>
      <c r="B9999" t="s">
        <v>16606</v>
      </c>
      <c r="C9999">
        <v>21002</v>
      </c>
      <c r="D9999" t="s">
        <v>31</v>
      </c>
      <c r="E9999">
        <v>3</v>
      </c>
      <c r="F9999" t="s">
        <v>2045</v>
      </c>
      <c r="G9999" s="8" t="s">
        <v>192</v>
      </c>
      <c r="H9999" t="s">
        <v>193</v>
      </c>
      <c r="I9999" s="1" t="s">
        <v>35</v>
      </c>
      <c r="J9999" t="s">
        <v>36</v>
      </c>
    </row>
    <row r="10000" spans="1:10" x14ac:dyDescent="0.2">
      <c r="A10000" s="7" t="s">
        <v>16607</v>
      </c>
      <c r="B10000" t="s">
        <v>16608</v>
      </c>
      <c r="C10000">
        <v>21002</v>
      </c>
      <c r="D10000" t="s">
        <v>31</v>
      </c>
      <c r="E10000">
        <v>3</v>
      </c>
      <c r="F10000" t="s">
        <v>2045</v>
      </c>
      <c r="G10000" s="8" t="s">
        <v>192</v>
      </c>
      <c r="H10000" t="s">
        <v>193</v>
      </c>
      <c r="I10000" s="1" t="s">
        <v>35</v>
      </c>
      <c r="J10000" t="s">
        <v>36</v>
      </c>
    </row>
    <row r="10001" spans="1:10" x14ac:dyDescent="0.2">
      <c r="A10001" s="7" t="s">
        <v>16609</v>
      </c>
      <c r="B10001" t="s">
        <v>16610</v>
      </c>
      <c r="C10001">
        <v>21002</v>
      </c>
      <c r="D10001" t="s">
        <v>31</v>
      </c>
      <c r="E10001">
        <v>3</v>
      </c>
      <c r="F10001" t="s">
        <v>2045</v>
      </c>
      <c r="G10001" s="8" t="s">
        <v>192</v>
      </c>
      <c r="H10001" t="s">
        <v>193</v>
      </c>
      <c r="I10001" s="1" t="s">
        <v>35</v>
      </c>
      <c r="J10001" t="s">
        <v>36</v>
      </c>
    </row>
    <row r="10002" spans="1:10" x14ac:dyDescent="0.2">
      <c r="A10002" s="7" t="s">
        <v>16611</v>
      </c>
      <c r="B10002" t="s">
        <v>16612</v>
      </c>
      <c r="C10002">
        <v>21002</v>
      </c>
      <c r="D10002" t="s">
        <v>31</v>
      </c>
      <c r="E10002">
        <v>3</v>
      </c>
      <c r="F10002" t="s">
        <v>2045</v>
      </c>
      <c r="G10002" s="8" t="s">
        <v>192</v>
      </c>
      <c r="H10002" t="s">
        <v>193</v>
      </c>
      <c r="I10002" s="1" t="s">
        <v>35</v>
      </c>
      <c r="J10002" t="s">
        <v>36</v>
      </c>
    </row>
    <row r="10003" spans="1:10" x14ac:dyDescent="0.2">
      <c r="A10003" s="7" t="s">
        <v>16613</v>
      </c>
      <c r="B10003" t="s">
        <v>16614</v>
      </c>
      <c r="C10003">
        <v>21002</v>
      </c>
      <c r="D10003" t="s">
        <v>31</v>
      </c>
      <c r="E10003">
        <v>3</v>
      </c>
      <c r="F10003" t="s">
        <v>2045</v>
      </c>
      <c r="G10003" s="8" t="s">
        <v>192</v>
      </c>
      <c r="H10003" t="s">
        <v>193</v>
      </c>
      <c r="I10003" s="1" t="s">
        <v>35</v>
      </c>
      <c r="J10003" t="s">
        <v>36</v>
      </c>
    </row>
    <row r="10004" spans="1:10" x14ac:dyDescent="0.2">
      <c r="A10004" s="7" t="s">
        <v>16615</v>
      </c>
      <c r="B10004" t="s">
        <v>16616</v>
      </c>
      <c r="C10004">
        <v>21002</v>
      </c>
      <c r="D10004" t="s">
        <v>31</v>
      </c>
      <c r="E10004">
        <v>3</v>
      </c>
      <c r="F10004" t="s">
        <v>2045</v>
      </c>
      <c r="G10004" s="8" t="s">
        <v>192</v>
      </c>
      <c r="H10004" t="s">
        <v>193</v>
      </c>
      <c r="I10004" s="1" t="s">
        <v>35</v>
      </c>
      <c r="J10004" t="s">
        <v>36</v>
      </c>
    </row>
    <row r="10005" spans="1:10" x14ac:dyDescent="0.2">
      <c r="A10005" s="7" t="s">
        <v>16617</v>
      </c>
      <c r="B10005" t="s">
        <v>16618</v>
      </c>
      <c r="C10005">
        <v>21002</v>
      </c>
      <c r="D10005" t="s">
        <v>31</v>
      </c>
      <c r="E10005">
        <v>3</v>
      </c>
      <c r="F10005" t="s">
        <v>2045</v>
      </c>
      <c r="G10005" s="8" t="s">
        <v>192</v>
      </c>
      <c r="H10005" t="s">
        <v>193</v>
      </c>
      <c r="I10005" s="1" t="s">
        <v>35</v>
      </c>
      <c r="J10005" t="s">
        <v>36</v>
      </c>
    </row>
    <row r="10006" spans="1:10" x14ac:dyDescent="0.2">
      <c r="A10006" s="7" t="s">
        <v>16619</v>
      </c>
      <c r="B10006" t="s">
        <v>16620</v>
      </c>
      <c r="C10006">
        <v>21002</v>
      </c>
      <c r="D10006" t="s">
        <v>31</v>
      </c>
      <c r="E10006">
        <v>3</v>
      </c>
      <c r="F10006" t="s">
        <v>2045</v>
      </c>
      <c r="G10006" s="8" t="s">
        <v>192</v>
      </c>
      <c r="H10006" t="s">
        <v>193</v>
      </c>
      <c r="I10006" s="1" t="s">
        <v>35</v>
      </c>
      <c r="J10006" t="s">
        <v>36</v>
      </c>
    </row>
    <row r="10007" spans="1:10" x14ac:dyDescent="0.2">
      <c r="A10007" s="7" t="s">
        <v>16621</v>
      </c>
      <c r="B10007" t="s">
        <v>16622</v>
      </c>
      <c r="C10007">
        <v>21002</v>
      </c>
      <c r="D10007" t="s">
        <v>31</v>
      </c>
      <c r="E10007">
        <v>3</v>
      </c>
      <c r="F10007" t="s">
        <v>2045</v>
      </c>
      <c r="G10007" s="8" t="s">
        <v>192</v>
      </c>
      <c r="H10007" t="s">
        <v>193</v>
      </c>
      <c r="I10007" s="1" t="s">
        <v>35</v>
      </c>
      <c r="J10007" t="s">
        <v>36</v>
      </c>
    </row>
    <row r="10008" spans="1:10" x14ac:dyDescent="0.2">
      <c r="A10008" s="7" t="s">
        <v>16623</v>
      </c>
      <c r="B10008" t="s">
        <v>16624</v>
      </c>
      <c r="C10008">
        <v>21002</v>
      </c>
      <c r="D10008" t="s">
        <v>31</v>
      </c>
      <c r="E10008">
        <v>3</v>
      </c>
      <c r="F10008" t="s">
        <v>2045</v>
      </c>
      <c r="G10008" s="8" t="s">
        <v>192</v>
      </c>
      <c r="H10008" t="s">
        <v>193</v>
      </c>
      <c r="I10008" s="1" t="s">
        <v>35</v>
      </c>
      <c r="J10008" t="s">
        <v>36</v>
      </c>
    </row>
    <row r="10009" spans="1:10" x14ac:dyDescent="0.2">
      <c r="A10009" s="7" t="s">
        <v>16625</v>
      </c>
      <c r="B10009" t="s">
        <v>16626</v>
      </c>
      <c r="C10009">
        <v>21002</v>
      </c>
      <c r="D10009" t="s">
        <v>31</v>
      </c>
      <c r="E10009">
        <v>3</v>
      </c>
      <c r="F10009" t="s">
        <v>2045</v>
      </c>
      <c r="G10009" s="8" t="s">
        <v>192</v>
      </c>
      <c r="H10009" t="s">
        <v>193</v>
      </c>
      <c r="I10009" s="1" t="s">
        <v>35</v>
      </c>
      <c r="J10009" t="s">
        <v>36</v>
      </c>
    </row>
    <row r="10010" spans="1:10" x14ac:dyDescent="0.2">
      <c r="A10010" s="7" t="s">
        <v>16627</v>
      </c>
      <c r="B10010" t="s">
        <v>16628</v>
      </c>
      <c r="C10010">
        <v>21002</v>
      </c>
      <c r="D10010" t="s">
        <v>31</v>
      </c>
      <c r="E10010">
        <v>3</v>
      </c>
      <c r="F10010" t="s">
        <v>2045</v>
      </c>
      <c r="G10010" s="8" t="s">
        <v>192</v>
      </c>
      <c r="H10010" t="s">
        <v>193</v>
      </c>
      <c r="I10010" s="1" t="s">
        <v>35</v>
      </c>
      <c r="J10010" t="s">
        <v>36</v>
      </c>
    </row>
    <row r="10011" spans="1:10" x14ac:dyDescent="0.2">
      <c r="A10011" s="7" t="s">
        <v>16629</v>
      </c>
      <c r="B10011" t="s">
        <v>6968</v>
      </c>
      <c r="C10011">
        <v>21002</v>
      </c>
      <c r="D10011" t="s">
        <v>31</v>
      </c>
      <c r="E10011">
        <v>3</v>
      </c>
      <c r="F10011" t="s">
        <v>2045</v>
      </c>
      <c r="G10011" s="8" t="s">
        <v>192</v>
      </c>
      <c r="H10011" t="s">
        <v>193</v>
      </c>
      <c r="I10011" s="1" t="s">
        <v>35</v>
      </c>
      <c r="J10011" t="s">
        <v>36</v>
      </c>
    </row>
    <row r="10012" spans="1:10" x14ac:dyDescent="0.2">
      <c r="A10012" s="7" t="s">
        <v>16630</v>
      </c>
      <c r="B10012" t="s">
        <v>16631</v>
      </c>
      <c r="C10012">
        <v>21002</v>
      </c>
      <c r="D10012" t="s">
        <v>31</v>
      </c>
      <c r="E10012">
        <v>3</v>
      </c>
      <c r="F10012" t="s">
        <v>2045</v>
      </c>
      <c r="G10012" s="8" t="s">
        <v>192</v>
      </c>
      <c r="H10012" t="s">
        <v>193</v>
      </c>
      <c r="I10012" s="1" t="s">
        <v>35</v>
      </c>
      <c r="J10012" t="s">
        <v>36</v>
      </c>
    </row>
    <row r="10013" spans="1:10" x14ac:dyDescent="0.2">
      <c r="A10013" s="7" t="s">
        <v>16632</v>
      </c>
      <c r="B10013" t="s">
        <v>16633</v>
      </c>
      <c r="C10013">
        <v>21002</v>
      </c>
      <c r="D10013" t="s">
        <v>31</v>
      </c>
      <c r="E10013">
        <v>3</v>
      </c>
      <c r="F10013" t="s">
        <v>2045</v>
      </c>
      <c r="G10013" s="8" t="s">
        <v>192</v>
      </c>
      <c r="H10013" t="s">
        <v>193</v>
      </c>
      <c r="I10013" s="1" t="s">
        <v>35</v>
      </c>
      <c r="J10013" t="s">
        <v>36</v>
      </c>
    </row>
    <row r="10014" spans="1:10" x14ac:dyDescent="0.2">
      <c r="A10014" s="7" t="s">
        <v>16634</v>
      </c>
      <c r="B10014" t="s">
        <v>16635</v>
      </c>
      <c r="C10014">
        <v>21002</v>
      </c>
      <c r="D10014" t="s">
        <v>31</v>
      </c>
      <c r="E10014">
        <v>3</v>
      </c>
      <c r="F10014" t="s">
        <v>2045</v>
      </c>
      <c r="G10014" s="8" t="s">
        <v>192</v>
      </c>
      <c r="H10014" t="s">
        <v>193</v>
      </c>
      <c r="I10014" s="1" t="s">
        <v>35</v>
      </c>
      <c r="J10014" t="s">
        <v>36</v>
      </c>
    </row>
    <row r="10015" spans="1:10" x14ac:dyDescent="0.2">
      <c r="A10015" s="7" t="s">
        <v>16636</v>
      </c>
      <c r="B10015" t="s">
        <v>16637</v>
      </c>
      <c r="C10015">
        <v>21002</v>
      </c>
      <c r="D10015" t="s">
        <v>31</v>
      </c>
      <c r="E10015">
        <v>3</v>
      </c>
      <c r="F10015" t="s">
        <v>2045</v>
      </c>
      <c r="G10015" s="8" t="s">
        <v>192</v>
      </c>
      <c r="H10015" t="s">
        <v>193</v>
      </c>
      <c r="I10015" s="1" t="s">
        <v>35</v>
      </c>
      <c r="J10015" t="s">
        <v>36</v>
      </c>
    </row>
    <row r="10016" spans="1:10" x14ac:dyDescent="0.2">
      <c r="A10016" s="7" t="s">
        <v>16638</v>
      </c>
      <c r="B10016" t="s">
        <v>16639</v>
      </c>
      <c r="C10016">
        <v>21002</v>
      </c>
      <c r="D10016" t="s">
        <v>31</v>
      </c>
      <c r="E10016">
        <v>3</v>
      </c>
      <c r="F10016" t="s">
        <v>2045</v>
      </c>
      <c r="G10016" s="8" t="s">
        <v>192</v>
      </c>
      <c r="H10016" t="s">
        <v>193</v>
      </c>
      <c r="I10016" s="1" t="s">
        <v>35</v>
      </c>
      <c r="J10016" t="s">
        <v>36</v>
      </c>
    </row>
    <row r="10017" spans="1:10" x14ac:dyDescent="0.2">
      <c r="A10017" s="7" t="s">
        <v>16640</v>
      </c>
      <c r="B10017" t="s">
        <v>16641</v>
      </c>
      <c r="C10017">
        <v>21002</v>
      </c>
      <c r="D10017" t="s">
        <v>31</v>
      </c>
      <c r="E10017">
        <v>3</v>
      </c>
      <c r="F10017" t="s">
        <v>2045</v>
      </c>
      <c r="G10017" s="8" t="s">
        <v>192</v>
      </c>
      <c r="H10017" t="s">
        <v>193</v>
      </c>
      <c r="I10017" s="1" t="s">
        <v>35</v>
      </c>
      <c r="J10017" t="s">
        <v>36</v>
      </c>
    </row>
    <row r="10018" spans="1:10" x14ac:dyDescent="0.2">
      <c r="A10018" s="7" t="s">
        <v>16642</v>
      </c>
      <c r="B10018" t="s">
        <v>16643</v>
      </c>
      <c r="C10018">
        <v>21002</v>
      </c>
      <c r="D10018" t="s">
        <v>31</v>
      </c>
      <c r="E10018">
        <v>3</v>
      </c>
      <c r="F10018" t="s">
        <v>2045</v>
      </c>
      <c r="G10018" s="8" t="s">
        <v>192</v>
      </c>
      <c r="H10018" t="s">
        <v>193</v>
      </c>
      <c r="I10018" s="1" t="s">
        <v>35</v>
      </c>
      <c r="J10018" t="s">
        <v>36</v>
      </c>
    </row>
    <row r="10019" spans="1:10" x14ac:dyDescent="0.2">
      <c r="A10019" s="7" t="s">
        <v>16644</v>
      </c>
      <c r="B10019" t="s">
        <v>16645</v>
      </c>
      <c r="C10019">
        <v>21002</v>
      </c>
      <c r="D10019" t="s">
        <v>31</v>
      </c>
      <c r="E10019">
        <v>3</v>
      </c>
      <c r="F10019" t="s">
        <v>2045</v>
      </c>
      <c r="G10019" s="8" t="s">
        <v>192</v>
      </c>
      <c r="H10019" t="s">
        <v>193</v>
      </c>
      <c r="I10019" s="1" t="s">
        <v>35</v>
      </c>
      <c r="J10019" t="s">
        <v>36</v>
      </c>
    </row>
    <row r="10020" spans="1:10" x14ac:dyDescent="0.2">
      <c r="A10020" s="7" t="s">
        <v>16646</v>
      </c>
      <c r="B10020" t="s">
        <v>16647</v>
      </c>
      <c r="C10020">
        <v>21002</v>
      </c>
      <c r="D10020" t="s">
        <v>31</v>
      </c>
      <c r="E10020">
        <v>3</v>
      </c>
      <c r="F10020" t="s">
        <v>2045</v>
      </c>
      <c r="G10020" s="8" t="s">
        <v>196</v>
      </c>
      <c r="H10020" t="s">
        <v>197</v>
      </c>
      <c r="I10020" s="1" t="s">
        <v>35</v>
      </c>
      <c r="J10020" t="s">
        <v>36</v>
      </c>
    </row>
    <row r="10021" spans="1:10" x14ac:dyDescent="0.2">
      <c r="A10021" s="7" t="s">
        <v>16648</v>
      </c>
      <c r="B10021" t="s">
        <v>16649</v>
      </c>
      <c r="C10021">
        <v>21002</v>
      </c>
      <c r="D10021" t="s">
        <v>31</v>
      </c>
      <c r="E10021">
        <v>3</v>
      </c>
      <c r="F10021" t="s">
        <v>2045</v>
      </c>
      <c r="G10021" s="8" t="s">
        <v>196</v>
      </c>
      <c r="H10021" t="s">
        <v>197</v>
      </c>
      <c r="I10021" s="1" t="s">
        <v>35</v>
      </c>
      <c r="J10021" t="s">
        <v>36</v>
      </c>
    </row>
    <row r="10022" spans="1:10" x14ac:dyDescent="0.2">
      <c r="A10022" s="7" t="s">
        <v>16650</v>
      </c>
      <c r="B10022" t="s">
        <v>8024</v>
      </c>
      <c r="C10022">
        <v>21002</v>
      </c>
      <c r="D10022" t="s">
        <v>31</v>
      </c>
      <c r="E10022">
        <v>3</v>
      </c>
      <c r="F10022" t="s">
        <v>2045</v>
      </c>
      <c r="G10022" s="8" t="s">
        <v>196</v>
      </c>
      <c r="H10022" t="s">
        <v>197</v>
      </c>
      <c r="I10022" s="1" t="s">
        <v>35</v>
      </c>
      <c r="J10022" t="s">
        <v>36</v>
      </c>
    </row>
    <row r="10023" spans="1:10" x14ac:dyDescent="0.2">
      <c r="A10023" s="7" t="s">
        <v>16651</v>
      </c>
      <c r="B10023" t="s">
        <v>16652</v>
      </c>
      <c r="C10023">
        <v>21002</v>
      </c>
      <c r="D10023" t="s">
        <v>31</v>
      </c>
      <c r="E10023">
        <v>3</v>
      </c>
      <c r="F10023" t="s">
        <v>2045</v>
      </c>
      <c r="G10023" s="8" t="s">
        <v>196</v>
      </c>
      <c r="H10023" t="s">
        <v>197</v>
      </c>
      <c r="I10023" s="1" t="s">
        <v>35</v>
      </c>
      <c r="J10023" t="s">
        <v>36</v>
      </c>
    </row>
    <row r="10024" spans="1:10" x14ac:dyDescent="0.2">
      <c r="A10024" s="7" t="s">
        <v>16653</v>
      </c>
      <c r="B10024" t="s">
        <v>16654</v>
      </c>
      <c r="C10024">
        <v>21002</v>
      </c>
      <c r="D10024" t="s">
        <v>31</v>
      </c>
      <c r="E10024">
        <v>3</v>
      </c>
      <c r="F10024" t="s">
        <v>2045</v>
      </c>
      <c r="G10024" s="8" t="s">
        <v>196</v>
      </c>
      <c r="H10024" t="s">
        <v>197</v>
      </c>
      <c r="I10024" s="1" t="s">
        <v>35</v>
      </c>
      <c r="J10024" t="s">
        <v>36</v>
      </c>
    </row>
    <row r="10025" spans="1:10" x14ac:dyDescent="0.2">
      <c r="A10025" s="7" t="s">
        <v>16655</v>
      </c>
      <c r="B10025" t="s">
        <v>16656</v>
      </c>
      <c r="C10025">
        <v>21002</v>
      </c>
      <c r="D10025" t="s">
        <v>31</v>
      </c>
      <c r="E10025">
        <v>3</v>
      </c>
      <c r="F10025" t="s">
        <v>2045</v>
      </c>
      <c r="G10025" s="8" t="s">
        <v>196</v>
      </c>
      <c r="H10025" t="s">
        <v>197</v>
      </c>
      <c r="I10025" s="1" t="s">
        <v>35</v>
      </c>
      <c r="J10025" t="s">
        <v>36</v>
      </c>
    </row>
    <row r="10026" spans="1:10" x14ac:dyDescent="0.2">
      <c r="A10026" s="7" t="s">
        <v>16657</v>
      </c>
      <c r="B10026" t="s">
        <v>16658</v>
      </c>
      <c r="C10026">
        <v>21002</v>
      </c>
      <c r="D10026" t="s">
        <v>31</v>
      </c>
      <c r="E10026">
        <v>3</v>
      </c>
      <c r="F10026" t="s">
        <v>2045</v>
      </c>
      <c r="G10026" s="8" t="s">
        <v>196</v>
      </c>
      <c r="H10026" t="s">
        <v>197</v>
      </c>
      <c r="I10026" s="1" t="s">
        <v>35</v>
      </c>
      <c r="J10026" t="s">
        <v>36</v>
      </c>
    </row>
    <row r="10027" spans="1:10" x14ac:dyDescent="0.2">
      <c r="A10027" s="7" t="s">
        <v>16659</v>
      </c>
      <c r="B10027" t="s">
        <v>16660</v>
      </c>
      <c r="C10027">
        <v>21002</v>
      </c>
      <c r="D10027" t="s">
        <v>31</v>
      </c>
      <c r="E10027">
        <v>3</v>
      </c>
      <c r="F10027" t="s">
        <v>2045</v>
      </c>
      <c r="G10027" s="8" t="s">
        <v>196</v>
      </c>
      <c r="H10027" t="s">
        <v>197</v>
      </c>
      <c r="I10027" s="1" t="s">
        <v>35</v>
      </c>
      <c r="J10027" t="s">
        <v>36</v>
      </c>
    </row>
    <row r="10028" spans="1:10" x14ac:dyDescent="0.2">
      <c r="A10028" s="7" t="s">
        <v>16661</v>
      </c>
      <c r="B10028" t="s">
        <v>16662</v>
      </c>
      <c r="C10028">
        <v>21002</v>
      </c>
      <c r="D10028" t="s">
        <v>31</v>
      </c>
      <c r="E10028">
        <v>3</v>
      </c>
      <c r="F10028" t="s">
        <v>2045</v>
      </c>
      <c r="G10028" s="8" t="s">
        <v>196</v>
      </c>
      <c r="H10028" t="s">
        <v>197</v>
      </c>
      <c r="I10028" s="1" t="s">
        <v>35</v>
      </c>
      <c r="J10028" t="s">
        <v>36</v>
      </c>
    </row>
    <row r="10029" spans="1:10" x14ac:dyDescent="0.2">
      <c r="A10029" s="7" t="s">
        <v>16663</v>
      </c>
      <c r="B10029" t="s">
        <v>16664</v>
      </c>
      <c r="C10029">
        <v>21002</v>
      </c>
      <c r="D10029" t="s">
        <v>31</v>
      </c>
      <c r="E10029">
        <v>3</v>
      </c>
      <c r="F10029" t="s">
        <v>2045</v>
      </c>
      <c r="G10029" s="8" t="s">
        <v>196</v>
      </c>
      <c r="H10029" t="s">
        <v>197</v>
      </c>
      <c r="I10029" s="1" t="s">
        <v>35</v>
      </c>
      <c r="J10029" t="s">
        <v>36</v>
      </c>
    </row>
    <row r="10030" spans="1:10" x14ac:dyDescent="0.2">
      <c r="A10030" s="7" t="s">
        <v>16665</v>
      </c>
      <c r="B10030" t="s">
        <v>16666</v>
      </c>
      <c r="C10030">
        <v>21002</v>
      </c>
      <c r="D10030" t="s">
        <v>31</v>
      </c>
      <c r="E10030">
        <v>3</v>
      </c>
      <c r="F10030" t="s">
        <v>2045</v>
      </c>
      <c r="G10030" s="8" t="s">
        <v>196</v>
      </c>
      <c r="H10030" t="s">
        <v>197</v>
      </c>
      <c r="I10030" s="1" t="s">
        <v>35</v>
      </c>
      <c r="J10030" t="s">
        <v>36</v>
      </c>
    </row>
    <row r="10031" spans="1:10" x14ac:dyDescent="0.2">
      <c r="A10031" s="7" t="s">
        <v>16667</v>
      </c>
      <c r="B10031" t="s">
        <v>16668</v>
      </c>
      <c r="C10031">
        <v>21002</v>
      </c>
      <c r="D10031" t="s">
        <v>31</v>
      </c>
      <c r="E10031">
        <v>3</v>
      </c>
      <c r="F10031" t="s">
        <v>2045</v>
      </c>
      <c r="G10031" s="8" t="s">
        <v>196</v>
      </c>
      <c r="H10031" t="s">
        <v>197</v>
      </c>
      <c r="I10031" s="1" t="s">
        <v>35</v>
      </c>
      <c r="J10031" t="s">
        <v>36</v>
      </c>
    </row>
    <row r="10032" spans="1:10" x14ac:dyDescent="0.2">
      <c r="A10032" s="7" t="s">
        <v>16669</v>
      </c>
      <c r="B10032" t="s">
        <v>16670</v>
      </c>
      <c r="C10032">
        <v>21002</v>
      </c>
      <c r="D10032" t="s">
        <v>31</v>
      </c>
      <c r="E10032">
        <v>3</v>
      </c>
      <c r="F10032" t="s">
        <v>2045</v>
      </c>
      <c r="G10032" s="8" t="s">
        <v>196</v>
      </c>
      <c r="H10032" t="s">
        <v>197</v>
      </c>
      <c r="I10032" s="1" t="s">
        <v>35</v>
      </c>
      <c r="J10032" t="s">
        <v>36</v>
      </c>
    </row>
    <row r="10033" spans="1:10" x14ac:dyDescent="0.2">
      <c r="A10033" s="7" t="s">
        <v>16671</v>
      </c>
      <c r="B10033" t="s">
        <v>16672</v>
      </c>
      <c r="C10033">
        <v>21002</v>
      </c>
      <c r="D10033" t="s">
        <v>31</v>
      </c>
      <c r="E10033">
        <v>3</v>
      </c>
      <c r="F10033" t="s">
        <v>2045</v>
      </c>
      <c r="G10033" s="8" t="s">
        <v>196</v>
      </c>
      <c r="H10033" t="s">
        <v>197</v>
      </c>
      <c r="I10033" s="1" t="s">
        <v>35</v>
      </c>
      <c r="J10033" t="s">
        <v>36</v>
      </c>
    </row>
    <row r="10034" spans="1:10" x14ac:dyDescent="0.2">
      <c r="A10034" s="7" t="s">
        <v>16673</v>
      </c>
      <c r="B10034" t="s">
        <v>16674</v>
      </c>
      <c r="C10034">
        <v>21002</v>
      </c>
      <c r="D10034" t="s">
        <v>31</v>
      </c>
      <c r="E10034">
        <v>3</v>
      </c>
      <c r="F10034" t="s">
        <v>2045</v>
      </c>
      <c r="G10034" s="8" t="s">
        <v>196</v>
      </c>
      <c r="H10034" t="s">
        <v>197</v>
      </c>
      <c r="I10034" s="1" t="s">
        <v>35</v>
      </c>
      <c r="J10034" t="s">
        <v>36</v>
      </c>
    </row>
    <row r="10035" spans="1:10" x14ac:dyDescent="0.2">
      <c r="A10035" s="7" t="s">
        <v>16675</v>
      </c>
      <c r="B10035" t="s">
        <v>16676</v>
      </c>
      <c r="C10035">
        <v>21002</v>
      </c>
      <c r="D10035" t="s">
        <v>31</v>
      </c>
      <c r="E10035">
        <v>3</v>
      </c>
      <c r="F10035" t="s">
        <v>2045</v>
      </c>
      <c r="G10035" s="8" t="s">
        <v>196</v>
      </c>
      <c r="H10035" t="s">
        <v>197</v>
      </c>
      <c r="I10035" s="1" t="s">
        <v>35</v>
      </c>
      <c r="J10035" t="s">
        <v>36</v>
      </c>
    </row>
    <row r="10036" spans="1:10" x14ac:dyDescent="0.2">
      <c r="A10036" s="7" t="s">
        <v>16677</v>
      </c>
      <c r="B10036" t="s">
        <v>16678</v>
      </c>
      <c r="C10036">
        <v>21002</v>
      </c>
      <c r="D10036" t="s">
        <v>31</v>
      </c>
      <c r="E10036">
        <v>3</v>
      </c>
      <c r="F10036" t="s">
        <v>2045</v>
      </c>
      <c r="G10036" s="8" t="s">
        <v>196</v>
      </c>
      <c r="H10036" t="s">
        <v>197</v>
      </c>
      <c r="I10036" s="1" t="s">
        <v>35</v>
      </c>
      <c r="J10036" t="s">
        <v>36</v>
      </c>
    </row>
    <row r="10037" spans="1:10" x14ac:dyDescent="0.2">
      <c r="A10037" s="7" t="s">
        <v>16679</v>
      </c>
      <c r="B10037" t="s">
        <v>16680</v>
      </c>
      <c r="C10037">
        <v>21002</v>
      </c>
      <c r="D10037" t="s">
        <v>31</v>
      </c>
      <c r="E10037">
        <v>3</v>
      </c>
      <c r="F10037" t="s">
        <v>2045</v>
      </c>
      <c r="G10037" s="8" t="s">
        <v>196</v>
      </c>
      <c r="H10037" t="s">
        <v>197</v>
      </c>
      <c r="I10037" s="1" t="s">
        <v>35</v>
      </c>
      <c r="J10037" t="s">
        <v>36</v>
      </c>
    </row>
    <row r="10038" spans="1:10" x14ac:dyDescent="0.2">
      <c r="A10038" s="7" t="s">
        <v>16681</v>
      </c>
      <c r="B10038" t="s">
        <v>16682</v>
      </c>
      <c r="C10038">
        <v>21002</v>
      </c>
      <c r="D10038" t="s">
        <v>31</v>
      </c>
      <c r="E10038">
        <v>3</v>
      </c>
      <c r="F10038" t="s">
        <v>2045</v>
      </c>
      <c r="G10038" s="8" t="s">
        <v>196</v>
      </c>
      <c r="H10038" t="s">
        <v>197</v>
      </c>
      <c r="I10038" s="1" t="s">
        <v>35</v>
      </c>
      <c r="J10038" t="s">
        <v>36</v>
      </c>
    </row>
    <row r="10039" spans="1:10" x14ac:dyDescent="0.2">
      <c r="A10039" s="7" t="s">
        <v>16683</v>
      </c>
      <c r="B10039" t="s">
        <v>16684</v>
      </c>
      <c r="C10039">
        <v>21002</v>
      </c>
      <c r="D10039" t="s">
        <v>31</v>
      </c>
      <c r="E10039">
        <v>3</v>
      </c>
      <c r="F10039" t="s">
        <v>2045</v>
      </c>
      <c r="G10039" s="8" t="s">
        <v>196</v>
      </c>
      <c r="H10039" t="s">
        <v>197</v>
      </c>
      <c r="I10039" s="1" t="s">
        <v>35</v>
      </c>
      <c r="J10039" t="s">
        <v>36</v>
      </c>
    </row>
    <row r="10040" spans="1:10" x14ac:dyDescent="0.2">
      <c r="A10040" s="7" t="s">
        <v>16685</v>
      </c>
      <c r="B10040" t="s">
        <v>7540</v>
      </c>
      <c r="C10040">
        <v>21002</v>
      </c>
      <c r="D10040" t="s">
        <v>31</v>
      </c>
      <c r="E10040">
        <v>3</v>
      </c>
      <c r="F10040" t="s">
        <v>2045</v>
      </c>
      <c r="G10040" s="8" t="s">
        <v>196</v>
      </c>
      <c r="H10040" t="s">
        <v>197</v>
      </c>
      <c r="I10040" s="1" t="s">
        <v>35</v>
      </c>
      <c r="J10040" t="s">
        <v>36</v>
      </c>
    </row>
    <row r="10041" spans="1:10" x14ac:dyDescent="0.2">
      <c r="A10041" s="7" t="s">
        <v>16686</v>
      </c>
      <c r="B10041" t="s">
        <v>16687</v>
      </c>
      <c r="C10041">
        <v>21002</v>
      </c>
      <c r="D10041" t="s">
        <v>31</v>
      </c>
      <c r="E10041">
        <v>3</v>
      </c>
      <c r="F10041" t="s">
        <v>2045</v>
      </c>
      <c r="G10041" s="8" t="s">
        <v>196</v>
      </c>
      <c r="H10041" t="s">
        <v>197</v>
      </c>
      <c r="I10041" s="1" t="s">
        <v>35</v>
      </c>
      <c r="J10041" t="s">
        <v>36</v>
      </c>
    </row>
    <row r="10042" spans="1:10" x14ac:dyDescent="0.2">
      <c r="A10042" s="7" t="s">
        <v>16688</v>
      </c>
      <c r="B10042" t="s">
        <v>16689</v>
      </c>
      <c r="C10042">
        <v>21002</v>
      </c>
      <c r="D10042" t="s">
        <v>31</v>
      </c>
      <c r="E10042">
        <v>3</v>
      </c>
      <c r="F10042" t="s">
        <v>2045</v>
      </c>
      <c r="G10042" s="8" t="s">
        <v>196</v>
      </c>
      <c r="H10042" t="s">
        <v>197</v>
      </c>
      <c r="I10042" s="1" t="s">
        <v>35</v>
      </c>
      <c r="J10042" t="s">
        <v>36</v>
      </c>
    </row>
    <row r="10043" spans="1:10" x14ac:dyDescent="0.2">
      <c r="A10043" s="7" t="s">
        <v>16690</v>
      </c>
      <c r="B10043" t="s">
        <v>16691</v>
      </c>
      <c r="C10043">
        <v>21002</v>
      </c>
      <c r="D10043" t="s">
        <v>31</v>
      </c>
      <c r="E10043">
        <v>3</v>
      </c>
      <c r="F10043" t="s">
        <v>2045</v>
      </c>
      <c r="G10043" s="8" t="s">
        <v>196</v>
      </c>
      <c r="H10043" t="s">
        <v>197</v>
      </c>
      <c r="I10043" s="1" t="s">
        <v>35</v>
      </c>
      <c r="J10043" t="s">
        <v>36</v>
      </c>
    </row>
    <row r="10044" spans="1:10" x14ac:dyDescent="0.2">
      <c r="A10044" s="7" t="s">
        <v>16692</v>
      </c>
      <c r="B10044" t="s">
        <v>16693</v>
      </c>
      <c r="C10044">
        <v>21002</v>
      </c>
      <c r="D10044" t="s">
        <v>31</v>
      </c>
      <c r="E10044">
        <v>3</v>
      </c>
      <c r="F10044" t="s">
        <v>2045</v>
      </c>
      <c r="G10044" s="8" t="s">
        <v>196</v>
      </c>
      <c r="H10044" t="s">
        <v>197</v>
      </c>
      <c r="I10044" s="1" t="s">
        <v>35</v>
      </c>
      <c r="J10044" t="s">
        <v>36</v>
      </c>
    </row>
    <row r="10045" spans="1:10" x14ac:dyDescent="0.2">
      <c r="A10045" s="7" t="s">
        <v>16694</v>
      </c>
      <c r="B10045" t="s">
        <v>16695</v>
      </c>
      <c r="C10045">
        <v>21002</v>
      </c>
      <c r="D10045" t="s">
        <v>31</v>
      </c>
      <c r="E10045">
        <v>3</v>
      </c>
      <c r="F10045" t="s">
        <v>2045</v>
      </c>
      <c r="G10045" s="8" t="s">
        <v>196</v>
      </c>
      <c r="H10045" t="s">
        <v>197</v>
      </c>
      <c r="I10045" s="1" t="s">
        <v>35</v>
      </c>
      <c r="J10045" t="s">
        <v>36</v>
      </c>
    </row>
    <row r="10046" spans="1:10" x14ac:dyDescent="0.2">
      <c r="A10046" s="7" t="s">
        <v>16696</v>
      </c>
      <c r="B10046" t="s">
        <v>16697</v>
      </c>
      <c r="C10046">
        <v>21002</v>
      </c>
      <c r="D10046" t="s">
        <v>31</v>
      </c>
      <c r="E10046">
        <v>3</v>
      </c>
      <c r="F10046" t="s">
        <v>2045</v>
      </c>
      <c r="G10046" s="8" t="s">
        <v>196</v>
      </c>
      <c r="H10046" t="s">
        <v>197</v>
      </c>
      <c r="I10046" s="1" t="s">
        <v>35</v>
      </c>
      <c r="J10046" t="s">
        <v>36</v>
      </c>
    </row>
    <row r="10047" spans="1:10" x14ac:dyDescent="0.2">
      <c r="A10047" s="7" t="s">
        <v>16698</v>
      </c>
      <c r="B10047" t="s">
        <v>16699</v>
      </c>
      <c r="C10047">
        <v>21002</v>
      </c>
      <c r="D10047" t="s">
        <v>31</v>
      </c>
      <c r="E10047">
        <v>3</v>
      </c>
      <c r="F10047" t="s">
        <v>2045</v>
      </c>
      <c r="G10047" s="8" t="s">
        <v>196</v>
      </c>
      <c r="H10047" t="s">
        <v>197</v>
      </c>
      <c r="I10047" s="1" t="s">
        <v>35</v>
      </c>
      <c r="J10047" t="s">
        <v>36</v>
      </c>
    </row>
    <row r="10048" spans="1:10" x14ac:dyDescent="0.2">
      <c r="A10048" s="7" t="s">
        <v>16700</v>
      </c>
      <c r="B10048" t="s">
        <v>16701</v>
      </c>
      <c r="C10048">
        <v>21002</v>
      </c>
      <c r="D10048" t="s">
        <v>31</v>
      </c>
      <c r="E10048">
        <v>3</v>
      </c>
      <c r="F10048" t="s">
        <v>2045</v>
      </c>
      <c r="G10048" s="8" t="s">
        <v>196</v>
      </c>
      <c r="H10048" t="s">
        <v>197</v>
      </c>
      <c r="I10048" s="1" t="s">
        <v>35</v>
      </c>
      <c r="J10048" t="s">
        <v>36</v>
      </c>
    </row>
    <row r="10049" spans="1:10" x14ac:dyDescent="0.2">
      <c r="A10049" s="7" t="s">
        <v>16702</v>
      </c>
      <c r="B10049" t="s">
        <v>16703</v>
      </c>
      <c r="C10049">
        <v>21002</v>
      </c>
      <c r="D10049" t="s">
        <v>31</v>
      </c>
      <c r="E10049">
        <v>3</v>
      </c>
      <c r="F10049" t="s">
        <v>2045</v>
      </c>
      <c r="G10049" s="8" t="s">
        <v>196</v>
      </c>
      <c r="H10049" t="s">
        <v>197</v>
      </c>
      <c r="I10049" s="1" t="s">
        <v>35</v>
      </c>
      <c r="J10049" t="s">
        <v>36</v>
      </c>
    </row>
    <row r="10050" spans="1:10" x14ac:dyDescent="0.2">
      <c r="A10050" s="7" t="s">
        <v>16704</v>
      </c>
      <c r="B10050" t="s">
        <v>16705</v>
      </c>
      <c r="C10050">
        <v>21002</v>
      </c>
      <c r="D10050" t="s">
        <v>31</v>
      </c>
      <c r="E10050">
        <v>3</v>
      </c>
      <c r="F10050" t="s">
        <v>2045</v>
      </c>
      <c r="G10050" s="8" t="s">
        <v>196</v>
      </c>
      <c r="H10050" t="s">
        <v>197</v>
      </c>
      <c r="I10050" s="1" t="s">
        <v>35</v>
      </c>
      <c r="J10050" t="s">
        <v>36</v>
      </c>
    </row>
    <row r="10051" spans="1:10" x14ac:dyDescent="0.2">
      <c r="A10051" s="7" t="s">
        <v>16706</v>
      </c>
      <c r="B10051" t="s">
        <v>16707</v>
      </c>
      <c r="C10051">
        <v>21002</v>
      </c>
      <c r="D10051" t="s">
        <v>31</v>
      </c>
      <c r="E10051">
        <v>3</v>
      </c>
      <c r="F10051" t="s">
        <v>2045</v>
      </c>
      <c r="G10051" s="8" t="s">
        <v>196</v>
      </c>
      <c r="H10051" t="s">
        <v>197</v>
      </c>
      <c r="I10051" s="1" t="s">
        <v>35</v>
      </c>
      <c r="J10051" t="s">
        <v>36</v>
      </c>
    </row>
    <row r="10052" spans="1:10" x14ac:dyDescent="0.2">
      <c r="A10052" s="7" t="s">
        <v>16708</v>
      </c>
      <c r="B10052" t="s">
        <v>16709</v>
      </c>
      <c r="C10052">
        <v>21002</v>
      </c>
      <c r="D10052" t="s">
        <v>31</v>
      </c>
      <c r="E10052">
        <v>3</v>
      </c>
      <c r="F10052" t="s">
        <v>2045</v>
      </c>
      <c r="G10052" s="8" t="s">
        <v>196</v>
      </c>
      <c r="H10052" t="s">
        <v>197</v>
      </c>
      <c r="I10052" s="1" t="s">
        <v>35</v>
      </c>
      <c r="J10052" t="s">
        <v>36</v>
      </c>
    </row>
    <row r="10053" spans="1:10" x14ac:dyDescent="0.2">
      <c r="A10053" s="7" t="s">
        <v>16710</v>
      </c>
      <c r="B10053" t="s">
        <v>16711</v>
      </c>
      <c r="C10053">
        <v>21002</v>
      </c>
      <c r="D10053" t="s">
        <v>31</v>
      </c>
      <c r="E10053">
        <v>3</v>
      </c>
      <c r="F10053" t="s">
        <v>2045</v>
      </c>
      <c r="G10053" s="8" t="s">
        <v>196</v>
      </c>
      <c r="H10053" t="s">
        <v>197</v>
      </c>
      <c r="I10053" s="1" t="s">
        <v>35</v>
      </c>
      <c r="J10053" t="s">
        <v>36</v>
      </c>
    </row>
    <row r="10054" spans="1:10" x14ac:dyDescent="0.2">
      <c r="A10054" s="7" t="s">
        <v>16712</v>
      </c>
      <c r="B10054" t="s">
        <v>16713</v>
      </c>
      <c r="C10054">
        <v>21002</v>
      </c>
      <c r="D10054" t="s">
        <v>31</v>
      </c>
      <c r="E10054">
        <v>3</v>
      </c>
      <c r="F10054" t="s">
        <v>2045</v>
      </c>
      <c r="G10054" s="8" t="s">
        <v>196</v>
      </c>
      <c r="H10054" t="s">
        <v>197</v>
      </c>
      <c r="I10054" s="1" t="s">
        <v>35</v>
      </c>
      <c r="J10054" t="s">
        <v>36</v>
      </c>
    </row>
    <row r="10055" spans="1:10" x14ac:dyDescent="0.2">
      <c r="A10055" s="7" t="s">
        <v>16714</v>
      </c>
      <c r="B10055" t="s">
        <v>16715</v>
      </c>
      <c r="C10055">
        <v>21002</v>
      </c>
      <c r="D10055" t="s">
        <v>31</v>
      </c>
      <c r="E10055">
        <v>3</v>
      </c>
      <c r="F10055" t="s">
        <v>2045</v>
      </c>
      <c r="G10055" s="8" t="s">
        <v>196</v>
      </c>
      <c r="H10055" t="s">
        <v>197</v>
      </c>
      <c r="I10055" s="1" t="s">
        <v>35</v>
      </c>
      <c r="J10055" t="s">
        <v>36</v>
      </c>
    </row>
    <row r="10056" spans="1:10" x14ac:dyDescent="0.2">
      <c r="A10056" s="7" t="s">
        <v>16716</v>
      </c>
      <c r="B10056" t="s">
        <v>16717</v>
      </c>
      <c r="C10056">
        <v>21002</v>
      </c>
      <c r="D10056" t="s">
        <v>31</v>
      </c>
      <c r="E10056">
        <v>3</v>
      </c>
      <c r="F10056" t="s">
        <v>2045</v>
      </c>
      <c r="G10056" s="8" t="s">
        <v>196</v>
      </c>
      <c r="H10056" t="s">
        <v>197</v>
      </c>
      <c r="I10056" s="1" t="s">
        <v>35</v>
      </c>
      <c r="J10056" t="s">
        <v>36</v>
      </c>
    </row>
    <row r="10057" spans="1:10" x14ac:dyDescent="0.2">
      <c r="A10057" s="7" t="s">
        <v>16718</v>
      </c>
      <c r="B10057" t="s">
        <v>16719</v>
      </c>
      <c r="C10057">
        <v>21002</v>
      </c>
      <c r="D10057" t="s">
        <v>31</v>
      </c>
      <c r="E10057">
        <v>3</v>
      </c>
      <c r="F10057" t="s">
        <v>2045</v>
      </c>
      <c r="G10057" s="8" t="s">
        <v>196</v>
      </c>
      <c r="H10057" t="s">
        <v>197</v>
      </c>
      <c r="I10057" s="1" t="s">
        <v>35</v>
      </c>
      <c r="J10057" t="s">
        <v>36</v>
      </c>
    </row>
    <row r="10058" spans="1:10" x14ac:dyDescent="0.2">
      <c r="A10058" s="7" t="s">
        <v>16720</v>
      </c>
      <c r="B10058" t="s">
        <v>16721</v>
      </c>
      <c r="C10058">
        <v>21002</v>
      </c>
      <c r="D10058" t="s">
        <v>31</v>
      </c>
      <c r="E10058">
        <v>3</v>
      </c>
      <c r="F10058" t="s">
        <v>2045</v>
      </c>
      <c r="G10058" s="8" t="s">
        <v>196</v>
      </c>
      <c r="H10058" t="s">
        <v>197</v>
      </c>
      <c r="I10058" s="1" t="s">
        <v>35</v>
      </c>
      <c r="J10058" t="s">
        <v>36</v>
      </c>
    </row>
    <row r="10059" spans="1:10" x14ac:dyDescent="0.2">
      <c r="A10059" s="7" t="s">
        <v>16722</v>
      </c>
      <c r="B10059" t="s">
        <v>16723</v>
      </c>
      <c r="C10059">
        <v>21002</v>
      </c>
      <c r="D10059" t="s">
        <v>31</v>
      </c>
      <c r="E10059">
        <v>3</v>
      </c>
      <c r="F10059" t="s">
        <v>2045</v>
      </c>
      <c r="G10059" s="8" t="s">
        <v>196</v>
      </c>
      <c r="H10059" t="s">
        <v>197</v>
      </c>
      <c r="I10059" s="1" t="s">
        <v>35</v>
      </c>
      <c r="J10059" t="s">
        <v>36</v>
      </c>
    </row>
    <row r="10060" spans="1:10" x14ac:dyDescent="0.2">
      <c r="A10060" s="7" t="s">
        <v>16724</v>
      </c>
      <c r="B10060" t="s">
        <v>16725</v>
      </c>
      <c r="C10060">
        <v>21002</v>
      </c>
      <c r="D10060" t="s">
        <v>31</v>
      </c>
      <c r="E10060">
        <v>3</v>
      </c>
      <c r="F10060" t="s">
        <v>2045</v>
      </c>
      <c r="G10060" s="8" t="s">
        <v>196</v>
      </c>
      <c r="H10060" t="s">
        <v>197</v>
      </c>
      <c r="I10060" s="1" t="s">
        <v>35</v>
      </c>
      <c r="J10060" t="s">
        <v>36</v>
      </c>
    </row>
    <row r="10061" spans="1:10" x14ac:dyDescent="0.2">
      <c r="A10061" s="7" t="s">
        <v>16726</v>
      </c>
      <c r="B10061" t="s">
        <v>16727</v>
      </c>
      <c r="C10061">
        <v>21002</v>
      </c>
      <c r="D10061" t="s">
        <v>31</v>
      </c>
      <c r="E10061">
        <v>3</v>
      </c>
      <c r="F10061" t="s">
        <v>2045</v>
      </c>
      <c r="G10061" s="8" t="s">
        <v>196</v>
      </c>
      <c r="H10061" t="s">
        <v>197</v>
      </c>
      <c r="I10061" s="1" t="s">
        <v>35</v>
      </c>
      <c r="J10061" t="s">
        <v>36</v>
      </c>
    </row>
    <row r="10062" spans="1:10" x14ac:dyDescent="0.2">
      <c r="A10062" s="7" t="s">
        <v>16728</v>
      </c>
      <c r="B10062" t="s">
        <v>16729</v>
      </c>
      <c r="C10062">
        <v>21002</v>
      </c>
      <c r="D10062" t="s">
        <v>31</v>
      </c>
      <c r="E10062">
        <v>3</v>
      </c>
      <c r="F10062" t="s">
        <v>2045</v>
      </c>
      <c r="G10062" s="8" t="s">
        <v>196</v>
      </c>
      <c r="H10062" t="s">
        <v>197</v>
      </c>
      <c r="I10062" s="1" t="s">
        <v>35</v>
      </c>
      <c r="J10062" t="s">
        <v>36</v>
      </c>
    </row>
    <row r="10063" spans="1:10" x14ac:dyDescent="0.2">
      <c r="A10063" s="7" t="s">
        <v>16730</v>
      </c>
      <c r="B10063" t="s">
        <v>16731</v>
      </c>
      <c r="C10063">
        <v>21002</v>
      </c>
      <c r="D10063" t="s">
        <v>31</v>
      </c>
      <c r="E10063">
        <v>3</v>
      </c>
      <c r="F10063" t="s">
        <v>2045</v>
      </c>
      <c r="G10063" s="8" t="s">
        <v>196</v>
      </c>
      <c r="H10063" t="s">
        <v>197</v>
      </c>
      <c r="I10063" s="1" t="s">
        <v>35</v>
      </c>
      <c r="J10063" t="s">
        <v>36</v>
      </c>
    </row>
    <row r="10064" spans="1:10" x14ac:dyDescent="0.2">
      <c r="A10064" s="7" t="s">
        <v>16732</v>
      </c>
      <c r="B10064" t="s">
        <v>16733</v>
      </c>
      <c r="C10064">
        <v>21002</v>
      </c>
      <c r="D10064" t="s">
        <v>31</v>
      </c>
      <c r="E10064">
        <v>3</v>
      </c>
      <c r="F10064" t="s">
        <v>2045</v>
      </c>
      <c r="G10064" s="8" t="s">
        <v>196</v>
      </c>
      <c r="H10064" t="s">
        <v>197</v>
      </c>
      <c r="I10064" s="1" t="s">
        <v>35</v>
      </c>
      <c r="J10064" t="s">
        <v>36</v>
      </c>
    </row>
    <row r="10065" spans="1:10" x14ac:dyDescent="0.2">
      <c r="A10065" s="7" t="s">
        <v>16734</v>
      </c>
      <c r="B10065" t="s">
        <v>16735</v>
      </c>
      <c r="C10065">
        <v>21002</v>
      </c>
      <c r="D10065" t="s">
        <v>31</v>
      </c>
      <c r="E10065">
        <v>3</v>
      </c>
      <c r="F10065" t="s">
        <v>2045</v>
      </c>
      <c r="G10065" s="8" t="s">
        <v>196</v>
      </c>
      <c r="H10065" t="s">
        <v>197</v>
      </c>
      <c r="I10065" s="1" t="s">
        <v>35</v>
      </c>
      <c r="J10065" t="s">
        <v>36</v>
      </c>
    </row>
    <row r="10066" spans="1:10" x14ac:dyDescent="0.2">
      <c r="A10066" s="7" t="s">
        <v>16736</v>
      </c>
      <c r="B10066" t="s">
        <v>16737</v>
      </c>
      <c r="C10066">
        <v>21002</v>
      </c>
      <c r="D10066" t="s">
        <v>31</v>
      </c>
      <c r="E10066">
        <v>3</v>
      </c>
      <c r="F10066" t="s">
        <v>2045</v>
      </c>
      <c r="G10066" s="8" t="s">
        <v>196</v>
      </c>
      <c r="H10066" t="s">
        <v>197</v>
      </c>
      <c r="I10066" s="1" t="s">
        <v>35</v>
      </c>
      <c r="J10066" t="s">
        <v>36</v>
      </c>
    </row>
    <row r="10067" spans="1:10" x14ac:dyDescent="0.2">
      <c r="A10067" s="7" t="s">
        <v>16738</v>
      </c>
      <c r="B10067" t="s">
        <v>16739</v>
      </c>
      <c r="C10067">
        <v>21002</v>
      </c>
      <c r="D10067" t="s">
        <v>31</v>
      </c>
      <c r="E10067">
        <v>3</v>
      </c>
      <c r="F10067" t="s">
        <v>2045</v>
      </c>
      <c r="G10067" s="8" t="s">
        <v>196</v>
      </c>
      <c r="H10067" t="s">
        <v>197</v>
      </c>
      <c r="I10067" s="1" t="s">
        <v>35</v>
      </c>
      <c r="J10067" t="s">
        <v>36</v>
      </c>
    </row>
    <row r="10068" spans="1:10" x14ac:dyDescent="0.2">
      <c r="A10068" s="7" t="s">
        <v>16740</v>
      </c>
      <c r="B10068" t="s">
        <v>12933</v>
      </c>
      <c r="C10068">
        <v>21002</v>
      </c>
      <c r="D10068" t="s">
        <v>31</v>
      </c>
      <c r="E10068">
        <v>3</v>
      </c>
      <c r="F10068" t="s">
        <v>2045</v>
      </c>
      <c r="G10068" s="8" t="s">
        <v>196</v>
      </c>
      <c r="H10068" t="s">
        <v>197</v>
      </c>
      <c r="I10068" s="1" t="s">
        <v>35</v>
      </c>
      <c r="J10068" t="s">
        <v>36</v>
      </c>
    </row>
    <row r="10069" spans="1:10" x14ac:dyDescent="0.2">
      <c r="A10069" s="7" t="s">
        <v>16741</v>
      </c>
      <c r="B10069" t="s">
        <v>16742</v>
      </c>
      <c r="C10069">
        <v>21002</v>
      </c>
      <c r="D10069" t="s">
        <v>31</v>
      </c>
      <c r="E10069">
        <v>3</v>
      </c>
      <c r="F10069" t="s">
        <v>2045</v>
      </c>
      <c r="G10069" s="8" t="s">
        <v>196</v>
      </c>
      <c r="H10069" t="s">
        <v>197</v>
      </c>
      <c r="I10069" s="1" t="s">
        <v>35</v>
      </c>
      <c r="J10069" t="s">
        <v>36</v>
      </c>
    </row>
    <row r="10070" spans="1:10" x14ac:dyDescent="0.2">
      <c r="A10070" s="7" t="s">
        <v>16743</v>
      </c>
      <c r="B10070" t="s">
        <v>16744</v>
      </c>
      <c r="C10070">
        <v>21002</v>
      </c>
      <c r="D10070" t="s">
        <v>31</v>
      </c>
      <c r="E10070">
        <v>3</v>
      </c>
      <c r="F10070" t="s">
        <v>2045</v>
      </c>
      <c r="G10070" s="8" t="s">
        <v>196</v>
      </c>
      <c r="H10070" t="s">
        <v>197</v>
      </c>
      <c r="I10070" s="1" t="s">
        <v>35</v>
      </c>
      <c r="J10070" t="s">
        <v>36</v>
      </c>
    </row>
    <row r="10071" spans="1:10" x14ac:dyDescent="0.2">
      <c r="A10071" s="7" t="s">
        <v>16745</v>
      </c>
      <c r="B10071" t="s">
        <v>16746</v>
      </c>
      <c r="C10071">
        <v>21002</v>
      </c>
      <c r="D10071" t="s">
        <v>31</v>
      </c>
      <c r="E10071">
        <v>3</v>
      </c>
      <c r="F10071" t="s">
        <v>2045</v>
      </c>
      <c r="G10071" s="8" t="s">
        <v>196</v>
      </c>
      <c r="H10071" t="s">
        <v>197</v>
      </c>
      <c r="I10071" s="1" t="s">
        <v>35</v>
      </c>
      <c r="J10071" t="s">
        <v>36</v>
      </c>
    </row>
    <row r="10072" spans="1:10" x14ac:dyDescent="0.2">
      <c r="A10072" s="7" t="s">
        <v>16747</v>
      </c>
      <c r="B10072" t="s">
        <v>16748</v>
      </c>
      <c r="C10072">
        <v>21002</v>
      </c>
      <c r="D10072" t="s">
        <v>31</v>
      </c>
      <c r="E10072">
        <v>3</v>
      </c>
      <c r="F10072" t="s">
        <v>2045</v>
      </c>
      <c r="G10072" s="8" t="s">
        <v>196</v>
      </c>
      <c r="H10072" t="s">
        <v>197</v>
      </c>
      <c r="I10072" s="1" t="s">
        <v>35</v>
      </c>
      <c r="J10072" t="s">
        <v>36</v>
      </c>
    </row>
    <row r="10073" spans="1:10" x14ac:dyDescent="0.2">
      <c r="A10073" s="7" t="s">
        <v>16749</v>
      </c>
      <c r="B10073" t="s">
        <v>16750</v>
      </c>
      <c r="C10073">
        <v>21002</v>
      </c>
      <c r="D10073" t="s">
        <v>31</v>
      </c>
      <c r="E10073">
        <v>3</v>
      </c>
      <c r="F10073" t="s">
        <v>2045</v>
      </c>
      <c r="G10073" s="8" t="s">
        <v>196</v>
      </c>
      <c r="H10073" t="s">
        <v>197</v>
      </c>
      <c r="I10073" s="1" t="s">
        <v>35</v>
      </c>
      <c r="J10073" t="s">
        <v>36</v>
      </c>
    </row>
    <row r="10074" spans="1:10" x14ac:dyDescent="0.2">
      <c r="A10074" s="7" t="s">
        <v>16751</v>
      </c>
      <c r="B10074" t="s">
        <v>16752</v>
      </c>
      <c r="C10074">
        <v>21002</v>
      </c>
      <c r="D10074" t="s">
        <v>31</v>
      </c>
      <c r="E10074">
        <v>3</v>
      </c>
      <c r="F10074" t="s">
        <v>2045</v>
      </c>
      <c r="G10074" s="8" t="s">
        <v>196</v>
      </c>
      <c r="H10074" t="s">
        <v>197</v>
      </c>
      <c r="I10074" s="1" t="s">
        <v>35</v>
      </c>
      <c r="J10074" t="s">
        <v>36</v>
      </c>
    </row>
    <row r="10075" spans="1:10" x14ac:dyDescent="0.2">
      <c r="A10075" s="7" t="s">
        <v>16753</v>
      </c>
      <c r="B10075" t="s">
        <v>16754</v>
      </c>
      <c r="C10075">
        <v>21002</v>
      </c>
      <c r="D10075" t="s">
        <v>31</v>
      </c>
      <c r="E10075">
        <v>3</v>
      </c>
      <c r="F10075" t="s">
        <v>2045</v>
      </c>
      <c r="G10075" s="8" t="s">
        <v>196</v>
      </c>
      <c r="H10075" t="s">
        <v>197</v>
      </c>
      <c r="I10075" s="1" t="s">
        <v>35</v>
      </c>
      <c r="J10075" t="s">
        <v>36</v>
      </c>
    </row>
    <row r="10076" spans="1:10" x14ac:dyDescent="0.2">
      <c r="A10076" s="7" t="s">
        <v>16755</v>
      </c>
      <c r="B10076" t="s">
        <v>16756</v>
      </c>
      <c r="C10076">
        <v>21002</v>
      </c>
      <c r="D10076" t="s">
        <v>31</v>
      </c>
      <c r="E10076">
        <v>3</v>
      </c>
      <c r="F10076" t="s">
        <v>2045</v>
      </c>
      <c r="G10076" s="8" t="s">
        <v>196</v>
      </c>
      <c r="H10076" t="s">
        <v>197</v>
      </c>
      <c r="I10076" s="1" t="s">
        <v>35</v>
      </c>
      <c r="J10076" t="s">
        <v>36</v>
      </c>
    </row>
    <row r="10077" spans="1:10" x14ac:dyDescent="0.2">
      <c r="A10077" s="7" t="s">
        <v>16757</v>
      </c>
      <c r="B10077" t="s">
        <v>16758</v>
      </c>
      <c r="C10077">
        <v>21002</v>
      </c>
      <c r="D10077" t="s">
        <v>31</v>
      </c>
      <c r="E10077">
        <v>3</v>
      </c>
      <c r="F10077" t="s">
        <v>2045</v>
      </c>
      <c r="G10077" s="8" t="s">
        <v>196</v>
      </c>
      <c r="H10077" t="s">
        <v>197</v>
      </c>
      <c r="I10077" s="1" t="s">
        <v>35</v>
      </c>
      <c r="J10077" t="s">
        <v>36</v>
      </c>
    </row>
    <row r="10078" spans="1:10" x14ac:dyDescent="0.2">
      <c r="A10078" s="7" t="s">
        <v>16759</v>
      </c>
      <c r="B10078" t="s">
        <v>16760</v>
      </c>
      <c r="C10078">
        <v>21002</v>
      </c>
      <c r="D10078" t="s">
        <v>31</v>
      </c>
      <c r="E10078">
        <v>3</v>
      </c>
      <c r="F10078" t="s">
        <v>2045</v>
      </c>
      <c r="G10078" s="8" t="s">
        <v>196</v>
      </c>
      <c r="H10078" t="s">
        <v>197</v>
      </c>
      <c r="I10078" s="1" t="s">
        <v>35</v>
      </c>
      <c r="J10078" t="s">
        <v>36</v>
      </c>
    </row>
    <row r="10079" spans="1:10" x14ac:dyDescent="0.2">
      <c r="A10079" s="7" t="s">
        <v>16761</v>
      </c>
      <c r="B10079" t="s">
        <v>12732</v>
      </c>
      <c r="C10079">
        <v>21002</v>
      </c>
      <c r="D10079" t="s">
        <v>31</v>
      </c>
      <c r="E10079">
        <v>3</v>
      </c>
      <c r="F10079" t="s">
        <v>2045</v>
      </c>
      <c r="G10079" s="8" t="s">
        <v>196</v>
      </c>
      <c r="H10079" t="s">
        <v>197</v>
      </c>
      <c r="I10079" s="1" t="s">
        <v>35</v>
      </c>
      <c r="J10079" t="s">
        <v>36</v>
      </c>
    </row>
    <row r="10080" spans="1:10" x14ac:dyDescent="0.2">
      <c r="A10080" s="7" t="s">
        <v>16762</v>
      </c>
      <c r="B10080" t="s">
        <v>16763</v>
      </c>
      <c r="C10080">
        <v>21002</v>
      </c>
      <c r="D10080" t="s">
        <v>31</v>
      </c>
      <c r="E10080">
        <v>3</v>
      </c>
      <c r="F10080" t="s">
        <v>2045</v>
      </c>
      <c r="G10080" s="8" t="s">
        <v>196</v>
      </c>
      <c r="H10080" t="s">
        <v>197</v>
      </c>
      <c r="I10080" s="1" t="s">
        <v>35</v>
      </c>
      <c r="J10080" t="s">
        <v>36</v>
      </c>
    </row>
    <row r="10081" spans="1:10" x14ac:dyDescent="0.2">
      <c r="A10081" s="7" t="s">
        <v>16764</v>
      </c>
      <c r="B10081" t="s">
        <v>16765</v>
      </c>
      <c r="C10081">
        <v>21002</v>
      </c>
      <c r="D10081" t="s">
        <v>31</v>
      </c>
      <c r="E10081">
        <v>3</v>
      </c>
      <c r="F10081" t="s">
        <v>2045</v>
      </c>
      <c r="G10081" s="8" t="s">
        <v>196</v>
      </c>
      <c r="H10081" t="s">
        <v>197</v>
      </c>
      <c r="I10081" s="1" t="s">
        <v>35</v>
      </c>
      <c r="J10081" t="s">
        <v>36</v>
      </c>
    </row>
    <row r="10082" spans="1:10" x14ac:dyDescent="0.2">
      <c r="A10082" s="7" t="s">
        <v>16766</v>
      </c>
      <c r="B10082" t="s">
        <v>16767</v>
      </c>
      <c r="C10082">
        <v>21002</v>
      </c>
      <c r="D10082" t="s">
        <v>31</v>
      </c>
      <c r="E10082">
        <v>3</v>
      </c>
      <c r="F10082" t="s">
        <v>2045</v>
      </c>
      <c r="G10082" s="8" t="s">
        <v>196</v>
      </c>
      <c r="H10082" t="s">
        <v>197</v>
      </c>
      <c r="I10082" s="1" t="s">
        <v>35</v>
      </c>
      <c r="J10082" t="s">
        <v>36</v>
      </c>
    </row>
    <row r="10083" spans="1:10" x14ac:dyDescent="0.2">
      <c r="A10083" s="7" t="s">
        <v>16768</v>
      </c>
      <c r="B10083" t="s">
        <v>16769</v>
      </c>
      <c r="C10083">
        <v>21002</v>
      </c>
      <c r="D10083" t="s">
        <v>31</v>
      </c>
      <c r="E10083">
        <v>3</v>
      </c>
      <c r="F10083" t="s">
        <v>2045</v>
      </c>
      <c r="G10083" s="8" t="s">
        <v>196</v>
      </c>
      <c r="H10083" t="s">
        <v>197</v>
      </c>
      <c r="I10083" s="1" t="s">
        <v>35</v>
      </c>
      <c r="J10083" t="s">
        <v>36</v>
      </c>
    </row>
    <row r="10084" spans="1:10" x14ac:dyDescent="0.2">
      <c r="A10084" s="7" t="s">
        <v>16770</v>
      </c>
      <c r="B10084" t="s">
        <v>16771</v>
      </c>
      <c r="C10084">
        <v>21002</v>
      </c>
      <c r="D10084" t="s">
        <v>31</v>
      </c>
      <c r="E10084">
        <v>3</v>
      </c>
      <c r="F10084" t="s">
        <v>2045</v>
      </c>
      <c r="G10084" s="8" t="s">
        <v>196</v>
      </c>
      <c r="H10084" t="s">
        <v>197</v>
      </c>
      <c r="I10084" s="1" t="s">
        <v>35</v>
      </c>
      <c r="J10084" t="s">
        <v>36</v>
      </c>
    </row>
    <row r="10085" spans="1:10" x14ac:dyDescent="0.2">
      <c r="A10085" s="7" t="s">
        <v>16772</v>
      </c>
      <c r="B10085" t="s">
        <v>16773</v>
      </c>
      <c r="C10085">
        <v>21002</v>
      </c>
      <c r="D10085" t="s">
        <v>31</v>
      </c>
      <c r="E10085">
        <v>3</v>
      </c>
      <c r="F10085" t="s">
        <v>2045</v>
      </c>
      <c r="G10085" s="8" t="s">
        <v>196</v>
      </c>
      <c r="H10085" t="s">
        <v>197</v>
      </c>
      <c r="I10085" s="1" t="s">
        <v>35</v>
      </c>
      <c r="J10085" t="s">
        <v>36</v>
      </c>
    </row>
    <row r="10086" spans="1:10" x14ac:dyDescent="0.2">
      <c r="A10086" s="7" t="s">
        <v>16774</v>
      </c>
      <c r="B10086" t="s">
        <v>16775</v>
      </c>
      <c r="C10086">
        <v>21002</v>
      </c>
      <c r="D10086" t="s">
        <v>31</v>
      </c>
      <c r="E10086">
        <v>3</v>
      </c>
      <c r="F10086" t="s">
        <v>2045</v>
      </c>
      <c r="G10086" s="8" t="s">
        <v>196</v>
      </c>
      <c r="H10086" t="s">
        <v>197</v>
      </c>
      <c r="I10086" s="1" t="s">
        <v>35</v>
      </c>
      <c r="J10086" t="s">
        <v>36</v>
      </c>
    </row>
    <row r="10087" spans="1:10" x14ac:dyDescent="0.2">
      <c r="A10087" s="7" t="s">
        <v>16776</v>
      </c>
      <c r="B10087" t="s">
        <v>16777</v>
      </c>
      <c r="C10087">
        <v>21002</v>
      </c>
      <c r="D10087" t="s">
        <v>31</v>
      </c>
      <c r="E10087">
        <v>3</v>
      </c>
      <c r="F10087" t="s">
        <v>2045</v>
      </c>
      <c r="G10087" s="8" t="s">
        <v>196</v>
      </c>
      <c r="H10087" t="s">
        <v>197</v>
      </c>
      <c r="I10087" s="1" t="s">
        <v>35</v>
      </c>
      <c r="J10087" t="s">
        <v>36</v>
      </c>
    </row>
    <row r="10088" spans="1:10" x14ac:dyDescent="0.2">
      <c r="A10088" s="7" t="s">
        <v>16778</v>
      </c>
      <c r="B10088" t="s">
        <v>16779</v>
      </c>
      <c r="C10088">
        <v>21002</v>
      </c>
      <c r="D10088" t="s">
        <v>31</v>
      </c>
      <c r="E10088">
        <v>3</v>
      </c>
      <c r="F10088" t="s">
        <v>2045</v>
      </c>
      <c r="G10088" s="8" t="s">
        <v>196</v>
      </c>
      <c r="H10088" t="s">
        <v>197</v>
      </c>
      <c r="I10088" s="1" t="s">
        <v>35</v>
      </c>
      <c r="J10088" t="s">
        <v>36</v>
      </c>
    </row>
    <row r="10089" spans="1:10" x14ac:dyDescent="0.2">
      <c r="A10089" s="7" t="s">
        <v>16780</v>
      </c>
      <c r="B10089" t="s">
        <v>2049</v>
      </c>
      <c r="C10089">
        <v>21002</v>
      </c>
      <c r="D10089" t="s">
        <v>31</v>
      </c>
      <c r="E10089">
        <v>3</v>
      </c>
      <c r="F10089" t="s">
        <v>2045</v>
      </c>
      <c r="G10089" s="8" t="s">
        <v>196</v>
      </c>
      <c r="H10089" t="s">
        <v>197</v>
      </c>
      <c r="I10089" s="1" t="s">
        <v>35</v>
      </c>
      <c r="J10089" t="s">
        <v>36</v>
      </c>
    </row>
    <row r="10090" spans="1:10" x14ac:dyDescent="0.2">
      <c r="A10090" s="7" t="s">
        <v>16781</v>
      </c>
      <c r="B10090" t="s">
        <v>16782</v>
      </c>
      <c r="C10090">
        <v>21002</v>
      </c>
      <c r="D10090" t="s">
        <v>31</v>
      </c>
      <c r="E10090">
        <v>3</v>
      </c>
      <c r="F10090" t="s">
        <v>2045</v>
      </c>
      <c r="G10090" s="8" t="s">
        <v>196</v>
      </c>
      <c r="H10090" t="s">
        <v>197</v>
      </c>
      <c r="I10090" s="1" t="s">
        <v>35</v>
      </c>
      <c r="J10090" t="s">
        <v>36</v>
      </c>
    </row>
    <row r="10091" spans="1:10" x14ac:dyDescent="0.2">
      <c r="A10091" s="7" t="s">
        <v>16783</v>
      </c>
      <c r="B10091" t="s">
        <v>16784</v>
      </c>
      <c r="C10091">
        <v>21002</v>
      </c>
      <c r="D10091" t="s">
        <v>31</v>
      </c>
      <c r="E10091">
        <v>3</v>
      </c>
      <c r="F10091" t="s">
        <v>2045</v>
      </c>
      <c r="G10091" s="8" t="s">
        <v>196</v>
      </c>
      <c r="H10091" t="s">
        <v>197</v>
      </c>
      <c r="I10091" s="1" t="s">
        <v>35</v>
      </c>
      <c r="J10091" t="s">
        <v>36</v>
      </c>
    </row>
    <row r="10092" spans="1:10" x14ac:dyDescent="0.2">
      <c r="A10092" s="7" t="s">
        <v>16785</v>
      </c>
      <c r="B10092" t="s">
        <v>16786</v>
      </c>
      <c r="C10092">
        <v>21002</v>
      </c>
      <c r="D10092" t="s">
        <v>31</v>
      </c>
      <c r="E10092">
        <v>3</v>
      </c>
      <c r="F10092" t="s">
        <v>2045</v>
      </c>
      <c r="G10092" s="8" t="s">
        <v>196</v>
      </c>
      <c r="H10092" t="s">
        <v>197</v>
      </c>
      <c r="I10092" s="1" t="s">
        <v>35</v>
      </c>
      <c r="J10092" t="s">
        <v>36</v>
      </c>
    </row>
    <row r="10093" spans="1:10" x14ac:dyDescent="0.2">
      <c r="A10093" s="7" t="s">
        <v>16787</v>
      </c>
      <c r="B10093" t="s">
        <v>12131</v>
      </c>
      <c r="C10093">
        <v>21002</v>
      </c>
      <c r="D10093" t="s">
        <v>31</v>
      </c>
      <c r="E10093">
        <v>3</v>
      </c>
      <c r="F10093" t="s">
        <v>2045</v>
      </c>
      <c r="G10093" s="8" t="s">
        <v>196</v>
      </c>
      <c r="H10093" t="s">
        <v>197</v>
      </c>
      <c r="I10093" s="1" t="s">
        <v>35</v>
      </c>
      <c r="J10093" t="s">
        <v>36</v>
      </c>
    </row>
    <row r="10094" spans="1:10" x14ac:dyDescent="0.2">
      <c r="A10094" s="7" t="s">
        <v>16788</v>
      </c>
      <c r="B10094" t="s">
        <v>16789</v>
      </c>
      <c r="C10094">
        <v>21002</v>
      </c>
      <c r="D10094" t="s">
        <v>31</v>
      </c>
      <c r="E10094">
        <v>3</v>
      </c>
      <c r="F10094" t="s">
        <v>2045</v>
      </c>
      <c r="G10094" s="8" t="s">
        <v>196</v>
      </c>
      <c r="H10094" t="s">
        <v>197</v>
      </c>
      <c r="I10094" s="1" t="s">
        <v>35</v>
      </c>
      <c r="J10094" t="s">
        <v>36</v>
      </c>
    </row>
    <row r="10095" spans="1:10" x14ac:dyDescent="0.2">
      <c r="A10095" s="7" t="s">
        <v>16790</v>
      </c>
      <c r="B10095" t="s">
        <v>16791</v>
      </c>
      <c r="C10095">
        <v>21002</v>
      </c>
      <c r="D10095" t="s">
        <v>31</v>
      </c>
      <c r="E10095">
        <v>3</v>
      </c>
      <c r="F10095" t="s">
        <v>2045</v>
      </c>
      <c r="G10095" s="8" t="s">
        <v>196</v>
      </c>
      <c r="H10095" t="s">
        <v>197</v>
      </c>
      <c r="I10095" s="1" t="s">
        <v>35</v>
      </c>
      <c r="J10095" t="s">
        <v>36</v>
      </c>
    </row>
    <row r="10096" spans="1:10" x14ac:dyDescent="0.2">
      <c r="A10096" s="7" t="s">
        <v>16792</v>
      </c>
      <c r="B10096" t="s">
        <v>16793</v>
      </c>
      <c r="C10096">
        <v>21002</v>
      </c>
      <c r="D10096" t="s">
        <v>31</v>
      </c>
      <c r="E10096">
        <v>3</v>
      </c>
      <c r="F10096" t="s">
        <v>2045</v>
      </c>
      <c r="G10096" s="8" t="s">
        <v>196</v>
      </c>
      <c r="H10096" t="s">
        <v>197</v>
      </c>
      <c r="I10096" s="1" t="s">
        <v>35</v>
      </c>
      <c r="J10096" t="s">
        <v>36</v>
      </c>
    </row>
    <row r="10097" spans="1:10" x14ac:dyDescent="0.2">
      <c r="A10097" s="7" t="s">
        <v>16794</v>
      </c>
      <c r="B10097" t="s">
        <v>16795</v>
      </c>
      <c r="C10097">
        <v>21002</v>
      </c>
      <c r="D10097" t="s">
        <v>31</v>
      </c>
      <c r="E10097">
        <v>3</v>
      </c>
      <c r="F10097" t="s">
        <v>2045</v>
      </c>
      <c r="G10097" s="8" t="s">
        <v>196</v>
      </c>
      <c r="H10097" t="s">
        <v>197</v>
      </c>
      <c r="I10097" s="1" t="s">
        <v>35</v>
      </c>
      <c r="J10097" t="s">
        <v>36</v>
      </c>
    </row>
    <row r="10098" spans="1:10" x14ac:dyDescent="0.2">
      <c r="A10098" s="7" t="s">
        <v>16796</v>
      </c>
      <c r="B10098" t="s">
        <v>16797</v>
      </c>
      <c r="C10098">
        <v>21002</v>
      </c>
      <c r="D10098" t="s">
        <v>31</v>
      </c>
      <c r="E10098">
        <v>3</v>
      </c>
      <c r="F10098" t="s">
        <v>2045</v>
      </c>
      <c r="G10098" s="8" t="s">
        <v>196</v>
      </c>
      <c r="H10098" t="s">
        <v>197</v>
      </c>
      <c r="I10098" s="1" t="s">
        <v>35</v>
      </c>
      <c r="J10098" t="s">
        <v>36</v>
      </c>
    </row>
    <row r="10099" spans="1:10" x14ac:dyDescent="0.2">
      <c r="A10099" s="7" t="s">
        <v>16798</v>
      </c>
      <c r="B10099" t="s">
        <v>16799</v>
      </c>
      <c r="C10099">
        <v>21002</v>
      </c>
      <c r="D10099" t="s">
        <v>31</v>
      </c>
      <c r="E10099">
        <v>3</v>
      </c>
      <c r="F10099" t="s">
        <v>2045</v>
      </c>
      <c r="G10099" s="8" t="s">
        <v>196</v>
      </c>
      <c r="H10099" t="s">
        <v>197</v>
      </c>
      <c r="I10099" s="1" t="s">
        <v>35</v>
      </c>
      <c r="J10099" t="s">
        <v>36</v>
      </c>
    </row>
    <row r="10100" spans="1:10" x14ac:dyDescent="0.2">
      <c r="A10100" s="7" t="s">
        <v>16800</v>
      </c>
      <c r="B10100" t="s">
        <v>16801</v>
      </c>
      <c r="C10100">
        <v>21002</v>
      </c>
      <c r="D10100" t="s">
        <v>31</v>
      </c>
      <c r="E10100">
        <v>3</v>
      </c>
      <c r="F10100" t="s">
        <v>2045</v>
      </c>
      <c r="G10100" s="8" t="s">
        <v>196</v>
      </c>
      <c r="H10100" t="s">
        <v>197</v>
      </c>
      <c r="I10100" s="1" t="s">
        <v>35</v>
      </c>
      <c r="J10100" t="s">
        <v>36</v>
      </c>
    </row>
    <row r="10101" spans="1:10" x14ac:dyDescent="0.2">
      <c r="A10101" s="7" t="s">
        <v>16802</v>
      </c>
      <c r="B10101" t="s">
        <v>16803</v>
      </c>
      <c r="C10101">
        <v>21002</v>
      </c>
      <c r="D10101" t="s">
        <v>31</v>
      </c>
      <c r="E10101">
        <v>3</v>
      </c>
      <c r="F10101" t="s">
        <v>2045</v>
      </c>
      <c r="G10101" s="8" t="s">
        <v>196</v>
      </c>
      <c r="H10101" t="s">
        <v>197</v>
      </c>
      <c r="I10101" s="1" t="s">
        <v>35</v>
      </c>
      <c r="J10101" t="s">
        <v>36</v>
      </c>
    </row>
    <row r="10102" spans="1:10" x14ac:dyDescent="0.2">
      <c r="A10102" s="7" t="s">
        <v>16804</v>
      </c>
      <c r="B10102" t="s">
        <v>16805</v>
      </c>
      <c r="C10102">
        <v>21002</v>
      </c>
      <c r="D10102" t="s">
        <v>31</v>
      </c>
      <c r="E10102">
        <v>3</v>
      </c>
      <c r="F10102" t="s">
        <v>2045</v>
      </c>
      <c r="G10102" s="8" t="s">
        <v>196</v>
      </c>
      <c r="H10102" t="s">
        <v>197</v>
      </c>
      <c r="I10102" s="1" t="s">
        <v>35</v>
      </c>
      <c r="J10102" t="s">
        <v>36</v>
      </c>
    </row>
    <row r="10103" spans="1:10" x14ac:dyDescent="0.2">
      <c r="A10103" s="7" t="s">
        <v>16806</v>
      </c>
      <c r="B10103" t="s">
        <v>7776</v>
      </c>
      <c r="C10103">
        <v>21002</v>
      </c>
      <c r="D10103" t="s">
        <v>31</v>
      </c>
      <c r="E10103">
        <v>3</v>
      </c>
      <c r="F10103" t="s">
        <v>2045</v>
      </c>
      <c r="G10103" s="8" t="s">
        <v>196</v>
      </c>
      <c r="H10103" t="s">
        <v>197</v>
      </c>
      <c r="I10103" s="1" t="s">
        <v>35</v>
      </c>
      <c r="J10103" t="s">
        <v>36</v>
      </c>
    </row>
    <row r="10104" spans="1:10" x14ac:dyDescent="0.2">
      <c r="A10104" s="7" t="s">
        <v>16807</v>
      </c>
      <c r="B10104" t="s">
        <v>16808</v>
      </c>
      <c r="C10104">
        <v>21002</v>
      </c>
      <c r="D10104" t="s">
        <v>31</v>
      </c>
      <c r="E10104">
        <v>3</v>
      </c>
      <c r="F10104" t="s">
        <v>2045</v>
      </c>
      <c r="G10104" s="8" t="s">
        <v>196</v>
      </c>
      <c r="H10104" t="s">
        <v>197</v>
      </c>
      <c r="I10104" s="1" t="s">
        <v>35</v>
      </c>
      <c r="J10104" t="s">
        <v>36</v>
      </c>
    </row>
    <row r="10105" spans="1:10" x14ac:dyDescent="0.2">
      <c r="A10105" s="7" t="s">
        <v>16809</v>
      </c>
      <c r="B10105" t="s">
        <v>16810</v>
      </c>
      <c r="C10105">
        <v>21002</v>
      </c>
      <c r="D10105" t="s">
        <v>31</v>
      </c>
      <c r="E10105">
        <v>3</v>
      </c>
      <c r="F10105" t="s">
        <v>2045</v>
      </c>
      <c r="G10105" s="8" t="s">
        <v>196</v>
      </c>
      <c r="H10105" t="s">
        <v>197</v>
      </c>
      <c r="I10105" s="1" t="s">
        <v>35</v>
      </c>
      <c r="J10105" t="s">
        <v>36</v>
      </c>
    </row>
    <row r="10106" spans="1:10" x14ac:dyDescent="0.2">
      <c r="A10106" s="7" t="s">
        <v>16811</v>
      </c>
      <c r="B10106" t="s">
        <v>16812</v>
      </c>
      <c r="C10106">
        <v>21002</v>
      </c>
      <c r="D10106" t="s">
        <v>31</v>
      </c>
      <c r="E10106">
        <v>3</v>
      </c>
      <c r="F10106" t="s">
        <v>2045</v>
      </c>
      <c r="G10106" s="8" t="s">
        <v>196</v>
      </c>
      <c r="H10106" t="s">
        <v>197</v>
      </c>
      <c r="I10106" s="1" t="s">
        <v>35</v>
      </c>
      <c r="J10106" t="s">
        <v>36</v>
      </c>
    </row>
    <row r="10107" spans="1:10" x14ac:dyDescent="0.2">
      <c r="A10107" s="7" t="s">
        <v>16813</v>
      </c>
      <c r="B10107" t="s">
        <v>16814</v>
      </c>
      <c r="C10107">
        <v>21002</v>
      </c>
      <c r="D10107" t="s">
        <v>31</v>
      </c>
      <c r="E10107">
        <v>3</v>
      </c>
      <c r="F10107" t="s">
        <v>2045</v>
      </c>
      <c r="G10107" s="8" t="s">
        <v>196</v>
      </c>
      <c r="H10107" t="s">
        <v>197</v>
      </c>
      <c r="I10107" s="1" t="s">
        <v>35</v>
      </c>
      <c r="J10107" t="s">
        <v>36</v>
      </c>
    </row>
    <row r="10108" spans="1:10" x14ac:dyDescent="0.2">
      <c r="A10108" s="7" t="s">
        <v>16815</v>
      </c>
      <c r="B10108" t="s">
        <v>16126</v>
      </c>
      <c r="C10108">
        <v>21002</v>
      </c>
      <c r="D10108" t="s">
        <v>31</v>
      </c>
      <c r="E10108">
        <v>3</v>
      </c>
      <c r="F10108" t="s">
        <v>2045</v>
      </c>
      <c r="G10108" s="8" t="s">
        <v>196</v>
      </c>
      <c r="H10108" t="s">
        <v>197</v>
      </c>
      <c r="I10108" s="1" t="s">
        <v>35</v>
      </c>
      <c r="J10108" t="s">
        <v>36</v>
      </c>
    </row>
    <row r="10109" spans="1:10" x14ac:dyDescent="0.2">
      <c r="A10109" s="7" t="s">
        <v>16816</v>
      </c>
      <c r="B10109" t="s">
        <v>16817</v>
      </c>
      <c r="C10109">
        <v>21002</v>
      </c>
      <c r="D10109" t="s">
        <v>31</v>
      </c>
      <c r="E10109">
        <v>3</v>
      </c>
      <c r="F10109" t="s">
        <v>2045</v>
      </c>
      <c r="G10109" s="8" t="s">
        <v>196</v>
      </c>
      <c r="H10109" t="s">
        <v>197</v>
      </c>
      <c r="I10109" s="1" t="s">
        <v>35</v>
      </c>
      <c r="J10109" t="s">
        <v>36</v>
      </c>
    </row>
    <row r="10110" spans="1:10" x14ac:dyDescent="0.2">
      <c r="A10110" s="7" t="s">
        <v>16818</v>
      </c>
      <c r="B10110" t="s">
        <v>16819</v>
      </c>
      <c r="C10110">
        <v>21002</v>
      </c>
      <c r="D10110" t="s">
        <v>31</v>
      </c>
      <c r="E10110">
        <v>3</v>
      </c>
      <c r="F10110" t="s">
        <v>2045</v>
      </c>
      <c r="G10110" s="8" t="s">
        <v>196</v>
      </c>
      <c r="H10110" t="s">
        <v>197</v>
      </c>
      <c r="I10110" s="1" t="s">
        <v>35</v>
      </c>
      <c r="J10110" t="s">
        <v>36</v>
      </c>
    </row>
    <row r="10111" spans="1:10" x14ac:dyDescent="0.2">
      <c r="A10111" s="7" t="s">
        <v>16820</v>
      </c>
      <c r="B10111" t="s">
        <v>16821</v>
      </c>
      <c r="C10111">
        <v>21002</v>
      </c>
      <c r="D10111" t="s">
        <v>31</v>
      </c>
      <c r="E10111">
        <v>3</v>
      </c>
      <c r="F10111" t="s">
        <v>2045</v>
      </c>
      <c r="G10111" s="8" t="s">
        <v>196</v>
      </c>
      <c r="H10111" t="s">
        <v>197</v>
      </c>
      <c r="I10111" s="1" t="s">
        <v>35</v>
      </c>
      <c r="J10111" t="s">
        <v>36</v>
      </c>
    </row>
    <row r="10112" spans="1:10" x14ac:dyDescent="0.2">
      <c r="A10112" s="7" t="s">
        <v>16822</v>
      </c>
      <c r="B10112" t="s">
        <v>16823</v>
      </c>
      <c r="C10112">
        <v>21002</v>
      </c>
      <c r="D10112" t="s">
        <v>31</v>
      </c>
      <c r="E10112">
        <v>3</v>
      </c>
      <c r="F10112" t="s">
        <v>2045</v>
      </c>
      <c r="G10112" s="8" t="s">
        <v>196</v>
      </c>
      <c r="H10112" t="s">
        <v>197</v>
      </c>
      <c r="I10112" s="1" t="s">
        <v>35</v>
      </c>
      <c r="J10112" t="s">
        <v>36</v>
      </c>
    </row>
    <row r="10113" spans="1:10" x14ac:dyDescent="0.2">
      <c r="A10113" s="7" t="s">
        <v>16824</v>
      </c>
      <c r="B10113" t="s">
        <v>16825</v>
      </c>
      <c r="C10113">
        <v>21002</v>
      </c>
      <c r="D10113" t="s">
        <v>31</v>
      </c>
      <c r="E10113">
        <v>3</v>
      </c>
      <c r="F10113" t="s">
        <v>2045</v>
      </c>
      <c r="G10113" s="8" t="s">
        <v>196</v>
      </c>
      <c r="H10113" t="s">
        <v>197</v>
      </c>
      <c r="I10113" s="1" t="s">
        <v>35</v>
      </c>
      <c r="J10113" t="s">
        <v>36</v>
      </c>
    </row>
    <row r="10114" spans="1:10" x14ac:dyDescent="0.2">
      <c r="A10114" s="7" t="s">
        <v>16826</v>
      </c>
      <c r="B10114" t="s">
        <v>8631</v>
      </c>
      <c r="C10114">
        <v>21002</v>
      </c>
      <c r="D10114" t="s">
        <v>31</v>
      </c>
      <c r="E10114">
        <v>3</v>
      </c>
      <c r="F10114" t="s">
        <v>2045</v>
      </c>
      <c r="G10114" s="8" t="s">
        <v>196</v>
      </c>
      <c r="H10114" t="s">
        <v>197</v>
      </c>
      <c r="I10114" s="1" t="s">
        <v>35</v>
      </c>
      <c r="J10114" t="s">
        <v>36</v>
      </c>
    </row>
    <row r="10115" spans="1:10" x14ac:dyDescent="0.2">
      <c r="A10115" s="7" t="s">
        <v>16827</v>
      </c>
      <c r="B10115" t="s">
        <v>16828</v>
      </c>
      <c r="C10115">
        <v>21002</v>
      </c>
      <c r="D10115" t="s">
        <v>31</v>
      </c>
      <c r="E10115">
        <v>3</v>
      </c>
      <c r="F10115" t="s">
        <v>2045</v>
      </c>
      <c r="G10115" s="8" t="s">
        <v>196</v>
      </c>
      <c r="H10115" t="s">
        <v>197</v>
      </c>
      <c r="I10115" s="1" t="s">
        <v>35</v>
      </c>
      <c r="J10115" t="s">
        <v>36</v>
      </c>
    </row>
    <row r="10116" spans="1:10" x14ac:dyDescent="0.2">
      <c r="A10116" s="7" t="s">
        <v>16829</v>
      </c>
      <c r="B10116" t="s">
        <v>16830</v>
      </c>
      <c r="C10116">
        <v>21002</v>
      </c>
      <c r="D10116" t="s">
        <v>31</v>
      </c>
      <c r="E10116">
        <v>3</v>
      </c>
      <c r="F10116" t="s">
        <v>2045</v>
      </c>
      <c r="G10116" s="8" t="s">
        <v>196</v>
      </c>
      <c r="H10116" t="s">
        <v>197</v>
      </c>
      <c r="I10116" s="1" t="s">
        <v>35</v>
      </c>
      <c r="J10116" t="s">
        <v>36</v>
      </c>
    </row>
    <row r="10117" spans="1:10" x14ac:dyDescent="0.2">
      <c r="A10117" s="7" t="s">
        <v>16831</v>
      </c>
      <c r="B10117" t="s">
        <v>16832</v>
      </c>
      <c r="C10117">
        <v>21002</v>
      </c>
      <c r="D10117" t="s">
        <v>31</v>
      </c>
      <c r="E10117">
        <v>3</v>
      </c>
      <c r="F10117" t="s">
        <v>2045</v>
      </c>
      <c r="G10117" s="8" t="s">
        <v>196</v>
      </c>
      <c r="H10117" t="s">
        <v>197</v>
      </c>
      <c r="I10117" s="1" t="s">
        <v>35</v>
      </c>
      <c r="J10117" t="s">
        <v>36</v>
      </c>
    </row>
    <row r="10118" spans="1:10" x14ac:dyDescent="0.2">
      <c r="A10118" s="7" t="s">
        <v>16833</v>
      </c>
      <c r="B10118" t="s">
        <v>16834</v>
      </c>
      <c r="C10118">
        <v>21002</v>
      </c>
      <c r="D10118" t="s">
        <v>31</v>
      </c>
      <c r="E10118">
        <v>3</v>
      </c>
      <c r="F10118" t="s">
        <v>2045</v>
      </c>
      <c r="G10118" s="8" t="s">
        <v>196</v>
      </c>
      <c r="H10118" t="s">
        <v>197</v>
      </c>
      <c r="I10118" s="1" t="s">
        <v>35</v>
      </c>
      <c r="J10118" t="s">
        <v>36</v>
      </c>
    </row>
    <row r="10119" spans="1:10" x14ac:dyDescent="0.2">
      <c r="A10119" s="7" t="s">
        <v>16835</v>
      </c>
      <c r="B10119" t="s">
        <v>16836</v>
      </c>
      <c r="C10119">
        <v>21002</v>
      </c>
      <c r="D10119" t="s">
        <v>31</v>
      </c>
      <c r="E10119">
        <v>3</v>
      </c>
      <c r="F10119" t="s">
        <v>2045</v>
      </c>
      <c r="G10119" s="8" t="s">
        <v>196</v>
      </c>
      <c r="H10119" t="s">
        <v>197</v>
      </c>
      <c r="I10119" s="1" t="s">
        <v>35</v>
      </c>
      <c r="J10119" t="s">
        <v>36</v>
      </c>
    </row>
    <row r="10120" spans="1:10" x14ac:dyDescent="0.2">
      <c r="A10120" s="7" t="s">
        <v>16837</v>
      </c>
      <c r="B10120" t="s">
        <v>16838</v>
      </c>
      <c r="C10120">
        <v>21002</v>
      </c>
      <c r="D10120" t="s">
        <v>31</v>
      </c>
      <c r="E10120">
        <v>3</v>
      </c>
      <c r="F10120" t="s">
        <v>2045</v>
      </c>
      <c r="G10120" s="8" t="s">
        <v>196</v>
      </c>
      <c r="H10120" t="s">
        <v>197</v>
      </c>
      <c r="I10120" s="1" t="s">
        <v>35</v>
      </c>
      <c r="J10120" t="s">
        <v>36</v>
      </c>
    </row>
    <row r="10121" spans="1:10" x14ac:dyDescent="0.2">
      <c r="A10121" s="7" t="s">
        <v>16839</v>
      </c>
      <c r="B10121" t="s">
        <v>16840</v>
      </c>
      <c r="C10121">
        <v>21002</v>
      </c>
      <c r="D10121" t="s">
        <v>31</v>
      </c>
      <c r="E10121">
        <v>3</v>
      </c>
      <c r="F10121" t="s">
        <v>2045</v>
      </c>
      <c r="G10121" s="8" t="s">
        <v>196</v>
      </c>
      <c r="H10121" t="s">
        <v>197</v>
      </c>
      <c r="I10121" s="1" t="s">
        <v>35</v>
      </c>
      <c r="J10121" t="s">
        <v>36</v>
      </c>
    </row>
    <row r="10122" spans="1:10" x14ac:dyDescent="0.2">
      <c r="A10122" s="7" t="s">
        <v>16841</v>
      </c>
      <c r="B10122" t="s">
        <v>16842</v>
      </c>
      <c r="C10122">
        <v>21002</v>
      </c>
      <c r="D10122" t="s">
        <v>31</v>
      </c>
      <c r="E10122">
        <v>3</v>
      </c>
      <c r="F10122" t="s">
        <v>2045</v>
      </c>
      <c r="G10122" s="8" t="s">
        <v>196</v>
      </c>
      <c r="H10122" t="s">
        <v>197</v>
      </c>
      <c r="I10122" s="1" t="s">
        <v>35</v>
      </c>
      <c r="J10122" t="s">
        <v>36</v>
      </c>
    </row>
    <row r="10123" spans="1:10" x14ac:dyDescent="0.2">
      <c r="A10123" s="7" t="s">
        <v>16843</v>
      </c>
      <c r="B10123" t="s">
        <v>16844</v>
      </c>
      <c r="C10123">
        <v>21002</v>
      </c>
      <c r="D10123" t="s">
        <v>31</v>
      </c>
      <c r="E10123">
        <v>3</v>
      </c>
      <c r="F10123" t="s">
        <v>2045</v>
      </c>
      <c r="G10123" s="8" t="s">
        <v>196</v>
      </c>
      <c r="H10123" t="s">
        <v>197</v>
      </c>
      <c r="I10123" s="1" t="s">
        <v>35</v>
      </c>
      <c r="J10123" t="s">
        <v>36</v>
      </c>
    </row>
    <row r="10124" spans="1:10" x14ac:dyDescent="0.2">
      <c r="A10124" s="7" t="s">
        <v>16845</v>
      </c>
      <c r="B10124" t="s">
        <v>16846</v>
      </c>
      <c r="C10124">
        <v>21002</v>
      </c>
      <c r="D10124" t="s">
        <v>31</v>
      </c>
      <c r="E10124">
        <v>3</v>
      </c>
      <c r="F10124" t="s">
        <v>2045</v>
      </c>
      <c r="G10124" s="8" t="s">
        <v>196</v>
      </c>
      <c r="H10124" t="s">
        <v>197</v>
      </c>
      <c r="I10124" s="1" t="s">
        <v>35</v>
      </c>
      <c r="J10124" t="s">
        <v>36</v>
      </c>
    </row>
    <row r="10125" spans="1:10" x14ac:dyDescent="0.2">
      <c r="A10125" s="7" t="s">
        <v>16847</v>
      </c>
      <c r="B10125" t="s">
        <v>16848</v>
      </c>
      <c r="C10125">
        <v>21002</v>
      </c>
      <c r="D10125" t="s">
        <v>31</v>
      </c>
      <c r="E10125">
        <v>3</v>
      </c>
      <c r="F10125" t="s">
        <v>2045</v>
      </c>
      <c r="G10125" s="8" t="s">
        <v>196</v>
      </c>
      <c r="H10125" t="s">
        <v>197</v>
      </c>
      <c r="I10125" s="1" t="s">
        <v>35</v>
      </c>
      <c r="J10125" t="s">
        <v>36</v>
      </c>
    </row>
    <row r="10126" spans="1:10" x14ac:dyDescent="0.2">
      <c r="A10126" s="7" t="s">
        <v>16849</v>
      </c>
      <c r="B10126" t="s">
        <v>16850</v>
      </c>
      <c r="C10126">
        <v>21002</v>
      </c>
      <c r="D10126" t="s">
        <v>31</v>
      </c>
      <c r="E10126">
        <v>3</v>
      </c>
      <c r="F10126" t="s">
        <v>2045</v>
      </c>
      <c r="G10126" s="8" t="s">
        <v>196</v>
      </c>
      <c r="H10126" t="s">
        <v>197</v>
      </c>
      <c r="I10126" s="1" t="s">
        <v>35</v>
      </c>
      <c r="J10126" t="s">
        <v>36</v>
      </c>
    </row>
    <row r="10127" spans="1:10" x14ac:dyDescent="0.2">
      <c r="A10127" s="7" t="s">
        <v>16851</v>
      </c>
      <c r="B10127" t="s">
        <v>16852</v>
      </c>
      <c r="C10127">
        <v>21002</v>
      </c>
      <c r="D10127" t="s">
        <v>31</v>
      </c>
      <c r="E10127">
        <v>3</v>
      </c>
      <c r="F10127" t="s">
        <v>2045</v>
      </c>
      <c r="G10127" s="8" t="s">
        <v>196</v>
      </c>
      <c r="H10127" t="s">
        <v>197</v>
      </c>
      <c r="I10127" s="1" t="s">
        <v>35</v>
      </c>
      <c r="J10127" t="s">
        <v>36</v>
      </c>
    </row>
    <row r="10128" spans="1:10" x14ac:dyDescent="0.2">
      <c r="A10128" s="7" t="s">
        <v>16853</v>
      </c>
      <c r="B10128" t="s">
        <v>13911</v>
      </c>
      <c r="C10128">
        <v>21002</v>
      </c>
      <c r="D10128" t="s">
        <v>31</v>
      </c>
      <c r="E10128">
        <v>3</v>
      </c>
      <c r="F10128" t="s">
        <v>2045</v>
      </c>
      <c r="G10128" s="8" t="s">
        <v>196</v>
      </c>
      <c r="H10128" t="s">
        <v>197</v>
      </c>
      <c r="I10128" s="1" t="s">
        <v>35</v>
      </c>
      <c r="J10128" t="s">
        <v>36</v>
      </c>
    </row>
    <row r="10129" spans="1:10" x14ac:dyDescent="0.2">
      <c r="A10129" s="7" t="s">
        <v>16854</v>
      </c>
      <c r="B10129" t="s">
        <v>16855</v>
      </c>
      <c r="C10129">
        <v>21002</v>
      </c>
      <c r="D10129" t="s">
        <v>31</v>
      </c>
      <c r="E10129">
        <v>3</v>
      </c>
      <c r="F10129" t="s">
        <v>2045</v>
      </c>
      <c r="G10129" s="8" t="s">
        <v>196</v>
      </c>
      <c r="H10129" t="s">
        <v>197</v>
      </c>
      <c r="I10129" s="1" t="s">
        <v>35</v>
      </c>
      <c r="J10129" t="s">
        <v>36</v>
      </c>
    </row>
    <row r="10130" spans="1:10" x14ac:dyDescent="0.2">
      <c r="A10130" s="7" t="s">
        <v>16856</v>
      </c>
      <c r="B10130" t="s">
        <v>16857</v>
      </c>
      <c r="C10130">
        <v>21002</v>
      </c>
      <c r="D10130" t="s">
        <v>31</v>
      </c>
      <c r="E10130">
        <v>3</v>
      </c>
      <c r="F10130" t="s">
        <v>2045</v>
      </c>
      <c r="G10130" s="8" t="s">
        <v>196</v>
      </c>
      <c r="H10130" t="s">
        <v>197</v>
      </c>
      <c r="I10130" s="1" t="s">
        <v>35</v>
      </c>
      <c r="J10130" t="s">
        <v>36</v>
      </c>
    </row>
    <row r="10131" spans="1:10" x14ac:dyDescent="0.2">
      <c r="A10131" s="7" t="s">
        <v>16858</v>
      </c>
      <c r="B10131" t="s">
        <v>16859</v>
      </c>
      <c r="C10131">
        <v>21002</v>
      </c>
      <c r="D10131" t="s">
        <v>31</v>
      </c>
      <c r="E10131">
        <v>3</v>
      </c>
      <c r="F10131" t="s">
        <v>2045</v>
      </c>
      <c r="G10131" s="8" t="s">
        <v>196</v>
      </c>
      <c r="H10131" t="s">
        <v>197</v>
      </c>
      <c r="I10131" s="1" t="s">
        <v>35</v>
      </c>
      <c r="J10131" t="s">
        <v>36</v>
      </c>
    </row>
    <row r="10132" spans="1:10" x14ac:dyDescent="0.2">
      <c r="A10132" s="7" t="s">
        <v>16860</v>
      </c>
      <c r="B10132" t="s">
        <v>8403</v>
      </c>
      <c r="C10132">
        <v>21002</v>
      </c>
      <c r="D10132" t="s">
        <v>31</v>
      </c>
      <c r="E10132">
        <v>3</v>
      </c>
      <c r="F10132" t="s">
        <v>2045</v>
      </c>
      <c r="G10132" s="8" t="s">
        <v>200</v>
      </c>
      <c r="H10132" t="s">
        <v>201</v>
      </c>
      <c r="I10132" s="1" t="s">
        <v>35</v>
      </c>
      <c r="J10132" t="s">
        <v>36</v>
      </c>
    </row>
    <row r="10133" spans="1:10" x14ac:dyDescent="0.2">
      <c r="A10133" s="7" t="s">
        <v>16861</v>
      </c>
      <c r="B10133" t="s">
        <v>16862</v>
      </c>
      <c r="C10133">
        <v>21002</v>
      </c>
      <c r="D10133" t="s">
        <v>31</v>
      </c>
      <c r="E10133">
        <v>3</v>
      </c>
      <c r="F10133" t="s">
        <v>2045</v>
      </c>
      <c r="G10133" s="8" t="s">
        <v>200</v>
      </c>
      <c r="H10133" t="s">
        <v>201</v>
      </c>
      <c r="I10133" s="1" t="s">
        <v>35</v>
      </c>
      <c r="J10133" t="s">
        <v>36</v>
      </c>
    </row>
    <row r="10134" spans="1:10" x14ac:dyDescent="0.2">
      <c r="A10134" s="7" t="s">
        <v>16863</v>
      </c>
      <c r="B10134" t="s">
        <v>16864</v>
      </c>
      <c r="C10134">
        <v>21002</v>
      </c>
      <c r="D10134" t="s">
        <v>31</v>
      </c>
      <c r="E10134">
        <v>3</v>
      </c>
      <c r="F10134" t="s">
        <v>2045</v>
      </c>
      <c r="G10134" s="8" t="s">
        <v>200</v>
      </c>
      <c r="H10134" t="s">
        <v>201</v>
      </c>
      <c r="I10134" s="1" t="s">
        <v>35</v>
      </c>
      <c r="J10134" t="s">
        <v>36</v>
      </c>
    </row>
    <row r="10135" spans="1:10" x14ac:dyDescent="0.2">
      <c r="A10135" s="7" t="s">
        <v>16865</v>
      </c>
      <c r="B10135" t="s">
        <v>16866</v>
      </c>
      <c r="C10135">
        <v>21002</v>
      </c>
      <c r="D10135" t="s">
        <v>31</v>
      </c>
      <c r="E10135">
        <v>3</v>
      </c>
      <c r="F10135" t="s">
        <v>2045</v>
      </c>
      <c r="G10135" s="8" t="s">
        <v>200</v>
      </c>
      <c r="H10135" t="s">
        <v>201</v>
      </c>
      <c r="I10135" s="1" t="s">
        <v>35</v>
      </c>
      <c r="J10135" t="s">
        <v>36</v>
      </c>
    </row>
    <row r="10136" spans="1:10" x14ac:dyDescent="0.2">
      <c r="A10136" s="7" t="s">
        <v>16867</v>
      </c>
      <c r="B10136" t="s">
        <v>16868</v>
      </c>
      <c r="C10136">
        <v>21002</v>
      </c>
      <c r="D10136" t="s">
        <v>31</v>
      </c>
      <c r="E10136">
        <v>3</v>
      </c>
      <c r="F10136" t="s">
        <v>2045</v>
      </c>
      <c r="G10136" s="8" t="s">
        <v>200</v>
      </c>
      <c r="H10136" t="s">
        <v>201</v>
      </c>
      <c r="I10136" s="1" t="s">
        <v>35</v>
      </c>
      <c r="J10136" t="s">
        <v>36</v>
      </c>
    </row>
    <row r="10137" spans="1:10" x14ac:dyDescent="0.2">
      <c r="A10137" s="7" t="s">
        <v>16869</v>
      </c>
      <c r="B10137" t="s">
        <v>16870</v>
      </c>
      <c r="C10137">
        <v>21002</v>
      </c>
      <c r="D10137" t="s">
        <v>31</v>
      </c>
      <c r="E10137">
        <v>3</v>
      </c>
      <c r="F10137" t="s">
        <v>2045</v>
      </c>
      <c r="G10137" s="8" t="s">
        <v>200</v>
      </c>
      <c r="H10137" t="s">
        <v>201</v>
      </c>
      <c r="I10137" s="1" t="s">
        <v>35</v>
      </c>
      <c r="J10137" t="s">
        <v>36</v>
      </c>
    </row>
    <row r="10138" spans="1:10" x14ac:dyDescent="0.2">
      <c r="A10138" s="7" t="s">
        <v>16871</v>
      </c>
      <c r="B10138" t="s">
        <v>16872</v>
      </c>
      <c r="C10138">
        <v>21002</v>
      </c>
      <c r="D10138" t="s">
        <v>31</v>
      </c>
      <c r="E10138">
        <v>3</v>
      </c>
      <c r="F10138" t="s">
        <v>2045</v>
      </c>
      <c r="G10138" s="8" t="s">
        <v>200</v>
      </c>
      <c r="H10138" t="s">
        <v>201</v>
      </c>
      <c r="I10138" s="1" t="s">
        <v>35</v>
      </c>
      <c r="J10138" t="s">
        <v>36</v>
      </c>
    </row>
    <row r="10139" spans="1:10" x14ac:dyDescent="0.2">
      <c r="A10139" s="7" t="s">
        <v>16873</v>
      </c>
      <c r="B10139" t="s">
        <v>16874</v>
      </c>
      <c r="C10139">
        <v>21002</v>
      </c>
      <c r="D10139" t="s">
        <v>31</v>
      </c>
      <c r="E10139">
        <v>3</v>
      </c>
      <c r="F10139" t="s">
        <v>2045</v>
      </c>
      <c r="G10139" s="8" t="s">
        <v>200</v>
      </c>
      <c r="H10139" t="s">
        <v>201</v>
      </c>
      <c r="I10139" s="1" t="s">
        <v>35</v>
      </c>
      <c r="J10139" t="s">
        <v>36</v>
      </c>
    </row>
    <row r="10140" spans="1:10" x14ac:dyDescent="0.2">
      <c r="A10140" s="7" t="s">
        <v>16875</v>
      </c>
      <c r="B10140" t="s">
        <v>16876</v>
      </c>
      <c r="C10140">
        <v>21002</v>
      </c>
      <c r="D10140" t="s">
        <v>31</v>
      </c>
      <c r="E10140">
        <v>3</v>
      </c>
      <c r="F10140" t="s">
        <v>2045</v>
      </c>
      <c r="G10140" s="8" t="s">
        <v>200</v>
      </c>
      <c r="H10140" t="s">
        <v>201</v>
      </c>
      <c r="I10140" s="1" t="s">
        <v>35</v>
      </c>
      <c r="J10140" t="s">
        <v>36</v>
      </c>
    </row>
    <row r="10141" spans="1:10" x14ac:dyDescent="0.2">
      <c r="A10141" s="7" t="s">
        <v>16877</v>
      </c>
      <c r="B10141" t="s">
        <v>16878</v>
      </c>
      <c r="C10141">
        <v>21002</v>
      </c>
      <c r="D10141" t="s">
        <v>31</v>
      </c>
      <c r="E10141">
        <v>3</v>
      </c>
      <c r="F10141" t="s">
        <v>2045</v>
      </c>
      <c r="G10141" s="8" t="s">
        <v>200</v>
      </c>
      <c r="H10141" t="s">
        <v>201</v>
      </c>
      <c r="I10141" s="1" t="s">
        <v>35</v>
      </c>
      <c r="J10141" t="s">
        <v>36</v>
      </c>
    </row>
    <row r="10142" spans="1:10" x14ac:dyDescent="0.2">
      <c r="A10142" s="7" t="s">
        <v>16879</v>
      </c>
      <c r="B10142" t="s">
        <v>16880</v>
      </c>
      <c r="C10142">
        <v>21002</v>
      </c>
      <c r="D10142" t="s">
        <v>31</v>
      </c>
      <c r="E10142">
        <v>3</v>
      </c>
      <c r="F10142" t="s">
        <v>2045</v>
      </c>
      <c r="G10142" s="8" t="s">
        <v>200</v>
      </c>
      <c r="H10142" t="s">
        <v>201</v>
      </c>
      <c r="I10142" s="1" t="s">
        <v>35</v>
      </c>
      <c r="J10142" t="s">
        <v>36</v>
      </c>
    </row>
    <row r="10143" spans="1:10" x14ac:dyDescent="0.2">
      <c r="A10143" s="7" t="s">
        <v>16881</v>
      </c>
      <c r="B10143" t="s">
        <v>16882</v>
      </c>
      <c r="C10143">
        <v>21002</v>
      </c>
      <c r="D10143" t="s">
        <v>31</v>
      </c>
      <c r="E10143">
        <v>3</v>
      </c>
      <c r="F10143" t="s">
        <v>2045</v>
      </c>
      <c r="G10143" s="8" t="s">
        <v>200</v>
      </c>
      <c r="H10143" t="s">
        <v>201</v>
      </c>
      <c r="I10143" s="1" t="s">
        <v>35</v>
      </c>
      <c r="J10143" t="s">
        <v>36</v>
      </c>
    </row>
    <row r="10144" spans="1:10" x14ac:dyDescent="0.2">
      <c r="A10144" s="7" t="s">
        <v>16883</v>
      </c>
      <c r="B10144" t="s">
        <v>16884</v>
      </c>
      <c r="C10144">
        <v>21002</v>
      </c>
      <c r="D10144" t="s">
        <v>31</v>
      </c>
      <c r="E10144">
        <v>3</v>
      </c>
      <c r="F10144" t="s">
        <v>2045</v>
      </c>
      <c r="G10144" s="8" t="s">
        <v>200</v>
      </c>
      <c r="H10144" t="s">
        <v>201</v>
      </c>
      <c r="I10144" s="1" t="s">
        <v>35</v>
      </c>
      <c r="J10144" t="s">
        <v>36</v>
      </c>
    </row>
    <row r="10145" spans="1:10" x14ac:dyDescent="0.2">
      <c r="A10145" s="7" t="s">
        <v>16885</v>
      </c>
      <c r="B10145" t="s">
        <v>16886</v>
      </c>
      <c r="C10145">
        <v>21002</v>
      </c>
      <c r="D10145" t="s">
        <v>31</v>
      </c>
      <c r="E10145">
        <v>3</v>
      </c>
      <c r="F10145" t="s">
        <v>2045</v>
      </c>
      <c r="G10145" s="8" t="s">
        <v>200</v>
      </c>
      <c r="H10145" t="s">
        <v>201</v>
      </c>
      <c r="I10145" s="1" t="s">
        <v>35</v>
      </c>
      <c r="J10145" t="s">
        <v>36</v>
      </c>
    </row>
    <row r="10146" spans="1:10" x14ac:dyDescent="0.2">
      <c r="A10146" s="7" t="s">
        <v>16887</v>
      </c>
      <c r="B10146" t="s">
        <v>16888</v>
      </c>
      <c r="C10146">
        <v>21002</v>
      </c>
      <c r="D10146" t="s">
        <v>31</v>
      </c>
      <c r="E10146">
        <v>3</v>
      </c>
      <c r="F10146" t="s">
        <v>2045</v>
      </c>
      <c r="G10146" s="8" t="s">
        <v>200</v>
      </c>
      <c r="H10146" t="s">
        <v>201</v>
      </c>
      <c r="I10146" s="1" t="s">
        <v>35</v>
      </c>
      <c r="J10146" t="s">
        <v>36</v>
      </c>
    </row>
    <row r="10147" spans="1:10" x14ac:dyDescent="0.2">
      <c r="A10147" s="7" t="s">
        <v>16889</v>
      </c>
      <c r="B10147" t="s">
        <v>16890</v>
      </c>
      <c r="C10147">
        <v>21002</v>
      </c>
      <c r="D10147" t="s">
        <v>31</v>
      </c>
      <c r="E10147">
        <v>3</v>
      </c>
      <c r="F10147" t="s">
        <v>2045</v>
      </c>
      <c r="G10147" s="8" t="s">
        <v>200</v>
      </c>
      <c r="H10147" t="s">
        <v>201</v>
      </c>
      <c r="I10147" s="1" t="s">
        <v>35</v>
      </c>
      <c r="J10147" t="s">
        <v>36</v>
      </c>
    </row>
    <row r="10148" spans="1:10" x14ac:dyDescent="0.2">
      <c r="A10148" s="7" t="s">
        <v>16891</v>
      </c>
      <c r="B10148" t="s">
        <v>16892</v>
      </c>
      <c r="C10148">
        <v>21002</v>
      </c>
      <c r="D10148" t="s">
        <v>31</v>
      </c>
      <c r="E10148">
        <v>3</v>
      </c>
      <c r="F10148" t="s">
        <v>2045</v>
      </c>
      <c r="G10148" s="8" t="s">
        <v>200</v>
      </c>
      <c r="H10148" t="s">
        <v>201</v>
      </c>
      <c r="I10148" s="1" t="s">
        <v>35</v>
      </c>
      <c r="J10148" t="s">
        <v>36</v>
      </c>
    </row>
    <row r="10149" spans="1:10" x14ac:dyDescent="0.2">
      <c r="A10149" s="7" t="s">
        <v>16893</v>
      </c>
      <c r="B10149" t="s">
        <v>16894</v>
      </c>
      <c r="C10149">
        <v>21002</v>
      </c>
      <c r="D10149" t="s">
        <v>31</v>
      </c>
      <c r="E10149">
        <v>3</v>
      </c>
      <c r="F10149" t="s">
        <v>2045</v>
      </c>
      <c r="G10149" s="8" t="s">
        <v>200</v>
      </c>
      <c r="H10149" t="s">
        <v>201</v>
      </c>
      <c r="I10149" s="1" t="s">
        <v>35</v>
      </c>
      <c r="J10149" t="s">
        <v>36</v>
      </c>
    </row>
    <row r="10150" spans="1:10" x14ac:dyDescent="0.2">
      <c r="A10150" s="7" t="s">
        <v>16895</v>
      </c>
      <c r="B10150" t="s">
        <v>16896</v>
      </c>
      <c r="C10150">
        <v>21002</v>
      </c>
      <c r="D10150" t="s">
        <v>31</v>
      </c>
      <c r="E10150">
        <v>3</v>
      </c>
      <c r="F10150" t="s">
        <v>2045</v>
      </c>
      <c r="G10150" s="8" t="s">
        <v>200</v>
      </c>
      <c r="H10150" t="s">
        <v>201</v>
      </c>
      <c r="I10150" s="1" t="s">
        <v>35</v>
      </c>
      <c r="J10150" t="s">
        <v>36</v>
      </c>
    </row>
    <row r="10151" spans="1:10" x14ac:dyDescent="0.2">
      <c r="A10151" s="7" t="s">
        <v>16897</v>
      </c>
      <c r="B10151" t="s">
        <v>16898</v>
      </c>
      <c r="C10151">
        <v>21002</v>
      </c>
      <c r="D10151" t="s">
        <v>31</v>
      </c>
      <c r="E10151">
        <v>3</v>
      </c>
      <c r="F10151" t="s">
        <v>2045</v>
      </c>
      <c r="G10151" s="8" t="s">
        <v>200</v>
      </c>
      <c r="H10151" t="s">
        <v>201</v>
      </c>
      <c r="I10151" s="1" t="s">
        <v>35</v>
      </c>
      <c r="J10151" t="s">
        <v>36</v>
      </c>
    </row>
    <row r="10152" spans="1:10" x14ac:dyDescent="0.2">
      <c r="A10152" s="7" t="s">
        <v>16899</v>
      </c>
      <c r="B10152" t="s">
        <v>16900</v>
      </c>
      <c r="C10152">
        <v>21002</v>
      </c>
      <c r="D10152" t="s">
        <v>31</v>
      </c>
      <c r="E10152">
        <v>3</v>
      </c>
      <c r="F10152" t="s">
        <v>2045</v>
      </c>
      <c r="G10152" s="8" t="s">
        <v>200</v>
      </c>
      <c r="H10152" t="s">
        <v>201</v>
      </c>
      <c r="I10152" s="1" t="s">
        <v>35</v>
      </c>
      <c r="J10152" t="s">
        <v>36</v>
      </c>
    </row>
    <row r="10153" spans="1:10" x14ac:dyDescent="0.2">
      <c r="A10153" s="7" t="s">
        <v>16901</v>
      </c>
      <c r="B10153" t="s">
        <v>16902</v>
      </c>
      <c r="C10153">
        <v>21002</v>
      </c>
      <c r="D10153" t="s">
        <v>31</v>
      </c>
      <c r="E10153">
        <v>3</v>
      </c>
      <c r="F10153" t="s">
        <v>2045</v>
      </c>
      <c r="G10153" s="8" t="s">
        <v>200</v>
      </c>
      <c r="H10153" t="s">
        <v>201</v>
      </c>
      <c r="I10153" s="1" t="s">
        <v>35</v>
      </c>
      <c r="J10153" t="s">
        <v>36</v>
      </c>
    </row>
    <row r="10154" spans="1:10" x14ac:dyDescent="0.2">
      <c r="A10154" s="7" t="s">
        <v>16903</v>
      </c>
      <c r="B10154" t="s">
        <v>16904</v>
      </c>
      <c r="C10154">
        <v>21002</v>
      </c>
      <c r="D10154" t="s">
        <v>31</v>
      </c>
      <c r="E10154">
        <v>3</v>
      </c>
      <c r="F10154" t="s">
        <v>2045</v>
      </c>
      <c r="G10154" s="8" t="s">
        <v>200</v>
      </c>
      <c r="H10154" t="s">
        <v>201</v>
      </c>
      <c r="I10154" s="1" t="s">
        <v>35</v>
      </c>
      <c r="J10154" t="s">
        <v>36</v>
      </c>
    </row>
    <row r="10155" spans="1:10" x14ac:dyDescent="0.2">
      <c r="A10155" s="7" t="s">
        <v>16905</v>
      </c>
      <c r="B10155" t="s">
        <v>16906</v>
      </c>
      <c r="C10155">
        <v>21002</v>
      </c>
      <c r="D10155" t="s">
        <v>31</v>
      </c>
      <c r="E10155">
        <v>3</v>
      </c>
      <c r="F10155" t="s">
        <v>2045</v>
      </c>
      <c r="G10155" s="8" t="s">
        <v>200</v>
      </c>
      <c r="H10155" t="s">
        <v>201</v>
      </c>
      <c r="I10155" s="1" t="s">
        <v>35</v>
      </c>
      <c r="J10155" t="s">
        <v>36</v>
      </c>
    </row>
    <row r="10156" spans="1:10" x14ac:dyDescent="0.2">
      <c r="A10156" s="7" t="s">
        <v>16907</v>
      </c>
      <c r="B10156" t="s">
        <v>16908</v>
      </c>
      <c r="C10156">
        <v>21002</v>
      </c>
      <c r="D10156" t="s">
        <v>31</v>
      </c>
      <c r="E10156">
        <v>3</v>
      </c>
      <c r="F10156" t="s">
        <v>2045</v>
      </c>
      <c r="G10156" s="8" t="s">
        <v>200</v>
      </c>
      <c r="H10156" t="s">
        <v>201</v>
      </c>
      <c r="I10156" s="1" t="s">
        <v>35</v>
      </c>
      <c r="J10156" t="s">
        <v>36</v>
      </c>
    </row>
    <row r="10157" spans="1:10" x14ac:dyDescent="0.2">
      <c r="A10157" s="7" t="s">
        <v>16909</v>
      </c>
      <c r="B10157" t="s">
        <v>16910</v>
      </c>
      <c r="C10157">
        <v>21002</v>
      </c>
      <c r="D10157" t="s">
        <v>31</v>
      </c>
      <c r="E10157">
        <v>3</v>
      </c>
      <c r="F10157" t="s">
        <v>2045</v>
      </c>
      <c r="G10157" s="8" t="s">
        <v>200</v>
      </c>
      <c r="H10157" t="s">
        <v>201</v>
      </c>
      <c r="I10157" s="1" t="s">
        <v>35</v>
      </c>
      <c r="J10157" t="s">
        <v>36</v>
      </c>
    </row>
    <row r="10158" spans="1:10" x14ac:dyDescent="0.2">
      <c r="A10158" s="7" t="s">
        <v>16911</v>
      </c>
      <c r="B10158" t="s">
        <v>16912</v>
      </c>
      <c r="C10158">
        <v>21002</v>
      </c>
      <c r="D10158" t="s">
        <v>31</v>
      </c>
      <c r="E10158">
        <v>3</v>
      </c>
      <c r="F10158" t="s">
        <v>2045</v>
      </c>
      <c r="G10158" s="8" t="s">
        <v>200</v>
      </c>
      <c r="H10158" t="s">
        <v>201</v>
      </c>
      <c r="I10158" s="1" t="s">
        <v>35</v>
      </c>
      <c r="J10158" t="s">
        <v>36</v>
      </c>
    </row>
    <row r="10159" spans="1:10" x14ac:dyDescent="0.2">
      <c r="A10159" s="7" t="s">
        <v>16913</v>
      </c>
      <c r="B10159" t="s">
        <v>16914</v>
      </c>
      <c r="C10159">
        <v>21002</v>
      </c>
      <c r="D10159" t="s">
        <v>31</v>
      </c>
      <c r="E10159">
        <v>3</v>
      </c>
      <c r="F10159" t="s">
        <v>2045</v>
      </c>
      <c r="G10159" s="8" t="s">
        <v>200</v>
      </c>
      <c r="H10159" t="s">
        <v>201</v>
      </c>
      <c r="I10159" s="1" t="s">
        <v>35</v>
      </c>
      <c r="J10159" t="s">
        <v>36</v>
      </c>
    </row>
    <row r="10160" spans="1:10" x14ac:dyDescent="0.2">
      <c r="A10160" s="7" t="s">
        <v>16915</v>
      </c>
      <c r="B10160" t="s">
        <v>16916</v>
      </c>
      <c r="C10160">
        <v>21002</v>
      </c>
      <c r="D10160" t="s">
        <v>31</v>
      </c>
      <c r="E10160">
        <v>3</v>
      </c>
      <c r="F10160" t="s">
        <v>2045</v>
      </c>
      <c r="G10160" s="8" t="s">
        <v>200</v>
      </c>
      <c r="H10160" t="s">
        <v>201</v>
      </c>
      <c r="I10160" s="1" t="s">
        <v>35</v>
      </c>
      <c r="J10160" t="s">
        <v>36</v>
      </c>
    </row>
    <row r="10161" spans="1:10" x14ac:dyDescent="0.2">
      <c r="A10161" s="7" t="s">
        <v>16917</v>
      </c>
      <c r="B10161" t="s">
        <v>16918</v>
      </c>
      <c r="C10161">
        <v>21002</v>
      </c>
      <c r="D10161" t="s">
        <v>31</v>
      </c>
      <c r="E10161">
        <v>3</v>
      </c>
      <c r="F10161" t="s">
        <v>2045</v>
      </c>
      <c r="G10161" s="8" t="s">
        <v>200</v>
      </c>
      <c r="H10161" t="s">
        <v>201</v>
      </c>
      <c r="I10161" s="1" t="s">
        <v>35</v>
      </c>
      <c r="J10161" t="s">
        <v>36</v>
      </c>
    </row>
    <row r="10162" spans="1:10" x14ac:dyDescent="0.2">
      <c r="A10162" s="7" t="s">
        <v>16919</v>
      </c>
      <c r="B10162" t="s">
        <v>16920</v>
      </c>
      <c r="C10162">
        <v>21002</v>
      </c>
      <c r="D10162" t="s">
        <v>31</v>
      </c>
      <c r="E10162">
        <v>3</v>
      </c>
      <c r="F10162" t="s">
        <v>2045</v>
      </c>
      <c r="G10162" s="8" t="s">
        <v>200</v>
      </c>
      <c r="H10162" t="s">
        <v>201</v>
      </c>
      <c r="I10162" s="1" t="s">
        <v>35</v>
      </c>
      <c r="J10162" t="s">
        <v>36</v>
      </c>
    </row>
    <row r="10163" spans="1:10" x14ac:dyDescent="0.2">
      <c r="A10163" s="7" t="s">
        <v>16921</v>
      </c>
      <c r="B10163" t="s">
        <v>16922</v>
      </c>
      <c r="C10163">
        <v>21002</v>
      </c>
      <c r="D10163" t="s">
        <v>31</v>
      </c>
      <c r="E10163">
        <v>3</v>
      </c>
      <c r="F10163" t="s">
        <v>2045</v>
      </c>
      <c r="G10163" s="8" t="s">
        <v>200</v>
      </c>
      <c r="H10163" t="s">
        <v>201</v>
      </c>
      <c r="I10163" s="1" t="s">
        <v>35</v>
      </c>
      <c r="J10163" t="s">
        <v>36</v>
      </c>
    </row>
    <row r="10164" spans="1:10" x14ac:dyDescent="0.2">
      <c r="A10164" s="7" t="s">
        <v>16923</v>
      </c>
      <c r="B10164" t="s">
        <v>16924</v>
      </c>
      <c r="C10164">
        <v>21002</v>
      </c>
      <c r="D10164" t="s">
        <v>31</v>
      </c>
      <c r="E10164">
        <v>3</v>
      </c>
      <c r="F10164" t="s">
        <v>2045</v>
      </c>
      <c r="G10164" s="8" t="s">
        <v>200</v>
      </c>
      <c r="H10164" t="s">
        <v>201</v>
      </c>
      <c r="I10164" s="1" t="s">
        <v>35</v>
      </c>
      <c r="J10164" t="s">
        <v>36</v>
      </c>
    </row>
    <row r="10165" spans="1:10" x14ac:dyDescent="0.2">
      <c r="A10165" s="7" t="s">
        <v>16925</v>
      </c>
      <c r="B10165" t="s">
        <v>16926</v>
      </c>
      <c r="C10165">
        <v>21002</v>
      </c>
      <c r="D10165" t="s">
        <v>31</v>
      </c>
      <c r="E10165">
        <v>3</v>
      </c>
      <c r="F10165" t="s">
        <v>2045</v>
      </c>
      <c r="G10165" s="8" t="s">
        <v>200</v>
      </c>
      <c r="H10165" t="s">
        <v>201</v>
      </c>
      <c r="I10165" s="1" t="s">
        <v>35</v>
      </c>
      <c r="J10165" t="s">
        <v>36</v>
      </c>
    </row>
    <row r="10166" spans="1:10" x14ac:dyDescent="0.2">
      <c r="A10166" s="7" t="s">
        <v>16927</v>
      </c>
      <c r="B10166" t="s">
        <v>16928</v>
      </c>
      <c r="C10166">
        <v>21002</v>
      </c>
      <c r="D10166" t="s">
        <v>31</v>
      </c>
      <c r="E10166">
        <v>3</v>
      </c>
      <c r="F10166" t="s">
        <v>2045</v>
      </c>
      <c r="G10166" s="8" t="s">
        <v>200</v>
      </c>
      <c r="H10166" t="s">
        <v>201</v>
      </c>
      <c r="I10166" s="1" t="s">
        <v>35</v>
      </c>
      <c r="J10166" t="s">
        <v>36</v>
      </c>
    </row>
    <row r="10167" spans="1:10" x14ac:dyDescent="0.2">
      <c r="A10167" s="7" t="s">
        <v>16929</v>
      </c>
      <c r="B10167" t="s">
        <v>2049</v>
      </c>
      <c r="C10167">
        <v>21002</v>
      </c>
      <c r="D10167" t="s">
        <v>31</v>
      </c>
      <c r="E10167">
        <v>3</v>
      </c>
      <c r="F10167" t="s">
        <v>2045</v>
      </c>
      <c r="G10167" s="8" t="s">
        <v>200</v>
      </c>
      <c r="H10167" t="s">
        <v>201</v>
      </c>
      <c r="I10167" s="1" t="s">
        <v>35</v>
      </c>
      <c r="J10167" t="s">
        <v>36</v>
      </c>
    </row>
    <row r="10168" spans="1:10" x14ac:dyDescent="0.2">
      <c r="A10168" s="7" t="s">
        <v>16930</v>
      </c>
      <c r="B10168" t="s">
        <v>16931</v>
      </c>
      <c r="C10168">
        <v>21002</v>
      </c>
      <c r="D10168" t="s">
        <v>31</v>
      </c>
      <c r="E10168">
        <v>3</v>
      </c>
      <c r="F10168" t="s">
        <v>2045</v>
      </c>
      <c r="G10168" s="8" t="s">
        <v>200</v>
      </c>
      <c r="H10168" t="s">
        <v>201</v>
      </c>
      <c r="I10168" s="1" t="s">
        <v>35</v>
      </c>
      <c r="J10168" t="s">
        <v>36</v>
      </c>
    </row>
    <row r="10169" spans="1:10" x14ac:dyDescent="0.2">
      <c r="A10169" s="7" t="s">
        <v>16932</v>
      </c>
      <c r="B10169" t="s">
        <v>12824</v>
      </c>
      <c r="C10169">
        <v>21002</v>
      </c>
      <c r="D10169" t="s">
        <v>31</v>
      </c>
      <c r="E10169">
        <v>3</v>
      </c>
      <c r="F10169" t="s">
        <v>2045</v>
      </c>
      <c r="G10169" s="8" t="s">
        <v>200</v>
      </c>
      <c r="H10169" t="s">
        <v>201</v>
      </c>
      <c r="I10169" s="1" t="s">
        <v>35</v>
      </c>
      <c r="J10169" t="s">
        <v>36</v>
      </c>
    </row>
    <row r="10170" spans="1:10" x14ac:dyDescent="0.2">
      <c r="A10170" s="7" t="s">
        <v>16933</v>
      </c>
      <c r="B10170" t="s">
        <v>16934</v>
      </c>
      <c r="C10170">
        <v>21002</v>
      </c>
      <c r="D10170" t="s">
        <v>31</v>
      </c>
      <c r="E10170">
        <v>3</v>
      </c>
      <c r="F10170" t="s">
        <v>2045</v>
      </c>
      <c r="G10170" s="8" t="s">
        <v>200</v>
      </c>
      <c r="H10170" t="s">
        <v>201</v>
      </c>
      <c r="I10170" s="1" t="s">
        <v>35</v>
      </c>
      <c r="J10170" t="s">
        <v>36</v>
      </c>
    </row>
    <row r="10171" spans="1:10" x14ac:dyDescent="0.2">
      <c r="A10171" s="7" t="s">
        <v>16935</v>
      </c>
      <c r="B10171" t="s">
        <v>16936</v>
      </c>
      <c r="C10171">
        <v>21002</v>
      </c>
      <c r="D10171" t="s">
        <v>31</v>
      </c>
      <c r="E10171">
        <v>3</v>
      </c>
      <c r="F10171" t="s">
        <v>2045</v>
      </c>
      <c r="G10171" s="8" t="s">
        <v>200</v>
      </c>
      <c r="H10171" t="s">
        <v>201</v>
      </c>
      <c r="I10171" s="1" t="s">
        <v>35</v>
      </c>
      <c r="J10171" t="s">
        <v>36</v>
      </c>
    </row>
    <row r="10172" spans="1:10" x14ac:dyDescent="0.2">
      <c r="A10172" s="7" t="s">
        <v>16937</v>
      </c>
      <c r="B10172" t="s">
        <v>16938</v>
      </c>
      <c r="C10172">
        <v>21002</v>
      </c>
      <c r="D10172" t="s">
        <v>31</v>
      </c>
      <c r="E10172">
        <v>3</v>
      </c>
      <c r="F10172" t="s">
        <v>2045</v>
      </c>
      <c r="G10172" s="8" t="s">
        <v>200</v>
      </c>
      <c r="H10172" t="s">
        <v>201</v>
      </c>
      <c r="I10172" s="1" t="s">
        <v>35</v>
      </c>
      <c r="J10172" t="s">
        <v>36</v>
      </c>
    </row>
    <row r="10173" spans="1:10" x14ac:dyDescent="0.2">
      <c r="A10173" s="7" t="s">
        <v>16939</v>
      </c>
      <c r="B10173" t="s">
        <v>16940</v>
      </c>
      <c r="C10173">
        <v>21002</v>
      </c>
      <c r="D10173" t="s">
        <v>31</v>
      </c>
      <c r="E10173">
        <v>3</v>
      </c>
      <c r="F10173" t="s">
        <v>2045</v>
      </c>
      <c r="G10173" s="8" t="s">
        <v>200</v>
      </c>
      <c r="H10173" t="s">
        <v>201</v>
      </c>
      <c r="I10173" s="1" t="s">
        <v>35</v>
      </c>
      <c r="J10173" t="s">
        <v>36</v>
      </c>
    </row>
    <row r="10174" spans="1:10" x14ac:dyDescent="0.2">
      <c r="A10174" s="7" t="s">
        <v>16941</v>
      </c>
      <c r="B10174" t="s">
        <v>16942</v>
      </c>
      <c r="C10174">
        <v>21002</v>
      </c>
      <c r="D10174" t="s">
        <v>31</v>
      </c>
      <c r="E10174">
        <v>3</v>
      </c>
      <c r="F10174" t="s">
        <v>2045</v>
      </c>
      <c r="G10174" s="8" t="s">
        <v>200</v>
      </c>
      <c r="H10174" t="s">
        <v>201</v>
      </c>
      <c r="I10174" s="1" t="s">
        <v>35</v>
      </c>
      <c r="J10174" t="s">
        <v>36</v>
      </c>
    </row>
    <row r="10175" spans="1:10" x14ac:dyDescent="0.2">
      <c r="A10175" s="7" t="s">
        <v>16943</v>
      </c>
      <c r="B10175" t="s">
        <v>16944</v>
      </c>
      <c r="C10175">
        <v>21002</v>
      </c>
      <c r="D10175" t="s">
        <v>31</v>
      </c>
      <c r="E10175">
        <v>3</v>
      </c>
      <c r="F10175" t="s">
        <v>2045</v>
      </c>
      <c r="G10175" s="8" t="s">
        <v>200</v>
      </c>
      <c r="H10175" t="s">
        <v>201</v>
      </c>
      <c r="I10175" s="1" t="s">
        <v>35</v>
      </c>
      <c r="J10175" t="s">
        <v>36</v>
      </c>
    </row>
    <row r="10176" spans="1:10" x14ac:dyDescent="0.2">
      <c r="A10176" s="7" t="s">
        <v>16945</v>
      </c>
      <c r="B10176" t="s">
        <v>16946</v>
      </c>
      <c r="C10176">
        <v>21002</v>
      </c>
      <c r="D10176" t="s">
        <v>31</v>
      </c>
      <c r="E10176">
        <v>3</v>
      </c>
      <c r="F10176" t="s">
        <v>2045</v>
      </c>
      <c r="G10176" s="8" t="s">
        <v>200</v>
      </c>
      <c r="H10176" t="s">
        <v>201</v>
      </c>
      <c r="I10176" s="1" t="s">
        <v>35</v>
      </c>
      <c r="J10176" t="s">
        <v>36</v>
      </c>
    </row>
    <row r="10177" spans="1:10" x14ac:dyDescent="0.2">
      <c r="A10177" s="7" t="s">
        <v>16947</v>
      </c>
      <c r="B10177" t="s">
        <v>16948</v>
      </c>
      <c r="C10177">
        <v>21002</v>
      </c>
      <c r="D10177" t="s">
        <v>31</v>
      </c>
      <c r="E10177">
        <v>3</v>
      </c>
      <c r="F10177" t="s">
        <v>2045</v>
      </c>
      <c r="G10177" s="8" t="s">
        <v>200</v>
      </c>
      <c r="H10177" t="s">
        <v>201</v>
      </c>
      <c r="I10177" s="1" t="s">
        <v>35</v>
      </c>
      <c r="J10177" t="s">
        <v>36</v>
      </c>
    </row>
    <row r="10178" spans="1:10" x14ac:dyDescent="0.2">
      <c r="A10178" s="7" t="s">
        <v>16949</v>
      </c>
      <c r="B10178" t="s">
        <v>16950</v>
      </c>
      <c r="C10178">
        <v>21002</v>
      </c>
      <c r="D10178" t="s">
        <v>31</v>
      </c>
      <c r="E10178">
        <v>3</v>
      </c>
      <c r="F10178" t="s">
        <v>2045</v>
      </c>
      <c r="G10178" s="8" t="s">
        <v>200</v>
      </c>
      <c r="H10178" t="s">
        <v>201</v>
      </c>
      <c r="I10178" s="1" t="s">
        <v>35</v>
      </c>
      <c r="J10178" t="s">
        <v>36</v>
      </c>
    </row>
    <row r="10179" spans="1:10" x14ac:dyDescent="0.2">
      <c r="A10179" s="7" t="s">
        <v>16951</v>
      </c>
      <c r="B10179" t="s">
        <v>16952</v>
      </c>
      <c r="C10179">
        <v>21002</v>
      </c>
      <c r="D10179" t="s">
        <v>31</v>
      </c>
      <c r="E10179">
        <v>3</v>
      </c>
      <c r="F10179" t="s">
        <v>2045</v>
      </c>
      <c r="G10179" s="8" t="s">
        <v>200</v>
      </c>
      <c r="H10179" t="s">
        <v>201</v>
      </c>
      <c r="I10179" s="1" t="s">
        <v>35</v>
      </c>
      <c r="J10179" t="s">
        <v>36</v>
      </c>
    </row>
    <row r="10180" spans="1:10" x14ac:dyDescent="0.2">
      <c r="A10180" s="7" t="s">
        <v>16953</v>
      </c>
      <c r="B10180" t="s">
        <v>16954</v>
      </c>
      <c r="C10180">
        <v>21002</v>
      </c>
      <c r="D10180" t="s">
        <v>31</v>
      </c>
      <c r="E10180">
        <v>3</v>
      </c>
      <c r="F10180" t="s">
        <v>2045</v>
      </c>
      <c r="G10180" s="8" t="s">
        <v>200</v>
      </c>
      <c r="H10180" t="s">
        <v>201</v>
      </c>
      <c r="I10180" s="1" t="s">
        <v>35</v>
      </c>
      <c r="J10180" t="s">
        <v>36</v>
      </c>
    </row>
    <row r="10181" spans="1:10" x14ac:dyDescent="0.2">
      <c r="A10181" s="7" t="s">
        <v>16955</v>
      </c>
      <c r="B10181" t="s">
        <v>16956</v>
      </c>
      <c r="C10181">
        <v>21002</v>
      </c>
      <c r="D10181" t="s">
        <v>31</v>
      </c>
      <c r="E10181">
        <v>3</v>
      </c>
      <c r="F10181" t="s">
        <v>2045</v>
      </c>
      <c r="G10181" s="8" t="s">
        <v>200</v>
      </c>
      <c r="H10181" t="s">
        <v>201</v>
      </c>
      <c r="I10181" s="1" t="s">
        <v>35</v>
      </c>
      <c r="J10181" t="s">
        <v>36</v>
      </c>
    </row>
    <row r="10182" spans="1:10" x14ac:dyDescent="0.2">
      <c r="A10182" s="7" t="s">
        <v>16957</v>
      </c>
      <c r="B10182" t="s">
        <v>16958</v>
      </c>
      <c r="C10182">
        <v>21002</v>
      </c>
      <c r="D10182" t="s">
        <v>31</v>
      </c>
      <c r="E10182">
        <v>3</v>
      </c>
      <c r="F10182" t="s">
        <v>2045</v>
      </c>
      <c r="G10182" s="8" t="s">
        <v>200</v>
      </c>
      <c r="H10182" t="s">
        <v>201</v>
      </c>
      <c r="I10182" s="1" t="s">
        <v>35</v>
      </c>
      <c r="J10182" t="s">
        <v>36</v>
      </c>
    </row>
    <row r="10183" spans="1:10" x14ac:dyDescent="0.2">
      <c r="A10183" s="7" t="s">
        <v>16959</v>
      </c>
      <c r="B10183" t="s">
        <v>16960</v>
      </c>
      <c r="C10183">
        <v>21002</v>
      </c>
      <c r="D10183" t="s">
        <v>31</v>
      </c>
      <c r="E10183">
        <v>3</v>
      </c>
      <c r="F10183" t="s">
        <v>2045</v>
      </c>
      <c r="G10183" s="8" t="s">
        <v>200</v>
      </c>
      <c r="H10183" t="s">
        <v>201</v>
      </c>
      <c r="I10183" s="1" t="s">
        <v>35</v>
      </c>
      <c r="J10183" t="s">
        <v>36</v>
      </c>
    </row>
    <row r="10184" spans="1:10" x14ac:dyDescent="0.2">
      <c r="A10184" s="7" t="s">
        <v>16961</v>
      </c>
      <c r="B10184" t="s">
        <v>16962</v>
      </c>
      <c r="C10184">
        <v>21002</v>
      </c>
      <c r="D10184" t="s">
        <v>31</v>
      </c>
      <c r="E10184">
        <v>3</v>
      </c>
      <c r="F10184" t="s">
        <v>2045</v>
      </c>
      <c r="G10184" s="8" t="s">
        <v>200</v>
      </c>
      <c r="H10184" t="s">
        <v>201</v>
      </c>
      <c r="I10184" s="1" t="s">
        <v>35</v>
      </c>
      <c r="J10184" t="s">
        <v>36</v>
      </c>
    </row>
    <row r="10185" spans="1:10" x14ac:dyDescent="0.2">
      <c r="A10185" s="7" t="s">
        <v>16963</v>
      </c>
      <c r="B10185" t="s">
        <v>16964</v>
      </c>
      <c r="C10185">
        <v>21002</v>
      </c>
      <c r="D10185" t="s">
        <v>31</v>
      </c>
      <c r="E10185">
        <v>3</v>
      </c>
      <c r="F10185" t="s">
        <v>2045</v>
      </c>
      <c r="G10185" s="8" t="s">
        <v>200</v>
      </c>
      <c r="H10185" t="s">
        <v>201</v>
      </c>
      <c r="I10185" s="1" t="s">
        <v>35</v>
      </c>
      <c r="J10185" t="s">
        <v>36</v>
      </c>
    </row>
    <row r="10186" spans="1:10" x14ac:dyDescent="0.2">
      <c r="A10186" s="7" t="s">
        <v>16965</v>
      </c>
      <c r="B10186" t="s">
        <v>16966</v>
      </c>
      <c r="C10186">
        <v>21002</v>
      </c>
      <c r="D10186" t="s">
        <v>31</v>
      </c>
      <c r="E10186">
        <v>3</v>
      </c>
      <c r="F10186" t="s">
        <v>2045</v>
      </c>
      <c r="G10186" s="8" t="s">
        <v>200</v>
      </c>
      <c r="H10186" t="s">
        <v>201</v>
      </c>
      <c r="I10186" s="1" t="s">
        <v>35</v>
      </c>
      <c r="J10186" t="s">
        <v>36</v>
      </c>
    </row>
    <row r="10187" spans="1:10" x14ac:dyDescent="0.2">
      <c r="A10187" s="7" t="s">
        <v>16967</v>
      </c>
      <c r="B10187" t="s">
        <v>16968</v>
      </c>
      <c r="C10187">
        <v>21002</v>
      </c>
      <c r="D10187" t="s">
        <v>31</v>
      </c>
      <c r="E10187">
        <v>3</v>
      </c>
      <c r="F10187" t="s">
        <v>2045</v>
      </c>
      <c r="G10187" s="8" t="s">
        <v>200</v>
      </c>
      <c r="H10187" t="s">
        <v>201</v>
      </c>
      <c r="I10187" s="1" t="s">
        <v>35</v>
      </c>
      <c r="J10187" t="s">
        <v>36</v>
      </c>
    </row>
    <row r="10188" spans="1:10" x14ac:dyDescent="0.2">
      <c r="A10188" s="7" t="s">
        <v>16969</v>
      </c>
      <c r="B10188" t="s">
        <v>16970</v>
      </c>
      <c r="C10188">
        <v>21002</v>
      </c>
      <c r="D10188" t="s">
        <v>31</v>
      </c>
      <c r="E10188">
        <v>3</v>
      </c>
      <c r="F10188" t="s">
        <v>2045</v>
      </c>
      <c r="G10188" s="8" t="s">
        <v>200</v>
      </c>
      <c r="H10188" t="s">
        <v>201</v>
      </c>
      <c r="I10188" s="1" t="s">
        <v>35</v>
      </c>
      <c r="J10188" t="s">
        <v>36</v>
      </c>
    </row>
    <row r="10189" spans="1:10" x14ac:dyDescent="0.2">
      <c r="A10189" s="7" t="s">
        <v>16971</v>
      </c>
      <c r="B10189" t="s">
        <v>16972</v>
      </c>
      <c r="C10189">
        <v>21002</v>
      </c>
      <c r="D10189" t="s">
        <v>31</v>
      </c>
      <c r="E10189">
        <v>3</v>
      </c>
      <c r="F10189" t="s">
        <v>2045</v>
      </c>
      <c r="G10189" s="8" t="s">
        <v>200</v>
      </c>
      <c r="H10189" t="s">
        <v>201</v>
      </c>
      <c r="I10189" s="1" t="s">
        <v>35</v>
      </c>
      <c r="J10189" t="s">
        <v>36</v>
      </c>
    </row>
    <row r="10190" spans="1:10" x14ac:dyDescent="0.2">
      <c r="A10190" s="7" t="s">
        <v>16973</v>
      </c>
      <c r="B10190" t="s">
        <v>16974</v>
      </c>
      <c r="C10190">
        <v>21002</v>
      </c>
      <c r="D10190" t="s">
        <v>31</v>
      </c>
      <c r="E10190">
        <v>3</v>
      </c>
      <c r="F10190" t="s">
        <v>2045</v>
      </c>
      <c r="G10190" s="8" t="s">
        <v>200</v>
      </c>
      <c r="H10190" t="s">
        <v>201</v>
      </c>
      <c r="I10190" s="1" t="s">
        <v>35</v>
      </c>
      <c r="J10190" t="s">
        <v>36</v>
      </c>
    </row>
    <row r="10191" spans="1:10" x14ac:dyDescent="0.2">
      <c r="A10191" s="7" t="s">
        <v>16975</v>
      </c>
      <c r="B10191" t="s">
        <v>16976</v>
      </c>
      <c r="C10191">
        <v>21002</v>
      </c>
      <c r="D10191" t="s">
        <v>31</v>
      </c>
      <c r="E10191">
        <v>3</v>
      </c>
      <c r="F10191" t="s">
        <v>2045</v>
      </c>
      <c r="G10191" s="8" t="s">
        <v>200</v>
      </c>
      <c r="H10191" t="s">
        <v>201</v>
      </c>
      <c r="I10191" s="1" t="s">
        <v>35</v>
      </c>
      <c r="J10191" t="s">
        <v>36</v>
      </c>
    </row>
    <row r="10192" spans="1:10" x14ac:dyDescent="0.2">
      <c r="A10192" s="7" t="s">
        <v>16977</v>
      </c>
      <c r="B10192" t="s">
        <v>16978</v>
      </c>
      <c r="C10192">
        <v>21002</v>
      </c>
      <c r="D10192" t="s">
        <v>31</v>
      </c>
      <c r="E10192">
        <v>3</v>
      </c>
      <c r="F10192" t="s">
        <v>2045</v>
      </c>
      <c r="G10192" s="8" t="s">
        <v>200</v>
      </c>
      <c r="H10192" t="s">
        <v>201</v>
      </c>
      <c r="I10192" s="1" t="s">
        <v>35</v>
      </c>
      <c r="J10192" t="s">
        <v>36</v>
      </c>
    </row>
    <row r="10193" spans="1:10" x14ac:dyDescent="0.2">
      <c r="A10193" s="7" t="s">
        <v>16979</v>
      </c>
      <c r="B10193" t="s">
        <v>16966</v>
      </c>
      <c r="C10193">
        <v>21002</v>
      </c>
      <c r="D10193" t="s">
        <v>31</v>
      </c>
      <c r="E10193">
        <v>3</v>
      </c>
      <c r="F10193" t="s">
        <v>2045</v>
      </c>
      <c r="G10193" s="8" t="s">
        <v>200</v>
      </c>
      <c r="H10193" t="s">
        <v>201</v>
      </c>
      <c r="I10193" s="1" t="s">
        <v>35</v>
      </c>
      <c r="J10193" t="s">
        <v>36</v>
      </c>
    </row>
    <row r="10194" spans="1:10" x14ac:dyDescent="0.2">
      <c r="A10194" s="7" t="s">
        <v>16980</v>
      </c>
      <c r="B10194" t="s">
        <v>16981</v>
      </c>
      <c r="C10194">
        <v>21002</v>
      </c>
      <c r="D10194" t="s">
        <v>31</v>
      </c>
      <c r="E10194">
        <v>3</v>
      </c>
      <c r="F10194" t="s">
        <v>2045</v>
      </c>
      <c r="G10194" s="8" t="s">
        <v>200</v>
      </c>
      <c r="H10194" t="s">
        <v>201</v>
      </c>
      <c r="I10194" s="1" t="s">
        <v>35</v>
      </c>
      <c r="J10194" t="s">
        <v>36</v>
      </c>
    </row>
    <row r="10195" spans="1:10" x14ac:dyDescent="0.2">
      <c r="A10195" s="7" t="s">
        <v>16982</v>
      </c>
      <c r="B10195" t="s">
        <v>16983</v>
      </c>
      <c r="C10195">
        <v>21002</v>
      </c>
      <c r="D10195" t="s">
        <v>31</v>
      </c>
      <c r="E10195">
        <v>3</v>
      </c>
      <c r="F10195" t="s">
        <v>2045</v>
      </c>
      <c r="G10195" s="8" t="s">
        <v>200</v>
      </c>
      <c r="H10195" t="s">
        <v>201</v>
      </c>
      <c r="I10195" s="1" t="s">
        <v>35</v>
      </c>
      <c r="J10195" t="s">
        <v>36</v>
      </c>
    </row>
    <row r="10196" spans="1:10" x14ac:dyDescent="0.2">
      <c r="A10196" s="7" t="s">
        <v>16984</v>
      </c>
      <c r="B10196" t="s">
        <v>16985</v>
      </c>
      <c r="C10196">
        <v>21002</v>
      </c>
      <c r="D10196" t="s">
        <v>31</v>
      </c>
      <c r="E10196">
        <v>3</v>
      </c>
      <c r="F10196" t="s">
        <v>2045</v>
      </c>
      <c r="G10196" s="8" t="s">
        <v>200</v>
      </c>
      <c r="H10196" t="s">
        <v>201</v>
      </c>
      <c r="I10196" s="1" t="s">
        <v>35</v>
      </c>
      <c r="J10196" t="s">
        <v>36</v>
      </c>
    </row>
    <row r="10197" spans="1:10" x14ac:dyDescent="0.2">
      <c r="A10197" s="7" t="s">
        <v>16986</v>
      </c>
      <c r="B10197" t="s">
        <v>16987</v>
      </c>
      <c r="C10197">
        <v>21002</v>
      </c>
      <c r="D10197" t="s">
        <v>31</v>
      </c>
      <c r="E10197">
        <v>3</v>
      </c>
      <c r="F10197" t="s">
        <v>2045</v>
      </c>
      <c r="G10197" s="8" t="s">
        <v>200</v>
      </c>
      <c r="H10197" t="s">
        <v>201</v>
      </c>
      <c r="I10197" s="1" t="s">
        <v>35</v>
      </c>
      <c r="J10197" t="s">
        <v>36</v>
      </c>
    </row>
    <row r="10198" spans="1:10" x14ac:dyDescent="0.2">
      <c r="A10198" s="7" t="s">
        <v>16988</v>
      </c>
      <c r="B10198" t="s">
        <v>16989</v>
      </c>
      <c r="C10198">
        <v>21002</v>
      </c>
      <c r="D10198" t="s">
        <v>31</v>
      </c>
      <c r="E10198">
        <v>3</v>
      </c>
      <c r="F10198" t="s">
        <v>2045</v>
      </c>
      <c r="G10198" s="8" t="s">
        <v>200</v>
      </c>
      <c r="H10198" t="s">
        <v>201</v>
      </c>
      <c r="I10198" s="1" t="s">
        <v>35</v>
      </c>
      <c r="J10198" t="s">
        <v>36</v>
      </c>
    </row>
    <row r="10199" spans="1:10" x14ac:dyDescent="0.2">
      <c r="A10199" s="7" t="s">
        <v>16990</v>
      </c>
      <c r="B10199" t="s">
        <v>16991</v>
      </c>
      <c r="C10199">
        <v>21002</v>
      </c>
      <c r="D10199" t="s">
        <v>31</v>
      </c>
      <c r="E10199">
        <v>3</v>
      </c>
      <c r="F10199" t="s">
        <v>2045</v>
      </c>
      <c r="G10199" s="8" t="s">
        <v>200</v>
      </c>
      <c r="H10199" t="s">
        <v>201</v>
      </c>
      <c r="I10199" s="1" t="s">
        <v>35</v>
      </c>
      <c r="J10199" t="s">
        <v>36</v>
      </c>
    </row>
    <row r="10200" spans="1:10" x14ac:dyDescent="0.2">
      <c r="A10200" s="7" t="s">
        <v>16992</v>
      </c>
      <c r="B10200" t="s">
        <v>16993</v>
      </c>
      <c r="C10200">
        <v>21002</v>
      </c>
      <c r="D10200" t="s">
        <v>31</v>
      </c>
      <c r="E10200">
        <v>3</v>
      </c>
      <c r="F10200" t="s">
        <v>2045</v>
      </c>
      <c r="G10200" s="8" t="s">
        <v>200</v>
      </c>
      <c r="H10200" t="s">
        <v>201</v>
      </c>
      <c r="I10200" s="1" t="s">
        <v>35</v>
      </c>
      <c r="J10200" t="s">
        <v>36</v>
      </c>
    </row>
    <row r="10201" spans="1:10" x14ac:dyDescent="0.2">
      <c r="A10201" s="7" t="s">
        <v>16994</v>
      </c>
      <c r="B10201" t="s">
        <v>16995</v>
      </c>
      <c r="C10201">
        <v>21002</v>
      </c>
      <c r="D10201" t="s">
        <v>31</v>
      </c>
      <c r="E10201">
        <v>3</v>
      </c>
      <c r="F10201" t="s">
        <v>2045</v>
      </c>
      <c r="G10201" s="8" t="s">
        <v>200</v>
      </c>
      <c r="H10201" t="s">
        <v>201</v>
      </c>
      <c r="I10201" s="1" t="s">
        <v>35</v>
      </c>
      <c r="J10201" t="s">
        <v>36</v>
      </c>
    </row>
    <row r="10202" spans="1:10" x14ac:dyDescent="0.2">
      <c r="A10202" s="7" t="s">
        <v>16996</v>
      </c>
      <c r="B10202" t="s">
        <v>16997</v>
      </c>
      <c r="C10202">
        <v>21002</v>
      </c>
      <c r="D10202" t="s">
        <v>31</v>
      </c>
      <c r="E10202">
        <v>3</v>
      </c>
      <c r="F10202" t="s">
        <v>2045</v>
      </c>
      <c r="G10202" s="8" t="s">
        <v>200</v>
      </c>
      <c r="H10202" t="s">
        <v>201</v>
      </c>
      <c r="I10202" s="1" t="s">
        <v>35</v>
      </c>
      <c r="J10202" t="s">
        <v>36</v>
      </c>
    </row>
    <row r="10203" spans="1:10" x14ac:dyDescent="0.2">
      <c r="A10203" s="7" t="s">
        <v>16998</v>
      </c>
      <c r="B10203" t="s">
        <v>16999</v>
      </c>
      <c r="C10203">
        <v>21002</v>
      </c>
      <c r="D10203" t="s">
        <v>31</v>
      </c>
      <c r="E10203">
        <v>3</v>
      </c>
      <c r="F10203" t="s">
        <v>2045</v>
      </c>
      <c r="G10203" s="8" t="s">
        <v>200</v>
      </c>
      <c r="H10203" t="s">
        <v>201</v>
      </c>
      <c r="I10203" s="1" t="s">
        <v>35</v>
      </c>
      <c r="J10203" t="s">
        <v>36</v>
      </c>
    </row>
    <row r="10204" spans="1:10" x14ac:dyDescent="0.2">
      <c r="A10204" s="7" t="s">
        <v>17000</v>
      </c>
      <c r="B10204" t="s">
        <v>17001</v>
      </c>
      <c r="C10204">
        <v>21002</v>
      </c>
      <c r="D10204" t="s">
        <v>31</v>
      </c>
      <c r="E10204">
        <v>3</v>
      </c>
      <c r="F10204" t="s">
        <v>2045</v>
      </c>
      <c r="G10204" s="8" t="s">
        <v>200</v>
      </c>
      <c r="H10204" t="s">
        <v>201</v>
      </c>
      <c r="I10204" s="1" t="s">
        <v>35</v>
      </c>
      <c r="J10204" t="s">
        <v>36</v>
      </c>
    </row>
    <row r="10205" spans="1:10" x14ac:dyDescent="0.2">
      <c r="A10205" s="7" t="s">
        <v>17002</v>
      </c>
      <c r="B10205" t="s">
        <v>17003</v>
      </c>
      <c r="C10205">
        <v>21002</v>
      </c>
      <c r="D10205" t="s">
        <v>31</v>
      </c>
      <c r="E10205">
        <v>3</v>
      </c>
      <c r="F10205" t="s">
        <v>2045</v>
      </c>
      <c r="G10205" s="8" t="s">
        <v>200</v>
      </c>
      <c r="H10205" t="s">
        <v>201</v>
      </c>
      <c r="I10205" s="1" t="s">
        <v>35</v>
      </c>
      <c r="J10205" t="s">
        <v>36</v>
      </c>
    </row>
    <row r="10206" spans="1:10" x14ac:dyDescent="0.2">
      <c r="A10206" s="7" t="s">
        <v>17004</v>
      </c>
      <c r="B10206" t="s">
        <v>17005</v>
      </c>
      <c r="C10206">
        <v>21002</v>
      </c>
      <c r="D10206" t="s">
        <v>31</v>
      </c>
      <c r="E10206">
        <v>3</v>
      </c>
      <c r="F10206" t="s">
        <v>2045</v>
      </c>
      <c r="G10206" s="8" t="s">
        <v>200</v>
      </c>
      <c r="H10206" t="s">
        <v>201</v>
      </c>
      <c r="I10206" s="1" t="s">
        <v>35</v>
      </c>
      <c r="J10206" t="s">
        <v>36</v>
      </c>
    </row>
    <row r="10207" spans="1:10" x14ac:dyDescent="0.2">
      <c r="A10207" s="7" t="s">
        <v>17006</v>
      </c>
      <c r="B10207" t="s">
        <v>17007</v>
      </c>
      <c r="C10207">
        <v>21002</v>
      </c>
      <c r="D10207" t="s">
        <v>31</v>
      </c>
      <c r="E10207">
        <v>3</v>
      </c>
      <c r="F10207" t="s">
        <v>2045</v>
      </c>
      <c r="G10207" s="8" t="s">
        <v>200</v>
      </c>
      <c r="H10207" t="s">
        <v>201</v>
      </c>
      <c r="I10207" s="1" t="s">
        <v>35</v>
      </c>
      <c r="J10207" t="s">
        <v>36</v>
      </c>
    </row>
    <row r="10208" spans="1:10" x14ac:dyDescent="0.2">
      <c r="A10208" s="7" t="s">
        <v>17008</v>
      </c>
      <c r="B10208" t="s">
        <v>17009</v>
      </c>
      <c r="C10208">
        <v>21002</v>
      </c>
      <c r="D10208" t="s">
        <v>31</v>
      </c>
      <c r="E10208">
        <v>3</v>
      </c>
      <c r="F10208" t="s">
        <v>2045</v>
      </c>
      <c r="G10208" s="8" t="s">
        <v>200</v>
      </c>
      <c r="H10208" t="s">
        <v>201</v>
      </c>
      <c r="I10208" s="1" t="s">
        <v>35</v>
      </c>
      <c r="J10208" t="s">
        <v>36</v>
      </c>
    </row>
    <row r="10209" spans="1:10" x14ac:dyDescent="0.2">
      <c r="A10209" s="7" t="s">
        <v>17010</v>
      </c>
      <c r="B10209" t="s">
        <v>17011</v>
      </c>
      <c r="C10209">
        <v>21002</v>
      </c>
      <c r="D10209" t="s">
        <v>31</v>
      </c>
      <c r="E10209">
        <v>3</v>
      </c>
      <c r="F10209" t="s">
        <v>2045</v>
      </c>
      <c r="G10209" s="8" t="s">
        <v>200</v>
      </c>
      <c r="H10209" t="s">
        <v>201</v>
      </c>
      <c r="I10209" s="1" t="s">
        <v>35</v>
      </c>
      <c r="J10209" t="s">
        <v>36</v>
      </c>
    </row>
    <row r="10210" spans="1:10" x14ac:dyDescent="0.2">
      <c r="A10210" s="7" t="s">
        <v>17012</v>
      </c>
      <c r="B10210" t="s">
        <v>17013</v>
      </c>
      <c r="C10210">
        <v>21002</v>
      </c>
      <c r="D10210" t="s">
        <v>31</v>
      </c>
      <c r="E10210">
        <v>3</v>
      </c>
      <c r="F10210" t="s">
        <v>2045</v>
      </c>
      <c r="G10210" s="8" t="s">
        <v>200</v>
      </c>
      <c r="H10210" t="s">
        <v>201</v>
      </c>
      <c r="I10210" s="1" t="s">
        <v>35</v>
      </c>
      <c r="J10210" t="s">
        <v>36</v>
      </c>
    </row>
    <row r="10211" spans="1:10" x14ac:dyDescent="0.2">
      <c r="A10211" s="7" t="s">
        <v>17014</v>
      </c>
      <c r="B10211" t="s">
        <v>17015</v>
      </c>
      <c r="C10211">
        <v>21002</v>
      </c>
      <c r="D10211" t="s">
        <v>31</v>
      </c>
      <c r="E10211">
        <v>3</v>
      </c>
      <c r="F10211" t="s">
        <v>2045</v>
      </c>
      <c r="G10211" s="8" t="s">
        <v>200</v>
      </c>
      <c r="H10211" t="s">
        <v>201</v>
      </c>
      <c r="I10211" s="1" t="s">
        <v>35</v>
      </c>
      <c r="J10211" t="s">
        <v>36</v>
      </c>
    </row>
    <row r="10212" spans="1:10" x14ac:dyDescent="0.2">
      <c r="A10212" s="7" t="s">
        <v>17016</v>
      </c>
      <c r="B10212" t="s">
        <v>17017</v>
      </c>
      <c r="C10212">
        <v>21002</v>
      </c>
      <c r="D10212" t="s">
        <v>31</v>
      </c>
      <c r="E10212">
        <v>3</v>
      </c>
      <c r="F10212" t="s">
        <v>2045</v>
      </c>
      <c r="G10212" s="8" t="s">
        <v>200</v>
      </c>
      <c r="H10212" t="s">
        <v>201</v>
      </c>
      <c r="I10212" s="1" t="s">
        <v>35</v>
      </c>
      <c r="J10212" t="s">
        <v>36</v>
      </c>
    </row>
    <row r="10213" spans="1:10" x14ac:dyDescent="0.2">
      <c r="A10213" s="7" t="s">
        <v>17018</v>
      </c>
      <c r="B10213" t="s">
        <v>17019</v>
      </c>
      <c r="C10213">
        <v>21002</v>
      </c>
      <c r="D10213" t="s">
        <v>31</v>
      </c>
      <c r="E10213">
        <v>3</v>
      </c>
      <c r="F10213" t="s">
        <v>2045</v>
      </c>
      <c r="G10213" s="8" t="s">
        <v>200</v>
      </c>
      <c r="H10213" t="s">
        <v>201</v>
      </c>
      <c r="I10213" s="1" t="s">
        <v>35</v>
      </c>
      <c r="J10213" t="s">
        <v>36</v>
      </c>
    </row>
    <row r="10214" spans="1:10" x14ac:dyDescent="0.2">
      <c r="A10214" s="7" t="s">
        <v>17020</v>
      </c>
      <c r="B10214" t="s">
        <v>17021</v>
      </c>
      <c r="C10214">
        <v>21002</v>
      </c>
      <c r="D10214" t="s">
        <v>31</v>
      </c>
      <c r="E10214">
        <v>3</v>
      </c>
      <c r="F10214" t="s">
        <v>2045</v>
      </c>
      <c r="G10214" s="8" t="s">
        <v>200</v>
      </c>
      <c r="H10214" t="s">
        <v>201</v>
      </c>
      <c r="I10214" s="1" t="s">
        <v>35</v>
      </c>
      <c r="J10214" t="s">
        <v>36</v>
      </c>
    </row>
    <row r="10215" spans="1:10" x14ac:dyDescent="0.2">
      <c r="A10215" s="7" t="s">
        <v>17022</v>
      </c>
      <c r="B10215" t="s">
        <v>17023</v>
      </c>
      <c r="C10215">
        <v>21002</v>
      </c>
      <c r="D10215" t="s">
        <v>31</v>
      </c>
      <c r="E10215">
        <v>3</v>
      </c>
      <c r="F10215" t="s">
        <v>2045</v>
      </c>
      <c r="G10215" s="8" t="s">
        <v>200</v>
      </c>
      <c r="H10215" t="s">
        <v>201</v>
      </c>
      <c r="I10215" s="1" t="s">
        <v>35</v>
      </c>
      <c r="J10215" t="s">
        <v>36</v>
      </c>
    </row>
    <row r="10216" spans="1:10" x14ac:dyDescent="0.2">
      <c r="A10216" s="7" t="s">
        <v>17024</v>
      </c>
      <c r="B10216" t="s">
        <v>17025</v>
      </c>
      <c r="C10216">
        <v>21002</v>
      </c>
      <c r="D10216" t="s">
        <v>31</v>
      </c>
      <c r="E10216">
        <v>3</v>
      </c>
      <c r="F10216" t="s">
        <v>2045</v>
      </c>
      <c r="G10216" s="8" t="s">
        <v>200</v>
      </c>
      <c r="H10216" t="s">
        <v>201</v>
      </c>
      <c r="I10216" s="1" t="s">
        <v>35</v>
      </c>
      <c r="J10216" t="s">
        <v>36</v>
      </c>
    </row>
    <row r="10217" spans="1:10" x14ac:dyDescent="0.2">
      <c r="A10217" s="7" t="s">
        <v>17026</v>
      </c>
      <c r="B10217" t="s">
        <v>17027</v>
      </c>
      <c r="C10217">
        <v>21002</v>
      </c>
      <c r="D10217" t="s">
        <v>31</v>
      </c>
      <c r="E10217">
        <v>3</v>
      </c>
      <c r="F10217" t="s">
        <v>2045</v>
      </c>
      <c r="G10217" s="8" t="s">
        <v>200</v>
      </c>
      <c r="H10217" t="s">
        <v>201</v>
      </c>
      <c r="I10217" s="1" t="s">
        <v>35</v>
      </c>
      <c r="J10217" t="s">
        <v>36</v>
      </c>
    </row>
    <row r="10218" spans="1:10" x14ac:dyDescent="0.2">
      <c r="A10218" s="7" t="s">
        <v>17028</v>
      </c>
      <c r="B10218" t="s">
        <v>17029</v>
      </c>
      <c r="C10218">
        <v>21002</v>
      </c>
      <c r="D10218" t="s">
        <v>31</v>
      </c>
      <c r="E10218">
        <v>3</v>
      </c>
      <c r="F10218" t="s">
        <v>2045</v>
      </c>
      <c r="G10218" s="8" t="s">
        <v>200</v>
      </c>
      <c r="H10218" t="s">
        <v>201</v>
      </c>
      <c r="I10218" s="1" t="s">
        <v>35</v>
      </c>
      <c r="J10218" t="s">
        <v>36</v>
      </c>
    </row>
    <row r="10219" spans="1:10" x14ac:dyDescent="0.2">
      <c r="A10219" s="7" t="s">
        <v>17030</v>
      </c>
      <c r="B10219" t="s">
        <v>17031</v>
      </c>
      <c r="C10219">
        <v>21002</v>
      </c>
      <c r="D10219" t="s">
        <v>31</v>
      </c>
      <c r="E10219">
        <v>3</v>
      </c>
      <c r="F10219" t="s">
        <v>2045</v>
      </c>
      <c r="G10219" s="8" t="s">
        <v>200</v>
      </c>
      <c r="H10219" t="s">
        <v>201</v>
      </c>
      <c r="I10219" s="1" t="s">
        <v>35</v>
      </c>
      <c r="J10219" t="s">
        <v>36</v>
      </c>
    </row>
    <row r="10220" spans="1:10" x14ac:dyDescent="0.2">
      <c r="A10220" s="7" t="s">
        <v>17032</v>
      </c>
      <c r="B10220" t="s">
        <v>7876</v>
      </c>
      <c r="C10220">
        <v>21002</v>
      </c>
      <c r="D10220" t="s">
        <v>31</v>
      </c>
      <c r="E10220">
        <v>3</v>
      </c>
      <c r="F10220" t="s">
        <v>2045</v>
      </c>
      <c r="G10220" s="8" t="s">
        <v>200</v>
      </c>
      <c r="H10220" t="s">
        <v>201</v>
      </c>
      <c r="I10220" s="1" t="s">
        <v>35</v>
      </c>
      <c r="J10220" t="s">
        <v>36</v>
      </c>
    </row>
    <row r="10221" spans="1:10" x14ac:dyDescent="0.2">
      <c r="A10221" s="7" t="s">
        <v>17033</v>
      </c>
      <c r="B10221" t="s">
        <v>17034</v>
      </c>
      <c r="C10221">
        <v>21002</v>
      </c>
      <c r="D10221" t="s">
        <v>31</v>
      </c>
      <c r="E10221">
        <v>3</v>
      </c>
      <c r="F10221" t="s">
        <v>2045</v>
      </c>
      <c r="G10221" s="8" t="s">
        <v>200</v>
      </c>
      <c r="H10221" t="s">
        <v>201</v>
      </c>
      <c r="I10221" s="1" t="s">
        <v>35</v>
      </c>
      <c r="J10221" t="s">
        <v>36</v>
      </c>
    </row>
    <row r="10222" spans="1:10" x14ac:dyDescent="0.2">
      <c r="A10222" s="7" t="s">
        <v>17035</v>
      </c>
      <c r="B10222" t="s">
        <v>17036</v>
      </c>
      <c r="C10222">
        <v>21002</v>
      </c>
      <c r="D10222" t="s">
        <v>31</v>
      </c>
      <c r="E10222">
        <v>3</v>
      </c>
      <c r="F10222" t="s">
        <v>2045</v>
      </c>
      <c r="G10222" s="8" t="s">
        <v>200</v>
      </c>
      <c r="H10222" t="s">
        <v>201</v>
      </c>
      <c r="I10222" s="1" t="s">
        <v>35</v>
      </c>
      <c r="J10222" t="s">
        <v>36</v>
      </c>
    </row>
    <row r="10223" spans="1:10" x14ac:dyDescent="0.2">
      <c r="A10223" s="7" t="s">
        <v>17037</v>
      </c>
      <c r="B10223" t="s">
        <v>17038</v>
      </c>
      <c r="C10223">
        <v>21002</v>
      </c>
      <c r="D10223" t="s">
        <v>31</v>
      </c>
      <c r="E10223">
        <v>3</v>
      </c>
      <c r="F10223" t="s">
        <v>2045</v>
      </c>
      <c r="G10223" s="8" t="s">
        <v>200</v>
      </c>
      <c r="H10223" t="s">
        <v>201</v>
      </c>
      <c r="I10223" s="1" t="s">
        <v>35</v>
      </c>
      <c r="J10223" t="s">
        <v>36</v>
      </c>
    </row>
    <row r="10224" spans="1:10" x14ac:dyDescent="0.2">
      <c r="A10224" s="7" t="s">
        <v>17039</v>
      </c>
      <c r="B10224" t="s">
        <v>17040</v>
      </c>
      <c r="C10224">
        <v>21002</v>
      </c>
      <c r="D10224" t="s">
        <v>31</v>
      </c>
      <c r="E10224">
        <v>3</v>
      </c>
      <c r="F10224" t="s">
        <v>2045</v>
      </c>
      <c r="G10224" s="8" t="s">
        <v>200</v>
      </c>
      <c r="H10224" t="s">
        <v>201</v>
      </c>
      <c r="I10224" s="1" t="s">
        <v>35</v>
      </c>
      <c r="J10224" t="s">
        <v>36</v>
      </c>
    </row>
    <row r="10225" spans="1:10" x14ac:dyDescent="0.2">
      <c r="A10225" s="7" t="s">
        <v>17041</v>
      </c>
      <c r="B10225" t="s">
        <v>17042</v>
      </c>
      <c r="C10225">
        <v>21002</v>
      </c>
      <c r="D10225" t="s">
        <v>31</v>
      </c>
      <c r="E10225">
        <v>3</v>
      </c>
      <c r="F10225" t="s">
        <v>2045</v>
      </c>
      <c r="G10225" s="8" t="s">
        <v>200</v>
      </c>
      <c r="H10225" t="s">
        <v>201</v>
      </c>
      <c r="I10225" s="1" t="s">
        <v>35</v>
      </c>
      <c r="J10225" t="s">
        <v>36</v>
      </c>
    </row>
    <row r="10226" spans="1:10" x14ac:dyDescent="0.2">
      <c r="A10226" s="7" t="s">
        <v>17043</v>
      </c>
      <c r="B10226" t="s">
        <v>17044</v>
      </c>
      <c r="C10226">
        <v>21002</v>
      </c>
      <c r="D10226" t="s">
        <v>31</v>
      </c>
      <c r="E10226">
        <v>3</v>
      </c>
      <c r="F10226" t="s">
        <v>2045</v>
      </c>
      <c r="G10226" s="8" t="s">
        <v>200</v>
      </c>
      <c r="H10226" t="s">
        <v>201</v>
      </c>
      <c r="I10226" s="1" t="s">
        <v>35</v>
      </c>
      <c r="J10226" t="s">
        <v>36</v>
      </c>
    </row>
    <row r="10227" spans="1:10" x14ac:dyDescent="0.2">
      <c r="A10227" s="7" t="s">
        <v>17045</v>
      </c>
      <c r="B10227" t="s">
        <v>17046</v>
      </c>
      <c r="C10227">
        <v>21002</v>
      </c>
      <c r="D10227" t="s">
        <v>31</v>
      </c>
      <c r="E10227">
        <v>3</v>
      </c>
      <c r="F10227" t="s">
        <v>2045</v>
      </c>
      <c r="G10227" s="8" t="s">
        <v>200</v>
      </c>
      <c r="H10227" t="s">
        <v>201</v>
      </c>
      <c r="I10227" s="1" t="s">
        <v>35</v>
      </c>
      <c r="J10227" t="s">
        <v>36</v>
      </c>
    </row>
    <row r="10228" spans="1:10" x14ac:dyDescent="0.2">
      <c r="A10228" s="7" t="s">
        <v>17047</v>
      </c>
      <c r="B10228" t="s">
        <v>17048</v>
      </c>
      <c r="C10228">
        <v>21002</v>
      </c>
      <c r="D10228" t="s">
        <v>31</v>
      </c>
      <c r="E10228">
        <v>3</v>
      </c>
      <c r="F10228" t="s">
        <v>2045</v>
      </c>
      <c r="G10228" s="8" t="s">
        <v>200</v>
      </c>
      <c r="H10228" t="s">
        <v>201</v>
      </c>
      <c r="I10228" s="1" t="s">
        <v>35</v>
      </c>
      <c r="J10228" t="s">
        <v>36</v>
      </c>
    </row>
    <row r="10229" spans="1:10" x14ac:dyDescent="0.2">
      <c r="A10229" s="7" t="s">
        <v>17049</v>
      </c>
      <c r="B10229" t="s">
        <v>17050</v>
      </c>
      <c r="C10229">
        <v>21002</v>
      </c>
      <c r="D10229" t="s">
        <v>31</v>
      </c>
      <c r="E10229">
        <v>3</v>
      </c>
      <c r="F10229" t="s">
        <v>2045</v>
      </c>
      <c r="G10229" s="8" t="s">
        <v>200</v>
      </c>
      <c r="H10229" t="s">
        <v>201</v>
      </c>
      <c r="I10229" s="1" t="s">
        <v>35</v>
      </c>
      <c r="J10229" t="s">
        <v>36</v>
      </c>
    </row>
    <row r="10230" spans="1:10" x14ac:dyDescent="0.2">
      <c r="A10230" s="7" t="s">
        <v>17051</v>
      </c>
      <c r="B10230" t="s">
        <v>17052</v>
      </c>
      <c r="C10230">
        <v>21002</v>
      </c>
      <c r="D10230" t="s">
        <v>31</v>
      </c>
      <c r="E10230">
        <v>3</v>
      </c>
      <c r="F10230" t="s">
        <v>2045</v>
      </c>
      <c r="G10230" s="8" t="s">
        <v>200</v>
      </c>
      <c r="H10230" t="s">
        <v>201</v>
      </c>
      <c r="I10230" s="1" t="s">
        <v>35</v>
      </c>
      <c r="J10230" t="s">
        <v>36</v>
      </c>
    </row>
    <row r="10231" spans="1:10" x14ac:dyDescent="0.2">
      <c r="A10231" s="7" t="s">
        <v>17053</v>
      </c>
      <c r="B10231" t="s">
        <v>17054</v>
      </c>
      <c r="C10231">
        <v>21002</v>
      </c>
      <c r="D10231" t="s">
        <v>31</v>
      </c>
      <c r="E10231">
        <v>3</v>
      </c>
      <c r="F10231" t="s">
        <v>2045</v>
      </c>
      <c r="G10231" s="8" t="s">
        <v>200</v>
      </c>
      <c r="H10231" t="s">
        <v>201</v>
      </c>
      <c r="I10231" s="1" t="s">
        <v>35</v>
      </c>
      <c r="J10231" t="s">
        <v>36</v>
      </c>
    </row>
    <row r="10232" spans="1:10" x14ac:dyDescent="0.2">
      <c r="A10232" s="7" t="s">
        <v>17055</v>
      </c>
      <c r="B10232" t="s">
        <v>17056</v>
      </c>
      <c r="C10232">
        <v>21002</v>
      </c>
      <c r="D10232" t="s">
        <v>31</v>
      </c>
      <c r="E10232">
        <v>3</v>
      </c>
      <c r="F10232" t="s">
        <v>2045</v>
      </c>
      <c r="G10232" s="8" t="s">
        <v>200</v>
      </c>
      <c r="H10232" t="s">
        <v>201</v>
      </c>
      <c r="I10232" s="1" t="s">
        <v>35</v>
      </c>
      <c r="J10232" t="s">
        <v>36</v>
      </c>
    </row>
    <row r="10233" spans="1:10" x14ac:dyDescent="0.2">
      <c r="A10233" s="7" t="s">
        <v>17057</v>
      </c>
      <c r="B10233" t="s">
        <v>17058</v>
      </c>
      <c r="C10233">
        <v>21002</v>
      </c>
      <c r="D10233" t="s">
        <v>31</v>
      </c>
      <c r="E10233">
        <v>3</v>
      </c>
      <c r="F10233" t="s">
        <v>2045</v>
      </c>
      <c r="G10233" s="8" t="s">
        <v>200</v>
      </c>
      <c r="H10233" t="s">
        <v>201</v>
      </c>
      <c r="I10233" s="1" t="s">
        <v>35</v>
      </c>
      <c r="J10233" t="s">
        <v>36</v>
      </c>
    </row>
    <row r="10234" spans="1:10" x14ac:dyDescent="0.2">
      <c r="A10234" s="7" t="s">
        <v>17059</v>
      </c>
      <c r="B10234" t="s">
        <v>17060</v>
      </c>
      <c r="C10234">
        <v>21002</v>
      </c>
      <c r="D10234" t="s">
        <v>31</v>
      </c>
      <c r="E10234">
        <v>3</v>
      </c>
      <c r="F10234" t="s">
        <v>2045</v>
      </c>
      <c r="G10234" s="8" t="s">
        <v>200</v>
      </c>
      <c r="H10234" t="s">
        <v>201</v>
      </c>
      <c r="I10234" s="1" t="s">
        <v>35</v>
      </c>
      <c r="J10234" t="s">
        <v>36</v>
      </c>
    </row>
    <row r="10235" spans="1:10" x14ac:dyDescent="0.2">
      <c r="A10235" s="7" t="s">
        <v>17061</v>
      </c>
      <c r="B10235" t="s">
        <v>17062</v>
      </c>
      <c r="C10235">
        <v>21002</v>
      </c>
      <c r="D10235" t="s">
        <v>31</v>
      </c>
      <c r="E10235">
        <v>3</v>
      </c>
      <c r="F10235" t="s">
        <v>2045</v>
      </c>
      <c r="G10235" s="8" t="s">
        <v>204</v>
      </c>
      <c r="H10235" t="s">
        <v>205</v>
      </c>
      <c r="I10235" s="1" t="s">
        <v>35</v>
      </c>
      <c r="J10235" t="s">
        <v>36</v>
      </c>
    </row>
    <row r="10236" spans="1:10" x14ac:dyDescent="0.2">
      <c r="A10236" s="7" t="s">
        <v>17063</v>
      </c>
      <c r="B10236" t="s">
        <v>17064</v>
      </c>
      <c r="C10236">
        <v>21002</v>
      </c>
      <c r="D10236" t="s">
        <v>31</v>
      </c>
      <c r="E10236">
        <v>3</v>
      </c>
      <c r="F10236" t="s">
        <v>2045</v>
      </c>
      <c r="G10236" s="8" t="s">
        <v>204</v>
      </c>
      <c r="H10236" t="s">
        <v>205</v>
      </c>
      <c r="I10236" s="1" t="s">
        <v>35</v>
      </c>
      <c r="J10236" t="s">
        <v>36</v>
      </c>
    </row>
    <row r="10237" spans="1:10" x14ac:dyDescent="0.2">
      <c r="A10237" s="7" t="s">
        <v>17065</v>
      </c>
      <c r="B10237" t="s">
        <v>17066</v>
      </c>
      <c r="C10237">
        <v>21002</v>
      </c>
      <c r="D10237" t="s">
        <v>31</v>
      </c>
      <c r="E10237">
        <v>3</v>
      </c>
      <c r="F10237" t="s">
        <v>2045</v>
      </c>
      <c r="G10237" s="8" t="s">
        <v>204</v>
      </c>
      <c r="H10237" t="s">
        <v>205</v>
      </c>
      <c r="I10237" s="1" t="s">
        <v>35</v>
      </c>
      <c r="J10237" t="s">
        <v>36</v>
      </c>
    </row>
    <row r="10238" spans="1:10" x14ac:dyDescent="0.2">
      <c r="A10238" s="7" t="s">
        <v>17067</v>
      </c>
      <c r="B10238" t="s">
        <v>17068</v>
      </c>
      <c r="C10238">
        <v>21002</v>
      </c>
      <c r="D10238" t="s">
        <v>31</v>
      </c>
      <c r="E10238">
        <v>3</v>
      </c>
      <c r="F10238" t="s">
        <v>2045</v>
      </c>
      <c r="G10238" s="8" t="s">
        <v>204</v>
      </c>
      <c r="H10238" t="s">
        <v>205</v>
      </c>
      <c r="I10238" s="1" t="s">
        <v>35</v>
      </c>
      <c r="J10238" t="s">
        <v>36</v>
      </c>
    </row>
    <row r="10239" spans="1:10" x14ac:dyDescent="0.2">
      <c r="A10239" s="7" t="s">
        <v>17069</v>
      </c>
      <c r="B10239" t="s">
        <v>17070</v>
      </c>
      <c r="C10239">
        <v>21002</v>
      </c>
      <c r="D10239" t="s">
        <v>31</v>
      </c>
      <c r="E10239">
        <v>3</v>
      </c>
      <c r="F10239" t="s">
        <v>2045</v>
      </c>
      <c r="G10239" s="8" t="s">
        <v>204</v>
      </c>
      <c r="H10239" t="s">
        <v>205</v>
      </c>
      <c r="I10239" s="1" t="s">
        <v>35</v>
      </c>
      <c r="J10239" t="s">
        <v>36</v>
      </c>
    </row>
    <row r="10240" spans="1:10" x14ac:dyDescent="0.2">
      <c r="A10240" s="7" t="s">
        <v>17071</v>
      </c>
      <c r="B10240" t="s">
        <v>17072</v>
      </c>
      <c r="C10240">
        <v>21002</v>
      </c>
      <c r="D10240" t="s">
        <v>31</v>
      </c>
      <c r="E10240">
        <v>3</v>
      </c>
      <c r="F10240" t="s">
        <v>2045</v>
      </c>
      <c r="G10240" s="8" t="s">
        <v>204</v>
      </c>
      <c r="H10240" t="s">
        <v>205</v>
      </c>
      <c r="I10240" s="1" t="s">
        <v>35</v>
      </c>
      <c r="J10240" t="s">
        <v>36</v>
      </c>
    </row>
    <row r="10241" spans="1:10" x14ac:dyDescent="0.2">
      <c r="A10241" s="7" t="s">
        <v>17073</v>
      </c>
      <c r="B10241" t="s">
        <v>17074</v>
      </c>
      <c r="C10241">
        <v>21002</v>
      </c>
      <c r="D10241" t="s">
        <v>31</v>
      </c>
      <c r="E10241">
        <v>3</v>
      </c>
      <c r="F10241" t="s">
        <v>2045</v>
      </c>
      <c r="G10241" s="8" t="s">
        <v>204</v>
      </c>
      <c r="H10241" t="s">
        <v>205</v>
      </c>
      <c r="I10241" s="1" t="s">
        <v>35</v>
      </c>
      <c r="J10241" t="s">
        <v>36</v>
      </c>
    </row>
    <row r="10242" spans="1:10" x14ac:dyDescent="0.2">
      <c r="A10242" s="7" t="s">
        <v>17075</v>
      </c>
      <c r="B10242" t="s">
        <v>17076</v>
      </c>
      <c r="C10242">
        <v>21002</v>
      </c>
      <c r="D10242" t="s">
        <v>31</v>
      </c>
      <c r="E10242">
        <v>3</v>
      </c>
      <c r="F10242" t="s">
        <v>2045</v>
      </c>
      <c r="G10242" s="8" t="s">
        <v>204</v>
      </c>
      <c r="H10242" t="s">
        <v>205</v>
      </c>
      <c r="I10242" s="1" t="s">
        <v>35</v>
      </c>
      <c r="J10242" t="s">
        <v>36</v>
      </c>
    </row>
    <row r="10243" spans="1:10" x14ac:dyDescent="0.2">
      <c r="A10243" s="7" t="s">
        <v>17077</v>
      </c>
      <c r="B10243" t="s">
        <v>17078</v>
      </c>
      <c r="C10243">
        <v>21002</v>
      </c>
      <c r="D10243" t="s">
        <v>31</v>
      </c>
      <c r="E10243">
        <v>3</v>
      </c>
      <c r="F10243" t="s">
        <v>2045</v>
      </c>
      <c r="G10243" s="8" t="s">
        <v>204</v>
      </c>
      <c r="H10243" t="s">
        <v>205</v>
      </c>
      <c r="I10243" s="1" t="s">
        <v>35</v>
      </c>
      <c r="J10243" t="s">
        <v>36</v>
      </c>
    </row>
    <row r="10244" spans="1:10" x14ac:dyDescent="0.2">
      <c r="A10244" s="7" t="s">
        <v>17079</v>
      </c>
      <c r="B10244" t="s">
        <v>17080</v>
      </c>
      <c r="C10244">
        <v>21002</v>
      </c>
      <c r="D10244" t="s">
        <v>31</v>
      </c>
      <c r="E10244">
        <v>3</v>
      </c>
      <c r="F10244" t="s">
        <v>2045</v>
      </c>
      <c r="G10244" s="8" t="s">
        <v>204</v>
      </c>
      <c r="H10244" t="s">
        <v>205</v>
      </c>
      <c r="I10244" s="1" t="s">
        <v>35</v>
      </c>
      <c r="J10244" t="s">
        <v>36</v>
      </c>
    </row>
    <row r="10245" spans="1:10" x14ac:dyDescent="0.2">
      <c r="A10245" s="7" t="s">
        <v>17081</v>
      </c>
      <c r="B10245" t="s">
        <v>17082</v>
      </c>
      <c r="C10245">
        <v>21002</v>
      </c>
      <c r="D10245" t="s">
        <v>31</v>
      </c>
      <c r="E10245">
        <v>3</v>
      </c>
      <c r="F10245" t="s">
        <v>2045</v>
      </c>
      <c r="G10245" s="8" t="s">
        <v>204</v>
      </c>
      <c r="H10245" t="s">
        <v>205</v>
      </c>
      <c r="I10245" s="1" t="s">
        <v>35</v>
      </c>
      <c r="J10245" t="s">
        <v>36</v>
      </c>
    </row>
    <row r="10246" spans="1:10" x14ac:dyDescent="0.2">
      <c r="A10246" s="7" t="s">
        <v>17083</v>
      </c>
      <c r="B10246" t="s">
        <v>6467</v>
      </c>
      <c r="C10246">
        <v>21002</v>
      </c>
      <c r="D10246" t="s">
        <v>31</v>
      </c>
      <c r="E10246">
        <v>3</v>
      </c>
      <c r="F10246" t="s">
        <v>2045</v>
      </c>
      <c r="G10246" s="8" t="s">
        <v>204</v>
      </c>
      <c r="H10246" t="s">
        <v>205</v>
      </c>
      <c r="I10246" s="1" t="s">
        <v>35</v>
      </c>
      <c r="J10246" t="s">
        <v>36</v>
      </c>
    </row>
    <row r="10247" spans="1:10" x14ac:dyDescent="0.2">
      <c r="A10247" s="7" t="s">
        <v>17084</v>
      </c>
      <c r="B10247" t="s">
        <v>17085</v>
      </c>
      <c r="C10247">
        <v>21002</v>
      </c>
      <c r="D10247" t="s">
        <v>31</v>
      </c>
      <c r="E10247">
        <v>3</v>
      </c>
      <c r="F10247" t="s">
        <v>2045</v>
      </c>
      <c r="G10247" s="8" t="s">
        <v>204</v>
      </c>
      <c r="H10247" t="s">
        <v>205</v>
      </c>
      <c r="I10247" s="1" t="s">
        <v>35</v>
      </c>
      <c r="J10247" t="s">
        <v>36</v>
      </c>
    </row>
    <row r="10248" spans="1:10" x14ac:dyDescent="0.2">
      <c r="A10248" s="7" t="s">
        <v>17086</v>
      </c>
      <c r="B10248" t="s">
        <v>17087</v>
      </c>
      <c r="C10248">
        <v>21002</v>
      </c>
      <c r="D10248" t="s">
        <v>31</v>
      </c>
      <c r="E10248">
        <v>3</v>
      </c>
      <c r="F10248" t="s">
        <v>2045</v>
      </c>
      <c r="G10248" s="8" t="s">
        <v>204</v>
      </c>
      <c r="H10248" t="s">
        <v>205</v>
      </c>
      <c r="I10248" s="1" t="s">
        <v>35</v>
      </c>
      <c r="J10248" t="s">
        <v>36</v>
      </c>
    </row>
    <row r="10249" spans="1:10" x14ac:dyDescent="0.2">
      <c r="A10249" s="7" t="s">
        <v>17088</v>
      </c>
      <c r="B10249" t="s">
        <v>17089</v>
      </c>
      <c r="C10249">
        <v>21002</v>
      </c>
      <c r="D10249" t="s">
        <v>31</v>
      </c>
      <c r="E10249">
        <v>3</v>
      </c>
      <c r="F10249" t="s">
        <v>2045</v>
      </c>
      <c r="G10249" s="8" t="s">
        <v>204</v>
      </c>
      <c r="H10249" t="s">
        <v>205</v>
      </c>
      <c r="I10249" s="1" t="s">
        <v>35</v>
      </c>
      <c r="J10249" t="s">
        <v>36</v>
      </c>
    </row>
    <row r="10250" spans="1:10" x14ac:dyDescent="0.2">
      <c r="A10250" s="7" t="s">
        <v>17090</v>
      </c>
      <c r="B10250" t="s">
        <v>17091</v>
      </c>
      <c r="C10250">
        <v>21002</v>
      </c>
      <c r="D10250" t="s">
        <v>31</v>
      </c>
      <c r="E10250">
        <v>3</v>
      </c>
      <c r="F10250" t="s">
        <v>2045</v>
      </c>
      <c r="G10250" s="8" t="s">
        <v>204</v>
      </c>
      <c r="H10250" t="s">
        <v>205</v>
      </c>
      <c r="I10250" s="1" t="s">
        <v>35</v>
      </c>
      <c r="J10250" t="s">
        <v>36</v>
      </c>
    </row>
    <row r="10251" spans="1:10" x14ac:dyDescent="0.2">
      <c r="A10251" s="7" t="s">
        <v>17092</v>
      </c>
      <c r="B10251" t="s">
        <v>17093</v>
      </c>
      <c r="C10251">
        <v>21002</v>
      </c>
      <c r="D10251" t="s">
        <v>31</v>
      </c>
      <c r="E10251">
        <v>3</v>
      </c>
      <c r="F10251" t="s">
        <v>2045</v>
      </c>
      <c r="G10251" s="8" t="s">
        <v>204</v>
      </c>
      <c r="H10251" t="s">
        <v>205</v>
      </c>
      <c r="I10251" s="1" t="s">
        <v>35</v>
      </c>
      <c r="J10251" t="s">
        <v>36</v>
      </c>
    </row>
    <row r="10252" spans="1:10" x14ac:dyDescent="0.2">
      <c r="A10252" s="7" t="s">
        <v>17094</v>
      </c>
      <c r="B10252" t="s">
        <v>17095</v>
      </c>
      <c r="C10252">
        <v>21002</v>
      </c>
      <c r="D10252" t="s">
        <v>31</v>
      </c>
      <c r="E10252">
        <v>3</v>
      </c>
      <c r="F10252" t="s">
        <v>2045</v>
      </c>
      <c r="G10252" s="8" t="s">
        <v>204</v>
      </c>
      <c r="H10252" t="s">
        <v>205</v>
      </c>
      <c r="I10252" s="1" t="s">
        <v>35</v>
      </c>
      <c r="J10252" t="s">
        <v>36</v>
      </c>
    </row>
    <row r="10253" spans="1:10" x14ac:dyDescent="0.2">
      <c r="A10253" s="7" t="s">
        <v>17096</v>
      </c>
      <c r="B10253" t="s">
        <v>17097</v>
      </c>
      <c r="C10253">
        <v>21002</v>
      </c>
      <c r="D10253" t="s">
        <v>31</v>
      </c>
      <c r="E10253">
        <v>3</v>
      </c>
      <c r="F10253" t="s">
        <v>2045</v>
      </c>
      <c r="G10253" s="8" t="s">
        <v>204</v>
      </c>
      <c r="H10253" t="s">
        <v>205</v>
      </c>
      <c r="I10253" s="1" t="s">
        <v>35</v>
      </c>
      <c r="J10253" t="s">
        <v>36</v>
      </c>
    </row>
    <row r="10254" spans="1:10" x14ac:dyDescent="0.2">
      <c r="A10254" s="7" t="s">
        <v>17098</v>
      </c>
      <c r="B10254" t="s">
        <v>17099</v>
      </c>
      <c r="C10254">
        <v>21002</v>
      </c>
      <c r="D10254" t="s">
        <v>31</v>
      </c>
      <c r="E10254">
        <v>3</v>
      </c>
      <c r="F10254" t="s">
        <v>2045</v>
      </c>
      <c r="G10254" s="8" t="s">
        <v>204</v>
      </c>
      <c r="H10254" t="s">
        <v>205</v>
      </c>
      <c r="I10254" s="1" t="s">
        <v>35</v>
      </c>
      <c r="J10254" t="s">
        <v>36</v>
      </c>
    </row>
    <row r="10255" spans="1:10" x14ac:dyDescent="0.2">
      <c r="A10255" s="7" t="s">
        <v>17100</v>
      </c>
      <c r="B10255" t="s">
        <v>17101</v>
      </c>
      <c r="C10255">
        <v>21002</v>
      </c>
      <c r="D10255" t="s">
        <v>31</v>
      </c>
      <c r="E10255">
        <v>3</v>
      </c>
      <c r="F10255" t="s">
        <v>2045</v>
      </c>
      <c r="G10255" s="8" t="s">
        <v>204</v>
      </c>
      <c r="H10255" t="s">
        <v>205</v>
      </c>
      <c r="I10255" s="1" t="s">
        <v>35</v>
      </c>
      <c r="J10255" t="s">
        <v>36</v>
      </c>
    </row>
    <row r="10256" spans="1:10" x14ac:dyDescent="0.2">
      <c r="A10256" s="7" t="s">
        <v>17102</v>
      </c>
      <c r="B10256" t="s">
        <v>17103</v>
      </c>
      <c r="C10256">
        <v>21002</v>
      </c>
      <c r="D10256" t="s">
        <v>31</v>
      </c>
      <c r="E10256">
        <v>3</v>
      </c>
      <c r="F10256" t="s">
        <v>2045</v>
      </c>
      <c r="G10256" s="8" t="s">
        <v>204</v>
      </c>
      <c r="H10256" t="s">
        <v>205</v>
      </c>
      <c r="I10256" s="1" t="s">
        <v>35</v>
      </c>
      <c r="J10256" t="s">
        <v>36</v>
      </c>
    </row>
    <row r="10257" spans="1:10" x14ac:dyDescent="0.2">
      <c r="A10257" s="7" t="s">
        <v>17104</v>
      </c>
      <c r="B10257" t="s">
        <v>17105</v>
      </c>
      <c r="C10257">
        <v>21002</v>
      </c>
      <c r="D10257" t="s">
        <v>31</v>
      </c>
      <c r="E10257">
        <v>3</v>
      </c>
      <c r="F10257" t="s">
        <v>2045</v>
      </c>
      <c r="G10257" s="8" t="s">
        <v>204</v>
      </c>
      <c r="H10257" t="s">
        <v>205</v>
      </c>
      <c r="I10257" s="1" t="s">
        <v>35</v>
      </c>
      <c r="J10257" t="s">
        <v>36</v>
      </c>
    </row>
    <row r="10258" spans="1:10" x14ac:dyDescent="0.2">
      <c r="A10258" s="7" t="s">
        <v>17106</v>
      </c>
      <c r="B10258" t="s">
        <v>17107</v>
      </c>
      <c r="C10258">
        <v>21002</v>
      </c>
      <c r="D10258" t="s">
        <v>31</v>
      </c>
      <c r="E10258">
        <v>3</v>
      </c>
      <c r="F10258" t="s">
        <v>2045</v>
      </c>
      <c r="G10258" s="8" t="s">
        <v>204</v>
      </c>
      <c r="H10258" t="s">
        <v>205</v>
      </c>
      <c r="I10258" s="1" t="s">
        <v>35</v>
      </c>
      <c r="J10258" t="s">
        <v>36</v>
      </c>
    </row>
    <row r="10259" spans="1:10" x14ac:dyDescent="0.2">
      <c r="A10259" s="7" t="s">
        <v>17108</v>
      </c>
      <c r="B10259" t="s">
        <v>17109</v>
      </c>
      <c r="C10259">
        <v>21002</v>
      </c>
      <c r="D10259" t="s">
        <v>31</v>
      </c>
      <c r="E10259">
        <v>3</v>
      </c>
      <c r="F10259" t="s">
        <v>2045</v>
      </c>
      <c r="G10259" s="8" t="s">
        <v>204</v>
      </c>
      <c r="H10259" t="s">
        <v>205</v>
      </c>
      <c r="I10259" s="1" t="s">
        <v>35</v>
      </c>
      <c r="J10259" t="s">
        <v>36</v>
      </c>
    </row>
    <row r="10260" spans="1:10" x14ac:dyDescent="0.2">
      <c r="A10260" s="7" t="s">
        <v>17110</v>
      </c>
      <c r="B10260" t="s">
        <v>17111</v>
      </c>
      <c r="C10260">
        <v>21002</v>
      </c>
      <c r="D10260" t="s">
        <v>31</v>
      </c>
      <c r="E10260">
        <v>3</v>
      </c>
      <c r="F10260" t="s">
        <v>2045</v>
      </c>
      <c r="G10260" s="8" t="s">
        <v>204</v>
      </c>
      <c r="H10260" t="s">
        <v>205</v>
      </c>
      <c r="I10260" s="1" t="s">
        <v>35</v>
      </c>
      <c r="J10260" t="s">
        <v>36</v>
      </c>
    </row>
    <row r="10261" spans="1:10" x14ac:dyDescent="0.2">
      <c r="A10261" s="7" t="s">
        <v>17112</v>
      </c>
      <c r="B10261" t="s">
        <v>17113</v>
      </c>
      <c r="C10261">
        <v>21002</v>
      </c>
      <c r="D10261" t="s">
        <v>31</v>
      </c>
      <c r="E10261">
        <v>3</v>
      </c>
      <c r="F10261" t="s">
        <v>2045</v>
      </c>
      <c r="G10261" s="8" t="s">
        <v>204</v>
      </c>
      <c r="H10261" t="s">
        <v>205</v>
      </c>
      <c r="I10261" s="1" t="s">
        <v>35</v>
      </c>
      <c r="J10261" t="s">
        <v>36</v>
      </c>
    </row>
    <row r="10262" spans="1:10" x14ac:dyDescent="0.2">
      <c r="A10262" s="7" t="s">
        <v>17114</v>
      </c>
      <c r="B10262" t="s">
        <v>17115</v>
      </c>
      <c r="C10262">
        <v>21002</v>
      </c>
      <c r="D10262" t="s">
        <v>31</v>
      </c>
      <c r="E10262">
        <v>3</v>
      </c>
      <c r="F10262" t="s">
        <v>2045</v>
      </c>
      <c r="G10262" s="8" t="s">
        <v>204</v>
      </c>
      <c r="H10262" t="s">
        <v>205</v>
      </c>
      <c r="I10262" s="1" t="s">
        <v>35</v>
      </c>
      <c r="J10262" t="s">
        <v>36</v>
      </c>
    </row>
    <row r="10263" spans="1:10" x14ac:dyDescent="0.2">
      <c r="A10263" s="7" t="s">
        <v>17116</v>
      </c>
      <c r="B10263" t="s">
        <v>17117</v>
      </c>
      <c r="C10263">
        <v>21002</v>
      </c>
      <c r="D10263" t="s">
        <v>31</v>
      </c>
      <c r="E10263">
        <v>3</v>
      </c>
      <c r="F10263" t="s">
        <v>2045</v>
      </c>
      <c r="G10263" s="8" t="s">
        <v>204</v>
      </c>
      <c r="H10263" t="s">
        <v>205</v>
      </c>
      <c r="I10263" s="1" t="s">
        <v>35</v>
      </c>
      <c r="J10263" t="s">
        <v>36</v>
      </c>
    </row>
    <row r="10264" spans="1:10" x14ac:dyDescent="0.2">
      <c r="A10264" s="7" t="s">
        <v>17118</v>
      </c>
      <c r="B10264" t="s">
        <v>17119</v>
      </c>
      <c r="C10264">
        <v>21002</v>
      </c>
      <c r="D10264" t="s">
        <v>31</v>
      </c>
      <c r="E10264">
        <v>3</v>
      </c>
      <c r="F10264" t="s">
        <v>2045</v>
      </c>
      <c r="G10264" s="8" t="s">
        <v>204</v>
      </c>
      <c r="H10264" t="s">
        <v>205</v>
      </c>
      <c r="I10264" s="1" t="s">
        <v>35</v>
      </c>
      <c r="J10264" t="s">
        <v>36</v>
      </c>
    </row>
    <row r="10265" spans="1:10" x14ac:dyDescent="0.2">
      <c r="A10265" s="7" t="s">
        <v>17120</v>
      </c>
      <c r="B10265" t="s">
        <v>17121</v>
      </c>
      <c r="C10265">
        <v>21002</v>
      </c>
      <c r="D10265" t="s">
        <v>31</v>
      </c>
      <c r="E10265">
        <v>3</v>
      </c>
      <c r="F10265" t="s">
        <v>2045</v>
      </c>
      <c r="G10265" s="8" t="s">
        <v>204</v>
      </c>
      <c r="H10265" t="s">
        <v>205</v>
      </c>
      <c r="I10265" s="1" t="s">
        <v>35</v>
      </c>
      <c r="J10265" t="s">
        <v>36</v>
      </c>
    </row>
    <row r="10266" spans="1:10" x14ac:dyDescent="0.2">
      <c r="A10266" s="7" t="s">
        <v>17122</v>
      </c>
      <c r="B10266" t="s">
        <v>17123</v>
      </c>
      <c r="C10266">
        <v>21002</v>
      </c>
      <c r="D10266" t="s">
        <v>31</v>
      </c>
      <c r="E10266">
        <v>3</v>
      </c>
      <c r="F10266" t="s">
        <v>2045</v>
      </c>
      <c r="G10266" s="8" t="s">
        <v>204</v>
      </c>
      <c r="H10266" t="s">
        <v>205</v>
      </c>
      <c r="I10266" s="1" t="s">
        <v>35</v>
      </c>
      <c r="J10266" t="s">
        <v>36</v>
      </c>
    </row>
    <row r="10267" spans="1:10" x14ac:dyDescent="0.2">
      <c r="A10267" s="7" t="s">
        <v>17124</v>
      </c>
      <c r="B10267" t="s">
        <v>17125</v>
      </c>
      <c r="C10267">
        <v>21002</v>
      </c>
      <c r="D10267" t="s">
        <v>31</v>
      </c>
      <c r="E10267">
        <v>3</v>
      </c>
      <c r="F10267" t="s">
        <v>2045</v>
      </c>
      <c r="G10267" s="8" t="s">
        <v>204</v>
      </c>
      <c r="H10267" t="s">
        <v>205</v>
      </c>
      <c r="I10267" s="1" t="s">
        <v>35</v>
      </c>
      <c r="J10267" t="s">
        <v>36</v>
      </c>
    </row>
    <row r="10268" spans="1:10" x14ac:dyDescent="0.2">
      <c r="A10268" s="7" t="s">
        <v>17126</v>
      </c>
      <c r="B10268" t="s">
        <v>17127</v>
      </c>
      <c r="C10268">
        <v>21002</v>
      </c>
      <c r="D10268" t="s">
        <v>31</v>
      </c>
      <c r="E10268">
        <v>3</v>
      </c>
      <c r="F10268" t="s">
        <v>2045</v>
      </c>
      <c r="G10268" s="8" t="s">
        <v>204</v>
      </c>
      <c r="H10268" t="s">
        <v>205</v>
      </c>
      <c r="I10268" s="1" t="s">
        <v>35</v>
      </c>
      <c r="J10268" t="s">
        <v>36</v>
      </c>
    </row>
    <row r="10269" spans="1:10" x14ac:dyDescent="0.2">
      <c r="A10269" s="7" t="s">
        <v>17128</v>
      </c>
      <c r="B10269" t="s">
        <v>17129</v>
      </c>
      <c r="C10269">
        <v>21002</v>
      </c>
      <c r="D10269" t="s">
        <v>31</v>
      </c>
      <c r="E10269">
        <v>3</v>
      </c>
      <c r="F10269" t="s">
        <v>2045</v>
      </c>
      <c r="G10269" s="8" t="s">
        <v>204</v>
      </c>
      <c r="H10269" t="s">
        <v>205</v>
      </c>
      <c r="I10269" s="1" t="s">
        <v>35</v>
      </c>
      <c r="J10269" t="s">
        <v>36</v>
      </c>
    </row>
    <row r="10270" spans="1:10" x14ac:dyDescent="0.2">
      <c r="A10270" s="7" t="s">
        <v>17130</v>
      </c>
      <c r="B10270" t="s">
        <v>17131</v>
      </c>
      <c r="C10270">
        <v>21002</v>
      </c>
      <c r="D10270" t="s">
        <v>31</v>
      </c>
      <c r="E10270">
        <v>3</v>
      </c>
      <c r="F10270" t="s">
        <v>2045</v>
      </c>
      <c r="G10270" s="8" t="s">
        <v>204</v>
      </c>
      <c r="H10270" t="s">
        <v>205</v>
      </c>
      <c r="I10270" s="1" t="s">
        <v>35</v>
      </c>
      <c r="J10270" t="s">
        <v>36</v>
      </c>
    </row>
    <row r="10271" spans="1:10" x14ac:dyDescent="0.2">
      <c r="A10271" s="7" t="s">
        <v>17132</v>
      </c>
      <c r="B10271" t="s">
        <v>17133</v>
      </c>
      <c r="C10271">
        <v>21002</v>
      </c>
      <c r="D10271" t="s">
        <v>31</v>
      </c>
      <c r="E10271">
        <v>3</v>
      </c>
      <c r="F10271" t="s">
        <v>2045</v>
      </c>
      <c r="G10271" s="8" t="s">
        <v>204</v>
      </c>
      <c r="H10271" t="s">
        <v>205</v>
      </c>
      <c r="I10271" s="1" t="s">
        <v>35</v>
      </c>
      <c r="J10271" t="s">
        <v>36</v>
      </c>
    </row>
    <row r="10272" spans="1:10" x14ac:dyDescent="0.2">
      <c r="A10272" s="7" t="s">
        <v>17134</v>
      </c>
      <c r="B10272" t="s">
        <v>17135</v>
      </c>
      <c r="C10272">
        <v>21002</v>
      </c>
      <c r="D10272" t="s">
        <v>31</v>
      </c>
      <c r="E10272">
        <v>3</v>
      </c>
      <c r="F10272" t="s">
        <v>2045</v>
      </c>
      <c r="G10272" s="8" t="s">
        <v>204</v>
      </c>
      <c r="H10272" t="s">
        <v>205</v>
      </c>
      <c r="I10272" s="1" t="s">
        <v>35</v>
      </c>
      <c r="J10272" t="s">
        <v>36</v>
      </c>
    </row>
    <row r="10273" spans="1:10" x14ac:dyDescent="0.2">
      <c r="A10273" s="7" t="s">
        <v>17136</v>
      </c>
      <c r="B10273" t="s">
        <v>17137</v>
      </c>
      <c r="C10273">
        <v>21002</v>
      </c>
      <c r="D10273" t="s">
        <v>31</v>
      </c>
      <c r="E10273">
        <v>3</v>
      </c>
      <c r="F10273" t="s">
        <v>2045</v>
      </c>
      <c r="G10273" s="8" t="s">
        <v>204</v>
      </c>
      <c r="H10273" t="s">
        <v>205</v>
      </c>
      <c r="I10273" s="1" t="s">
        <v>35</v>
      </c>
      <c r="J10273" t="s">
        <v>36</v>
      </c>
    </row>
    <row r="10274" spans="1:10" x14ac:dyDescent="0.2">
      <c r="A10274" s="7" t="s">
        <v>17138</v>
      </c>
      <c r="B10274" t="s">
        <v>17139</v>
      </c>
      <c r="C10274">
        <v>21002</v>
      </c>
      <c r="D10274" t="s">
        <v>31</v>
      </c>
      <c r="E10274">
        <v>3</v>
      </c>
      <c r="F10274" t="s">
        <v>2045</v>
      </c>
      <c r="G10274" s="8" t="s">
        <v>204</v>
      </c>
      <c r="H10274" t="s">
        <v>205</v>
      </c>
      <c r="I10274" s="1" t="s">
        <v>35</v>
      </c>
      <c r="J10274" t="s">
        <v>36</v>
      </c>
    </row>
    <row r="10275" spans="1:10" x14ac:dyDescent="0.2">
      <c r="A10275" s="7" t="s">
        <v>17140</v>
      </c>
      <c r="B10275" t="s">
        <v>17141</v>
      </c>
      <c r="C10275">
        <v>21002</v>
      </c>
      <c r="D10275" t="s">
        <v>31</v>
      </c>
      <c r="E10275">
        <v>3</v>
      </c>
      <c r="F10275" t="s">
        <v>2045</v>
      </c>
      <c r="G10275" s="8" t="s">
        <v>204</v>
      </c>
      <c r="H10275" t="s">
        <v>205</v>
      </c>
      <c r="I10275" s="1" t="s">
        <v>35</v>
      </c>
      <c r="J10275" t="s">
        <v>36</v>
      </c>
    </row>
    <row r="10276" spans="1:10" x14ac:dyDescent="0.2">
      <c r="A10276" s="7" t="s">
        <v>17142</v>
      </c>
      <c r="B10276" t="s">
        <v>17143</v>
      </c>
      <c r="C10276">
        <v>21002</v>
      </c>
      <c r="D10276" t="s">
        <v>31</v>
      </c>
      <c r="E10276">
        <v>3</v>
      </c>
      <c r="F10276" t="s">
        <v>2045</v>
      </c>
      <c r="G10276" s="8" t="s">
        <v>204</v>
      </c>
      <c r="H10276" t="s">
        <v>205</v>
      </c>
      <c r="I10276" s="1" t="s">
        <v>35</v>
      </c>
      <c r="J10276" t="s">
        <v>36</v>
      </c>
    </row>
    <row r="10277" spans="1:10" x14ac:dyDescent="0.2">
      <c r="A10277" s="7" t="s">
        <v>17144</v>
      </c>
      <c r="B10277" t="s">
        <v>17145</v>
      </c>
      <c r="C10277">
        <v>21002</v>
      </c>
      <c r="D10277" t="s">
        <v>31</v>
      </c>
      <c r="E10277">
        <v>3</v>
      </c>
      <c r="F10277" t="s">
        <v>2045</v>
      </c>
      <c r="G10277" s="8" t="s">
        <v>204</v>
      </c>
      <c r="H10277" t="s">
        <v>205</v>
      </c>
      <c r="I10277" s="1" t="s">
        <v>35</v>
      </c>
      <c r="J10277" t="s">
        <v>36</v>
      </c>
    </row>
    <row r="10278" spans="1:10" x14ac:dyDescent="0.2">
      <c r="A10278" s="7" t="s">
        <v>17146</v>
      </c>
      <c r="B10278" t="s">
        <v>17147</v>
      </c>
      <c r="C10278">
        <v>21002</v>
      </c>
      <c r="D10278" t="s">
        <v>31</v>
      </c>
      <c r="E10278">
        <v>3</v>
      </c>
      <c r="F10278" t="s">
        <v>2045</v>
      </c>
      <c r="G10278" s="8" t="s">
        <v>204</v>
      </c>
      <c r="H10278" t="s">
        <v>205</v>
      </c>
      <c r="I10278" s="1" t="s">
        <v>35</v>
      </c>
      <c r="J10278" t="s">
        <v>36</v>
      </c>
    </row>
    <row r="10279" spans="1:10" x14ac:dyDescent="0.2">
      <c r="A10279" s="7" t="s">
        <v>17148</v>
      </c>
      <c r="B10279" t="s">
        <v>17149</v>
      </c>
      <c r="C10279">
        <v>21002</v>
      </c>
      <c r="D10279" t="s">
        <v>31</v>
      </c>
      <c r="E10279">
        <v>3</v>
      </c>
      <c r="F10279" t="s">
        <v>2045</v>
      </c>
      <c r="G10279" s="8" t="s">
        <v>204</v>
      </c>
      <c r="H10279" t="s">
        <v>205</v>
      </c>
      <c r="I10279" s="1" t="s">
        <v>35</v>
      </c>
      <c r="J10279" t="s">
        <v>36</v>
      </c>
    </row>
    <row r="10280" spans="1:10" x14ac:dyDescent="0.2">
      <c r="A10280" s="7" t="s">
        <v>17150</v>
      </c>
      <c r="B10280" t="s">
        <v>17151</v>
      </c>
      <c r="C10280">
        <v>21002</v>
      </c>
      <c r="D10280" t="s">
        <v>31</v>
      </c>
      <c r="E10280">
        <v>3</v>
      </c>
      <c r="F10280" t="s">
        <v>2045</v>
      </c>
      <c r="G10280" s="8" t="s">
        <v>204</v>
      </c>
      <c r="H10280" t="s">
        <v>205</v>
      </c>
      <c r="I10280" s="1" t="s">
        <v>35</v>
      </c>
      <c r="J10280" t="s">
        <v>36</v>
      </c>
    </row>
    <row r="10281" spans="1:10" x14ac:dyDescent="0.2">
      <c r="A10281" s="7" t="s">
        <v>17152</v>
      </c>
      <c r="B10281" t="s">
        <v>17153</v>
      </c>
      <c r="C10281">
        <v>21002</v>
      </c>
      <c r="D10281" t="s">
        <v>31</v>
      </c>
      <c r="E10281">
        <v>3</v>
      </c>
      <c r="F10281" t="s">
        <v>2045</v>
      </c>
      <c r="G10281" s="8" t="s">
        <v>204</v>
      </c>
      <c r="H10281" t="s">
        <v>205</v>
      </c>
      <c r="I10281" s="1" t="s">
        <v>35</v>
      </c>
      <c r="J10281" t="s">
        <v>36</v>
      </c>
    </row>
    <row r="10282" spans="1:10" x14ac:dyDescent="0.2">
      <c r="A10282" s="7" t="s">
        <v>17154</v>
      </c>
      <c r="B10282" t="s">
        <v>17155</v>
      </c>
      <c r="C10282">
        <v>21002</v>
      </c>
      <c r="D10282" t="s">
        <v>31</v>
      </c>
      <c r="E10282">
        <v>3</v>
      </c>
      <c r="F10282" t="s">
        <v>2045</v>
      </c>
      <c r="G10282" s="8" t="s">
        <v>204</v>
      </c>
      <c r="H10282" t="s">
        <v>205</v>
      </c>
      <c r="I10282" s="1" t="s">
        <v>35</v>
      </c>
      <c r="J10282" t="s">
        <v>36</v>
      </c>
    </row>
    <row r="10283" spans="1:10" x14ac:dyDescent="0.2">
      <c r="A10283" s="7" t="s">
        <v>17156</v>
      </c>
      <c r="B10283" t="s">
        <v>17157</v>
      </c>
      <c r="C10283">
        <v>21002</v>
      </c>
      <c r="D10283" t="s">
        <v>31</v>
      </c>
      <c r="E10283">
        <v>3</v>
      </c>
      <c r="F10283" t="s">
        <v>2045</v>
      </c>
      <c r="G10283" s="8" t="s">
        <v>204</v>
      </c>
      <c r="H10283" t="s">
        <v>205</v>
      </c>
      <c r="I10283" s="1" t="s">
        <v>35</v>
      </c>
      <c r="J10283" t="s">
        <v>36</v>
      </c>
    </row>
    <row r="10284" spans="1:10" x14ac:dyDescent="0.2">
      <c r="A10284" s="7" t="s">
        <v>17158</v>
      </c>
      <c r="B10284" t="s">
        <v>17159</v>
      </c>
      <c r="C10284">
        <v>21002</v>
      </c>
      <c r="D10284" t="s">
        <v>31</v>
      </c>
      <c r="E10284">
        <v>3</v>
      </c>
      <c r="F10284" t="s">
        <v>2045</v>
      </c>
      <c r="G10284" s="8" t="s">
        <v>204</v>
      </c>
      <c r="H10284" t="s">
        <v>205</v>
      </c>
      <c r="I10284" s="1" t="s">
        <v>35</v>
      </c>
      <c r="J10284" t="s">
        <v>36</v>
      </c>
    </row>
    <row r="10285" spans="1:10" x14ac:dyDescent="0.2">
      <c r="A10285" s="7" t="s">
        <v>17160</v>
      </c>
      <c r="B10285" t="s">
        <v>17161</v>
      </c>
      <c r="C10285">
        <v>21002</v>
      </c>
      <c r="D10285" t="s">
        <v>31</v>
      </c>
      <c r="E10285">
        <v>3</v>
      </c>
      <c r="F10285" t="s">
        <v>2045</v>
      </c>
      <c r="G10285" s="8" t="s">
        <v>204</v>
      </c>
      <c r="H10285" t="s">
        <v>205</v>
      </c>
      <c r="I10285" s="1" t="s">
        <v>35</v>
      </c>
      <c r="J10285" t="s">
        <v>36</v>
      </c>
    </row>
    <row r="10286" spans="1:10" x14ac:dyDescent="0.2">
      <c r="A10286" s="7" t="s">
        <v>17162</v>
      </c>
      <c r="B10286" t="s">
        <v>17163</v>
      </c>
      <c r="C10286">
        <v>21002</v>
      </c>
      <c r="D10286" t="s">
        <v>31</v>
      </c>
      <c r="E10286">
        <v>3</v>
      </c>
      <c r="F10286" t="s">
        <v>2045</v>
      </c>
      <c r="G10286" s="8" t="s">
        <v>204</v>
      </c>
      <c r="H10286" t="s">
        <v>205</v>
      </c>
      <c r="I10286" s="1" t="s">
        <v>35</v>
      </c>
      <c r="J10286" t="s">
        <v>36</v>
      </c>
    </row>
    <row r="10287" spans="1:10" x14ac:dyDescent="0.2">
      <c r="A10287" s="7" t="s">
        <v>17164</v>
      </c>
      <c r="B10287" t="s">
        <v>17165</v>
      </c>
      <c r="C10287">
        <v>21002</v>
      </c>
      <c r="D10287" t="s">
        <v>31</v>
      </c>
      <c r="E10287">
        <v>3</v>
      </c>
      <c r="F10287" t="s">
        <v>2045</v>
      </c>
      <c r="G10287" s="8" t="s">
        <v>204</v>
      </c>
      <c r="H10287" t="s">
        <v>205</v>
      </c>
      <c r="I10287" s="1" t="s">
        <v>35</v>
      </c>
      <c r="J10287" t="s">
        <v>36</v>
      </c>
    </row>
    <row r="10288" spans="1:10" x14ac:dyDescent="0.2">
      <c r="A10288" s="7" t="s">
        <v>17166</v>
      </c>
      <c r="B10288" t="s">
        <v>16727</v>
      </c>
      <c r="C10288">
        <v>21002</v>
      </c>
      <c r="D10288" t="s">
        <v>31</v>
      </c>
      <c r="E10288">
        <v>3</v>
      </c>
      <c r="F10288" t="s">
        <v>2045</v>
      </c>
      <c r="G10288" s="8" t="s">
        <v>204</v>
      </c>
      <c r="H10288" t="s">
        <v>205</v>
      </c>
      <c r="I10288" s="1" t="s">
        <v>35</v>
      </c>
      <c r="J10288" t="s">
        <v>36</v>
      </c>
    </row>
    <row r="10289" spans="1:10" x14ac:dyDescent="0.2">
      <c r="A10289" s="7" t="s">
        <v>17167</v>
      </c>
      <c r="B10289" t="s">
        <v>17168</v>
      </c>
      <c r="C10289">
        <v>21002</v>
      </c>
      <c r="D10289" t="s">
        <v>31</v>
      </c>
      <c r="E10289">
        <v>3</v>
      </c>
      <c r="F10289" t="s">
        <v>2045</v>
      </c>
      <c r="G10289" s="8" t="s">
        <v>204</v>
      </c>
      <c r="H10289" t="s">
        <v>205</v>
      </c>
      <c r="I10289" s="1" t="s">
        <v>35</v>
      </c>
      <c r="J10289" t="s">
        <v>36</v>
      </c>
    </row>
    <row r="10290" spans="1:10" x14ac:dyDescent="0.2">
      <c r="A10290" s="7" t="s">
        <v>17169</v>
      </c>
      <c r="B10290" t="s">
        <v>17170</v>
      </c>
      <c r="C10290">
        <v>21002</v>
      </c>
      <c r="D10290" t="s">
        <v>31</v>
      </c>
      <c r="E10290">
        <v>3</v>
      </c>
      <c r="F10290" t="s">
        <v>2045</v>
      </c>
      <c r="G10290" s="8" t="s">
        <v>204</v>
      </c>
      <c r="H10290" t="s">
        <v>205</v>
      </c>
      <c r="I10290" s="1" t="s">
        <v>35</v>
      </c>
      <c r="J10290" t="s">
        <v>36</v>
      </c>
    </row>
    <row r="10291" spans="1:10" x14ac:dyDescent="0.2">
      <c r="A10291" s="7" t="s">
        <v>17171</v>
      </c>
      <c r="B10291" t="s">
        <v>17172</v>
      </c>
      <c r="C10291">
        <v>21002</v>
      </c>
      <c r="D10291" t="s">
        <v>31</v>
      </c>
      <c r="E10291">
        <v>3</v>
      </c>
      <c r="F10291" t="s">
        <v>2045</v>
      </c>
      <c r="G10291" s="8" t="s">
        <v>204</v>
      </c>
      <c r="H10291" t="s">
        <v>205</v>
      </c>
      <c r="I10291" s="1" t="s">
        <v>35</v>
      </c>
      <c r="J10291" t="s">
        <v>36</v>
      </c>
    </row>
    <row r="10292" spans="1:10" x14ac:dyDescent="0.2">
      <c r="A10292" s="7" t="s">
        <v>17173</v>
      </c>
      <c r="B10292" t="s">
        <v>17174</v>
      </c>
      <c r="C10292">
        <v>21002</v>
      </c>
      <c r="D10292" t="s">
        <v>31</v>
      </c>
      <c r="E10292">
        <v>3</v>
      </c>
      <c r="F10292" t="s">
        <v>2045</v>
      </c>
      <c r="G10292" s="8" t="s">
        <v>204</v>
      </c>
      <c r="H10292" t="s">
        <v>205</v>
      </c>
      <c r="I10292" s="1" t="s">
        <v>35</v>
      </c>
      <c r="J10292" t="s">
        <v>36</v>
      </c>
    </row>
    <row r="10293" spans="1:10" x14ac:dyDescent="0.2">
      <c r="A10293" s="7" t="s">
        <v>17175</v>
      </c>
      <c r="B10293" t="s">
        <v>16182</v>
      </c>
      <c r="C10293">
        <v>21002</v>
      </c>
      <c r="D10293" t="s">
        <v>31</v>
      </c>
      <c r="E10293">
        <v>3</v>
      </c>
      <c r="F10293" t="s">
        <v>2045</v>
      </c>
      <c r="G10293" s="8" t="s">
        <v>204</v>
      </c>
      <c r="H10293" t="s">
        <v>205</v>
      </c>
      <c r="I10293" s="1" t="s">
        <v>35</v>
      </c>
      <c r="J10293" t="s">
        <v>36</v>
      </c>
    </row>
    <row r="10294" spans="1:10" x14ac:dyDescent="0.2">
      <c r="A10294" s="7" t="s">
        <v>17176</v>
      </c>
      <c r="B10294" t="s">
        <v>17177</v>
      </c>
      <c r="C10294">
        <v>21002</v>
      </c>
      <c r="D10294" t="s">
        <v>31</v>
      </c>
      <c r="E10294">
        <v>3</v>
      </c>
      <c r="F10294" t="s">
        <v>2045</v>
      </c>
      <c r="G10294" s="8" t="s">
        <v>204</v>
      </c>
      <c r="H10294" t="s">
        <v>205</v>
      </c>
      <c r="I10294" s="1" t="s">
        <v>35</v>
      </c>
      <c r="J10294" t="s">
        <v>36</v>
      </c>
    </row>
    <row r="10295" spans="1:10" x14ac:dyDescent="0.2">
      <c r="A10295" s="7" t="s">
        <v>17178</v>
      </c>
      <c r="B10295" t="s">
        <v>17179</v>
      </c>
      <c r="C10295">
        <v>21002</v>
      </c>
      <c r="D10295" t="s">
        <v>31</v>
      </c>
      <c r="E10295">
        <v>3</v>
      </c>
      <c r="F10295" t="s">
        <v>2045</v>
      </c>
      <c r="G10295" s="8" t="s">
        <v>204</v>
      </c>
      <c r="H10295" t="s">
        <v>205</v>
      </c>
      <c r="I10295" s="1" t="s">
        <v>35</v>
      </c>
      <c r="J10295" t="s">
        <v>36</v>
      </c>
    </row>
    <row r="10296" spans="1:10" x14ac:dyDescent="0.2">
      <c r="A10296" s="7" t="s">
        <v>17180</v>
      </c>
      <c r="B10296" t="s">
        <v>17181</v>
      </c>
      <c r="C10296">
        <v>21002</v>
      </c>
      <c r="D10296" t="s">
        <v>31</v>
      </c>
      <c r="E10296">
        <v>3</v>
      </c>
      <c r="F10296" t="s">
        <v>2045</v>
      </c>
      <c r="G10296" s="8" t="s">
        <v>204</v>
      </c>
      <c r="H10296" t="s">
        <v>205</v>
      </c>
      <c r="I10296" s="1" t="s">
        <v>35</v>
      </c>
      <c r="J10296" t="s">
        <v>36</v>
      </c>
    </row>
    <row r="10297" spans="1:10" x14ac:dyDescent="0.2">
      <c r="A10297" s="7" t="s">
        <v>17182</v>
      </c>
      <c r="B10297" t="s">
        <v>17183</v>
      </c>
      <c r="C10297">
        <v>21002</v>
      </c>
      <c r="D10297" t="s">
        <v>31</v>
      </c>
      <c r="E10297">
        <v>3</v>
      </c>
      <c r="F10297" t="s">
        <v>2045</v>
      </c>
      <c r="G10297" s="8" t="s">
        <v>204</v>
      </c>
      <c r="H10297" t="s">
        <v>205</v>
      </c>
      <c r="I10297" s="1" t="s">
        <v>35</v>
      </c>
      <c r="J10297" t="s">
        <v>36</v>
      </c>
    </row>
    <row r="10298" spans="1:10" x14ac:dyDescent="0.2">
      <c r="A10298" s="7" t="s">
        <v>17184</v>
      </c>
      <c r="B10298" t="s">
        <v>17185</v>
      </c>
      <c r="C10298">
        <v>21002</v>
      </c>
      <c r="D10298" t="s">
        <v>31</v>
      </c>
      <c r="E10298">
        <v>3</v>
      </c>
      <c r="F10298" t="s">
        <v>2045</v>
      </c>
      <c r="G10298" s="8" t="s">
        <v>204</v>
      </c>
      <c r="H10298" t="s">
        <v>205</v>
      </c>
      <c r="I10298" s="1" t="s">
        <v>35</v>
      </c>
      <c r="J10298" t="s">
        <v>36</v>
      </c>
    </row>
    <row r="10299" spans="1:10" x14ac:dyDescent="0.2">
      <c r="A10299" s="7" t="s">
        <v>17186</v>
      </c>
      <c r="B10299" t="s">
        <v>17187</v>
      </c>
      <c r="C10299">
        <v>21002</v>
      </c>
      <c r="D10299" t="s">
        <v>31</v>
      </c>
      <c r="E10299">
        <v>3</v>
      </c>
      <c r="F10299" t="s">
        <v>2045</v>
      </c>
      <c r="G10299" s="8" t="s">
        <v>204</v>
      </c>
      <c r="H10299" t="s">
        <v>205</v>
      </c>
      <c r="I10299" s="1" t="s">
        <v>35</v>
      </c>
      <c r="J10299" t="s">
        <v>36</v>
      </c>
    </row>
    <row r="10300" spans="1:10" x14ac:dyDescent="0.2">
      <c r="A10300" s="7" t="s">
        <v>17188</v>
      </c>
      <c r="B10300" t="s">
        <v>17189</v>
      </c>
      <c r="C10300">
        <v>21002</v>
      </c>
      <c r="D10300" t="s">
        <v>31</v>
      </c>
      <c r="E10300">
        <v>3</v>
      </c>
      <c r="F10300" t="s">
        <v>2045</v>
      </c>
      <c r="G10300" s="8" t="s">
        <v>204</v>
      </c>
      <c r="H10300" t="s">
        <v>205</v>
      </c>
      <c r="I10300" s="1" t="s">
        <v>35</v>
      </c>
      <c r="J10300" t="s">
        <v>36</v>
      </c>
    </row>
    <row r="10301" spans="1:10" x14ac:dyDescent="0.2">
      <c r="A10301" s="7" t="s">
        <v>17190</v>
      </c>
      <c r="B10301" t="s">
        <v>17191</v>
      </c>
      <c r="C10301">
        <v>21002</v>
      </c>
      <c r="D10301" t="s">
        <v>31</v>
      </c>
      <c r="E10301">
        <v>3</v>
      </c>
      <c r="F10301" t="s">
        <v>2045</v>
      </c>
      <c r="G10301" s="8" t="s">
        <v>204</v>
      </c>
      <c r="H10301" t="s">
        <v>205</v>
      </c>
      <c r="I10301" s="1" t="s">
        <v>35</v>
      </c>
      <c r="J10301" t="s">
        <v>36</v>
      </c>
    </row>
    <row r="10302" spans="1:10" x14ac:dyDescent="0.2">
      <c r="A10302" s="7" t="s">
        <v>17192</v>
      </c>
      <c r="B10302" t="s">
        <v>17193</v>
      </c>
      <c r="C10302">
        <v>21002</v>
      </c>
      <c r="D10302" t="s">
        <v>31</v>
      </c>
      <c r="E10302">
        <v>3</v>
      </c>
      <c r="F10302" t="s">
        <v>2045</v>
      </c>
      <c r="G10302" s="8" t="s">
        <v>204</v>
      </c>
      <c r="H10302" t="s">
        <v>205</v>
      </c>
      <c r="I10302" s="1" t="s">
        <v>35</v>
      </c>
      <c r="J10302" t="s">
        <v>36</v>
      </c>
    </row>
    <row r="10303" spans="1:10" x14ac:dyDescent="0.2">
      <c r="A10303" s="7" t="s">
        <v>17194</v>
      </c>
      <c r="B10303" t="s">
        <v>13958</v>
      </c>
      <c r="C10303">
        <v>21002</v>
      </c>
      <c r="D10303" t="s">
        <v>31</v>
      </c>
      <c r="E10303">
        <v>3</v>
      </c>
      <c r="F10303" t="s">
        <v>2045</v>
      </c>
      <c r="G10303" s="8" t="s">
        <v>204</v>
      </c>
      <c r="H10303" t="s">
        <v>205</v>
      </c>
      <c r="I10303" s="1" t="s">
        <v>35</v>
      </c>
      <c r="J10303" t="s">
        <v>36</v>
      </c>
    </row>
    <row r="10304" spans="1:10" x14ac:dyDescent="0.2">
      <c r="A10304" s="7" t="s">
        <v>17195</v>
      </c>
      <c r="B10304" t="s">
        <v>17196</v>
      </c>
      <c r="C10304">
        <v>21002</v>
      </c>
      <c r="D10304" t="s">
        <v>31</v>
      </c>
      <c r="E10304">
        <v>3</v>
      </c>
      <c r="F10304" t="s">
        <v>2045</v>
      </c>
      <c r="G10304" s="8" t="s">
        <v>204</v>
      </c>
      <c r="H10304" t="s">
        <v>205</v>
      </c>
      <c r="I10304" s="1" t="s">
        <v>35</v>
      </c>
      <c r="J10304" t="s">
        <v>36</v>
      </c>
    </row>
    <row r="10305" spans="1:10" x14ac:dyDescent="0.2">
      <c r="A10305" s="7" t="s">
        <v>17197</v>
      </c>
      <c r="B10305" t="s">
        <v>17198</v>
      </c>
      <c r="C10305">
        <v>21002</v>
      </c>
      <c r="D10305" t="s">
        <v>31</v>
      </c>
      <c r="E10305">
        <v>3</v>
      </c>
      <c r="F10305" t="s">
        <v>2045</v>
      </c>
      <c r="G10305" s="8" t="s">
        <v>204</v>
      </c>
      <c r="H10305" t="s">
        <v>205</v>
      </c>
      <c r="I10305" s="1" t="s">
        <v>35</v>
      </c>
      <c r="J10305" t="s">
        <v>36</v>
      </c>
    </row>
    <row r="10306" spans="1:10" x14ac:dyDescent="0.2">
      <c r="A10306" s="7" t="s">
        <v>17199</v>
      </c>
      <c r="B10306" t="s">
        <v>17200</v>
      </c>
      <c r="C10306">
        <v>21002</v>
      </c>
      <c r="D10306" t="s">
        <v>31</v>
      </c>
      <c r="E10306">
        <v>3</v>
      </c>
      <c r="F10306" t="s">
        <v>2045</v>
      </c>
      <c r="G10306" s="8" t="s">
        <v>204</v>
      </c>
      <c r="H10306" t="s">
        <v>205</v>
      </c>
      <c r="I10306" s="1" t="s">
        <v>35</v>
      </c>
      <c r="J10306" t="s">
        <v>36</v>
      </c>
    </row>
    <row r="10307" spans="1:10" x14ac:dyDescent="0.2">
      <c r="A10307" s="7" t="s">
        <v>17201</v>
      </c>
      <c r="B10307" t="s">
        <v>17202</v>
      </c>
      <c r="C10307">
        <v>21002</v>
      </c>
      <c r="D10307" t="s">
        <v>31</v>
      </c>
      <c r="E10307">
        <v>3</v>
      </c>
      <c r="F10307" t="s">
        <v>2045</v>
      </c>
      <c r="G10307" s="8" t="s">
        <v>204</v>
      </c>
      <c r="H10307" t="s">
        <v>205</v>
      </c>
      <c r="I10307" s="1" t="s">
        <v>35</v>
      </c>
      <c r="J10307" t="s">
        <v>36</v>
      </c>
    </row>
    <row r="10308" spans="1:10" x14ac:dyDescent="0.2">
      <c r="A10308" s="7" t="s">
        <v>17203</v>
      </c>
      <c r="B10308" t="s">
        <v>17204</v>
      </c>
      <c r="C10308">
        <v>21002</v>
      </c>
      <c r="D10308" t="s">
        <v>31</v>
      </c>
      <c r="E10308">
        <v>3</v>
      </c>
      <c r="F10308" t="s">
        <v>2045</v>
      </c>
      <c r="G10308" s="8" t="s">
        <v>204</v>
      </c>
      <c r="H10308" t="s">
        <v>205</v>
      </c>
      <c r="I10308" s="1" t="s">
        <v>35</v>
      </c>
      <c r="J10308" t="s">
        <v>36</v>
      </c>
    </row>
    <row r="10309" spans="1:10" x14ac:dyDescent="0.2">
      <c r="A10309" s="7" t="s">
        <v>17205</v>
      </c>
      <c r="B10309" t="s">
        <v>17206</v>
      </c>
      <c r="C10309">
        <v>21002</v>
      </c>
      <c r="D10309" t="s">
        <v>31</v>
      </c>
      <c r="E10309">
        <v>3</v>
      </c>
      <c r="F10309" t="s">
        <v>2045</v>
      </c>
      <c r="G10309" s="8" t="s">
        <v>204</v>
      </c>
      <c r="H10309" t="s">
        <v>205</v>
      </c>
      <c r="I10309" s="1" t="s">
        <v>35</v>
      </c>
      <c r="J10309" t="s">
        <v>36</v>
      </c>
    </row>
    <row r="10310" spans="1:10" x14ac:dyDescent="0.2">
      <c r="A10310" s="7" t="s">
        <v>17207</v>
      </c>
      <c r="B10310" t="s">
        <v>17208</v>
      </c>
      <c r="C10310">
        <v>21002</v>
      </c>
      <c r="D10310" t="s">
        <v>31</v>
      </c>
      <c r="E10310">
        <v>3</v>
      </c>
      <c r="F10310" t="s">
        <v>2045</v>
      </c>
      <c r="G10310" s="8" t="s">
        <v>204</v>
      </c>
      <c r="H10310" t="s">
        <v>205</v>
      </c>
      <c r="I10310" s="1" t="s">
        <v>35</v>
      </c>
      <c r="J10310" t="s">
        <v>36</v>
      </c>
    </row>
    <row r="10311" spans="1:10" x14ac:dyDescent="0.2">
      <c r="A10311" s="7" t="s">
        <v>17209</v>
      </c>
      <c r="B10311" t="s">
        <v>17210</v>
      </c>
      <c r="C10311">
        <v>21002</v>
      </c>
      <c r="D10311" t="s">
        <v>31</v>
      </c>
      <c r="E10311">
        <v>3</v>
      </c>
      <c r="F10311" t="s">
        <v>2045</v>
      </c>
      <c r="G10311" s="8" t="s">
        <v>204</v>
      </c>
      <c r="H10311" t="s">
        <v>205</v>
      </c>
      <c r="I10311" s="1" t="s">
        <v>35</v>
      </c>
      <c r="J10311" t="s">
        <v>36</v>
      </c>
    </row>
    <row r="10312" spans="1:10" x14ac:dyDescent="0.2">
      <c r="A10312" s="7" t="s">
        <v>17211</v>
      </c>
      <c r="B10312" t="s">
        <v>17212</v>
      </c>
      <c r="C10312">
        <v>21002</v>
      </c>
      <c r="D10312" t="s">
        <v>31</v>
      </c>
      <c r="E10312">
        <v>3</v>
      </c>
      <c r="F10312" t="s">
        <v>2045</v>
      </c>
      <c r="G10312" s="8" t="s">
        <v>204</v>
      </c>
      <c r="H10312" t="s">
        <v>205</v>
      </c>
      <c r="I10312" s="1" t="s">
        <v>35</v>
      </c>
      <c r="J10312" t="s">
        <v>36</v>
      </c>
    </row>
    <row r="10313" spans="1:10" x14ac:dyDescent="0.2">
      <c r="A10313" s="7" t="s">
        <v>17213</v>
      </c>
      <c r="B10313" t="s">
        <v>14097</v>
      </c>
      <c r="C10313">
        <v>21002</v>
      </c>
      <c r="D10313" t="s">
        <v>31</v>
      </c>
      <c r="E10313">
        <v>3</v>
      </c>
      <c r="F10313" t="s">
        <v>2045</v>
      </c>
      <c r="G10313" s="8" t="s">
        <v>204</v>
      </c>
      <c r="H10313" t="s">
        <v>205</v>
      </c>
      <c r="I10313" s="1" t="s">
        <v>35</v>
      </c>
      <c r="J10313" t="s">
        <v>36</v>
      </c>
    </row>
    <row r="10314" spans="1:10" x14ac:dyDescent="0.2">
      <c r="A10314" s="7" t="s">
        <v>17214</v>
      </c>
      <c r="B10314" t="s">
        <v>9622</v>
      </c>
      <c r="C10314">
        <v>21002</v>
      </c>
      <c r="D10314" t="s">
        <v>31</v>
      </c>
      <c r="E10314">
        <v>3</v>
      </c>
      <c r="F10314" t="s">
        <v>2045</v>
      </c>
      <c r="G10314" s="8" t="s">
        <v>204</v>
      </c>
      <c r="H10314" t="s">
        <v>205</v>
      </c>
      <c r="I10314" s="1" t="s">
        <v>35</v>
      </c>
      <c r="J10314" t="s">
        <v>36</v>
      </c>
    </row>
    <row r="10315" spans="1:10" x14ac:dyDescent="0.2">
      <c r="A10315" s="7" t="s">
        <v>17215</v>
      </c>
      <c r="B10315" t="s">
        <v>17216</v>
      </c>
      <c r="C10315">
        <v>21002</v>
      </c>
      <c r="D10315" t="s">
        <v>31</v>
      </c>
      <c r="E10315">
        <v>3</v>
      </c>
      <c r="F10315" t="s">
        <v>2045</v>
      </c>
      <c r="G10315" s="8" t="s">
        <v>204</v>
      </c>
      <c r="H10315" t="s">
        <v>205</v>
      </c>
      <c r="I10315" s="1" t="s">
        <v>35</v>
      </c>
      <c r="J10315" t="s">
        <v>36</v>
      </c>
    </row>
    <row r="10316" spans="1:10" x14ac:dyDescent="0.2">
      <c r="A10316" s="7" t="s">
        <v>17217</v>
      </c>
      <c r="B10316" t="s">
        <v>17218</v>
      </c>
      <c r="C10316">
        <v>21002</v>
      </c>
      <c r="D10316" t="s">
        <v>31</v>
      </c>
      <c r="E10316">
        <v>3</v>
      </c>
      <c r="F10316" t="s">
        <v>2045</v>
      </c>
      <c r="G10316" s="8" t="s">
        <v>204</v>
      </c>
      <c r="H10316" t="s">
        <v>205</v>
      </c>
      <c r="I10316" s="1" t="s">
        <v>35</v>
      </c>
      <c r="J10316" t="s">
        <v>36</v>
      </c>
    </row>
    <row r="10317" spans="1:10" x14ac:dyDescent="0.2">
      <c r="A10317" s="7" t="s">
        <v>17219</v>
      </c>
      <c r="B10317" t="s">
        <v>4793</v>
      </c>
      <c r="C10317">
        <v>21002</v>
      </c>
      <c r="D10317" t="s">
        <v>31</v>
      </c>
      <c r="E10317">
        <v>3</v>
      </c>
      <c r="F10317" t="s">
        <v>2045</v>
      </c>
      <c r="G10317" s="8" t="s">
        <v>204</v>
      </c>
      <c r="H10317" t="s">
        <v>205</v>
      </c>
      <c r="I10317" s="1" t="s">
        <v>35</v>
      </c>
      <c r="J10317" t="s">
        <v>36</v>
      </c>
    </row>
    <row r="10318" spans="1:10" x14ac:dyDescent="0.2">
      <c r="A10318" s="7" t="s">
        <v>17220</v>
      </c>
      <c r="B10318" t="s">
        <v>17221</v>
      </c>
      <c r="C10318">
        <v>21002</v>
      </c>
      <c r="D10318" t="s">
        <v>31</v>
      </c>
      <c r="E10318">
        <v>3</v>
      </c>
      <c r="F10318" t="s">
        <v>2045</v>
      </c>
      <c r="G10318" s="8" t="s">
        <v>204</v>
      </c>
      <c r="H10318" t="s">
        <v>205</v>
      </c>
      <c r="I10318" s="1" t="s">
        <v>35</v>
      </c>
      <c r="J10318" t="s">
        <v>36</v>
      </c>
    </row>
    <row r="10319" spans="1:10" x14ac:dyDescent="0.2">
      <c r="A10319" s="7" t="s">
        <v>17222</v>
      </c>
      <c r="B10319" t="s">
        <v>17223</v>
      </c>
      <c r="C10319">
        <v>21002</v>
      </c>
      <c r="D10319" t="s">
        <v>31</v>
      </c>
      <c r="E10319">
        <v>3</v>
      </c>
      <c r="F10319" t="s">
        <v>2045</v>
      </c>
      <c r="G10319" s="8" t="s">
        <v>204</v>
      </c>
      <c r="H10319" t="s">
        <v>205</v>
      </c>
      <c r="I10319" s="1" t="s">
        <v>35</v>
      </c>
      <c r="J10319" t="s">
        <v>36</v>
      </c>
    </row>
    <row r="10320" spans="1:10" x14ac:dyDescent="0.2">
      <c r="A10320" s="7" t="s">
        <v>17224</v>
      </c>
      <c r="B10320" t="s">
        <v>17225</v>
      </c>
      <c r="C10320">
        <v>21002</v>
      </c>
      <c r="D10320" t="s">
        <v>31</v>
      </c>
      <c r="E10320">
        <v>3</v>
      </c>
      <c r="F10320" t="s">
        <v>2045</v>
      </c>
      <c r="G10320" s="8" t="s">
        <v>204</v>
      </c>
      <c r="H10320" t="s">
        <v>205</v>
      </c>
      <c r="I10320" s="1" t="s">
        <v>35</v>
      </c>
      <c r="J10320" t="s">
        <v>36</v>
      </c>
    </row>
    <row r="10321" spans="1:10" x14ac:dyDescent="0.2">
      <c r="A10321" s="7" t="s">
        <v>17226</v>
      </c>
      <c r="B10321" t="s">
        <v>17227</v>
      </c>
      <c r="C10321">
        <v>21002</v>
      </c>
      <c r="D10321" t="s">
        <v>31</v>
      </c>
      <c r="E10321">
        <v>3</v>
      </c>
      <c r="F10321" t="s">
        <v>2045</v>
      </c>
      <c r="G10321" s="8" t="s">
        <v>204</v>
      </c>
      <c r="H10321" t="s">
        <v>205</v>
      </c>
      <c r="I10321" s="1" t="s">
        <v>35</v>
      </c>
      <c r="J10321" t="s">
        <v>36</v>
      </c>
    </row>
    <row r="10322" spans="1:10" x14ac:dyDescent="0.2">
      <c r="A10322" s="7" t="s">
        <v>17228</v>
      </c>
      <c r="B10322" t="s">
        <v>17229</v>
      </c>
      <c r="C10322">
        <v>21002</v>
      </c>
      <c r="D10322" t="s">
        <v>31</v>
      </c>
      <c r="E10322">
        <v>3</v>
      </c>
      <c r="F10322" t="s">
        <v>2045</v>
      </c>
      <c r="G10322" s="8" t="s">
        <v>204</v>
      </c>
      <c r="H10322" t="s">
        <v>205</v>
      </c>
      <c r="I10322" s="1" t="s">
        <v>35</v>
      </c>
      <c r="J10322" t="s">
        <v>36</v>
      </c>
    </row>
    <row r="10323" spans="1:10" x14ac:dyDescent="0.2">
      <c r="A10323" s="7" t="s">
        <v>17230</v>
      </c>
      <c r="B10323" t="s">
        <v>16874</v>
      </c>
      <c r="C10323">
        <v>21002</v>
      </c>
      <c r="D10323" t="s">
        <v>31</v>
      </c>
      <c r="E10323">
        <v>3</v>
      </c>
      <c r="F10323" t="s">
        <v>2045</v>
      </c>
      <c r="G10323" s="8" t="s">
        <v>204</v>
      </c>
      <c r="H10323" t="s">
        <v>205</v>
      </c>
      <c r="I10323" s="1" t="s">
        <v>35</v>
      </c>
      <c r="J10323" t="s">
        <v>36</v>
      </c>
    </row>
    <row r="10324" spans="1:10" x14ac:dyDescent="0.2">
      <c r="A10324" s="7" t="s">
        <v>17231</v>
      </c>
      <c r="B10324" t="s">
        <v>17232</v>
      </c>
      <c r="C10324">
        <v>21002</v>
      </c>
      <c r="D10324" t="s">
        <v>31</v>
      </c>
      <c r="E10324">
        <v>3</v>
      </c>
      <c r="F10324" t="s">
        <v>2045</v>
      </c>
      <c r="G10324" s="8" t="s">
        <v>204</v>
      </c>
      <c r="H10324" t="s">
        <v>205</v>
      </c>
      <c r="I10324" s="1" t="s">
        <v>35</v>
      </c>
      <c r="J10324" t="s">
        <v>36</v>
      </c>
    </row>
    <row r="10325" spans="1:10" x14ac:dyDescent="0.2">
      <c r="A10325" s="7" t="s">
        <v>17233</v>
      </c>
      <c r="B10325" t="s">
        <v>17234</v>
      </c>
      <c r="C10325">
        <v>21002</v>
      </c>
      <c r="D10325" t="s">
        <v>31</v>
      </c>
      <c r="E10325">
        <v>3</v>
      </c>
      <c r="F10325" t="s">
        <v>2045</v>
      </c>
      <c r="G10325" s="8" t="s">
        <v>208</v>
      </c>
      <c r="H10325" t="s">
        <v>209</v>
      </c>
      <c r="I10325" s="1" t="s">
        <v>35</v>
      </c>
      <c r="J10325" t="s">
        <v>36</v>
      </c>
    </row>
    <row r="10326" spans="1:10" x14ac:dyDescent="0.2">
      <c r="A10326" s="7" t="s">
        <v>17235</v>
      </c>
      <c r="B10326" t="s">
        <v>17236</v>
      </c>
      <c r="C10326">
        <v>21002</v>
      </c>
      <c r="D10326" t="s">
        <v>31</v>
      </c>
      <c r="E10326">
        <v>3</v>
      </c>
      <c r="F10326" t="s">
        <v>2045</v>
      </c>
      <c r="G10326" s="8" t="s">
        <v>208</v>
      </c>
      <c r="H10326" t="s">
        <v>209</v>
      </c>
      <c r="I10326" s="1" t="s">
        <v>35</v>
      </c>
      <c r="J10326" t="s">
        <v>36</v>
      </c>
    </row>
    <row r="10327" spans="1:10" x14ac:dyDescent="0.2">
      <c r="A10327" s="7" t="s">
        <v>17237</v>
      </c>
      <c r="B10327" t="s">
        <v>17238</v>
      </c>
      <c r="C10327">
        <v>21002</v>
      </c>
      <c r="D10327" t="s">
        <v>31</v>
      </c>
      <c r="E10327">
        <v>3</v>
      </c>
      <c r="F10327" t="s">
        <v>2045</v>
      </c>
      <c r="G10327" s="8" t="s">
        <v>208</v>
      </c>
      <c r="H10327" t="s">
        <v>209</v>
      </c>
      <c r="I10327" s="1" t="s">
        <v>35</v>
      </c>
      <c r="J10327" t="s">
        <v>36</v>
      </c>
    </row>
    <row r="10328" spans="1:10" x14ac:dyDescent="0.2">
      <c r="A10328" s="7" t="s">
        <v>17239</v>
      </c>
      <c r="B10328" t="s">
        <v>17240</v>
      </c>
      <c r="C10328">
        <v>21002</v>
      </c>
      <c r="D10328" t="s">
        <v>31</v>
      </c>
      <c r="E10328">
        <v>3</v>
      </c>
      <c r="F10328" t="s">
        <v>2045</v>
      </c>
      <c r="G10328" s="8" t="s">
        <v>208</v>
      </c>
      <c r="H10328" t="s">
        <v>209</v>
      </c>
      <c r="I10328" s="1" t="s">
        <v>35</v>
      </c>
      <c r="J10328" t="s">
        <v>36</v>
      </c>
    </row>
    <row r="10329" spans="1:10" x14ac:dyDescent="0.2">
      <c r="A10329" s="7" t="s">
        <v>17241</v>
      </c>
      <c r="B10329" t="s">
        <v>17242</v>
      </c>
      <c r="C10329">
        <v>21002</v>
      </c>
      <c r="D10329" t="s">
        <v>31</v>
      </c>
      <c r="E10329">
        <v>3</v>
      </c>
      <c r="F10329" t="s">
        <v>2045</v>
      </c>
      <c r="G10329" s="8" t="s">
        <v>208</v>
      </c>
      <c r="H10329" t="s">
        <v>209</v>
      </c>
      <c r="I10329" s="1" t="s">
        <v>35</v>
      </c>
      <c r="J10329" t="s">
        <v>36</v>
      </c>
    </row>
    <row r="10330" spans="1:10" x14ac:dyDescent="0.2">
      <c r="A10330" s="7" t="s">
        <v>17243</v>
      </c>
      <c r="B10330" t="s">
        <v>17244</v>
      </c>
      <c r="C10330">
        <v>21002</v>
      </c>
      <c r="D10330" t="s">
        <v>31</v>
      </c>
      <c r="E10330">
        <v>3</v>
      </c>
      <c r="F10330" t="s">
        <v>2045</v>
      </c>
      <c r="G10330" s="8" t="s">
        <v>208</v>
      </c>
      <c r="H10330" t="s">
        <v>209</v>
      </c>
      <c r="I10330" s="1" t="s">
        <v>35</v>
      </c>
      <c r="J10330" t="s">
        <v>36</v>
      </c>
    </row>
    <row r="10331" spans="1:10" x14ac:dyDescent="0.2">
      <c r="A10331" s="7" t="s">
        <v>17245</v>
      </c>
      <c r="B10331" t="s">
        <v>17246</v>
      </c>
      <c r="C10331">
        <v>21002</v>
      </c>
      <c r="D10331" t="s">
        <v>31</v>
      </c>
      <c r="E10331">
        <v>3</v>
      </c>
      <c r="F10331" t="s">
        <v>2045</v>
      </c>
      <c r="G10331" s="8" t="s">
        <v>208</v>
      </c>
      <c r="H10331" t="s">
        <v>209</v>
      </c>
      <c r="I10331" s="1" t="s">
        <v>35</v>
      </c>
      <c r="J10331" t="s">
        <v>36</v>
      </c>
    </row>
    <row r="10332" spans="1:10" x14ac:dyDescent="0.2">
      <c r="A10332" s="7" t="s">
        <v>17247</v>
      </c>
      <c r="B10332" t="s">
        <v>17248</v>
      </c>
      <c r="C10332">
        <v>21002</v>
      </c>
      <c r="D10332" t="s">
        <v>31</v>
      </c>
      <c r="E10332">
        <v>3</v>
      </c>
      <c r="F10332" t="s">
        <v>2045</v>
      </c>
      <c r="G10332" s="8" t="s">
        <v>208</v>
      </c>
      <c r="H10332" t="s">
        <v>209</v>
      </c>
      <c r="I10332" s="1" t="s">
        <v>35</v>
      </c>
      <c r="J10332" t="s">
        <v>36</v>
      </c>
    </row>
    <row r="10333" spans="1:10" x14ac:dyDescent="0.2">
      <c r="A10333" s="7" t="s">
        <v>17249</v>
      </c>
      <c r="B10333" t="s">
        <v>17250</v>
      </c>
      <c r="C10333">
        <v>21002</v>
      </c>
      <c r="D10333" t="s">
        <v>31</v>
      </c>
      <c r="E10333">
        <v>3</v>
      </c>
      <c r="F10333" t="s">
        <v>2045</v>
      </c>
      <c r="G10333" s="8" t="s">
        <v>208</v>
      </c>
      <c r="H10333" t="s">
        <v>209</v>
      </c>
      <c r="I10333" s="1" t="s">
        <v>35</v>
      </c>
      <c r="J10333" t="s">
        <v>36</v>
      </c>
    </row>
    <row r="10334" spans="1:10" x14ac:dyDescent="0.2">
      <c r="A10334" s="7" t="s">
        <v>17251</v>
      </c>
      <c r="B10334" t="s">
        <v>17252</v>
      </c>
      <c r="C10334">
        <v>21002</v>
      </c>
      <c r="D10334" t="s">
        <v>31</v>
      </c>
      <c r="E10334">
        <v>3</v>
      </c>
      <c r="F10334" t="s">
        <v>2045</v>
      </c>
      <c r="G10334" s="8" t="s">
        <v>208</v>
      </c>
      <c r="H10334" t="s">
        <v>209</v>
      </c>
      <c r="I10334" s="1" t="s">
        <v>35</v>
      </c>
      <c r="J10334" t="s">
        <v>36</v>
      </c>
    </row>
    <row r="10335" spans="1:10" x14ac:dyDescent="0.2">
      <c r="A10335" s="7" t="s">
        <v>17253</v>
      </c>
      <c r="B10335" t="s">
        <v>17254</v>
      </c>
      <c r="C10335">
        <v>21002</v>
      </c>
      <c r="D10335" t="s">
        <v>31</v>
      </c>
      <c r="E10335">
        <v>3</v>
      </c>
      <c r="F10335" t="s">
        <v>2045</v>
      </c>
      <c r="G10335" s="8" t="s">
        <v>208</v>
      </c>
      <c r="H10335" t="s">
        <v>209</v>
      </c>
      <c r="I10335" s="1" t="s">
        <v>35</v>
      </c>
      <c r="J10335" t="s">
        <v>36</v>
      </c>
    </row>
    <row r="10336" spans="1:10" x14ac:dyDescent="0.2">
      <c r="A10336" s="7" t="s">
        <v>17255</v>
      </c>
      <c r="B10336" t="s">
        <v>17256</v>
      </c>
      <c r="C10336">
        <v>21002</v>
      </c>
      <c r="D10336" t="s">
        <v>31</v>
      </c>
      <c r="E10336">
        <v>3</v>
      </c>
      <c r="F10336" t="s">
        <v>2045</v>
      </c>
      <c r="G10336" s="8" t="s">
        <v>208</v>
      </c>
      <c r="H10336" t="s">
        <v>209</v>
      </c>
      <c r="I10336" s="1" t="s">
        <v>35</v>
      </c>
      <c r="J10336" t="s">
        <v>36</v>
      </c>
    </row>
    <row r="10337" spans="1:10" x14ac:dyDescent="0.2">
      <c r="A10337" s="7" t="s">
        <v>17257</v>
      </c>
      <c r="B10337" t="s">
        <v>17258</v>
      </c>
      <c r="C10337">
        <v>21002</v>
      </c>
      <c r="D10337" t="s">
        <v>31</v>
      </c>
      <c r="E10337">
        <v>3</v>
      </c>
      <c r="F10337" t="s">
        <v>2045</v>
      </c>
      <c r="G10337" s="8" t="s">
        <v>208</v>
      </c>
      <c r="H10337" t="s">
        <v>209</v>
      </c>
      <c r="I10337" s="1" t="s">
        <v>35</v>
      </c>
      <c r="J10337" t="s">
        <v>36</v>
      </c>
    </row>
    <row r="10338" spans="1:10" x14ac:dyDescent="0.2">
      <c r="A10338" s="7" t="s">
        <v>17259</v>
      </c>
      <c r="B10338" t="s">
        <v>17260</v>
      </c>
      <c r="C10338">
        <v>21002</v>
      </c>
      <c r="D10338" t="s">
        <v>31</v>
      </c>
      <c r="E10338">
        <v>3</v>
      </c>
      <c r="F10338" t="s">
        <v>2045</v>
      </c>
      <c r="G10338" s="8" t="s">
        <v>208</v>
      </c>
      <c r="H10338" t="s">
        <v>209</v>
      </c>
      <c r="I10338" s="1" t="s">
        <v>35</v>
      </c>
      <c r="J10338" t="s">
        <v>36</v>
      </c>
    </row>
    <row r="10339" spans="1:10" x14ac:dyDescent="0.2">
      <c r="A10339" s="7" t="s">
        <v>17261</v>
      </c>
      <c r="B10339" t="s">
        <v>17262</v>
      </c>
      <c r="C10339">
        <v>21002</v>
      </c>
      <c r="D10339" t="s">
        <v>31</v>
      </c>
      <c r="E10339">
        <v>3</v>
      </c>
      <c r="F10339" t="s">
        <v>2045</v>
      </c>
      <c r="G10339" s="8" t="s">
        <v>208</v>
      </c>
      <c r="H10339" t="s">
        <v>209</v>
      </c>
      <c r="I10339" s="1" t="s">
        <v>35</v>
      </c>
      <c r="J10339" t="s">
        <v>36</v>
      </c>
    </row>
    <row r="10340" spans="1:10" x14ac:dyDescent="0.2">
      <c r="A10340" s="7" t="s">
        <v>17263</v>
      </c>
      <c r="B10340" t="s">
        <v>17264</v>
      </c>
      <c r="C10340">
        <v>21002</v>
      </c>
      <c r="D10340" t="s">
        <v>31</v>
      </c>
      <c r="E10340">
        <v>3</v>
      </c>
      <c r="F10340" t="s">
        <v>2045</v>
      </c>
      <c r="G10340" s="8" t="s">
        <v>208</v>
      </c>
      <c r="H10340" t="s">
        <v>209</v>
      </c>
      <c r="I10340" s="1" t="s">
        <v>35</v>
      </c>
      <c r="J10340" t="s">
        <v>36</v>
      </c>
    </row>
    <row r="10341" spans="1:10" x14ac:dyDescent="0.2">
      <c r="A10341" s="7" t="s">
        <v>17265</v>
      </c>
      <c r="B10341" t="s">
        <v>17266</v>
      </c>
      <c r="C10341">
        <v>21002</v>
      </c>
      <c r="D10341" t="s">
        <v>31</v>
      </c>
      <c r="E10341">
        <v>3</v>
      </c>
      <c r="F10341" t="s">
        <v>2045</v>
      </c>
      <c r="G10341" s="8" t="s">
        <v>208</v>
      </c>
      <c r="H10341" t="s">
        <v>209</v>
      </c>
      <c r="I10341" s="1" t="s">
        <v>35</v>
      </c>
      <c r="J10341" t="s">
        <v>36</v>
      </c>
    </row>
    <row r="10342" spans="1:10" x14ac:dyDescent="0.2">
      <c r="A10342" s="7" t="s">
        <v>17267</v>
      </c>
      <c r="B10342" t="s">
        <v>17268</v>
      </c>
      <c r="C10342">
        <v>21002</v>
      </c>
      <c r="D10342" t="s">
        <v>31</v>
      </c>
      <c r="E10342">
        <v>3</v>
      </c>
      <c r="F10342" t="s">
        <v>2045</v>
      </c>
      <c r="G10342" s="8" t="s">
        <v>208</v>
      </c>
      <c r="H10342" t="s">
        <v>209</v>
      </c>
      <c r="I10342" s="1" t="s">
        <v>35</v>
      </c>
      <c r="J10342" t="s">
        <v>36</v>
      </c>
    </row>
    <row r="10343" spans="1:10" x14ac:dyDescent="0.2">
      <c r="A10343" s="7" t="s">
        <v>17269</v>
      </c>
      <c r="B10343" t="s">
        <v>17270</v>
      </c>
      <c r="C10343">
        <v>21002</v>
      </c>
      <c r="D10343" t="s">
        <v>31</v>
      </c>
      <c r="E10343">
        <v>3</v>
      </c>
      <c r="F10343" t="s">
        <v>2045</v>
      </c>
      <c r="G10343" s="8" t="s">
        <v>208</v>
      </c>
      <c r="H10343" t="s">
        <v>209</v>
      </c>
      <c r="I10343" s="1" t="s">
        <v>35</v>
      </c>
      <c r="J10343" t="s">
        <v>36</v>
      </c>
    </row>
    <row r="10344" spans="1:10" x14ac:dyDescent="0.2">
      <c r="A10344" s="7" t="s">
        <v>17271</v>
      </c>
      <c r="B10344" t="s">
        <v>17272</v>
      </c>
      <c r="C10344">
        <v>21002</v>
      </c>
      <c r="D10344" t="s">
        <v>31</v>
      </c>
      <c r="E10344">
        <v>3</v>
      </c>
      <c r="F10344" t="s">
        <v>2045</v>
      </c>
      <c r="G10344" s="8" t="s">
        <v>208</v>
      </c>
      <c r="H10344" t="s">
        <v>209</v>
      </c>
      <c r="I10344" s="1" t="s">
        <v>35</v>
      </c>
      <c r="J10344" t="s">
        <v>36</v>
      </c>
    </row>
    <row r="10345" spans="1:10" x14ac:dyDescent="0.2">
      <c r="A10345" s="7" t="s">
        <v>17273</v>
      </c>
      <c r="B10345" t="s">
        <v>17274</v>
      </c>
      <c r="C10345">
        <v>21002</v>
      </c>
      <c r="D10345" t="s">
        <v>31</v>
      </c>
      <c r="E10345">
        <v>3</v>
      </c>
      <c r="F10345" t="s">
        <v>2045</v>
      </c>
      <c r="G10345" s="8" t="s">
        <v>208</v>
      </c>
      <c r="H10345" t="s">
        <v>209</v>
      </c>
      <c r="I10345" s="1" t="s">
        <v>35</v>
      </c>
      <c r="J10345" t="s">
        <v>36</v>
      </c>
    </row>
    <row r="10346" spans="1:10" x14ac:dyDescent="0.2">
      <c r="A10346" s="7" t="s">
        <v>17275</v>
      </c>
      <c r="B10346" t="s">
        <v>17276</v>
      </c>
      <c r="C10346">
        <v>21002</v>
      </c>
      <c r="D10346" t="s">
        <v>31</v>
      </c>
      <c r="E10346">
        <v>3</v>
      </c>
      <c r="F10346" t="s">
        <v>2045</v>
      </c>
      <c r="G10346" s="8" t="s">
        <v>208</v>
      </c>
      <c r="H10346" t="s">
        <v>209</v>
      </c>
      <c r="I10346" s="1" t="s">
        <v>35</v>
      </c>
      <c r="J10346" t="s">
        <v>36</v>
      </c>
    </row>
    <row r="10347" spans="1:10" x14ac:dyDescent="0.2">
      <c r="A10347" s="7" t="s">
        <v>17277</v>
      </c>
      <c r="B10347" t="s">
        <v>17278</v>
      </c>
      <c r="C10347">
        <v>21002</v>
      </c>
      <c r="D10347" t="s">
        <v>31</v>
      </c>
      <c r="E10347">
        <v>3</v>
      </c>
      <c r="F10347" t="s">
        <v>2045</v>
      </c>
      <c r="G10347" s="8" t="s">
        <v>208</v>
      </c>
      <c r="H10347" t="s">
        <v>209</v>
      </c>
      <c r="I10347" s="1" t="s">
        <v>35</v>
      </c>
      <c r="J10347" t="s">
        <v>36</v>
      </c>
    </row>
    <row r="10348" spans="1:10" x14ac:dyDescent="0.2">
      <c r="A10348" s="7" t="s">
        <v>17279</v>
      </c>
      <c r="B10348" t="s">
        <v>17280</v>
      </c>
      <c r="C10348">
        <v>21002</v>
      </c>
      <c r="D10348" t="s">
        <v>31</v>
      </c>
      <c r="E10348">
        <v>3</v>
      </c>
      <c r="F10348" t="s">
        <v>2045</v>
      </c>
      <c r="G10348" s="8" t="s">
        <v>208</v>
      </c>
      <c r="H10348" t="s">
        <v>209</v>
      </c>
      <c r="I10348" s="1" t="s">
        <v>35</v>
      </c>
      <c r="J10348" t="s">
        <v>36</v>
      </c>
    </row>
    <row r="10349" spans="1:10" x14ac:dyDescent="0.2">
      <c r="A10349" s="7" t="s">
        <v>17281</v>
      </c>
      <c r="B10349" t="s">
        <v>17282</v>
      </c>
      <c r="C10349">
        <v>21002</v>
      </c>
      <c r="D10349" t="s">
        <v>31</v>
      </c>
      <c r="E10349">
        <v>3</v>
      </c>
      <c r="F10349" t="s">
        <v>2045</v>
      </c>
      <c r="G10349" s="8" t="s">
        <v>208</v>
      </c>
      <c r="H10349" t="s">
        <v>209</v>
      </c>
      <c r="I10349" s="1" t="s">
        <v>35</v>
      </c>
      <c r="J10349" t="s">
        <v>36</v>
      </c>
    </row>
    <row r="10350" spans="1:10" x14ac:dyDescent="0.2">
      <c r="A10350" s="7" t="s">
        <v>17283</v>
      </c>
      <c r="B10350" t="s">
        <v>17284</v>
      </c>
      <c r="C10350">
        <v>21002</v>
      </c>
      <c r="D10350" t="s">
        <v>31</v>
      </c>
      <c r="E10350">
        <v>3</v>
      </c>
      <c r="F10350" t="s">
        <v>2045</v>
      </c>
      <c r="G10350" s="8" t="s">
        <v>208</v>
      </c>
      <c r="H10350" t="s">
        <v>209</v>
      </c>
      <c r="I10350" s="1" t="s">
        <v>35</v>
      </c>
      <c r="J10350" t="s">
        <v>36</v>
      </c>
    </row>
    <row r="10351" spans="1:10" x14ac:dyDescent="0.2">
      <c r="A10351" s="7" t="s">
        <v>17285</v>
      </c>
      <c r="B10351" t="s">
        <v>17286</v>
      </c>
      <c r="C10351">
        <v>21002</v>
      </c>
      <c r="D10351" t="s">
        <v>31</v>
      </c>
      <c r="E10351">
        <v>3</v>
      </c>
      <c r="F10351" t="s">
        <v>2045</v>
      </c>
      <c r="G10351" s="8" t="s">
        <v>208</v>
      </c>
      <c r="H10351" t="s">
        <v>209</v>
      </c>
      <c r="I10351" s="1" t="s">
        <v>35</v>
      </c>
      <c r="J10351" t="s">
        <v>36</v>
      </c>
    </row>
    <row r="10352" spans="1:10" x14ac:dyDescent="0.2">
      <c r="A10352" s="7" t="s">
        <v>17287</v>
      </c>
      <c r="B10352" t="s">
        <v>17288</v>
      </c>
      <c r="C10352">
        <v>21002</v>
      </c>
      <c r="D10352" t="s">
        <v>31</v>
      </c>
      <c r="E10352">
        <v>3</v>
      </c>
      <c r="F10352" t="s">
        <v>2045</v>
      </c>
      <c r="G10352" s="8" t="s">
        <v>208</v>
      </c>
      <c r="H10352" t="s">
        <v>209</v>
      </c>
      <c r="I10352" s="1" t="s">
        <v>35</v>
      </c>
      <c r="J10352" t="s">
        <v>36</v>
      </c>
    </row>
    <row r="10353" spans="1:10" x14ac:dyDescent="0.2">
      <c r="A10353" s="7" t="s">
        <v>17289</v>
      </c>
      <c r="B10353" t="s">
        <v>16760</v>
      </c>
      <c r="C10353">
        <v>21002</v>
      </c>
      <c r="D10353" t="s">
        <v>31</v>
      </c>
      <c r="E10353">
        <v>3</v>
      </c>
      <c r="F10353" t="s">
        <v>2045</v>
      </c>
      <c r="G10353" s="8" t="s">
        <v>208</v>
      </c>
      <c r="H10353" t="s">
        <v>209</v>
      </c>
      <c r="I10353" s="1" t="s">
        <v>35</v>
      </c>
      <c r="J10353" t="s">
        <v>36</v>
      </c>
    </row>
    <row r="10354" spans="1:10" x14ac:dyDescent="0.2">
      <c r="A10354" s="7" t="s">
        <v>17290</v>
      </c>
      <c r="B10354" t="s">
        <v>17291</v>
      </c>
      <c r="C10354">
        <v>21002</v>
      </c>
      <c r="D10354" t="s">
        <v>31</v>
      </c>
      <c r="E10354">
        <v>3</v>
      </c>
      <c r="F10354" t="s">
        <v>2045</v>
      </c>
      <c r="G10354" s="8" t="s">
        <v>208</v>
      </c>
      <c r="H10354" t="s">
        <v>209</v>
      </c>
      <c r="I10354" s="1" t="s">
        <v>35</v>
      </c>
      <c r="J10354" t="s">
        <v>36</v>
      </c>
    </row>
    <row r="10355" spans="1:10" x14ac:dyDescent="0.2">
      <c r="A10355" s="7" t="s">
        <v>17292</v>
      </c>
      <c r="B10355" t="s">
        <v>17293</v>
      </c>
      <c r="C10355">
        <v>21002</v>
      </c>
      <c r="D10355" t="s">
        <v>31</v>
      </c>
      <c r="E10355">
        <v>3</v>
      </c>
      <c r="F10355" t="s">
        <v>2045</v>
      </c>
      <c r="G10355" s="8" t="s">
        <v>208</v>
      </c>
      <c r="H10355" t="s">
        <v>209</v>
      </c>
      <c r="I10355" s="1" t="s">
        <v>35</v>
      </c>
      <c r="J10355" t="s">
        <v>36</v>
      </c>
    </row>
    <row r="10356" spans="1:10" x14ac:dyDescent="0.2">
      <c r="A10356" s="7" t="s">
        <v>17294</v>
      </c>
      <c r="B10356" t="s">
        <v>17295</v>
      </c>
      <c r="C10356">
        <v>21002</v>
      </c>
      <c r="D10356" t="s">
        <v>31</v>
      </c>
      <c r="E10356">
        <v>3</v>
      </c>
      <c r="F10356" t="s">
        <v>2045</v>
      </c>
      <c r="G10356" s="8" t="s">
        <v>208</v>
      </c>
      <c r="H10356" t="s">
        <v>209</v>
      </c>
      <c r="I10356" s="1" t="s">
        <v>35</v>
      </c>
      <c r="J10356" t="s">
        <v>36</v>
      </c>
    </row>
    <row r="10357" spans="1:10" x14ac:dyDescent="0.2">
      <c r="A10357" s="7" t="s">
        <v>17296</v>
      </c>
      <c r="B10357" t="s">
        <v>17297</v>
      </c>
      <c r="C10357">
        <v>21002</v>
      </c>
      <c r="D10357" t="s">
        <v>31</v>
      </c>
      <c r="E10357">
        <v>3</v>
      </c>
      <c r="F10357" t="s">
        <v>2045</v>
      </c>
      <c r="G10357" s="8" t="s">
        <v>208</v>
      </c>
      <c r="H10357" t="s">
        <v>209</v>
      </c>
      <c r="I10357" s="1" t="s">
        <v>35</v>
      </c>
      <c r="J10357" t="s">
        <v>36</v>
      </c>
    </row>
    <row r="10358" spans="1:10" x14ac:dyDescent="0.2">
      <c r="A10358" s="7" t="s">
        <v>17298</v>
      </c>
      <c r="B10358" t="s">
        <v>17299</v>
      </c>
      <c r="C10358">
        <v>21002</v>
      </c>
      <c r="D10358" t="s">
        <v>31</v>
      </c>
      <c r="E10358">
        <v>3</v>
      </c>
      <c r="F10358" t="s">
        <v>2045</v>
      </c>
      <c r="G10358" s="8" t="s">
        <v>208</v>
      </c>
      <c r="H10358" t="s">
        <v>209</v>
      </c>
      <c r="I10358" s="1" t="s">
        <v>35</v>
      </c>
      <c r="J10358" t="s">
        <v>36</v>
      </c>
    </row>
    <row r="10359" spans="1:10" x14ac:dyDescent="0.2">
      <c r="A10359" s="7" t="s">
        <v>17300</v>
      </c>
      <c r="B10359" t="s">
        <v>17301</v>
      </c>
      <c r="C10359">
        <v>21002</v>
      </c>
      <c r="D10359" t="s">
        <v>31</v>
      </c>
      <c r="E10359">
        <v>3</v>
      </c>
      <c r="F10359" t="s">
        <v>2045</v>
      </c>
      <c r="G10359" s="8" t="s">
        <v>208</v>
      </c>
      <c r="H10359" t="s">
        <v>209</v>
      </c>
      <c r="I10359" s="1" t="s">
        <v>35</v>
      </c>
      <c r="J10359" t="s">
        <v>36</v>
      </c>
    </row>
    <row r="10360" spans="1:10" x14ac:dyDescent="0.2">
      <c r="A10360" s="7" t="s">
        <v>17302</v>
      </c>
      <c r="B10360" t="s">
        <v>17303</v>
      </c>
      <c r="C10360">
        <v>21002</v>
      </c>
      <c r="D10360" t="s">
        <v>31</v>
      </c>
      <c r="E10360">
        <v>3</v>
      </c>
      <c r="F10360" t="s">
        <v>2045</v>
      </c>
      <c r="G10360" s="8" t="s">
        <v>208</v>
      </c>
      <c r="H10360" t="s">
        <v>209</v>
      </c>
      <c r="I10360" s="1" t="s">
        <v>35</v>
      </c>
      <c r="J10360" t="s">
        <v>36</v>
      </c>
    </row>
    <row r="10361" spans="1:10" x14ac:dyDescent="0.2">
      <c r="A10361" s="7" t="s">
        <v>17304</v>
      </c>
      <c r="B10361" t="s">
        <v>17305</v>
      </c>
      <c r="C10361">
        <v>21002</v>
      </c>
      <c r="D10361" t="s">
        <v>31</v>
      </c>
      <c r="E10361">
        <v>3</v>
      </c>
      <c r="F10361" t="s">
        <v>2045</v>
      </c>
      <c r="G10361" s="8" t="s">
        <v>208</v>
      </c>
      <c r="H10361" t="s">
        <v>209</v>
      </c>
      <c r="I10361" s="1" t="s">
        <v>35</v>
      </c>
      <c r="J10361" t="s">
        <v>36</v>
      </c>
    </row>
    <row r="10362" spans="1:10" x14ac:dyDescent="0.2">
      <c r="A10362" s="7" t="s">
        <v>17306</v>
      </c>
      <c r="B10362" t="s">
        <v>17307</v>
      </c>
      <c r="C10362">
        <v>21002</v>
      </c>
      <c r="D10362" t="s">
        <v>31</v>
      </c>
      <c r="E10362">
        <v>3</v>
      </c>
      <c r="F10362" t="s">
        <v>2045</v>
      </c>
      <c r="G10362" s="8" t="s">
        <v>208</v>
      </c>
      <c r="H10362" t="s">
        <v>209</v>
      </c>
      <c r="I10362" s="1" t="s">
        <v>35</v>
      </c>
      <c r="J10362" t="s">
        <v>36</v>
      </c>
    </row>
    <row r="10363" spans="1:10" x14ac:dyDescent="0.2">
      <c r="A10363" s="7" t="s">
        <v>17308</v>
      </c>
      <c r="B10363" t="s">
        <v>17309</v>
      </c>
      <c r="C10363">
        <v>21002</v>
      </c>
      <c r="D10363" t="s">
        <v>31</v>
      </c>
      <c r="E10363">
        <v>3</v>
      </c>
      <c r="F10363" t="s">
        <v>2045</v>
      </c>
      <c r="G10363" s="8" t="s">
        <v>208</v>
      </c>
      <c r="H10363" t="s">
        <v>209</v>
      </c>
      <c r="I10363" s="1" t="s">
        <v>35</v>
      </c>
      <c r="J10363" t="s">
        <v>36</v>
      </c>
    </row>
    <row r="10364" spans="1:10" x14ac:dyDescent="0.2">
      <c r="A10364" s="7" t="s">
        <v>17310</v>
      </c>
      <c r="B10364" t="s">
        <v>17311</v>
      </c>
      <c r="C10364">
        <v>21002</v>
      </c>
      <c r="D10364" t="s">
        <v>31</v>
      </c>
      <c r="E10364">
        <v>3</v>
      </c>
      <c r="F10364" t="s">
        <v>2045</v>
      </c>
      <c r="G10364" s="8" t="s">
        <v>208</v>
      </c>
      <c r="H10364" t="s">
        <v>209</v>
      </c>
      <c r="I10364" s="1" t="s">
        <v>35</v>
      </c>
      <c r="J10364" t="s">
        <v>36</v>
      </c>
    </row>
    <row r="10365" spans="1:10" x14ac:dyDescent="0.2">
      <c r="A10365" s="7" t="s">
        <v>17312</v>
      </c>
      <c r="B10365" t="s">
        <v>17313</v>
      </c>
      <c r="C10365">
        <v>21002</v>
      </c>
      <c r="D10365" t="s">
        <v>31</v>
      </c>
      <c r="E10365">
        <v>3</v>
      </c>
      <c r="F10365" t="s">
        <v>2045</v>
      </c>
      <c r="G10365" s="8" t="s">
        <v>208</v>
      </c>
      <c r="H10365" t="s">
        <v>209</v>
      </c>
      <c r="I10365" s="1" t="s">
        <v>35</v>
      </c>
      <c r="J10365" t="s">
        <v>36</v>
      </c>
    </row>
    <row r="10366" spans="1:10" x14ac:dyDescent="0.2">
      <c r="A10366" s="7" t="s">
        <v>17314</v>
      </c>
      <c r="B10366" t="s">
        <v>17315</v>
      </c>
      <c r="C10366">
        <v>21002</v>
      </c>
      <c r="D10366" t="s">
        <v>31</v>
      </c>
      <c r="E10366">
        <v>3</v>
      </c>
      <c r="F10366" t="s">
        <v>2045</v>
      </c>
      <c r="G10366" s="8" t="s">
        <v>208</v>
      </c>
      <c r="H10366" t="s">
        <v>209</v>
      </c>
      <c r="I10366" s="1" t="s">
        <v>35</v>
      </c>
      <c r="J10366" t="s">
        <v>36</v>
      </c>
    </row>
    <row r="10367" spans="1:10" x14ac:dyDescent="0.2">
      <c r="A10367" s="7" t="s">
        <v>17316</v>
      </c>
      <c r="B10367" t="s">
        <v>17317</v>
      </c>
      <c r="C10367">
        <v>21002</v>
      </c>
      <c r="D10367" t="s">
        <v>31</v>
      </c>
      <c r="E10367">
        <v>3</v>
      </c>
      <c r="F10367" t="s">
        <v>2045</v>
      </c>
      <c r="G10367" s="8" t="s">
        <v>208</v>
      </c>
      <c r="H10367" t="s">
        <v>209</v>
      </c>
      <c r="I10367" s="1" t="s">
        <v>35</v>
      </c>
      <c r="J10367" t="s">
        <v>36</v>
      </c>
    </row>
    <row r="10368" spans="1:10" x14ac:dyDescent="0.2">
      <c r="A10368" s="7" t="s">
        <v>17318</v>
      </c>
      <c r="B10368" t="s">
        <v>17319</v>
      </c>
      <c r="C10368">
        <v>21002</v>
      </c>
      <c r="D10368" t="s">
        <v>31</v>
      </c>
      <c r="E10368">
        <v>3</v>
      </c>
      <c r="F10368" t="s">
        <v>2045</v>
      </c>
      <c r="G10368" s="8" t="s">
        <v>208</v>
      </c>
      <c r="H10368" t="s">
        <v>209</v>
      </c>
      <c r="I10368" s="1" t="s">
        <v>35</v>
      </c>
      <c r="J10368" t="s">
        <v>36</v>
      </c>
    </row>
    <row r="10369" spans="1:10" x14ac:dyDescent="0.2">
      <c r="A10369" s="7" t="s">
        <v>17320</v>
      </c>
      <c r="B10369" t="s">
        <v>17321</v>
      </c>
      <c r="C10369">
        <v>21002</v>
      </c>
      <c r="D10369" t="s">
        <v>31</v>
      </c>
      <c r="E10369">
        <v>3</v>
      </c>
      <c r="F10369" t="s">
        <v>2045</v>
      </c>
      <c r="G10369" s="8" t="s">
        <v>208</v>
      </c>
      <c r="H10369" t="s">
        <v>209</v>
      </c>
      <c r="I10369" s="1" t="s">
        <v>35</v>
      </c>
      <c r="J10369" t="s">
        <v>36</v>
      </c>
    </row>
    <row r="10370" spans="1:10" x14ac:dyDescent="0.2">
      <c r="A10370" s="7" t="s">
        <v>17322</v>
      </c>
      <c r="B10370" t="s">
        <v>17323</v>
      </c>
      <c r="C10370">
        <v>21002</v>
      </c>
      <c r="D10370" t="s">
        <v>31</v>
      </c>
      <c r="E10370">
        <v>3</v>
      </c>
      <c r="F10370" t="s">
        <v>2045</v>
      </c>
      <c r="G10370" s="8" t="s">
        <v>208</v>
      </c>
      <c r="H10370" t="s">
        <v>209</v>
      </c>
      <c r="I10370" s="1" t="s">
        <v>35</v>
      </c>
      <c r="J10370" t="s">
        <v>36</v>
      </c>
    </row>
    <row r="10371" spans="1:10" x14ac:dyDescent="0.2">
      <c r="A10371" s="7" t="s">
        <v>17324</v>
      </c>
      <c r="B10371" t="s">
        <v>17325</v>
      </c>
      <c r="C10371">
        <v>21002</v>
      </c>
      <c r="D10371" t="s">
        <v>31</v>
      </c>
      <c r="E10371">
        <v>3</v>
      </c>
      <c r="F10371" t="s">
        <v>2045</v>
      </c>
      <c r="G10371" s="8" t="s">
        <v>208</v>
      </c>
      <c r="H10371" t="s">
        <v>209</v>
      </c>
      <c r="I10371" s="1" t="s">
        <v>35</v>
      </c>
      <c r="J10371" t="s">
        <v>36</v>
      </c>
    </row>
    <row r="10372" spans="1:10" x14ac:dyDescent="0.2">
      <c r="A10372" s="7" t="s">
        <v>17326</v>
      </c>
      <c r="B10372" t="s">
        <v>17327</v>
      </c>
      <c r="C10372">
        <v>21002</v>
      </c>
      <c r="D10372" t="s">
        <v>31</v>
      </c>
      <c r="E10372">
        <v>3</v>
      </c>
      <c r="F10372" t="s">
        <v>2045</v>
      </c>
      <c r="G10372" s="8" t="s">
        <v>208</v>
      </c>
      <c r="H10372" t="s">
        <v>209</v>
      </c>
      <c r="I10372" s="1" t="s">
        <v>35</v>
      </c>
      <c r="J10372" t="s">
        <v>36</v>
      </c>
    </row>
    <row r="10373" spans="1:10" x14ac:dyDescent="0.2">
      <c r="A10373" s="7" t="s">
        <v>17328</v>
      </c>
      <c r="B10373" t="s">
        <v>17329</v>
      </c>
      <c r="C10373">
        <v>21002</v>
      </c>
      <c r="D10373" t="s">
        <v>31</v>
      </c>
      <c r="E10373">
        <v>3</v>
      </c>
      <c r="F10373" t="s">
        <v>2045</v>
      </c>
      <c r="G10373" s="8" t="s">
        <v>208</v>
      </c>
      <c r="H10373" t="s">
        <v>209</v>
      </c>
      <c r="I10373" s="1" t="s">
        <v>35</v>
      </c>
      <c r="J10373" t="s">
        <v>36</v>
      </c>
    </row>
    <row r="10374" spans="1:10" x14ac:dyDescent="0.2">
      <c r="A10374" s="7" t="s">
        <v>17330</v>
      </c>
      <c r="B10374" t="s">
        <v>17331</v>
      </c>
      <c r="C10374">
        <v>21002</v>
      </c>
      <c r="D10374" t="s">
        <v>31</v>
      </c>
      <c r="E10374">
        <v>3</v>
      </c>
      <c r="F10374" t="s">
        <v>2045</v>
      </c>
      <c r="G10374" s="8" t="s">
        <v>208</v>
      </c>
      <c r="H10374" t="s">
        <v>209</v>
      </c>
      <c r="I10374" s="1" t="s">
        <v>35</v>
      </c>
      <c r="J10374" t="s">
        <v>36</v>
      </c>
    </row>
    <row r="10375" spans="1:10" x14ac:dyDescent="0.2">
      <c r="A10375" s="7" t="s">
        <v>17332</v>
      </c>
      <c r="B10375" t="s">
        <v>17333</v>
      </c>
      <c r="C10375">
        <v>21002</v>
      </c>
      <c r="D10375" t="s">
        <v>31</v>
      </c>
      <c r="E10375">
        <v>3</v>
      </c>
      <c r="F10375" t="s">
        <v>2045</v>
      </c>
      <c r="G10375" s="8" t="s">
        <v>208</v>
      </c>
      <c r="H10375" t="s">
        <v>209</v>
      </c>
      <c r="I10375" s="1" t="s">
        <v>35</v>
      </c>
      <c r="J10375" t="s">
        <v>36</v>
      </c>
    </row>
    <row r="10376" spans="1:10" x14ac:dyDescent="0.2">
      <c r="A10376" s="7" t="s">
        <v>17334</v>
      </c>
      <c r="B10376" t="s">
        <v>17335</v>
      </c>
      <c r="C10376">
        <v>21002</v>
      </c>
      <c r="D10376" t="s">
        <v>31</v>
      </c>
      <c r="E10376">
        <v>3</v>
      </c>
      <c r="F10376" t="s">
        <v>2045</v>
      </c>
      <c r="G10376" s="8" t="s">
        <v>208</v>
      </c>
      <c r="H10376" t="s">
        <v>209</v>
      </c>
      <c r="I10376" s="1" t="s">
        <v>35</v>
      </c>
      <c r="J10376" t="s">
        <v>36</v>
      </c>
    </row>
    <row r="10377" spans="1:10" x14ac:dyDescent="0.2">
      <c r="A10377" s="7" t="s">
        <v>17336</v>
      </c>
      <c r="B10377" t="s">
        <v>17337</v>
      </c>
      <c r="C10377">
        <v>21002</v>
      </c>
      <c r="D10377" t="s">
        <v>31</v>
      </c>
      <c r="E10377">
        <v>3</v>
      </c>
      <c r="F10377" t="s">
        <v>2045</v>
      </c>
      <c r="G10377" s="8" t="s">
        <v>208</v>
      </c>
      <c r="H10377" t="s">
        <v>209</v>
      </c>
      <c r="I10377" s="1" t="s">
        <v>35</v>
      </c>
      <c r="J10377" t="s">
        <v>36</v>
      </c>
    </row>
    <row r="10378" spans="1:10" x14ac:dyDescent="0.2">
      <c r="A10378" s="7" t="s">
        <v>17338</v>
      </c>
      <c r="B10378" t="s">
        <v>17339</v>
      </c>
      <c r="C10378">
        <v>21002</v>
      </c>
      <c r="D10378" t="s">
        <v>31</v>
      </c>
      <c r="E10378">
        <v>3</v>
      </c>
      <c r="F10378" t="s">
        <v>2045</v>
      </c>
      <c r="G10378" s="8" t="s">
        <v>208</v>
      </c>
      <c r="H10378" t="s">
        <v>209</v>
      </c>
      <c r="I10378" s="1" t="s">
        <v>35</v>
      </c>
      <c r="J10378" t="s">
        <v>36</v>
      </c>
    </row>
    <row r="10379" spans="1:10" x14ac:dyDescent="0.2">
      <c r="A10379" s="7" t="s">
        <v>17340</v>
      </c>
      <c r="B10379" t="s">
        <v>17341</v>
      </c>
      <c r="C10379">
        <v>21002</v>
      </c>
      <c r="D10379" t="s">
        <v>31</v>
      </c>
      <c r="E10379">
        <v>3</v>
      </c>
      <c r="F10379" t="s">
        <v>2045</v>
      </c>
      <c r="G10379" s="8" t="s">
        <v>208</v>
      </c>
      <c r="H10379" t="s">
        <v>209</v>
      </c>
      <c r="I10379" s="1" t="s">
        <v>35</v>
      </c>
      <c r="J10379" t="s">
        <v>36</v>
      </c>
    </row>
    <row r="10380" spans="1:10" x14ac:dyDescent="0.2">
      <c r="A10380" s="7" t="s">
        <v>17342</v>
      </c>
      <c r="B10380" t="s">
        <v>17343</v>
      </c>
      <c r="C10380">
        <v>21002</v>
      </c>
      <c r="D10380" t="s">
        <v>31</v>
      </c>
      <c r="E10380">
        <v>3</v>
      </c>
      <c r="F10380" t="s">
        <v>2045</v>
      </c>
      <c r="G10380" s="8" t="s">
        <v>208</v>
      </c>
      <c r="H10380" t="s">
        <v>209</v>
      </c>
      <c r="I10380" s="1" t="s">
        <v>35</v>
      </c>
      <c r="J10380" t="s">
        <v>36</v>
      </c>
    </row>
    <row r="10381" spans="1:10" x14ac:dyDescent="0.2">
      <c r="A10381" s="7" t="s">
        <v>17344</v>
      </c>
      <c r="B10381" t="s">
        <v>17345</v>
      </c>
      <c r="C10381">
        <v>21002</v>
      </c>
      <c r="D10381" t="s">
        <v>31</v>
      </c>
      <c r="E10381">
        <v>3</v>
      </c>
      <c r="F10381" t="s">
        <v>2045</v>
      </c>
      <c r="G10381" s="8" t="s">
        <v>208</v>
      </c>
      <c r="H10381" t="s">
        <v>209</v>
      </c>
      <c r="I10381" s="1" t="s">
        <v>35</v>
      </c>
      <c r="J10381" t="s">
        <v>36</v>
      </c>
    </row>
    <row r="10382" spans="1:10" x14ac:dyDescent="0.2">
      <c r="A10382" s="7" t="s">
        <v>17346</v>
      </c>
      <c r="B10382" t="s">
        <v>17347</v>
      </c>
      <c r="C10382">
        <v>21002</v>
      </c>
      <c r="D10382" t="s">
        <v>31</v>
      </c>
      <c r="E10382">
        <v>3</v>
      </c>
      <c r="F10382" t="s">
        <v>2045</v>
      </c>
      <c r="G10382" s="8" t="s">
        <v>208</v>
      </c>
      <c r="H10382" t="s">
        <v>209</v>
      </c>
      <c r="I10382" s="1" t="s">
        <v>35</v>
      </c>
      <c r="J10382" t="s">
        <v>36</v>
      </c>
    </row>
    <row r="10383" spans="1:10" x14ac:dyDescent="0.2">
      <c r="A10383" s="7" t="s">
        <v>17348</v>
      </c>
      <c r="B10383" t="s">
        <v>17349</v>
      </c>
      <c r="C10383">
        <v>21002</v>
      </c>
      <c r="D10383" t="s">
        <v>31</v>
      </c>
      <c r="E10383">
        <v>3</v>
      </c>
      <c r="F10383" t="s">
        <v>2045</v>
      </c>
      <c r="G10383" s="8" t="s">
        <v>208</v>
      </c>
      <c r="H10383" t="s">
        <v>209</v>
      </c>
      <c r="I10383" s="1" t="s">
        <v>35</v>
      </c>
      <c r="J10383" t="s">
        <v>36</v>
      </c>
    </row>
    <row r="10384" spans="1:10" x14ac:dyDescent="0.2">
      <c r="A10384" s="7" t="s">
        <v>17350</v>
      </c>
      <c r="B10384" t="s">
        <v>17351</v>
      </c>
      <c r="C10384">
        <v>21002</v>
      </c>
      <c r="D10384" t="s">
        <v>31</v>
      </c>
      <c r="E10384">
        <v>3</v>
      </c>
      <c r="F10384" t="s">
        <v>2045</v>
      </c>
      <c r="G10384" s="8" t="s">
        <v>208</v>
      </c>
      <c r="H10384" t="s">
        <v>209</v>
      </c>
      <c r="I10384" s="1" t="s">
        <v>35</v>
      </c>
      <c r="J10384" t="s">
        <v>36</v>
      </c>
    </row>
    <row r="10385" spans="1:10" x14ac:dyDescent="0.2">
      <c r="A10385" s="7" t="s">
        <v>17352</v>
      </c>
      <c r="B10385" t="s">
        <v>17353</v>
      </c>
      <c r="C10385">
        <v>21002</v>
      </c>
      <c r="D10385" t="s">
        <v>31</v>
      </c>
      <c r="E10385">
        <v>3</v>
      </c>
      <c r="F10385" t="s">
        <v>2045</v>
      </c>
      <c r="G10385" s="8" t="s">
        <v>208</v>
      </c>
      <c r="H10385" t="s">
        <v>209</v>
      </c>
      <c r="I10385" s="1" t="s">
        <v>35</v>
      </c>
      <c r="J10385" t="s">
        <v>36</v>
      </c>
    </row>
    <row r="10386" spans="1:10" x14ac:dyDescent="0.2">
      <c r="A10386" s="7" t="s">
        <v>17354</v>
      </c>
      <c r="B10386" t="s">
        <v>17355</v>
      </c>
      <c r="C10386">
        <v>21002</v>
      </c>
      <c r="D10386" t="s">
        <v>31</v>
      </c>
      <c r="E10386">
        <v>3</v>
      </c>
      <c r="F10386" t="s">
        <v>2045</v>
      </c>
      <c r="G10386" s="8" t="s">
        <v>208</v>
      </c>
      <c r="H10386" t="s">
        <v>209</v>
      </c>
      <c r="I10386" s="1" t="s">
        <v>35</v>
      </c>
      <c r="J10386" t="s">
        <v>36</v>
      </c>
    </row>
    <row r="10387" spans="1:10" x14ac:dyDescent="0.2">
      <c r="A10387" s="7" t="s">
        <v>17356</v>
      </c>
      <c r="B10387" t="s">
        <v>17357</v>
      </c>
      <c r="C10387">
        <v>21002</v>
      </c>
      <c r="D10387" t="s">
        <v>31</v>
      </c>
      <c r="E10387">
        <v>3</v>
      </c>
      <c r="F10387" t="s">
        <v>2045</v>
      </c>
      <c r="G10387" s="8" t="s">
        <v>208</v>
      </c>
      <c r="H10387" t="s">
        <v>209</v>
      </c>
      <c r="I10387" s="1" t="s">
        <v>35</v>
      </c>
      <c r="J10387" t="s">
        <v>36</v>
      </c>
    </row>
    <row r="10388" spans="1:10" x14ac:dyDescent="0.2">
      <c r="A10388" s="7" t="s">
        <v>17358</v>
      </c>
      <c r="B10388" t="s">
        <v>17359</v>
      </c>
      <c r="C10388">
        <v>21002</v>
      </c>
      <c r="D10388" t="s">
        <v>31</v>
      </c>
      <c r="E10388">
        <v>3</v>
      </c>
      <c r="F10388" t="s">
        <v>2045</v>
      </c>
      <c r="G10388" s="8" t="s">
        <v>208</v>
      </c>
      <c r="H10388" t="s">
        <v>209</v>
      </c>
      <c r="I10388" s="1" t="s">
        <v>35</v>
      </c>
      <c r="J10388" t="s">
        <v>36</v>
      </c>
    </row>
    <row r="10389" spans="1:10" x14ac:dyDescent="0.2">
      <c r="A10389" s="7" t="s">
        <v>17360</v>
      </c>
      <c r="B10389" t="s">
        <v>17361</v>
      </c>
      <c r="C10389">
        <v>21002</v>
      </c>
      <c r="D10389" t="s">
        <v>31</v>
      </c>
      <c r="E10389">
        <v>3</v>
      </c>
      <c r="F10389" t="s">
        <v>2045</v>
      </c>
      <c r="G10389" s="8" t="s">
        <v>208</v>
      </c>
      <c r="H10389" t="s">
        <v>209</v>
      </c>
      <c r="I10389" s="1" t="s">
        <v>35</v>
      </c>
      <c r="J10389" t="s">
        <v>36</v>
      </c>
    </row>
    <row r="10390" spans="1:10" x14ac:dyDescent="0.2">
      <c r="A10390" s="7" t="s">
        <v>17362</v>
      </c>
      <c r="B10390" t="s">
        <v>17363</v>
      </c>
      <c r="C10390">
        <v>21002</v>
      </c>
      <c r="D10390" t="s">
        <v>31</v>
      </c>
      <c r="E10390">
        <v>3</v>
      </c>
      <c r="F10390" t="s">
        <v>2045</v>
      </c>
      <c r="G10390" s="8" t="s">
        <v>208</v>
      </c>
      <c r="H10390" t="s">
        <v>209</v>
      </c>
      <c r="I10390" s="1" t="s">
        <v>35</v>
      </c>
      <c r="J10390" t="s">
        <v>36</v>
      </c>
    </row>
    <row r="10391" spans="1:10" x14ac:dyDescent="0.2">
      <c r="A10391" s="7" t="s">
        <v>17364</v>
      </c>
      <c r="B10391" t="s">
        <v>17365</v>
      </c>
      <c r="C10391">
        <v>21002</v>
      </c>
      <c r="D10391" t="s">
        <v>31</v>
      </c>
      <c r="E10391">
        <v>3</v>
      </c>
      <c r="F10391" t="s">
        <v>2045</v>
      </c>
      <c r="G10391" s="8" t="s">
        <v>208</v>
      </c>
      <c r="H10391" t="s">
        <v>209</v>
      </c>
      <c r="I10391" s="1" t="s">
        <v>35</v>
      </c>
      <c r="J10391" t="s">
        <v>36</v>
      </c>
    </row>
    <row r="10392" spans="1:10" x14ac:dyDescent="0.2">
      <c r="A10392" s="7" t="s">
        <v>17366</v>
      </c>
      <c r="B10392" t="s">
        <v>17367</v>
      </c>
      <c r="C10392">
        <v>21002</v>
      </c>
      <c r="D10392" t="s">
        <v>31</v>
      </c>
      <c r="E10392">
        <v>3</v>
      </c>
      <c r="F10392" t="s">
        <v>2045</v>
      </c>
      <c r="G10392" s="8" t="s">
        <v>208</v>
      </c>
      <c r="H10392" t="s">
        <v>209</v>
      </c>
      <c r="I10392" s="1" t="s">
        <v>35</v>
      </c>
      <c r="J10392" t="s">
        <v>36</v>
      </c>
    </row>
    <row r="10393" spans="1:10" x14ac:dyDescent="0.2">
      <c r="A10393" s="7" t="s">
        <v>17368</v>
      </c>
      <c r="B10393" t="s">
        <v>17369</v>
      </c>
      <c r="C10393">
        <v>21002</v>
      </c>
      <c r="D10393" t="s">
        <v>31</v>
      </c>
      <c r="E10393">
        <v>3</v>
      </c>
      <c r="F10393" t="s">
        <v>2045</v>
      </c>
      <c r="G10393" s="8" t="s">
        <v>208</v>
      </c>
      <c r="H10393" t="s">
        <v>209</v>
      </c>
      <c r="I10393" s="1" t="s">
        <v>35</v>
      </c>
      <c r="J10393" t="s">
        <v>36</v>
      </c>
    </row>
    <row r="10394" spans="1:10" x14ac:dyDescent="0.2">
      <c r="A10394" s="7" t="s">
        <v>17370</v>
      </c>
      <c r="B10394" t="s">
        <v>17371</v>
      </c>
      <c r="C10394">
        <v>21002</v>
      </c>
      <c r="D10394" t="s">
        <v>31</v>
      </c>
      <c r="E10394">
        <v>3</v>
      </c>
      <c r="F10394" t="s">
        <v>2045</v>
      </c>
      <c r="G10394" s="8" t="s">
        <v>208</v>
      </c>
      <c r="H10394" t="s">
        <v>209</v>
      </c>
      <c r="I10394" s="1" t="s">
        <v>35</v>
      </c>
      <c r="J10394" t="s">
        <v>36</v>
      </c>
    </row>
    <row r="10395" spans="1:10" x14ac:dyDescent="0.2">
      <c r="A10395" s="7" t="s">
        <v>17372</v>
      </c>
      <c r="B10395" t="s">
        <v>17373</v>
      </c>
      <c r="C10395">
        <v>21002</v>
      </c>
      <c r="D10395" t="s">
        <v>31</v>
      </c>
      <c r="E10395">
        <v>3</v>
      </c>
      <c r="F10395" t="s">
        <v>2045</v>
      </c>
      <c r="G10395" s="8" t="s">
        <v>208</v>
      </c>
      <c r="H10395" t="s">
        <v>209</v>
      </c>
      <c r="I10395" s="1" t="s">
        <v>35</v>
      </c>
      <c r="J10395" t="s">
        <v>36</v>
      </c>
    </row>
    <row r="10396" spans="1:10" x14ac:dyDescent="0.2">
      <c r="A10396" s="7" t="s">
        <v>17374</v>
      </c>
      <c r="B10396" t="s">
        <v>17375</v>
      </c>
      <c r="C10396">
        <v>21002</v>
      </c>
      <c r="D10396" t="s">
        <v>31</v>
      </c>
      <c r="E10396">
        <v>3</v>
      </c>
      <c r="F10396" t="s">
        <v>2045</v>
      </c>
      <c r="G10396" s="8" t="s">
        <v>208</v>
      </c>
      <c r="H10396" t="s">
        <v>209</v>
      </c>
      <c r="I10396" s="1" t="s">
        <v>35</v>
      </c>
      <c r="J10396" t="s">
        <v>36</v>
      </c>
    </row>
    <row r="10397" spans="1:10" x14ac:dyDescent="0.2">
      <c r="A10397" s="7" t="s">
        <v>17376</v>
      </c>
      <c r="B10397" t="s">
        <v>17377</v>
      </c>
      <c r="C10397">
        <v>21002</v>
      </c>
      <c r="D10397" t="s">
        <v>31</v>
      </c>
      <c r="E10397">
        <v>3</v>
      </c>
      <c r="F10397" t="s">
        <v>2045</v>
      </c>
      <c r="G10397" s="8" t="s">
        <v>208</v>
      </c>
      <c r="H10397" t="s">
        <v>209</v>
      </c>
      <c r="I10397" s="1" t="s">
        <v>35</v>
      </c>
      <c r="J10397" t="s">
        <v>36</v>
      </c>
    </row>
    <row r="10398" spans="1:10" x14ac:dyDescent="0.2">
      <c r="A10398" s="7" t="s">
        <v>17378</v>
      </c>
      <c r="B10398" t="s">
        <v>17379</v>
      </c>
      <c r="C10398">
        <v>21002</v>
      </c>
      <c r="D10398" t="s">
        <v>31</v>
      </c>
      <c r="E10398">
        <v>3</v>
      </c>
      <c r="F10398" t="s">
        <v>2045</v>
      </c>
      <c r="G10398" s="8" t="s">
        <v>208</v>
      </c>
      <c r="H10398" t="s">
        <v>209</v>
      </c>
      <c r="I10398" s="1" t="s">
        <v>35</v>
      </c>
      <c r="J10398" t="s">
        <v>36</v>
      </c>
    </row>
    <row r="10399" spans="1:10" x14ac:dyDescent="0.2">
      <c r="A10399" s="7" t="s">
        <v>17380</v>
      </c>
      <c r="B10399" t="s">
        <v>17381</v>
      </c>
      <c r="C10399">
        <v>21002</v>
      </c>
      <c r="D10399" t="s">
        <v>31</v>
      </c>
      <c r="E10399">
        <v>3</v>
      </c>
      <c r="F10399" t="s">
        <v>2045</v>
      </c>
      <c r="G10399" s="8" t="s">
        <v>208</v>
      </c>
      <c r="H10399" t="s">
        <v>209</v>
      </c>
      <c r="I10399" s="1" t="s">
        <v>35</v>
      </c>
      <c r="J10399" t="s">
        <v>36</v>
      </c>
    </row>
    <row r="10400" spans="1:10" x14ac:dyDescent="0.2">
      <c r="A10400" s="7" t="s">
        <v>17382</v>
      </c>
      <c r="B10400" t="s">
        <v>17383</v>
      </c>
      <c r="C10400">
        <v>21002</v>
      </c>
      <c r="D10400" t="s">
        <v>31</v>
      </c>
      <c r="E10400">
        <v>3</v>
      </c>
      <c r="F10400" t="s">
        <v>2045</v>
      </c>
      <c r="G10400" s="8" t="s">
        <v>208</v>
      </c>
      <c r="H10400" t="s">
        <v>209</v>
      </c>
      <c r="I10400" s="1" t="s">
        <v>35</v>
      </c>
      <c r="J10400" t="s">
        <v>36</v>
      </c>
    </row>
    <row r="10401" spans="1:10" x14ac:dyDescent="0.2">
      <c r="A10401" s="7" t="s">
        <v>17384</v>
      </c>
      <c r="B10401" t="s">
        <v>17385</v>
      </c>
      <c r="C10401">
        <v>21002</v>
      </c>
      <c r="D10401" t="s">
        <v>31</v>
      </c>
      <c r="E10401">
        <v>3</v>
      </c>
      <c r="F10401" t="s">
        <v>2045</v>
      </c>
      <c r="G10401" s="8" t="s">
        <v>208</v>
      </c>
      <c r="H10401" t="s">
        <v>209</v>
      </c>
      <c r="I10401" s="1" t="s">
        <v>35</v>
      </c>
      <c r="J10401" t="s">
        <v>36</v>
      </c>
    </row>
    <row r="10402" spans="1:10" x14ac:dyDescent="0.2">
      <c r="A10402" s="7" t="s">
        <v>17386</v>
      </c>
      <c r="B10402" t="s">
        <v>17387</v>
      </c>
      <c r="C10402">
        <v>21002</v>
      </c>
      <c r="D10402" t="s">
        <v>31</v>
      </c>
      <c r="E10402">
        <v>3</v>
      </c>
      <c r="F10402" t="s">
        <v>2045</v>
      </c>
      <c r="G10402" s="8" t="s">
        <v>208</v>
      </c>
      <c r="H10402" t="s">
        <v>209</v>
      </c>
      <c r="I10402" s="1" t="s">
        <v>35</v>
      </c>
      <c r="J10402" t="s">
        <v>36</v>
      </c>
    </row>
    <row r="10403" spans="1:10" x14ac:dyDescent="0.2">
      <c r="A10403" s="7" t="s">
        <v>17388</v>
      </c>
      <c r="B10403" t="s">
        <v>17389</v>
      </c>
      <c r="C10403">
        <v>21002</v>
      </c>
      <c r="D10403" t="s">
        <v>31</v>
      </c>
      <c r="E10403">
        <v>3</v>
      </c>
      <c r="F10403" t="s">
        <v>2045</v>
      </c>
      <c r="G10403" s="8" t="s">
        <v>208</v>
      </c>
      <c r="H10403" t="s">
        <v>209</v>
      </c>
      <c r="I10403" s="1" t="s">
        <v>35</v>
      </c>
      <c r="J10403" t="s">
        <v>36</v>
      </c>
    </row>
    <row r="10404" spans="1:10" x14ac:dyDescent="0.2">
      <c r="A10404" s="7" t="s">
        <v>17390</v>
      </c>
      <c r="B10404" t="s">
        <v>17391</v>
      </c>
      <c r="C10404">
        <v>21002</v>
      </c>
      <c r="D10404" t="s">
        <v>31</v>
      </c>
      <c r="E10404">
        <v>3</v>
      </c>
      <c r="F10404" t="s">
        <v>2045</v>
      </c>
      <c r="G10404" s="8" t="s">
        <v>208</v>
      </c>
      <c r="H10404" t="s">
        <v>209</v>
      </c>
      <c r="I10404" s="1" t="s">
        <v>35</v>
      </c>
      <c r="J10404" t="s">
        <v>36</v>
      </c>
    </row>
    <row r="10405" spans="1:10" x14ac:dyDescent="0.2">
      <c r="A10405" s="7" t="s">
        <v>17392</v>
      </c>
      <c r="B10405" t="s">
        <v>17393</v>
      </c>
      <c r="C10405">
        <v>21002</v>
      </c>
      <c r="D10405" t="s">
        <v>31</v>
      </c>
      <c r="E10405">
        <v>3</v>
      </c>
      <c r="F10405" t="s">
        <v>2045</v>
      </c>
      <c r="G10405" s="8" t="s">
        <v>208</v>
      </c>
      <c r="H10405" t="s">
        <v>209</v>
      </c>
      <c r="I10405" s="1" t="s">
        <v>35</v>
      </c>
      <c r="J10405" t="s">
        <v>36</v>
      </c>
    </row>
    <row r="10406" spans="1:10" x14ac:dyDescent="0.2">
      <c r="A10406" s="7" t="s">
        <v>17394</v>
      </c>
      <c r="B10406" t="s">
        <v>17395</v>
      </c>
      <c r="C10406">
        <v>21002</v>
      </c>
      <c r="D10406" t="s">
        <v>31</v>
      </c>
      <c r="E10406">
        <v>3</v>
      </c>
      <c r="F10406" t="s">
        <v>2045</v>
      </c>
      <c r="G10406" s="8" t="s">
        <v>208</v>
      </c>
      <c r="H10406" t="s">
        <v>209</v>
      </c>
      <c r="I10406" s="1" t="s">
        <v>35</v>
      </c>
      <c r="J10406" t="s">
        <v>36</v>
      </c>
    </row>
    <row r="10407" spans="1:10" x14ac:dyDescent="0.2">
      <c r="A10407" s="7" t="s">
        <v>17396</v>
      </c>
      <c r="B10407" t="s">
        <v>17397</v>
      </c>
      <c r="C10407">
        <v>21002</v>
      </c>
      <c r="D10407" t="s">
        <v>31</v>
      </c>
      <c r="E10407">
        <v>3</v>
      </c>
      <c r="F10407" t="s">
        <v>2045</v>
      </c>
      <c r="G10407" s="8" t="s">
        <v>208</v>
      </c>
      <c r="H10407" t="s">
        <v>209</v>
      </c>
      <c r="I10407" s="1" t="s">
        <v>35</v>
      </c>
      <c r="J10407" t="s">
        <v>36</v>
      </c>
    </row>
    <row r="10408" spans="1:10" x14ac:dyDescent="0.2">
      <c r="A10408" s="7" t="s">
        <v>17398</v>
      </c>
      <c r="B10408" t="s">
        <v>17399</v>
      </c>
      <c r="C10408">
        <v>21002</v>
      </c>
      <c r="D10408" t="s">
        <v>31</v>
      </c>
      <c r="E10408">
        <v>3</v>
      </c>
      <c r="F10408" t="s">
        <v>2045</v>
      </c>
      <c r="G10408" s="8" t="s">
        <v>208</v>
      </c>
      <c r="H10408" t="s">
        <v>209</v>
      </c>
      <c r="I10408" s="1" t="s">
        <v>35</v>
      </c>
      <c r="J10408" t="s">
        <v>36</v>
      </c>
    </row>
    <row r="10409" spans="1:10" x14ac:dyDescent="0.2">
      <c r="A10409" s="7" t="s">
        <v>17400</v>
      </c>
      <c r="B10409" t="s">
        <v>17401</v>
      </c>
      <c r="C10409">
        <v>21002</v>
      </c>
      <c r="D10409" t="s">
        <v>31</v>
      </c>
      <c r="E10409">
        <v>3</v>
      </c>
      <c r="F10409" t="s">
        <v>2045</v>
      </c>
      <c r="G10409" s="8" t="s">
        <v>208</v>
      </c>
      <c r="H10409" t="s">
        <v>209</v>
      </c>
      <c r="I10409" s="1" t="s">
        <v>35</v>
      </c>
      <c r="J10409" t="s">
        <v>36</v>
      </c>
    </row>
    <row r="10410" spans="1:10" x14ac:dyDescent="0.2">
      <c r="A10410" s="7" t="s">
        <v>17402</v>
      </c>
      <c r="B10410" t="s">
        <v>17403</v>
      </c>
      <c r="C10410">
        <v>21002</v>
      </c>
      <c r="D10410" t="s">
        <v>31</v>
      </c>
      <c r="E10410">
        <v>3</v>
      </c>
      <c r="F10410" t="s">
        <v>2045</v>
      </c>
      <c r="G10410" s="8" t="s">
        <v>208</v>
      </c>
      <c r="H10410" t="s">
        <v>209</v>
      </c>
      <c r="I10410" s="1" t="s">
        <v>35</v>
      </c>
      <c r="J10410" t="s">
        <v>36</v>
      </c>
    </row>
    <row r="10411" spans="1:10" x14ac:dyDescent="0.2">
      <c r="A10411" s="7" t="s">
        <v>17404</v>
      </c>
      <c r="B10411" t="s">
        <v>17405</v>
      </c>
      <c r="C10411">
        <v>21002</v>
      </c>
      <c r="D10411" t="s">
        <v>31</v>
      </c>
      <c r="E10411">
        <v>3</v>
      </c>
      <c r="F10411" t="s">
        <v>2045</v>
      </c>
      <c r="G10411" s="8" t="s">
        <v>208</v>
      </c>
      <c r="H10411" t="s">
        <v>209</v>
      </c>
      <c r="I10411" s="1" t="s">
        <v>35</v>
      </c>
      <c r="J10411" t="s">
        <v>36</v>
      </c>
    </row>
    <row r="10412" spans="1:10" x14ac:dyDescent="0.2">
      <c r="A10412" s="7" t="s">
        <v>17406</v>
      </c>
      <c r="B10412" t="s">
        <v>17407</v>
      </c>
      <c r="C10412">
        <v>21002</v>
      </c>
      <c r="D10412" t="s">
        <v>31</v>
      </c>
      <c r="E10412">
        <v>3</v>
      </c>
      <c r="F10412" t="s">
        <v>2045</v>
      </c>
      <c r="G10412" s="8" t="s">
        <v>208</v>
      </c>
      <c r="H10412" t="s">
        <v>209</v>
      </c>
      <c r="I10412" s="1" t="s">
        <v>35</v>
      </c>
      <c r="J10412" t="s">
        <v>36</v>
      </c>
    </row>
    <row r="10413" spans="1:10" x14ac:dyDescent="0.2">
      <c r="A10413" s="7" t="s">
        <v>17408</v>
      </c>
      <c r="B10413" t="s">
        <v>17409</v>
      </c>
      <c r="C10413">
        <v>21002</v>
      </c>
      <c r="D10413" t="s">
        <v>31</v>
      </c>
      <c r="E10413">
        <v>3</v>
      </c>
      <c r="F10413" t="s">
        <v>2045</v>
      </c>
      <c r="G10413" s="8" t="s">
        <v>208</v>
      </c>
      <c r="H10413" t="s">
        <v>209</v>
      </c>
      <c r="I10413" s="1" t="s">
        <v>35</v>
      </c>
      <c r="J10413" t="s">
        <v>36</v>
      </c>
    </row>
    <row r="10414" spans="1:10" x14ac:dyDescent="0.2">
      <c r="A10414" s="7" t="s">
        <v>17410</v>
      </c>
      <c r="B10414" t="s">
        <v>17411</v>
      </c>
      <c r="C10414">
        <v>21002</v>
      </c>
      <c r="D10414" t="s">
        <v>31</v>
      </c>
      <c r="E10414">
        <v>3</v>
      </c>
      <c r="F10414" t="s">
        <v>2045</v>
      </c>
      <c r="G10414" s="8" t="s">
        <v>208</v>
      </c>
      <c r="H10414" t="s">
        <v>209</v>
      </c>
      <c r="I10414" s="1" t="s">
        <v>35</v>
      </c>
      <c r="J10414" t="s">
        <v>36</v>
      </c>
    </row>
    <row r="10415" spans="1:10" x14ac:dyDescent="0.2">
      <c r="A10415" s="7" t="s">
        <v>17412</v>
      </c>
      <c r="B10415" t="s">
        <v>17413</v>
      </c>
      <c r="C10415">
        <v>21002</v>
      </c>
      <c r="D10415" t="s">
        <v>31</v>
      </c>
      <c r="E10415">
        <v>3</v>
      </c>
      <c r="F10415" t="s">
        <v>2045</v>
      </c>
      <c r="G10415" s="8" t="s">
        <v>208</v>
      </c>
      <c r="H10415" t="s">
        <v>209</v>
      </c>
      <c r="I10415" s="1" t="s">
        <v>35</v>
      </c>
      <c r="J10415" t="s">
        <v>36</v>
      </c>
    </row>
    <row r="10416" spans="1:10" x14ac:dyDescent="0.2">
      <c r="A10416" s="7" t="s">
        <v>17414</v>
      </c>
      <c r="B10416" t="s">
        <v>17415</v>
      </c>
      <c r="C10416">
        <v>21002</v>
      </c>
      <c r="D10416" t="s">
        <v>31</v>
      </c>
      <c r="E10416">
        <v>3</v>
      </c>
      <c r="F10416" t="s">
        <v>2045</v>
      </c>
      <c r="G10416" s="8" t="s">
        <v>208</v>
      </c>
      <c r="H10416" t="s">
        <v>209</v>
      </c>
      <c r="I10416" s="1" t="s">
        <v>35</v>
      </c>
      <c r="J10416" t="s">
        <v>36</v>
      </c>
    </row>
    <row r="10417" spans="1:10" x14ac:dyDescent="0.2">
      <c r="A10417" s="7" t="s">
        <v>17416</v>
      </c>
      <c r="B10417" t="s">
        <v>17417</v>
      </c>
      <c r="C10417">
        <v>21002</v>
      </c>
      <c r="D10417" t="s">
        <v>31</v>
      </c>
      <c r="E10417">
        <v>3</v>
      </c>
      <c r="F10417" t="s">
        <v>2045</v>
      </c>
      <c r="G10417" s="8" t="s">
        <v>208</v>
      </c>
      <c r="H10417" t="s">
        <v>209</v>
      </c>
      <c r="I10417" s="1" t="s">
        <v>35</v>
      </c>
      <c r="J10417" t="s">
        <v>36</v>
      </c>
    </row>
    <row r="10418" spans="1:10" x14ac:dyDescent="0.2">
      <c r="A10418" s="7" t="s">
        <v>17418</v>
      </c>
      <c r="B10418" t="s">
        <v>17419</v>
      </c>
      <c r="C10418">
        <v>21002</v>
      </c>
      <c r="D10418" t="s">
        <v>31</v>
      </c>
      <c r="E10418">
        <v>3</v>
      </c>
      <c r="F10418" t="s">
        <v>2045</v>
      </c>
      <c r="G10418" s="8" t="s">
        <v>208</v>
      </c>
      <c r="H10418" t="s">
        <v>209</v>
      </c>
      <c r="I10418" s="1" t="s">
        <v>35</v>
      </c>
      <c r="J10418" t="s">
        <v>36</v>
      </c>
    </row>
    <row r="10419" spans="1:10" x14ac:dyDescent="0.2">
      <c r="A10419" s="7" t="s">
        <v>17420</v>
      </c>
      <c r="B10419" t="s">
        <v>17421</v>
      </c>
      <c r="C10419">
        <v>21002</v>
      </c>
      <c r="D10419" t="s">
        <v>31</v>
      </c>
      <c r="E10419">
        <v>3</v>
      </c>
      <c r="F10419" t="s">
        <v>2045</v>
      </c>
      <c r="G10419" s="8" t="s">
        <v>208</v>
      </c>
      <c r="H10419" t="s">
        <v>209</v>
      </c>
      <c r="I10419" s="1" t="s">
        <v>35</v>
      </c>
      <c r="J10419" t="s">
        <v>36</v>
      </c>
    </row>
    <row r="10420" spans="1:10" x14ac:dyDescent="0.2">
      <c r="A10420" s="7" t="s">
        <v>17422</v>
      </c>
      <c r="B10420" t="s">
        <v>17423</v>
      </c>
      <c r="C10420">
        <v>21002</v>
      </c>
      <c r="D10420" t="s">
        <v>31</v>
      </c>
      <c r="E10420">
        <v>3</v>
      </c>
      <c r="F10420" t="s">
        <v>2045</v>
      </c>
      <c r="G10420" s="8" t="s">
        <v>208</v>
      </c>
      <c r="H10420" t="s">
        <v>209</v>
      </c>
      <c r="I10420" s="1" t="s">
        <v>35</v>
      </c>
      <c r="J10420" t="s">
        <v>36</v>
      </c>
    </row>
    <row r="10421" spans="1:10" x14ac:dyDescent="0.2">
      <c r="A10421" s="7" t="s">
        <v>17424</v>
      </c>
      <c r="B10421" t="s">
        <v>17425</v>
      </c>
      <c r="C10421">
        <v>21002</v>
      </c>
      <c r="D10421" t="s">
        <v>31</v>
      </c>
      <c r="E10421">
        <v>3</v>
      </c>
      <c r="F10421" t="s">
        <v>2045</v>
      </c>
      <c r="G10421" s="8" t="s">
        <v>208</v>
      </c>
      <c r="H10421" t="s">
        <v>209</v>
      </c>
      <c r="I10421" s="1" t="s">
        <v>35</v>
      </c>
      <c r="J10421" t="s">
        <v>36</v>
      </c>
    </row>
    <row r="10422" spans="1:10" x14ac:dyDescent="0.2">
      <c r="A10422" s="7" t="s">
        <v>17426</v>
      </c>
      <c r="B10422" t="s">
        <v>17427</v>
      </c>
      <c r="C10422">
        <v>21002</v>
      </c>
      <c r="D10422" t="s">
        <v>31</v>
      </c>
      <c r="E10422">
        <v>3</v>
      </c>
      <c r="F10422" t="s">
        <v>2045</v>
      </c>
      <c r="G10422" s="8" t="s">
        <v>208</v>
      </c>
      <c r="H10422" t="s">
        <v>209</v>
      </c>
      <c r="I10422" s="1" t="s">
        <v>35</v>
      </c>
      <c r="J10422" t="s">
        <v>36</v>
      </c>
    </row>
    <row r="10423" spans="1:10" x14ac:dyDescent="0.2">
      <c r="A10423" s="7" t="s">
        <v>17428</v>
      </c>
      <c r="B10423" t="s">
        <v>17429</v>
      </c>
      <c r="C10423">
        <v>21002</v>
      </c>
      <c r="D10423" t="s">
        <v>31</v>
      </c>
      <c r="E10423">
        <v>3</v>
      </c>
      <c r="F10423" t="s">
        <v>2045</v>
      </c>
      <c r="G10423" s="8" t="s">
        <v>208</v>
      </c>
      <c r="H10423" t="s">
        <v>209</v>
      </c>
      <c r="I10423" s="1" t="s">
        <v>35</v>
      </c>
      <c r="J10423" t="s">
        <v>36</v>
      </c>
    </row>
    <row r="10424" spans="1:10" x14ac:dyDescent="0.2">
      <c r="A10424" s="7" t="s">
        <v>17430</v>
      </c>
      <c r="B10424" t="s">
        <v>17431</v>
      </c>
      <c r="C10424">
        <v>21002</v>
      </c>
      <c r="D10424" t="s">
        <v>31</v>
      </c>
      <c r="E10424">
        <v>3</v>
      </c>
      <c r="F10424" t="s">
        <v>2045</v>
      </c>
      <c r="G10424" s="8" t="s">
        <v>208</v>
      </c>
      <c r="H10424" t="s">
        <v>209</v>
      </c>
      <c r="I10424" s="1" t="s">
        <v>35</v>
      </c>
      <c r="J10424" t="s">
        <v>36</v>
      </c>
    </row>
    <row r="10425" spans="1:10" x14ac:dyDescent="0.2">
      <c r="A10425" s="7" t="s">
        <v>17432</v>
      </c>
      <c r="B10425" t="s">
        <v>17433</v>
      </c>
      <c r="C10425">
        <v>21002</v>
      </c>
      <c r="D10425" t="s">
        <v>31</v>
      </c>
      <c r="E10425">
        <v>3</v>
      </c>
      <c r="F10425" t="s">
        <v>2045</v>
      </c>
      <c r="G10425" s="8" t="s">
        <v>208</v>
      </c>
      <c r="H10425" t="s">
        <v>209</v>
      </c>
      <c r="I10425" s="1" t="s">
        <v>35</v>
      </c>
      <c r="J10425" t="s">
        <v>36</v>
      </c>
    </row>
    <row r="10426" spans="1:10" x14ac:dyDescent="0.2">
      <c r="A10426" s="7" t="s">
        <v>17434</v>
      </c>
      <c r="B10426" t="s">
        <v>17435</v>
      </c>
      <c r="C10426">
        <v>21002</v>
      </c>
      <c r="D10426" t="s">
        <v>31</v>
      </c>
      <c r="E10426">
        <v>3</v>
      </c>
      <c r="F10426" t="s">
        <v>2045</v>
      </c>
      <c r="G10426" s="8" t="s">
        <v>208</v>
      </c>
      <c r="H10426" t="s">
        <v>209</v>
      </c>
      <c r="I10426" s="1" t="s">
        <v>35</v>
      </c>
      <c r="J10426" t="s">
        <v>36</v>
      </c>
    </row>
    <row r="10427" spans="1:10" x14ac:dyDescent="0.2">
      <c r="A10427" s="7" t="s">
        <v>17436</v>
      </c>
      <c r="B10427" t="s">
        <v>17437</v>
      </c>
      <c r="C10427">
        <v>21002</v>
      </c>
      <c r="D10427" t="s">
        <v>31</v>
      </c>
      <c r="E10427">
        <v>3</v>
      </c>
      <c r="F10427" t="s">
        <v>2045</v>
      </c>
      <c r="G10427" s="8" t="s">
        <v>208</v>
      </c>
      <c r="H10427" t="s">
        <v>209</v>
      </c>
      <c r="I10427" s="1" t="s">
        <v>35</v>
      </c>
      <c r="J10427" t="s">
        <v>36</v>
      </c>
    </row>
    <row r="10428" spans="1:10" x14ac:dyDescent="0.2">
      <c r="A10428" s="7" t="s">
        <v>17438</v>
      </c>
      <c r="B10428" t="s">
        <v>17439</v>
      </c>
      <c r="C10428">
        <v>21002</v>
      </c>
      <c r="D10428" t="s">
        <v>31</v>
      </c>
      <c r="E10428">
        <v>3</v>
      </c>
      <c r="F10428" t="s">
        <v>2045</v>
      </c>
      <c r="G10428" s="8" t="s">
        <v>208</v>
      </c>
      <c r="H10428" t="s">
        <v>209</v>
      </c>
      <c r="I10428" s="1" t="s">
        <v>35</v>
      </c>
      <c r="J10428" t="s">
        <v>36</v>
      </c>
    </row>
    <row r="10429" spans="1:10" x14ac:dyDescent="0.2">
      <c r="A10429" s="7" t="s">
        <v>17440</v>
      </c>
      <c r="B10429" t="s">
        <v>17441</v>
      </c>
      <c r="C10429">
        <v>21002</v>
      </c>
      <c r="D10429" t="s">
        <v>31</v>
      </c>
      <c r="E10429">
        <v>3</v>
      </c>
      <c r="F10429" t="s">
        <v>2045</v>
      </c>
      <c r="G10429" s="8" t="s">
        <v>208</v>
      </c>
      <c r="H10429" t="s">
        <v>209</v>
      </c>
      <c r="I10429" s="1" t="s">
        <v>35</v>
      </c>
      <c r="J10429" t="s">
        <v>36</v>
      </c>
    </row>
    <row r="10430" spans="1:10" x14ac:dyDescent="0.2">
      <c r="A10430" s="7" t="s">
        <v>17442</v>
      </c>
      <c r="B10430" t="s">
        <v>17443</v>
      </c>
      <c r="C10430">
        <v>21002</v>
      </c>
      <c r="D10430" t="s">
        <v>31</v>
      </c>
      <c r="E10430">
        <v>3</v>
      </c>
      <c r="F10430" t="s">
        <v>2045</v>
      </c>
      <c r="G10430" s="8" t="s">
        <v>208</v>
      </c>
      <c r="H10430" t="s">
        <v>209</v>
      </c>
      <c r="I10430" s="1" t="s">
        <v>35</v>
      </c>
      <c r="J10430" t="s">
        <v>36</v>
      </c>
    </row>
    <row r="10431" spans="1:10" x14ac:dyDescent="0.2">
      <c r="A10431" s="7" t="s">
        <v>17444</v>
      </c>
      <c r="B10431" t="s">
        <v>17445</v>
      </c>
      <c r="C10431">
        <v>21002</v>
      </c>
      <c r="D10431" t="s">
        <v>31</v>
      </c>
      <c r="E10431">
        <v>3</v>
      </c>
      <c r="F10431" t="s">
        <v>2045</v>
      </c>
      <c r="G10431" s="8" t="s">
        <v>208</v>
      </c>
      <c r="H10431" t="s">
        <v>209</v>
      </c>
      <c r="I10431" s="1" t="s">
        <v>35</v>
      </c>
      <c r="J10431" t="s">
        <v>36</v>
      </c>
    </row>
    <row r="10432" spans="1:10" x14ac:dyDescent="0.2">
      <c r="A10432" s="7" t="s">
        <v>17446</v>
      </c>
      <c r="B10432" t="s">
        <v>17447</v>
      </c>
      <c r="C10432">
        <v>21002</v>
      </c>
      <c r="D10432" t="s">
        <v>31</v>
      </c>
      <c r="E10432">
        <v>3</v>
      </c>
      <c r="F10432" t="s">
        <v>2045</v>
      </c>
      <c r="G10432" s="8" t="s">
        <v>208</v>
      </c>
      <c r="H10432" t="s">
        <v>209</v>
      </c>
      <c r="I10432" s="1" t="s">
        <v>35</v>
      </c>
      <c r="J10432" t="s">
        <v>36</v>
      </c>
    </row>
    <row r="10433" spans="1:10" x14ac:dyDescent="0.2">
      <c r="A10433" s="7" t="s">
        <v>17448</v>
      </c>
      <c r="B10433" t="s">
        <v>17449</v>
      </c>
      <c r="C10433">
        <v>21002</v>
      </c>
      <c r="D10433" t="s">
        <v>31</v>
      </c>
      <c r="E10433">
        <v>3</v>
      </c>
      <c r="F10433" t="s">
        <v>2045</v>
      </c>
      <c r="G10433" s="8" t="s">
        <v>208</v>
      </c>
      <c r="H10433" t="s">
        <v>209</v>
      </c>
      <c r="I10433" s="1" t="s">
        <v>35</v>
      </c>
      <c r="J10433" t="s">
        <v>36</v>
      </c>
    </row>
    <row r="10434" spans="1:10" x14ac:dyDescent="0.2">
      <c r="A10434" s="7" t="s">
        <v>17450</v>
      </c>
      <c r="B10434" t="s">
        <v>17451</v>
      </c>
      <c r="C10434">
        <v>21002</v>
      </c>
      <c r="D10434" t="s">
        <v>31</v>
      </c>
      <c r="E10434">
        <v>3</v>
      </c>
      <c r="F10434" t="s">
        <v>2045</v>
      </c>
      <c r="G10434" s="8" t="s">
        <v>208</v>
      </c>
      <c r="H10434" t="s">
        <v>209</v>
      </c>
      <c r="I10434" s="1" t="s">
        <v>35</v>
      </c>
      <c r="J10434" t="s">
        <v>36</v>
      </c>
    </row>
    <row r="10435" spans="1:10" x14ac:dyDescent="0.2">
      <c r="A10435" s="7" t="s">
        <v>17452</v>
      </c>
      <c r="B10435" t="s">
        <v>17453</v>
      </c>
      <c r="C10435">
        <v>21002</v>
      </c>
      <c r="D10435" t="s">
        <v>31</v>
      </c>
      <c r="E10435">
        <v>3</v>
      </c>
      <c r="F10435" t="s">
        <v>2045</v>
      </c>
      <c r="G10435" s="8" t="s">
        <v>208</v>
      </c>
      <c r="H10435" t="s">
        <v>209</v>
      </c>
      <c r="I10435" s="1" t="s">
        <v>35</v>
      </c>
      <c r="J10435" t="s">
        <v>36</v>
      </c>
    </row>
    <row r="10436" spans="1:10" x14ac:dyDescent="0.2">
      <c r="A10436" s="7" t="s">
        <v>17454</v>
      </c>
      <c r="B10436" t="s">
        <v>17455</v>
      </c>
      <c r="C10436">
        <v>21002</v>
      </c>
      <c r="D10436" t="s">
        <v>31</v>
      </c>
      <c r="E10436">
        <v>3</v>
      </c>
      <c r="F10436" t="s">
        <v>2045</v>
      </c>
      <c r="G10436" s="8" t="s">
        <v>208</v>
      </c>
      <c r="H10436" t="s">
        <v>209</v>
      </c>
      <c r="I10436" s="1" t="s">
        <v>35</v>
      </c>
      <c r="J10436" t="s">
        <v>36</v>
      </c>
    </row>
    <row r="10437" spans="1:10" x14ac:dyDescent="0.2">
      <c r="A10437" s="7" t="s">
        <v>17456</v>
      </c>
      <c r="B10437" t="s">
        <v>17457</v>
      </c>
      <c r="C10437">
        <v>21002</v>
      </c>
      <c r="D10437" t="s">
        <v>31</v>
      </c>
      <c r="E10437">
        <v>3</v>
      </c>
      <c r="F10437" t="s">
        <v>2045</v>
      </c>
      <c r="G10437" s="8" t="s">
        <v>208</v>
      </c>
      <c r="H10437" t="s">
        <v>209</v>
      </c>
      <c r="I10437" s="1" t="s">
        <v>35</v>
      </c>
      <c r="J10437" t="s">
        <v>36</v>
      </c>
    </row>
    <row r="10438" spans="1:10" x14ac:dyDescent="0.2">
      <c r="A10438" s="7" t="s">
        <v>17458</v>
      </c>
      <c r="B10438" t="s">
        <v>17459</v>
      </c>
      <c r="C10438">
        <v>21002</v>
      </c>
      <c r="D10438" t="s">
        <v>31</v>
      </c>
      <c r="E10438">
        <v>3</v>
      </c>
      <c r="F10438" t="s">
        <v>2045</v>
      </c>
      <c r="G10438" s="8" t="s">
        <v>208</v>
      </c>
      <c r="H10438" t="s">
        <v>209</v>
      </c>
      <c r="I10438" s="1" t="s">
        <v>35</v>
      </c>
      <c r="J10438" t="s">
        <v>36</v>
      </c>
    </row>
    <row r="10439" spans="1:10" x14ac:dyDescent="0.2">
      <c r="A10439" s="7" t="s">
        <v>17460</v>
      </c>
      <c r="B10439" t="s">
        <v>17461</v>
      </c>
      <c r="C10439">
        <v>21002</v>
      </c>
      <c r="D10439" t="s">
        <v>31</v>
      </c>
      <c r="E10439">
        <v>3</v>
      </c>
      <c r="F10439" t="s">
        <v>2045</v>
      </c>
      <c r="G10439" s="8" t="s">
        <v>208</v>
      </c>
      <c r="H10439" t="s">
        <v>209</v>
      </c>
      <c r="I10439" s="1" t="s">
        <v>35</v>
      </c>
      <c r="J10439" t="s">
        <v>36</v>
      </c>
    </row>
    <row r="10440" spans="1:10" x14ac:dyDescent="0.2">
      <c r="A10440" s="7" t="s">
        <v>17462</v>
      </c>
      <c r="B10440" t="s">
        <v>17463</v>
      </c>
      <c r="C10440">
        <v>21002</v>
      </c>
      <c r="D10440" t="s">
        <v>31</v>
      </c>
      <c r="E10440">
        <v>3</v>
      </c>
      <c r="F10440" t="s">
        <v>2045</v>
      </c>
      <c r="G10440" s="8" t="s">
        <v>208</v>
      </c>
      <c r="H10440" t="s">
        <v>209</v>
      </c>
      <c r="I10440" s="1" t="s">
        <v>35</v>
      </c>
      <c r="J10440" t="s">
        <v>36</v>
      </c>
    </row>
    <row r="10441" spans="1:10" x14ac:dyDescent="0.2">
      <c r="A10441" s="7" t="s">
        <v>17464</v>
      </c>
      <c r="B10441" t="s">
        <v>17465</v>
      </c>
      <c r="C10441">
        <v>21002</v>
      </c>
      <c r="D10441" t="s">
        <v>31</v>
      </c>
      <c r="E10441">
        <v>3</v>
      </c>
      <c r="F10441" t="s">
        <v>2045</v>
      </c>
      <c r="G10441" s="8" t="s">
        <v>208</v>
      </c>
      <c r="H10441" t="s">
        <v>209</v>
      </c>
      <c r="I10441" s="1" t="s">
        <v>35</v>
      </c>
      <c r="J10441" t="s">
        <v>36</v>
      </c>
    </row>
    <row r="10442" spans="1:10" x14ac:dyDescent="0.2">
      <c r="A10442" s="7" t="s">
        <v>17466</v>
      </c>
      <c r="B10442" t="s">
        <v>17467</v>
      </c>
      <c r="C10442">
        <v>21002</v>
      </c>
      <c r="D10442" t="s">
        <v>31</v>
      </c>
      <c r="E10442">
        <v>3</v>
      </c>
      <c r="F10442" t="s">
        <v>2045</v>
      </c>
      <c r="G10442" s="8" t="s">
        <v>208</v>
      </c>
      <c r="H10442" t="s">
        <v>209</v>
      </c>
      <c r="I10442" s="1" t="s">
        <v>35</v>
      </c>
      <c r="J10442" t="s">
        <v>36</v>
      </c>
    </row>
    <row r="10443" spans="1:10" x14ac:dyDescent="0.2">
      <c r="A10443" s="7" t="s">
        <v>17468</v>
      </c>
      <c r="B10443" t="s">
        <v>17469</v>
      </c>
      <c r="C10443">
        <v>21002</v>
      </c>
      <c r="D10443" t="s">
        <v>31</v>
      </c>
      <c r="E10443">
        <v>3</v>
      </c>
      <c r="F10443" t="s">
        <v>2045</v>
      </c>
      <c r="G10443" s="8" t="s">
        <v>208</v>
      </c>
      <c r="H10443" t="s">
        <v>209</v>
      </c>
      <c r="I10443" s="1" t="s">
        <v>35</v>
      </c>
      <c r="J10443" t="s">
        <v>36</v>
      </c>
    </row>
    <row r="10444" spans="1:10" x14ac:dyDescent="0.2">
      <c r="A10444" s="7" t="s">
        <v>17470</v>
      </c>
      <c r="B10444" t="s">
        <v>17471</v>
      </c>
      <c r="C10444">
        <v>21002</v>
      </c>
      <c r="D10444" t="s">
        <v>31</v>
      </c>
      <c r="E10444">
        <v>3</v>
      </c>
      <c r="F10444" t="s">
        <v>2045</v>
      </c>
      <c r="G10444" s="8" t="s">
        <v>208</v>
      </c>
      <c r="H10444" t="s">
        <v>209</v>
      </c>
      <c r="I10444" s="1" t="s">
        <v>35</v>
      </c>
      <c r="J10444" t="s">
        <v>36</v>
      </c>
    </row>
    <row r="10445" spans="1:10" x14ac:dyDescent="0.2">
      <c r="A10445" s="7" t="s">
        <v>17472</v>
      </c>
      <c r="B10445" t="s">
        <v>17473</v>
      </c>
      <c r="C10445">
        <v>21002</v>
      </c>
      <c r="D10445" t="s">
        <v>31</v>
      </c>
      <c r="E10445">
        <v>3</v>
      </c>
      <c r="F10445" t="s">
        <v>2045</v>
      </c>
      <c r="G10445" s="8" t="s">
        <v>208</v>
      </c>
      <c r="H10445" t="s">
        <v>209</v>
      </c>
      <c r="I10445" s="1" t="s">
        <v>35</v>
      </c>
      <c r="J10445" t="s">
        <v>36</v>
      </c>
    </row>
    <row r="10446" spans="1:10" x14ac:dyDescent="0.2">
      <c r="A10446" s="7" t="s">
        <v>17474</v>
      </c>
      <c r="B10446" t="s">
        <v>17475</v>
      </c>
      <c r="C10446">
        <v>21002</v>
      </c>
      <c r="D10446" t="s">
        <v>31</v>
      </c>
      <c r="E10446">
        <v>3</v>
      </c>
      <c r="F10446" t="s">
        <v>2045</v>
      </c>
      <c r="G10446" s="8" t="s">
        <v>208</v>
      </c>
      <c r="H10446" t="s">
        <v>209</v>
      </c>
      <c r="I10446" s="1" t="s">
        <v>35</v>
      </c>
      <c r="J10446" t="s">
        <v>36</v>
      </c>
    </row>
    <row r="10447" spans="1:10" x14ac:dyDescent="0.2">
      <c r="A10447" s="7" t="s">
        <v>17476</v>
      </c>
      <c r="B10447" t="s">
        <v>17477</v>
      </c>
      <c r="C10447">
        <v>21002</v>
      </c>
      <c r="D10447" t="s">
        <v>31</v>
      </c>
      <c r="E10447">
        <v>3</v>
      </c>
      <c r="F10447" t="s">
        <v>2045</v>
      </c>
      <c r="G10447" s="8" t="s">
        <v>208</v>
      </c>
      <c r="H10447" t="s">
        <v>209</v>
      </c>
      <c r="I10447" s="1" t="s">
        <v>35</v>
      </c>
      <c r="J10447" t="s">
        <v>36</v>
      </c>
    </row>
    <row r="10448" spans="1:10" x14ac:dyDescent="0.2">
      <c r="A10448" s="7" t="s">
        <v>17478</v>
      </c>
      <c r="B10448" t="s">
        <v>17479</v>
      </c>
      <c r="C10448">
        <v>21002</v>
      </c>
      <c r="D10448" t="s">
        <v>31</v>
      </c>
      <c r="E10448">
        <v>3</v>
      </c>
      <c r="F10448" t="s">
        <v>2045</v>
      </c>
      <c r="G10448" s="8" t="s">
        <v>208</v>
      </c>
      <c r="H10448" t="s">
        <v>209</v>
      </c>
      <c r="I10448" s="1" t="s">
        <v>35</v>
      </c>
      <c r="J10448" t="s">
        <v>36</v>
      </c>
    </row>
    <row r="10449" spans="1:10" x14ac:dyDescent="0.2">
      <c r="A10449" s="7" t="s">
        <v>17480</v>
      </c>
      <c r="B10449" t="s">
        <v>17481</v>
      </c>
      <c r="C10449">
        <v>21002</v>
      </c>
      <c r="D10449" t="s">
        <v>31</v>
      </c>
      <c r="E10449">
        <v>3</v>
      </c>
      <c r="F10449" t="s">
        <v>2045</v>
      </c>
      <c r="G10449" s="8" t="s">
        <v>208</v>
      </c>
      <c r="H10449" t="s">
        <v>209</v>
      </c>
      <c r="I10449" s="1" t="s">
        <v>35</v>
      </c>
      <c r="J10449" t="s">
        <v>36</v>
      </c>
    </row>
    <row r="10450" spans="1:10" x14ac:dyDescent="0.2">
      <c r="A10450" s="7" t="s">
        <v>17482</v>
      </c>
      <c r="B10450" t="s">
        <v>17483</v>
      </c>
      <c r="C10450">
        <v>21002</v>
      </c>
      <c r="D10450" t="s">
        <v>31</v>
      </c>
      <c r="E10450">
        <v>3</v>
      </c>
      <c r="F10450" t="s">
        <v>2045</v>
      </c>
      <c r="G10450" s="8" t="s">
        <v>208</v>
      </c>
      <c r="H10450" t="s">
        <v>209</v>
      </c>
      <c r="I10450" s="1" t="s">
        <v>35</v>
      </c>
      <c r="J10450" t="s">
        <v>36</v>
      </c>
    </row>
    <row r="10451" spans="1:10" x14ac:dyDescent="0.2">
      <c r="A10451" s="7" t="s">
        <v>17484</v>
      </c>
      <c r="B10451" t="s">
        <v>17485</v>
      </c>
      <c r="C10451">
        <v>21002</v>
      </c>
      <c r="D10451" t="s">
        <v>31</v>
      </c>
      <c r="E10451">
        <v>3</v>
      </c>
      <c r="F10451" t="s">
        <v>2045</v>
      </c>
      <c r="G10451" s="8" t="s">
        <v>208</v>
      </c>
      <c r="H10451" t="s">
        <v>209</v>
      </c>
      <c r="I10451" s="1" t="s">
        <v>35</v>
      </c>
      <c r="J10451" t="s">
        <v>36</v>
      </c>
    </row>
    <row r="10452" spans="1:10" x14ac:dyDescent="0.2">
      <c r="A10452" s="7" t="s">
        <v>17486</v>
      </c>
      <c r="B10452" t="s">
        <v>17487</v>
      </c>
      <c r="C10452">
        <v>21002</v>
      </c>
      <c r="D10452" t="s">
        <v>31</v>
      </c>
      <c r="E10452">
        <v>3</v>
      </c>
      <c r="F10452" t="s">
        <v>2045</v>
      </c>
      <c r="G10452" s="8" t="s">
        <v>208</v>
      </c>
      <c r="H10452" t="s">
        <v>209</v>
      </c>
      <c r="I10452" s="1" t="s">
        <v>35</v>
      </c>
      <c r="J10452" t="s">
        <v>36</v>
      </c>
    </row>
    <row r="10453" spans="1:10" x14ac:dyDescent="0.2">
      <c r="A10453" s="7" t="s">
        <v>17488</v>
      </c>
      <c r="B10453" t="s">
        <v>17489</v>
      </c>
      <c r="C10453">
        <v>21002</v>
      </c>
      <c r="D10453" t="s">
        <v>31</v>
      </c>
      <c r="E10453">
        <v>3</v>
      </c>
      <c r="F10453" t="s">
        <v>2045</v>
      </c>
      <c r="G10453" s="8" t="s">
        <v>208</v>
      </c>
      <c r="H10453" t="s">
        <v>209</v>
      </c>
      <c r="I10453" s="1" t="s">
        <v>35</v>
      </c>
      <c r="J10453" t="s">
        <v>36</v>
      </c>
    </row>
    <row r="10454" spans="1:10" x14ac:dyDescent="0.2">
      <c r="A10454" s="7" t="s">
        <v>17490</v>
      </c>
      <c r="B10454" t="s">
        <v>17491</v>
      </c>
      <c r="C10454">
        <v>21002</v>
      </c>
      <c r="D10454" t="s">
        <v>31</v>
      </c>
      <c r="E10454">
        <v>3</v>
      </c>
      <c r="F10454" t="s">
        <v>2045</v>
      </c>
      <c r="G10454" s="8" t="s">
        <v>208</v>
      </c>
      <c r="H10454" t="s">
        <v>209</v>
      </c>
      <c r="I10454" s="1" t="s">
        <v>35</v>
      </c>
      <c r="J10454" t="s">
        <v>36</v>
      </c>
    </row>
    <row r="10455" spans="1:10" x14ac:dyDescent="0.2">
      <c r="A10455" s="7" t="s">
        <v>17492</v>
      </c>
      <c r="B10455" t="s">
        <v>17493</v>
      </c>
      <c r="C10455">
        <v>21002</v>
      </c>
      <c r="D10455" t="s">
        <v>31</v>
      </c>
      <c r="E10455">
        <v>3</v>
      </c>
      <c r="F10455" t="s">
        <v>2045</v>
      </c>
      <c r="G10455" s="8" t="s">
        <v>208</v>
      </c>
      <c r="H10455" t="s">
        <v>209</v>
      </c>
      <c r="I10455" s="1" t="s">
        <v>35</v>
      </c>
      <c r="J10455" t="s">
        <v>36</v>
      </c>
    </row>
    <row r="10456" spans="1:10" x14ac:dyDescent="0.2">
      <c r="A10456" s="7" t="s">
        <v>17494</v>
      </c>
      <c r="B10456" t="s">
        <v>17495</v>
      </c>
      <c r="C10456">
        <v>21002</v>
      </c>
      <c r="D10456" t="s">
        <v>31</v>
      </c>
      <c r="E10456">
        <v>3</v>
      </c>
      <c r="F10456" t="s">
        <v>2045</v>
      </c>
      <c r="G10456" s="8" t="s">
        <v>208</v>
      </c>
      <c r="H10456" t="s">
        <v>209</v>
      </c>
      <c r="I10456" s="1" t="s">
        <v>35</v>
      </c>
      <c r="J10456" t="s">
        <v>36</v>
      </c>
    </row>
    <row r="10457" spans="1:10" x14ac:dyDescent="0.2">
      <c r="A10457" s="7" t="s">
        <v>17496</v>
      </c>
      <c r="B10457" t="s">
        <v>17497</v>
      </c>
      <c r="C10457">
        <v>21002</v>
      </c>
      <c r="D10457" t="s">
        <v>31</v>
      </c>
      <c r="E10457">
        <v>3</v>
      </c>
      <c r="F10457" t="s">
        <v>2045</v>
      </c>
      <c r="G10457" s="8" t="s">
        <v>208</v>
      </c>
      <c r="H10457" t="s">
        <v>209</v>
      </c>
      <c r="I10457" s="1" t="s">
        <v>35</v>
      </c>
      <c r="J10457" t="s">
        <v>36</v>
      </c>
    </row>
    <row r="10458" spans="1:10" x14ac:dyDescent="0.2">
      <c r="A10458" s="7" t="s">
        <v>17498</v>
      </c>
      <c r="B10458" t="s">
        <v>17499</v>
      </c>
      <c r="C10458">
        <v>21002</v>
      </c>
      <c r="D10458" t="s">
        <v>31</v>
      </c>
      <c r="E10458">
        <v>3</v>
      </c>
      <c r="F10458" t="s">
        <v>2045</v>
      </c>
      <c r="G10458" s="8" t="s">
        <v>208</v>
      </c>
      <c r="H10458" t="s">
        <v>209</v>
      </c>
      <c r="I10458" s="1" t="s">
        <v>35</v>
      </c>
      <c r="J10458" t="s">
        <v>36</v>
      </c>
    </row>
    <row r="10459" spans="1:10" x14ac:dyDescent="0.2">
      <c r="A10459" s="7" t="s">
        <v>17500</v>
      </c>
      <c r="B10459" t="s">
        <v>17501</v>
      </c>
      <c r="C10459">
        <v>21002</v>
      </c>
      <c r="D10459" t="s">
        <v>31</v>
      </c>
      <c r="E10459">
        <v>3</v>
      </c>
      <c r="F10459" t="s">
        <v>2045</v>
      </c>
      <c r="G10459" s="8" t="s">
        <v>208</v>
      </c>
      <c r="H10459" t="s">
        <v>209</v>
      </c>
      <c r="I10459" s="1" t="s">
        <v>35</v>
      </c>
      <c r="J10459" t="s">
        <v>36</v>
      </c>
    </row>
    <row r="10460" spans="1:10" x14ac:dyDescent="0.2">
      <c r="A10460" s="7" t="s">
        <v>17502</v>
      </c>
      <c r="B10460" t="s">
        <v>17503</v>
      </c>
      <c r="C10460">
        <v>21002</v>
      </c>
      <c r="D10460" t="s">
        <v>31</v>
      </c>
      <c r="E10460">
        <v>3</v>
      </c>
      <c r="F10460" t="s">
        <v>2045</v>
      </c>
      <c r="G10460" s="8" t="s">
        <v>208</v>
      </c>
      <c r="H10460" t="s">
        <v>209</v>
      </c>
      <c r="I10460" s="1" t="s">
        <v>35</v>
      </c>
      <c r="J10460" t="s">
        <v>36</v>
      </c>
    </row>
    <row r="10461" spans="1:10" x14ac:dyDescent="0.2">
      <c r="A10461" s="7" t="s">
        <v>17504</v>
      </c>
      <c r="B10461" t="s">
        <v>17505</v>
      </c>
      <c r="C10461">
        <v>21002</v>
      </c>
      <c r="D10461" t="s">
        <v>31</v>
      </c>
      <c r="E10461">
        <v>3</v>
      </c>
      <c r="F10461" t="s">
        <v>2045</v>
      </c>
      <c r="G10461" s="8" t="s">
        <v>208</v>
      </c>
      <c r="H10461" t="s">
        <v>209</v>
      </c>
      <c r="I10461" s="1" t="s">
        <v>35</v>
      </c>
      <c r="J10461" t="s">
        <v>36</v>
      </c>
    </row>
    <row r="10462" spans="1:10" x14ac:dyDescent="0.2">
      <c r="A10462" s="7" t="s">
        <v>17506</v>
      </c>
      <c r="B10462" t="s">
        <v>17507</v>
      </c>
      <c r="C10462">
        <v>21002</v>
      </c>
      <c r="D10462" t="s">
        <v>31</v>
      </c>
      <c r="E10462">
        <v>3</v>
      </c>
      <c r="F10462" t="s">
        <v>2045</v>
      </c>
      <c r="G10462" s="8" t="s">
        <v>208</v>
      </c>
      <c r="H10462" t="s">
        <v>209</v>
      </c>
      <c r="I10462" s="1" t="s">
        <v>35</v>
      </c>
      <c r="J10462" t="s">
        <v>36</v>
      </c>
    </row>
    <row r="10463" spans="1:10" x14ac:dyDescent="0.2">
      <c r="A10463" s="7" t="s">
        <v>17508</v>
      </c>
      <c r="B10463" t="s">
        <v>17509</v>
      </c>
      <c r="C10463">
        <v>21002</v>
      </c>
      <c r="D10463" t="s">
        <v>31</v>
      </c>
      <c r="E10463">
        <v>3</v>
      </c>
      <c r="F10463" t="s">
        <v>2045</v>
      </c>
      <c r="G10463" s="8" t="s">
        <v>208</v>
      </c>
      <c r="H10463" t="s">
        <v>209</v>
      </c>
      <c r="I10463" s="1" t="s">
        <v>35</v>
      </c>
      <c r="J10463" t="s">
        <v>36</v>
      </c>
    </row>
    <row r="10464" spans="1:10" x14ac:dyDescent="0.2">
      <c r="A10464" s="7" t="s">
        <v>17510</v>
      </c>
      <c r="B10464" t="s">
        <v>17511</v>
      </c>
      <c r="C10464">
        <v>21002</v>
      </c>
      <c r="D10464" t="s">
        <v>31</v>
      </c>
      <c r="E10464">
        <v>3</v>
      </c>
      <c r="F10464" t="s">
        <v>2045</v>
      </c>
      <c r="G10464" s="8" t="s">
        <v>208</v>
      </c>
      <c r="H10464" t="s">
        <v>209</v>
      </c>
      <c r="I10464" s="1" t="s">
        <v>35</v>
      </c>
      <c r="J10464" t="s">
        <v>36</v>
      </c>
    </row>
    <row r="10465" spans="1:10" x14ac:dyDescent="0.2">
      <c r="A10465" s="7" t="s">
        <v>17512</v>
      </c>
      <c r="B10465" t="s">
        <v>17513</v>
      </c>
      <c r="C10465">
        <v>21002</v>
      </c>
      <c r="D10465" t="s">
        <v>31</v>
      </c>
      <c r="E10465">
        <v>3</v>
      </c>
      <c r="F10465" t="s">
        <v>2045</v>
      </c>
      <c r="G10465" s="8" t="s">
        <v>208</v>
      </c>
      <c r="H10465" t="s">
        <v>209</v>
      </c>
      <c r="I10465" s="1" t="s">
        <v>35</v>
      </c>
      <c r="J10465" t="s">
        <v>36</v>
      </c>
    </row>
    <row r="10466" spans="1:10" x14ac:dyDescent="0.2">
      <c r="A10466" s="7" t="s">
        <v>17514</v>
      </c>
      <c r="B10466" t="s">
        <v>17515</v>
      </c>
      <c r="C10466">
        <v>21002</v>
      </c>
      <c r="D10466" t="s">
        <v>31</v>
      </c>
      <c r="E10466">
        <v>3</v>
      </c>
      <c r="F10466" t="s">
        <v>2045</v>
      </c>
      <c r="G10466" s="8" t="s">
        <v>208</v>
      </c>
      <c r="H10466" t="s">
        <v>209</v>
      </c>
      <c r="I10466" s="1" t="s">
        <v>35</v>
      </c>
      <c r="J10466" t="s">
        <v>36</v>
      </c>
    </row>
    <row r="10467" spans="1:10" x14ac:dyDescent="0.2">
      <c r="A10467" s="7" t="s">
        <v>17516</v>
      </c>
      <c r="B10467" t="s">
        <v>17517</v>
      </c>
      <c r="C10467">
        <v>21002</v>
      </c>
      <c r="D10467" t="s">
        <v>31</v>
      </c>
      <c r="E10467">
        <v>3</v>
      </c>
      <c r="F10467" t="s">
        <v>2045</v>
      </c>
      <c r="G10467" s="8" t="s">
        <v>208</v>
      </c>
      <c r="H10467" t="s">
        <v>209</v>
      </c>
      <c r="I10467" s="1" t="s">
        <v>35</v>
      </c>
      <c r="J10467" t="s">
        <v>36</v>
      </c>
    </row>
    <row r="10468" spans="1:10" x14ac:dyDescent="0.2">
      <c r="A10468" s="7" t="s">
        <v>17518</v>
      </c>
      <c r="B10468" t="s">
        <v>17519</v>
      </c>
      <c r="C10468">
        <v>21002</v>
      </c>
      <c r="D10468" t="s">
        <v>31</v>
      </c>
      <c r="E10468">
        <v>3</v>
      </c>
      <c r="F10468" t="s">
        <v>2045</v>
      </c>
      <c r="G10468" s="8" t="s">
        <v>208</v>
      </c>
      <c r="H10468" t="s">
        <v>209</v>
      </c>
      <c r="I10468" s="1" t="s">
        <v>35</v>
      </c>
      <c r="J10468" t="s">
        <v>36</v>
      </c>
    </row>
    <row r="10469" spans="1:10" x14ac:dyDescent="0.2">
      <c r="A10469" s="7" t="s">
        <v>17520</v>
      </c>
      <c r="B10469" t="s">
        <v>17521</v>
      </c>
      <c r="C10469">
        <v>21002</v>
      </c>
      <c r="D10469" t="s">
        <v>31</v>
      </c>
      <c r="E10469">
        <v>3</v>
      </c>
      <c r="F10469" t="s">
        <v>2045</v>
      </c>
      <c r="G10469" s="8" t="s">
        <v>208</v>
      </c>
      <c r="H10469" t="s">
        <v>209</v>
      </c>
      <c r="I10469" s="1" t="s">
        <v>35</v>
      </c>
      <c r="J10469" t="s">
        <v>36</v>
      </c>
    </row>
    <row r="10470" spans="1:10" x14ac:dyDescent="0.2">
      <c r="A10470" s="7" t="s">
        <v>17522</v>
      </c>
      <c r="B10470" t="s">
        <v>17523</v>
      </c>
      <c r="C10470">
        <v>21002</v>
      </c>
      <c r="D10470" t="s">
        <v>31</v>
      </c>
      <c r="E10470">
        <v>3</v>
      </c>
      <c r="F10470" t="s">
        <v>2045</v>
      </c>
      <c r="G10470" s="8" t="s">
        <v>208</v>
      </c>
      <c r="H10470" t="s">
        <v>209</v>
      </c>
      <c r="I10470" s="1" t="s">
        <v>35</v>
      </c>
      <c r="J10470" t="s">
        <v>36</v>
      </c>
    </row>
    <row r="10471" spans="1:10" x14ac:dyDescent="0.2">
      <c r="A10471" s="7" t="s">
        <v>17524</v>
      </c>
      <c r="B10471" t="s">
        <v>17525</v>
      </c>
      <c r="C10471">
        <v>21002</v>
      </c>
      <c r="D10471" t="s">
        <v>31</v>
      </c>
      <c r="E10471">
        <v>3</v>
      </c>
      <c r="F10471" t="s">
        <v>2045</v>
      </c>
      <c r="G10471" s="8" t="s">
        <v>208</v>
      </c>
      <c r="H10471" t="s">
        <v>209</v>
      </c>
      <c r="I10471" s="1" t="s">
        <v>35</v>
      </c>
      <c r="J10471" t="s">
        <v>36</v>
      </c>
    </row>
    <row r="10472" spans="1:10" x14ac:dyDescent="0.2">
      <c r="A10472" s="7" t="s">
        <v>17526</v>
      </c>
      <c r="B10472" t="s">
        <v>17527</v>
      </c>
      <c r="C10472">
        <v>21002</v>
      </c>
      <c r="D10472" t="s">
        <v>31</v>
      </c>
      <c r="E10472">
        <v>3</v>
      </c>
      <c r="F10472" t="s">
        <v>2045</v>
      </c>
      <c r="G10472" s="8" t="s">
        <v>208</v>
      </c>
      <c r="H10472" t="s">
        <v>209</v>
      </c>
      <c r="I10472" s="1" t="s">
        <v>35</v>
      </c>
      <c r="J10472" t="s">
        <v>36</v>
      </c>
    </row>
    <row r="10473" spans="1:10" x14ac:dyDescent="0.2">
      <c r="A10473" s="7" t="s">
        <v>17528</v>
      </c>
      <c r="B10473" t="s">
        <v>17529</v>
      </c>
      <c r="C10473">
        <v>21002</v>
      </c>
      <c r="D10473" t="s">
        <v>31</v>
      </c>
      <c r="E10473">
        <v>3</v>
      </c>
      <c r="F10473" t="s">
        <v>2045</v>
      </c>
      <c r="G10473" s="8" t="s">
        <v>208</v>
      </c>
      <c r="H10473" t="s">
        <v>209</v>
      </c>
      <c r="I10473" s="1" t="s">
        <v>35</v>
      </c>
      <c r="J10473" t="s">
        <v>36</v>
      </c>
    </row>
    <row r="10474" spans="1:10" x14ac:dyDescent="0.2">
      <c r="A10474" s="7" t="s">
        <v>17530</v>
      </c>
      <c r="B10474" t="s">
        <v>17531</v>
      </c>
      <c r="C10474">
        <v>21002</v>
      </c>
      <c r="D10474" t="s">
        <v>31</v>
      </c>
      <c r="E10474">
        <v>3</v>
      </c>
      <c r="F10474" t="s">
        <v>2045</v>
      </c>
      <c r="G10474" s="8" t="s">
        <v>208</v>
      </c>
      <c r="H10474" t="s">
        <v>209</v>
      </c>
      <c r="I10474" s="1" t="s">
        <v>35</v>
      </c>
      <c r="J10474" t="s">
        <v>36</v>
      </c>
    </row>
    <row r="10475" spans="1:10" x14ac:dyDescent="0.2">
      <c r="A10475" s="7" t="s">
        <v>17532</v>
      </c>
      <c r="B10475" t="s">
        <v>17533</v>
      </c>
      <c r="C10475">
        <v>21002</v>
      </c>
      <c r="D10475" t="s">
        <v>31</v>
      </c>
      <c r="E10475">
        <v>3</v>
      </c>
      <c r="F10475" t="s">
        <v>2045</v>
      </c>
      <c r="G10475" s="8" t="s">
        <v>208</v>
      </c>
      <c r="H10475" t="s">
        <v>209</v>
      </c>
      <c r="I10475" s="1" t="s">
        <v>35</v>
      </c>
      <c r="J10475" t="s">
        <v>36</v>
      </c>
    </row>
    <row r="10476" spans="1:10" x14ac:dyDescent="0.2">
      <c r="A10476" s="7" t="s">
        <v>17534</v>
      </c>
      <c r="B10476" t="s">
        <v>17535</v>
      </c>
      <c r="C10476">
        <v>21002</v>
      </c>
      <c r="D10476" t="s">
        <v>31</v>
      </c>
      <c r="E10476">
        <v>3</v>
      </c>
      <c r="F10476" t="s">
        <v>2045</v>
      </c>
      <c r="G10476" s="8" t="s">
        <v>208</v>
      </c>
      <c r="H10476" t="s">
        <v>209</v>
      </c>
      <c r="I10476" s="1" t="s">
        <v>35</v>
      </c>
      <c r="J10476" t="s">
        <v>36</v>
      </c>
    </row>
    <row r="10477" spans="1:10" x14ac:dyDescent="0.2">
      <c r="A10477" s="7" t="s">
        <v>17536</v>
      </c>
      <c r="B10477" t="s">
        <v>17537</v>
      </c>
      <c r="C10477">
        <v>21002</v>
      </c>
      <c r="D10477" t="s">
        <v>31</v>
      </c>
      <c r="E10477">
        <v>3</v>
      </c>
      <c r="F10477" t="s">
        <v>2045</v>
      </c>
      <c r="G10477" s="8" t="s">
        <v>208</v>
      </c>
      <c r="H10477" t="s">
        <v>209</v>
      </c>
      <c r="I10477" s="1" t="s">
        <v>35</v>
      </c>
      <c r="J10477" t="s">
        <v>36</v>
      </c>
    </row>
    <row r="10478" spans="1:10" x14ac:dyDescent="0.2">
      <c r="A10478" s="7" t="s">
        <v>17538</v>
      </c>
      <c r="B10478" t="s">
        <v>17539</v>
      </c>
      <c r="C10478">
        <v>21002</v>
      </c>
      <c r="D10478" t="s">
        <v>31</v>
      </c>
      <c r="E10478">
        <v>3</v>
      </c>
      <c r="F10478" t="s">
        <v>2045</v>
      </c>
      <c r="G10478" s="8" t="s">
        <v>208</v>
      </c>
      <c r="H10478" t="s">
        <v>209</v>
      </c>
      <c r="I10478" s="1" t="s">
        <v>35</v>
      </c>
      <c r="J10478" t="s">
        <v>36</v>
      </c>
    </row>
    <row r="10479" spans="1:10" x14ac:dyDescent="0.2">
      <c r="A10479" s="7" t="s">
        <v>17540</v>
      </c>
      <c r="B10479" t="s">
        <v>17541</v>
      </c>
      <c r="C10479">
        <v>21002</v>
      </c>
      <c r="D10479" t="s">
        <v>31</v>
      </c>
      <c r="E10479">
        <v>3</v>
      </c>
      <c r="F10479" t="s">
        <v>2045</v>
      </c>
      <c r="G10479" s="8" t="s">
        <v>208</v>
      </c>
      <c r="H10479" t="s">
        <v>209</v>
      </c>
      <c r="I10479" s="1" t="s">
        <v>35</v>
      </c>
      <c r="J10479" t="s">
        <v>36</v>
      </c>
    </row>
    <row r="10480" spans="1:10" x14ac:dyDescent="0.2">
      <c r="A10480" s="7" t="s">
        <v>17542</v>
      </c>
      <c r="B10480" t="s">
        <v>17543</v>
      </c>
      <c r="C10480">
        <v>21002</v>
      </c>
      <c r="D10480" t="s">
        <v>31</v>
      </c>
      <c r="E10480">
        <v>3</v>
      </c>
      <c r="F10480" t="s">
        <v>2045</v>
      </c>
      <c r="G10480" s="8" t="s">
        <v>208</v>
      </c>
      <c r="H10480" t="s">
        <v>209</v>
      </c>
      <c r="I10480" s="1" t="s">
        <v>35</v>
      </c>
      <c r="J10480" t="s">
        <v>36</v>
      </c>
    </row>
    <row r="10481" spans="1:10" x14ac:dyDescent="0.2">
      <c r="A10481" s="7" t="s">
        <v>17544</v>
      </c>
      <c r="B10481" t="s">
        <v>17545</v>
      </c>
      <c r="C10481">
        <v>21002</v>
      </c>
      <c r="D10481" t="s">
        <v>31</v>
      </c>
      <c r="E10481">
        <v>3</v>
      </c>
      <c r="F10481" t="s">
        <v>2045</v>
      </c>
      <c r="G10481" s="8" t="s">
        <v>208</v>
      </c>
      <c r="H10481" t="s">
        <v>209</v>
      </c>
      <c r="I10481" s="1" t="s">
        <v>35</v>
      </c>
      <c r="J10481" t="s">
        <v>36</v>
      </c>
    </row>
    <row r="10482" spans="1:10" x14ac:dyDescent="0.2">
      <c r="A10482" s="7" t="s">
        <v>17546</v>
      </c>
      <c r="B10482" t="s">
        <v>17547</v>
      </c>
      <c r="C10482">
        <v>21002</v>
      </c>
      <c r="D10482" t="s">
        <v>31</v>
      </c>
      <c r="E10482">
        <v>3</v>
      </c>
      <c r="F10482" t="s">
        <v>2045</v>
      </c>
      <c r="G10482" s="8" t="s">
        <v>208</v>
      </c>
      <c r="H10482" t="s">
        <v>209</v>
      </c>
      <c r="I10482" s="1" t="s">
        <v>35</v>
      </c>
      <c r="J10482" t="s">
        <v>36</v>
      </c>
    </row>
    <row r="10483" spans="1:10" x14ac:dyDescent="0.2">
      <c r="A10483" s="7" t="s">
        <v>17548</v>
      </c>
      <c r="B10483" t="s">
        <v>17549</v>
      </c>
      <c r="C10483">
        <v>21002</v>
      </c>
      <c r="D10483" t="s">
        <v>31</v>
      </c>
      <c r="E10483">
        <v>3</v>
      </c>
      <c r="F10483" t="s">
        <v>2045</v>
      </c>
      <c r="G10483" s="8" t="s">
        <v>208</v>
      </c>
      <c r="H10483" t="s">
        <v>209</v>
      </c>
      <c r="I10483" s="1" t="s">
        <v>35</v>
      </c>
      <c r="J10483" t="s">
        <v>36</v>
      </c>
    </row>
    <row r="10484" spans="1:10" x14ac:dyDescent="0.2">
      <c r="A10484" s="7" t="s">
        <v>17550</v>
      </c>
      <c r="B10484" t="s">
        <v>17551</v>
      </c>
      <c r="C10484">
        <v>21002</v>
      </c>
      <c r="D10484" t="s">
        <v>31</v>
      </c>
      <c r="E10484">
        <v>3</v>
      </c>
      <c r="F10484" t="s">
        <v>2045</v>
      </c>
      <c r="G10484" s="8" t="s">
        <v>208</v>
      </c>
      <c r="H10484" t="s">
        <v>209</v>
      </c>
      <c r="I10484" s="1" t="s">
        <v>35</v>
      </c>
      <c r="J10484" t="s">
        <v>36</v>
      </c>
    </row>
    <row r="10485" spans="1:10" x14ac:dyDescent="0.2">
      <c r="A10485" s="7" t="s">
        <v>17552</v>
      </c>
      <c r="B10485" t="s">
        <v>17553</v>
      </c>
      <c r="C10485">
        <v>21002</v>
      </c>
      <c r="D10485" t="s">
        <v>31</v>
      </c>
      <c r="E10485">
        <v>3</v>
      </c>
      <c r="F10485" t="s">
        <v>2045</v>
      </c>
      <c r="G10485" s="8" t="s">
        <v>208</v>
      </c>
      <c r="H10485" t="s">
        <v>209</v>
      </c>
      <c r="I10485" s="1" t="s">
        <v>35</v>
      </c>
      <c r="J10485" t="s">
        <v>36</v>
      </c>
    </row>
    <row r="10486" spans="1:10" x14ac:dyDescent="0.2">
      <c r="A10486" s="7" t="s">
        <v>17554</v>
      </c>
      <c r="B10486" t="s">
        <v>17555</v>
      </c>
      <c r="C10486">
        <v>21002</v>
      </c>
      <c r="D10486" t="s">
        <v>31</v>
      </c>
      <c r="E10486">
        <v>3</v>
      </c>
      <c r="F10486" t="s">
        <v>2045</v>
      </c>
      <c r="G10486" s="8" t="s">
        <v>208</v>
      </c>
      <c r="H10486" t="s">
        <v>209</v>
      </c>
      <c r="I10486" s="1" t="s">
        <v>35</v>
      </c>
      <c r="J10486" t="s">
        <v>36</v>
      </c>
    </row>
    <row r="10487" spans="1:10" x14ac:dyDescent="0.2">
      <c r="A10487" s="7" t="s">
        <v>17556</v>
      </c>
      <c r="B10487" t="s">
        <v>17557</v>
      </c>
      <c r="C10487">
        <v>21002</v>
      </c>
      <c r="D10487" t="s">
        <v>31</v>
      </c>
      <c r="E10487">
        <v>3</v>
      </c>
      <c r="F10487" t="s">
        <v>2045</v>
      </c>
      <c r="G10487" s="8" t="s">
        <v>208</v>
      </c>
      <c r="H10487" t="s">
        <v>209</v>
      </c>
      <c r="I10487" s="1" t="s">
        <v>35</v>
      </c>
      <c r="J10487" t="s">
        <v>36</v>
      </c>
    </row>
    <row r="10488" spans="1:10" x14ac:dyDescent="0.2">
      <c r="A10488" s="7" t="s">
        <v>17558</v>
      </c>
      <c r="B10488" t="s">
        <v>17559</v>
      </c>
      <c r="C10488">
        <v>21002</v>
      </c>
      <c r="D10488" t="s">
        <v>31</v>
      </c>
      <c r="E10488">
        <v>3</v>
      </c>
      <c r="F10488" t="s">
        <v>2045</v>
      </c>
      <c r="G10488" s="8" t="s">
        <v>208</v>
      </c>
      <c r="H10488" t="s">
        <v>209</v>
      </c>
      <c r="I10488" s="1" t="s">
        <v>35</v>
      </c>
      <c r="J10488" t="s">
        <v>36</v>
      </c>
    </row>
    <row r="10489" spans="1:10" x14ac:dyDescent="0.2">
      <c r="A10489" s="7" t="s">
        <v>17560</v>
      </c>
      <c r="B10489" t="s">
        <v>17561</v>
      </c>
      <c r="C10489">
        <v>21002</v>
      </c>
      <c r="D10489" t="s">
        <v>31</v>
      </c>
      <c r="E10489">
        <v>3</v>
      </c>
      <c r="F10489" t="s">
        <v>2045</v>
      </c>
      <c r="G10489" s="8" t="s">
        <v>208</v>
      </c>
      <c r="H10489" t="s">
        <v>209</v>
      </c>
      <c r="I10489" s="1" t="s">
        <v>35</v>
      </c>
      <c r="J10489" t="s">
        <v>36</v>
      </c>
    </row>
    <row r="10490" spans="1:10" x14ac:dyDescent="0.2">
      <c r="A10490" s="7" t="s">
        <v>17562</v>
      </c>
      <c r="B10490" t="s">
        <v>17563</v>
      </c>
      <c r="C10490">
        <v>21002</v>
      </c>
      <c r="D10490" t="s">
        <v>31</v>
      </c>
      <c r="E10490">
        <v>3</v>
      </c>
      <c r="F10490" t="s">
        <v>2045</v>
      </c>
      <c r="G10490" s="8" t="s">
        <v>208</v>
      </c>
      <c r="H10490" t="s">
        <v>209</v>
      </c>
      <c r="I10490" s="1" t="s">
        <v>35</v>
      </c>
      <c r="J10490" t="s">
        <v>36</v>
      </c>
    </row>
    <row r="10491" spans="1:10" x14ac:dyDescent="0.2">
      <c r="A10491" s="7" t="s">
        <v>17564</v>
      </c>
      <c r="B10491" t="s">
        <v>17565</v>
      </c>
      <c r="C10491">
        <v>21002</v>
      </c>
      <c r="D10491" t="s">
        <v>31</v>
      </c>
      <c r="E10491">
        <v>3</v>
      </c>
      <c r="F10491" t="s">
        <v>2045</v>
      </c>
      <c r="G10491" s="8" t="s">
        <v>208</v>
      </c>
      <c r="H10491" t="s">
        <v>209</v>
      </c>
      <c r="I10491" s="1" t="s">
        <v>35</v>
      </c>
      <c r="J10491" t="s">
        <v>36</v>
      </c>
    </row>
    <row r="10492" spans="1:10" x14ac:dyDescent="0.2">
      <c r="A10492" s="7" t="s">
        <v>17566</v>
      </c>
      <c r="B10492" t="s">
        <v>17567</v>
      </c>
      <c r="C10492">
        <v>21002</v>
      </c>
      <c r="D10492" t="s">
        <v>31</v>
      </c>
      <c r="E10492">
        <v>3</v>
      </c>
      <c r="F10492" t="s">
        <v>2045</v>
      </c>
      <c r="G10492" s="8" t="s">
        <v>208</v>
      </c>
      <c r="H10492" t="s">
        <v>209</v>
      </c>
      <c r="I10492" s="1" t="s">
        <v>35</v>
      </c>
      <c r="J10492" t="s">
        <v>36</v>
      </c>
    </row>
    <row r="10493" spans="1:10" x14ac:dyDescent="0.2">
      <c r="A10493" s="7" t="s">
        <v>17568</v>
      </c>
      <c r="B10493" t="s">
        <v>17569</v>
      </c>
      <c r="C10493">
        <v>21002</v>
      </c>
      <c r="D10493" t="s">
        <v>31</v>
      </c>
      <c r="E10493">
        <v>3</v>
      </c>
      <c r="F10493" t="s">
        <v>2045</v>
      </c>
      <c r="G10493" s="8" t="s">
        <v>208</v>
      </c>
      <c r="H10493" t="s">
        <v>209</v>
      </c>
      <c r="I10493" s="1" t="s">
        <v>35</v>
      </c>
      <c r="J10493" t="s">
        <v>36</v>
      </c>
    </row>
    <row r="10494" spans="1:10" x14ac:dyDescent="0.2">
      <c r="A10494" s="7" t="s">
        <v>17570</v>
      </c>
      <c r="B10494" t="s">
        <v>17571</v>
      </c>
      <c r="C10494">
        <v>21002</v>
      </c>
      <c r="D10494" t="s">
        <v>31</v>
      </c>
      <c r="E10494">
        <v>3</v>
      </c>
      <c r="F10494" t="s">
        <v>2045</v>
      </c>
      <c r="G10494" s="8" t="s">
        <v>208</v>
      </c>
      <c r="H10494" t="s">
        <v>209</v>
      </c>
      <c r="I10494" s="1" t="s">
        <v>35</v>
      </c>
      <c r="J10494" t="s">
        <v>36</v>
      </c>
    </row>
    <row r="10495" spans="1:10" x14ac:dyDescent="0.2">
      <c r="A10495" s="7" t="s">
        <v>17572</v>
      </c>
      <c r="B10495" t="s">
        <v>17573</v>
      </c>
      <c r="C10495">
        <v>21002</v>
      </c>
      <c r="D10495" t="s">
        <v>31</v>
      </c>
      <c r="E10495">
        <v>3</v>
      </c>
      <c r="F10495" t="s">
        <v>2045</v>
      </c>
      <c r="G10495" s="8" t="s">
        <v>208</v>
      </c>
      <c r="H10495" t="s">
        <v>209</v>
      </c>
      <c r="I10495" s="1" t="s">
        <v>35</v>
      </c>
      <c r="J10495" t="s">
        <v>36</v>
      </c>
    </row>
    <row r="10496" spans="1:10" x14ac:dyDescent="0.2">
      <c r="A10496" s="7" t="s">
        <v>17574</v>
      </c>
      <c r="B10496" t="s">
        <v>17575</v>
      </c>
      <c r="C10496">
        <v>21002</v>
      </c>
      <c r="D10496" t="s">
        <v>31</v>
      </c>
      <c r="E10496">
        <v>3</v>
      </c>
      <c r="F10496" t="s">
        <v>2045</v>
      </c>
      <c r="G10496" s="8" t="s">
        <v>208</v>
      </c>
      <c r="H10496" t="s">
        <v>209</v>
      </c>
      <c r="I10496" s="1" t="s">
        <v>35</v>
      </c>
      <c r="J10496" t="s">
        <v>36</v>
      </c>
    </row>
    <row r="10497" spans="1:10" x14ac:dyDescent="0.2">
      <c r="A10497" s="7" t="s">
        <v>17576</v>
      </c>
      <c r="B10497" t="s">
        <v>17577</v>
      </c>
      <c r="C10497">
        <v>21002</v>
      </c>
      <c r="D10497" t="s">
        <v>31</v>
      </c>
      <c r="E10497">
        <v>3</v>
      </c>
      <c r="F10497" t="s">
        <v>2045</v>
      </c>
      <c r="G10497" s="8" t="s">
        <v>208</v>
      </c>
      <c r="H10497" t="s">
        <v>209</v>
      </c>
      <c r="I10497" s="1" t="s">
        <v>35</v>
      </c>
      <c r="J10497" t="s">
        <v>36</v>
      </c>
    </row>
    <row r="10498" spans="1:10" x14ac:dyDescent="0.2">
      <c r="A10498" s="7" t="s">
        <v>17578</v>
      </c>
      <c r="B10498" t="s">
        <v>17579</v>
      </c>
      <c r="C10498">
        <v>21002</v>
      </c>
      <c r="D10498" t="s">
        <v>31</v>
      </c>
      <c r="E10498">
        <v>3</v>
      </c>
      <c r="F10498" t="s">
        <v>2045</v>
      </c>
      <c r="G10498" s="8" t="s">
        <v>208</v>
      </c>
      <c r="H10498" t="s">
        <v>209</v>
      </c>
      <c r="I10498" s="1" t="s">
        <v>35</v>
      </c>
      <c r="J10498" t="s">
        <v>36</v>
      </c>
    </row>
    <row r="10499" spans="1:10" x14ac:dyDescent="0.2">
      <c r="A10499" s="7" t="s">
        <v>17580</v>
      </c>
      <c r="B10499" t="s">
        <v>17581</v>
      </c>
      <c r="C10499">
        <v>21002</v>
      </c>
      <c r="D10499" t="s">
        <v>31</v>
      </c>
      <c r="E10499">
        <v>3</v>
      </c>
      <c r="F10499" t="s">
        <v>2045</v>
      </c>
      <c r="G10499" s="8" t="s">
        <v>208</v>
      </c>
      <c r="H10499" t="s">
        <v>209</v>
      </c>
      <c r="I10499" s="1" t="s">
        <v>35</v>
      </c>
      <c r="J10499" t="s">
        <v>36</v>
      </c>
    </row>
    <row r="10500" spans="1:10" x14ac:dyDescent="0.2">
      <c r="A10500" s="7" t="s">
        <v>17582</v>
      </c>
      <c r="B10500" t="s">
        <v>17583</v>
      </c>
      <c r="C10500">
        <v>21002</v>
      </c>
      <c r="D10500" t="s">
        <v>31</v>
      </c>
      <c r="E10500">
        <v>3</v>
      </c>
      <c r="F10500" t="s">
        <v>2045</v>
      </c>
      <c r="G10500" s="8" t="s">
        <v>208</v>
      </c>
      <c r="H10500" t="s">
        <v>209</v>
      </c>
      <c r="I10500" s="1" t="s">
        <v>35</v>
      </c>
      <c r="J10500" t="s">
        <v>36</v>
      </c>
    </row>
    <row r="10501" spans="1:10" x14ac:dyDescent="0.2">
      <c r="A10501" s="7" t="s">
        <v>17584</v>
      </c>
      <c r="B10501" t="s">
        <v>17585</v>
      </c>
      <c r="C10501">
        <v>21002</v>
      </c>
      <c r="D10501" t="s">
        <v>31</v>
      </c>
      <c r="E10501">
        <v>3</v>
      </c>
      <c r="F10501" t="s">
        <v>2045</v>
      </c>
      <c r="G10501" s="8" t="s">
        <v>208</v>
      </c>
      <c r="H10501" t="s">
        <v>209</v>
      </c>
      <c r="I10501" s="1" t="s">
        <v>35</v>
      </c>
      <c r="J10501" t="s">
        <v>36</v>
      </c>
    </row>
    <row r="10502" spans="1:10" x14ac:dyDescent="0.2">
      <c r="A10502" s="7" t="s">
        <v>17586</v>
      </c>
      <c r="B10502" t="s">
        <v>17587</v>
      </c>
      <c r="C10502">
        <v>21002</v>
      </c>
      <c r="D10502" t="s">
        <v>31</v>
      </c>
      <c r="E10502">
        <v>3</v>
      </c>
      <c r="F10502" t="s">
        <v>2045</v>
      </c>
      <c r="G10502" s="8" t="s">
        <v>208</v>
      </c>
      <c r="H10502" t="s">
        <v>209</v>
      </c>
      <c r="I10502" s="1" t="s">
        <v>35</v>
      </c>
      <c r="J10502" t="s">
        <v>36</v>
      </c>
    </row>
    <row r="10503" spans="1:10" x14ac:dyDescent="0.2">
      <c r="A10503" s="7" t="s">
        <v>17588</v>
      </c>
      <c r="B10503" t="s">
        <v>17589</v>
      </c>
      <c r="C10503">
        <v>21002</v>
      </c>
      <c r="D10503" t="s">
        <v>31</v>
      </c>
      <c r="E10503">
        <v>3</v>
      </c>
      <c r="F10503" t="s">
        <v>2045</v>
      </c>
      <c r="G10503" s="8" t="s">
        <v>212</v>
      </c>
      <c r="H10503" t="s">
        <v>213</v>
      </c>
      <c r="I10503" s="1" t="s">
        <v>35</v>
      </c>
      <c r="J10503" t="s">
        <v>36</v>
      </c>
    </row>
    <row r="10504" spans="1:10" x14ac:dyDescent="0.2">
      <c r="A10504" s="7" t="s">
        <v>17590</v>
      </c>
      <c r="B10504" t="s">
        <v>17591</v>
      </c>
      <c r="C10504">
        <v>21002</v>
      </c>
      <c r="D10504" t="s">
        <v>31</v>
      </c>
      <c r="E10504">
        <v>3</v>
      </c>
      <c r="F10504" t="s">
        <v>2045</v>
      </c>
      <c r="G10504" s="8" t="s">
        <v>212</v>
      </c>
      <c r="H10504" t="s">
        <v>213</v>
      </c>
      <c r="I10504" s="1" t="s">
        <v>35</v>
      </c>
      <c r="J10504" t="s">
        <v>36</v>
      </c>
    </row>
    <row r="10505" spans="1:10" x14ac:dyDescent="0.2">
      <c r="A10505" s="7" t="s">
        <v>17592</v>
      </c>
      <c r="B10505" t="s">
        <v>17593</v>
      </c>
      <c r="C10505">
        <v>21002</v>
      </c>
      <c r="D10505" t="s">
        <v>31</v>
      </c>
      <c r="E10505">
        <v>3</v>
      </c>
      <c r="F10505" t="s">
        <v>2045</v>
      </c>
      <c r="G10505" s="8" t="s">
        <v>212</v>
      </c>
      <c r="H10505" t="s">
        <v>213</v>
      </c>
      <c r="I10505" s="1" t="s">
        <v>35</v>
      </c>
      <c r="J10505" t="s">
        <v>36</v>
      </c>
    </row>
    <row r="10506" spans="1:10" x14ac:dyDescent="0.2">
      <c r="A10506" s="7" t="s">
        <v>17594</v>
      </c>
      <c r="B10506" t="s">
        <v>17595</v>
      </c>
      <c r="C10506">
        <v>21002</v>
      </c>
      <c r="D10506" t="s">
        <v>31</v>
      </c>
      <c r="E10506">
        <v>3</v>
      </c>
      <c r="F10506" t="s">
        <v>2045</v>
      </c>
      <c r="G10506" s="8" t="s">
        <v>212</v>
      </c>
      <c r="H10506" t="s">
        <v>213</v>
      </c>
      <c r="I10506" s="1" t="s">
        <v>35</v>
      </c>
      <c r="J10506" t="s">
        <v>36</v>
      </c>
    </row>
    <row r="10507" spans="1:10" x14ac:dyDescent="0.2">
      <c r="A10507" s="7" t="s">
        <v>17596</v>
      </c>
      <c r="B10507" t="s">
        <v>17597</v>
      </c>
      <c r="C10507">
        <v>21002</v>
      </c>
      <c r="D10507" t="s">
        <v>31</v>
      </c>
      <c r="E10507">
        <v>3</v>
      </c>
      <c r="F10507" t="s">
        <v>2045</v>
      </c>
      <c r="G10507" s="8" t="s">
        <v>212</v>
      </c>
      <c r="H10507" t="s">
        <v>213</v>
      </c>
      <c r="I10507" s="1" t="s">
        <v>35</v>
      </c>
      <c r="J10507" t="s">
        <v>36</v>
      </c>
    </row>
    <row r="10508" spans="1:10" x14ac:dyDescent="0.2">
      <c r="A10508" s="7" t="s">
        <v>17598</v>
      </c>
      <c r="B10508" t="s">
        <v>17599</v>
      </c>
      <c r="C10508">
        <v>21002</v>
      </c>
      <c r="D10508" t="s">
        <v>31</v>
      </c>
      <c r="E10508">
        <v>3</v>
      </c>
      <c r="F10508" t="s">
        <v>2045</v>
      </c>
      <c r="G10508" s="8" t="s">
        <v>212</v>
      </c>
      <c r="H10508" t="s">
        <v>213</v>
      </c>
      <c r="I10508" s="1" t="s">
        <v>35</v>
      </c>
      <c r="J10508" t="s">
        <v>36</v>
      </c>
    </row>
    <row r="10509" spans="1:10" x14ac:dyDescent="0.2">
      <c r="A10509" s="7" t="s">
        <v>17600</v>
      </c>
      <c r="B10509" t="s">
        <v>17601</v>
      </c>
      <c r="C10509">
        <v>21002</v>
      </c>
      <c r="D10509" t="s">
        <v>31</v>
      </c>
      <c r="E10509">
        <v>3</v>
      </c>
      <c r="F10509" t="s">
        <v>2045</v>
      </c>
      <c r="G10509" s="8" t="s">
        <v>212</v>
      </c>
      <c r="H10509" t="s">
        <v>213</v>
      </c>
      <c r="I10509" s="1" t="s">
        <v>35</v>
      </c>
      <c r="J10509" t="s">
        <v>36</v>
      </c>
    </row>
    <row r="10510" spans="1:10" x14ac:dyDescent="0.2">
      <c r="A10510" s="7" t="s">
        <v>17602</v>
      </c>
      <c r="B10510" t="s">
        <v>17603</v>
      </c>
      <c r="C10510">
        <v>21002</v>
      </c>
      <c r="D10510" t="s">
        <v>31</v>
      </c>
      <c r="E10510">
        <v>3</v>
      </c>
      <c r="F10510" t="s">
        <v>2045</v>
      </c>
      <c r="G10510" s="8" t="s">
        <v>212</v>
      </c>
      <c r="H10510" t="s">
        <v>213</v>
      </c>
      <c r="I10510" s="1" t="s">
        <v>35</v>
      </c>
      <c r="J10510" t="s">
        <v>36</v>
      </c>
    </row>
    <row r="10511" spans="1:10" x14ac:dyDescent="0.2">
      <c r="A10511" s="7" t="s">
        <v>17604</v>
      </c>
      <c r="B10511" t="s">
        <v>17605</v>
      </c>
      <c r="C10511">
        <v>21002</v>
      </c>
      <c r="D10511" t="s">
        <v>31</v>
      </c>
      <c r="E10511">
        <v>3</v>
      </c>
      <c r="F10511" t="s">
        <v>2045</v>
      </c>
      <c r="G10511" s="8" t="s">
        <v>212</v>
      </c>
      <c r="H10511" t="s">
        <v>213</v>
      </c>
      <c r="I10511" s="1" t="s">
        <v>35</v>
      </c>
      <c r="J10511" t="s">
        <v>36</v>
      </c>
    </row>
    <row r="10512" spans="1:10" x14ac:dyDescent="0.2">
      <c r="A10512" s="7" t="s">
        <v>17606</v>
      </c>
      <c r="B10512" t="s">
        <v>17607</v>
      </c>
      <c r="C10512">
        <v>21002</v>
      </c>
      <c r="D10512" t="s">
        <v>31</v>
      </c>
      <c r="E10512">
        <v>3</v>
      </c>
      <c r="F10512" t="s">
        <v>2045</v>
      </c>
      <c r="G10512" s="8" t="s">
        <v>212</v>
      </c>
      <c r="H10512" t="s">
        <v>213</v>
      </c>
      <c r="I10512" s="1" t="s">
        <v>35</v>
      </c>
      <c r="J10512" t="s">
        <v>36</v>
      </c>
    </row>
    <row r="10513" spans="1:10" x14ac:dyDescent="0.2">
      <c r="A10513" s="7" t="s">
        <v>17608</v>
      </c>
      <c r="B10513" t="s">
        <v>17609</v>
      </c>
      <c r="C10513">
        <v>21002</v>
      </c>
      <c r="D10513" t="s">
        <v>31</v>
      </c>
      <c r="E10513">
        <v>3</v>
      </c>
      <c r="F10513" t="s">
        <v>2045</v>
      </c>
      <c r="G10513" s="8" t="s">
        <v>212</v>
      </c>
      <c r="H10513" t="s">
        <v>213</v>
      </c>
      <c r="I10513" s="1" t="s">
        <v>35</v>
      </c>
      <c r="J10513" t="s">
        <v>36</v>
      </c>
    </row>
    <row r="10514" spans="1:10" x14ac:dyDescent="0.2">
      <c r="A10514" s="7" t="s">
        <v>17610</v>
      </c>
      <c r="B10514" t="s">
        <v>17611</v>
      </c>
      <c r="C10514">
        <v>21002</v>
      </c>
      <c r="D10514" t="s">
        <v>31</v>
      </c>
      <c r="E10514">
        <v>3</v>
      </c>
      <c r="F10514" t="s">
        <v>2045</v>
      </c>
      <c r="G10514" s="8" t="s">
        <v>212</v>
      </c>
      <c r="H10514" t="s">
        <v>213</v>
      </c>
      <c r="I10514" s="1" t="s">
        <v>35</v>
      </c>
      <c r="J10514" t="s">
        <v>36</v>
      </c>
    </row>
    <row r="10515" spans="1:10" x14ac:dyDescent="0.2">
      <c r="A10515" s="7" t="s">
        <v>17612</v>
      </c>
      <c r="B10515" t="s">
        <v>17613</v>
      </c>
      <c r="C10515">
        <v>21002</v>
      </c>
      <c r="D10515" t="s">
        <v>31</v>
      </c>
      <c r="E10515">
        <v>3</v>
      </c>
      <c r="F10515" t="s">
        <v>2045</v>
      </c>
      <c r="G10515" s="8" t="s">
        <v>212</v>
      </c>
      <c r="H10515" t="s">
        <v>213</v>
      </c>
      <c r="I10515" s="1" t="s">
        <v>35</v>
      </c>
      <c r="J10515" t="s">
        <v>36</v>
      </c>
    </row>
    <row r="10516" spans="1:10" x14ac:dyDescent="0.2">
      <c r="A10516" s="7" t="s">
        <v>17614</v>
      </c>
      <c r="B10516" t="s">
        <v>17615</v>
      </c>
      <c r="C10516">
        <v>21002</v>
      </c>
      <c r="D10516" t="s">
        <v>31</v>
      </c>
      <c r="E10516">
        <v>3</v>
      </c>
      <c r="F10516" t="s">
        <v>2045</v>
      </c>
      <c r="G10516" s="8" t="s">
        <v>212</v>
      </c>
      <c r="H10516" t="s">
        <v>213</v>
      </c>
      <c r="I10516" s="1" t="s">
        <v>35</v>
      </c>
      <c r="J10516" t="s">
        <v>36</v>
      </c>
    </row>
    <row r="10517" spans="1:10" x14ac:dyDescent="0.2">
      <c r="A10517" s="7" t="s">
        <v>17616</v>
      </c>
      <c r="B10517" t="s">
        <v>17617</v>
      </c>
      <c r="C10517">
        <v>21002</v>
      </c>
      <c r="D10517" t="s">
        <v>31</v>
      </c>
      <c r="E10517">
        <v>3</v>
      </c>
      <c r="F10517" t="s">
        <v>2045</v>
      </c>
      <c r="G10517" s="8" t="s">
        <v>212</v>
      </c>
      <c r="H10517" t="s">
        <v>213</v>
      </c>
      <c r="I10517" s="1" t="s">
        <v>35</v>
      </c>
      <c r="J10517" t="s">
        <v>36</v>
      </c>
    </row>
    <row r="10518" spans="1:10" x14ac:dyDescent="0.2">
      <c r="A10518" s="7" t="s">
        <v>17618</v>
      </c>
      <c r="B10518" t="s">
        <v>17619</v>
      </c>
      <c r="C10518">
        <v>21002</v>
      </c>
      <c r="D10518" t="s">
        <v>31</v>
      </c>
      <c r="E10518">
        <v>3</v>
      </c>
      <c r="F10518" t="s">
        <v>2045</v>
      </c>
      <c r="G10518" s="8" t="s">
        <v>212</v>
      </c>
      <c r="H10518" t="s">
        <v>213</v>
      </c>
      <c r="I10518" s="1" t="s">
        <v>35</v>
      </c>
      <c r="J10518" t="s">
        <v>36</v>
      </c>
    </row>
    <row r="10519" spans="1:10" x14ac:dyDescent="0.2">
      <c r="A10519" s="7" t="s">
        <v>17620</v>
      </c>
      <c r="B10519" t="s">
        <v>17621</v>
      </c>
      <c r="C10519">
        <v>21002</v>
      </c>
      <c r="D10519" t="s">
        <v>31</v>
      </c>
      <c r="E10519">
        <v>3</v>
      </c>
      <c r="F10519" t="s">
        <v>2045</v>
      </c>
      <c r="G10519" s="8" t="s">
        <v>212</v>
      </c>
      <c r="H10519" t="s">
        <v>213</v>
      </c>
      <c r="I10519" s="1" t="s">
        <v>35</v>
      </c>
      <c r="J10519" t="s">
        <v>36</v>
      </c>
    </row>
    <row r="10520" spans="1:10" x14ac:dyDescent="0.2">
      <c r="A10520" s="7" t="s">
        <v>17622</v>
      </c>
      <c r="B10520" t="s">
        <v>17623</v>
      </c>
      <c r="C10520">
        <v>21002</v>
      </c>
      <c r="D10520" t="s">
        <v>31</v>
      </c>
      <c r="E10520">
        <v>3</v>
      </c>
      <c r="F10520" t="s">
        <v>2045</v>
      </c>
      <c r="G10520" s="8" t="s">
        <v>212</v>
      </c>
      <c r="H10520" t="s">
        <v>213</v>
      </c>
      <c r="I10520" s="1" t="s">
        <v>35</v>
      </c>
      <c r="J10520" t="s">
        <v>36</v>
      </c>
    </row>
    <row r="10521" spans="1:10" x14ac:dyDescent="0.2">
      <c r="A10521" s="7" t="s">
        <v>17624</v>
      </c>
      <c r="B10521" t="s">
        <v>17625</v>
      </c>
      <c r="C10521">
        <v>21002</v>
      </c>
      <c r="D10521" t="s">
        <v>31</v>
      </c>
      <c r="E10521">
        <v>3</v>
      </c>
      <c r="F10521" t="s">
        <v>2045</v>
      </c>
      <c r="G10521" s="8" t="s">
        <v>212</v>
      </c>
      <c r="H10521" t="s">
        <v>213</v>
      </c>
      <c r="I10521" s="1" t="s">
        <v>35</v>
      </c>
      <c r="J10521" t="s">
        <v>36</v>
      </c>
    </row>
    <row r="10522" spans="1:10" x14ac:dyDescent="0.2">
      <c r="A10522" s="7" t="s">
        <v>17626</v>
      </c>
      <c r="B10522" t="s">
        <v>17627</v>
      </c>
      <c r="C10522">
        <v>21002</v>
      </c>
      <c r="D10522" t="s">
        <v>31</v>
      </c>
      <c r="E10522">
        <v>3</v>
      </c>
      <c r="F10522" t="s">
        <v>2045</v>
      </c>
      <c r="G10522" s="8" t="s">
        <v>212</v>
      </c>
      <c r="H10522" t="s">
        <v>213</v>
      </c>
      <c r="I10522" s="1" t="s">
        <v>35</v>
      </c>
      <c r="J10522" t="s">
        <v>36</v>
      </c>
    </row>
    <row r="10523" spans="1:10" x14ac:dyDescent="0.2">
      <c r="A10523" s="7" t="s">
        <v>17628</v>
      </c>
      <c r="B10523" t="s">
        <v>17629</v>
      </c>
      <c r="C10523">
        <v>21002</v>
      </c>
      <c r="D10523" t="s">
        <v>31</v>
      </c>
      <c r="E10523">
        <v>3</v>
      </c>
      <c r="F10523" t="s">
        <v>2045</v>
      </c>
      <c r="G10523" s="8" t="s">
        <v>212</v>
      </c>
      <c r="H10523" t="s">
        <v>213</v>
      </c>
      <c r="I10523" s="1" t="s">
        <v>35</v>
      </c>
      <c r="J10523" t="s">
        <v>36</v>
      </c>
    </row>
    <row r="10524" spans="1:10" x14ac:dyDescent="0.2">
      <c r="A10524" s="7" t="s">
        <v>17630</v>
      </c>
      <c r="B10524" t="s">
        <v>17631</v>
      </c>
      <c r="C10524">
        <v>21002</v>
      </c>
      <c r="D10524" t="s">
        <v>31</v>
      </c>
      <c r="E10524">
        <v>3</v>
      </c>
      <c r="F10524" t="s">
        <v>2045</v>
      </c>
      <c r="G10524" s="8" t="s">
        <v>212</v>
      </c>
      <c r="H10524" t="s">
        <v>213</v>
      </c>
      <c r="I10524" s="1" t="s">
        <v>35</v>
      </c>
      <c r="J10524" t="s">
        <v>36</v>
      </c>
    </row>
    <row r="10525" spans="1:10" x14ac:dyDescent="0.2">
      <c r="A10525" s="7" t="s">
        <v>17632</v>
      </c>
      <c r="B10525" t="s">
        <v>17633</v>
      </c>
      <c r="C10525">
        <v>21002</v>
      </c>
      <c r="D10525" t="s">
        <v>31</v>
      </c>
      <c r="E10525">
        <v>3</v>
      </c>
      <c r="F10525" t="s">
        <v>2045</v>
      </c>
      <c r="G10525" s="8" t="s">
        <v>212</v>
      </c>
      <c r="H10525" t="s">
        <v>213</v>
      </c>
      <c r="I10525" s="1" t="s">
        <v>35</v>
      </c>
      <c r="J10525" t="s">
        <v>36</v>
      </c>
    </row>
    <row r="10526" spans="1:10" x14ac:dyDescent="0.2">
      <c r="A10526" s="7" t="s">
        <v>17634</v>
      </c>
      <c r="B10526" t="s">
        <v>17635</v>
      </c>
      <c r="C10526">
        <v>21002</v>
      </c>
      <c r="D10526" t="s">
        <v>31</v>
      </c>
      <c r="E10526">
        <v>3</v>
      </c>
      <c r="F10526" t="s">
        <v>2045</v>
      </c>
      <c r="G10526" s="8" t="s">
        <v>212</v>
      </c>
      <c r="H10526" t="s">
        <v>213</v>
      </c>
      <c r="I10526" s="1" t="s">
        <v>35</v>
      </c>
      <c r="J10526" t="s">
        <v>36</v>
      </c>
    </row>
    <row r="10527" spans="1:10" x14ac:dyDescent="0.2">
      <c r="A10527" s="7" t="s">
        <v>17636</v>
      </c>
      <c r="B10527" t="s">
        <v>17637</v>
      </c>
      <c r="C10527">
        <v>21002</v>
      </c>
      <c r="D10527" t="s">
        <v>31</v>
      </c>
      <c r="E10527">
        <v>3</v>
      </c>
      <c r="F10527" t="s">
        <v>2045</v>
      </c>
      <c r="G10527" s="8" t="s">
        <v>212</v>
      </c>
      <c r="H10527" t="s">
        <v>213</v>
      </c>
      <c r="I10527" s="1" t="s">
        <v>35</v>
      </c>
      <c r="J10527" t="s">
        <v>36</v>
      </c>
    </row>
    <row r="10528" spans="1:10" x14ac:dyDescent="0.2">
      <c r="A10528" s="7" t="s">
        <v>17638</v>
      </c>
      <c r="B10528" t="s">
        <v>17639</v>
      </c>
      <c r="C10528">
        <v>21002</v>
      </c>
      <c r="D10528" t="s">
        <v>31</v>
      </c>
      <c r="E10528">
        <v>3</v>
      </c>
      <c r="F10528" t="s">
        <v>2045</v>
      </c>
      <c r="G10528" s="8" t="s">
        <v>212</v>
      </c>
      <c r="H10528" t="s">
        <v>213</v>
      </c>
      <c r="I10528" s="1" t="s">
        <v>35</v>
      </c>
      <c r="J10528" t="s">
        <v>36</v>
      </c>
    </row>
    <row r="10529" spans="1:10" x14ac:dyDescent="0.2">
      <c r="A10529" s="7" t="s">
        <v>17640</v>
      </c>
      <c r="B10529" t="s">
        <v>17641</v>
      </c>
      <c r="C10529">
        <v>21002</v>
      </c>
      <c r="D10529" t="s">
        <v>31</v>
      </c>
      <c r="E10529">
        <v>3</v>
      </c>
      <c r="F10529" t="s">
        <v>2045</v>
      </c>
      <c r="G10529" s="8" t="s">
        <v>212</v>
      </c>
      <c r="H10529" t="s">
        <v>213</v>
      </c>
      <c r="I10529" s="1" t="s">
        <v>35</v>
      </c>
      <c r="J10529" t="s">
        <v>36</v>
      </c>
    </row>
    <row r="10530" spans="1:10" x14ac:dyDescent="0.2">
      <c r="A10530" s="7" t="s">
        <v>17642</v>
      </c>
      <c r="B10530" t="s">
        <v>17643</v>
      </c>
      <c r="C10530">
        <v>21002</v>
      </c>
      <c r="D10530" t="s">
        <v>31</v>
      </c>
      <c r="E10530">
        <v>3</v>
      </c>
      <c r="F10530" t="s">
        <v>2045</v>
      </c>
      <c r="G10530" s="8" t="s">
        <v>212</v>
      </c>
      <c r="H10530" t="s">
        <v>213</v>
      </c>
      <c r="I10530" s="1" t="s">
        <v>35</v>
      </c>
      <c r="J10530" t="s">
        <v>36</v>
      </c>
    </row>
    <row r="10531" spans="1:10" x14ac:dyDescent="0.2">
      <c r="A10531" s="7" t="s">
        <v>17644</v>
      </c>
      <c r="B10531" t="s">
        <v>17645</v>
      </c>
      <c r="C10531">
        <v>21002</v>
      </c>
      <c r="D10531" t="s">
        <v>31</v>
      </c>
      <c r="E10531">
        <v>3</v>
      </c>
      <c r="F10531" t="s">
        <v>2045</v>
      </c>
      <c r="G10531" s="8" t="s">
        <v>212</v>
      </c>
      <c r="H10531" t="s">
        <v>213</v>
      </c>
      <c r="I10531" s="1" t="s">
        <v>35</v>
      </c>
      <c r="J10531" t="s">
        <v>36</v>
      </c>
    </row>
    <row r="10532" spans="1:10" x14ac:dyDescent="0.2">
      <c r="A10532" s="7" t="s">
        <v>17646</v>
      </c>
      <c r="B10532" t="s">
        <v>17647</v>
      </c>
      <c r="C10532">
        <v>21002</v>
      </c>
      <c r="D10532" t="s">
        <v>31</v>
      </c>
      <c r="E10532">
        <v>3</v>
      </c>
      <c r="F10532" t="s">
        <v>2045</v>
      </c>
      <c r="G10532" s="8" t="s">
        <v>212</v>
      </c>
      <c r="H10532" t="s">
        <v>213</v>
      </c>
      <c r="I10532" s="1" t="s">
        <v>35</v>
      </c>
      <c r="J10532" t="s">
        <v>36</v>
      </c>
    </row>
    <row r="10533" spans="1:10" x14ac:dyDescent="0.2">
      <c r="A10533" s="7" t="s">
        <v>17648</v>
      </c>
      <c r="B10533" t="s">
        <v>17649</v>
      </c>
      <c r="C10533">
        <v>21002</v>
      </c>
      <c r="D10533" t="s">
        <v>31</v>
      </c>
      <c r="E10533">
        <v>3</v>
      </c>
      <c r="F10533" t="s">
        <v>2045</v>
      </c>
      <c r="G10533" s="8" t="s">
        <v>212</v>
      </c>
      <c r="H10533" t="s">
        <v>213</v>
      </c>
      <c r="I10533" s="1" t="s">
        <v>35</v>
      </c>
      <c r="J10533" t="s">
        <v>36</v>
      </c>
    </row>
    <row r="10534" spans="1:10" x14ac:dyDescent="0.2">
      <c r="A10534" s="7" t="s">
        <v>17650</v>
      </c>
      <c r="B10534" t="s">
        <v>17651</v>
      </c>
      <c r="C10534">
        <v>21002</v>
      </c>
      <c r="D10534" t="s">
        <v>31</v>
      </c>
      <c r="E10534">
        <v>3</v>
      </c>
      <c r="F10534" t="s">
        <v>2045</v>
      </c>
      <c r="G10534" s="8" t="s">
        <v>212</v>
      </c>
      <c r="H10534" t="s">
        <v>213</v>
      </c>
      <c r="I10534" s="1" t="s">
        <v>35</v>
      </c>
      <c r="J10534" t="s">
        <v>36</v>
      </c>
    </row>
    <row r="10535" spans="1:10" x14ac:dyDescent="0.2">
      <c r="A10535" s="7" t="s">
        <v>17652</v>
      </c>
      <c r="B10535" t="s">
        <v>17653</v>
      </c>
      <c r="C10535">
        <v>21002</v>
      </c>
      <c r="D10535" t="s">
        <v>31</v>
      </c>
      <c r="E10535">
        <v>3</v>
      </c>
      <c r="F10535" t="s">
        <v>2045</v>
      </c>
      <c r="G10535" s="8" t="s">
        <v>212</v>
      </c>
      <c r="H10535" t="s">
        <v>213</v>
      </c>
      <c r="I10535" s="1" t="s">
        <v>35</v>
      </c>
      <c r="J10535" t="s">
        <v>36</v>
      </c>
    </row>
    <row r="10536" spans="1:10" x14ac:dyDescent="0.2">
      <c r="A10536" s="7" t="s">
        <v>17654</v>
      </c>
      <c r="B10536" t="s">
        <v>17655</v>
      </c>
      <c r="C10536">
        <v>21002</v>
      </c>
      <c r="D10536" t="s">
        <v>31</v>
      </c>
      <c r="E10536">
        <v>3</v>
      </c>
      <c r="F10536" t="s">
        <v>2045</v>
      </c>
      <c r="G10536" s="8" t="s">
        <v>212</v>
      </c>
      <c r="H10536" t="s">
        <v>213</v>
      </c>
      <c r="I10536" s="1" t="s">
        <v>35</v>
      </c>
      <c r="J10536" t="s">
        <v>36</v>
      </c>
    </row>
    <row r="10537" spans="1:10" x14ac:dyDescent="0.2">
      <c r="A10537" s="7" t="s">
        <v>17656</v>
      </c>
      <c r="B10537" t="s">
        <v>17657</v>
      </c>
      <c r="C10537">
        <v>21002</v>
      </c>
      <c r="D10537" t="s">
        <v>31</v>
      </c>
      <c r="E10537">
        <v>3</v>
      </c>
      <c r="F10537" t="s">
        <v>2045</v>
      </c>
      <c r="G10537" s="8" t="s">
        <v>212</v>
      </c>
      <c r="H10537" t="s">
        <v>213</v>
      </c>
      <c r="I10537" s="1" t="s">
        <v>35</v>
      </c>
      <c r="J10537" t="s">
        <v>36</v>
      </c>
    </row>
    <row r="10538" spans="1:10" x14ac:dyDescent="0.2">
      <c r="A10538" s="7" t="s">
        <v>17658</v>
      </c>
      <c r="B10538" t="s">
        <v>17659</v>
      </c>
      <c r="C10538">
        <v>21002</v>
      </c>
      <c r="D10538" t="s">
        <v>31</v>
      </c>
      <c r="E10538">
        <v>3</v>
      </c>
      <c r="F10538" t="s">
        <v>2045</v>
      </c>
      <c r="G10538" s="8" t="s">
        <v>212</v>
      </c>
      <c r="H10538" t="s">
        <v>213</v>
      </c>
      <c r="I10538" s="1" t="s">
        <v>35</v>
      </c>
      <c r="J10538" t="s">
        <v>36</v>
      </c>
    </row>
    <row r="10539" spans="1:10" x14ac:dyDescent="0.2">
      <c r="A10539" s="7" t="s">
        <v>17660</v>
      </c>
      <c r="B10539" t="s">
        <v>17661</v>
      </c>
      <c r="C10539">
        <v>21002</v>
      </c>
      <c r="D10539" t="s">
        <v>31</v>
      </c>
      <c r="E10539">
        <v>3</v>
      </c>
      <c r="F10539" t="s">
        <v>2045</v>
      </c>
      <c r="G10539" s="8" t="s">
        <v>212</v>
      </c>
      <c r="H10539" t="s">
        <v>213</v>
      </c>
      <c r="I10539" s="1" t="s">
        <v>35</v>
      </c>
      <c r="J10539" t="s">
        <v>36</v>
      </c>
    </row>
    <row r="10540" spans="1:10" x14ac:dyDescent="0.2">
      <c r="A10540" s="7" t="s">
        <v>17662</v>
      </c>
      <c r="B10540" t="s">
        <v>17663</v>
      </c>
      <c r="C10540">
        <v>21002</v>
      </c>
      <c r="D10540" t="s">
        <v>31</v>
      </c>
      <c r="E10540">
        <v>3</v>
      </c>
      <c r="F10540" t="s">
        <v>2045</v>
      </c>
      <c r="G10540" s="8" t="s">
        <v>212</v>
      </c>
      <c r="H10540" t="s">
        <v>213</v>
      </c>
      <c r="I10540" s="1" t="s">
        <v>35</v>
      </c>
      <c r="J10540" t="s">
        <v>36</v>
      </c>
    </row>
    <row r="10541" spans="1:10" x14ac:dyDescent="0.2">
      <c r="A10541" s="7" t="s">
        <v>17664</v>
      </c>
      <c r="B10541" t="s">
        <v>17665</v>
      </c>
      <c r="C10541">
        <v>21002</v>
      </c>
      <c r="D10541" t="s">
        <v>31</v>
      </c>
      <c r="E10541">
        <v>3</v>
      </c>
      <c r="F10541" t="s">
        <v>2045</v>
      </c>
      <c r="G10541" s="8" t="s">
        <v>212</v>
      </c>
      <c r="H10541" t="s">
        <v>213</v>
      </c>
      <c r="I10541" s="1" t="s">
        <v>35</v>
      </c>
      <c r="J10541" t="s">
        <v>36</v>
      </c>
    </row>
    <row r="10542" spans="1:10" x14ac:dyDescent="0.2">
      <c r="A10542" s="7" t="s">
        <v>17666</v>
      </c>
      <c r="B10542" t="s">
        <v>17667</v>
      </c>
      <c r="C10542">
        <v>21002</v>
      </c>
      <c r="D10542" t="s">
        <v>31</v>
      </c>
      <c r="E10542">
        <v>3</v>
      </c>
      <c r="F10542" t="s">
        <v>2045</v>
      </c>
      <c r="G10542" s="8" t="s">
        <v>212</v>
      </c>
      <c r="H10542" t="s">
        <v>213</v>
      </c>
      <c r="I10542" s="1" t="s">
        <v>35</v>
      </c>
      <c r="J10542" t="s">
        <v>36</v>
      </c>
    </row>
    <row r="10543" spans="1:10" x14ac:dyDescent="0.2">
      <c r="A10543" s="7" t="s">
        <v>17668</v>
      </c>
      <c r="B10543" t="s">
        <v>17669</v>
      </c>
      <c r="C10543">
        <v>21002</v>
      </c>
      <c r="D10543" t="s">
        <v>31</v>
      </c>
      <c r="E10543">
        <v>3</v>
      </c>
      <c r="F10543" t="s">
        <v>2045</v>
      </c>
      <c r="G10543" s="8" t="s">
        <v>212</v>
      </c>
      <c r="H10543" t="s">
        <v>213</v>
      </c>
      <c r="I10543" s="1" t="s">
        <v>35</v>
      </c>
      <c r="J10543" t="s">
        <v>36</v>
      </c>
    </row>
    <row r="10544" spans="1:10" x14ac:dyDescent="0.2">
      <c r="A10544" s="7" t="s">
        <v>17670</v>
      </c>
      <c r="B10544" t="s">
        <v>17671</v>
      </c>
      <c r="C10544">
        <v>21002</v>
      </c>
      <c r="D10544" t="s">
        <v>31</v>
      </c>
      <c r="E10544">
        <v>3</v>
      </c>
      <c r="F10544" t="s">
        <v>2045</v>
      </c>
      <c r="G10544" s="8" t="s">
        <v>212</v>
      </c>
      <c r="H10544" t="s">
        <v>213</v>
      </c>
      <c r="I10544" s="1" t="s">
        <v>35</v>
      </c>
      <c r="J10544" t="s">
        <v>36</v>
      </c>
    </row>
    <row r="10545" spans="1:10" x14ac:dyDescent="0.2">
      <c r="A10545" s="7" t="s">
        <v>17672</v>
      </c>
      <c r="B10545" t="s">
        <v>17673</v>
      </c>
      <c r="C10545">
        <v>21002</v>
      </c>
      <c r="D10545" t="s">
        <v>31</v>
      </c>
      <c r="E10545">
        <v>3</v>
      </c>
      <c r="F10545" t="s">
        <v>2045</v>
      </c>
      <c r="G10545" s="8" t="s">
        <v>212</v>
      </c>
      <c r="H10545" t="s">
        <v>213</v>
      </c>
      <c r="I10545" s="1" t="s">
        <v>35</v>
      </c>
      <c r="J10545" t="s">
        <v>36</v>
      </c>
    </row>
    <row r="10546" spans="1:10" x14ac:dyDescent="0.2">
      <c r="A10546" s="7" t="s">
        <v>17674</v>
      </c>
      <c r="B10546" t="s">
        <v>17675</v>
      </c>
      <c r="C10546">
        <v>21002</v>
      </c>
      <c r="D10546" t="s">
        <v>31</v>
      </c>
      <c r="E10546">
        <v>3</v>
      </c>
      <c r="F10546" t="s">
        <v>2045</v>
      </c>
      <c r="G10546" s="8" t="s">
        <v>212</v>
      </c>
      <c r="H10546" t="s">
        <v>213</v>
      </c>
      <c r="I10546" s="1" t="s">
        <v>35</v>
      </c>
      <c r="J10546" t="s">
        <v>36</v>
      </c>
    </row>
    <row r="10547" spans="1:10" x14ac:dyDescent="0.2">
      <c r="A10547" s="7" t="s">
        <v>17676</v>
      </c>
      <c r="B10547" t="s">
        <v>17677</v>
      </c>
      <c r="C10547">
        <v>21002</v>
      </c>
      <c r="D10547" t="s">
        <v>31</v>
      </c>
      <c r="E10547">
        <v>3</v>
      </c>
      <c r="F10547" t="s">
        <v>2045</v>
      </c>
      <c r="G10547" s="8" t="s">
        <v>212</v>
      </c>
      <c r="H10547" t="s">
        <v>213</v>
      </c>
      <c r="I10547" s="1" t="s">
        <v>35</v>
      </c>
      <c r="J10547" t="s">
        <v>36</v>
      </c>
    </row>
    <row r="10548" spans="1:10" x14ac:dyDescent="0.2">
      <c r="A10548" s="7" t="s">
        <v>17678</v>
      </c>
      <c r="B10548" t="s">
        <v>17679</v>
      </c>
      <c r="C10548">
        <v>21002</v>
      </c>
      <c r="D10548" t="s">
        <v>31</v>
      </c>
      <c r="E10548">
        <v>3</v>
      </c>
      <c r="F10548" t="s">
        <v>2045</v>
      </c>
      <c r="G10548" s="8" t="s">
        <v>212</v>
      </c>
      <c r="H10548" t="s">
        <v>213</v>
      </c>
      <c r="I10548" s="1" t="s">
        <v>35</v>
      </c>
      <c r="J10548" t="s">
        <v>36</v>
      </c>
    </row>
    <row r="10549" spans="1:10" x14ac:dyDescent="0.2">
      <c r="A10549" s="7" t="s">
        <v>17680</v>
      </c>
      <c r="B10549" t="s">
        <v>17681</v>
      </c>
      <c r="C10549">
        <v>21002</v>
      </c>
      <c r="D10549" t="s">
        <v>31</v>
      </c>
      <c r="E10549">
        <v>3</v>
      </c>
      <c r="F10549" t="s">
        <v>2045</v>
      </c>
      <c r="G10549" s="8" t="s">
        <v>212</v>
      </c>
      <c r="H10549" t="s">
        <v>213</v>
      </c>
      <c r="I10549" s="1" t="s">
        <v>35</v>
      </c>
      <c r="J10549" t="s">
        <v>36</v>
      </c>
    </row>
    <row r="10550" spans="1:10" x14ac:dyDescent="0.2">
      <c r="A10550" s="7" t="s">
        <v>17682</v>
      </c>
      <c r="B10550" t="s">
        <v>17683</v>
      </c>
      <c r="C10550">
        <v>21002</v>
      </c>
      <c r="D10550" t="s">
        <v>31</v>
      </c>
      <c r="E10550">
        <v>3</v>
      </c>
      <c r="F10550" t="s">
        <v>2045</v>
      </c>
      <c r="G10550" s="8" t="s">
        <v>212</v>
      </c>
      <c r="H10550" t="s">
        <v>213</v>
      </c>
      <c r="I10550" s="1" t="s">
        <v>35</v>
      </c>
      <c r="J10550" t="s">
        <v>36</v>
      </c>
    </row>
    <row r="10551" spans="1:10" x14ac:dyDescent="0.2">
      <c r="A10551" s="7" t="s">
        <v>17684</v>
      </c>
      <c r="B10551" t="s">
        <v>17685</v>
      </c>
      <c r="C10551">
        <v>21002</v>
      </c>
      <c r="D10551" t="s">
        <v>31</v>
      </c>
      <c r="E10551">
        <v>3</v>
      </c>
      <c r="F10551" t="s">
        <v>2045</v>
      </c>
      <c r="G10551" s="8" t="s">
        <v>212</v>
      </c>
      <c r="H10551" t="s">
        <v>213</v>
      </c>
      <c r="I10551" s="1" t="s">
        <v>35</v>
      </c>
      <c r="J10551" t="s">
        <v>36</v>
      </c>
    </row>
    <row r="10552" spans="1:10" x14ac:dyDescent="0.2">
      <c r="A10552" s="7" t="s">
        <v>17686</v>
      </c>
      <c r="B10552" t="s">
        <v>17687</v>
      </c>
      <c r="C10552">
        <v>21002</v>
      </c>
      <c r="D10552" t="s">
        <v>31</v>
      </c>
      <c r="E10552">
        <v>3</v>
      </c>
      <c r="F10552" t="s">
        <v>2045</v>
      </c>
      <c r="G10552" s="8" t="s">
        <v>212</v>
      </c>
      <c r="H10552" t="s">
        <v>213</v>
      </c>
      <c r="I10552" s="1" t="s">
        <v>35</v>
      </c>
      <c r="J10552" t="s">
        <v>36</v>
      </c>
    </row>
    <row r="10553" spans="1:10" x14ac:dyDescent="0.2">
      <c r="A10553" s="7" t="s">
        <v>17688</v>
      </c>
      <c r="B10553" t="s">
        <v>17689</v>
      </c>
      <c r="C10553">
        <v>21002</v>
      </c>
      <c r="D10553" t="s">
        <v>31</v>
      </c>
      <c r="E10553">
        <v>3</v>
      </c>
      <c r="F10553" t="s">
        <v>2045</v>
      </c>
      <c r="G10553" s="8" t="s">
        <v>212</v>
      </c>
      <c r="H10553" t="s">
        <v>213</v>
      </c>
      <c r="I10553" s="1" t="s">
        <v>35</v>
      </c>
      <c r="J10553" t="s">
        <v>36</v>
      </c>
    </row>
    <row r="10554" spans="1:10" x14ac:dyDescent="0.2">
      <c r="A10554" s="7" t="s">
        <v>17690</v>
      </c>
      <c r="B10554" t="s">
        <v>17691</v>
      </c>
      <c r="C10554">
        <v>21002</v>
      </c>
      <c r="D10554" t="s">
        <v>31</v>
      </c>
      <c r="E10554">
        <v>3</v>
      </c>
      <c r="F10554" t="s">
        <v>2045</v>
      </c>
      <c r="G10554" s="8" t="s">
        <v>212</v>
      </c>
      <c r="H10554" t="s">
        <v>213</v>
      </c>
      <c r="I10554" s="1" t="s">
        <v>35</v>
      </c>
      <c r="J10554" t="s">
        <v>36</v>
      </c>
    </row>
    <row r="10555" spans="1:10" x14ac:dyDescent="0.2">
      <c r="A10555" s="7" t="s">
        <v>17692</v>
      </c>
      <c r="B10555" t="s">
        <v>17693</v>
      </c>
      <c r="C10555">
        <v>21002</v>
      </c>
      <c r="D10555" t="s">
        <v>31</v>
      </c>
      <c r="E10555">
        <v>3</v>
      </c>
      <c r="F10555" t="s">
        <v>2045</v>
      </c>
      <c r="G10555" s="8" t="s">
        <v>212</v>
      </c>
      <c r="H10555" t="s">
        <v>213</v>
      </c>
      <c r="I10555" s="1" t="s">
        <v>35</v>
      </c>
      <c r="J10555" t="s">
        <v>36</v>
      </c>
    </row>
    <row r="10556" spans="1:10" x14ac:dyDescent="0.2">
      <c r="A10556" s="7" t="s">
        <v>17694</v>
      </c>
      <c r="B10556" t="s">
        <v>17695</v>
      </c>
      <c r="C10556">
        <v>21002</v>
      </c>
      <c r="D10556" t="s">
        <v>31</v>
      </c>
      <c r="E10556">
        <v>3</v>
      </c>
      <c r="F10556" t="s">
        <v>2045</v>
      </c>
      <c r="G10556" s="8" t="s">
        <v>212</v>
      </c>
      <c r="H10556" t="s">
        <v>213</v>
      </c>
      <c r="I10556" s="1" t="s">
        <v>35</v>
      </c>
      <c r="J10556" t="s">
        <v>36</v>
      </c>
    </row>
    <row r="10557" spans="1:10" x14ac:dyDescent="0.2">
      <c r="A10557" s="7" t="s">
        <v>17696</v>
      </c>
      <c r="B10557" t="s">
        <v>17697</v>
      </c>
      <c r="C10557">
        <v>21002</v>
      </c>
      <c r="D10557" t="s">
        <v>31</v>
      </c>
      <c r="E10557">
        <v>3</v>
      </c>
      <c r="F10557" t="s">
        <v>2045</v>
      </c>
      <c r="G10557" s="8" t="s">
        <v>212</v>
      </c>
      <c r="H10557" t="s">
        <v>213</v>
      </c>
      <c r="I10557" s="1" t="s">
        <v>35</v>
      </c>
      <c r="J10557" t="s">
        <v>36</v>
      </c>
    </row>
    <row r="10558" spans="1:10" x14ac:dyDescent="0.2">
      <c r="A10558" s="7" t="s">
        <v>17698</v>
      </c>
      <c r="B10558" t="s">
        <v>17699</v>
      </c>
      <c r="C10558">
        <v>21002</v>
      </c>
      <c r="D10558" t="s">
        <v>31</v>
      </c>
      <c r="E10558">
        <v>3</v>
      </c>
      <c r="F10558" t="s">
        <v>2045</v>
      </c>
      <c r="G10558" s="8" t="s">
        <v>212</v>
      </c>
      <c r="H10558" t="s">
        <v>213</v>
      </c>
      <c r="I10558" s="1" t="s">
        <v>35</v>
      </c>
      <c r="J10558" t="s">
        <v>36</v>
      </c>
    </row>
    <row r="10559" spans="1:10" x14ac:dyDescent="0.2">
      <c r="A10559" s="7" t="s">
        <v>17700</v>
      </c>
      <c r="B10559" t="s">
        <v>17701</v>
      </c>
      <c r="C10559">
        <v>21002</v>
      </c>
      <c r="D10559" t="s">
        <v>31</v>
      </c>
      <c r="E10559">
        <v>3</v>
      </c>
      <c r="F10559" t="s">
        <v>2045</v>
      </c>
      <c r="G10559" s="8" t="s">
        <v>212</v>
      </c>
      <c r="H10559" t="s">
        <v>213</v>
      </c>
      <c r="I10559" s="1" t="s">
        <v>35</v>
      </c>
      <c r="J10559" t="s">
        <v>36</v>
      </c>
    </row>
    <row r="10560" spans="1:10" x14ac:dyDescent="0.2">
      <c r="A10560" s="7" t="s">
        <v>17702</v>
      </c>
      <c r="B10560" t="s">
        <v>17703</v>
      </c>
      <c r="C10560">
        <v>21002</v>
      </c>
      <c r="D10560" t="s">
        <v>31</v>
      </c>
      <c r="E10560">
        <v>3</v>
      </c>
      <c r="F10560" t="s">
        <v>2045</v>
      </c>
      <c r="G10560" s="8" t="s">
        <v>212</v>
      </c>
      <c r="H10560" t="s">
        <v>213</v>
      </c>
      <c r="I10560" s="1" t="s">
        <v>35</v>
      </c>
      <c r="J10560" t="s">
        <v>36</v>
      </c>
    </row>
    <row r="10561" spans="1:10" x14ac:dyDescent="0.2">
      <c r="A10561" s="7" t="s">
        <v>17704</v>
      </c>
      <c r="B10561" t="s">
        <v>17705</v>
      </c>
      <c r="C10561">
        <v>21002</v>
      </c>
      <c r="D10561" t="s">
        <v>31</v>
      </c>
      <c r="E10561">
        <v>3</v>
      </c>
      <c r="F10561" t="s">
        <v>2045</v>
      </c>
      <c r="G10561" s="8" t="s">
        <v>212</v>
      </c>
      <c r="H10561" t="s">
        <v>213</v>
      </c>
      <c r="I10561" s="1" t="s">
        <v>35</v>
      </c>
      <c r="J10561" t="s">
        <v>36</v>
      </c>
    </row>
    <row r="10562" spans="1:10" x14ac:dyDescent="0.2">
      <c r="A10562" s="7" t="s">
        <v>17706</v>
      </c>
      <c r="B10562" t="s">
        <v>17707</v>
      </c>
      <c r="C10562">
        <v>21002</v>
      </c>
      <c r="D10562" t="s">
        <v>31</v>
      </c>
      <c r="E10562">
        <v>3</v>
      </c>
      <c r="F10562" t="s">
        <v>2045</v>
      </c>
      <c r="G10562" s="8" t="s">
        <v>212</v>
      </c>
      <c r="H10562" t="s">
        <v>213</v>
      </c>
      <c r="I10562" s="1" t="s">
        <v>35</v>
      </c>
      <c r="J10562" t="s">
        <v>36</v>
      </c>
    </row>
    <row r="10563" spans="1:10" x14ac:dyDescent="0.2">
      <c r="A10563" s="7" t="s">
        <v>17708</v>
      </c>
      <c r="B10563" t="s">
        <v>17709</v>
      </c>
      <c r="C10563">
        <v>21002</v>
      </c>
      <c r="D10563" t="s">
        <v>31</v>
      </c>
      <c r="E10563">
        <v>3</v>
      </c>
      <c r="F10563" t="s">
        <v>2045</v>
      </c>
      <c r="G10563" s="8" t="s">
        <v>212</v>
      </c>
      <c r="H10563" t="s">
        <v>213</v>
      </c>
      <c r="I10563" s="1" t="s">
        <v>35</v>
      </c>
      <c r="J10563" t="s">
        <v>36</v>
      </c>
    </row>
    <row r="10564" spans="1:10" x14ac:dyDescent="0.2">
      <c r="A10564" s="7" t="s">
        <v>17710</v>
      </c>
      <c r="B10564" t="s">
        <v>17711</v>
      </c>
      <c r="C10564">
        <v>21002</v>
      </c>
      <c r="D10564" t="s">
        <v>31</v>
      </c>
      <c r="E10564">
        <v>3</v>
      </c>
      <c r="F10564" t="s">
        <v>2045</v>
      </c>
      <c r="G10564" s="8" t="s">
        <v>212</v>
      </c>
      <c r="H10564" t="s">
        <v>213</v>
      </c>
      <c r="I10564" s="1" t="s">
        <v>35</v>
      </c>
      <c r="J10564" t="s">
        <v>36</v>
      </c>
    </row>
    <row r="10565" spans="1:10" x14ac:dyDescent="0.2">
      <c r="A10565" s="7" t="s">
        <v>17712</v>
      </c>
      <c r="B10565" t="s">
        <v>17713</v>
      </c>
      <c r="C10565">
        <v>21002</v>
      </c>
      <c r="D10565" t="s">
        <v>31</v>
      </c>
      <c r="E10565">
        <v>3</v>
      </c>
      <c r="F10565" t="s">
        <v>2045</v>
      </c>
      <c r="G10565" s="8" t="s">
        <v>212</v>
      </c>
      <c r="H10565" t="s">
        <v>213</v>
      </c>
      <c r="I10565" s="1" t="s">
        <v>35</v>
      </c>
      <c r="J10565" t="s">
        <v>36</v>
      </c>
    </row>
    <row r="10566" spans="1:10" x14ac:dyDescent="0.2">
      <c r="A10566" s="7" t="s">
        <v>17714</v>
      </c>
      <c r="B10566" t="s">
        <v>17715</v>
      </c>
      <c r="C10566">
        <v>21002</v>
      </c>
      <c r="D10566" t="s">
        <v>31</v>
      </c>
      <c r="E10566">
        <v>3</v>
      </c>
      <c r="F10566" t="s">
        <v>2045</v>
      </c>
      <c r="G10566" s="8" t="s">
        <v>212</v>
      </c>
      <c r="H10566" t="s">
        <v>213</v>
      </c>
      <c r="I10566" s="1" t="s">
        <v>35</v>
      </c>
      <c r="J10566" t="s">
        <v>36</v>
      </c>
    </row>
    <row r="10567" spans="1:10" x14ac:dyDescent="0.2">
      <c r="A10567" s="7" t="s">
        <v>17716</v>
      </c>
      <c r="B10567" t="s">
        <v>17717</v>
      </c>
      <c r="C10567">
        <v>21002</v>
      </c>
      <c r="D10567" t="s">
        <v>31</v>
      </c>
      <c r="E10567">
        <v>3</v>
      </c>
      <c r="F10567" t="s">
        <v>2045</v>
      </c>
      <c r="G10567" s="8" t="s">
        <v>216</v>
      </c>
      <c r="H10567" t="s">
        <v>217</v>
      </c>
      <c r="I10567" s="1" t="s">
        <v>35</v>
      </c>
      <c r="J10567" t="s">
        <v>36</v>
      </c>
    </row>
    <row r="10568" spans="1:10" x14ac:dyDescent="0.2">
      <c r="A10568" s="7" t="s">
        <v>17718</v>
      </c>
      <c r="B10568" t="s">
        <v>17719</v>
      </c>
      <c r="C10568">
        <v>21002</v>
      </c>
      <c r="D10568" t="s">
        <v>31</v>
      </c>
      <c r="E10568">
        <v>3</v>
      </c>
      <c r="F10568" t="s">
        <v>2045</v>
      </c>
      <c r="G10568" s="8" t="s">
        <v>216</v>
      </c>
      <c r="H10568" t="s">
        <v>217</v>
      </c>
      <c r="I10568" s="1" t="s">
        <v>35</v>
      </c>
      <c r="J10568" t="s">
        <v>36</v>
      </c>
    </row>
    <row r="10569" spans="1:10" x14ac:dyDescent="0.2">
      <c r="A10569" s="7" t="s">
        <v>17720</v>
      </c>
      <c r="B10569" t="s">
        <v>17721</v>
      </c>
      <c r="C10569">
        <v>21002</v>
      </c>
      <c r="D10569" t="s">
        <v>31</v>
      </c>
      <c r="E10569">
        <v>3</v>
      </c>
      <c r="F10569" t="s">
        <v>2045</v>
      </c>
      <c r="G10569" s="8" t="s">
        <v>216</v>
      </c>
      <c r="H10569" t="s">
        <v>217</v>
      </c>
      <c r="I10569" s="1" t="s">
        <v>35</v>
      </c>
      <c r="J10569" t="s">
        <v>36</v>
      </c>
    </row>
    <row r="10570" spans="1:10" x14ac:dyDescent="0.2">
      <c r="A10570" s="7" t="s">
        <v>17722</v>
      </c>
      <c r="B10570" t="s">
        <v>17723</v>
      </c>
      <c r="C10570">
        <v>21002</v>
      </c>
      <c r="D10570" t="s">
        <v>31</v>
      </c>
      <c r="E10570">
        <v>3</v>
      </c>
      <c r="F10570" t="s">
        <v>2045</v>
      </c>
      <c r="G10570" s="8" t="s">
        <v>216</v>
      </c>
      <c r="H10570" t="s">
        <v>217</v>
      </c>
      <c r="I10570" s="1" t="s">
        <v>35</v>
      </c>
      <c r="J10570" t="s">
        <v>36</v>
      </c>
    </row>
    <row r="10571" spans="1:10" x14ac:dyDescent="0.2">
      <c r="A10571" s="7" t="s">
        <v>17724</v>
      </c>
      <c r="B10571" t="s">
        <v>17725</v>
      </c>
      <c r="C10571">
        <v>21002</v>
      </c>
      <c r="D10571" t="s">
        <v>31</v>
      </c>
      <c r="E10571">
        <v>3</v>
      </c>
      <c r="F10571" t="s">
        <v>2045</v>
      </c>
      <c r="G10571" s="8" t="s">
        <v>216</v>
      </c>
      <c r="H10571" t="s">
        <v>217</v>
      </c>
      <c r="I10571" s="1" t="s">
        <v>35</v>
      </c>
      <c r="J10571" t="s">
        <v>36</v>
      </c>
    </row>
    <row r="10572" spans="1:10" x14ac:dyDescent="0.2">
      <c r="A10572" s="7" t="s">
        <v>17726</v>
      </c>
      <c r="B10572" t="s">
        <v>17727</v>
      </c>
      <c r="C10572">
        <v>21002</v>
      </c>
      <c r="D10572" t="s">
        <v>31</v>
      </c>
      <c r="E10572">
        <v>3</v>
      </c>
      <c r="F10572" t="s">
        <v>2045</v>
      </c>
      <c r="G10572" s="8" t="s">
        <v>216</v>
      </c>
      <c r="H10572" t="s">
        <v>217</v>
      </c>
      <c r="I10572" s="1" t="s">
        <v>35</v>
      </c>
      <c r="J10572" t="s">
        <v>36</v>
      </c>
    </row>
    <row r="10573" spans="1:10" x14ac:dyDescent="0.2">
      <c r="A10573" s="7" t="s">
        <v>17728</v>
      </c>
      <c r="B10573" t="s">
        <v>17729</v>
      </c>
      <c r="C10573">
        <v>21002</v>
      </c>
      <c r="D10573" t="s">
        <v>31</v>
      </c>
      <c r="E10573">
        <v>3</v>
      </c>
      <c r="F10573" t="s">
        <v>2045</v>
      </c>
      <c r="G10573" s="8" t="s">
        <v>216</v>
      </c>
      <c r="H10573" t="s">
        <v>217</v>
      </c>
      <c r="I10573" s="1" t="s">
        <v>35</v>
      </c>
      <c r="J10573" t="s">
        <v>36</v>
      </c>
    </row>
    <row r="10574" spans="1:10" x14ac:dyDescent="0.2">
      <c r="A10574" s="7" t="s">
        <v>17730</v>
      </c>
      <c r="B10574" t="s">
        <v>17731</v>
      </c>
      <c r="C10574">
        <v>21002</v>
      </c>
      <c r="D10574" t="s">
        <v>31</v>
      </c>
      <c r="E10574">
        <v>3</v>
      </c>
      <c r="F10574" t="s">
        <v>2045</v>
      </c>
      <c r="G10574" s="8" t="s">
        <v>216</v>
      </c>
      <c r="H10574" t="s">
        <v>217</v>
      </c>
      <c r="I10574" s="1" t="s">
        <v>35</v>
      </c>
      <c r="J10574" t="s">
        <v>36</v>
      </c>
    </row>
    <row r="10575" spans="1:10" x14ac:dyDescent="0.2">
      <c r="A10575" s="7" t="s">
        <v>17732</v>
      </c>
      <c r="B10575" t="s">
        <v>17733</v>
      </c>
      <c r="C10575">
        <v>21002</v>
      </c>
      <c r="D10575" t="s">
        <v>31</v>
      </c>
      <c r="E10575">
        <v>3</v>
      </c>
      <c r="F10575" t="s">
        <v>2045</v>
      </c>
      <c r="G10575" s="8" t="s">
        <v>216</v>
      </c>
      <c r="H10575" t="s">
        <v>217</v>
      </c>
      <c r="I10575" s="1" t="s">
        <v>35</v>
      </c>
      <c r="J10575" t="s">
        <v>36</v>
      </c>
    </row>
    <row r="10576" spans="1:10" x14ac:dyDescent="0.2">
      <c r="A10576" s="7" t="s">
        <v>17734</v>
      </c>
      <c r="B10576" t="s">
        <v>17735</v>
      </c>
      <c r="C10576">
        <v>21002</v>
      </c>
      <c r="D10576" t="s">
        <v>31</v>
      </c>
      <c r="E10576">
        <v>3</v>
      </c>
      <c r="F10576" t="s">
        <v>2045</v>
      </c>
      <c r="G10576" s="8" t="s">
        <v>216</v>
      </c>
      <c r="H10576" t="s">
        <v>217</v>
      </c>
      <c r="I10576" s="1" t="s">
        <v>35</v>
      </c>
      <c r="J10576" t="s">
        <v>36</v>
      </c>
    </row>
    <row r="10577" spans="1:10" x14ac:dyDescent="0.2">
      <c r="A10577" s="7" t="s">
        <v>17736</v>
      </c>
      <c r="B10577" t="s">
        <v>17737</v>
      </c>
      <c r="C10577">
        <v>21002</v>
      </c>
      <c r="D10577" t="s">
        <v>31</v>
      </c>
      <c r="E10577">
        <v>3</v>
      </c>
      <c r="F10577" t="s">
        <v>2045</v>
      </c>
      <c r="G10577" s="8" t="s">
        <v>216</v>
      </c>
      <c r="H10577" t="s">
        <v>217</v>
      </c>
      <c r="I10577" s="1" t="s">
        <v>35</v>
      </c>
      <c r="J10577" t="s">
        <v>36</v>
      </c>
    </row>
    <row r="10578" spans="1:10" x14ac:dyDescent="0.2">
      <c r="A10578" s="7" t="s">
        <v>17738</v>
      </c>
      <c r="B10578" t="s">
        <v>17739</v>
      </c>
      <c r="C10578">
        <v>21002</v>
      </c>
      <c r="D10578" t="s">
        <v>31</v>
      </c>
      <c r="E10578">
        <v>3</v>
      </c>
      <c r="F10578" t="s">
        <v>2045</v>
      </c>
      <c r="G10578" s="8" t="s">
        <v>216</v>
      </c>
      <c r="H10578" t="s">
        <v>217</v>
      </c>
      <c r="I10578" s="1" t="s">
        <v>35</v>
      </c>
      <c r="J10578" t="s">
        <v>36</v>
      </c>
    </row>
    <row r="10579" spans="1:10" x14ac:dyDescent="0.2">
      <c r="A10579" s="7" t="s">
        <v>17740</v>
      </c>
      <c r="B10579" t="s">
        <v>17741</v>
      </c>
      <c r="C10579">
        <v>21002</v>
      </c>
      <c r="D10579" t="s">
        <v>31</v>
      </c>
      <c r="E10579">
        <v>3</v>
      </c>
      <c r="F10579" t="s">
        <v>2045</v>
      </c>
      <c r="G10579" s="8" t="s">
        <v>216</v>
      </c>
      <c r="H10579" t="s">
        <v>217</v>
      </c>
      <c r="I10579" s="1" t="s">
        <v>35</v>
      </c>
      <c r="J10579" t="s">
        <v>36</v>
      </c>
    </row>
    <row r="10580" spans="1:10" x14ac:dyDescent="0.2">
      <c r="A10580" s="7" t="s">
        <v>17742</v>
      </c>
      <c r="B10580" t="s">
        <v>17743</v>
      </c>
      <c r="C10580">
        <v>21002</v>
      </c>
      <c r="D10580" t="s">
        <v>31</v>
      </c>
      <c r="E10580">
        <v>3</v>
      </c>
      <c r="F10580" t="s">
        <v>2045</v>
      </c>
      <c r="G10580" s="8" t="s">
        <v>216</v>
      </c>
      <c r="H10580" t="s">
        <v>217</v>
      </c>
      <c r="I10580" s="1" t="s">
        <v>35</v>
      </c>
      <c r="J10580" t="s">
        <v>36</v>
      </c>
    </row>
    <row r="10581" spans="1:10" x14ac:dyDescent="0.2">
      <c r="A10581" s="7" t="s">
        <v>17744</v>
      </c>
      <c r="B10581" t="s">
        <v>17745</v>
      </c>
      <c r="C10581">
        <v>21002</v>
      </c>
      <c r="D10581" t="s">
        <v>31</v>
      </c>
      <c r="E10581">
        <v>3</v>
      </c>
      <c r="F10581" t="s">
        <v>2045</v>
      </c>
      <c r="G10581" s="8" t="s">
        <v>216</v>
      </c>
      <c r="H10581" t="s">
        <v>217</v>
      </c>
      <c r="I10581" s="1" t="s">
        <v>35</v>
      </c>
      <c r="J10581" t="s">
        <v>36</v>
      </c>
    </row>
    <row r="10582" spans="1:10" x14ac:dyDescent="0.2">
      <c r="A10582" s="7" t="s">
        <v>17746</v>
      </c>
      <c r="B10582" t="s">
        <v>17747</v>
      </c>
      <c r="C10582">
        <v>21002</v>
      </c>
      <c r="D10582" t="s">
        <v>31</v>
      </c>
      <c r="E10582">
        <v>3</v>
      </c>
      <c r="F10582" t="s">
        <v>2045</v>
      </c>
      <c r="G10582" s="8" t="s">
        <v>216</v>
      </c>
      <c r="H10582" t="s">
        <v>217</v>
      </c>
      <c r="I10582" s="1" t="s">
        <v>35</v>
      </c>
      <c r="J10582" t="s">
        <v>36</v>
      </c>
    </row>
    <row r="10583" spans="1:10" x14ac:dyDescent="0.2">
      <c r="A10583" s="7" t="s">
        <v>17748</v>
      </c>
      <c r="B10583" t="s">
        <v>6519</v>
      </c>
      <c r="C10583">
        <v>21002</v>
      </c>
      <c r="D10583" t="s">
        <v>31</v>
      </c>
      <c r="E10583">
        <v>3</v>
      </c>
      <c r="F10583" t="s">
        <v>2045</v>
      </c>
      <c r="G10583" s="8" t="s">
        <v>216</v>
      </c>
      <c r="H10583" t="s">
        <v>217</v>
      </c>
      <c r="I10583" s="1" t="s">
        <v>35</v>
      </c>
      <c r="J10583" t="s">
        <v>36</v>
      </c>
    </row>
    <row r="10584" spans="1:10" x14ac:dyDescent="0.2">
      <c r="A10584" s="7" t="s">
        <v>17749</v>
      </c>
      <c r="B10584" t="s">
        <v>17750</v>
      </c>
      <c r="C10584">
        <v>21002</v>
      </c>
      <c r="D10584" t="s">
        <v>31</v>
      </c>
      <c r="E10584">
        <v>3</v>
      </c>
      <c r="F10584" t="s">
        <v>2045</v>
      </c>
      <c r="G10584" s="8" t="s">
        <v>216</v>
      </c>
      <c r="H10584" t="s">
        <v>217</v>
      </c>
      <c r="I10584" s="1" t="s">
        <v>35</v>
      </c>
      <c r="J10584" t="s">
        <v>36</v>
      </c>
    </row>
    <row r="10585" spans="1:10" x14ac:dyDescent="0.2">
      <c r="A10585" s="7" t="s">
        <v>17751</v>
      </c>
      <c r="B10585" t="s">
        <v>17752</v>
      </c>
      <c r="C10585">
        <v>21002</v>
      </c>
      <c r="D10585" t="s">
        <v>31</v>
      </c>
      <c r="E10585">
        <v>3</v>
      </c>
      <c r="F10585" t="s">
        <v>2045</v>
      </c>
      <c r="G10585" s="8" t="s">
        <v>216</v>
      </c>
      <c r="H10585" t="s">
        <v>217</v>
      </c>
      <c r="I10585" s="1" t="s">
        <v>35</v>
      </c>
      <c r="J10585" t="s">
        <v>36</v>
      </c>
    </row>
    <row r="10586" spans="1:10" x14ac:dyDescent="0.2">
      <c r="A10586" s="7" t="s">
        <v>17753</v>
      </c>
      <c r="B10586" t="s">
        <v>17754</v>
      </c>
      <c r="C10586">
        <v>21002</v>
      </c>
      <c r="D10586" t="s">
        <v>31</v>
      </c>
      <c r="E10586">
        <v>3</v>
      </c>
      <c r="F10586" t="s">
        <v>2045</v>
      </c>
      <c r="G10586" s="8" t="s">
        <v>216</v>
      </c>
      <c r="H10586" t="s">
        <v>217</v>
      </c>
      <c r="I10586" s="1" t="s">
        <v>35</v>
      </c>
      <c r="J10586" t="s">
        <v>36</v>
      </c>
    </row>
    <row r="10587" spans="1:10" x14ac:dyDescent="0.2">
      <c r="A10587" s="7" t="s">
        <v>17755</v>
      </c>
      <c r="B10587" t="s">
        <v>17756</v>
      </c>
      <c r="C10587">
        <v>21002</v>
      </c>
      <c r="D10587" t="s">
        <v>31</v>
      </c>
      <c r="E10587">
        <v>3</v>
      </c>
      <c r="F10587" t="s">
        <v>2045</v>
      </c>
      <c r="G10587" s="8" t="s">
        <v>216</v>
      </c>
      <c r="H10587" t="s">
        <v>217</v>
      </c>
      <c r="I10587" s="1" t="s">
        <v>35</v>
      </c>
      <c r="J10587" t="s">
        <v>36</v>
      </c>
    </row>
    <row r="10588" spans="1:10" x14ac:dyDescent="0.2">
      <c r="A10588" s="7" t="s">
        <v>17757</v>
      </c>
      <c r="B10588" t="s">
        <v>17758</v>
      </c>
      <c r="C10588">
        <v>21002</v>
      </c>
      <c r="D10588" t="s">
        <v>31</v>
      </c>
      <c r="E10588">
        <v>3</v>
      </c>
      <c r="F10588" t="s">
        <v>2045</v>
      </c>
      <c r="G10588" s="8" t="s">
        <v>216</v>
      </c>
      <c r="H10588" t="s">
        <v>217</v>
      </c>
      <c r="I10588" s="1" t="s">
        <v>35</v>
      </c>
      <c r="J10588" t="s">
        <v>36</v>
      </c>
    </row>
    <row r="10589" spans="1:10" x14ac:dyDescent="0.2">
      <c r="A10589" s="7" t="s">
        <v>17759</v>
      </c>
      <c r="B10589" t="s">
        <v>17760</v>
      </c>
      <c r="C10589">
        <v>21002</v>
      </c>
      <c r="D10589" t="s">
        <v>31</v>
      </c>
      <c r="E10589">
        <v>3</v>
      </c>
      <c r="F10589" t="s">
        <v>2045</v>
      </c>
      <c r="G10589" s="8" t="s">
        <v>216</v>
      </c>
      <c r="H10589" t="s">
        <v>217</v>
      </c>
      <c r="I10589" s="1" t="s">
        <v>35</v>
      </c>
      <c r="J10589" t="s">
        <v>36</v>
      </c>
    </row>
    <row r="10590" spans="1:10" x14ac:dyDescent="0.2">
      <c r="A10590" s="7" t="s">
        <v>17761</v>
      </c>
      <c r="B10590" t="s">
        <v>17762</v>
      </c>
      <c r="C10590">
        <v>21002</v>
      </c>
      <c r="D10590" t="s">
        <v>31</v>
      </c>
      <c r="E10590">
        <v>3</v>
      </c>
      <c r="F10590" t="s">
        <v>2045</v>
      </c>
      <c r="G10590" s="8" t="s">
        <v>216</v>
      </c>
      <c r="H10590" t="s">
        <v>217</v>
      </c>
      <c r="I10590" s="1" t="s">
        <v>35</v>
      </c>
      <c r="J10590" t="s">
        <v>36</v>
      </c>
    </row>
    <row r="10591" spans="1:10" x14ac:dyDescent="0.2">
      <c r="A10591" s="7" t="s">
        <v>17763</v>
      </c>
      <c r="B10591" t="s">
        <v>17764</v>
      </c>
      <c r="C10591">
        <v>21002</v>
      </c>
      <c r="D10591" t="s">
        <v>31</v>
      </c>
      <c r="E10591">
        <v>3</v>
      </c>
      <c r="F10591" t="s">
        <v>2045</v>
      </c>
      <c r="G10591" s="8" t="s">
        <v>216</v>
      </c>
      <c r="H10591" t="s">
        <v>217</v>
      </c>
      <c r="I10591" s="1" t="s">
        <v>35</v>
      </c>
      <c r="J10591" t="s">
        <v>36</v>
      </c>
    </row>
    <row r="10592" spans="1:10" x14ac:dyDescent="0.2">
      <c r="A10592" s="7" t="s">
        <v>17765</v>
      </c>
      <c r="B10592" t="s">
        <v>2641</v>
      </c>
      <c r="C10592">
        <v>21002</v>
      </c>
      <c r="D10592" t="s">
        <v>31</v>
      </c>
      <c r="E10592">
        <v>3</v>
      </c>
      <c r="F10592" t="s">
        <v>2045</v>
      </c>
      <c r="G10592" s="8" t="s">
        <v>216</v>
      </c>
      <c r="H10592" t="s">
        <v>217</v>
      </c>
      <c r="I10592" s="1" t="s">
        <v>35</v>
      </c>
      <c r="J10592" t="s">
        <v>36</v>
      </c>
    </row>
    <row r="10593" spans="1:10" x14ac:dyDescent="0.2">
      <c r="A10593" s="7" t="s">
        <v>17766</v>
      </c>
      <c r="B10593" t="s">
        <v>17767</v>
      </c>
      <c r="C10593">
        <v>21002</v>
      </c>
      <c r="D10593" t="s">
        <v>31</v>
      </c>
      <c r="E10593">
        <v>3</v>
      </c>
      <c r="F10593" t="s">
        <v>2045</v>
      </c>
      <c r="G10593" s="8" t="s">
        <v>216</v>
      </c>
      <c r="H10593" t="s">
        <v>217</v>
      </c>
      <c r="I10593" s="1" t="s">
        <v>35</v>
      </c>
      <c r="J10593" t="s">
        <v>36</v>
      </c>
    </row>
    <row r="10594" spans="1:10" x14ac:dyDescent="0.2">
      <c r="A10594" s="7" t="s">
        <v>17768</v>
      </c>
      <c r="B10594" t="s">
        <v>17769</v>
      </c>
      <c r="C10594">
        <v>21002</v>
      </c>
      <c r="D10594" t="s">
        <v>31</v>
      </c>
      <c r="E10594">
        <v>3</v>
      </c>
      <c r="F10594" t="s">
        <v>2045</v>
      </c>
      <c r="G10594" s="8" t="s">
        <v>216</v>
      </c>
      <c r="H10594" t="s">
        <v>217</v>
      </c>
      <c r="I10594" s="1" t="s">
        <v>35</v>
      </c>
      <c r="J10594" t="s">
        <v>36</v>
      </c>
    </row>
    <row r="10595" spans="1:10" x14ac:dyDescent="0.2">
      <c r="A10595" s="7" t="s">
        <v>17770</v>
      </c>
      <c r="B10595" t="s">
        <v>17771</v>
      </c>
      <c r="C10595">
        <v>21002</v>
      </c>
      <c r="D10595" t="s">
        <v>31</v>
      </c>
      <c r="E10595">
        <v>3</v>
      </c>
      <c r="F10595" t="s">
        <v>2045</v>
      </c>
      <c r="G10595" s="8" t="s">
        <v>216</v>
      </c>
      <c r="H10595" t="s">
        <v>217</v>
      </c>
      <c r="I10595" s="1" t="s">
        <v>35</v>
      </c>
      <c r="J10595" t="s">
        <v>36</v>
      </c>
    </row>
    <row r="10596" spans="1:10" x14ac:dyDescent="0.2">
      <c r="A10596" s="7" t="s">
        <v>17772</v>
      </c>
      <c r="B10596" t="s">
        <v>17773</v>
      </c>
      <c r="C10596">
        <v>21002</v>
      </c>
      <c r="D10596" t="s">
        <v>31</v>
      </c>
      <c r="E10596">
        <v>3</v>
      </c>
      <c r="F10596" t="s">
        <v>2045</v>
      </c>
      <c r="G10596" s="8" t="s">
        <v>216</v>
      </c>
      <c r="H10596" t="s">
        <v>217</v>
      </c>
      <c r="I10596" s="1" t="s">
        <v>35</v>
      </c>
      <c r="J10596" t="s">
        <v>36</v>
      </c>
    </row>
    <row r="10597" spans="1:10" x14ac:dyDescent="0.2">
      <c r="A10597" s="7" t="s">
        <v>17774</v>
      </c>
      <c r="B10597" t="s">
        <v>17775</v>
      </c>
      <c r="C10597">
        <v>21002</v>
      </c>
      <c r="D10597" t="s">
        <v>31</v>
      </c>
      <c r="E10597">
        <v>3</v>
      </c>
      <c r="F10597" t="s">
        <v>2045</v>
      </c>
      <c r="G10597" s="8" t="s">
        <v>216</v>
      </c>
      <c r="H10597" t="s">
        <v>217</v>
      </c>
      <c r="I10597" s="1" t="s">
        <v>35</v>
      </c>
      <c r="J10597" t="s">
        <v>36</v>
      </c>
    </row>
    <row r="10598" spans="1:10" x14ac:dyDescent="0.2">
      <c r="A10598" s="7" t="s">
        <v>17776</v>
      </c>
      <c r="B10598" t="s">
        <v>8627</v>
      </c>
      <c r="C10598">
        <v>21002</v>
      </c>
      <c r="D10598" t="s">
        <v>31</v>
      </c>
      <c r="E10598">
        <v>3</v>
      </c>
      <c r="F10598" t="s">
        <v>2045</v>
      </c>
      <c r="G10598" s="8" t="s">
        <v>216</v>
      </c>
      <c r="H10598" t="s">
        <v>217</v>
      </c>
      <c r="I10598" s="1" t="s">
        <v>35</v>
      </c>
      <c r="J10598" t="s">
        <v>36</v>
      </c>
    </row>
    <row r="10599" spans="1:10" x14ac:dyDescent="0.2">
      <c r="A10599" s="7" t="s">
        <v>17777</v>
      </c>
      <c r="B10599" t="s">
        <v>17778</v>
      </c>
      <c r="C10599">
        <v>21002</v>
      </c>
      <c r="D10599" t="s">
        <v>31</v>
      </c>
      <c r="E10599">
        <v>3</v>
      </c>
      <c r="F10599" t="s">
        <v>2045</v>
      </c>
      <c r="G10599" s="8" t="s">
        <v>216</v>
      </c>
      <c r="H10599" t="s">
        <v>217</v>
      </c>
      <c r="I10599" s="1" t="s">
        <v>35</v>
      </c>
      <c r="J10599" t="s">
        <v>36</v>
      </c>
    </row>
    <row r="10600" spans="1:10" x14ac:dyDescent="0.2">
      <c r="A10600" s="7" t="s">
        <v>17779</v>
      </c>
      <c r="B10600" t="s">
        <v>17780</v>
      </c>
      <c r="C10600">
        <v>21002</v>
      </c>
      <c r="D10600" t="s">
        <v>31</v>
      </c>
      <c r="E10600">
        <v>3</v>
      </c>
      <c r="F10600" t="s">
        <v>2045</v>
      </c>
      <c r="G10600" s="8" t="s">
        <v>216</v>
      </c>
      <c r="H10600" t="s">
        <v>217</v>
      </c>
      <c r="I10600" s="1" t="s">
        <v>35</v>
      </c>
      <c r="J10600" t="s">
        <v>36</v>
      </c>
    </row>
    <row r="10601" spans="1:10" x14ac:dyDescent="0.2">
      <c r="A10601" s="7" t="s">
        <v>17781</v>
      </c>
      <c r="B10601" t="s">
        <v>11305</v>
      </c>
      <c r="C10601">
        <v>21002</v>
      </c>
      <c r="D10601" t="s">
        <v>31</v>
      </c>
      <c r="E10601">
        <v>3</v>
      </c>
      <c r="F10601" t="s">
        <v>2045</v>
      </c>
      <c r="G10601" s="8" t="s">
        <v>216</v>
      </c>
      <c r="H10601" t="s">
        <v>217</v>
      </c>
      <c r="I10601" s="1" t="s">
        <v>35</v>
      </c>
      <c r="J10601" t="s">
        <v>36</v>
      </c>
    </row>
    <row r="10602" spans="1:10" x14ac:dyDescent="0.2">
      <c r="A10602" s="7" t="s">
        <v>17782</v>
      </c>
      <c r="B10602" t="s">
        <v>12284</v>
      </c>
      <c r="C10602">
        <v>21002</v>
      </c>
      <c r="D10602" t="s">
        <v>31</v>
      </c>
      <c r="E10602">
        <v>3</v>
      </c>
      <c r="F10602" t="s">
        <v>2045</v>
      </c>
      <c r="G10602" s="8" t="s">
        <v>216</v>
      </c>
      <c r="H10602" t="s">
        <v>217</v>
      </c>
      <c r="I10602" s="1" t="s">
        <v>35</v>
      </c>
      <c r="J10602" t="s">
        <v>36</v>
      </c>
    </row>
    <row r="10603" spans="1:10" x14ac:dyDescent="0.2">
      <c r="A10603" s="7" t="s">
        <v>17783</v>
      </c>
      <c r="B10603" t="s">
        <v>17784</v>
      </c>
      <c r="C10603">
        <v>21002</v>
      </c>
      <c r="D10603" t="s">
        <v>31</v>
      </c>
      <c r="E10603">
        <v>3</v>
      </c>
      <c r="F10603" t="s">
        <v>2045</v>
      </c>
      <c r="G10603" s="8" t="s">
        <v>216</v>
      </c>
      <c r="H10603" t="s">
        <v>217</v>
      </c>
      <c r="I10603" s="1" t="s">
        <v>35</v>
      </c>
      <c r="J10603" t="s">
        <v>36</v>
      </c>
    </row>
    <row r="10604" spans="1:10" x14ac:dyDescent="0.2">
      <c r="A10604" s="7" t="s">
        <v>17785</v>
      </c>
      <c r="B10604" t="s">
        <v>8294</v>
      </c>
      <c r="C10604">
        <v>21002</v>
      </c>
      <c r="D10604" t="s">
        <v>31</v>
      </c>
      <c r="E10604">
        <v>3</v>
      </c>
      <c r="F10604" t="s">
        <v>2045</v>
      </c>
      <c r="G10604" s="8" t="s">
        <v>216</v>
      </c>
      <c r="H10604" t="s">
        <v>217</v>
      </c>
      <c r="I10604" s="1" t="s">
        <v>35</v>
      </c>
      <c r="J10604" t="s">
        <v>36</v>
      </c>
    </row>
    <row r="10605" spans="1:10" x14ac:dyDescent="0.2">
      <c r="A10605" s="7" t="s">
        <v>17786</v>
      </c>
      <c r="B10605" t="s">
        <v>17787</v>
      </c>
      <c r="C10605">
        <v>21002</v>
      </c>
      <c r="D10605" t="s">
        <v>31</v>
      </c>
      <c r="E10605">
        <v>3</v>
      </c>
      <c r="F10605" t="s">
        <v>2045</v>
      </c>
      <c r="G10605" s="8" t="s">
        <v>216</v>
      </c>
      <c r="H10605" t="s">
        <v>217</v>
      </c>
      <c r="I10605" s="1" t="s">
        <v>35</v>
      </c>
      <c r="J10605" t="s">
        <v>36</v>
      </c>
    </row>
    <row r="10606" spans="1:10" x14ac:dyDescent="0.2">
      <c r="A10606" s="7" t="s">
        <v>17788</v>
      </c>
      <c r="B10606" t="s">
        <v>17789</v>
      </c>
      <c r="C10606">
        <v>21002</v>
      </c>
      <c r="D10606" t="s">
        <v>31</v>
      </c>
      <c r="E10606">
        <v>3</v>
      </c>
      <c r="F10606" t="s">
        <v>2045</v>
      </c>
      <c r="G10606" s="8" t="s">
        <v>216</v>
      </c>
      <c r="H10606" t="s">
        <v>217</v>
      </c>
      <c r="I10606" s="1" t="s">
        <v>35</v>
      </c>
      <c r="J10606" t="s">
        <v>36</v>
      </c>
    </row>
    <row r="10607" spans="1:10" x14ac:dyDescent="0.2">
      <c r="A10607" s="7" t="s">
        <v>17790</v>
      </c>
      <c r="B10607" t="s">
        <v>17791</v>
      </c>
      <c r="C10607">
        <v>21002</v>
      </c>
      <c r="D10607" t="s">
        <v>31</v>
      </c>
      <c r="E10607">
        <v>3</v>
      </c>
      <c r="F10607" t="s">
        <v>2045</v>
      </c>
      <c r="G10607" s="8" t="s">
        <v>216</v>
      </c>
      <c r="H10607" t="s">
        <v>217</v>
      </c>
      <c r="I10607" s="1" t="s">
        <v>35</v>
      </c>
      <c r="J10607" t="s">
        <v>36</v>
      </c>
    </row>
    <row r="10608" spans="1:10" x14ac:dyDescent="0.2">
      <c r="A10608" s="7" t="s">
        <v>17792</v>
      </c>
      <c r="B10608" t="s">
        <v>17793</v>
      </c>
      <c r="C10608">
        <v>21002</v>
      </c>
      <c r="D10608" t="s">
        <v>31</v>
      </c>
      <c r="E10608">
        <v>3</v>
      </c>
      <c r="F10608" t="s">
        <v>2045</v>
      </c>
      <c r="G10608" s="8" t="s">
        <v>216</v>
      </c>
      <c r="H10608" t="s">
        <v>217</v>
      </c>
      <c r="I10608" s="1" t="s">
        <v>35</v>
      </c>
      <c r="J10608" t="s">
        <v>36</v>
      </c>
    </row>
    <row r="10609" spans="1:10" x14ac:dyDescent="0.2">
      <c r="A10609" s="7" t="s">
        <v>17794</v>
      </c>
      <c r="B10609" t="s">
        <v>17795</v>
      </c>
      <c r="C10609">
        <v>21002</v>
      </c>
      <c r="D10609" t="s">
        <v>31</v>
      </c>
      <c r="E10609">
        <v>3</v>
      </c>
      <c r="F10609" t="s">
        <v>2045</v>
      </c>
      <c r="G10609" s="8" t="s">
        <v>216</v>
      </c>
      <c r="H10609" t="s">
        <v>217</v>
      </c>
      <c r="I10609" s="1" t="s">
        <v>35</v>
      </c>
      <c r="J10609" t="s">
        <v>36</v>
      </c>
    </row>
    <row r="10610" spans="1:10" x14ac:dyDescent="0.2">
      <c r="A10610" s="7" t="s">
        <v>17796</v>
      </c>
      <c r="B10610" t="s">
        <v>17797</v>
      </c>
      <c r="C10610">
        <v>21002</v>
      </c>
      <c r="D10610" t="s">
        <v>31</v>
      </c>
      <c r="E10610">
        <v>3</v>
      </c>
      <c r="F10610" t="s">
        <v>2045</v>
      </c>
      <c r="G10610" s="8" t="s">
        <v>216</v>
      </c>
      <c r="H10610" t="s">
        <v>217</v>
      </c>
      <c r="I10610" s="1" t="s">
        <v>35</v>
      </c>
      <c r="J10610" t="s">
        <v>36</v>
      </c>
    </row>
    <row r="10611" spans="1:10" x14ac:dyDescent="0.2">
      <c r="A10611" s="7" t="s">
        <v>17798</v>
      </c>
      <c r="B10611" t="s">
        <v>4822</v>
      </c>
      <c r="C10611">
        <v>21002</v>
      </c>
      <c r="D10611" t="s">
        <v>31</v>
      </c>
      <c r="E10611">
        <v>3</v>
      </c>
      <c r="F10611" t="s">
        <v>2045</v>
      </c>
      <c r="G10611" s="8" t="s">
        <v>216</v>
      </c>
      <c r="H10611" t="s">
        <v>217</v>
      </c>
      <c r="I10611" s="1" t="s">
        <v>35</v>
      </c>
      <c r="J10611" t="s">
        <v>36</v>
      </c>
    </row>
    <row r="10612" spans="1:10" x14ac:dyDescent="0.2">
      <c r="A10612" s="7" t="s">
        <v>17799</v>
      </c>
      <c r="B10612" t="s">
        <v>17800</v>
      </c>
      <c r="C10612">
        <v>21002</v>
      </c>
      <c r="D10612" t="s">
        <v>31</v>
      </c>
      <c r="E10612">
        <v>3</v>
      </c>
      <c r="F10612" t="s">
        <v>2045</v>
      </c>
      <c r="G10612" s="8" t="s">
        <v>216</v>
      </c>
      <c r="H10612" t="s">
        <v>217</v>
      </c>
      <c r="I10612" s="1" t="s">
        <v>35</v>
      </c>
      <c r="J10612" t="s">
        <v>36</v>
      </c>
    </row>
    <row r="10613" spans="1:10" x14ac:dyDescent="0.2">
      <c r="A10613" s="7" t="s">
        <v>17801</v>
      </c>
      <c r="B10613" t="s">
        <v>17802</v>
      </c>
      <c r="C10613">
        <v>21002</v>
      </c>
      <c r="D10613" t="s">
        <v>31</v>
      </c>
      <c r="E10613">
        <v>3</v>
      </c>
      <c r="F10613" t="s">
        <v>2045</v>
      </c>
      <c r="G10613" s="8" t="s">
        <v>216</v>
      </c>
      <c r="H10613" t="s">
        <v>217</v>
      </c>
      <c r="I10613" s="1" t="s">
        <v>35</v>
      </c>
      <c r="J10613" t="s">
        <v>36</v>
      </c>
    </row>
    <row r="10614" spans="1:10" x14ac:dyDescent="0.2">
      <c r="A10614" s="7" t="s">
        <v>17803</v>
      </c>
      <c r="B10614" t="s">
        <v>17804</v>
      </c>
      <c r="C10614">
        <v>21002</v>
      </c>
      <c r="D10614" t="s">
        <v>31</v>
      </c>
      <c r="E10614">
        <v>3</v>
      </c>
      <c r="F10614" t="s">
        <v>2045</v>
      </c>
      <c r="G10614" s="8" t="s">
        <v>216</v>
      </c>
      <c r="H10614" t="s">
        <v>217</v>
      </c>
      <c r="I10614" s="1" t="s">
        <v>35</v>
      </c>
      <c r="J10614" t="s">
        <v>36</v>
      </c>
    </row>
    <row r="10615" spans="1:10" x14ac:dyDescent="0.2">
      <c r="A10615" s="7" t="s">
        <v>17805</v>
      </c>
      <c r="B10615" t="s">
        <v>17806</v>
      </c>
      <c r="C10615">
        <v>21002</v>
      </c>
      <c r="D10615" t="s">
        <v>31</v>
      </c>
      <c r="E10615">
        <v>3</v>
      </c>
      <c r="F10615" t="s">
        <v>2045</v>
      </c>
      <c r="G10615" s="8" t="s">
        <v>216</v>
      </c>
      <c r="H10615" t="s">
        <v>217</v>
      </c>
      <c r="I10615" s="1" t="s">
        <v>35</v>
      </c>
      <c r="J10615" t="s">
        <v>36</v>
      </c>
    </row>
    <row r="10616" spans="1:10" x14ac:dyDescent="0.2">
      <c r="A10616" s="7" t="s">
        <v>17807</v>
      </c>
      <c r="B10616" t="s">
        <v>17808</v>
      </c>
      <c r="C10616">
        <v>21002</v>
      </c>
      <c r="D10616" t="s">
        <v>31</v>
      </c>
      <c r="E10616">
        <v>3</v>
      </c>
      <c r="F10616" t="s">
        <v>2045</v>
      </c>
      <c r="G10616" s="8" t="s">
        <v>216</v>
      </c>
      <c r="H10616" t="s">
        <v>217</v>
      </c>
      <c r="I10616" s="1" t="s">
        <v>35</v>
      </c>
      <c r="J10616" t="s">
        <v>36</v>
      </c>
    </row>
    <row r="10617" spans="1:10" x14ac:dyDescent="0.2">
      <c r="A10617" s="7" t="s">
        <v>17809</v>
      </c>
      <c r="B10617" t="s">
        <v>17810</v>
      </c>
      <c r="C10617">
        <v>21002</v>
      </c>
      <c r="D10617" t="s">
        <v>31</v>
      </c>
      <c r="E10617">
        <v>3</v>
      </c>
      <c r="F10617" t="s">
        <v>2045</v>
      </c>
      <c r="G10617" s="8" t="s">
        <v>216</v>
      </c>
      <c r="H10617" t="s">
        <v>217</v>
      </c>
      <c r="I10617" s="1" t="s">
        <v>35</v>
      </c>
      <c r="J10617" t="s">
        <v>36</v>
      </c>
    </row>
    <row r="10618" spans="1:10" x14ac:dyDescent="0.2">
      <c r="A10618" s="7" t="s">
        <v>17811</v>
      </c>
      <c r="B10618" t="s">
        <v>17812</v>
      </c>
      <c r="C10618">
        <v>21002</v>
      </c>
      <c r="D10618" t="s">
        <v>31</v>
      </c>
      <c r="E10618">
        <v>3</v>
      </c>
      <c r="F10618" t="s">
        <v>2045</v>
      </c>
      <c r="G10618" s="8" t="s">
        <v>216</v>
      </c>
      <c r="H10618" t="s">
        <v>217</v>
      </c>
      <c r="I10618" s="1" t="s">
        <v>35</v>
      </c>
      <c r="J10618" t="s">
        <v>36</v>
      </c>
    </row>
    <row r="10619" spans="1:10" x14ac:dyDescent="0.2">
      <c r="A10619" s="7" t="s">
        <v>17813</v>
      </c>
      <c r="B10619" t="s">
        <v>17814</v>
      </c>
      <c r="C10619">
        <v>21002</v>
      </c>
      <c r="D10619" t="s">
        <v>31</v>
      </c>
      <c r="E10619">
        <v>3</v>
      </c>
      <c r="F10619" t="s">
        <v>2045</v>
      </c>
      <c r="G10619" s="8" t="s">
        <v>216</v>
      </c>
      <c r="H10619" t="s">
        <v>217</v>
      </c>
      <c r="I10619" s="1" t="s">
        <v>35</v>
      </c>
      <c r="J10619" t="s">
        <v>36</v>
      </c>
    </row>
    <row r="10620" spans="1:10" x14ac:dyDescent="0.2">
      <c r="A10620" s="7" t="s">
        <v>17815</v>
      </c>
      <c r="B10620" t="s">
        <v>17816</v>
      </c>
      <c r="C10620">
        <v>21002</v>
      </c>
      <c r="D10620" t="s">
        <v>31</v>
      </c>
      <c r="E10620">
        <v>3</v>
      </c>
      <c r="F10620" t="s">
        <v>2045</v>
      </c>
      <c r="G10620" s="8" t="s">
        <v>216</v>
      </c>
      <c r="H10620" t="s">
        <v>217</v>
      </c>
      <c r="I10620" s="1" t="s">
        <v>35</v>
      </c>
      <c r="J10620" t="s">
        <v>36</v>
      </c>
    </row>
    <row r="10621" spans="1:10" x14ac:dyDescent="0.2">
      <c r="A10621" s="7" t="s">
        <v>17817</v>
      </c>
      <c r="B10621" t="s">
        <v>17818</v>
      </c>
      <c r="C10621">
        <v>21002</v>
      </c>
      <c r="D10621" t="s">
        <v>31</v>
      </c>
      <c r="E10621">
        <v>3</v>
      </c>
      <c r="F10621" t="s">
        <v>2045</v>
      </c>
      <c r="G10621" s="8" t="s">
        <v>216</v>
      </c>
      <c r="H10621" t="s">
        <v>217</v>
      </c>
      <c r="I10621" s="1" t="s">
        <v>35</v>
      </c>
      <c r="J10621" t="s">
        <v>36</v>
      </c>
    </row>
    <row r="10622" spans="1:10" x14ac:dyDescent="0.2">
      <c r="A10622" s="7" t="s">
        <v>17819</v>
      </c>
      <c r="B10622" t="s">
        <v>17820</v>
      </c>
      <c r="C10622">
        <v>21002</v>
      </c>
      <c r="D10622" t="s">
        <v>31</v>
      </c>
      <c r="E10622">
        <v>3</v>
      </c>
      <c r="F10622" t="s">
        <v>2045</v>
      </c>
      <c r="G10622" s="8" t="s">
        <v>216</v>
      </c>
      <c r="H10622" t="s">
        <v>217</v>
      </c>
      <c r="I10622" s="1" t="s">
        <v>35</v>
      </c>
      <c r="J10622" t="s">
        <v>36</v>
      </c>
    </row>
    <row r="10623" spans="1:10" x14ac:dyDescent="0.2">
      <c r="A10623" s="7" t="s">
        <v>17821</v>
      </c>
      <c r="B10623" t="s">
        <v>17822</v>
      </c>
      <c r="C10623">
        <v>21002</v>
      </c>
      <c r="D10623" t="s">
        <v>31</v>
      </c>
      <c r="E10623">
        <v>3</v>
      </c>
      <c r="F10623" t="s">
        <v>2045</v>
      </c>
      <c r="G10623" s="8" t="s">
        <v>216</v>
      </c>
      <c r="H10623" t="s">
        <v>217</v>
      </c>
      <c r="I10623" s="1" t="s">
        <v>35</v>
      </c>
      <c r="J10623" t="s">
        <v>36</v>
      </c>
    </row>
    <row r="10624" spans="1:10" x14ac:dyDescent="0.2">
      <c r="A10624" s="7" t="s">
        <v>17823</v>
      </c>
      <c r="B10624" t="s">
        <v>17824</v>
      </c>
      <c r="C10624">
        <v>21002</v>
      </c>
      <c r="D10624" t="s">
        <v>31</v>
      </c>
      <c r="E10624">
        <v>3</v>
      </c>
      <c r="F10624" t="s">
        <v>2045</v>
      </c>
      <c r="G10624" s="8" t="s">
        <v>216</v>
      </c>
      <c r="H10624" t="s">
        <v>217</v>
      </c>
      <c r="I10624" s="1" t="s">
        <v>35</v>
      </c>
      <c r="J10624" t="s">
        <v>36</v>
      </c>
    </row>
    <row r="10625" spans="1:10" x14ac:dyDescent="0.2">
      <c r="A10625" s="7" t="s">
        <v>17825</v>
      </c>
      <c r="B10625" t="s">
        <v>17826</v>
      </c>
      <c r="C10625">
        <v>21002</v>
      </c>
      <c r="D10625" t="s">
        <v>31</v>
      </c>
      <c r="E10625">
        <v>3</v>
      </c>
      <c r="F10625" t="s">
        <v>2045</v>
      </c>
      <c r="G10625" s="8" t="s">
        <v>216</v>
      </c>
      <c r="H10625" t="s">
        <v>217</v>
      </c>
      <c r="I10625" s="1" t="s">
        <v>35</v>
      </c>
      <c r="J10625" t="s">
        <v>36</v>
      </c>
    </row>
    <row r="10626" spans="1:10" x14ac:dyDescent="0.2">
      <c r="A10626" s="7" t="s">
        <v>17827</v>
      </c>
      <c r="B10626" t="s">
        <v>17828</v>
      </c>
      <c r="C10626">
        <v>21002</v>
      </c>
      <c r="D10626" t="s">
        <v>31</v>
      </c>
      <c r="E10626">
        <v>3</v>
      </c>
      <c r="F10626" t="s">
        <v>2045</v>
      </c>
      <c r="G10626" s="8" t="s">
        <v>216</v>
      </c>
      <c r="H10626" t="s">
        <v>217</v>
      </c>
      <c r="I10626" s="1" t="s">
        <v>35</v>
      </c>
      <c r="J10626" t="s">
        <v>36</v>
      </c>
    </row>
    <row r="10627" spans="1:10" x14ac:dyDescent="0.2">
      <c r="A10627" s="7" t="s">
        <v>17829</v>
      </c>
      <c r="B10627" t="s">
        <v>17830</v>
      </c>
      <c r="C10627">
        <v>21002</v>
      </c>
      <c r="D10627" t="s">
        <v>31</v>
      </c>
      <c r="E10627">
        <v>3</v>
      </c>
      <c r="F10627" t="s">
        <v>2045</v>
      </c>
      <c r="G10627" s="8" t="s">
        <v>216</v>
      </c>
      <c r="H10627" t="s">
        <v>217</v>
      </c>
      <c r="I10627" s="1" t="s">
        <v>35</v>
      </c>
      <c r="J10627" t="s">
        <v>36</v>
      </c>
    </row>
    <row r="10628" spans="1:10" x14ac:dyDescent="0.2">
      <c r="A10628" s="7" t="s">
        <v>17831</v>
      </c>
      <c r="B10628" t="s">
        <v>17832</v>
      </c>
      <c r="C10628">
        <v>21002</v>
      </c>
      <c r="D10628" t="s">
        <v>31</v>
      </c>
      <c r="E10628">
        <v>3</v>
      </c>
      <c r="F10628" t="s">
        <v>2045</v>
      </c>
      <c r="G10628" s="8" t="s">
        <v>216</v>
      </c>
      <c r="H10628" t="s">
        <v>217</v>
      </c>
      <c r="I10628" s="1" t="s">
        <v>35</v>
      </c>
      <c r="J10628" t="s">
        <v>36</v>
      </c>
    </row>
    <row r="10629" spans="1:10" x14ac:dyDescent="0.2">
      <c r="A10629" s="7" t="s">
        <v>17833</v>
      </c>
      <c r="B10629" t="s">
        <v>17834</v>
      </c>
      <c r="C10629">
        <v>21002</v>
      </c>
      <c r="D10629" t="s">
        <v>31</v>
      </c>
      <c r="E10629">
        <v>3</v>
      </c>
      <c r="F10629" t="s">
        <v>2045</v>
      </c>
      <c r="G10629" s="8" t="s">
        <v>216</v>
      </c>
      <c r="H10629" t="s">
        <v>217</v>
      </c>
      <c r="I10629" s="1" t="s">
        <v>35</v>
      </c>
      <c r="J10629" t="s">
        <v>36</v>
      </c>
    </row>
    <row r="10630" spans="1:10" x14ac:dyDescent="0.2">
      <c r="A10630" s="7" t="s">
        <v>17835</v>
      </c>
      <c r="B10630" t="s">
        <v>17836</v>
      </c>
      <c r="C10630">
        <v>21002</v>
      </c>
      <c r="D10630" t="s">
        <v>31</v>
      </c>
      <c r="E10630">
        <v>3</v>
      </c>
      <c r="F10630" t="s">
        <v>2045</v>
      </c>
      <c r="G10630" s="8" t="s">
        <v>216</v>
      </c>
      <c r="H10630" t="s">
        <v>217</v>
      </c>
      <c r="I10630" s="1" t="s">
        <v>35</v>
      </c>
      <c r="J10630" t="s">
        <v>36</v>
      </c>
    </row>
    <row r="10631" spans="1:10" x14ac:dyDescent="0.2">
      <c r="A10631" s="7" t="s">
        <v>17837</v>
      </c>
      <c r="B10631" t="s">
        <v>17838</v>
      </c>
      <c r="C10631">
        <v>21002</v>
      </c>
      <c r="D10631" t="s">
        <v>31</v>
      </c>
      <c r="E10631">
        <v>3</v>
      </c>
      <c r="F10631" t="s">
        <v>2045</v>
      </c>
      <c r="G10631" s="8" t="s">
        <v>216</v>
      </c>
      <c r="H10631" t="s">
        <v>217</v>
      </c>
      <c r="I10631" s="1" t="s">
        <v>35</v>
      </c>
      <c r="J10631" t="s">
        <v>36</v>
      </c>
    </row>
    <row r="10632" spans="1:10" x14ac:dyDescent="0.2">
      <c r="A10632" s="7" t="s">
        <v>17839</v>
      </c>
      <c r="B10632" t="s">
        <v>17840</v>
      </c>
      <c r="C10632">
        <v>21002</v>
      </c>
      <c r="D10632" t="s">
        <v>31</v>
      </c>
      <c r="E10632">
        <v>3</v>
      </c>
      <c r="F10632" t="s">
        <v>2045</v>
      </c>
      <c r="G10632" s="8" t="s">
        <v>216</v>
      </c>
      <c r="H10632" t="s">
        <v>217</v>
      </c>
      <c r="I10632" s="1" t="s">
        <v>35</v>
      </c>
      <c r="J10632" t="s">
        <v>36</v>
      </c>
    </row>
    <row r="10633" spans="1:10" x14ac:dyDescent="0.2">
      <c r="A10633" s="7" t="s">
        <v>17841</v>
      </c>
      <c r="B10633" t="s">
        <v>17842</v>
      </c>
      <c r="C10633">
        <v>21002</v>
      </c>
      <c r="D10633" t="s">
        <v>31</v>
      </c>
      <c r="E10633">
        <v>3</v>
      </c>
      <c r="F10633" t="s">
        <v>2045</v>
      </c>
      <c r="G10633" s="8" t="s">
        <v>216</v>
      </c>
      <c r="H10633" t="s">
        <v>217</v>
      </c>
      <c r="I10633" s="1" t="s">
        <v>35</v>
      </c>
      <c r="J10633" t="s">
        <v>36</v>
      </c>
    </row>
    <row r="10634" spans="1:10" x14ac:dyDescent="0.2">
      <c r="A10634" s="7" t="s">
        <v>17843</v>
      </c>
      <c r="B10634" t="s">
        <v>17844</v>
      </c>
      <c r="C10634">
        <v>21002</v>
      </c>
      <c r="D10634" t="s">
        <v>31</v>
      </c>
      <c r="E10634">
        <v>3</v>
      </c>
      <c r="F10634" t="s">
        <v>2045</v>
      </c>
      <c r="G10634" s="8" t="s">
        <v>216</v>
      </c>
      <c r="H10634" t="s">
        <v>217</v>
      </c>
      <c r="I10634" s="1" t="s">
        <v>35</v>
      </c>
      <c r="J10634" t="s">
        <v>36</v>
      </c>
    </row>
    <row r="10635" spans="1:10" x14ac:dyDescent="0.2">
      <c r="A10635" s="7" t="s">
        <v>17845</v>
      </c>
      <c r="B10635" t="s">
        <v>17846</v>
      </c>
      <c r="C10635">
        <v>21002</v>
      </c>
      <c r="D10635" t="s">
        <v>31</v>
      </c>
      <c r="E10635">
        <v>3</v>
      </c>
      <c r="F10635" t="s">
        <v>2045</v>
      </c>
      <c r="G10635" s="8" t="s">
        <v>216</v>
      </c>
      <c r="H10635" t="s">
        <v>217</v>
      </c>
      <c r="I10635" s="1" t="s">
        <v>35</v>
      </c>
      <c r="J10635" t="s">
        <v>36</v>
      </c>
    </row>
    <row r="10636" spans="1:10" x14ac:dyDescent="0.2">
      <c r="A10636" s="7" t="s">
        <v>17847</v>
      </c>
      <c r="B10636" t="s">
        <v>17848</v>
      </c>
      <c r="C10636">
        <v>21002</v>
      </c>
      <c r="D10636" t="s">
        <v>31</v>
      </c>
      <c r="E10636">
        <v>3</v>
      </c>
      <c r="F10636" t="s">
        <v>2045</v>
      </c>
      <c r="G10636" s="8" t="s">
        <v>216</v>
      </c>
      <c r="H10636" t="s">
        <v>217</v>
      </c>
      <c r="I10636" s="1" t="s">
        <v>35</v>
      </c>
      <c r="J10636" t="s">
        <v>36</v>
      </c>
    </row>
    <row r="10637" spans="1:10" x14ac:dyDescent="0.2">
      <c r="A10637" s="7" t="s">
        <v>17849</v>
      </c>
      <c r="B10637" t="s">
        <v>14691</v>
      </c>
      <c r="C10637">
        <v>21002</v>
      </c>
      <c r="D10637" t="s">
        <v>31</v>
      </c>
      <c r="E10637">
        <v>3</v>
      </c>
      <c r="F10637" t="s">
        <v>2045</v>
      </c>
      <c r="G10637" s="8" t="s">
        <v>216</v>
      </c>
      <c r="H10637" t="s">
        <v>217</v>
      </c>
      <c r="I10637" s="1" t="s">
        <v>35</v>
      </c>
      <c r="J10637" t="s">
        <v>36</v>
      </c>
    </row>
    <row r="10638" spans="1:10" x14ac:dyDescent="0.2">
      <c r="A10638" s="7" t="s">
        <v>17850</v>
      </c>
      <c r="B10638" t="s">
        <v>17851</v>
      </c>
      <c r="C10638">
        <v>21002</v>
      </c>
      <c r="D10638" t="s">
        <v>31</v>
      </c>
      <c r="E10638">
        <v>3</v>
      </c>
      <c r="F10638" t="s">
        <v>2045</v>
      </c>
      <c r="G10638" s="8" t="s">
        <v>216</v>
      </c>
      <c r="H10638" t="s">
        <v>217</v>
      </c>
      <c r="I10638" s="1" t="s">
        <v>35</v>
      </c>
      <c r="J10638" t="s">
        <v>36</v>
      </c>
    </row>
    <row r="10639" spans="1:10" x14ac:dyDescent="0.2">
      <c r="A10639" s="7" t="s">
        <v>17852</v>
      </c>
      <c r="B10639" t="s">
        <v>17853</v>
      </c>
      <c r="C10639">
        <v>21002</v>
      </c>
      <c r="D10639" t="s">
        <v>31</v>
      </c>
      <c r="E10639">
        <v>3</v>
      </c>
      <c r="F10639" t="s">
        <v>2045</v>
      </c>
      <c r="G10639" s="8" t="s">
        <v>216</v>
      </c>
      <c r="H10639" t="s">
        <v>217</v>
      </c>
      <c r="I10639" s="1" t="s">
        <v>35</v>
      </c>
      <c r="J10639" t="s">
        <v>36</v>
      </c>
    </row>
    <row r="10640" spans="1:10" x14ac:dyDescent="0.2">
      <c r="A10640" s="7" t="s">
        <v>17854</v>
      </c>
      <c r="B10640" t="s">
        <v>17855</v>
      </c>
      <c r="C10640">
        <v>21002</v>
      </c>
      <c r="D10640" t="s">
        <v>31</v>
      </c>
      <c r="E10640">
        <v>3</v>
      </c>
      <c r="F10640" t="s">
        <v>2045</v>
      </c>
      <c r="G10640" s="8" t="s">
        <v>216</v>
      </c>
      <c r="H10640" t="s">
        <v>217</v>
      </c>
      <c r="I10640" s="1" t="s">
        <v>35</v>
      </c>
      <c r="J10640" t="s">
        <v>36</v>
      </c>
    </row>
    <row r="10641" spans="1:10" x14ac:dyDescent="0.2">
      <c r="A10641" s="7" t="s">
        <v>17856</v>
      </c>
      <c r="B10641" t="s">
        <v>17857</v>
      </c>
      <c r="C10641">
        <v>21002</v>
      </c>
      <c r="D10641" t="s">
        <v>31</v>
      </c>
      <c r="E10641">
        <v>3</v>
      </c>
      <c r="F10641" t="s">
        <v>2045</v>
      </c>
      <c r="G10641" s="8" t="s">
        <v>216</v>
      </c>
      <c r="H10641" t="s">
        <v>217</v>
      </c>
      <c r="I10641" s="1" t="s">
        <v>35</v>
      </c>
      <c r="J10641" t="s">
        <v>36</v>
      </c>
    </row>
    <row r="10642" spans="1:10" x14ac:dyDescent="0.2">
      <c r="A10642" s="7" t="s">
        <v>17858</v>
      </c>
      <c r="B10642" t="s">
        <v>17859</v>
      </c>
      <c r="C10642">
        <v>21002</v>
      </c>
      <c r="D10642" t="s">
        <v>31</v>
      </c>
      <c r="E10642">
        <v>3</v>
      </c>
      <c r="F10642" t="s">
        <v>2045</v>
      </c>
      <c r="G10642" s="8" t="s">
        <v>216</v>
      </c>
      <c r="H10642" t="s">
        <v>217</v>
      </c>
      <c r="I10642" s="1" t="s">
        <v>35</v>
      </c>
      <c r="J10642" t="s">
        <v>36</v>
      </c>
    </row>
    <row r="10643" spans="1:10" x14ac:dyDescent="0.2">
      <c r="A10643" s="7" t="s">
        <v>17860</v>
      </c>
      <c r="B10643" t="s">
        <v>17861</v>
      </c>
      <c r="C10643">
        <v>21002</v>
      </c>
      <c r="D10643" t="s">
        <v>31</v>
      </c>
      <c r="E10643">
        <v>3</v>
      </c>
      <c r="F10643" t="s">
        <v>2045</v>
      </c>
      <c r="G10643" s="8" t="s">
        <v>216</v>
      </c>
      <c r="H10643" t="s">
        <v>217</v>
      </c>
      <c r="I10643" s="1" t="s">
        <v>35</v>
      </c>
      <c r="J10643" t="s">
        <v>36</v>
      </c>
    </row>
    <row r="10644" spans="1:10" x14ac:dyDescent="0.2">
      <c r="A10644" s="7" t="s">
        <v>17862</v>
      </c>
      <c r="B10644" t="s">
        <v>7661</v>
      </c>
      <c r="C10644">
        <v>21002</v>
      </c>
      <c r="D10644" t="s">
        <v>31</v>
      </c>
      <c r="E10644">
        <v>3</v>
      </c>
      <c r="F10644" t="s">
        <v>2045</v>
      </c>
      <c r="G10644" s="8" t="s">
        <v>216</v>
      </c>
      <c r="H10644" t="s">
        <v>217</v>
      </c>
      <c r="I10644" s="1" t="s">
        <v>35</v>
      </c>
      <c r="J10644" t="s">
        <v>36</v>
      </c>
    </row>
    <row r="10645" spans="1:10" x14ac:dyDescent="0.2">
      <c r="A10645" s="7" t="s">
        <v>17863</v>
      </c>
      <c r="B10645" t="s">
        <v>17864</v>
      </c>
      <c r="C10645">
        <v>21002</v>
      </c>
      <c r="D10645" t="s">
        <v>31</v>
      </c>
      <c r="E10645">
        <v>3</v>
      </c>
      <c r="F10645" t="s">
        <v>2045</v>
      </c>
      <c r="G10645" s="8" t="s">
        <v>216</v>
      </c>
      <c r="H10645" t="s">
        <v>217</v>
      </c>
      <c r="I10645" s="1" t="s">
        <v>35</v>
      </c>
      <c r="J10645" t="s">
        <v>36</v>
      </c>
    </row>
    <row r="10646" spans="1:10" x14ac:dyDescent="0.2">
      <c r="A10646" s="7" t="s">
        <v>17865</v>
      </c>
      <c r="B10646" t="s">
        <v>8259</v>
      </c>
      <c r="C10646">
        <v>21002</v>
      </c>
      <c r="D10646" t="s">
        <v>31</v>
      </c>
      <c r="E10646">
        <v>3</v>
      </c>
      <c r="F10646" t="s">
        <v>2045</v>
      </c>
      <c r="G10646" s="8" t="s">
        <v>216</v>
      </c>
      <c r="H10646" t="s">
        <v>217</v>
      </c>
      <c r="I10646" s="1" t="s">
        <v>35</v>
      </c>
      <c r="J10646" t="s">
        <v>36</v>
      </c>
    </row>
    <row r="10647" spans="1:10" x14ac:dyDescent="0.2">
      <c r="A10647" s="7" t="s">
        <v>17866</v>
      </c>
      <c r="B10647" t="s">
        <v>14185</v>
      </c>
      <c r="C10647">
        <v>21002</v>
      </c>
      <c r="D10647" t="s">
        <v>31</v>
      </c>
      <c r="E10647">
        <v>3</v>
      </c>
      <c r="F10647" t="s">
        <v>2045</v>
      </c>
      <c r="G10647" s="8" t="s">
        <v>216</v>
      </c>
      <c r="H10647" t="s">
        <v>217</v>
      </c>
      <c r="I10647" s="1" t="s">
        <v>35</v>
      </c>
      <c r="J10647" t="s">
        <v>36</v>
      </c>
    </row>
    <row r="10648" spans="1:10" x14ac:dyDescent="0.2">
      <c r="A10648" s="7" t="s">
        <v>17867</v>
      </c>
      <c r="B10648" t="s">
        <v>17868</v>
      </c>
      <c r="C10648">
        <v>21002</v>
      </c>
      <c r="D10648" t="s">
        <v>31</v>
      </c>
      <c r="E10648">
        <v>3</v>
      </c>
      <c r="F10648" t="s">
        <v>2045</v>
      </c>
      <c r="G10648" s="8" t="s">
        <v>216</v>
      </c>
      <c r="H10648" t="s">
        <v>217</v>
      </c>
      <c r="I10648" s="1" t="s">
        <v>35</v>
      </c>
      <c r="J10648" t="s">
        <v>36</v>
      </c>
    </row>
    <row r="10649" spans="1:10" x14ac:dyDescent="0.2">
      <c r="A10649" s="7" t="s">
        <v>17869</v>
      </c>
      <c r="B10649" t="s">
        <v>17870</v>
      </c>
      <c r="C10649">
        <v>21002</v>
      </c>
      <c r="D10649" t="s">
        <v>31</v>
      </c>
      <c r="E10649">
        <v>3</v>
      </c>
      <c r="F10649" t="s">
        <v>2045</v>
      </c>
      <c r="G10649" s="8" t="s">
        <v>216</v>
      </c>
      <c r="H10649" t="s">
        <v>217</v>
      </c>
      <c r="I10649" s="1" t="s">
        <v>35</v>
      </c>
      <c r="J10649" t="s">
        <v>36</v>
      </c>
    </row>
    <row r="10650" spans="1:10" x14ac:dyDescent="0.2">
      <c r="A10650" s="7" t="s">
        <v>17871</v>
      </c>
      <c r="B10650" t="s">
        <v>17872</v>
      </c>
      <c r="C10650">
        <v>21002</v>
      </c>
      <c r="D10650" t="s">
        <v>31</v>
      </c>
      <c r="E10650">
        <v>3</v>
      </c>
      <c r="F10650" t="s">
        <v>2045</v>
      </c>
      <c r="G10650" s="8" t="s">
        <v>216</v>
      </c>
      <c r="H10650" t="s">
        <v>217</v>
      </c>
      <c r="I10650" s="1" t="s">
        <v>35</v>
      </c>
      <c r="J10650" t="s">
        <v>36</v>
      </c>
    </row>
    <row r="10651" spans="1:10" x14ac:dyDescent="0.2">
      <c r="A10651" s="7" t="s">
        <v>17873</v>
      </c>
      <c r="B10651" t="s">
        <v>17874</v>
      </c>
      <c r="C10651">
        <v>21002</v>
      </c>
      <c r="D10651" t="s">
        <v>31</v>
      </c>
      <c r="E10651">
        <v>3</v>
      </c>
      <c r="F10651" t="s">
        <v>2045</v>
      </c>
      <c r="G10651" s="8" t="s">
        <v>216</v>
      </c>
      <c r="H10651" t="s">
        <v>217</v>
      </c>
      <c r="I10651" s="1" t="s">
        <v>35</v>
      </c>
      <c r="J10651" t="s">
        <v>36</v>
      </c>
    </row>
    <row r="10652" spans="1:10" x14ac:dyDescent="0.2">
      <c r="A10652" s="7" t="s">
        <v>17875</v>
      </c>
      <c r="B10652" t="s">
        <v>17876</v>
      </c>
      <c r="C10652">
        <v>21002</v>
      </c>
      <c r="D10652" t="s">
        <v>31</v>
      </c>
      <c r="E10652">
        <v>3</v>
      </c>
      <c r="F10652" t="s">
        <v>2045</v>
      </c>
      <c r="G10652" s="8" t="s">
        <v>216</v>
      </c>
      <c r="H10652" t="s">
        <v>217</v>
      </c>
      <c r="I10652" s="1" t="s">
        <v>35</v>
      </c>
      <c r="J10652" t="s">
        <v>36</v>
      </c>
    </row>
    <row r="10653" spans="1:10" x14ac:dyDescent="0.2">
      <c r="A10653" s="7" t="s">
        <v>17877</v>
      </c>
      <c r="B10653" t="s">
        <v>17878</v>
      </c>
      <c r="C10653">
        <v>21002</v>
      </c>
      <c r="D10653" t="s">
        <v>31</v>
      </c>
      <c r="E10653">
        <v>3</v>
      </c>
      <c r="F10653" t="s">
        <v>2045</v>
      </c>
      <c r="G10653" s="8" t="s">
        <v>216</v>
      </c>
      <c r="H10653" t="s">
        <v>217</v>
      </c>
      <c r="I10653" s="1" t="s">
        <v>35</v>
      </c>
      <c r="J10653" t="s">
        <v>36</v>
      </c>
    </row>
    <row r="10654" spans="1:10" x14ac:dyDescent="0.2">
      <c r="A10654" s="7" t="s">
        <v>17879</v>
      </c>
      <c r="B10654" t="s">
        <v>12431</v>
      </c>
      <c r="C10654">
        <v>21002</v>
      </c>
      <c r="D10654" t="s">
        <v>31</v>
      </c>
      <c r="E10654">
        <v>3</v>
      </c>
      <c r="F10654" t="s">
        <v>2045</v>
      </c>
      <c r="G10654" s="8" t="s">
        <v>216</v>
      </c>
      <c r="H10654" t="s">
        <v>217</v>
      </c>
      <c r="I10654" s="1" t="s">
        <v>35</v>
      </c>
      <c r="J10654" t="s">
        <v>36</v>
      </c>
    </row>
    <row r="10655" spans="1:10" x14ac:dyDescent="0.2">
      <c r="A10655" s="7" t="s">
        <v>17880</v>
      </c>
      <c r="B10655" t="s">
        <v>17881</v>
      </c>
      <c r="C10655">
        <v>21002</v>
      </c>
      <c r="D10655" t="s">
        <v>31</v>
      </c>
      <c r="E10655">
        <v>3</v>
      </c>
      <c r="F10655" t="s">
        <v>2045</v>
      </c>
      <c r="G10655" s="8" t="s">
        <v>216</v>
      </c>
      <c r="H10655" t="s">
        <v>217</v>
      </c>
      <c r="I10655" s="1" t="s">
        <v>35</v>
      </c>
      <c r="J10655" t="s">
        <v>36</v>
      </c>
    </row>
    <row r="10656" spans="1:10" x14ac:dyDescent="0.2">
      <c r="A10656" s="7" t="s">
        <v>17882</v>
      </c>
      <c r="B10656" t="s">
        <v>7661</v>
      </c>
      <c r="C10656">
        <v>21002</v>
      </c>
      <c r="D10656" t="s">
        <v>31</v>
      </c>
      <c r="E10656">
        <v>3</v>
      </c>
      <c r="F10656" t="s">
        <v>2045</v>
      </c>
      <c r="G10656" s="8" t="s">
        <v>216</v>
      </c>
      <c r="H10656" t="s">
        <v>217</v>
      </c>
      <c r="I10656" s="1" t="s">
        <v>35</v>
      </c>
      <c r="J10656" t="s">
        <v>36</v>
      </c>
    </row>
    <row r="10657" spans="1:10" x14ac:dyDescent="0.2">
      <c r="A10657" s="7" t="s">
        <v>17883</v>
      </c>
      <c r="B10657" t="s">
        <v>17884</v>
      </c>
      <c r="C10657">
        <v>21002</v>
      </c>
      <c r="D10657" t="s">
        <v>31</v>
      </c>
      <c r="E10657">
        <v>3</v>
      </c>
      <c r="F10657" t="s">
        <v>2045</v>
      </c>
      <c r="G10657" s="8" t="s">
        <v>216</v>
      </c>
      <c r="H10657" t="s">
        <v>217</v>
      </c>
      <c r="I10657" s="1" t="s">
        <v>35</v>
      </c>
      <c r="J10657" t="s">
        <v>36</v>
      </c>
    </row>
    <row r="10658" spans="1:10" x14ac:dyDescent="0.2">
      <c r="A10658" s="7" t="s">
        <v>17885</v>
      </c>
      <c r="B10658" t="s">
        <v>17886</v>
      </c>
      <c r="C10658">
        <v>21002</v>
      </c>
      <c r="D10658" t="s">
        <v>31</v>
      </c>
      <c r="E10658">
        <v>3</v>
      </c>
      <c r="F10658" t="s">
        <v>2045</v>
      </c>
      <c r="G10658" s="8" t="s">
        <v>216</v>
      </c>
      <c r="H10658" t="s">
        <v>217</v>
      </c>
      <c r="I10658" s="1" t="s">
        <v>35</v>
      </c>
      <c r="J10658" t="s">
        <v>36</v>
      </c>
    </row>
    <row r="10659" spans="1:10" x14ac:dyDescent="0.2">
      <c r="A10659" s="7" t="s">
        <v>17887</v>
      </c>
      <c r="B10659" t="s">
        <v>17888</v>
      </c>
      <c r="C10659">
        <v>21002</v>
      </c>
      <c r="D10659" t="s">
        <v>31</v>
      </c>
      <c r="E10659">
        <v>3</v>
      </c>
      <c r="F10659" t="s">
        <v>2045</v>
      </c>
      <c r="G10659" s="8" t="s">
        <v>216</v>
      </c>
      <c r="H10659" t="s">
        <v>217</v>
      </c>
      <c r="I10659" s="1" t="s">
        <v>35</v>
      </c>
      <c r="J10659" t="s">
        <v>36</v>
      </c>
    </row>
    <row r="10660" spans="1:10" x14ac:dyDescent="0.2">
      <c r="A10660" s="7" t="s">
        <v>17889</v>
      </c>
      <c r="B10660" t="s">
        <v>17890</v>
      </c>
      <c r="C10660">
        <v>21002</v>
      </c>
      <c r="D10660" t="s">
        <v>31</v>
      </c>
      <c r="E10660">
        <v>3</v>
      </c>
      <c r="F10660" t="s">
        <v>2045</v>
      </c>
      <c r="G10660" s="8" t="s">
        <v>216</v>
      </c>
      <c r="H10660" t="s">
        <v>217</v>
      </c>
      <c r="I10660" s="1" t="s">
        <v>35</v>
      </c>
      <c r="J10660" t="s">
        <v>36</v>
      </c>
    </row>
    <row r="10661" spans="1:10" x14ac:dyDescent="0.2">
      <c r="A10661" s="7" t="s">
        <v>17891</v>
      </c>
      <c r="B10661" t="s">
        <v>17892</v>
      </c>
      <c r="C10661">
        <v>21002</v>
      </c>
      <c r="D10661" t="s">
        <v>31</v>
      </c>
      <c r="E10661">
        <v>3</v>
      </c>
      <c r="F10661" t="s">
        <v>2045</v>
      </c>
      <c r="G10661" s="8" t="s">
        <v>216</v>
      </c>
      <c r="H10661" t="s">
        <v>217</v>
      </c>
      <c r="I10661" s="1" t="s">
        <v>35</v>
      </c>
      <c r="J10661" t="s">
        <v>36</v>
      </c>
    </row>
    <row r="10662" spans="1:10" x14ac:dyDescent="0.2">
      <c r="A10662" s="7" t="s">
        <v>17893</v>
      </c>
      <c r="B10662" t="s">
        <v>17894</v>
      </c>
      <c r="C10662">
        <v>21002</v>
      </c>
      <c r="D10662" t="s">
        <v>31</v>
      </c>
      <c r="E10662">
        <v>3</v>
      </c>
      <c r="F10662" t="s">
        <v>2045</v>
      </c>
      <c r="G10662" s="8" t="s">
        <v>216</v>
      </c>
      <c r="H10662" t="s">
        <v>217</v>
      </c>
      <c r="I10662" s="1" t="s">
        <v>35</v>
      </c>
      <c r="J10662" t="s">
        <v>36</v>
      </c>
    </row>
    <row r="10663" spans="1:10" x14ac:dyDescent="0.2">
      <c r="A10663" s="7" t="s">
        <v>17895</v>
      </c>
      <c r="B10663" t="s">
        <v>17896</v>
      </c>
      <c r="C10663">
        <v>21002</v>
      </c>
      <c r="D10663" t="s">
        <v>31</v>
      </c>
      <c r="E10663">
        <v>3</v>
      </c>
      <c r="F10663" t="s">
        <v>2045</v>
      </c>
      <c r="G10663" s="8" t="s">
        <v>216</v>
      </c>
      <c r="H10663" t="s">
        <v>217</v>
      </c>
      <c r="I10663" s="1" t="s">
        <v>35</v>
      </c>
      <c r="J10663" t="s">
        <v>36</v>
      </c>
    </row>
    <row r="10664" spans="1:10" x14ac:dyDescent="0.2">
      <c r="A10664" s="7" t="s">
        <v>17897</v>
      </c>
      <c r="B10664" t="s">
        <v>17898</v>
      </c>
      <c r="C10664">
        <v>21002</v>
      </c>
      <c r="D10664" t="s">
        <v>31</v>
      </c>
      <c r="E10664">
        <v>3</v>
      </c>
      <c r="F10664" t="s">
        <v>2045</v>
      </c>
      <c r="G10664" s="8" t="s">
        <v>216</v>
      </c>
      <c r="H10664" t="s">
        <v>217</v>
      </c>
      <c r="I10664" s="1" t="s">
        <v>35</v>
      </c>
      <c r="J10664" t="s">
        <v>36</v>
      </c>
    </row>
    <row r="10665" spans="1:10" x14ac:dyDescent="0.2">
      <c r="A10665" s="7" t="s">
        <v>17899</v>
      </c>
      <c r="B10665" t="s">
        <v>17900</v>
      </c>
      <c r="C10665">
        <v>21002</v>
      </c>
      <c r="D10665" t="s">
        <v>31</v>
      </c>
      <c r="E10665">
        <v>3</v>
      </c>
      <c r="F10665" t="s">
        <v>2045</v>
      </c>
      <c r="G10665" s="8" t="s">
        <v>216</v>
      </c>
      <c r="H10665" t="s">
        <v>217</v>
      </c>
      <c r="I10665" s="1" t="s">
        <v>35</v>
      </c>
      <c r="J10665" t="s">
        <v>36</v>
      </c>
    </row>
    <row r="10666" spans="1:10" x14ac:dyDescent="0.2">
      <c r="A10666" s="7" t="s">
        <v>17901</v>
      </c>
      <c r="B10666" t="s">
        <v>17902</v>
      </c>
      <c r="C10666">
        <v>21002</v>
      </c>
      <c r="D10666" t="s">
        <v>31</v>
      </c>
      <c r="E10666">
        <v>3</v>
      </c>
      <c r="F10666" t="s">
        <v>2045</v>
      </c>
      <c r="G10666" s="8" t="s">
        <v>216</v>
      </c>
      <c r="H10666" t="s">
        <v>217</v>
      </c>
      <c r="I10666" s="1" t="s">
        <v>35</v>
      </c>
      <c r="J10666" t="s">
        <v>36</v>
      </c>
    </row>
    <row r="10667" spans="1:10" x14ac:dyDescent="0.2">
      <c r="A10667" s="7" t="s">
        <v>17903</v>
      </c>
      <c r="B10667" t="s">
        <v>17904</v>
      </c>
      <c r="C10667">
        <v>21002</v>
      </c>
      <c r="D10667" t="s">
        <v>31</v>
      </c>
      <c r="E10667">
        <v>3</v>
      </c>
      <c r="F10667" t="s">
        <v>2045</v>
      </c>
      <c r="G10667" s="8" t="s">
        <v>216</v>
      </c>
      <c r="H10667" t="s">
        <v>217</v>
      </c>
      <c r="I10667" s="1" t="s">
        <v>35</v>
      </c>
      <c r="J10667" t="s">
        <v>36</v>
      </c>
    </row>
    <row r="10668" spans="1:10" x14ac:dyDescent="0.2">
      <c r="A10668" s="7" t="s">
        <v>17905</v>
      </c>
      <c r="B10668" t="s">
        <v>17906</v>
      </c>
      <c r="C10668">
        <v>21002</v>
      </c>
      <c r="D10668" t="s">
        <v>31</v>
      </c>
      <c r="E10668">
        <v>3</v>
      </c>
      <c r="F10668" t="s">
        <v>2045</v>
      </c>
      <c r="G10668" s="8" t="s">
        <v>216</v>
      </c>
      <c r="H10668" t="s">
        <v>217</v>
      </c>
      <c r="I10668" s="1" t="s">
        <v>35</v>
      </c>
      <c r="J10668" t="s">
        <v>36</v>
      </c>
    </row>
    <row r="10669" spans="1:10" x14ac:dyDescent="0.2">
      <c r="A10669" s="7" t="s">
        <v>17907</v>
      </c>
      <c r="B10669" t="s">
        <v>17908</v>
      </c>
      <c r="C10669">
        <v>21002</v>
      </c>
      <c r="D10669" t="s">
        <v>31</v>
      </c>
      <c r="E10669">
        <v>3</v>
      </c>
      <c r="F10669" t="s">
        <v>2045</v>
      </c>
      <c r="G10669" s="8" t="s">
        <v>216</v>
      </c>
      <c r="H10669" t="s">
        <v>217</v>
      </c>
      <c r="I10669" s="1" t="s">
        <v>35</v>
      </c>
      <c r="J10669" t="s">
        <v>36</v>
      </c>
    </row>
    <row r="10670" spans="1:10" x14ac:dyDescent="0.2">
      <c r="A10670" s="7" t="s">
        <v>17909</v>
      </c>
      <c r="B10670" t="s">
        <v>17910</v>
      </c>
      <c r="C10670">
        <v>21002</v>
      </c>
      <c r="D10670" t="s">
        <v>31</v>
      </c>
      <c r="E10670">
        <v>3</v>
      </c>
      <c r="F10670" t="s">
        <v>2045</v>
      </c>
      <c r="G10670" s="8" t="s">
        <v>216</v>
      </c>
      <c r="H10670" t="s">
        <v>217</v>
      </c>
      <c r="I10670" s="1" t="s">
        <v>35</v>
      </c>
      <c r="J10670" t="s">
        <v>36</v>
      </c>
    </row>
    <row r="10671" spans="1:10" x14ac:dyDescent="0.2">
      <c r="A10671" s="7" t="s">
        <v>17911</v>
      </c>
      <c r="B10671" t="s">
        <v>17912</v>
      </c>
      <c r="C10671">
        <v>21002</v>
      </c>
      <c r="D10671" t="s">
        <v>31</v>
      </c>
      <c r="E10671">
        <v>3</v>
      </c>
      <c r="F10671" t="s">
        <v>2045</v>
      </c>
      <c r="G10671" s="8" t="s">
        <v>216</v>
      </c>
      <c r="H10671" t="s">
        <v>217</v>
      </c>
      <c r="I10671" s="1" t="s">
        <v>35</v>
      </c>
      <c r="J10671" t="s">
        <v>36</v>
      </c>
    </row>
    <row r="10672" spans="1:10" x14ac:dyDescent="0.2">
      <c r="A10672" s="7" t="s">
        <v>17913</v>
      </c>
      <c r="B10672" t="s">
        <v>17914</v>
      </c>
      <c r="C10672">
        <v>21002</v>
      </c>
      <c r="D10672" t="s">
        <v>31</v>
      </c>
      <c r="E10672">
        <v>3</v>
      </c>
      <c r="F10672" t="s">
        <v>2045</v>
      </c>
      <c r="G10672" s="8" t="s">
        <v>216</v>
      </c>
      <c r="H10672" t="s">
        <v>217</v>
      </c>
      <c r="I10672" s="1" t="s">
        <v>35</v>
      </c>
      <c r="J10672" t="s">
        <v>36</v>
      </c>
    </row>
    <row r="10673" spans="1:10" x14ac:dyDescent="0.2">
      <c r="A10673" s="7" t="s">
        <v>17915</v>
      </c>
      <c r="B10673" t="s">
        <v>17820</v>
      </c>
      <c r="C10673">
        <v>21002</v>
      </c>
      <c r="D10673" t="s">
        <v>31</v>
      </c>
      <c r="E10673">
        <v>3</v>
      </c>
      <c r="F10673" t="s">
        <v>2045</v>
      </c>
      <c r="G10673" s="8" t="s">
        <v>216</v>
      </c>
      <c r="H10673" t="s">
        <v>217</v>
      </c>
      <c r="I10673" s="1" t="s">
        <v>35</v>
      </c>
      <c r="J10673" t="s">
        <v>36</v>
      </c>
    </row>
    <row r="10674" spans="1:10" x14ac:dyDescent="0.2">
      <c r="A10674" s="7" t="s">
        <v>17916</v>
      </c>
      <c r="B10674" t="s">
        <v>17917</v>
      </c>
      <c r="C10674">
        <v>21002</v>
      </c>
      <c r="D10674" t="s">
        <v>31</v>
      </c>
      <c r="E10674">
        <v>3</v>
      </c>
      <c r="F10674" t="s">
        <v>2045</v>
      </c>
      <c r="G10674" s="8" t="s">
        <v>216</v>
      </c>
      <c r="H10674" t="s">
        <v>217</v>
      </c>
      <c r="I10674" s="1" t="s">
        <v>35</v>
      </c>
      <c r="J10674" t="s">
        <v>36</v>
      </c>
    </row>
    <row r="10675" spans="1:10" x14ac:dyDescent="0.2">
      <c r="A10675" s="7" t="s">
        <v>17918</v>
      </c>
      <c r="B10675" t="s">
        <v>17919</v>
      </c>
      <c r="C10675">
        <v>21002</v>
      </c>
      <c r="D10675" t="s">
        <v>31</v>
      </c>
      <c r="E10675">
        <v>3</v>
      </c>
      <c r="F10675" t="s">
        <v>2045</v>
      </c>
      <c r="G10675" s="8" t="s">
        <v>216</v>
      </c>
      <c r="H10675" t="s">
        <v>217</v>
      </c>
      <c r="I10675" s="1" t="s">
        <v>35</v>
      </c>
      <c r="J10675" t="s">
        <v>36</v>
      </c>
    </row>
    <row r="10676" spans="1:10" x14ac:dyDescent="0.2">
      <c r="A10676" s="7" t="s">
        <v>17920</v>
      </c>
      <c r="B10676" t="s">
        <v>17921</v>
      </c>
      <c r="C10676">
        <v>21002</v>
      </c>
      <c r="D10676" t="s">
        <v>31</v>
      </c>
      <c r="E10676">
        <v>3</v>
      </c>
      <c r="F10676" t="s">
        <v>2045</v>
      </c>
      <c r="G10676" s="8" t="s">
        <v>216</v>
      </c>
      <c r="H10676" t="s">
        <v>217</v>
      </c>
      <c r="I10676" s="1" t="s">
        <v>35</v>
      </c>
      <c r="J10676" t="s">
        <v>36</v>
      </c>
    </row>
    <row r="10677" spans="1:10" x14ac:dyDescent="0.2">
      <c r="A10677" s="7" t="s">
        <v>17922</v>
      </c>
      <c r="B10677" t="s">
        <v>17923</v>
      </c>
      <c r="C10677">
        <v>21002</v>
      </c>
      <c r="D10677" t="s">
        <v>31</v>
      </c>
      <c r="E10677">
        <v>3</v>
      </c>
      <c r="F10677" t="s">
        <v>2045</v>
      </c>
      <c r="G10677" s="8" t="s">
        <v>216</v>
      </c>
      <c r="H10677" t="s">
        <v>217</v>
      </c>
      <c r="I10677" s="1" t="s">
        <v>35</v>
      </c>
      <c r="J10677" t="s">
        <v>36</v>
      </c>
    </row>
    <row r="10678" spans="1:10" x14ac:dyDescent="0.2">
      <c r="A10678" s="7" t="s">
        <v>17924</v>
      </c>
      <c r="B10678" t="s">
        <v>17925</v>
      </c>
      <c r="C10678">
        <v>21002</v>
      </c>
      <c r="D10678" t="s">
        <v>31</v>
      </c>
      <c r="E10678">
        <v>3</v>
      </c>
      <c r="F10678" t="s">
        <v>2045</v>
      </c>
      <c r="G10678" s="8" t="s">
        <v>216</v>
      </c>
      <c r="H10678" t="s">
        <v>217</v>
      </c>
      <c r="I10678" s="1" t="s">
        <v>35</v>
      </c>
      <c r="J10678" t="s">
        <v>36</v>
      </c>
    </row>
    <row r="10679" spans="1:10" x14ac:dyDescent="0.2">
      <c r="A10679" s="7" t="s">
        <v>17926</v>
      </c>
      <c r="B10679" t="s">
        <v>17927</v>
      </c>
      <c r="C10679">
        <v>21002</v>
      </c>
      <c r="D10679" t="s">
        <v>31</v>
      </c>
      <c r="E10679">
        <v>3</v>
      </c>
      <c r="F10679" t="s">
        <v>2045</v>
      </c>
      <c r="G10679" s="8" t="s">
        <v>216</v>
      </c>
      <c r="H10679" t="s">
        <v>217</v>
      </c>
      <c r="I10679" s="1" t="s">
        <v>35</v>
      </c>
      <c r="J10679" t="s">
        <v>36</v>
      </c>
    </row>
    <row r="10680" spans="1:10" x14ac:dyDescent="0.2">
      <c r="A10680" s="7" t="s">
        <v>17928</v>
      </c>
      <c r="B10680" t="s">
        <v>17929</v>
      </c>
      <c r="C10680">
        <v>21002</v>
      </c>
      <c r="D10680" t="s">
        <v>31</v>
      </c>
      <c r="E10680">
        <v>3</v>
      </c>
      <c r="F10680" t="s">
        <v>2045</v>
      </c>
      <c r="G10680" s="8" t="s">
        <v>216</v>
      </c>
      <c r="H10680" t="s">
        <v>217</v>
      </c>
      <c r="I10680" s="1" t="s">
        <v>35</v>
      </c>
      <c r="J10680" t="s">
        <v>36</v>
      </c>
    </row>
    <row r="10681" spans="1:10" x14ac:dyDescent="0.2">
      <c r="A10681" s="7" t="s">
        <v>17930</v>
      </c>
      <c r="B10681" t="s">
        <v>4822</v>
      </c>
      <c r="C10681">
        <v>21002</v>
      </c>
      <c r="D10681" t="s">
        <v>31</v>
      </c>
      <c r="E10681">
        <v>3</v>
      </c>
      <c r="F10681" t="s">
        <v>2045</v>
      </c>
      <c r="G10681" s="8" t="s">
        <v>216</v>
      </c>
      <c r="H10681" t="s">
        <v>217</v>
      </c>
      <c r="I10681" s="1" t="s">
        <v>35</v>
      </c>
      <c r="J10681" t="s">
        <v>36</v>
      </c>
    </row>
    <row r="10682" spans="1:10" x14ac:dyDescent="0.2">
      <c r="A10682" s="7" t="s">
        <v>17931</v>
      </c>
      <c r="B10682" t="s">
        <v>7661</v>
      </c>
      <c r="C10682">
        <v>21002</v>
      </c>
      <c r="D10682" t="s">
        <v>31</v>
      </c>
      <c r="E10682">
        <v>3</v>
      </c>
      <c r="F10682" t="s">
        <v>2045</v>
      </c>
      <c r="G10682" s="8" t="s">
        <v>216</v>
      </c>
      <c r="H10682" t="s">
        <v>217</v>
      </c>
      <c r="I10682" s="1" t="s">
        <v>35</v>
      </c>
      <c r="J10682" t="s">
        <v>36</v>
      </c>
    </row>
    <row r="10683" spans="1:10" x14ac:dyDescent="0.2">
      <c r="A10683" s="7" t="s">
        <v>17932</v>
      </c>
      <c r="B10683" t="s">
        <v>17933</v>
      </c>
      <c r="C10683">
        <v>21002</v>
      </c>
      <c r="D10683" t="s">
        <v>31</v>
      </c>
      <c r="E10683">
        <v>3</v>
      </c>
      <c r="F10683" t="s">
        <v>2045</v>
      </c>
      <c r="G10683" s="8" t="s">
        <v>216</v>
      </c>
      <c r="H10683" t="s">
        <v>217</v>
      </c>
      <c r="I10683" s="1" t="s">
        <v>35</v>
      </c>
      <c r="J10683" t="s">
        <v>36</v>
      </c>
    </row>
    <row r="10684" spans="1:10" x14ac:dyDescent="0.2">
      <c r="A10684" s="7" t="s">
        <v>17934</v>
      </c>
      <c r="B10684" t="s">
        <v>17935</v>
      </c>
      <c r="C10684">
        <v>21002</v>
      </c>
      <c r="D10684" t="s">
        <v>31</v>
      </c>
      <c r="E10684">
        <v>3</v>
      </c>
      <c r="F10684" t="s">
        <v>2045</v>
      </c>
      <c r="G10684" s="8" t="s">
        <v>216</v>
      </c>
      <c r="H10684" t="s">
        <v>217</v>
      </c>
      <c r="I10684" s="1" t="s">
        <v>35</v>
      </c>
      <c r="J10684" t="s">
        <v>36</v>
      </c>
    </row>
    <row r="10685" spans="1:10" x14ac:dyDescent="0.2">
      <c r="A10685" s="7" t="s">
        <v>17936</v>
      </c>
      <c r="B10685" t="s">
        <v>17937</v>
      </c>
      <c r="C10685">
        <v>21002</v>
      </c>
      <c r="D10685" t="s">
        <v>31</v>
      </c>
      <c r="E10685">
        <v>3</v>
      </c>
      <c r="F10685" t="s">
        <v>2045</v>
      </c>
      <c r="G10685" s="8" t="s">
        <v>216</v>
      </c>
      <c r="H10685" t="s">
        <v>217</v>
      </c>
      <c r="I10685" s="1" t="s">
        <v>35</v>
      </c>
      <c r="J10685" t="s">
        <v>36</v>
      </c>
    </row>
    <row r="10686" spans="1:10" x14ac:dyDescent="0.2">
      <c r="A10686" s="7" t="s">
        <v>17938</v>
      </c>
      <c r="B10686" t="s">
        <v>17939</v>
      </c>
      <c r="C10686">
        <v>21002</v>
      </c>
      <c r="D10686" t="s">
        <v>31</v>
      </c>
      <c r="E10686">
        <v>3</v>
      </c>
      <c r="F10686" t="s">
        <v>2045</v>
      </c>
      <c r="G10686" s="8" t="s">
        <v>216</v>
      </c>
      <c r="H10686" t="s">
        <v>217</v>
      </c>
      <c r="I10686" s="1" t="s">
        <v>35</v>
      </c>
      <c r="J10686" t="s">
        <v>36</v>
      </c>
    </row>
    <row r="10687" spans="1:10" x14ac:dyDescent="0.2">
      <c r="A10687" s="7" t="s">
        <v>17940</v>
      </c>
      <c r="B10687" t="s">
        <v>17941</v>
      </c>
      <c r="C10687">
        <v>21002</v>
      </c>
      <c r="D10687" t="s">
        <v>31</v>
      </c>
      <c r="E10687">
        <v>3</v>
      </c>
      <c r="F10687" t="s">
        <v>2045</v>
      </c>
      <c r="G10687" s="8" t="s">
        <v>216</v>
      </c>
      <c r="H10687" t="s">
        <v>217</v>
      </c>
      <c r="I10687" s="1" t="s">
        <v>35</v>
      </c>
      <c r="J10687" t="s">
        <v>36</v>
      </c>
    </row>
    <row r="10688" spans="1:10" x14ac:dyDescent="0.2">
      <c r="A10688" s="7" t="s">
        <v>17942</v>
      </c>
      <c r="B10688" t="s">
        <v>17822</v>
      </c>
      <c r="C10688">
        <v>21002</v>
      </c>
      <c r="D10688" t="s">
        <v>31</v>
      </c>
      <c r="E10688">
        <v>3</v>
      </c>
      <c r="F10688" t="s">
        <v>2045</v>
      </c>
      <c r="G10688" s="8" t="s">
        <v>216</v>
      </c>
      <c r="H10688" t="s">
        <v>217</v>
      </c>
      <c r="I10688" s="1" t="s">
        <v>35</v>
      </c>
      <c r="J10688" t="s">
        <v>36</v>
      </c>
    </row>
    <row r="10689" spans="1:10" x14ac:dyDescent="0.2">
      <c r="A10689" s="7" t="s">
        <v>17943</v>
      </c>
      <c r="B10689" t="s">
        <v>17944</v>
      </c>
      <c r="C10689">
        <v>21002</v>
      </c>
      <c r="D10689" t="s">
        <v>31</v>
      </c>
      <c r="E10689">
        <v>3</v>
      </c>
      <c r="F10689" t="s">
        <v>2045</v>
      </c>
      <c r="G10689" s="8" t="s">
        <v>216</v>
      </c>
      <c r="H10689" t="s">
        <v>217</v>
      </c>
      <c r="I10689" s="1" t="s">
        <v>35</v>
      </c>
      <c r="J10689" t="s">
        <v>36</v>
      </c>
    </row>
    <row r="10690" spans="1:10" x14ac:dyDescent="0.2">
      <c r="A10690" s="7" t="s">
        <v>17945</v>
      </c>
      <c r="B10690" t="s">
        <v>17946</v>
      </c>
      <c r="C10690">
        <v>21002</v>
      </c>
      <c r="D10690" t="s">
        <v>31</v>
      </c>
      <c r="E10690">
        <v>3</v>
      </c>
      <c r="F10690" t="s">
        <v>2045</v>
      </c>
      <c r="G10690" s="8" t="s">
        <v>216</v>
      </c>
      <c r="H10690" t="s">
        <v>217</v>
      </c>
      <c r="I10690" s="1" t="s">
        <v>35</v>
      </c>
      <c r="J10690" t="s">
        <v>36</v>
      </c>
    </row>
    <row r="10691" spans="1:10" x14ac:dyDescent="0.2">
      <c r="A10691" s="7" t="s">
        <v>17947</v>
      </c>
      <c r="B10691" t="s">
        <v>8181</v>
      </c>
      <c r="C10691">
        <v>21002</v>
      </c>
      <c r="D10691" t="s">
        <v>31</v>
      </c>
      <c r="E10691">
        <v>3</v>
      </c>
      <c r="F10691" t="s">
        <v>2045</v>
      </c>
      <c r="G10691" s="8" t="s">
        <v>216</v>
      </c>
      <c r="H10691" t="s">
        <v>217</v>
      </c>
      <c r="I10691" s="1" t="s">
        <v>35</v>
      </c>
      <c r="J10691" t="s">
        <v>36</v>
      </c>
    </row>
    <row r="10692" spans="1:10" x14ac:dyDescent="0.2">
      <c r="A10692" s="7" t="s">
        <v>17948</v>
      </c>
      <c r="B10692" t="s">
        <v>17949</v>
      </c>
      <c r="C10692">
        <v>21002</v>
      </c>
      <c r="D10692" t="s">
        <v>31</v>
      </c>
      <c r="E10692">
        <v>3</v>
      </c>
      <c r="F10692" t="s">
        <v>2045</v>
      </c>
      <c r="G10692" s="8" t="s">
        <v>216</v>
      </c>
      <c r="H10692" t="s">
        <v>217</v>
      </c>
      <c r="I10692" s="1" t="s">
        <v>35</v>
      </c>
      <c r="J10692" t="s">
        <v>36</v>
      </c>
    </row>
    <row r="10693" spans="1:10" x14ac:dyDescent="0.2">
      <c r="A10693" s="7" t="s">
        <v>17950</v>
      </c>
      <c r="B10693" t="s">
        <v>17951</v>
      </c>
      <c r="C10693">
        <v>21002</v>
      </c>
      <c r="D10693" t="s">
        <v>31</v>
      </c>
      <c r="E10693">
        <v>3</v>
      </c>
      <c r="F10693" t="s">
        <v>2045</v>
      </c>
      <c r="G10693" s="8" t="s">
        <v>216</v>
      </c>
      <c r="H10693" t="s">
        <v>217</v>
      </c>
      <c r="I10693" s="1" t="s">
        <v>35</v>
      </c>
      <c r="J10693" t="s">
        <v>36</v>
      </c>
    </row>
    <row r="10694" spans="1:10" x14ac:dyDescent="0.2">
      <c r="A10694" s="7" t="s">
        <v>17952</v>
      </c>
      <c r="B10694" t="s">
        <v>17953</v>
      </c>
      <c r="C10694">
        <v>21002</v>
      </c>
      <c r="D10694" t="s">
        <v>31</v>
      </c>
      <c r="E10694">
        <v>3</v>
      </c>
      <c r="F10694" t="s">
        <v>2045</v>
      </c>
      <c r="G10694" s="8" t="s">
        <v>216</v>
      </c>
      <c r="H10694" t="s">
        <v>217</v>
      </c>
      <c r="I10694" s="1" t="s">
        <v>35</v>
      </c>
      <c r="J10694" t="s">
        <v>36</v>
      </c>
    </row>
    <row r="10695" spans="1:10" x14ac:dyDescent="0.2">
      <c r="A10695" s="7" t="s">
        <v>17954</v>
      </c>
      <c r="B10695" t="s">
        <v>17955</v>
      </c>
      <c r="C10695">
        <v>21002</v>
      </c>
      <c r="D10695" t="s">
        <v>31</v>
      </c>
      <c r="E10695">
        <v>3</v>
      </c>
      <c r="F10695" t="s">
        <v>2045</v>
      </c>
      <c r="G10695" s="8" t="s">
        <v>216</v>
      </c>
      <c r="H10695" t="s">
        <v>217</v>
      </c>
      <c r="I10695" s="1" t="s">
        <v>35</v>
      </c>
      <c r="J10695" t="s">
        <v>36</v>
      </c>
    </row>
    <row r="10696" spans="1:10" x14ac:dyDescent="0.2">
      <c r="A10696" s="7" t="s">
        <v>17956</v>
      </c>
      <c r="B10696" t="s">
        <v>17957</v>
      </c>
      <c r="C10696">
        <v>21002</v>
      </c>
      <c r="D10696" t="s">
        <v>31</v>
      </c>
      <c r="E10696">
        <v>3</v>
      </c>
      <c r="F10696" t="s">
        <v>2045</v>
      </c>
      <c r="G10696" s="8" t="s">
        <v>216</v>
      </c>
      <c r="H10696" t="s">
        <v>217</v>
      </c>
      <c r="I10696" s="1" t="s">
        <v>35</v>
      </c>
      <c r="J10696" t="s">
        <v>36</v>
      </c>
    </row>
    <row r="10697" spans="1:10" x14ac:dyDescent="0.2">
      <c r="A10697" s="7" t="s">
        <v>17958</v>
      </c>
      <c r="B10697" t="s">
        <v>17959</v>
      </c>
      <c r="C10697">
        <v>21002</v>
      </c>
      <c r="D10697" t="s">
        <v>31</v>
      </c>
      <c r="E10697">
        <v>3</v>
      </c>
      <c r="F10697" t="s">
        <v>2045</v>
      </c>
      <c r="G10697" s="8" t="s">
        <v>216</v>
      </c>
      <c r="H10697" t="s">
        <v>217</v>
      </c>
      <c r="I10697" s="1" t="s">
        <v>35</v>
      </c>
      <c r="J10697" t="s">
        <v>36</v>
      </c>
    </row>
    <row r="10698" spans="1:10" x14ac:dyDescent="0.2">
      <c r="A10698" s="7" t="s">
        <v>17960</v>
      </c>
      <c r="B10698" t="s">
        <v>17874</v>
      </c>
      <c r="C10698">
        <v>21002</v>
      </c>
      <c r="D10698" t="s">
        <v>31</v>
      </c>
      <c r="E10698">
        <v>3</v>
      </c>
      <c r="F10698" t="s">
        <v>2045</v>
      </c>
      <c r="G10698" s="8" t="s">
        <v>216</v>
      </c>
      <c r="H10698" t="s">
        <v>217</v>
      </c>
      <c r="I10698" s="1" t="s">
        <v>35</v>
      </c>
      <c r="J10698" t="s">
        <v>36</v>
      </c>
    </row>
    <row r="10699" spans="1:10" x14ac:dyDescent="0.2">
      <c r="A10699" s="7" t="s">
        <v>17961</v>
      </c>
      <c r="B10699" t="s">
        <v>17962</v>
      </c>
      <c r="C10699">
        <v>21002</v>
      </c>
      <c r="D10699" t="s">
        <v>31</v>
      </c>
      <c r="E10699">
        <v>3</v>
      </c>
      <c r="F10699" t="s">
        <v>2045</v>
      </c>
      <c r="G10699" s="8" t="s">
        <v>216</v>
      </c>
      <c r="H10699" t="s">
        <v>217</v>
      </c>
      <c r="I10699" s="1" t="s">
        <v>35</v>
      </c>
      <c r="J10699" t="s">
        <v>36</v>
      </c>
    </row>
    <row r="10700" spans="1:10" x14ac:dyDescent="0.2">
      <c r="A10700" s="7" t="s">
        <v>17963</v>
      </c>
      <c r="B10700" t="s">
        <v>17964</v>
      </c>
      <c r="C10700">
        <v>21002</v>
      </c>
      <c r="D10700" t="s">
        <v>31</v>
      </c>
      <c r="E10700">
        <v>3</v>
      </c>
      <c r="F10700" t="s">
        <v>2045</v>
      </c>
      <c r="G10700" s="8" t="s">
        <v>216</v>
      </c>
      <c r="H10700" t="s">
        <v>217</v>
      </c>
      <c r="I10700" s="1" t="s">
        <v>35</v>
      </c>
      <c r="J10700" t="s">
        <v>36</v>
      </c>
    </row>
    <row r="10701" spans="1:10" x14ac:dyDescent="0.2">
      <c r="A10701" s="7" t="s">
        <v>17965</v>
      </c>
      <c r="B10701" t="s">
        <v>17966</v>
      </c>
      <c r="C10701">
        <v>21002</v>
      </c>
      <c r="D10701" t="s">
        <v>31</v>
      </c>
      <c r="E10701">
        <v>3</v>
      </c>
      <c r="F10701" t="s">
        <v>2045</v>
      </c>
      <c r="G10701" s="8" t="s">
        <v>216</v>
      </c>
      <c r="H10701" t="s">
        <v>217</v>
      </c>
      <c r="I10701" s="1" t="s">
        <v>35</v>
      </c>
      <c r="J10701" t="s">
        <v>36</v>
      </c>
    </row>
    <row r="10702" spans="1:10" x14ac:dyDescent="0.2">
      <c r="A10702" s="7" t="s">
        <v>17967</v>
      </c>
      <c r="B10702" t="s">
        <v>17968</v>
      </c>
      <c r="C10702">
        <v>21002</v>
      </c>
      <c r="D10702" t="s">
        <v>31</v>
      </c>
      <c r="E10702">
        <v>3</v>
      </c>
      <c r="F10702" t="s">
        <v>2045</v>
      </c>
      <c r="G10702" s="8" t="s">
        <v>216</v>
      </c>
      <c r="H10702" t="s">
        <v>217</v>
      </c>
      <c r="I10702" s="1" t="s">
        <v>35</v>
      </c>
      <c r="J10702" t="s">
        <v>36</v>
      </c>
    </row>
    <row r="10703" spans="1:10" x14ac:dyDescent="0.2">
      <c r="A10703" s="7" t="s">
        <v>17969</v>
      </c>
      <c r="B10703" t="s">
        <v>17970</v>
      </c>
      <c r="C10703">
        <v>21002</v>
      </c>
      <c r="D10703" t="s">
        <v>31</v>
      </c>
      <c r="E10703">
        <v>3</v>
      </c>
      <c r="F10703" t="s">
        <v>2045</v>
      </c>
      <c r="G10703" s="8" t="s">
        <v>216</v>
      </c>
      <c r="H10703" t="s">
        <v>217</v>
      </c>
      <c r="I10703" s="1" t="s">
        <v>35</v>
      </c>
      <c r="J10703" t="s">
        <v>36</v>
      </c>
    </row>
    <row r="10704" spans="1:10" x14ac:dyDescent="0.2">
      <c r="A10704" s="7" t="s">
        <v>17971</v>
      </c>
      <c r="B10704" t="s">
        <v>17972</v>
      </c>
      <c r="C10704">
        <v>21002</v>
      </c>
      <c r="D10704" t="s">
        <v>31</v>
      </c>
      <c r="E10704">
        <v>3</v>
      </c>
      <c r="F10704" t="s">
        <v>2045</v>
      </c>
      <c r="G10704" s="8" t="s">
        <v>216</v>
      </c>
      <c r="H10704" t="s">
        <v>217</v>
      </c>
      <c r="I10704" s="1" t="s">
        <v>35</v>
      </c>
      <c r="J10704" t="s">
        <v>36</v>
      </c>
    </row>
    <row r="10705" spans="1:10" x14ac:dyDescent="0.2">
      <c r="A10705" s="7" t="s">
        <v>17973</v>
      </c>
      <c r="B10705" t="s">
        <v>17974</v>
      </c>
      <c r="C10705">
        <v>21002</v>
      </c>
      <c r="D10705" t="s">
        <v>31</v>
      </c>
      <c r="E10705">
        <v>3</v>
      </c>
      <c r="F10705" t="s">
        <v>2045</v>
      </c>
      <c r="G10705" s="8" t="s">
        <v>216</v>
      </c>
      <c r="H10705" t="s">
        <v>217</v>
      </c>
      <c r="I10705" s="1" t="s">
        <v>35</v>
      </c>
      <c r="J10705" t="s">
        <v>36</v>
      </c>
    </row>
    <row r="10706" spans="1:10" x14ac:dyDescent="0.2">
      <c r="A10706" s="7" t="s">
        <v>17975</v>
      </c>
      <c r="B10706" t="s">
        <v>17976</v>
      </c>
      <c r="C10706">
        <v>21002</v>
      </c>
      <c r="D10706" t="s">
        <v>31</v>
      </c>
      <c r="E10706">
        <v>3</v>
      </c>
      <c r="F10706" t="s">
        <v>2045</v>
      </c>
      <c r="G10706" s="8" t="s">
        <v>216</v>
      </c>
      <c r="H10706" t="s">
        <v>217</v>
      </c>
      <c r="I10706" s="1" t="s">
        <v>35</v>
      </c>
      <c r="J10706" t="s">
        <v>36</v>
      </c>
    </row>
    <row r="10707" spans="1:10" x14ac:dyDescent="0.2">
      <c r="A10707" s="7" t="s">
        <v>17977</v>
      </c>
      <c r="B10707" t="s">
        <v>17978</v>
      </c>
      <c r="C10707">
        <v>21002</v>
      </c>
      <c r="D10707" t="s">
        <v>31</v>
      </c>
      <c r="E10707">
        <v>3</v>
      </c>
      <c r="F10707" t="s">
        <v>2045</v>
      </c>
      <c r="G10707" s="8" t="s">
        <v>216</v>
      </c>
      <c r="H10707" t="s">
        <v>217</v>
      </c>
      <c r="I10707" s="1" t="s">
        <v>35</v>
      </c>
      <c r="J10707" t="s">
        <v>36</v>
      </c>
    </row>
    <row r="10708" spans="1:10" x14ac:dyDescent="0.2">
      <c r="A10708" s="7" t="s">
        <v>17979</v>
      </c>
      <c r="B10708" t="s">
        <v>17980</v>
      </c>
      <c r="C10708">
        <v>21002</v>
      </c>
      <c r="D10708" t="s">
        <v>31</v>
      </c>
      <c r="E10708">
        <v>3</v>
      </c>
      <c r="F10708" t="s">
        <v>2045</v>
      </c>
      <c r="G10708" s="8" t="s">
        <v>216</v>
      </c>
      <c r="H10708" t="s">
        <v>217</v>
      </c>
      <c r="I10708" s="1" t="s">
        <v>35</v>
      </c>
      <c r="J10708" t="s">
        <v>36</v>
      </c>
    </row>
    <row r="10709" spans="1:10" x14ac:dyDescent="0.2">
      <c r="A10709" s="7" t="s">
        <v>17981</v>
      </c>
      <c r="B10709" t="s">
        <v>17982</v>
      </c>
      <c r="C10709">
        <v>21002</v>
      </c>
      <c r="D10709" t="s">
        <v>31</v>
      </c>
      <c r="E10709">
        <v>3</v>
      </c>
      <c r="F10709" t="s">
        <v>2045</v>
      </c>
      <c r="G10709" s="8" t="s">
        <v>216</v>
      </c>
      <c r="H10709" t="s">
        <v>217</v>
      </c>
      <c r="I10709" s="1" t="s">
        <v>35</v>
      </c>
      <c r="J10709" t="s">
        <v>36</v>
      </c>
    </row>
    <row r="10710" spans="1:10" x14ac:dyDescent="0.2">
      <c r="A10710" s="7" t="s">
        <v>17983</v>
      </c>
      <c r="B10710" t="s">
        <v>4822</v>
      </c>
      <c r="C10710">
        <v>21002</v>
      </c>
      <c r="D10710" t="s">
        <v>31</v>
      </c>
      <c r="E10710">
        <v>3</v>
      </c>
      <c r="F10710" t="s">
        <v>2045</v>
      </c>
      <c r="G10710" s="8" t="s">
        <v>216</v>
      </c>
      <c r="H10710" t="s">
        <v>217</v>
      </c>
      <c r="I10710" s="1" t="s">
        <v>35</v>
      </c>
      <c r="J10710" t="s">
        <v>36</v>
      </c>
    </row>
    <row r="10711" spans="1:10" x14ac:dyDescent="0.2">
      <c r="A10711" s="7" t="s">
        <v>17984</v>
      </c>
      <c r="B10711" t="s">
        <v>17870</v>
      </c>
      <c r="C10711">
        <v>21002</v>
      </c>
      <c r="D10711" t="s">
        <v>31</v>
      </c>
      <c r="E10711">
        <v>3</v>
      </c>
      <c r="F10711" t="s">
        <v>2045</v>
      </c>
      <c r="G10711" s="8" t="s">
        <v>216</v>
      </c>
      <c r="H10711" t="s">
        <v>217</v>
      </c>
      <c r="I10711" s="1" t="s">
        <v>35</v>
      </c>
      <c r="J10711" t="s">
        <v>36</v>
      </c>
    </row>
    <row r="10712" spans="1:10" x14ac:dyDescent="0.2">
      <c r="A10712" s="7" t="s">
        <v>17985</v>
      </c>
      <c r="B10712" t="s">
        <v>17986</v>
      </c>
      <c r="C10712">
        <v>21002</v>
      </c>
      <c r="D10712" t="s">
        <v>31</v>
      </c>
      <c r="E10712">
        <v>3</v>
      </c>
      <c r="F10712" t="s">
        <v>2045</v>
      </c>
      <c r="G10712" s="8" t="s">
        <v>216</v>
      </c>
      <c r="H10712" t="s">
        <v>217</v>
      </c>
      <c r="I10712" s="1" t="s">
        <v>35</v>
      </c>
      <c r="J10712" t="s">
        <v>36</v>
      </c>
    </row>
    <row r="10713" spans="1:10" x14ac:dyDescent="0.2">
      <c r="A10713" s="7" t="s">
        <v>17987</v>
      </c>
      <c r="B10713" t="s">
        <v>17988</v>
      </c>
      <c r="C10713">
        <v>21002</v>
      </c>
      <c r="D10713" t="s">
        <v>31</v>
      </c>
      <c r="E10713">
        <v>3</v>
      </c>
      <c r="F10713" t="s">
        <v>2045</v>
      </c>
      <c r="G10713" s="8" t="s">
        <v>216</v>
      </c>
      <c r="H10713" t="s">
        <v>217</v>
      </c>
      <c r="I10713" s="1" t="s">
        <v>35</v>
      </c>
      <c r="J10713" t="s">
        <v>36</v>
      </c>
    </row>
    <row r="10714" spans="1:10" x14ac:dyDescent="0.2">
      <c r="A10714" s="7" t="s">
        <v>17989</v>
      </c>
      <c r="B10714" t="s">
        <v>17990</v>
      </c>
      <c r="C10714">
        <v>21002</v>
      </c>
      <c r="D10714" t="s">
        <v>31</v>
      </c>
      <c r="E10714">
        <v>3</v>
      </c>
      <c r="F10714" t="s">
        <v>2045</v>
      </c>
      <c r="G10714" s="8" t="s">
        <v>216</v>
      </c>
      <c r="H10714" t="s">
        <v>217</v>
      </c>
      <c r="I10714" s="1" t="s">
        <v>35</v>
      </c>
      <c r="J10714" t="s">
        <v>36</v>
      </c>
    </row>
    <row r="10715" spans="1:10" x14ac:dyDescent="0.2">
      <c r="A10715" s="7" t="s">
        <v>17991</v>
      </c>
      <c r="B10715" t="s">
        <v>17992</v>
      </c>
      <c r="C10715">
        <v>21002</v>
      </c>
      <c r="D10715" t="s">
        <v>31</v>
      </c>
      <c r="E10715">
        <v>3</v>
      </c>
      <c r="F10715" t="s">
        <v>2045</v>
      </c>
      <c r="G10715" s="8" t="s">
        <v>216</v>
      </c>
      <c r="H10715" t="s">
        <v>217</v>
      </c>
      <c r="I10715" s="1" t="s">
        <v>35</v>
      </c>
      <c r="J10715" t="s">
        <v>36</v>
      </c>
    </row>
    <row r="10716" spans="1:10" x14ac:dyDescent="0.2">
      <c r="A10716" s="7" t="s">
        <v>17993</v>
      </c>
      <c r="B10716" t="s">
        <v>8016</v>
      </c>
      <c r="C10716">
        <v>21002</v>
      </c>
      <c r="D10716" t="s">
        <v>31</v>
      </c>
      <c r="E10716">
        <v>3</v>
      </c>
      <c r="F10716" t="s">
        <v>2045</v>
      </c>
      <c r="G10716" s="8" t="s">
        <v>216</v>
      </c>
      <c r="H10716" t="s">
        <v>217</v>
      </c>
      <c r="I10716" s="1" t="s">
        <v>35</v>
      </c>
      <c r="J10716" t="s">
        <v>36</v>
      </c>
    </row>
    <row r="10717" spans="1:10" x14ac:dyDescent="0.2">
      <c r="A10717" s="7" t="s">
        <v>17994</v>
      </c>
      <c r="B10717" t="s">
        <v>17995</v>
      </c>
      <c r="C10717">
        <v>21002</v>
      </c>
      <c r="D10717" t="s">
        <v>31</v>
      </c>
      <c r="E10717">
        <v>3</v>
      </c>
      <c r="F10717" t="s">
        <v>2045</v>
      </c>
      <c r="G10717" s="8" t="s">
        <v>216</v>
      </c>
      <c r="H10717" t="s">
        <v>217</v>
      </c>
      <c r="I10717" s="1" t="s">
        <v>35</v>
      </c>
      <c r="J10717" t="s">
        <v>36</v>
      </c>
    </row>
    <row r="10718" spans="1:10" x14ac:dyDescent="0.2">
      <c r="A10718" s="7" t="s">
        <v>17996</v>
      </c>
      <c r="B10718" t="s">
        <v>8352</v>
      </c>
      <c r="C10718">
        <v>21002</v>
      </c>
      <c r="D10718" t="s">
        <v>31</v>
      </c>
      <c r="E10718">
        <v>3</v>
      </c>
      <c r="F10718" t="s">
        <v>2045</v>
      </c>
      <c r="G10718" s="8" t="s">
        <v>216</v>
      </c>
      <c r="H10718" t="s">
        <v>217</v>
      </c>
      <c r="I10718" s="1" t="s">
        <v>35</v>
      </c>
      <c r="J10718" t="s">
        <v>36</v>
      </c>
    </row>
    <row r="10719" spans="1:10" x14ac:dyDescent="0.2">
      <c r="A10719" s="7" t="s">
        <v>17997</v>
      </c>
      <c r="B10719" t="s">
        <v>17998</v>
      </c>
      <c r="C10719">
        <v>21002</v>
      </c>
      <c r="D10719" t="s">
        <v>31</v>
      </c>
      <c r="E10719">
        <v>3</v>
      </c>
      <c r="F10719" t="s">
        <v>2045</v>
      </c>
      <c r="G10719" s="8" t="s">
        <v>216</v>
      </c>
      <c r="H10719" t="s">
        <v>217</v>
      </c>
      <c r="I10719" s="1" t="s">
        <v>35</v>
      </c>
      <c r="J10719" t="s">
        <v>36</v>
      </c>
    </row>
    <row r="10720" spans="1:10" x14ac:dyDescent="0.2">
      <c r="A10720" s="7" t="s">
        <v>17999</v>
      </c>
      <c r="B10720" t="s">
        <v>18000</v>
      </c>
      <c r="C10720">
        <v>21002</v>
      </c>
      <c r="D10720" t="s">
        <v>31</v>
      </c>
      <c r="E10720">
        <v>3</v>
      </c>
      <c r="F10720" t="s">
        <v>2045</v>
      </c>
      <c r="G10720" s="8" t="s">
        <v>216</v>
      </c>
      <c r="H10720" t="s">
        <v>217</v>
      </c>
      <c r="I10720" s="1" t="s">
        <v>35</v>
      </c>
      <c r="J10720" t="s">
        <v>36</v>
      </c>
    </row>
    <row r="10721" spans="1:10" x14ac:dyDescent="0.2">
      <c r="A10721" s="7" t="s">
        <v>18001</v>
      </c>
      <c r="B10721" t="s">
        <v>18002</v>
      </c>
      <c r="C10721">
        <v>21002</v>
      </c>
      <c r="D10721" t="s">
        <v>31</v>
      </c>
      <c r="E10721">
        <v>3</v>
      </c>
      <c r="F10721" t="s">
        <v>2045</v>
      </c>
      <c r="G10721" s="8" t="s">
        <v>216</v>
      </c>
      <c r="H10721" t="s">
        <v>217</v>
      </c>
      <c r="I10721" s="1" t="s">
        <v>35</v>
      </c>
      <c r="J10721" t="s">
        <v>36</v>
      </c>
    </row>
    <row r="10722" spans="1:10" x14ac:dyDescent="0.2">
      <c r="A10722" s="7" t="s">
        <v>18003</v>
      </c>
      <c r="B10722" t="s">
        <v>18004</v>
      </c>
      <c r="C10722">
        <v>21002</v>
      </c>
      <c r="D10722" t="s">
        <v>31</v>
      </c>
      <c r="E10722">
        <v>3</v>
      </c>
      <c r="F10722" t="s">
        <v>2045</v>
      </c>
      <c r="G10722" s="8" t="s">
        <v>216</v>
      </c>
      <c r="H10722" t="s">
        <v>217</v>
      </c>
      <c r="I10722" s="1" t="s">
        <v>35</v>
      </c>
      <c r="J10722" t="s">
        <v>36</v>
      </c>
    </row>
    <row r="10723" spans="1:10" x14ac:dyDescent="0.2">
      <c r="A10723" s="7" t="s">
        <v>18005</v>
      </c>
      <c r="B10723" t="s">
        <v>18006</v>
      </c>
      <c r="C10723">
        <v>21002</v>
      </c>
      <c r="D10723" t="s">
        <v>31</v>
      </c>
      <c r="E10723">
        <v>3</v>
      </c>
      <c r="F10723" t="s">
        <v>2045</v>
      </c>
      <c r="G10723" s="8" t="s">
        <v>216</v>
      </c>
      <c r="H10723" t="s">
        <v>217</v>
      </c>
      <c r="I10723" s="1" t="s">
        <v>35</v>
      </c>
      <c r="J10723" t="s">
        <v>36</v>
      </c>
    </row>
    <row r="10724" spans="1:10" x14ac:dyDescent="0.2">
      <c r="A10724" s="7" t="s">
        <v>18007</v>
      </c>
      <c r="B10724" t="s">
        <v>18008</v>
      </c>
      <c r="C10724">
        <v>21002</v>
      </c>
      <c r="D10724" t="s">
        <v>31</v>
      </c>
      <c r="E10724">
        <v>3</v>
      </c>
      <c r="F10724" t="s">
        <v>2045</v>
      </c>
      <c r="G10724" s="8" t="s">
        <v>216</v>
      </c>
      <c r="H10724" t="s">
        <v>217</v>
      </c>
      <c r="I10724" s="1" t="s">
        <v>35</v>
      </c>
      <c r="J10724" t="s">
        <v>36</v>
      </c>
    </row>
    <row r="10725" spans="1:10" x14ac:dyDescent="0.2">
      <c r="A10725" s="7" t="s">
        <v>18009</v>
      </c>
      <c r="B10725" t="s">
        <v>18010</v>
      </c>
      <c r="C10725">
        <v>21002</v>
      </c>
      <c r="D10725" t="s">
        <v>31</v>
      </c>
      <c r="E10725">
        <v>3</v>
      </c>
      <c r="F10725" t="s">
        <v>2045</v>
      </c>
      <c r="G10725" s="8" t="s">
        <v>216</v>
      </c>
      <c r="H10725" t="s">
        <v>217</v>
      </c>
      <c r="I10725" s="1" t="s">
        <v>35</v>
      </c>
      <c r="J10725" t="s">
        <v>36</v>
      </c>
    </row>
    <row r="10726" spans="1:10" x14ac:dyDescent="0.2">
      <c r="A10726" s="7" t="s">
        <v>18011</v>
      </c>
      <c r="B10726" t="s">
        <v>18012</v>
      </c>
      <c r="C10726">
        <v>21002</v>
      </c>
      <c r="D10726" t="s">
        <v>31</v>
      </c>
      <c r="E10726">
        <v>3</v>
      </c>
      <c r="F10726" t="s">
        <v>2045</v>
      </c>
      <c r="G10726" s="8" t="s">
        <v>216</v>
      </c>
      <c r="H10726" t="s">
        <v>217</v>
      </c>
      <c r="I10726" s="1" t="s">
        <v>35</v>
      </c>
      <c r="J10726" t="s">
        <v>36</v>
      </c>
    </row>
    <row r="10727" spans="1:10" x14ac:dyDescent="0.2">
      <c r="A10727" s="7" t="s">
        <v>18013</v>
      </c>
      <c r="B10727" t="s">
        <v>18014</v>
      </c>
      <c r="C10727">
        <v>21002</v>
      </c>
      <c r="D10727" t="s">
        <v>31</v>
      </c>
      <c r="E10727">
        <v>3</v>
      </c>
      <c r="F10727" t="s">
        <v>2045</v>
      </c>
      <c r="G10727" s="8" t="s">
        <v>216</v>
      </c>
      <c r="H10727" t="s">
        <v>217</v>
      </c>
      <c r="I10727" s="1" t="s">
        <v>35</v>
      </c>
      <c r="J10727" t="s">
        <v>36</v>
      </c>
    </row>
    <row r="10728" spans="1:10" x14ac:dyDescent="0.2">
      <c r="A10728" s="7" t="s">
        <v>18015</v>
      </c>
      <c r="B10728" t="s">
        <v>18016</v>
      </c>
      <c r="C10728">
        <v>21002</v>
      </c>
      <c r="D10728" t="s">
        <v>31</v>
      </c>
      <c r="E10728">
        <v>3</v>
      </c>
      <c r="F10728" t="s">
        <v>2045</v>
      </c>
      <c r="G10728" s="8" t="s">
        <v>216</v>
      </c>
      <c r="H10728" t="s">
        <v>217</v>
      </c>
      <c r="I10728" s="1" t="s">
        <v>35</v>
      </c>
      <c r="J10728" t="s">
        <v>36</v>
      </c>
    </row>
    <row r="10729" spans="1:10" x14ac:dyDescent="0.2">
      <c r="A10729" s="7" t="s">
        <v>18017</v>
      </c>
      <c r="B10729" t="s">
        <v>18018</v>
      </c>
      <c r="C10729">
        <v>21002</v>
      </c>
      <c r="D10729" t="s">
        <v>31</v>
      </c>
      <c r="E10729">
        <v>3</v>
      </c>
      <c r="F10729" t="s">
        <v>2045</v>
      </c>
      <c r="G10729" s="8" t="s">
        <v>216</v>
      </c>
      <c r="H10729" t="s">
        <v>217</v>
      </c>
      <c r="I10729" s="1" t="s">
        <v>35</v>
      </c>
      <c r="J10729" t="s">
        <v>36</v>
      </c>
    </row>
    <row r="10730" spans="1:10" x14ac:dyDescent="0.2">
      <c r="A10730" s="7" t="s">
        <v>18019</v>
      </c>
      <c r="B10730" t="s">
        <v>18020</v>
      </c>
      <c r="C10730">
        <v>21002</v>
      </c>
      <c r="D10730" t="s">
        <v>31</v>
      </c>
      <c r="E10730">
        <v>3</v>
      </c>
      <c r="F10730" t="s">
        <v>2045</v>
      </c>
      <c r="G10730" s="8" t="s">
        <v>216</v>
      </c>
      <c r="H10730" t="s">
        <v>217</v>
      </c>
      <c r="I10730" s="1" t="s">
        <v>35</v>
      </c>
      <c r="J10730" t="s">
        <v>36</v>
      </c>
    </row>
    <row r="10731" spans="1:10" x14ac:dyDescent="0.2">
      <c r="A10731" s="7" t="s">
        <v>18021</v>
      </c>
      <c r="B10731" t="s">
        <v>18022</v>
      </c>
      <c r="C10731">
        <v>21002</v>
      </c>
      <c r="D10731" t="s">
        <v>31</v>
      </c>
      <c r="E10731">
        <v>3</v>
      </c>
      <c r="F10731" t="s">
        <v>2045</v>
      </c>
      <c r="G10731" s="8" t="s">
        <v>216</v>
      </c>
      <c r="H10731" t="s">
        <v>217</v>
      </c>
      <c r="I10731" s="1" t="s">
        <v>35</v>
      </c>
      <c r="J10731" t="s">
        <v>36</v>
      </c>
    </row>
    <row r="10732" spans="1:10" x14ac:dyDescent="0.2">
      <c r="A10732" s="7" t="s">
        <v>18023</v>
      </c>
      <c r="B10732" t="s">
        <v>18024</v>
      </c>
      <c r="C10732">
        <v>21002</v>
      </c>
      <c r="D10732" t="s">
        <v>31</v>
      </c>
      <c r="E10732">
        <v>3</v>
      </c>
      <c r="F10732" t="s">
        <v>2045</v>
      </c>
      <c r="G10732" s="8" t="s">
        <v>216</v>
      </c>
      <c r="H10732" t="s">
        <v>217</v>
      </c>
      <c r="I10732" s="1" t="s">
        <v>35</v>
      </c>
      <c r="J10732" t="s">
        <v>36</v>
      </c>
    </row>
    <row r="10733" spans="1:10" x14ac:dyDescent="0.2">
      <c r="A10733" s="7" t="s">
        <v>18025</v>
      </c>
      <c r="B10733" t="s">
        <v>18026</v>
      </c>
      <c r="C10733">
        <v>21002</v>
      </c>
      <c r="D10733" t="s">
        <v>31</v>
      </c>
      <c r="E10733">
        <v>3</v>
      </c>
      <c r="F10733" t="s">
        <v>2045</v>
      </c>
      <c r="G10733" s="8" t="s">
        <v>216</v>
      </c>
      <c r="H10733" t="s">
        <v>217</v>
      </c>
      <c r="I10733" s="1" t="s">
        <v>35</v>
      </c>
      <c r="J10733" t="s">
        <v>36</v>
      </c>
    </row>
    <row r="10734" spans="1:10" x14ac:dyDescent="0.2">
      <c r="A10734" s="7" t="s">
        <v>18027</v>
      </c>
      <c r="B10734" t="s">
        <v>18028</v>
      </c>
      <c r="C10734">
        <v>21002</v>
      </c>
      <c r="D10734" t="s">
        <v>31</v>
      </c>
      <c r="E10734">
        <v>3</v>
      </c>
      <c r="F10734" t="s">
        <v>2045</v>
      </c>
      <c r="G10734" s="8" t="s">
        <v>216</v>
      </c>
      <c r="H10734" t="s">
        <v>217</v>
      </c>
      <c r="I10734" s="1" t="s">
        <v>35</v>
      </c>
      <c r="J10734" t="s">
        <v>36</v>
      </c>
    </row>
    <row r="10735" spans="1:10" x14ac:dyDescent="0.2">
      <c r="A10735" s="7" t="s">
        <v>18029</v>
      </c>
      <c r="B10735" t="s">
        <v>18030</v>
      </c>
      <c r="C10735">
        <v>21002</v>
      </c>
      <c r="D10735" t="s">
        <v>31</v>
      </c>
      <c r="E10735">
        <v>3</v>
      </c>
      <c r="F10735" t="s">
        <v>2045</v>
      </c>
      <c r="G10735" s="8" t="s">
        <v>216</v>
      </c>
      <c r="H10735" t="s">
        <v>217</v>
      </c>
      <c r="I10735" s="1" t="s">
        <v>35</v>
      </c>
      <c r="J10735" t="s">
        <v>36</v>
      </c>
    </row>
    <row r="10736" spans="1:10" x14ac:dyDescent="0.2">
      <c r="A10736" s="7" t="s">
        <v>18031</v>
      </c>
      <c r="B10736" t="s">
        <v>4822</v>
      </c>
      <c r="C10736">
        <v>21002</v>
      </c>
      <c r="D10736" t="s">
        <v>31</v>
      </c>
      <c r="E10736">
        <v>3</v>
      </c>
      <c r="F10736" t="s">
        <v>2045</v>
      </c>
      <c r="G10736" s="8" t="s">
        <v>216</v>
      </c>
      <c r="H10736" t="s">
        <v>217</v>
      </c>
      <c r="I10736" s="1" t="s">
        <v>35</v>
      </c>
      <c r="J10736" t="s">
        <v>36</v>
      </c>
    </row>
    <row r="10737" spans="1:10" x14ac:dyDescent="0.2">
      <c r="A10737" s="7" t="s">
        <v>18032</v>
      </c>
      <c r="B10737" t="s">
        <v>18033</v>
      </c>
      <c r="C10737">
        <v>21002</v>
      </c>
      <c r="D10737" t="s">
        <v>31</v>
      </c>
      <c r="E10737">
        <v>3</v>
      </c>
      <c r="F10737" t="s">
        <v>2045</v>
      </c>
      <c r="G10737" s="8" t="s">
        <v>216</v>
      </c>
      <c r="H10737" t="s">
        <v>217</v>
      </c>
      <c r="I10737" s="1" t="s">
        <v>35</v>
      </c>
      <c r="J10737" t="s">
        <v>36</v>
      </c>
    </row>
    <row r="10738" spans="1:10" x14ac:dyDescent="0.2">
      <c r="A10738" s="7" t="s">
        <v>18034</v>
      </c>
      <c r="B10738" t="s">
        <v>18035</v>
      </c>
      <c r="C10738">
        <v>21002</v>
      </c>
      <c r="D10738" t="s">
        <v>31</v>
      </c>
      <c r="E10738">
        <v>3</v>
      </c>
      <c r="F10738" t="s">
        <v>2045</v>
      </c>
      <c r="G10738" s="8" t="s">
        <v>216</v>
      </c>
      <c r="H10738" t="s">
        <v>217</v>
      </c>
      <c r="I10738" s="1" t="s">
        <v>35</v>
      </c>
      <c r="J10738" t="s">
        <v>36</v>
      </c>
    </row>
    <row r="10739" spans="1:10" x14ac:dyDescent="0.2">
      <c r="A10739" s="7" t="s">
        <v>18036</v>
      </c>
      <c r="B10739" t="s">
        <v>18037</v>
      </c>
      <c r="C10739">
        <v>21002</v>
      </c>
      <c r="D10739" t="s">
        <v>31</v>
      </c>
      <c r="E10739">
        <v>3</v>
      </c>
      <c r="F10739" t="s">
        <v>2045</v>
      </c>
      <c r="G10739" s="8" t="s">
        <v>216</v>
      </c>
      <c r="H10739" t="s">
        <v>217</v>
      </c>
      <c r="I10739" s="1" t="s">
        <v>35</v>
      </c>
      <c r="J10739" t="s">
        <v>36</v>
      </c>
    </row>
    <row r="10740" spans="1:10" x14ac:dyDescent="0.2">
      <c r="A10740" s="7" t="s">
        <v>18038</v>
      </c>
      <c r="B10740" t="s">
        <v>18039</v>
      </c>
      <c r="C10740">
        <v>21002</v>
      </c>
      <c r="D10740" t="s">
        <v>31</v>
      </c>
      <c r="E10740">
        <v>3</v>
      </c>
      <c r="F10740" t="s">
        <v>2045</v>
      </c>
      <c r="G10740" s="8" t="s">
        <v>216</v>
      </c>
      <c r="H10740" t="s">
        <v>217</v>
      </c>
      <c r="I10740" s="1" t="s">
        <v>35</v>
      </c>
      <c r="J10740" t="s">
        <v>36</v>
      </c>
    </row>
    <row r="10741" spans="1:10" x14ac:dyDescent="0.2">
      <c r="A10741" s="7" t="s">
        <v>18040</v>
      </c>
      <c r="B10741" t="s">
        <v>18041</v>
      </c>
      <c r="C10741">
        <v>21002</v>
      </c>
      <c r="D10741" t="s">
        <v>31</v>
      </c>
      <c r="E10741">
        <v>3</v>
      </c>
      <c r="F10741" t="s">
        <v>2045</v>
      </c>
      <c r="G10741" s="8" t="s">
        <v>216</v>
      </c>
      <c r="H10741" t="s">
        <v>217</v>
      </c>
      <c r="I10741" s="1" t="s">
        <v>35</v>
      </c>
      <c r="J10741" t="s">
        <v>36</v>
      </c>
    </row>
    <row r="10742" spans="1:10" x14ac:dyDescent="0.2">
      <c r="A10742" s="7" t="s">
        <v>18042</v>
      </c>
      <c r="B10742" t="s">
        <v>18043</v>
      </c>
      <c r="C10742">
        <v>21002</v>
      </c>
      <c r="D10742" t="s">
        <v>31</v>
      </c>
      <c r="E10742">
        <v>3</v>
      </c>
      <c r="F10742" t="s">
        <v>2045</v>
      </c>
      <c r="G10742" s="8" t="s">
        <v>216</v>
      </c>
      <c r="H10742" t="s">
        <v>217</v>
      </c>
      <c r="I10742" s="1" t="s">
        <v>35</v>
      </c>
      <c r="J10742" t="s">
        <v>36</v>
      </c>
    </row>
    <row r="10743" spans="1:10" x14ac:dyDescent="0.2">
      <c r="A10743" s="7" t="s">
        <v>18044</v>
      </c>
      <c r="B10743" t="s">
        <v>18045</v>
      </c>
      <c r="C10743">
        <v>21002</v>
      </c>
      <c r="D10743" t="s">
        <v>31</v>
      </c>
      <c r="E10743">
        <v>3</v>
      </c>
      <c r="F10743" t="s">
        <v>2045</v>
      </c>
      <c r="G10743" s="8" t="s">
        <v>220</v>
      </c>
      <c r="H10743" t="s">
        <v>221</v>
      </c>
      <c r="I10743" s="1" t="s">
        <v>35</v>
      </c>
      <c r="J10743" t="s">
        <v>36</v>
      </c>
    </row>
    <row r="10744" spans="1:10" x14ac:dyDescent="0.2">
      <c r="A10744" s="7" t="s">
        <v>18046</v>
      </c>
      <c r="B10744" t="s">
        <v>18047</v>
      </c>
      <c r="C10744">
        <v>21002</v>
      </c>
      <c r="D10744" t="s">
        <v>31</v>
      </c>
      <c r="E10744">
        <v>3</v>
      </c>
      <c r="F10744" t="s">
        <v>2045</v>
      </c>
      <c r="G10744" s="8" t="s">
        <v>220</v>
      </c>
      <c r="H10744" t="s">
        <v>221</v>
      </c>
      <c r="I10744" s="1" t="s">
        <v>35</v>
      </c>
      <c r="J10744" t="s">
        <v>36</v>
      </c>
    </row>
    <row r="10745" spans="1:10" x14ac:dyDescent="0.2">
      <c r="A10745" s="7" t="s">
        <v>18048</v>
      </c>
      <c r="B10745" t="s">
        <v>18049</v>
      </c>
      <c r="C10745">
        <v>21002</v>
      </c>
      <c r="D10745" t="s">
        <v>31</v>
      </c>
      <c r="E10745">
        <v>3</v>
      </c>
      <c r="F10745" t="s">
        <v>2045</v>
      </c>
      <c r="G10745" s="8" t="s">
        <v>220</v>
      </c>
      <c r="H10745" t="s">
        <v>221</v>
      </c>
      <c r="I10745" s="1" t="s">
        <v>35</v>
      </c>
      <c r="J10745" t="s">
        <v>36</v>
      </c>
    </row>
    <row r="10746" spans="1:10" x14ac:dyDescent="0.2">
      <c r="A10746" s="7" t="s">
        <v>18050</v>
      </c>
      <c r="B10746" t="s">
        <v>18051</v>
      </c>
      <c r="C10746">
        <v>23000</v>
      </c>
      <c r="D10746" t="s">
        <v>2803</v>
      </c>
      <c r="E10746">
        <v>3</v>
      </c>
      <c r="F10746" t="s">
        <v>2045</v>
      </c>
      <c r="G10746" s="8" t="s">
        <v>220</v>
      </c>
      <c r="H10746" t="s">
        <v>221</v>
      </c>
      <c r="I10746" s="1" t="s">
        <v>35</v>
      </c>
      <c r="J10746" t="s">
        <v>36</v>
      </c>
    </row>
    <row r="10747" spans="1:10" x14ac:dyDescent="0.2">
      <c r="A10747" s="7" t="s">
        <v>18052</v>
      </c>
      <c r="B10747" t="s">
        <v>18053</v>
      </c>
      <c r="C10747">
        <v>21002</v>
      </c>
      <c r="D10747" t="s">
        <v>31</v>
      </c>
      <c r="E10747">
        <v>3</v>
      </c>
      <c r="F10747" t="s">
        <v>2045</v>
      </c>
      <c r="G10747" s="8" t="s">
        <v>220</v>
      </c>
      <c r="H10747" t="s">
        <v>221</v>
      </c>
      <c r="I10747" s="1" t="s">
        <v>35</v>
      </c>
      <c r="J10747" t="s">
        <v>36</v>
      </c>
    </row>
    <row r="10748" spans="1:10" x14ac:dyDescent="0.2">
      <c r="A10748" s="7" t="s">
        <v>18054</v>
      </c>
      <c r="B10748" t="s">
        <v>18055</v>
      </c>
      <c r="C10748">
        <v>21002</v>
      </c>
      <c r="D10748" t="s">
        <v>31</v>
      </c>
      <c r="E10748">
        <v>3</v>
      </c>
      <c r="F10748" t="s">
        <v>2045</v>
      </c>
      <c r="G10748" s="8" t="s">
        <v>220</v>
      </c>
      <c r="H10748" t="s">
        <v>221</v>
      </c>
      <c r="I10748" s="1" t="s">
        <v>35</v>
      </c>
      <c r="J10748" t="s">
        <v>36</v>
      </c>
    </row>
    <row r="10749" spans="1:10" x14ac:dyDescent="0.2">
      <c r="A10749" s="7" t="s">
        <v>18056</v>
      </c>
      <c r="B10749" t="s">
        <v>7894</v>
      </c>
      <c r="C10749">
        <v>21002</v>
      </c>
      <c r="D10749" t="s">
        <v>31</v>
      </c>
      <c r="E10749">
        <v>3</v>
      </c>
      <c r="F10749" t="s">
        <v>2045</v>
      </c>
      <c r="G10749" s="8" t="s">
        <v>220</v>
      </c>
      <c r="H10749" t="s">
        <v>221</v>
      </c>
      <c r="I10749" s="1" t="s">
        <v>35</v>
      </c>
      <c r="J10749" t="s">
        <v>36</v>
      </c>
    </row>
    <row r="10750" spans="1:10" x14ac:dyDescent="0.2">
      <c r="A10750" s="7" t="s">
        <v>18057</v>
      </c>
      <c r="B10750" t="s">
        <v>18058</v>
      </c>
      <c r="C10750">
        <v>21002</v>
      </c>
      <c r="D10750" t="s">
        <v>31</v>
      </c>
      <c r="E10750">
        <v>3</v>
      </c>
      <c r="F10750" t="s">
        <v>2045</v>
      </c>
      <c r="G10750" s="8" t="s">
        <v>220</v>
      </c>
      <c r="H10750" t="s">
        <v>221</v>
      </c>
      <c r="I10750" s="1" t="s">
        <v>35</v>
      </c>
      <c r="J10750" t="s">
        <v>36</v>
      </c>
    </row>
    <row r="10751" spans="1:10" x14ac:dyDescent="0.2">
      <c r="A10751" s="7" t="s">
        <v>18059</v>
      </c>
      <c r="B10751" t="s">
        <v>7435</v>
      </c>
      <c r="C10751">
        <v>21002</v>
      </c>
      <c r="D10751" t="s">
        <v>31</v>
      </c>
      <c r="E10751">
        <v>3</v>
      </c>
      <c r="F10751" t="s">
        <v>2045</v>
      </c>
      <c r="G10751" s="8" t="s">
        <v>220</v>
      </c>
      <c r="H10751" t="s">
        <v>221</v>
      </c>
      <c r="I10751" s="1" t="s">
        <v>35</v>
      </c>
      <c r="J10751" t="s">
        <v>36</v>
      </c>
    </row>
    <row r="10752" spans="1:10" x14ac:dyDescent="0.2">
      <c r="A10752" s="7" t="s">
        <v>18060</v>
      </c>
      <c r="B10752" t="s">
        <v>18061</v>
      </c>
      <c r="C10752">
        <v>21002</v>
      </c>
      <c r="D10752" t="s">
        <v>31</v>
      </c>
      <c r="E10752">
        <v>3</v>
      </c>
      <c r="F10752" t="s">
        <v>2045</v>
      </c>
      <c r="G10752" s="8" t="s">
        <v>220</v>
      </c>
      <c r="H10752" t="s">
        <v>221</v>
      </c>
      <c r="I10752" s="1" t="s">
        <v>35</v>
      </c>
      <c r="J10752" t="s">
        <v>36</v>
      </c>
    </row>
    <row r="10753" spans="1:10" x14ac:dyDescent="0.2">
      <c r="A10753" s="7" t="s">
        <v>18062</v>
      </c>
      <c r="B10753" t="s">
        <v>18063</v>
      </c>
      <c r="C10753">
        <v>21002</v>
      </c>
      <c r="D10753" t="s">
        <v>31</v>
      </c>
      <c r="E10753">
        <v>3</v>
      </c>
      <c r="F10753" t="s">
        <v>2045</v>
      </c>
      <c r="G10753" s="8" t="s">
        <v>220</v>
      </c>
      <c r="H10753" t="s">
        <v>221</v>
      </c>
      <c r="I10753" s="1" t="s">
        <v>35</v>
      </c>
      <c r="J10753" t="s">
        <v>36</v>
      </c>
    </row>
    <row r="10754" spans="1:10" x14ac:dyDescent="0.2">
      <c r="A10754" s="7" t="s">
        <v>18064</v>
      </c>
      <c r="B10754" t="s">
        <v>18065</v>
      </c>
      <c r="C10754">
        <v>21002</v>
      </c>
      <c r="D10754" t="s">
        <v>31</v>
      </c>
      <c r="E10754">
        <v>3</v>
      </c>
      <c r="F10754" t="s">
        <v>2045</v>
      </c>
      <c r="G10754" s="8" t="s">
        <v>220</v>
      </c>
      <c r="H10754" t="s">
        <v>221</v>
      </c>
      <c r="I10754" s="1" t="s">
        <v>35</v>
      </c>
      <c r="J10754" t="s">
        <v>36</v>
      </c>
    </row>
    <row r="10755" spans="1:10" x14ac:dyDescent="0.2">
      <c r="A10755" s="7" t="s">
        <v>18066</v>
      </c>
      <c r="B10755" t="s">
        <v>18067</v>
      </c>
      <c r="C10755">
        <v>21002</v>
      </c>
      <c r="D10755" t="s">
        <v>31</v>
      </c>
      <c r="E10755">
        <v>3</v>
      </c>
      <c r="F10755" t="s">
        <v>2045</v>
      </c>
      <c r="G10755" s="8" t="s">
        <v>220</v>
      </c>
      <c r="H10755" t="s">
        <v>221</v>
      </c>
      <c r="I10755" s="1" t="s">
        <v>35</v>
      </c>
      <c r="J10755" t="s">
        <v>36</v>
      </c>
    </row>
    <row r="10756" spans="1:10" x14ac:dyDescent="0.2">
      <c r="A10756" s="7" t="s">
        <v>18068</v>
      </c>
      <c r="B10756" t="s">
        <v>18069</v>
      </c>
      <c r="C10756">
        <v>21002</v>
      </c>
      <c r="D10756" t="s">
        <v>31</v>
      </c>
      <c r="E10756">
        <v>3</v>
      </c>
      <c r="F10756" t="s">
        <v>2045</v>
      </c>
      <c r="G10756" s="8" t="s">
        <v>220</v>
      </c>
      <c r="H10756" t="s">
        <v>221</v>
      </c>
      <c r="I10756" s="1" t="s">
        <v>35</v>
      </c>
      <c r="J10756" t="s">
        <v>36</v>
      </c>
    </row>
    <row r="10757" spans="1:10" x14ac:dyDescent="0.2">
      <c r="A10757" s="7" t="s">
        <v>18070</v>
      </c>
      <c r="B10757" t="s">
        <v>18071</v>
      </c>
      <c r="C10757">
        <v>21002</v>
      </c>
      <c r="D10757" t="s">
        <v>31</v>
      </c>
      <c r="E10757">
        <v>3</v>
      </c>
      <c r="F10757" t="s">
        <v>2045</v>
      </c>
      <c r="G10757" s="8" t="s">
        <v>220</v>
      </c>
      <c r="H10757" t="s">
        <v>221</v>
      </c>
      <c r="I10757" s="1" t="s">
        <v>35</v>
      </c>
      <c r="J10757" t="s">
        <v>36</v>
      </c>
    </row>
    <row r="10758" spans="1:10" x14ac:dyDescent="0.2">
      <c r="A10758" s="7" t="s">
        <v>18072</v>
      </c>
      <c r="B10758" t="s">
        <v>18073</v>
      </c>
      <c r="C10758">
        <v>21002</v>
      </c>
      <c r="D10758" t="s">
        <v>31</v>
      </c>
      <c r="E10758">
        <v>3</v>
      </c>
      <c r="F10758" t="s">
        <v>2045</v>
      </c>
      <c r="G10758" s="8" t="s">
        <v>220</v>
      </c>
      <c r="H10758" t="s">
        <v>221</v>
      </c>
      <c r="I10758" s="1" t="s">
        <v>35</v>
      </c>
      <c r="J10758" t="s">
        <v>36</v>
      </c>
    </row>
    <row r="10759" spans="1:10" x14ac:dyDescent="0.2">
      <c r="A10759" s="7" t="s">
        <v>18074</v>
      </c>
      <c r="B10759" t="s">
        <v>18075</v>
      </c>
      <c r="C10759">
        <v>21002</v>
      </c>
      <c r="D10759" t="s">
        <v>31</v>
      </c>
      <c r="E10759">
        <v>3</v>
      </c>
      <c r="F10759" t="s">
        <v>2045</v>
      </c>
      <c r="G10759" s="8" t="s">
        <v>220</v>
      </c>
      <c r="H10759" t="s">
        <v>221</v>
      </c>
      <c r="I10759" s="1" t="s">
        <v>35</v>
      </c>
      <c r="J10759" t="s">
        <v>36</v>
      </c>
    </row>
    <row r="10760" spans="1:10" x14ac:dyDescent="0.2">
      <c r="A10760" s="7" t="s">
        <v>18076</v>
      </c>
      <c r="B10760" t="s">
        <v>18077</v>
      </c>
      <c r="C10760">
        <v>21002</v>
      </c>
      <c r="D10760" t="s">
        <v>31</v>
      </c>
      <c r="E10760">
        <v>3</v>
      </c>
      <c r="F10760" t="s">
        <v>2045</v>
      </c>
      <c r="G10760" s="8" t="s">
        <v>220</v>
      </c>
      <c r="H10760" t="s">
        <v>221</v>
      </c>
      <c r="I10760" s="1" t="s">
        <v>35</v>
      </c>
      <c r="J10760" t="s">
        <v>36</v>
      </c>
    </row>
    <row r="10761" spans="1:10" x14ac:dyDescent="0.2">
      <c r="A10761" s="7" t="s">
        <v>18078</v>
      </c>
      <c r="B10761" t="s">
        <v>18079</v>
      </c>
      <c r="C10761">
        <v>21002</v>
      </c>
      <c r="D10761" t="s">
        <v>31</v>
      </c>
      <c r="E10761">
        <v>3</v>
      </c>
      <c r="F10761" t="s">
        <v>2045</v>
      </c>
      <c r="G10761" s="8" t="s">
        <v>220</v>
      </c>
      <c r="H10761" t="s">
        <v>221</v>
      </c>
      <c r="I10761" s="1" t="s">
        <v>35</v>
      </c>
      <c r="J10761" t="s">
        <v>36</v>
      </c>
    </row>
    <row r="10762" spans="1:10" x14ac:dyDescent="0.2">
      <c r="A10762" s="7" t="s">
        <v>18080</v>
      </c>
      <c r="B10762" t="s">
        <v>7544</v>
      </c>
      <c r="C10762">
        <v>21002</v>
      </c>
      <c r="D10762" t="s">
        <v>31</v>
      </c>
      <c r="E10762">
        <v>3</v>
      </c>
      <c r="F10762" t="s">
        <v>2045</v>
      </c>
      <c r="G10762" s="8" t="s">
        <v>220</v>
      </c>
      <c r="H10762" t="s">
        <v>221</v>
      </c>
      <c r="I10762" s="1" t="s">
        <v>35</v>
      </c>
      <c r="J10762" t="s">
        <v>36</v>
      </c>
    </row>
    <row r="10763" spans="1:10" x14ac:dyDescent="0.2">
      <c r="A10763" s="7" t="s">
        <v>18081</v>
      </c>
      <c r="B10763" t="s">
        <v>18082</v>
      </c>
      <c r="C10763">
        <v>21002</v>
      </c>
      <c r="D10763" t="s">
        <v>31</v>
      </c>
      <c r="E10763">
        <v>3</v>
      </c>
      <c r="F10763" t="s">
        <v>2045</v>
      </c>
      <c r="G10763" s="8" t="s">
        <v>220</v>
      </c>
      <c r="H10763" t="s">
        <v>221</v>
      </c>
      <c r="I10763" s="1" t="s">
        <v>35</v>
      </c>
      <c r="J10763" t="s">
        <v>36</v>
      </c>
    </row>
    <row r="10764" spans="1:10" x14ac:dyDescent="0.2">
      <c r="A10764" s="7" t="s">
        <v>18083</v>
      </c>
      <c r="B10764" t="s">
        <v>18084</v>
      </c>
      <c r="C10764">
        <v>21002</v>
      </c>
      <c r="D10764" t="s">
        <v>31</v>
      </c>
      <c r="E10764">
        <v>3</v>
      </c>
      <c r="F10764" t="s">
        <v>2045</v>
      </c>
      <c r="G10764" s="8" t="s">
        <v>220</v>
      </c>
      <c r="H10764" t="s">
        <v>221</v>
      </c>
      <c r="I10764" s="1" t="s">
        <v>35</v>
      </c>
      <c r="J10764" t="s">
        <v>36</v>
      </c>
    </row>
    <row r="10765" spans="1:10" x14ac:dyDescent="0.2">
      <c r="A10765" s="7" t="s">
        <v>18085</v>
      </c>
      <c r="B10765" t="s">
        <v>18086</v>
      </c>
      <c r="C10765">
        <v>21002</v>
      </c>
      <c r="D10765" t="s">
        <v>31</v>
      </c>
      <c r="E10765">
        <v>3</v>
      </c>
      <c r="F10765" t="s">
        <v>2045</v>
      </c>
      <c r="G10765" s="8" t="s">
        <v>220</v>
      </c>
      <c r="H10765" t="s">
        <v>221</v>
      </c>
      <c r="I10765" s="1" t="s">
        <v>35</v>
      </c>
      <c r="J10765" t="s">
        <v>36</v>
      </c>
    </row>
    <row r="10766" spans="1:10" x14ac:dyDescent="0.2">
      <c r="A10766" s="7" t="s">
        <v>18087</v>
      </c>
      <c r="B10766" t="s">
        <v>18088</v>
      </c>
      <c r="C10766">
        <v>21002</v>
      </c>
      <c r="D10766" t="s">
        <v>31</v>
      </c>
      <c r="E10766">
        <v>3</v>
      </c>
      <c r="F10766" t="s">
        <v>2045</v>
      </c>
      <c r="G10766" s="8" t="s">
        <v>220</v>
      </c>
      <c r="H10766" t="s">
        <v>221</v>
      </c>
      <c r="I10766" s="1" t="s">
        <v>35</v>
      </c>
      <c r="J10766" t="s">
        <v>36</v>
      </c>
    </row>
    <row r="10767" spans="1:10" x14ac:dyDescent="0.2">
      <c r="A10767" s="7" t="s">
        <v>18089</v>
      </c>
      <c r="B10767" t="s">
        <v>18090</v>
      </c>
      <c r="C10767">
        <v>21002</v>
      </c>
      <c r="D10767" t="s">
        <v>31</v>
      </c>
      <c r="E10767">
        <v>3</v>
      </c>
      <c r="F10767" t="s">
        <v>2045</v>
      </c>
      <c r="G10767" s="8" t="s">
        <v>220</v>
      </c>
      <c r="H10767" t="s">
        <v>221</v>
      </c>
      <c r="I10767" s="1" t="s">
        <v>35</v>
      </c>
      <c r="J10767" t="s">
        <v>36</v>
      </c>
    </row>
    <row r="10768" spans="1:10" x14ac:dyDescent="0.2">
      <c r="A10768" s="7" t="s">
        <v>18091</v>
      </c>
      <c r="B10768" t="s">
        <v>18092</v>
      </c>
      <c r="C10768">
        <v>21002</v>
      </c>
      <c r="D10768" t="s">
        <v>31</v>
      </c>
      <c r="E10768">
        <v>3</v>
      </c>
      <c r="F10768" t="s">
        <v>2045</v>
      </c>
      <c r="G10768" s="8" t="s">
        <v>220</v>
      </c>
      <c r="H10768" t="s">
        <v>221</v>
      </c>
      <c r="I10768" s="1" t="s">
        <v>35</v>
      </c>
      <c r="J10768" t="s">
        <v>36</v>
      </c>
    </row>
    <row r="10769" spans="1:10" x14ac:dyDescent="0.2">
      <c r="A10769" s="7" t="s">
        <v>18093</v>
      </c>
      <c r="B10769" t="s">
        <v>18094</v>
      </c>
      <c r="C10769">
        <v>21002</v>
      </c>
      <c r="D10769" t="s">
        <v>31</v>
      </c>
      <c r="E10769">
        <v>3</v>
      </c>
      <c r="F10769" t="s">
        <v>2045</v>
      </c>
      <c r="G10769" s="8" t="s">
        <v>220</v>
      </c>
      <c r="H10769" t="s">
        <v>221</v>
      </c>
      <c r="I10769" s="1" t="s">
        <v>35</v>
      </c>
      <c r="J10769" t="s">
        <v>36</v>
      </c>
    </row>
    <row r="10770" spans="1:10" x14ac:dyDescent="0.2">
      <c r="A10770" s="7" t="s">
        <v>18095</v>
      </c>
      <c r="B10770" t="s">
        <v>18096</v>
      </c>
      <c r="C10770">
        <v>21002</v>
      </c>
      <c r="D10770" t="s">
        <v>31</v>
      </c>
      <c r="E10770">
        <v>3</v>
      </c>
      <c r="F10770" t="s">
        <v>2045</v>
      </c>
      <c r="G10770" s="8" t="s">
        <v>220</v>
      </c>
      <c r="H10770" t="s">
        <v>221</v>
      </c>
      <c r="I10770" s="1" t="s">
        <v>35</v>
      </c>
      <c r="J10770" t="s">
        <v>36</v>
      </c>
    </row>
    <row r="10771" spans="1:10" x14ac:dyDescent="0.2">
      <c r="A10771" s="7" t="s">
        <v>18097</v>
      </c>
      <c r="B10771" t="s">
        <v>18098</v>
      </c>
      <c r="C10771">
        <v>21002</v>
      </c>
      <c r="D10771" t="s">
        <v>31</v>
      </c>
      <c r="E10771">
        <v>3</v>
      </c>
      <c r="F10771" t="s">
        <v>2045</v>
      </c>
      <c r="G10771" s="8" t="s">
        <v>220</v>
      </c>
      <c r="H10771" t="s">
        <v>221</v>
      </c>
      <c r="I10771" s="1" t="s">
        <v>35</v>
      </c>
      <c r="J10771" t="s">
        <v>36</v>
      </c>
    </row>
    <row r="10772" spans="1:10" x14ac:dyDescent="0.2">
      <c r="A10772" s="7" t="s">
        <v>18099</v>
      </c>
      <c r="B10772" t="s">
        <v>18100</v>
      </c>
      <c r="C10772">
        <v>21002</v>
      </c>
      <c r="D10772" t="s">
        <v>31</v>
      </c>
      <c r="E10772">
        <v>3</v>
      </c>
      <c r="F10772" t="s">
        <v>2045</v>
      </c>
      <c r="G10772" s="8" t="s">
        <v>220</v>
      </c>
      <c r="H10772" t="s">
        <v>221</v>
      </c>
      <c r="I10772" s="1" t="s">
        <v>35</v>
      </c>
      <c r="J10772" t="s">
        <v>36</v>
      </c>
    </row>
    <row r="10773" spans="1:10" x14ac:dyDescent="0.2">
      <c r="A10773" s="7" t="s">
        <v>18101</v>
      </c>
      <c r="B10773" t="s">
        <v>18102</v>
      </c>
      <c r="C10773">
        <v>21002</v>
      </c>
      <c r="D10773" t="s">
        <v>31</v>
      </c>
      <c r="E10773">
        <v>3</v>
      </c>
      <c r="F10773" t="s">
        <v>2045</v>
      </c>
      <c r="G10773" s="8" t="s">
        <v>220</v>
      </c>
      <c r="H10773" t="s">
        <v>221</v>
      </c>
      <c r="I10773" s="1" t="s">
        <v>35</v>
      </c>
      <c r="J10773" t="s">
        <v>36</v>
      </c>
    </row>
    <row r="10774" spans="1:10" x14ac:dyDescent="0.2">
      <c r="A10774" s="7" t="s">
        <v>18103</v>
      </c>
      <c r="B10774" t="s">
        <v>18104</v>
      </c>
      <c r="C10774">
        <v>21002</v>
      </c>
      <c r="D10774" t="s">
        <v>31</v>
      </c>
      <c r="E10774">
        <v>3</v>
      </c>
      <c r="F10774" t="s">
        <v>2045</v>
      </c>
      <c r="G10774" s="8" t="s">
        <v>220</v>
      </c>
      <c r="H10774" t="s">
        <v>221</v>
      </c>
      <c r="I10774" s="1" t="s">
        <v>35</v>
      </c>
      <c r="J10774" t="s">
        <v>36</v>
      </c>
    </row>
    <row r="10775" spans="1:10" x14ac:dyDescent="0.2">
      <c r="A10775" s="7" t="s">
        <v>18105</v>
      </c>
      <c r="B10775" t="s">
        <v>18106</v>
      </c>
      <c r="C10775">
        <v>21002</v>
      </c>
      <c r="D10775" t="s">
        <v>31</v>
      </c>
      <c r="E10775">
        <v>3</v>
      </c>
      <c r="F10775" t="s">
        <v>2045</v>
      </c>
      <c r="G10775" s="8" t="s">
        <v>220</v>
      </c>
      <c r="H10775" t="s">
        <v>221</v>
      </c>
      <c r="I10775" s="1" t="s">
        <v>35</v>
      </c>
      <c r="J10775" t="s">
        <v>36</v>
      </c>
    </row>
    <row r="10776" spans="1:10" x14ac:dyDescent="0.2">
      <c r="A10776" s="7" t="s">
        <v>18107</v>
      </c>
      <c r="B10776" t="s">
        <v>18108</v>
      </c>
      <c r="C10776">
        <v>21002</v>
      </c>
      <c r="D10776" t="s">
        <v>31</v>
      </c>
      <c r="E10776">
        <v>3</v>
      </c>
      <c r="F10776" t="s">
        <v>2045</v>
      </c>
      <c r="G10776" s="8" t="s">
        <v>220</v>
      </c>
      <c r="H10776" t="s">
        <v>221</v>
      </c>
      <c r="I10776" s="1" t="s">
        <v>35</v>
      </c>
      <c r="J10776" t="s">
        <v>36</v>
      </c>
    </row>
    <row r="10777" spans="1:10" x14ac:dyDescent="0.2">
      <c r="A10777" s="7" t="s">
        <v>18109</v>
      </c>
      <c r="B10777" t="s">
        <v>7826</v>
      </c>
      <c r="C10777">
        <v>21002</v>
      </c>
      <c r="D10777" t="s">
        <v>31</v>
      </c>
      <c r="E10777">
        <v>3</v>
      </c>
      <c r="F10777" t="s">
        <v>2045</v>
      </c>
      <c r="G10777" s="8" t="s">
        <v>220</v>
      </c>
      <c r="H10777" t="s">
        <v>221</v>
      </c>
      <c r="I10777" s="1" t="s">
        <v>35</v>
      </c>
      <c r="J10777" t="s">
        <v>36</v>
      </c>
    </row>
    <row r="10778" spans="1:10" x14ac:dyDescent="0.2">
      <c r="A10778" s="7" t="s">
        <v>18110</v>
      </c>
      <c r="B10778" t="s">
        <v>8083</v>
      </c>
      <c r="C10778">
        <v>21002</v>
      </c>
      <c r="D10778" t="s">
        <v>31</v>
      </c>
      <c r="E10778">
        <v>3</v>
      </c>
      <c r="F10778" t="s">
        <v>2045</v>
      </c>
      <c r="G10778" s="8" t="s">
        <v>220</v>
      </c>
      <c r="H10778" t="s">
        <v>221</v>
      </c>
      <c r="I10778" s="1" t="s">
        <v>35</v>
      </c>
      <c r="J10778" t="s">
        <v>36</v>
      </c>
    </row>
    <row r="10779" spans="1:10" x14ac:dyDescent="0.2">
      <c r="A10779" s="7" t="s">
        <v>18111</v>
      </c>
      <c r="B10779" t="s">
        <v>18112</v>
      </c>
      <c r="C10779">
        <v>21002</v>
      </c>
      <c r="D10779" t="s">
        <v>31</v>
      </c>
      <c r="E10779">
        <v>3</v>
      </c>
      <c r="F10779" t="s">
        <v>2045</v>
      </c>
      <c r="G10779" s="8" t="s">
        <v>220</v>
      </c>
      <c r="H10779" t="s">
        <v>221</v>
      </c>
      <c r="I10779" s="1" t="s">
        <v>35</v>
      </c>
      <c r="J10779" t="s">
        <v>36</v>
      </c>
    </row>
    <row r="10780" spans="1:10" x14ac:dyDescent="0.2">
      <c r="A10780" s="7" t="s">
        <v>18113</v>
      </c>
      <c r="B10780" t="s">
        <v>18114</v>
      </c>
      <c r="C10780">
        <v>21002</v>
      </c>
      <c r="D10780" t="s">
        <v>31</v>
      </c>
      <c r="E10780">
        <v>3</v>
      </c>
      <c r="F10780" t="s">
        <v>2045</v>
      </c>
      <c r="G10780" s="8" t="s">
        <v>220</v>
      </c>
      <c r="H10780" t="s">
        <v>221</v>
      </c>
      <c r="I10780" s="1" t="s">
        <v>35</v>
      </c>
      <c r="J10780" t="s">
        <v>36</v>
      </c>
    </row>
    <row r="10781" spans="1:10" x14ac:dyDescent="0.2">
      <c r="A10781" s="7" t="s">
        <v>18115</v>
      </c>
      <c r="B10781" t="s">
        <v>18116</v>
      </c>
      <c r="C10781">
        <v>21002</v>
      </c>
      <c r="D10781" t="s">
        <v>31</v>
      </c>
      <c r="E10781">
        <v>3</v>
      </c>
      <c r="F10781" t="s">
        <v>2045</v>
      </c>
      <c r="G10781" s="8" t="s">
        <v>220</v>
      </c>
      <c r="H10781" t="s">
        <v>221</v>
      </c>
      <c r="I10781" s="1" t="s">
        <v>35</v>
      </c>
      <c r="J10781" t="s">
        <v>36</v>
      </c>
    </row>
    <row r="10782" spans="1:10" x14ac:dyDescent="0.2">
      <c r="A10782" s="7" t="s">
        <v>18117</v>
      </c>
      <c r="B10782" t="s">
        <v>18118</v>
      </c>
      <c r="C10782">
        <v>21002</v>
      </c>
      <c r="D10782" t="s">
        <v>31</v>
      </c>
      <c r="E10782">
        <v>3</v>
      </c>
      <c r="F10782" t="s">
        <v>2045</v>
      </c>
      <c r="G10782" s="8" t="s">
        <v>220</v>
      </c>
      <c r="H10782" t="s">
        <v>221</v>
      </c>
      <c r="I10782" s="1" t="s">
        <v>35</v>
      </c>
      <c r="J10782" t="s">
        <v>36</v>
      </c>
    </row>
    <row r="10783" spans="1:10" x14ac:dyDescent="0.2">
      <c r="A10783" s="7" t="s">
        <v>18119</v>
      </c>
      <c r="B10783" t="s">
        <v>18120</v>
      </c>
      <c r="C10783">
        <v>21002</v>
      </c>
      <c r="D10783" t="s">
        <v>31</v>
      </c>
      <c r="E10783">
        <v>3</v>
      </c>
      <c r="F10783" t="s">
        <v>2045</v>
      </c>
      <c r="G10783" s="8" t="s">
        <v>220</v>
      </c>
      <c r="H10783" t="s">
        <v>221</v>
      </c>
      <c r="I10783" s="1" t="s">
        <v>35</v>
      </c>
      <c r="J10783" t="s">
        <v>36</v>
      </c>
    </row>
    <row r="10784" spans="1:10" x14ac:dyDescent="0.2">
      <c r="A10784" s="7" t="s">
        <v>18121</v>
      </c>
      <c r="B10784" t="s">
        <v>18122</v>
      </c>
      <c r="C10784">
        <v>21002</v>
      </c>
      <c r="D10784" t="s">
        <v>31</v>
      </c>
      <c r="E10784">
        <v>3</v>
      </c>
      <c r="F10784" t="s">
        <v>2045</v>
      </c>
      <c r="G10784" s="8" t="s">
        <v>220</v>
      </c>
      <c r="H10784" t="s">
        <v>221</v>
      </c>
      <c r="I10784" s="1" t="s">
        <v>35</v>
      </c>
      <c r="J10784" t="s">
        <v>36</v>
      </c>
    </row>
    <row r="10785" spans="1:10" x14ac:dyDescent="0.2">
      <c r="A10785" s="7" t="s">
        <v>18123</v>
      </c>
      <c r="B10785" t="s">
        <v>18124</v>
      </c>
      <c r="C10785">
        <v>21002</v>
      </c>
      <c r="D10785" t="s">
        <v>31</v>
      </c>
      <c r="E10785">
        <v>3</v>
      </c>
      <c r="F10785" t="s">
        <v>2045</v>
      </c>
      <c r="G10785" s="8" t="s">
        <v>220</v>
      </c>
      <c r="H10785" t="s">
        <v>221</v>
      </c>
      <c r="I10785" s="1" t="s">
        <v>35</v>
      </c>
      <c r="J10785" t="s">
        <v>36</v>
      </c>
    </row>
    <row r="10786" spans="1:10" x14ac:dyDescent="0.2">
      <c r="A10786" s="7" t="s">
        <v>18125</v>
      </c>
      <c r="B10786" t="s">
        <v>18126</v>
      </c>
      <c r="C10786">
        <v>21002</v>
      </c>
      <c r="D10786" t="s">
        <v>31</v>
      </c>
      <c r="E10786">
        <v>3</v>
      </c>
      <c r="F10786" t="s">
        <v>2045</v>
      </c>
      <c r="G10786" s="8" t="s">
        <v>220</v>
      </c>
      <c r="H10786" t="s">
        <v>221</v>
      </c>
      <c r="I10786" s="1" t="s">
        <v>35</v>
      </c>
      <c r="J10786" t="s">
        <v>36</v>
      </c>
    </row>
    <row r="10787" spans="1:10" x14ac:dyDescent="0.2">
      <c r="A10787" s="7" t="s">
        <v>18127</v>
      </c>
      <c r="B10787" t="s">
        <v>18128</v>
      </c>
      <c r="C10787">
        <v>21002</v>
      </c>
      <c r="D10787" t="s">
        <v>31</v>
      </c>
      <c r="E10787">
        <v>3</v>
      </c>
      <c r="F10787" t="s">
        <v>2045</v>
      </c>
      <c r="G10787" s="8" t="s">
        <v>220</v>
      </c>
      <c r="H10787" t="s">
        <v>221</v>
      </c>
      <c r="I10787" s="1" t="s">
        <v>35</v>
      </c>
      <c r="J10787" t="s">
        <v>36</v>
      </c>
    </row>
    <row r="10788" spans="1:10" x14ac:dyDescent="0.2">
      <c r="A10788" s="7" t="s">
        <v>18129</v>
      </c>
      <c r="B10788" t="s">
        <v>18130</v>
      </c>
      <c r="C10788">
        <v>21002</v>
      </c>
      <c r="D10788" t="s">
        <v>31</v>
      </c>
      <c r="E10788">
        <v>3</v>
      </c>
      <c r="F10788" t="s">
        <v>2045</v>
      </c>
      <c r="G10788" s="8" t="s">
        <v>220</v>
      </c>
      <c r="H10788" t="s">
        <v>221</v>
      </c>
      <c r="I10788" s="1" t="s">
        <v>35</v>
      </c>
      <c r="J10788" t="s">
        <v>36</v>
      </c>
    </row>
    <row r="10789" spans="1:10" x14ac:dyDescent="0.2">
      <c r="A10789" s="7" t="s">
        <v>18131</v>
      </c>
      <c r="B10789" t="s">
        <v>18132</v>
      </c>
      <c r="C10789">
        <v>21002</v>
      </c>
      <c r="D10789" t="s">
        <v>31</v>
      </c>
      <c r="E10789">
        <v>3</v>
      </c>
      <c r="F10789" t="s">
        <v>2045</v>
      </c>
      <c r="G10789" s="8" t="s">
        <v>220</v>
      </c>
      <c r="H10789" t="s">
        <v>221</v>
      </c>
      <c r="I10789" s="1" t="s">
        <v>35</v>
      </c>
      <c r="J10789" t="s">
        <v>36</v>
      </c>
    </row>
    <row r="10790" spans="1:10" x14ac:dyDescent="0.2">
      <c r="A10790" s="7" t="s">
        <v>18133</v>
      </c>
      <c r="B10790" t="s">
        <v>18134</v>
      </c>
      <c r="C10790">
        <v>21002</v>
      </c>
      <c r="D10790" t="s">
        <v>31</v>
      </c>
      <c r="E10790">
        <v>3</v>
      </c>
      <c r="F10790" t="s">
        <v>2045</v>
      </c>
      <c r="G10790" s="8" t="s">
        <v>220</v>
      </c>
      <c r="H10790" t="s">
        <v>221</v>
      </c>
      <c r="I10790" s="1" t="s">
        <v>35</v>
      </c>
      <c r="J10790" t="s">
        <v>36</v>
      </c>
    </row>
    <row r="10791" spans="1:10" x14ac:dyDescent="0.2">
      <c r="A10791" s="7" t="s">
        <v>18135</v>
      </c>
      <c r="B10791" t="s">
        <v>18136</v>
      </c>
      <c r="C10791">
        <v>21002</v>
      </c>
      <c r="D10791" t="s">
        <v>31</v>
      </c>
      <c r="E10791">
        <v>3</v>
      </c>
      <c r="F10791" t="s">
        <v>2045</v>
      </c>
      <c r="G10791" s="8" t="s">
        <v>220</v>
      </c>
      <c r="H10791" t="s">
        <v>221</v>
      </c>
      <c r="I10791" s="1" t="s">
        <v>35</v>
      </c>
      <c r="J10791" t="s">
        <v>36</v>
      </c>
    </row>
    <row r="10792" spans="1:10" x14ac:dyDescent="0.2">
      <c r="A10792" s="7" t="s">
        <v>18137</v>
      </c>
      <c r="B10792" t="s">
        <v>18138</v>
      </c>
      <c r="C10792">
        <v>21002</v>
      </c>
      <c r="D10792" t="s">
        <v>31</v>
      </c>
      <c r="E10792">
        <v>3</v>
      </c>
      <c r="F10792" t="s">
        <v>2045</v>
      </c>
      <c r="G10792" s="8" t="s">
        <v>220</v>
      </c>
      <c r="H10792" t="s">
        <v>221</v>
      </c>
      <c r="I10792" s="1" t="s">
        <v>35</v>
      </c>
      <c r="J10792" t="s">
        <v>36</v>
      </c>
    </row>
    <row r="10793" spans="1:10" x14ac:dyDescent="0.2">
      <c r="A10793" s="7" t="s">
        <v>18139</v>
      </c>
      <c r="B10793" t="s">
        <v>18140</v>
      </c>
      <c r="C10793">
        <v>21002</v>
      </c>
      <c r="D10793" t="s">
        <v>31</v>
      </c>
      <c r="E10793">
        <v>3</v>
      </c>
      <c r="F10793" t="s">
        <v>2045</v>
      </c>
      <c r="G10793" s="8" t="s">
        <v>220</v>
      </c>
      <c r="H10793" t="s">
        <v>221</v>
      </c>
      <c r="I10793" s="1" t="s">
        <v>35</v>
      </c>
      <c r="J10793" t="s">
        <v>36</v>
      </c>
    </row>
    <row r="10794" spans="1:10" x14ac:dyDescent="0.2">
      <c r="A10794" s="7" t="s">
        <v>18141</v>
      </c>
      <c r="B10794" t="s">
        <v>15251</v>
      </c>
      <c r="C10794">
        <v>21002</v>
      </c>
      <c r="D10794" t="s">
        <v>31</v>
      </c>
      <c r="E10794">
        <v>3</v>
      </c>
      <c r="F10794" t="s">
        <v>2045</v>
      </c>
      <c r="G10794" s="8" t="s">
        <v>220</v>
      </c>
      <c r="H10794" t="s">
        <v>221</v>
      </c>
      <c r="I10794" s="1" t="s">
        <v>35</v>
      </c>
      <c r="J10794" t="s">
        <v>36</v>
      </c>
    </row>
    <row r="10795" spans="1:10" x14ac:dyDescent="0.2">
      <c r="A10795" s="7" t="s">
        <v>18142</v>
      </c>
      <c r="B10795" t="s">
        <v>18143</v>
      </c>
      <c r="C10795">
        <v>21002</v>
      </c>
      <c r="D10795" t="s">
        <v>31</v>
      </c>
      <c r="E10795">
        <v>3</v>
      </c>
      <c r="F10795" t="s">
        <v>2045</v>
      </c>
      <c r="G10795" s="8" t="s">
        <v>220</v>
      </c>
      <c r="H10795" t="s">
        <v>221</v>
      </c>
      <c r="I10795" s="1" t="s">
        <v>35</v>
      </c>
      <c r="J10795" t="s">
        <v>36</v>
      </c>
    </row>
    <row r="10796" spans="1:10" x14ac:dyDescent="0.2">
      <c r="A10796" s="7" t="s">
        <v>18144</v>
      </c>
      <c r="B10796" t="s">
        <v>18145</v>
      </c>
      <c r="C10796">
        <v>21002</v>
      </c>
      <c r="D10796" t="s">
        <v>31</v>
      </c>
      <c r="E10796">
        <v>3</v>
      </c>
      <c r="F10796" t="s">
        <v>2045</v>
      </c>
      <c r="G10796" s="8" t="s">
        <v>220</v>
      </c>
      <c r="H10796" t="s">
        <v>221</v>
      </c>
      <c r="I10796" s="1" t="s">
        <v>35</v>
      </c>
      <c r="J10796" t="s">
        <v>36</v>
      </c>
    </row>
    <row r="10797" spans="1:10" x14ac:dyDescent="0.2">
      <c r="A10797" s="7" t="s">
        <v>18146</v>
      </c>
      <c r="B10797" t="s">
        <v>18147</v>
      </c>
      <c r="C10797">
        <v>21002</v>
      </c>
      <c r="D10797" t="s">
        <v>31</v>
      </c>
      <c r="E10797">
        <v>3</v>
      </c>
      <c r="F10797" t="s">
        <v>2045</v>
      </c>
      <c r="G10797" s="8" t="s">
        <v>220</v>
      </c>
      <c r="H10797" t="s">
        <v>221</v>
      </c>
      <c r="I10797" s="1" t="s">
        <v>35</v>
      </c>
      <c r="J10797" t="s">
        <v>36</v>
      </c>
    </row>
    <row r="10798" spans="1:10" x14ac:dyDescent="0.2">
      <c r="A10798" s="7" t="s">
        <v>18148</v>
      </c>
      <c r="B10798" t="s">
        <v>7754</v>
      </c>
      <c r="C10798">
        <v>21002</v>
      </c>
      <c r="D10798" t="s">
        <v>31</v>
      </c>
      <c r="E10798">
        <v>3</v>
      </c>
      <c r="F10798" t="s">
        <v>2045</v>
      </c>
      <c r="G10798" s="8" t="s">
        <v>220</v>
      </c>
      <c r="H10798" t="s">
        <v>221</v>
      </c>
      <c r="I10798" s="1" t="s">
        <v>35</v>
      </c>
      <c r="J10798" t="s">
        <v>36</v>
      </c>
    </row>
    <row r="10799" spans="1:10" x14ac:dyDescent="0.2">
      <c r="A10799" s="7" t="s">
        <v>18149</v>
      </c>
      <c r="B10799" t="s">
        <v>18150</v>
      </c>
      <c r="C10799">
        <v>21002</v>
      </c>
      <c r="D10799" t="s">
        <v>31</v>
      </c>
      <c r="E10799">
        <v>3</v>
      </c>
      <c r="F10799" t="s">
        <v>2045</v>
      </c>
      <c r="G10799" s="8" t="s">
        <v>220</v>
      </c>
      <c r="H10799" t="s">
        <v>221</v>
      </c>
      <c r="I10799" s="1" t="s">
        <v>35</v>
      </c>
      <c r="J10799" t="s">
        <v>36</v>
      </c>
    </row>
    <row r="10800" spans="1:10" x14ac:dyDescent="0.2">
      <c r="A10800" s="7" t="s">
        <v>18151</v>
      </c>
      <c r="B10800" t="s">
        <v>18152</v>
      </c>
      <c r="C10800">
        <v>21002</v>
      </c>
      <c r="D10800" t="s">
        <v>31</v>
      </c>
      <c r="E10800">
        <v>3</v>
      </c>
      <c r="F10800" t="s">
        <v>2045</v>
      </c>
      <c r="G10800" s="8" t="s">
        <v>220</v>
      </c>
      <c r="H10800" t="s">
        <v>221</v>
      </c>
      <c r="I10800" s="1" t="s">
        <v>35</v>
      </c>
      <c r="J10800" t="s">
        <v>36</v>
      </c>
    </row>
    <row r="10801" spans="1:10" x14ac:dyDescent="0.2">
      <c r="A10801" s="7" t="s">
        <v>18153</v>
      </c>
      <c r="B10801" t="s">
        <v>18154</v>
      </c>
      <c r="C10801">
        <v>21002</v>
      </c>
      <c r="D10801" t="s">
        <v>31</v>
      </c>
      <c r="E10801">
        <v>3</v>
      </c>
      <c r="F10801" t="s">
        <v>2045</v>
      </c>
      <c r="G10801" s="8" t="s">
        <v>220</v>
      </c>
      <c r="H10801" t="s">
        <v>221</v>
      </c>
      <c r="I10801" s="1" t="s">
        <v>35</v>
      </c>
      <c r="J10801" t="s">
        <v>36</v>
      </c>
    </row>
    <row r="10802" spans="1:10" x14ac:dyDescent="0.2">
      <c r="A10802" s="7" t="s">
        <v>18155</v>
      </c>
      <c r="B10802" t="s">
        <v>12975</v>
      </c>
      <c r="C10802">
        <v>21002</v>
      </c>
      <c r="D10802" t="s">
        <v>31</v>
      </c>
      <c r="E10802">
        <v>3</v>
      </c>
      <c r="F10802" t="s">
        <v>2045</v>
      </c>
      <c r="G10802" s="8" t="s">
        <v>220</v>
      </c>
      <c r="H10802" t="s">
        <v>221</v>
      </c>
      <c r="I10802" s="1" t="s">
        <v>35</v>
      </c>
      <c r="J10802" t="s">
        <v>36</v>
      </c>
    </row>
    <row r="10803" spans="1:10" x14ac:dyDescent="0.2">
      <c r="A10803" s="7" t="s">
        <v>18156</v>
      </c>
      <c r="B10803" t="s">
        <v>18157</v>
      </c>
      <c r="C10803">
        <v>21002</v>
      </c>
      <c r="D10803" t="s">
        <v>31</v>
      </c>
      <c r="E10803">
        <v>3</v>
      </c>
      <c r="F10803" t="s">
        <v>2045</v>
      </c>
      <c r="G10803" s="8" t="s">
        <v>220</v>
      </c>
      <c r="H10803" t="s">
        <v>221</v>
      </c>
      <c r="I10803" s="1" t="s">
        <v>35</v>
      </c>
      <c r="J10803" t="s">
        <v>36</v>
      </c>
    </row>
    <row r="10804" spans="1:10" x14ac:dyDescent="0.2">
      <c r="A10804" s="7" t="s">
        <v>18158</v>
      </c>
      <c r="B10804" t="s">
        <v>18159</v>
      </c>
      <c r="C10804">
        <v>21002</v>
      </c>
      <c r="D10804" t="s">
        <v>31</v>
      </c>
      <c r="E10804">
        <v>3</v>
      </c>
      <c r="F10804" t="s">
        <v>2045</v>
      </c>
      <c r="G10804" s="8" t="s">
        <v>220</v>
      </c>
      <c r="H10804" t="s">
        <v>221</v>
      </c>
      <c r="I10804" s="1" t="s">
        <v>35</v>
      </c>
      <c r="J10804" t="s">
        <v>36</v>
      </c>
    </row>
    <row r="10805" spans="1:10" x14ac:dyDescent="0.2">
      <c r="A10805" s="7" t="s">
        <v>18160</v>
      </c>
      <c r="B10805" t="s">
        <v>8798</v>
      </c>
      <c r="C10805">
        <v>21002</v>
      </c>
      <c r="D10805" t="s">
        <v>31</v>
      </c>
      <c r="E10805">
        <v>3</v>
      </c>
      <c r="F10805" t="s">
        <v>2045</v>
      </c>
      <c r="G10805" s="8" t="s">
        <v>220</v>
      </c>
      <c r="H10805" t="s">
        <v>221</v>
      </c>
      <c r="I10805" s="1" t="s">
        <v>35</v>
      </c>
      <c r="J10805" t="s">
        <v>36</v>
      </c>
    </row>
    <row r="10806" spans="1:10" x14ac:dyDescent="0.2">
      <c r="A10806" s="7" t="s">
        <v>18161</v>
      </c>
      <c r="B10806" t="s">
        <v>18162</v>
      </c>
      <c r="C10806">
        <v>21002</v>
      </c>
      <c r="D10806" t="s">
        <v>31</v>
      </c>
      <c r="E10806">
        <v>3</v>
      </c>
      <c r="F10806" t="s">
        <v>2045</v>
      </c>
      <c r="G10806" s="8" t="s">
        <v>220</v>
      </c>
      <c r="H10806" t="s">
        <v>221</v>
      </c>
      <c r="I10806" s="1" t="s">
        <v>35</v>
      </c>
      <c r="J10806" t="s">
        <v>36</v>
      </c>
    </row>
    <row r="10807" spans="1:10" x14ac:dyDescent="0.2">
      <c r="A10807" s="7" t="s">
        <v>18163</v>
      </c>
      <c r="B10807" t="s">
        <v>14691</v>
      </c>
      <c r="C10807">
        <v>21002</v>
      </c>
      <c r="D10807" t="s">
        <v>31</v>
      </c>
      <c r="E10807">
        <v>3</v>
      </c>
      <c r="F10807" t="s">
        <v>2045</v>
      </c>
      <c r="G10807" s="8" t="s">
        <v>220</v>
      </c>
      <c r="H10807" t="s">
        <v>221</v>
      </c>
      <c r="I10807" s="1" t="s">
        <v>35</v>
      </c>
      <c r="J10807" t="s">
        <v>36</v>
      </c>
    </row>
    <row r="10808" spans="1:10" x14ac:dyDescent="0.2">
      <c r="A10808" s="7" t="s">
        <v>18164</v>
      </c>
      <c r="B10808" t="s">
        <v>18165</v>
      </c>
      <c r="C10808">
        <v>21002</v>
      </c>
      <c r="D10808" t="s">
        <v>31</v>
      </c>
      <c r="E10808">
        <v>3</v>
      </c>
      <c r="F10808" t="s">
        <v>2045</v>
      </c>
      <c r="G10808" s="8" t="s">
        <v>220</v>
      </c>
      <c r="H10808" t="s">
        <v>221</v>
      </c>
      <c r="I10808" s="1" t="s">
        <v>35</v>
      </c>
      <c r="J10808" t="s">
        <v>36</v>
      </c>
    </row>
    <row r="10809" spans="1:10" x14ac:dyDescent="0.2">
      <c r="A10809" s="7" t="s">
        <v>18166</v>
      </c>
      <c r="B10809" t="s">
        <v>18167</v>
      </c>
      <c r="C10809">
        <v>21002</v>
      </c>
      <c r="D10809" t="s">
        <v>31</v>
      </c>
      <c r="E10809">
        <v>3</v>
      </c>
      <c r="F10809" t="s">
        <v>2045</v>
      </c>
      <c r="G10809" s="8" t="s">
        <v>220</v>
      </c>
      <c r="H10809" t="s">
        <v>221</v>
      </c>
      <c r="I10809" s="1" t="s">
        <v>35</v>
      </c>
      <c r="J10809" t="s">
        <v>36</v>
      </c>
    </row>
    <row r="10810" spans="1:10" x14ac:dyDescent="0.2">
      <c r="A10810" s="7" t="s">
        <v>18168</v>
      </c>
      <c r="B10810" t="s">
        <v>18169</v>
      </c>
      <c r="C10810">
        <v>21002</v>
      </c>
      <c r="D10810" t="s">
        <v>31</v>
      </c>
      <c r="E10810">
        <v>3</v>
      </c>
      <c r="F10810" t="s">
        <v>2045</v>
      </c>
      <c r="G10810" s="8" t="s">
        <v>220</v>
      </c>
      <c r="H10810" t="s">
        <v>221</v>
      </c>
      <c r="I10810" s="1" t="s">
        <v>35</v>
      </c>
      <c r="J10810" t="s">
        <v>36</v>
      </c>
    </row>
    <row r="10811" spans="1:10" x14ac:dyDescent="0.2">
      <c r="A10811" s="7" t="s">
        <v>18170</v>
      </c>
      <c r="B10811" t="s">
        <v>18171</v>
      </c>
      <c r="C10811">
        <v>21002</v>
      </c>
      <c r="D10811" t="s">
        <v>31</v>
      </c>
      <c r="E10811">
        <v>3</v>
      </c>
      <c r="F10811" t="s">
        <v>2045</v>
      </c>
      <c r="G10811" s="8" t="s">
        <v>220</v>
      </c>
      <c r="H10811" t="s">
        <v>221</v>
      </c>
      <c r="I10811" s="1" t="s">
        <v>35</v>
      </c>
      <c r="J10811" t="s">
        <v>36</v>
      </c>
    </row>
    <row r="10812" spans="1:10" x14ac:dyDescent="0.2">
      <c r="A10812" s="7" t="s">
        <v>18172</v>
      </c>
      <c r="B10812" t="s">
        <v>18173</v>
      </c>
      <c r="C10812">
        <v>21002</v>
      </c>
      <c r="D10812" t="s">
        <v>31</v>
      </c>
      <c r="E10812">
        <v>3</v>
      </c>
      <c r="F10812" t="s">
        <v>2045</v>
      </c>
      <c r="G10812" s="8" t="s">
        <v>220</v>
      </c>
      <c r="H10812" t="s">
        <v>221</v>
      </c>
      <c r="I10812" s="1" t="s">
        <v>35</v>
      </c>
      <c r="J10812" t="s">
        <v>36</v>
      </c>
    </row>
    <row r="10813" spans="1:10" x14ac:dyDescent="0.2">
      <c r="A10813" s="7" t="s">
        <v>18174</v>
      </c>
      <c r="B10813" t="s">
        <v>18175</v>
      </c>
      <c r="C10813">
        <v>21002</v>
      </c>
      <c r="D10813" t="s">
        <v>31</v>
      </c>
      <c r="E10813">
        <v>3</v>
      </c>
      <c r="F10813" t="s">
        <v>2045</v>
      </c>
      <c r="G10813" s="8" t="s">
        <v>220</v>
      </c>
      <c r="H10813" t="s">
        <v>221</v>
      </c>
      <c r="I10813" s="1" t="s">
        <v>35</v>
      </c>
      <c r="J10813" t="s">
        <v>36</v>
      </c>
    </row>
    <row r="10814" spans="1:10" x14ac:dyDescent="0.2">
      <c r="A10814" s="7" t="s">
        <v>18176</v>
      </c>
      <c r="B10814" t="s">
        <v>18177</v>
      </c>
      <c r="C10814">
        <v>21002</v>
      </c>
      <c r="D10814" t="s">
        <v>31</v>
      </c>
      <c r="E10814">
        <v>3</v>
      </c>
      <c r="F10814" t="s">
        <v>2045</v>
      </c>
      <c r="G10814" s="8" t="s">
        <v>220</v>
      </c>
      <c r="H10814" t="s">
        <v>221</v>
      </c>
      <c r="I10814" s="1" t="s">
        <v>35</v>
      </c>
      <c r="J10814" t="s">
        <v>36</v>
      </c>
    </row>
    <row r="10815" spans="1:10" x14ac:dyDescent="0.2">
      <c r="A10815" s="7" t="s">
        <v>18178</v>
      </c>
      <c r="B10815" t="s">
        <v>18179</v>
      </c>
      <c r="C10815">
        <v>21002</v>
      </c>
      <c r="D10815" t="s">
        <v>31</v>
      </c>
      <c r="E10815">
        <v>3</v>
      </c>
      <c r="F10815" t="s">
        <v>2045</v>
      </c>
      <c r="G10815" s="8" t="s">
        <v>220</v>
      </c>
      <c r="H10815" t="s">
        <v>221</v>
      </c>
      <c r="I10815" s="1" t="s">
        <v>35</v>
      </c>
      <c r="J10815" t="s">
        <v>36</v>
      </c>
    </row>
    <row r="10816" spans="1:10" x14ac:dyDescent="0.2">
      <c r="A10816" s="7" t="s">
        <v>18180</v>
      </c>
      <c r="B10816" t="s">
        <v>18181</v>
      </c>
      <c r="C10816">
        <v>21002</v>
      </c>
      <c r="D10816" t="s">
        <v>31</v>
      </c>
      <c r="E10816">
        <v>3</v>
      </c>
      <c r="F10816" t="s">
        <v>2045</v>
      </c>
      <c r="G10816" s="8" t="s">
        <v>220</v>
      </c>
      <c r="H10816" t="s">
        <v>221</v>
      </c>
      <c r="I10816" s="1" t="s">
        <v>35</v>
      </c>
      <c r="J10816" t="s">
        <v>36</v>
      </c>
    </row>
    <row r="10817" spans="1:10" x14ac:dyDescent="0.2">
      <c r="A10817" s="7" t="s">
        <v>18182</v>
      </c>
      <c r="B10817" t="s">
        <v>18183</v>
      </c>
      <c r="C10817">
        <v>21002</v>
      </c>
      <c r="D10817" t="s">
        <v>31</v>
      </c>
      <c r="E10817">
        <v>3</v>
      </c>
      <c r="F10817" t="s">
        <v>2045</v>
      </c>
      <c r="G10817" s="8" t="s">
        <v>220</v>
      </c>
      <c r="H10817" t="s">
        <v>221</v>
      </c>
      <c r="I10817" s="1" t="s">
        <v>35</v>
      </c>
      <c r="J10817" t="s">
        <v>36</v>
      </c>
    </row>
    <row r="10818" spans="1:10" x14ac:dyDescent="0.2">
      <c r="A10818" s="7" t="s">
        <v>18184</v>
      </c>
      <c r="B10818" t="s">
        <v>18185</v>
      </c>
      <c r="C10818">
        <v>21002</v>
      </c>
      <c r="D10818" t="s">
        <v>31</v>
      </c>
      <c r="E10818">
        <v>3</v>
      </c>
      <c r="F10818" t="s">
        <v>2045</v>
      </c>
      <c r="G10818" s="8" t="s">
        <v>220</v>
      </c>
      <c r="H10818" t="s">
        <v>221</v>
      </c>
      <c r="I10818" s="1" t="s">
        <v>35</v>
      </c>
      <c r="J10818" t="s">
        <v>36</v>
      </c>
    </row>
    <row r="10819" spans="1:10" x14ac:dyDescent="0.2">
      <c r="A10819" s="7" t="s">
        <v>18186</v>
      </c>
      <c r="B10819" t="s">
        <v>18187</v>
      </c>
      <c r="C10819">
        <v>21002</v>
      </c>
      <c r="D10819" t="s">
        <v>31</v>
      </c>
      <c r="E10819">
        <v>3</v>
      </c>
      <c r="F10819" t="s">
        <v>2045</v>
      </c>
      <c r="G10819" s="8" t="s">
        <v>220</v>
      </c>
      <c r="H10819" t="s">
        <v>221</v>
      </c>
      <c r="I10819" s="1" t="s">
        <v>35</v>
      </c>
      <c r="J10819" t="s">
        <v>36</v>
      </c>
    </row>
    <row r="10820" spans="1:10" x14ac:dyDescent="0.2">
      <c r="A10820" s="7" t="s">
        <v>18188</v>
      </c>
      <c r="B10820" t="s">
        <v>18189</v>
      </c>
      <c r="C10820">
        <v>21002</v>
      </c>
      <c r="D10820" t="s">
        <v>31</v>
      </c>
      <c r="E10820">
        <v>3</v>
      </c>
      <c r="F10820" t="s">
        <v>2045</v>
      </c>
      <c r="G10820" s="8" t="s">
        <v>220</v>
      </c>
      <c r="H10820" t="s">
        <v>221</v>
      </c>
      <c r="I10820" s="1" t="s">
        <v>35</v>
      </c>
      <c r="J10820" t="s">
        <v>36</v>
      </c>
    </row>
    <row r="10821" spans="1:10" x14ac:dyDescent="0.2">
      <c r="A10821" s="7" t="s">
        <v>18190</v>
      </c>
      <c r="B10821" t="s">
        <v>18191</v>
      </c>
      <c r="C10821">
        <v>21002</v>
      </c>
      <c r="D10821" t="s">
        <v>31</v>
      </c>
      <c r="E10821">
        <v>3</v>
      </c>
      <c r="F10821" t="s">
        <v>2045</v>
      </c>
      <c r="G10821" s="8" t="s">
        <v>224</v>
      </c>
      <c r="H10821" t="s">
        <v>225</v>
      </c>
      <c r="I10821" s="1" t="s">
        <v>35</v>
      </c>
      <c r="J10821" t="s">
        <v>36</v>
      </c>
    </row>
    <row r="10822" spans="1:10" x14ac:dyDescent="0.2">
      <c r="A10822" s="7" t="s">
        <v>18192</v>
      </c>
      <c r="B10822" t="s">
        <v>18193</v>
      </c>
      <c r="C10822">
        <v>21002</v>
      </c>
      <c r="D10822" t="s">
        <v>31</v>
      </c>
      <c r="E10822">
        <v>3</v>
      </c>
      <c r="F10822" t="s">
        <v>2045</v>
      </c>
      <c r="G10822" s="8" t="s">
        <v>224</v>
      </c>
      <c r="H10822" t="s">
        <v>225</v>
      </c>
      <c r="I10822" s="1" t="s">
        <v>35</v>
      </c>
      <c r="J10822" t="s">
        <v>36</v>
      </c>
    </row>
    <row r="10823" spans="1:10" x14ac:dyDescent="0.2">
      <c r="A10823" s="7" t="s">
        <v>18194</v>
      </c>
      <c r="B10823" t="s">
        <v>18195</v>
      </c>
      <c r="C10823">
        <v>21002</v>
      </c>
      <c r="D10823" t="s">
        <v>31</v>
      </c>
      <c r="E10823">
        <v>3</v>
      </c>
      <c r="F10823" t="s">
        <v>2045</v>
      </c>
      <c r="G10823" s="8" t="s">
        <v>224</v>
      </c>
      <c r="H10823" t="s">
        <v>225</v>
      </c>
      <c r="I10823" s="1" t="s">
        <v>35</v>
      </c>
      <c r="J10823" t="s">
        <v>36</v>
      </c>
    </row>
    <row r="10824" spans="1:10" x14ac:dyDescent="0.2">
      <c r="A10824" s="7" t="s">
        <v>18196</v>
      </c>
      <c r="B10824" t="s">
        <v>18197</v>
      </c>
      <c r="C10824">
        <v>21002</v>
      </c>
      <c r="D10824" t="s">
        <v>31</v>
      </c>
      <c r="E10824">
        <v>3</v>
      </c>
      <c r="F10824" t="s">
        <v>2045</v>
      </c>
      <c r="G10824" s="8" t="s">
        <v>224</v>
      </c>
      <c r="H10824" t="s">
        <v>225</v>
      </c>
      <c r="I10824" s="1" t="s">
        <v>35</v>
      </c>
      <c r="J10824" t="s">
        <v>36</v>
      </c>
    </row>
    <row r="10825" spans="1:10" x14ac:dyDescent="0.2">
      <c r="A10825" s="7" t="s">
        <v>18198</v>
      </c>
      <c r="B10825" t="s">
        <v>18199</v>
      </c>
      <c r="C10825">
        <v>21002</v>
      </c>
      <c r="D10825" t="s">
        <v>31</v>
      </c>
      <c r="E10825">
        <v>3</v>
      </c>
      <c r="F10825" t="s">
        <v>2045</v>
      </c>
      <c r="G10825" s="8" t="s">
        <v>224</v>
      </c>
      <c r="H10825" t="s">
        <v>225</v>
      </c>
      <c r="I10825" s="1" t="s">
        <v>35</v>
      </c>
      <c r="J10825" t="s">
        <v>36</v>
      </c>
    </row>
    <row r="10826" spans="1:10" x14ac:dyDescent="0.2">
      <c r="A10826" s="7" t="s">
        <v>18200</v>
      </c>
      <c r="B10826" t="s">
        <v>18201</v>
      </c>
      <c r="C10826">
        <v>21002</v>
      </c>
      <c r="D10826" t="s">
        <v>31</v>
      </c>
      <c r="E10826">
        <v>3</v>
      </c>
      <c r="F10826" t="s">
        <v>2045</v>
      </c>
      <c r="G10826" s="8" t="s">
        <v>224</v>
      </c>
      <c r="H10826" t="s">
        <v>225</v>
      </c>
      <c r="I10826" s="1" t="s">
        <v>35</v>
      </c>
      <c r="J10826" t="s">
        <v>36</v>
      </c>
    </row>
    <row r="10827" spans="1:10" x14ac:dyDescent="0.2">
      <c r="A10827" s="7" t="s">
        <v>18202</v>
      </c>
      <c r="B10827" t="s">
        <v>18203</v>
      </c>
      <c r="C10827">
        <v>21002</v>
      </c>
      <c r="D10827" t="s">
        <v>31</v>
      </c>
      <c r="E10827">
        <v>3</v>
      </c>
      <c r="F10827" t="s">
        <v>2045</v>
      </c>
      <c r="G10827" s="8" t="s">
        <v>224</v>
      </c>
      <c r="H10827" t="s">
        <v>225</v>
      </c>
      <c r="I10827" s="1" t="s">
        <v>35</v>
      </c>
      <c r="J10827" t="s">
        <v>36</v>
      </c>
    </row>
    <row r="10828" spans="1:10" x14ac:dyDescent="0.2">
      <c r="A10828" s="7" t="s">
        <v>18204</v>
      </c>
      <c r="B10828" t="s">
        <v>18205</v>
      </c>
      <c r="C10828">
        <v>21002</v>
      </c>
      <c r="D10828" t="s">
        <v>31</v>
      </c>
      <c r="E10828">
        <v>3</v>
      </c>
      <c r="F10828" t="s">
        <v>2045</v>
      </c>
      <c r="G10828" s="8" t="s">
        <v>224</v>
      </c>
      <c r="H10828" t="s">
        <v>225</v>
      </c>
      <c r="I10828" s="1" t="s">
        <v>35</v>
      </c>
      <c r="J10828" t="s">
        <v>36</v>
      </c>
    </row>
    <row r="10829" spans="1:10" x14ac:dyDescent="0.2">
      <c r="A10829" s="7" t="s">
        <v>18206</v>
      </c>
      <c r="B10829" t="s">
        <v>18207</v>
      </c>
      <c r="C10829">
        <v>21002</v>
      </c>
      <c r="D10829" t="s">
        <v>31</v>
      </c>
      <c r="E10829">
        <v>3</v>
      </c>
      <c r="F10829" t="s">
        <v>2045</v>
      </c>
      <c r="G10829" s="8" t="s">
        <v>224</v>
      </c>
      <c r="H10829" t="s">
        <v>225</v>
      </c>
      <c r="I10829" s="1" t="s">
        <v>35</v>
      </c>
      <c r="J10829" t="s">
        <v>36</v>
      </c>
    </row>
    <row r="10830" spans="1:10" x14ac:dyDescent="0.2">
      <c r="A10830" s="7" t="s">
        <v>18208</v>
      </c>
      <c r="B10830" t="s">
        <v>18209</v>
      </c>
      <c r="C10830">
        <v>21002</v>
      </c>
      <c r="D10830" t="s">
        <v>31</v>
      </c>
      <c r="E10830">
        <v>3</v>
      </c>
      <c r="F10830" t="s">
        <v>2045</v>
      </c>
      <c r="G10830" s="8" t="s">
        <v>224</v>
      </c>
      <c r="H10830" t="s">
        <v>225</v>
      </c>
      <c r="I10830" s="1" t="s">
        <v>35</v>
      </c>
      <c r="J10830" t="s">
        <v>36</v>
      </c>
    </row>
    <row r="10831" spans="1:10" x14ac:dyDescent="0.2">
      <c r="A10831" s="7" t="s">
        <v>18210</v>
      </c>
      <c r="B10831" t="s">
        <v>18211</v>
      </c>
      <c r="C10831">
        <v>21002</v>
      </c>
      <c r="D10831" t="s">
        <v>31</v>
      </c>
      <c r="E10831">
        <v>3</v>
      </c>
      <c r="F10831" t="s">
        <v>2045</v>
      </c>
      <c r="G10831" s="8" t="s">
        <v>224</v>
      </c>
      <c r="H10831" t="s">
        <v>225</v>
      </c>
      <c r="I10831" s="1" t="s">
        <v>35</v>
      </c>
      <c r="J10831" t="s">
        <v>36</v>
      </c>
    </row>
    <row r="10832" spans="1:10" x14ac:dyDescent="0.2">
      <c r="A10832" s="7" t="s">
        <v>18212</v>
      </c>
      <c r="B10832" t="s">
        <v>18213</v>
      </c>
      <c r="C10832">
        <v>21002</v>
      </c>
      <c r="D10832" t="s">
        <v>31</v>
      </c>
      <c r="E10832">
        <v>3</v>
      </c>
      <c r="F10832" t="s">
        <v>2045</v>
      </c>
      <c r="G10832" s="8" t="s">
        <v>224</v>
      </c>
      <c r="H10832" t="s">
        <v>225</v>
      </c>
      <c r="I10832" s="1" t="s">
        <v>35</v>
      </c>
      <c r="J10832" t="s">
        <v>36</v>
      </c>
    </row>
    <row r="10833" spans="1:10" x14ac:dyDescent="0.2">
      <c r="A10833" s="7" t="s">
        <v>18214</v>
      </c>
      <c r="B10833" t="s">
        <v>18215</v>
      </c>
      <c r="C10833">
        <v>21002</v>
      </c>
      <c r="D10833" t="s">
        <v>31</v>
      </c>
      <c r="E10833">
        <v>3</v>
      </c>
      <c r="F10833" t="s">
        <v>2045</v>
      </c>
      <c r="G10833" s="8" t="s">
        <v>224</v>
      </c>
      <c r="H10833" t="s">
        <v>225</v>
      </c>
      <c r="I10833" s="1" t="s">
        <v>35</v>
      </c>
      <c r="J10833" t="s">
        <v>36</v>
      </c>
    </row>
    <row r="10834" spans="1:10" x14ac:dyDescent="0.2">
      <c r="A10834" s="7" t="s">
        <v>18216</v>
      </c>
      <c r="B10834" t="s">
        <v>18217</v>
      </c>
      <c r="C10834">
        <v>21002</v>
      </c>
      <c r="D10834" t="s">
        <v>31</v>
      </c>
      <c r="E10834">
        <v>3</v>
      </c>
      <c r="F10834" t="s">
        <v>2045</v>
      </c>
      <c r="G10834" s="8" t="s">
        <v>224</v>
      </c>
      <c r="H10834" t="s">
        <v>225</v>
      </c>
      <c r="I10834" s="1" t="s">
        <v>35</v>
      </c>
      <c r="J10834" t="s">
        <v>36</v>
      </c>
    </row>
    <row r="10835" spans="1:10" x14ac:dyDescent="0.2">
      <c r="A10835" s="7" t="s">
        <v>18218</v>
      </c>
      <c r="B10835" t="s">
        <v>18219</v>
      </c>
      <c r="C10835">
        <v>21002</v>
      </c>
      <c r="D10835" t="s">
        <v>31</v>
      </c>
      <c r="E10835">
        <v>3</v>
      </c>
      <c r="F10835" t="s">
        <v>2045</v>
      </c>
      <c r="G10835" s="8" t="s">
        <v>224</v>
      </c>
      <c r="H10835" t="s">
        <v>225</v>
      </c>
      <c r="I10835" s="1" t="s">
        <v>35</v>
      </c>
      <c r="J10835" t="s">
        <v>36</v>
      </c>
    </row>
    <row r="10836" spans="1:10" x14ac:dyDescent="0.2">
      <c r="A10836" s="7" t="s">
        <v>18220</v>
      </c>
      <c r="B10836" t="s">
        <v>18221</v>
      </c>
      <c r="C10836">
        <v>21002</v>
      </c>
      <c r="D10836" t="s">
        <v>31</v>
      </c>
      <c r="E10836">
        <v>3</v>
      </c>
      <c r="F10836" t="s">
        <v>2045</v>
      </c>
      <c r="G10836" s="8" t="s">
        <v>224</v>
      </c>
      <c r="H10836" t="s">
        <v>225</v>
      </c>
      <c r="I10836" s="1" t="s">
        <v>35</v>
      </c>
      <c r="J10836" t="s">
        <v>36</v>
      </c>
    </row>
    <row r="10837" spans="1:10" x14ac:dyDescent="0.2">
      <c r="A10837" s="7" t="s">
        <v>18222</v>
      </c>
      <c r="B10837" t="s">
        <v>18223</v>
      </c>
      <c r="C10837">
        <v>21002</v>
      </c>
      <c r="D10837" t="s">
        <v>31</v>
      </c>
      <c r="E10837">
        <v>3</v>
      </c>
      <c r="F10837" t="s">
        <v>2045</v>
      </c>
      <c r="G10837" s="8" t="s">
        <v>224</v>
      </c>
      <c r="H10837" t="s">
        <v>225</v>
      </c>
      <c r="I10837" s="1" t="s">
        <v>35</v>
      </c>
      <c r="J10837" t="s">
        <v>36</v>
      </c>
    </row>
    <row r="10838" spans="1:10" x14ac:dyDescent="0.2">
      <c r="A10838" s="7" t="s">
        <v>18224</v>
      </c>
      <c r="B10838" t="s">
        <v>18225</v>
      </c>
      <c r="C10838">
        <v>21002</v>
      </c>
      <c r="D10838" t="s">
        <v>31</v>
      </c>
      <c r="E10838">
        <v>3</v>
      </c>
      <c r="F10838" t="s">
        <v>2045</v>
      </c>
      <c r="G10838" s="8" t="s">
        <v>224</v>
      </c>
      <c r="H10838" t="s">
        <v>225</v>
      </c>
      <c r="I10838" s="1" t="s">
        <v>35</v>
      </c>
      <c r="J10838" t="s">
        <v>36</v>
      </c>
    </row>
    <row r="10839" spans="1:10" x14ac:dyDescent="0.2">
      <c r="A10839" s="7" t="s">
        <v>18226</v>
      </c>
      <c r="B10839" t="s">
        <v>18227</v>
      </c>
      <c r="C10839">
        <v>21002</v>
      </c>
      <c r="D10839" t="s">
        <v>31</v>
      </c>
      <c r="E10839">
        <v>3</v>
      </c>
      <c r="F10839" t="s">
        <v>2045</v>
      </c>
      <c r="G10839" s="8" t="s">
        <v>224</v>
      </c>
      <c r="H10839" t="s">
        <v>225</v>
      </c>
      <c r="I10839" s="1" t="s">
        <v>35</v>
      </c>
      <c r="J10839" t="s">
        <v>36</v>
      </c>
    </row>
    <row r="10840" spans="1:10" x14ac:dyDescent="0.2">
      <c r="A10840" s="7" t="s">
        <v>18228</v>
      </c>
      <c r="B10840" t="s">
        <v>18229</v>
      </c>
      <c r="C10840">
        <v>21002</v>
      </c>
      <c r="D10840" t="s">
        <v>31</v>
      </c>
      <c r="E10840">
        <v>3</v>
      </c>
      <c r="F10840" t="s">
        <v>2045</v>
      </c>
      <c r="G10840" s="8" t="s">
        <v>224</v>
      </c>
      <c r="H10840" t="s">
        <v>225</v>
      </c>
      <c r="I10840" s="1" t="s">
        <v>35</v>
      </c>
      <c r="J10840" t="s">
        <v>36</v>
      </c>
    </row>
    <row r="10841" spans="1:10" x14ac:dyDescent="0.2">
      <c r="A10841" s="7" t="s">
        <v>18230</v>
      </c>
      <c r="B10841" t="s">
        <v>18231</v>
      </c>
      <c r="C10841">
        <v>21002</v>
      </c>
      <c r="D10841" t="s">
        <v>31</v>
      </c>
      <c r="E10841">
        <v>3</v>
      </c>
      <c r="F10841" t="s">
        <v>2045</v>
      </c>
      <c r="G10841" s="8" t="s">
        <v>224</v>
      </c>
      <c r="H10841" t="s">
        <v>225</v>
      </c>
      <c r="I10841" s="1" t="s">
        <v>35</v>
      </c>
      <c r="J10841" t="s">
        <v>36</v>
      </c>
    </row>
    <row r="10842" spans="1:10" x14ac:dyDescent="0.2">
      <c r="A10842" s="7" t="s">
        <v>18232</v>
      </c>
      <c r="B10842" t="s">
        <v>18233</v>
      </c>
      <c r="C10842">
        <v>21002</v>
      </c>
      <c r="D10842" t="s">
        <v>31</v>
      </c>
      <c r="E10842">
        <v>3</v>
      </c>
      <c r="F10842" t="s">
        <v>2045</v>
      </c>
      <c r="G10842" s="8" t="s">
        <v>224</v>
      </c>
      <c r="H10842" t="s">
        <v>225</v>
      </c>
      <c r="I10842" s="1" t="s">
        <v>35</v>
      </c>
      <c r="J10842" t="s">
        <v>36</v>
      </c>
    </row>
    <row r="10843" spans="1:10" x14ac:dyDescent="0.2">
      <c r="A10843" s="7" t="s">
        <v>18234</v>
      </c>
      <c r="B10843" t="s">
        <v>18235</v>
      </c>
      <c r="C10843">
        <v>21002</v>
      </c>
      <c r="D10843" t="s">
        <v>31</v>
      </c>
      <c r="E10843">
        <v>3</v>
      </c>
      <c r="F10843" t="s">
        <v>2045</v>
      </c>
      <c r="G10843" s="8" t="s">
        <v>224</v>
      </c>
      <c r="H10843" t="s">
        <v>225</v>
      </c>
      <c r="I10843" s="1" t="s">
        <v>35</v>
      </c>
      <c r="J10843" t="s">
        <v>36</v>
      </c>
    </row>
    <row r="10844" spans="1:10" x14ac:dyDescent="0.2">
      <c r="A10844" s="7" t="s">
        <v>18236</v>
      </c>
      <c r="B10844" t="s">
        <v>18237</v>
      </c>
      <c r="C10844">
        <v>21002</v>
      </c>
      <c r="D10844" t="s">
        <v>31</v>
      </c>
      <c r="E10844">
        <v>3</v>
      </c>
      <c r="F10844" t="s">
        <v>2045</v>
      </c>
      <c r="G10844" s="8" t="s">
        <v>224</v>
      </c>
      <c r="H10844" t="s">
        <v>225</v>
      </c>
      <c r="I10844" s="1" t="s">
        <v>35</v>
      </c>
      <c r="J10844" t="s">
        <v>36</v>
      </c>
    </row>
    <row r="10845" spans="1:10" x14ac:dyDescent="0.2">
      <c r="A10845" s="7" t="s">
        <v>18238</v>
      </c>
      <c r="B10845" t="s">
        <v>18239</v>
      </c>
      <c r="C10845">
        <v>21002</v>
      </c>
      <c r="D10845" t="s">
        <v>31</v>
      </c>
      <c r="E10845">
        <v>3</v>
      </c>
      <c r="F10845" t="s">
        <v>2045</v>
      </c>
      <c r="G10845" s="8" t="s">
        <v>224</v>
      </c>
      <c r="H10845" t="s">
        <v>225</v>
      </c>
      <c r="I10845" s="1" t="s">
        <v>35</v>
      </c>
      <c r="J10845" t="s">
        <v>36</v>
      </c>
    </row>
    <row r="10846" spans="1:10" x14ac:dyDescent="0.2">
      <c r="A10846" s="7" t="s">
        <v>18240</v>
      </c>
      <c r="B10846" t="s">
        <v>18241</v>
      </c>
      <c r="C10846">
        <v>21002</v>
      </c>
      <c r="D10846" t="s">
        <v>31</v>
      </c>
      <c r="E10846">
        <v>3</v>
      </c>
      <c r="F10846" t="s">
        <v>2045</v>
      </c>
      <c r="G10846" s="8" t="s">
        <v>224</v>
      </c>
      <c r="H10846" t="s">
        <v>225</v>
      </c>
      <c r="I10846" s="1" t="s">
        <v>35</v>
      </c>
      <c r="J10846" t="s">
        <v>36</v>
      </c>
    </row>
    <row r="10847" spans="1:10" x14ac:dyDescent="0.2">
      <c r="A10847" s="7" t="s">
        <v>18242</v>
      </c>
      <c r="B10847" t="s">
        <v>18243</v>
      </c>
      <c r="C10847">
        <v>21002</v>
      </c>
      <c r="D10847" t="s">
        <v>31</v>
      </c>
      <c r="E10847">
        <v>3</v>
      </c>
      <c r="F10847" t="s">
        <v>2045</v>
      </c>
      <c r="G10847" s="8" t="s">
        <v>224</v>
      </c>
      <c r="H10847" t="s">
        <v>225</v>
      </c>
      <c r="I10847" s="1" t="s">
        <v>35</v>
      </c>
      <c r="J10847" t="s">
        <v>36</v>
      </c>
    </row>
    <row r="10848" spans="1:10" x14ac:dyDescent="0.2">
      <c r="A10848" s="7" t="s">
        <v>18244</v>
      </c>
      <c r="B10848" t="s">
        <v>18245</v>
      </c>
      <c r="C10848">
        <v>21002</v>
      </c>
      <c r="D10848" t="s">
        <v>31</v>
      </c>
      <c r="E10848">
        <v>3</v>
      </c>
      <c r="F10848" t="s">
        <v>2045</v>
      </c>
      <c r="G10848" s="8" t="s">
        <v>224</v>
      </c>
      <c r="H10848" t="s">
        <v>225</v>
      </c>
      <c r="I10848" s="1" t="s">
        <v>35</v>
      </c>
      <c r="J10848" t="s">
        <v>36</v>
      </c>
    </row>
    <row r="10849" spans="1:10" x14ac:dyDescent="0.2">
      <c r="A10849" s="7" t="s">
        <v>18246</v>
      </c>
      <c r="B10849" t="s">
        <v>18247</v>
      </c>
      <c r="C10849">
        <v>21002</v>
      </c>
      <c r="D10849" t="s">
        <v>31</v>
      </c>
      <c r="E10849">
        <v>3</v>
      </c>
      <c r="F10849" t="s">
        <v>2045</v>
      </c>
      <c r="G10849" s="8" t="s">
        <v>224</v>
      </c>
      <c r="H10849" t="s">
        <v>225</v>
      </c>
      <c r="I10849" s="1" t="s">
        <v>35</v>
      </c>
      <c r="J10849" t="s">
        <v>36</v>
      </c>
    </row>
    <row r="10850" spans="1:10" x14ac:dyDescent="0.2">
      <c r="A10850" s="7" t="s">
        <v>18248</v>
      </c>
      <c r="B10850" t="s">
        <v>18249</v>
      </c>
      <c r="C10850">
        <v>21002</v>
      </c>
      <c r="D10850" t="s">
        <v>31</v>
      </c>
      <c r="E10850">
        <v>3</v>
      </c>
      <c r="F10850" t="s">
        <v>2045</v>
      </c>
      <c r="G10850" s="8" t="s">
        <v>224</v>
      </c>
      <c r="H10850" t="s">
        <v>225</v>
      </c>
      <c r="I10850" s="1" t="s">
        <v>35</v>
      </c>
      <c r="J10850" t="s">
        <v>36</v>
      </c>
    </row>
    <row r="10851" spans="1:10" x14ac:dyDescent="0.2">
      <c r="A10851" s="7" t="s">
        <v>18250</v>
      </c>
      <c r="B10851" t="s">
        <v>18251</v>
      </c>
      <c r="C10851">
        <v>21002</v>
      </c>
      <c r="D10851" t="s">
        <v>31</v>
      </c>
      <c r="E10851">
        <v>3</v>
      </c>
      <c r="F10851" t="s">
        <v>2045</v>
      </c>
      <c r="G10851" s="8" t="s">
        <v>224</v>
      </c>
      <c r="H10851" t="s">
        <v>225</v>
      </c>
      <c r="I10851" s="1" t="s">
        <v>35</v>
      </c>
      <c r="J10851" t="s">
        <v>36</v>
      </c>
    </row>
    <row r="10852" spans="1:10" x14ac:dyDescent="0.2">
      <c r="A10852" s="7" t="s">
        <v>18252</v>
      </c>
      <c r="B10852" t="s">
        <v>18253</v>
      </c>
      <c r="C10852">
        <v>21002</v>
      </c>
      <c r="D10852" t="s">
        <v>31</v>
      </c>
      <c r="E10852">
        <v>3</v>
      </c>
      <c r="F10852" t="s">
        <v>2045</v>
      </c>
      <c r="G10852" s="8" t="s">
        <v>224</v>
      </c>
      <c r="H10852" t="s">
        <v>225</v>
      </c>
      <c r="I10852" s="1" t="s">
        <v>35</v>
      </c>
      <c r="J10852" t="s">
        <v>36</v>
      </c>
    </row>
    <row r="10853" spans="1:10" x14ac:dyDescent="0.2">
      <c r="A10853" s="7" t="s">
        <v>18254</v>
      </c>
      <c r="B10853" t="s">
        <v>18255</v>
      </c>
      <c r="C10853">
        <v>21002</v>
      </c>
      <c r="D10853" t="s">
        <v>31</v>
      </c>
      <c r="E10853">
        <v>3</v>
      </c>
      <c r="F10853" t="s">
        <v>2045</v>
      </c>
      <c r="G10853" s="8" t="s">
        <v>224</v>
      </c>
      <c r="H10853" t="s">
        <v>225</v>
      </c>
      <c r="I10853" s="1" t="s">
        <v>35</v>
      </c>
      <c r="J10853" t="s">
        <v>36</v>
      </c>
    </row>
    <row r="10854" spans="1:10" x14ac:dyDescent="0.2">
      <c r="A10854" s="7" t="s">
        <v>18256</v>
      </c>
      <c r="B10854" t="s">
        <v>18257</v>
      </c>
      <c r="C10854">
        <v>21002</v>
      </c>
      <c r="D10854" t="s">
        <v>31</v>
      </c>
      <c r="E10854">
        <v>3</v>
      </c>
      <c r="F10854" t="s">
        <v>2045</v>
      </c>
      <c r="G10854" s="8" t="s">
        <v>224</v>
      </c>
      <c r="H10854" t="s">
        <v>225</v>
      </c>
      <c r="I10854" s="1" t="s">
        <v>35</v>
      </c>
      <c r="J10854" t="s">
        <v>36</v>
      </c>
    </row>
    <row r="10855" spans="1:10" x14ac:dyDescent="0.2">
      <c r="A10855" s="7" t="s">
        <v>18258</v>
      </c>
      <c r="B10855" t="s">
        <v>18259</v>
      </c>
      <c r="C10855">
        <v>21002</v>
      </c>
      <c r="D10855" t="s">
        <v>31</v>
      </c>
      <c r="E10855">
        <v>3</v>
      </c>
      <c r="F10855" t="s">
        <v>2045</v>
      </c>
      <c r="G10855" s="8" t="s">
        <v>224</v>
      </c>
      <c r="H10855" t="s">
        <v>225</v>
      </c>
      <c r="I10855" s="1" t="s">
        <v>35</v>
      </c>
      <c r="J10855" t="s">
        <v>36</v>
      </c>
    </row>
    <row r="10856" spans="1:10" x14ac:dyDescent="0.2">
      <c r="A10856" s="7" t="s">
        <v>18260</v>
      </c>
      <c r="B10856" t="s">
        <v>18261</v>
      </c>
      <c r="C10856">
        <v>21002</v>
      </c>
      <c r="D10856" t="s">
        <v>31</v>
      </c>
      <c r="E10856">
        <v>3</v>
      </c>
      <c r="F10856" t="s">
        <v>2045</v>
      </c>
      <c r="G10856" s="8" t="s">
        <v>224</v>
      </c>
      <c r="H10856" t="s">
        <v>225</v>
      </c>
      <c r="I10856" s="1" t="s">
        <v>35</v>
      </c>
      <c r="J10856" t="s">
        <v>36</v>
      </c>
    </row>
    <row r="10857" spans="1:10" x14ac:dyDescent="0.2">
      <c r="A10857" s="7" t="s">
        <v>18262</v>
      </c>
      <c r="B10857" t="s">
        <v>18263</v>
      </c>
      <c r="C10857">
        <v>21002</v>
      </c>
      <c r="D10857" t="s">
        <v>31</v>
      </c>
      <c r="E10857">
        <v>3</v>
      </c>
      <c r="F10857" t="s">
        <v>2045</v>
      </c>
      <c r="G10857" s="8" t="s">
        <v>224</v>
      </c>
      <c r="H10857" t="s">
        <v>225</v>
      </c>
      <c r="I10857" s="1" t="s">
        <v>35</v>
      </c>
      <c r="J10857" t="s">
        <v>36</v>
      </c>
    </row>
    <row r="10858" spans="1:10" x14ac:dyDescent="0.2">
      <c r="A10858" s="7" t="s">
        <v>18264</v>
      </c>
      <c r="B10858" t="s">
        <v>18265</v>
      </c>
      <c r="C10858">
        <v>21002</v>
      </c>
      <c r="D10858" t="s">
        <v>31</v>
      </c>
      <c r="E10858">
        <v>3</v>
      </c>
      <c r="F10858" t="s">
        <v>2045</v>
      </c>
      <c r="G10858" s="8" t="s">
        <v>224</v>
      </c>
      <c r="H10858" t="s">
        <v>225</v>
      </c>
      <c r="I10858" s="1" t="s">
        <v>35</v>
      </c>
      <c r="J10858" t="s">
        <v>36</v>
      </c>
    </row>
    <row r="10859" spans="1:10" x14ac:dyDescent="0.2">
      <c r="A10859" s="7" t="s">
        <v>18266</v>
      </c>
      <c r="B10859" t="s">
        <v>18267</v>
      </c>
      <c r="C10859">
        <v>21002</v>
      </c>
      <c r="D10859" t="s">
        <v>31</v>
      </c>
      <c r="E10859">
        <v>3</v>
      </c>
      <c r="F10859" t="s">
        <v>2045</v>
      </c>
      <c r="G10859" s="8" t="s">
        <v>224</v>
      </c>
      <c r="H10859" t="s">
        <v>225</v>
      </c>
      <c r="I10859" s="1" t="s">
        <v>35</v>
      </c>
      <c r="J10859" t="s">
        <v>36</v>
      </c>
    </row>
    <row r="10860" spans="1:10" x14ac:dyDescent="0.2">
      <c r="A10860" s="7" t="s">
        <v>18268</v>
      </c>
      <c r="B10860" t="s">
        <v>18269</v>
      </c>
      <c r="C10860">
        <v>21002</v>
      </c>
      <c r="D10860" t="s">
        <v>31</v>
      </c>
      <c r="E10860">
        <v>3</v>
      </c>
      <c r="F10860" t="s">
        <v>2045</v>
      </c>
      <c r="G10860" s="8" t="s">
        <v>224</v>
      </c>
      <c r="H10860" t="s">
        <v>225</v>
      </c>
      <c r="I10860" s="1" t="s">
        <v>35</v>
      </c>
      <c r="J10860" t="s">
        <v>36</v>
      </c>
    </row>
    <row r="10861" spans="1:10" x14ac:dyDescent="0.2">
      <c r="A10861" s="7" t="s">
        <v>18270</v>
      </c>
      <c r="B10861" t="s">
        <v>18271</v>
      </c>
      <c r="C10861">
        <v>21002</v>
      </c>
      <c r="D10861" t="s">
        <v>31</v>
      </c>
      <c r="E10861">
        <v>3</v>
      </c>
      <c r="F10861" t="s">
        <v>2045</v>
      </c>
      <c r="G10861" s="8" t="s">
        <v>224</v>
      </c>
      <c r="H10861" t="s">
        <v>225</v>
      </c>
      <c r="I10861" s="1" t="s">
        <v>35</v>
      </c>
      <c r="J10861" t="s">
        <v>36</v>
      </c>
    </row>
    <row r="10862" spans="1:10" x14ac:dyDescent="0.2">
      <c r="A10862" s="7" t="s">
        <v>18272</v>
      </c>
      <c r="B10862" t="s">
        <v>18273</v>
      </c>
      <c r="C10862">
        <v>21002</v>
      </c>
      <c r="D10862" t="s">
        <v>31</v>
      </c>
      <c r="E10862">
        <v>3</v>
      </c>
      <c r="F10862" t="s">
        <v>2045</v>
      </c>
      <c r="G10862" s="8" t="s">
        <v>224</v>
      </c>
      <c r="H10862" t="s">
        <v>225</v>
      </c>
      <c r="I10862" s="1" t="s">
        <v>35</v>
      </c>
      <c r="J10862" t="s">
        <v>36</v>
      </c>
    </row>
    <row r="10863" spans="1:10" x14ac:dyDescent="0.2">
      <c r="A10863" s="7" t="s">
        <v>18274</v>
      </c>
      <c r="B10863" t="s">
        <v>18275</v>
      </c>
      <c r="C10863">
        <v>21002</v>
      </c>
      <c r="D10863" t="s">
        <v>31</v>
      </c>
      <c r="E10863">
        <v>3</v>
      </c>
      <c r="F10863" t="s">
        <v>2045</v>
      </c>
      <c r="G10863" s="8" t="s">
        <v>224</v>
      </c>
      <c r="H10863" t="s">
        <v>225</v>
      </c>
      <c r="I10863" s="1" t="s">
        <v>35</v>
      </c>
      <c r="J10863" t="s">
        <v>36</v>
      </c>
    </row>
    <row r="10864" spans="1:10" x14ac:dyDescent="0.2">
      <c r="A10864" s="7" t="s">
        <v>18276</v>
      </c>
      <c r="B10864" t="s">
        <v>18277</v>
      </c>
      <c r="C10864">
        <v>21002</v>
      </c>
      <c r="D10864" t="s">
        <v>31</v>
      </c>
      <c r="E10864">
        <v>3</v>
      </c>
      <c r="F10864" t="s">
        <v>2045</v>
      </c>
      <c r="G10864" s="8" t="s">
        <v>224</v>
      </c>
      <c r="H10864" t="s">
        <v>225</v>
      </c>
      <c r="I10864" s="1" t="s">
        <v>35</v>
      </c>
      <c r="J10864" t="s">
        <v>36</v>
      </c>
    </row>
    <row r="10865" spans="1:10" x14ac:dyDescent="0.2">
      <c r="A10865" s="7" t="s">
        <v>18278</v>
      </c>
      <c r="B10865" t="s">
        <v>18279</v>
      </c>
      <c r="C10865">
        <v>21002</v>
      </c>
      <c r="D10865" t="s">
        <v>31</v>
      </c>
      <c r="E10865">
        <v>3</v>
      </c>
      <c r="F10865" t="s">
        <v>2045</v>
      </c>
      <c r="G10865" s="8" t="s">
        <v>224</v>
      </c>
      <c r="H10865" t="s">
        <v>225</v>
      </c>
      <c r="I10865" s="1" t="s">
        <v>35</v>
      </c>
      <c r="J10865" t="s">
        <v>36</v>
      </c>
    </row>
    <row r="10866" spans="1:10" x14ac:dyDescent="0.2">
      <c r="A10866" s="7" t="s">
        <v>18280</v>
      </c>
      <c r="B10866" t="s">
        <v>18281</v>
      </c>
      <c r="C10866">
        <v>21002</v>
      </c>
      <c r="D10866" t="s">
        <v>31</v>
      </c>
      <c r="E10866">
        <v>3</v>
      </c>
      <c r="F10866" t="s">
        <v>2045</v>
      </c>
      <c r="G10866" s="8" t="s">
        <v>224</v>
      </c>
      <c r="H10866" t="s">
        <v>225</v>
      </c>
      <c r="I10866" s="1" t="s">
        <v>35</v>
      </c>
      <c r="J10866" t="s">
        <v>36</v>
      </c>
    </row>
    <row r="10867" spans="1:10" x14ac:dyDescent="0.2">
      <c r="A10867" s="7" t="s">
        <v>18282</v>
      </c>
      <c r="B10867" t="s">
        <v>18283</v>
      </c>
      <c r="C10867">
        <v>21002</v>
      </c>
      <c r="D10867" t="s">
        <v>31</v>
      </c>
      <c r="E10867">
        <v>3</v>
      </c>
      <c r="F10867" t="s">
        <v>2045</v>
      </c>
      <c r="G10867" s="8" t="s">
        <v>224</v>
      </c>
      <c r="H10867" t="s">
        <v>225</v>
      </c>
      <c r="I10867" s="1" t="s">
        <v>35</v>
      </c>
      <c r="J10867" t="s">
        <v>36</v>
      </c>
    </row>
    <row r="10868" spans="1:10" x14ac:dyDescent="0.2">
      <c r="A10868" s="7" t="s">
        <v>18284</v>
      </c>
      <c r="B10868" t="s">
        <v>18285</v>
      </c>
      <c r="C10868">
        <v>21002</v>
      </c>
      <c r="D10868" t="s">
        <v>31</v>
      </c>
      <c r="E10868">
        <v>3</v>
      </c>
      <c r="F10868" t="s">
        <v>2045</v>
      </c>
      <c r="G10868" s="8" t="s">
        <v>224</v>
      </c>
      <c r="H10868" t="s">
        <v>225</v>
      </c>
      <c r="I10868" s="1" t="s">
        <v>35</v>
      </c>
      <c r="J10868" t="s">
        <v>36</v>
      </c>
    </row>
    <row r="10869" spans="1:10" x14ac:dyDescent="0.2">
      <c r="A10869" s="7" t="s">
        <v>18286</v>
      </c>
      <c r="B10869" t="s">
        <v>18287</v>
      </c>
      <c r="C10869">
        <v>21002</v>
      </c>
      <c r="D10869" t="s">
        <v>31</v>
      </c>
      <c r="E10869">
        <v>3</v>
      </c>
      <c r="F10869" t="s">
        <v>2045</v>
      </c>
      <c r="G10869" s="8" t="s">
        <v>224</v>
      </c>
      <c r="H10869" t="s">
        <v>225</v>
      </c>
      <c r="I10869" s="1" t="s">
        <v>35</v>
      </c>
      <c r="J10869" t="s">
        <v>36</v>
      </c>
    </row>
    <row r="10870" spans="1:10" x14ac:dyDescent="0.2">
      <c r="A10870" s="7" t="s">
        <v>18288</v>
      </c>
      <c r="B10870" t="s">
        <v>18289</v>
      </c>
      <c r="C10870">
        <v>21002</v>
      </c>
      <c r="D10870" t="s">
        <v>31</v>
      </c>
      <c r="E10870">
        <v>3</v>
      </c>
      <c r="F10870" t="s">
        <v>2045</v>
      </c>
      <c r="G10870" s="8" t="s">
        <v>224</v>
      </c>
      <c r="H10870" t="s">
        <v>225</v>
      </c>
      <c r="I10870" s="1" t="s">
        <v>35</v>
      </c>
      <c r="J10870" t="s">
        <v>36</v>
      </c>
    </row>
    <row r="10871" spans="1:10" x14ac:dyDescent="0.2">
      <c r="A10871" s="7" t="s">
        <v>18290</v>
      </c>
      <c r="B10871" t="s">
        <v>18291</v>
      </c>
      <c r="C10871">
        <v>21002</v>
      </c>
      <c r="D10871" t="s">
        <v>31</v>
      </c>
      <c r="E10871">
        <v>3</v>
      </c>
      <c r="F10871" t="s">
        <v>2045</v>
      </c>
      <c r="G10871" s="8" t="s">
        <v>224</v>
      </c>
      <c r="H10871" t="s">
        <v>225</v>
      </c>
      <c r="I10871" s="1" t="s">
        <v>35</v>
      </c>
      <c r="J10871" t="s">
        <v>36</v>
      </c>
    </row>
    <row r="10872" spans="1:10" x14ac:dyDescent="0.2">
      <c r="A10872" s="7" t="s">
        <v>18292</v>
      </c>
      <c r="B10872" t="s">
        <v>18293</v>
      </c>
      <c r="C10872">
        <v>21002</v>
      </c>
      <c r="D10872" t="s">
        <v>31</v>
      </c>
      <c r="E10872">
        <v>3</v>
      </c>
      <c r="F10872" t="s">
        <v>2045</v>
      </c>
      <c r="G10872" s="8" t="s">
        <v>224</v>
      </c>
      <c r="H10872" t="s">
        <v>225</v>
      </c>
      <c r="I10872" s="1" t="s">
        <v>35</v>
      </c>
      <c r="J10872" t="s">
        <v>36</v>
      </c>
    </row>
    <row r="10873" spans="1:10" x14ac:dyDescent="0.2">
      <c r="A10873" s="7" t="s">
        <v>18294</v>
      </c>
      <c r="B10873" t="s">
        <v>18295</v>
      </c>
      <c r="C10873">
        <v>21002</v>
      </c>
      <c r="D10873" t="s">
        <v>31</v>
      </c>
      <c r="E10873">
        <v>3</v>
      </c>
      <c r="F10873" t="s">
        <v>2045</v>
      </c>
      <c r="G10873" s="8" t="s">
        <v>224</v>
      </c>
      <c r="H10873" t="s">
        <v>225</v>
      </c>
      <c r="I10873" s="1" t="s">
        <v>35</v>
      </c>
      <c r="J10873" t="s">
        <v>36</v>
      </c>
    </row>
    <row r="10874" spans="1:10" x14ac:dyDescent="0.2">
      <c r="A10874" s="7" t="s">
        <v>18296</v>
      </c>
      <c r="B10874" t="s">
        <v>18297</v>
      </c>
      <c r="C10874">
        <v>21002</v>
      </c>
      <c r="D10874" t="s">
        <v>31</v>
      </c>
      <c r="E10874">
        <v>3</v>
      </c>
      <c r="F10874" t="s">
        <v>2045</v>
      </c>
      <c r="G10874" s="8" t="s">
        <v>224</v>
      </c>
      <c r="H10874" t="s">
        <v>225</v>
      </c>
      <c r="I10874" s="1" t="s">
        <v>35</v>
      </c>
      <c r="J10874" t="s">
        <v>36</v>
      </c>
    </row>
    <row r="10875" spans="1:10" x14ac:dyDescent="0.2">
      <c r="A10875" s="7" t="s">
        <v>18298</v>
      </c>
      <c r="B10875" t="s">
        <v>18299</v>
      </c>
      <c r="C10875">
        <v>21002</v>
      </c>
      <c r="D10875" t="s">
        <v>31</v>
      </c>
      <c r="E10875">
        <v>3</v>
      </c>
      <c r="F10875" t="s">
        <v>2045</v>
      </c>
      <c r="G10875" s="8" t="s">
        <v>224</v>
      </c>
      <c r="H10875" t="s">
        <v>225</v>
      </c>
      <c r="I10875" s="1" t="s">
        <v>35</v>
      </c>
      <c r="J10875" t="s">
        <v>36</v>
      </c>
    </row>
    <row r="10876" spans="1:10" x14ac:dyDescent="0.2">
      <c r="A10876" s="7" t="s">
        <v>18300</v>
      </c>
      <c r="B10876" t="s">
        <v>18301</v>
      </c>
      <c r="C10876">
        <v>21002</v>
      </c>
      <c r="D10876" t="s">
        <v>31</v>
      </c>
      <c r="E10876">
        <v>3</v>
      </c>
      <c r="F10876" t="s">
        <v>2045</v>
      </c>
      <c r="G10876" s="8" t="s">
        <v>224</v>
      </c>
      <c r="H10876" t="s">
        <v>225</v>
      </c>
      <c r="I10876" s="1" t="s">
        <v>35</v>
      </c>
      <c r="J10876" t="s">
        <v>36</v>
      </c>
    </row>
    <row r="10877" spans="1:10" x14ac:dyDescent="0.2">
      <c r="A10877" s="7" t="s">
        <v>18302</v>
      </c>
      <c r="B10877" t="s">
        <v>18303</v>
      </c>
      <c r="C10877">
        <v>21002</v>
      </c>
      <c r="D10877" t="s">
        <v>31</v>
      </c>
      <c r="E10877">
        <v>3</v>
      </c>
      <c r="F10877" t="s">
        <v>2045</v>
      </c>
      <c r="G10877" s="8" t="s">
        <v>224</v>
      </c>
      <c r="H10877" t="s">
        <v>225</v>
      </c>
      <c r="I10877" s="1" t="s">
        <v>35</v>
      </c>
      <c r="J10877" t="s">
        <v>36</v>
      </c>
    </row>
    <row r="10878" spans="1:10" x14ac:dyDescent="0.2">
      <c r="A10878" s="7" t="s">
        <v>18304</v>
      </c>
      <c r="B10878" t="s">
        <v>18305</v>
      </c>
      <c r="C10878">
        <v>21002</v>
      </c>
      <c r="D10878" t="s">
        <v>31</v>
      </c>
      <c r="E10878">
        <v>3</v>
      </c>
      <c r="F10878" t="s">
        <v>2045</v>
      </c>
      <c r="G10878" s="8" t="s">
        <v>224</v>
      </c>
      <c r="H10878" t="s">
        <v>225</v>
      </c>
      <c r="I10878" s="1" t="s">
        <v>35</v>
      </c>
      <c r="J10878" t="s">
        <v>36</v>
      </c>
    </row>
    <row r="10879" spans="1:10" x14ac:dyDescent="0.2">
      <c r="A10879" s="7" t="s">
        <v>18306</v>
      </c>
      <c r="B10879" t="s">
        <v>18307</v>
      </c>
      <c r="C10879">
        <v>21002</v>
      </c>
      <c r="D10879" t="s">
        <v>31</v>
      </c>
      <c r="E10879">
        <v>3</v>
      </c>
      <c r="F10879" t="s">
        <v>2045</v>
      </c>
      <c r="G10879" s="8" t="s">
        <v>224</v>
      </c>
      <c r="H10879" t="s">
        <v>225</v>
      </c>
      <c r="I10879" s="1" t="s">
        <v>35</v>
      </c>
      <c r="J10879" t="s">
        <v>36</v>
      </c>
    </row>
    <row r="10880" spans="1:10" x14ac:dyDescent="0.2">
      <c r="A10880" s="7" t="s">
        <v>18308</v>
      </c>
      <c r="B10880" t="s">
        <v>18309</v>
      </c>
      <c r="C10880">
        <v>21002</v>
      </c>
      <c r="D10880" t="s">
        <v>31</v>
      </c>
      <c r="E10880">
        <v>3</v>
      </c>
      <c r="F10880" t="s">
        <v>2045</v>
      </c>
      <c r="G10880" s="8" t="s">
        <v>224</v>
      </c>
      <c r="H10880" t="s">
        <v>225</v>
      </c>
      <c r="I10880" s="1" t="s">
        <v>35</v>
      </c>
      <c r="J10880" t="s">
        <v>36</v>
      </c>
    </row>
    <row r="10881" spans="1:10" x14ac:dyDescent="0.2">
      <c r="A10881" s="7" t="s">
        <v>18310</v>
      </c>
      <c r="B10881" t="s">
        <v>18311</v>
      </c>
      <c r="C10881">
        <v>21002</v>
      </c>
      <c r="D10881" t="s">
        <v>31</v>
      </c>
      <c r="E10881">
        <v>3</v>
      </c>
      <c r="F10881" t="s">
        <v>2045</v>
      </c>
      <c r="G10881" s="8" t="s">
        <v>224</v>
      </c>
      <c r="H10881" t="s">
        <v>225</v>
      </c>
      <c r="I10881" s="1" t="s">
        <v>35</v>
      </c>
      <c r="J10881" t="s">
        <v>36</v>
      </c>
    </row>
    <row r="10882" spans="1:10" x14ac:dyDescent="0.2">
      <c r="A10882" s="7" t="s">
        <v>18312</v>
      </c>
      <c r="B10882" t="s">
        <v>18313</v>
      </c>
      <c r="C10882">
        <v>21002</v>
      </c>
      <c r="D10882" t="s">
        <v>31</v>
      </c>
      <c r="E10882">
        <v>3</v>
      </c>
      <c r="F10882" t="s">
        <v>2045</v>
      </c>
      <c r="G10882" s="8" t="s">
        <v>224</v>
      </c>
      <c r="H10882" t="s">
        <v>225</v>
      </c>
      <c r="I10882" s="1" t="s">
        <v>35</v>
      </c>
      <c r="J10882" t="s">
        <v>36</v>
      </c>
    </row>
    <row r="10883" spans="1:10" x14ac:dyDescent="0.2">
      <c r="A10883" s="7" t="s">
        <v>18314</v>
      </c>
      <c r="B10883" t="s">
        <v>18315</v>
      </c>
      <c r="C10883">
        <v>21002</v>
      </c>
      <c r="D10883" t="s">
        <v>31</v>
      </c>
      <c r="E10883">
        <v>3</v>
      </c>
      <c r="F10883" t="s">
        <v>2045</v>
      </c>
      <c r="G10883" s="8" t="s">
        <v>224</v>
      </c>
      <c r="H10883" t="s">
        <v>225</v>
      </c>
      <c r="I10883" s="1" t="s">
        <v>35</v>
      </c>
      <c r="J10883" t="s">
        <v>36</v>
      </c>
    </row>
    <row r="10884" spans="1:10" x14ac:dyDescent="0.2">
      <c r="A10884" s="7" t="s">
        <v>18316</v>
      </c>
      <c r="B10884" t="s">
        <v>18317</v>
      </c>
      <c r="C10884">
        <v>21002</v>
      </c>
      <c r="D10884" t="s">
        <v>31</v>
      </c>
      <c r="E10884">
        <v>3</v>
      </c>
      <c r="F10884" t="s">
        <v>2045</v>
      </c>
      <c r="G10884" s="8" t="s">
        <v>224</v>
      </c>
      <c r="H10884" t="s">
        <v>225</v>
      </c>
      <c r="I10884" s="1" t="s">
        <v>35</v>
      </c>
      <c r="J10884" t="s">
        <v>36</v>
      </c>
    </row>
    <row r="10885" spans="1:10" x14ac:dyDescent="0.2">
      <c r="A10885" s="7" t="s">
        <v>18318</v>
      </c>
      <c r="B10885" t="s">
        <v>18319</v>
      </c>
      <c r="C10885">
        <v>21002</v>
      </c>
      <c r="D10885" t="s">
        <v>31</v>
      </c>
      <c r="E10885">
        <v>3</v>
      </c>
      <c r="F10885" t="s">
        <v>2045</v>
      </c>
      <c r="G10885" s="8" t="s">
        <v>224</v>
      </c>
      <c r="H10885" t="s">
        <v>225</v>
      </c>
      <c r="I10885" s="1" t="s">
        <v>35</v>
      </c>
      <c r="J10885" t="s">
        <v>36</v>
      </c>
    </row>
    <row r="10886" spans="1:10" x14ac:dyDescent="0.2">
      <c r="A10886" s="7" t="s">
        <v>18320</v>
      </c>
      <c r="B10886" t="s">
        <v>18321</v>
      </c>
      <c r="C10886">
        <v>21002</v>
      </c>
      <c r="D10886" t="s">
        <v>31</v>
      </c>
      <c r="E10886">
        <v>3</v>
      </c>
      <c r="F10886" t="s">
        <v>2045</v>
      </c>
      <c r="G10886" s="8" t="s">
        <v>224</v>
      </c>
      <c r="H10886" t="s">
        <v>225</v>
      </c>
      <c r="I10886" s="1" t="s">
        <v>35</v>
      </c>
      <c r="J10886" t="s">
        <v>36</v>
      </c>
    </row>
    <row r="10887" spans="1:10" x14ac:dyDescent="0.2">
      <c r="A10887" s="7" t="s">
        <v>18322</v>
      </c>
      <c r="B10887" t="s">
        <v>18323</v>
      </c>
      <c r="C10887">
        <v>21002</v>
      </c>
      <c r="D10887" t="s">
        <v>31</v>
      </c>
      <c r="E10887">
        <v>3</v>
      </c>
      <c r="F10887" t="s">
        <v>2045</v>
      </c>
      <c r="G10887" s="8" t="s">
        <v>224</v>
      </c>
      <c r="H10887" t="s">
        <v>225</v>
      </c>
      <c r="I10887" s="1" t="s">
        <v>35</v>
      </c>
      <c r="J10887" t="s">
        <v>36</v>
      </c>
    </row>
    <row r="10888" spans="1:10" x14ac:dyDescent="0.2">
      <c r="A10888" s="7" t="s">
        <v>18324</v>
      </c>
      <c r="B10888" t="s">
        <v>18325</v>
      </c>
      <c r="C10888">
        <v>23000</v>
      </c>
      <c r="D10888" t="s">
        <v>2803</v>
      </c>
      <c r="E10888">
        <v>3</v>
      </c>
      <c r="F10888" t="s">
        <v>2045</v>
      </c>
      <c r="G10888" s="8" t="s">
        <v>224</v>
      </c>
      <c r="H10888" t="s">
        <v>225</v>
      </c>
      <c r="I10888" s="1" t="s">
        <v>35</v>
      </c>
      <c r="J10888" t="s">
        <v>36</v>
      </c>
    </row>
    <row r="10889" spans="1:10" x14ac:dyDescent="0.2">
      <c r="A10889" s="7" t="s">
        <v>18326</v>
      </c>
      <c r="B10889" t="s">
        <v>18327</v>
      </c>
      <c r="C10889">
        <v>23000</v>
      </c>
      <c r="D10889" t="s">
        <v>2803</v>
      </c>
      <c r="E10889">
        <v>3</v>
      </c>
      <c r="F10889" t="s">
        <v>2045</v>
      </c>
      <c r="G10889" s="8" t="s">
        <v>224</v>
      </c>
      <c r="H10889" t="s">
        <v>225</v>
      </c>
      <c r="I10889" s="1" t="s">
        <v>35</v>
      </c>
      <c r="J10889" t="s">
        <v>36</v>
      </c>
    </row>
    <row r="10890" spans="1:10" x14ac:dyDescent="0.2">
      <c r="A10890" s="7" t="s">
        <v>18328</v>
      </c>
      <c r="B10890" t="s">
        <v>18329</v>
      </c>
      <c r="C10890">
        <v>21002</v>
      </c>
      <c r="D10890" t="s">
        <v>31</v>
      </c>
      <c r="E10890">
        <v>3</v>
      </c>
      <c r="F10890" t="s">
        <v>2045</v>
      </c>
      <c r="G10890" s="8" t="s">
        <v>224</v>
      </c>
      <c r="H10890" t="s">
        <v>225</v>
      </c>
      <c r="I10890" s="1" t="s">
        <v>35</v>
      </c>
      <c r="J10890" t="s">
        <v>36</v>
      </c>
    </row>
    <row r="10891" spans="1:10" x14ac:dyDescent="0.2">
      <c r="A10891" s="7" t="s">
        <v>18330</v>
      </c>
      <c r="B10891" t="s">
        <v>18331</v>
      </c>
      <c r="C10891">
        <v>21002</v>
      </c>
      <c r="D10891" t="s">
        <v>31</v>
      </c>
      <c r="E10891">
        <v>3</v>
      </c>
      <c r="F10891" t="s">
        <v>2045</v>
      </c>
      <c r="G10891" s="8" t="s">
        <v>224</v>
      </c>
      <c r="H10891" t="s">
        <v>225</v>
      </c>
      <c r="I10891" s="1" t="s">
        <v>35</v>
      </c>
      <c r="J10891" t="s">
        <v>36</v>
      </c>
    </row>
    <row r="10892" spans="1:10" x14ac:dyDescent="0.2">
      <c r="A10892" s="7" t="s">
        <v>18332</v>
      </c>
      <c r="B10892" t="s">
        <v>18333</v>
      </c>
      <c r="C10892">
        <v>21002</v>
      </c>
      <c r="D10892" t="s">
        <v>31</v>
      </c>
      <c r="E10892">
        <v>3</v>
      </c>
      <c r="F10892" t="s">
        <v>2045</v>
      </c>
      <c r="G10892" s="8" t="s">
        <v>224</v>
      </c>
      <c r="H10892" t="s">
        <v>225</v>
      </c>
      <c r="I10892" s="1" t="s">
        <v>35</v>
      </c>
      <c r="J10892" t="s">
        <v>36</v>
      </c>
    </row>
    <row r="10893" spans="1:10" x14ac:dyDescent="0.2">
      <c r="A10893" s="7" t="s">
        <v>18334</v>
      </c>
      <c r="B10893" t="s">
        <v>18335</v>
      </c>
      <c r="C10893">
        <v>21002</v>
      </c>
      <c r="D10893" t="s">
        <v>31</v>
      </c>
      <c r="E10893">
        <v>3</v>
      </c>
      <c r="F10893" t="s">
        <v>2045</v>
      </c>
      <c r="G10893" s="8" t="s">
        <v>224</v>
      </c>
      <c r="H10893" t="s">
        <v>225</v>
      </c>
      <c r="I10893" s="1" t="s">
        <v>35</v>
      </c>
      <c r="J10893" t="s">
        <v>36</v>
      </c>
    </row>
    <row r="10894" spans="1:10" x14ac:dyDescent="0.2">
      <c r="A10894" s="7" t="s">
        <v>18336</v>
      </c>
      <c r="B10894" t="s">
        <v>18337</v>
      </c>
      <c r="C10894">
        <v>21002</v>
      </c>
      <c r="D10894" t="s">
        <v>31</v>
      </c>
      <c r="E10894">
        <v>3</v>
      </c>
      <c r="F10894" t="s">
        <v>2045</v>
      </c>
      <c r="G10894" s="8" t="s">
        <v>224</v>
      </c>
      <c r="H10894" t="s">
        <v>225</v>
      </c>
      <c r="I10894" s="1" t="s">
        <v>35</v>
      </c>
      <c r="J10894" t="s">
        <v>36</v>
      </c>
    </row>
    <row r="10895" spans="1:10" x14ac:dyDescent="0.2">
      <c r="A10895" s="7" t="s">
        <v>18338</v>
      </c>
      <c r="B10895" t="s">
        <v>18339</v>
      </c>
      <c r="C10895">
        <v>21002</v>
      </c>
      <c r="D10895" t="s">
        <v>31</v>
      </c>
      <c r="E10895">
        <v>3</v>
      </c>
      <c r="F10895" t="s">
        <v>2045</v>
      </c>
      <c r="G10895" s="8" t="s">
        <v>224</v>
      </c>
      <c r="H10895" t="s">
        <v>225</v>
      </c>
      <c r="I10895" s="1" t="s">
        <v>35</v>
      </c>
      <c r="J10895" t="s">
        <v>36</v>
      </c>
    </row>
    <row r="10896" spans="1:10" x14ac:dyDescent="0.2">
      <c r="A10896" s="7" t="s">
        <v>18340</v>
      </c>
      <c r="B10896" t="s">
        <v>18341</v>
      </c>
      <c r="C10896">
        <v>21002</v>
      </c>
      <c r="D10896" t="s">
        <v>31</v>
      </c>
      <c r="E10896">
        <v>3</v>
      </c>
      <c r="F10896" t="s">
        <v>2045</v>
      </c>
      <c r="G10896" s="8" t="s">
        <v>224</v>
      </c>
      <c r="H10896" t="s">
        <v>225</v>
      </c>
      <c r="I10896" s="1" t="s">
        <v>35</v>
      </c>
      <c r="J10896" t="s">
        <v>36</v>
      </c>
    </row>
    <row r="10897" spans="1:10" x14ac:dyDescent="0.2">
      <c r="A10897" s="7" t="s">
        <v>18342</v>
      </c>
      <c r="B10897" t="s">
        <v>18343</v>
      </c>
      <c r="C10897">
        <v>21002</v>
      </c>
      <c r="D10897" t="s">
        <v>31</v>
      </c>
      <c r="E10897">
        <v>3</v>
      </c>
      <c r="F10897" t="s">
        <v>2045</v>
      </c>
      <c r="G10897" s="8" t="s">
        <v>224</v>
      </c>
      <c r="H10897" t="s">
        <v>225</v>
      </c>
      <c r="I10897" s="1" t="s">
        <v>35</v>
      </c>
      <c r="J10897" t="s">
        <v>36</v>
      </c>
    </row>
    <row r="10898" spans="1:10" x14ac:dyDescent="0.2">
      <c r="A10898" s="7" t="s">
        <v>18344</v>
      </c>
      <c r="B10898" t="s">
        <v>18345</v>
      </c>
      <c r="C10898">
        <v>21002</v>
      </c>
      <c r="D10898" t="s">
        <v>31</v>
      </c>
      <c r="E10898">
        <v>3</v>
      </c>
      <c r="F10898" t="s">
        <v>2045</v>
      </c>
      <c r="G10898" s="8" t="s">
        <v>224</v>
      </c>
      <c r="H10898" t="s">
        <v>225</v>
      </c>
      <c r="I10898" s="1" t="s">
        <v>35</v>
      </c>
      <c r="J10898" t="s">
        <v>36</v>
      </c>
    </row>
    <row r="10899" spans="1:10" x14ac:dyDescent="0.2">
      <c r="A10899" s="7" t="s">
        <v>18346</v>
      </c>
      <c r="B10899" t="s">
        <v>18347</v>
      </c>
      <c r="C10899">
        <v>21002</v>
      </c>
      <c r="D10899" t="s">
        <v>31</v>
      </c>
      <c r="E10899">
        <v>3</v>
      </c>
      <c r="F10899" t="s">
        <v>2045</v>
      </c>
      <c r="G10899" s="8" t="s">
        <v>224</v>
      </c>
      <c r="H10899" t="s">
        <v>225</v>
      </c>
      <c r="I10899" s="1" t="s">
        <v>35</v>
      </c>
      <c r="J10899" t="s">
        <v>36</v>
      </c>
    </row>
    <row r="10900" spans="1:10" x14ac:dyDescent="0.2">
      <c r="A10900" s="7" t="s">
        <v>18348</v>
      </c>
      <c r="B10900" t="s">
        <v>18349</v>
      </c>
      <c r="C10900">
        <v>21002</v>
      </c>
      <c r="D10900" t="s">
        <v>31</v>
      </c>
      <c r="E10900">
        <v>3</v>
      </c>
      <c r="F10900" t="s">
        <v>2045</v>
      </c>
      <c r="G10900" s="8" t="s">
        <v>224</v>
      </c>
      <c r="H10900" t="s">
        <v>225</v>
      </c>
      <c r="I10900" s="1" t="s">
        <v>35</v>
      </c>
      <c r="J10900" t="s">
        <v>36</v>
      </c>
    </row>
    <row r="10901" spans="1:10" x14ac:dyDescent="0.2">
      <c r="A10901" s="7" t="s">
        <v>18350</v>
      </c>
      <c r="B10901" t="s">
        <v>18351</v>
      </c>
      <c r="C10901">
        <v>21002</v>
      </c>
      <c r="D10901" t="s">
        <v>31</v>
      </c>
      <c r="E10901">
        <v>3</v>
      </c>
      <c r="F10901" t="s">
        <v>2045</v>
      </c>
      <c r="G10901" s="8" t="s">
        <v>224</v>
      </c>
      <c r="H10901" t="s">
        <v>225</v>
      </c>
      <c r="I10901" s="1" t="s">
        <v>35</v>
      </c>
      <c r="J10901" t="s">
        <v>36</v>
      </c>
    </row>
    <row r="10902" spans="1:10" x14ac:dyDescent="0.2">
      <c r="A10902" s="7" t="s">
        <v>18352</v>
      </c>
      <c r="B10902" t="s">
        <v>18353</v>
      </c>
      <c r="C10902">
        <v>21002</v>
      </c>
      <c r="D10902" t="s">
        <v>31</v>
      </c>
      <c r="E10902">
        <v>3</v>
      </c>
      <c r="F10902" t="s">
        <v>2045</v>
      </c>
      <c r="G10902" s="8" t="s">
        <v>224</v>
      </c>
      <c r="H10902" t="s">
        <v>225</v>
      </c>
      <c r="I10902" s="1" t="s">
        <v>35</v>
      </c>
      <c r="J10902" t="s">
        <v>36</v>
      </c>
    </row>
    <row r="10903" spans="1:10" x14ac:dyDescent="0.2">
      <c r="A10903" s="7" t="s">
        <v>18354</v>
      </c>
      <c r="B10903" t="s">
        <v>18355</v>
      </c>
      <c r="C10903">
        <v>21002</v>
      </c>
      <c r="D10903" t="s">
        <v>31</v>
      </c>
      <c r="E10903">
        <v>3</v>
      </c>
      <c r="F10903" t="s">
        <v>2045</v>
      </c>
      <c r="G10903" s="8" t="s">
        <v>224</v>
      </c>
      <c r="H10903" t="s">
        <v>225</v>
      </c>
      <c r="I10903" s="1" t="s">
        <v>35</v>
      </c>
      <c r="J10903" t="s">
        <v>36</v>
      </c>
    </row>
    <row r="10904" spans="1:10" x14ac:dyDescent="0.2">
      <c r="A10904" s="7" t="s">
        <v>18356</v>
      </c>
      <c r="B10904" t="s">
        <v>18357</v>
      </c>
      <c r="C10904">
        <v>21002</v>
      </c>
      <c r="D10904" t="s">
        <v>31</v>
      </c>
      <c r="E10904">
        <v>3</v>
      </c>
      <c r="F10904" t="s">
        <v>2045</v>
      </c>
      <c r="G10904" s="8" t="s">
        <v>224</v>
      </c>
      <c r="H10904" t="s">
        <v>225</v>
      </c>
      <c r="I10904" s="1" t="s">
        <v>35</v>
      </c>
      <c r="J10904" t="s">
        <v>36</v>
      </c>
    </row>
    <row r="10905" spans="1:10" x14ac:dyDescent="0.2">
      <c r="A10905" s="7" t="s">
        <v>18358</v>
      </c>
      <c r="B10905" t="s">
        <v>18359</v>
      </c>
      <c r="C10905">
        <v>21002</v>
      </c>
      <c r="D10905" t="s">
        <v>31</v>
      </c>
      <c r="E10905">
        <v>3</v>
      </c>
      <c r="F10905" t="s">
        <v>2045</v>
      </c>
      <c r="G10905" s="8" t="s">
        <v>224</v>
      </c>
      <c r="H10905" t="s">
        <v>225</v>
      </c>
      <c r="I10905" s="1" t="s">
        <v>35</v>
      </c>
      <c r="J10905" t="s">
        <v>36</v>
      </c>
    </row>
    <row r="10906" spans="1:10" x14ac:dyDescent="0.2">
      <c r="A10906" s="7" t="s">
        <v>18360</v>
      </c>
      <c r="B10906" t="s">
        <v>18361</v>
      </c>
      <c r="C10906">
        <v>21002</v>
      </c>
      <c r="D10906" t="s">
        <v>31</v>
      </c>
      <c r="E10906">
        <v>3</v>
      </c>
      <c r="F10906" t="s">
        <v>2045</v>
      </c>
      <c r="G10906" s="8" t="s">
        <v>224</v>
      </c>
      <c r="H10906" t="s">
        <v>225</v>
      </c>
      <c r="I10906" s="1" t="s">
        <v>35</v>
      </c>
      <c r="J10906" t="s">
        <v>36</v>
      </c>
    </row>
    <row r="10907" spans="1:10" x14ac:dyDescent="0.2">
      <c r="A10907" s="7" t="s">
        <v>18362</v>
      </c>
      <c r="B10907" t="s">
        <v>18363</v>
      </c>
      <c r="C10907">
        <v>21002</v>
      </c>
      <c r="D10907" t="s">
        <v>31</v>
      </c>
      <c r="E10907">
        <v>3</v>
      </c>
      <c r="F10907" t="s">
        <v>2045</v>
      </c>
      <c r="G10907" s="8" t="s">
        <v>224</v>
      </c>
      <c r="H10907" t="s">
        <v>225</v>
      </c>
      <c r="I10907" s="1" t="s">
        <v>35</v>
      </c>
      <c r="J10907" t="s">
        <v>36</v>
      </c>
    </row>
    <row r="10908" spans="1:10" x14ac:dyDescent="0.2">
      <c r="A10908" s="7" t="s">
        <v>18364</v>
      </c>
      <c r="B10908" t="s">
        <v>18365</v>
      </c>
      <c r="C10908">
        <v>21002</v>
      </c>
      <c r="D10908" t="s">
        <v>31</v>
      </c>
      <c r="E10908">
        <v>3</v>
      </c>
      <c r="F10908" t="s">
        <v>2045</v>
      </c>
      <c r="G10908" s="8" t="s">
        <v>224</v>
      </c>
      <c r="H10908" t="s">
        <v>225</v>
      </c>
      <c r="I10908" s="1" t="s">
        <v>35</v>
      </c>
      <c r="J10908" t="s">
        <v>36</v>
      </c>
    </row>
    <row r="10909" spans="1:10" x14ac:dyDescent="0.2">
      <c r="A10909" s="7" t="s">
        <v>18366</v>
      </c>
      <c r="B10909" t="s">
        <v>18367</v>
      </c>
      <c r="C10909">
        <v>21002</v>
      </c>
      <c r="D10909" t="s">
        <v>31</v>
      </c>
      <c r="E10909">
        <v>3</v>
      </c>
      <c r="F10909" t="s">
        <v>2045</v>
      </c>
      <c r="G10909" s="8" t="s">
        <v>224</v>
      </c>
      <c r="H10909" t="s">
        <v>225</v>
      </c>
      <c r="I10909" s="1" t="s">
        <v>35</v>
      </c>
      <c r="J10909" t="s">
        <v>36</v>
      </c>
    </row>
    <row r="10910" spans="1:10" x14ac:dyDescent="0.2">
      <c r="A10910" s="7" t="s">
        <v>18368</v>
      </c>
      <c r="B10910" t="s">
        <v>18369</v>
      </c>
      <c r="C10910">
        <v>21002</v>
      </c>
      <c r="D10910" t="s">
        <v>31</v>
      </c>
      <c r="E10910">
        <v>3</v>
      </c>
      <c r="F10910" t="s">
        <v>2045</v>
      </c>
      <c r="G10910" s="8" t="s">
        <v>224</v>
      </c>
      <c r="H10910" t="s">
        <v>225</v>
      </c>
      <c r="I10910" s="1" t="s">
        <v>35</v>
      </c>
      <c r="J10910" t="s">
        <v>36</v>
      </c>
    </row>
    <row r="10911" spans="1:10" x14ac:dyDescent="0.2">
      <c r="A10911" s="7" t="s">
        <v>18370</v>
      </c>
      <c r="B10911" t="s">
        <v>18371</v>
      </c>
      <c r="C10911">
        <v>21002</v>
      </c>
      <c r="D10911" t="s">
        <v>31</v>
      </c>
      <c r="E10911">
        <v>3</v>
      </c>
      <c r="F10911" t="s">
        <v>2045</v>
      </c>
      <c r="G10911" s="8" t="s">
        <v>224</v>
      </c>
      <c r="H10911" t="s">
        <v>225</v>
      </c>
      <c r="I10911" s="1" t="s">
        <v>35</v>
      </c>
      <c r="J10911" t="s">
        <v>36</v>
      </c>
    </row>
    <row r="10912" spans="1:10" x14ac:dyDescent="0.2">
      <c r="A10912" s="7" t="s">
        <v>18372</v>
      </c>
      <c r="B10912" t="s">
        <v>18373</v>
      </c>
      <c r="C10912">
        <v>21002</v>
      </c>
      <c r="D10912" t="s">
        <v>31</v>
      </c>
      <c r="E10912">
        <v>3</v>
      </c>
      <c r="F10912" t="s">
        <v>2045</v>
      </c>
      <c r="G10912" s="8" t="s">
        <v>224</v>
      </c>
      <c r="H10912" t="s">
        <v>225</v>
      </c>
      <c r="I10912" s="1" t="s">
        <v>35</v>
      </c>
      <c r="J10912" t="s">
        <v>36</v>
      </c>
    </row>
    <row r="10913" spans="1:10" x14ac:dyDescent="0.2">
      <c r="A10913" s="7" t="s">
        <v>18374</v>
      </c>
      <c r="B10913" t="s">
        <v>18375</v>
      </c>
      <c r="C10913">
        <v>21002</v>
      </c>
      <c r="D10913" t="s">
        <v>31</v>
      </c>
      <c r="E10913">
        <v>3</v>
      </c>
      <c r="F10913" t="s">
        <v>2045</v>
      </c>
      <c r="G10913" s="8" t="s">
        <v>224</v>
      </c>
      <c r="H10913" t="s">
        <v>225</v>
      </c>
      <c r="I10913" s="1" t="s">
        <v>35</v>
      </c>
      <c r="J10913" t="s">
        <v>36</v>
      </c>
    </row>
    <row r="10914" spans="1:10" x14ac:dyDescent="0.2">
      <c r="A10914" s="7" t="s">
        <v>18376</v>
      </c>
      <c r="B10914" t="s">
        <v>15118</v>
      </c>
      <c r="C10914">
        <v>21002</v>
      </c>
      <c r="D10914" t="s">
        <v>31</v>
      </c>
      <c r="E10914">
        <v>3</v>
      </c>
      <c r="F10914" t="s">
        <v>2045</v>
      </c>
      <c r="G10914" s="8" t="s">
        <v>224</v>
      </c>
      <c r="H10914" t="s">
        <v>225</v>
      </c>
      <c r="I10914" s="1" t="s">
        <v>35</v>
      </c>
      <c r="J10914" t="s">
        <v>36</v>
      </c>
    </row>
    <row r="10915" spans="1:10" x14ac:dyDescent="0.2">
      <c r="A10915" s="7" t="s">
        <v>18377</v>
      </c>
      <c r="B10915" t="s">
        <v>18378</v>
      </c>
      <c r="C10915">
        <v>21002</v>
      </c>
      <c r="D10915" t="s">
        <v>31</v>
      </c>
      <c r="E10915">
        <v>3</v>
      </c>
      <c r="F10915" t="s">
        <v>2045</v>
      </c>
      <c r="G10915" s="8" t="s">
        <v>224</v>
      </c>
      <c r="H10915" t="s">
        <v>225</v>
      </c>
      <c r="I10915" s="1" t="s">
        <v>35</v>
      </c>
      <c r="J10915" t="s">
        <v>36</v>
      </c>
    </row>
    <row r="10916" spans="1:10" x14ac:dyDescent="0.2">
      <c r="A10916" s="7" t="s">
        <v>18379</v>
      </c>
      <c r="B10916" t="s">
        <v>18380</v>
      </c>
      <c r="C10916">
        <v>21002</v>
      </c>
      <c r="D10916" t="s">
        <v>31</v>
      </c>
      <c r="E10916">
        <v>3</v>
      </c>
      <c r="F10916" t="s">
        <v>2045</v>
      </c>
      <c r="G10916" s="8" t="s">
        <v>224</v>
      </c>
      <c r="H10916" t="s">
        <v>225</v>
      </c>
      <c r="I10916" s="1" t="s">
        <v>35</v>
      </c>
      <c r="J10916" t="s">
        <v>36</v>
      </c>
    </row>
    <row r="10917" spans="1:10" x14ac:dyDescent="0.2">
      <c r="A10917" s="7" t="s">
        <v>18381</v>
      </c>
      <c r="B10917" t="s">
        <v>18382</v>
      </c>
      <c r="C10917">
        <v>21002</v>
      </c>
      <c r="D10917" t="s">
        <v>31</v>
      </c>
      <c r="E10917">
        <v>3</v>
      </c>
      <c r="F10917" t="s">
        <v>2045</v>
      </c>
      <c r="G10917" s="8" t="s">
        <v>224</v>
      </c>
      <c r="H10917" t="s">
        <v>225</v>
      </c>
      <c r="I10917" s="1" t="s">
        <v>35</v>
      </c>
      <c r="J10917" t="s">
        <v>36</v>
      </c>
    </row>
    <row r="10918" spans="1:10" x14ac:dyDescent="0.2">
      <c r="A10918" s="7" t="s">
        <v>18383</v>
      </c>
      <c r="B10918" t="s">
        <v>18384</v>
      </c>
      <c r="C10918">
        <v>21002</v>
      </c>
      <c r="D10918" t="s">
        <v>31</v>
      </c>
      <c r="E10918">
        <v>3</v>
      </c>
      <c r="F10918" t="s">
        <v>2045</v>
      </c>
      <c r="G10918" s="8" t="s">
        <v>224</v>
      </c>
      <c r="H10918" t="s">
        <v>225</v>
      </c>
      <c r="I10918" s="1" t="s">
        <v>35</v>
      </c>
      <c r="J10918" t="s">
        <v>36</v>
      </c>
    </row>
    <row r="10919" spans="1:10" x14ac:dyDescent="0.2">
      <c r="A10919" s="7" t="s">
        <v>18385</v>
      </c>
      <c r="B10919" t="s">
        <v>18386</v>
      </c>
      <c r="C10919">
        <v>21002</v>
      </c>
      <c r="D10919" t="s">
        <v>31</v>
      </c>
      <c r="E10919">
        <v>3</v>
      </c>
      <c r="F10919" t="s">
        <v>2045</v>
      </c>
      <c r="G10919" s="8" t="s">
        <v>224</v>
      </c>
      <c r="H10919" t="s">
        <v>225</v>
      </c>
      <c r="I10919" s="1" t="s">
        <v>35</v>
      </c>
      <c r="J10919" t="s">
        <v>36</v>
      </c>
    </row>
    <row r="10920" spans="1:10" x14ac:dyDescent="0.2">
      <c r="A10920" s="7" t="s">
        <v>18387</v>
      </c>
      <c r="B10920" t="s">
        <v>18388</v>
      </c>
      <c r="C10920">
        <v>21002</v>
      </c>
      <c r="D10920" t="s">
        <v>31</v>
      </c>
      <c r="E10920">
        <v>3</v>
      </c>
      <c r="F10920" t="s">
        <v>2045</v>
      </c>
      <c r="G10920" s="8" t="s">
        <v>224</v>
      </c>
      <c r="H10920" t="s">
        <v>225</v>
      </c>
      <c r="I10920" s="1" t="s">
        <v>35</v>
      </c>
      <c r="J10920" t="s">
        <v>36</v>
      </c>
    </row>
    <row r="10921" spans="1:10" x14ac:dyDescent="0.2">
      <c r="A10921" s="7" t="s">
        <v>18389</v>
      </c>
      <c r="B10921" t="s">
        <v>18390</v>
      </c>
      <c r="C10921">
        <v>21002</v>
      </c>
      <c r="D10921" t="s">
        <v>31</v>
      </c>
      <c r="E10921">
        <v>3</v>
      </c>
      <c r="F10921" t="s">
        <v>2045</v>
      </c>
      <c r="G10921" s="8" t="s">
        <v>224</v>
      </c>
      <c r="H10921" t="s">
        <v>225</v>
      </c>
      <c r="I10921" s="1" t="s">
        <v>35</v>
      </c>
      <c r="J10921" t="s">
        <v>36</v>
      </c>
    </row>
    <row r="10922" spans="1:10" x14ac:dyDescent="0.2">
      <c r="A10922" s="7" t="s">
        <v>18391</v>
      </c>
      <c r="B10922" t="s">
        <v>18392</v>
      </c>
      <c r="C10922">
        <v>21002</v>
      </c>
      <c r="D10922" t="s">
        <v>31</v>
      </c>
      <c r="E10922">
        <v>3</v>
      </c>
      <c r="F10922" t="s">
        <v>2045</v>
      </c>
      <c r="G10922" s="8" t="s">
        <v>224</v>
      </c>
      <c r="H10922" t="s">
        <v>225</v>
      </c>
      <c r="I10922" s="1" t="s">
        <v>35</v>
      </c>
      <c r="J10922" t="s">
        <v>36</v>
      </c>
    </row>
    <row r="10923" spans="1:10" x14ac:dyDescent="0.2">
      <c r="A10923" s="7" t="s">
        <v>18393</v>
      </c>
      <c r="B10923" t="s">
        <v>18394</v>
      </c>
      <c r="C10923">
        <v>21002</v>
      </c>
      <c r="D10923" t="s">
        <v>31</v>
      </c>
      <c r="E10923">
        <v>3</v>
      </c>
      <c r="F10923" t="s">
        <v>2045</v>
      </c>
      <c r="G10923" s="8" t="s">
        <v>224</v>
      </c>
      <c r="H10923" t="s">
        <v>225</v>
      </c>
      <c r="I10923" s="1" t="s">
        <v>35</v>
      </c>
      <c r="J10923" t="s">
        <v>36</v>
      </c>
    </row>
    <row r="10924" spans="1:10" x14ac:dyDescent="0.2">
      <c r="A10924" s="7" t="s">
        <v>18395</v>
      </c>
      <c r="B10924" t="s">
        <v>18396</v>
      </c>
      <c r="C10924">
        <v>21002</v>
      </c>
      <c r="D10924" t="s">
        <v>31</v>
      </c>
      <c r="E10924">
        <v>3</v>
      </c>
      <c r="F10924" t="s">
        <v>2045</v>
      </c>
      <c r="G10924" s="8" t="s">
        <v>224</v>
      </c>
      <c r="H10924" t="s">
        <v>225</v>
      </c>
      <c r="I10924" s="1" t="s">
        <v>35</v>
      </c>
      <c r="J10924" t="s">
        <v>36</v>
      </c>
    </row>
    <row r="10925" spans="1:10" x14ac:dyDescent="0.2">
      <c r="A10925" s="7" t="s">
        <v>18397</v>
      </c>
      <c r="B10925" t="s">
        <v>18398</v>
      </c>
      <c r="C10925">
        <v>21002</v>
      </c>
      <c r="D10925" t="s">
        <v>31</v>
      </c>
      <c r="E10925">
        <v>3</v>
      </c>
      <c r="F10925" t="s">
        <v>2045</v>
      </c>
      <c r="G10925" s="8" t="s">
        <v>224</v>
      </c>
      <c r="H10925" t="s">
        <v>225</v>
      </c>
      <c r="I10925" s="1" t="s">
        <v>35</v>
      </c>
      <c r="J10925" t="s">
        <v>36</v>
      </c>
    </row>
    <row r="10926" spans="1:10" x14ac:dyDescent="0.2">
      <c r="A10926" s="7" t="s">
        <v>18399</v>
      </c>
      <c r="B10926" t="s">
        <v>18400</v>
      </c>
      <c r="C10926">
        <v>21002</v>
      </c>
      <c r="D10926" t="s">
        <v>31</v>
      </c>
      <c r="E10926">
        <v>3</v>
      </c>
      <c r="F10926" t="s">
        <v>2045</v>
      </c>
      <c r="G10926" s="8" t="s">
        <v>224</v>
      </c>
      <c r="H10926" t="s">
        <v>225</v>
      </c>
      <c r="I10926" s="1" t="s">
        <v>35</v>
      </c>
      <c r="J10926" t="s">
        <v>36</v>
      </c>
    </row>
    <row r="10927" spans="1:10" x14ac:dyDescent="0.2">
      <c r="A10927" s="7" t="s">
        <v>18401</v>
      </c>
      <c r="B10927" t="s">
        <v>18402</v>
      </c>
      <c r="C10927">
        <v>21002</v>
      </c>
      <c r="D10927" t="s">
        <v>31</v>
      </c>
      <c r="E10927">
        <v>3</v>
      </c>
      <c r="F10927" t="s">
        <v>2045</v>
      </c>
      <c r="G10927" s="8" t="s">
        <v>224</v>
      </c>
      <c r="H10927" t="s">
        <v>225</v>
      </c>
      <c r="I10927" s="1" t="s">
        <v>35</v>
      </c>
      <c r="J10927" t="s">
        <v>36</v>
      </c>
    </row>
    <row r="10928" spans="1:10" x14ac:dyDescent="0.2">
      <c r="A10928" s="7" t="s">
        <v>18403</v>
      </c>
      <c r="B10928" t="s">
        <v>18404</v>
      </c>
      <c r="C10928">
        <v>21002</v>
      </c>
      <c r="D10928" t="s">
        <v>31</v>
      </c>
      <c r="E10928">
        <v>3</v>
      </c>
      <c r="F10928" t="s">
        <v>2045</v>
      </c>
      <c r="G10928" s="8" t="s">
        <v>224</v>
      </c>
      <c r="H10928" t="s">
        <v>225</v>
      </c>
      <c r="I10928" s="1" t="s">
        <v>35</v>
      </c>
      <c r="J10928" t="s">
        <v>36</v>
      </c>
    </row>
    <row r="10929" spans="1:10" x14ac:dyDescent="0.2">
      <c r="A10929" s="7" t="s">
        <v>18405</v>
      </c>
      <c r="B10929" t="s">
        <v>18406</v>
      </c>
      <c r="C10929">
        <v>21002</v>
      </c>
      <c r="D10929" t="s">
        <v>31</v>
      </c>
      <c r="E10929">
        <v>3</v>
      </c>
      <c r="F10929" t="s">
        <v>2045</v>
      </c>
      <c r="G10929" s="8" t="s">
        <v>224</v>
      </c>
      <c r="H10929" t="s">
        <v>225</v>
      </c>
      <c r="I10929" s="1" t="s">
        <v>35</v>
      </c>
      <c r="J10929" t="s">
        <v>36</v>
      </c>
    </row>
    <row r="10930" spans="1:10" x14ac:dyDescent="0.2">
      <c r="A10930" s="7" t="s">
        <v>18407</v>
      </c>
      <c r="B10930" t="s">
        <v>18408</v>
      </c>
      <c r="C10930">
        <v>21002</v>
      </c>
      <c r="D10930" t="s">
        <v>31</v>
      </c>
      <c r="E10930">
        <v>3</v>
      </c>
      <c r="F10930" t="s">
        <v>2045</v>
      </c>
      <c r="G10930" s="8" t="s">
        <v>224</v>
      </c>
      <c r="H10930" t="s">
        <v>225</v>
      </c>
      <c r="I10930" s="1" t="s">
        <v>35</v>
      </c>
      <c r="J10930" t="s">
        <v>36</v>
      </c>
    </row>
    <row r="10931" spans="1:10" x14ac:dyDescent="0.2">
      <c r="A10931" s="7" t="s">
        <v>18409</v>
      </c>
      <c r="B10931" t="s">
        <v>18410</v>
      </c>
      <c r="C10931">
        <v>21002</v>
      </c>
      <c r="D10931" t="s">
        <v>31</v>
      </c>
      <c r="E10931">
        <v>3</v>
      </c>
      <c r="F10931" t="s">
        <v>2045</v>
      </c>
      <c r="G10931" s="8" t="s">
        <v>224</v>
      </c>
      <c r="H10931" t="s">
        <v>225</v>
      </c>
      <c r="I10931" s="1" t="s">
        <v>35</v>
      </c>
      <c r="J10931" t="s">
        <v>36</v>
      </c>
    </row>
    <row r="10932" spans="1:10" x14ac:dyDescent="0.2">
      <c r="A10932" s="7" t="s">
        <v>18411</v>
      </c>
      <c r="B10932" t="s">
        <v>18412</v>
      </c>
      <c r="C10932">
        <v>21002</v>
      </c>
      <c r="D10932" t="s">
        <v>31</v>
      </c>
      <c r="E10932">
        <v>3</v>
      </c>
      <c r="F10932" t="s">
        <v>2045</v>
      </c>
      <c r="G10932" s="8" t="s">
        <v>224</v>
      </c>
      <c r="H10932" t="s">
        <v>225</v>
      </c>
      <c r="I10932" s="1" t="s">
        <v>35</v>
      </c>
      <c r="J10932" t="s">
        <v>36</v>
      </c>
    </row>
    <row r="10933" spans="1:10" x14ac:dyDescent="0.2">
      <c r="A10933" s="7" t="s">
        <v>18413</v>
      </c>
      <c r="B10933" t="s">
        <v>18414</v>
      </c>
      <c r="C10933">
        <v>21002</v>
      </c>
      <c r="D10933" t="s">
        <v>31</v>
      </c>
      <c r="E10933">
        <v>3</v>
      </c>
      <c r="F10933" t="s">
        <v>2045</v>
      </c>
      <c r="G10933" s="8" t="s">
        <v>224</v>
      </c>
      <c r="H10933" t="s">
        <v>225</v>
      </c>
      <c r="I10933" s="1" t="s">
        <v>35</v>
      </c>
      <c r="J10933" t="s">
        <v>36</v>
      </c>
    </row>
    <row r="10934" spans="1:10" x14ac:dyDescent="0.2">
      <c r="A10934" s="7" t="s">
        <v>18415</v>
      </c>
      <c r="B10934" t="s">
        <v>18416</v>
      </c>
      <c r="C10934">
        <v>21002</v>
      </c>
      <c r="D10934" t="s">
        <v>31</v>
      </c>
      <c r="E10934">
        <v>3</v>
      </c>
      <c r="F10934" t="s">
        <v>2045</v>
      </c>
      <c r="G10934" s="8" t="s">
        <v>224</v>
      </c>
      <c r="H10934" t="s">
        <v>225</v>
      </c>
      <c r="I10934" s="1" t="s">
        <v>35</v>
      </c>
      <c r="J10934" t="s">
        <v>36</v>
      </c>
    </row>
    <row r="10935" spans="1:10" x14ac:dyDescent="0.2">
      <c r="A10935" s="7" t="s">
        <v>18417</v>
      </c>
      <c r="B10935" t="s">
        <v>18418</v>
      </c>
      <c r="C10935">
        <v>21002</v>
      </c>
      <c r="D10935" t="s">
        <v>31</v>
      </c>
      <c r="E10935">
        <v>3</v>
      </c>
      <c r="F10935" t="s">
        <v>2045</v>
      </c>
      <c r="G10935" s="8" t="s">
        <v>224</v>
      </c>
      <c r="H10935" t="s">
        <v>225</v>
      </c>
      <c r="I10935" s="1" t="s">
        <v>35</v>
      </c>
      <c r="J10935" t="s">
        <v>36</v>
      </c>
    </row>
    <row r="10936" spans="1:10" x14ac:dyDescent="0.2">
      <c r="A10936" s="7" t="s">
        <v>18419</v>
      </c>
      <c r="B10936" t="s">
        <v>18420</v>
      </c>
      <c r="C10936">
        <v>21002</v>
      </c>
      <c r="D10936" t="s">
        <v>31</v>
      </c>
      <c r="E10936">
        <v>3</v>
      </c>
      <c r="F10936" t="s">
        <v>2045</v>
      </c>
      <c r="G10936" s="8" t="s">
        <v>224</v>
      </c>
      <c r="H10936" t="s">
        <v>225</v>
      </c>
      <c r="I10936" s="1" t="s">
        <v>35</v>
      </c>
      <c r="J10936" t="s">
        <v>36</v>
      </c>
    </row>
    <row r="10937" spans="1:10" x14ac:dyDescent="0.2">
      <c r="A10937" s="7" t="s">
        <v>18421</v>
      </c>
      <c r="B10937" t="s">
        <v>18422</v>
      </c>
      <c r="C10937">
        <v>21002</v>
      </c>
      <c r="D10937" t="s">
        <v>31</v>
      </c>
      <c r="E10937">
        <v>3</v>
      </c>
      <c r="F10937" t="s">
        <v>2045</v>
      </c>
      <c r="G10937" s="8" t="s">
        <v>224</v>
      </c>
      <c r="H10937" t="s">
        <v>225</v>
      </c>
      <c r="I10937" s="1" t="s">
        <v>35</v>
      </c>
      <c r="J10937" t="s">
        <v>36</v>
      </c>
    </row>
    <row r="10938" spans="1:10" x14ac:dyDescent="0.2">
      <c r="A10938" s="7" t="s">
        <v>18423</v>
      </c>
      <c r="B10938" t="s">
        <v>18424</v>
      </c>
      <c r="C10938">
        <v>21002</v>
      </c>
      <c r="D10938" t="s">
        <v>31</v>
      </c>
      <c r="E10938">
        <v>3</v>
      </c>
      <c r="F10938" t="s">
        <v>2045</v>
      </c>
      <c r="G10938" s="8" t="s">
        <v>224</v>
      </c>
      <c r="H10938" t="s">
        <v>225</v>
      </c>
      <c r="I10938" s="1" t="s">
        <v>35</v>
      </c>
      <c r="J10938" t="s">
        <v>36</v>
      </c>
    </row>
    <row r="10939" spans="1:10" x14ac:dyDescent="0.2">
      <c r="A10939" s="7" t="s">
        <v>18425</v>
      </c>
      <c r="B10939" t="s">
        <v>18426</v>
      </c>
      <c r="C10939">
        <v>21002</v>
      </c>
      <c r="D10939" t="s">
        <v>31</v>
      </c>
      <c r="E10939">
        <v>3</v>
      </c>
      <c r="F10939" t="s">
        <v>2045</v>
      </c>
      <c r="G10939" s="8" t="s">
        <v>224</v>
      </c>
      <c r="H10939" t="s">
        <v>225</v>
      </c>
      <c r="I10939" s="1" t="s">
        <v>35</v>
      </c>
      <c r="J10939" t="s">
        <v>36</v>
      </c>
    </row>
    <row r="10940" spans="1:10" x14ac:dyDescent="0.2">
      <c r="A10940" s="7" t="s">
        <v>18427</v>
      </c>
      <c r="B10940" t="s">
        <v>18428</v>
      </c>
      <c r="C10940">
        <v>21002</v>
      </c>
      <c r="D10940" t="s">
        <v>31</v>
      </c>
      <c r="E10940">
        <v>3</v>
      </c>
      <c r="F10940" t="s">
        <v>2045</v>
      </c>
      <c r="G10940" s="8" t="s">
        <v>228</v>
      </c>
      <c r="H10940" t="s">
        <v>229</v>
      </c>
      <c r="I10940" s="1" t="s">
        <v>35</v>
      </c>
      <c r="J10940" t="s">
        <v>36</v>
      </c>
    </row>
    <row r="10941" spans="1:10" x14ac:dyDescent="0.2">
      <c r="A10941" s="7" t="s">
        <v>18429</v>
      </c>
      <c r="B10941" t="s">
        <v>18430</v>
      </c>
      <c r="C10941">
        <v>21002</v>
      </c>
      <c r="D10941" t="s">
        <v>31</v>
      </c>
      <c r="E10941">
        <v>3</v>
      </c>
      <c r="F10941" t="s">
        <v>2045</v>
      </c>
      <c r="G10941" s="8" t="s">
        <v>228</v>
      </c>
      <c r="H10941" t="s">
        <v>229</v>
      </c>
      <c r="I10941" s="1" t="s">
        <v>35</v>
      </c>
      <c r="J10941" t="s">
        <v>36</v>
      </c>
    </row>
    <row r="10942" spans="1:10" x14ac:dyDescent="0.2">
      <c r="A10942" s="7" t="s">
        <v>18431</v>
      </c>
      <c r="B10942" t="s">
        <v>18432</v>
      </c>
      <c r="C10942">
        <v>21002</v>
      </c>
      <c r="D10942" t="s">
        <v>31</v>
      </c>
      <c r="E10942">
        <v>3</v>
      </c>
      <c r="F10942" t="s">
        <v>2045</v>
      </c>
      <c r="G10942" s="8" t="s">
        <v>228</v>
      </c>
      <c r="H10942" t="s">
        <v>229</v>
      </c>
      <c r="I10942" s="1" t="s">
        <v>35</v>
      </c>
      <c r="J10942" t="s">
        <v>36</v>
      </c>
    </row>
    <row r="10943" spans="1:10" x14ac:dyDescent="0.2">
      <c r="A10943" s="7" t="s">
        <v>18433</v>
      </c>
      <c r="B10943" t="s">
        <v>18434</v>
      </c>
      <c r="C10943">
        <v>21002</v>
      </c>
      <c r="D10943" t="s">
        <v>31</v>
      </c>
      <c r="E10943">
        <v>3</v>
      </c>
      <c r="F10943" t="s">
        <v>2045</v>
      </c>
      <c r="G10943" s="8" t="s">
        <v>228</v>
      </c>
      <c r="H10943" t="s">
        <v>229</v>
      </c>
      <c r="I10943" s="1" t="s">
        <v>35</v>
      </c>
      <c r="J10943" t="s">
        <v>36</v>
      </c>
    </row>
    <row r="10944" spans="1:10" x14ac:dyDescent="0.2">
      <c r="A10944" s="7" t="s">
        <v>18435</v>
      </c>
      <c r="B10944" t="s">
        <v>18436</v>
      </c>
      <c r="C10944">
        <v>21002</v>
      </c>
      <c r="D10944" t="s">
        <v>31</v>
      </c>
      <c r="E10944">
        <v>3</v>
      </c>
      <c r="F10944" t="s">
        <v>2045</v>
      </c>
      <c r="G10944" s="8" t="s">
        <v>228</v>
      </c>
      <c r="H10944" t="s">
        <v>229</v>
      </c>
      <c r="I10944" s="1" t="s">
        <v>35</v>
      </c>
      <c r="J10944" t="s">
        <v>36</v>
      </c>
    </row>
    <row r="10945" spans="1:10" x14ac:dyDescent="0.2">
      <c r="A10945" s="7" t="s">
        <v>18437</v>
      </c>
      <c r="B10945" t="s">
        <v>18438</v>
      </c>
      <c r="C10945">
        <v>21002</v>
      </c>
      <c r="D10945" t="s">
        <v>31</v>
      </c>
      <c r="E10945">
        <v>3</v>
      </c>
      <c r="F10945" t="s">
        <v>2045</v>
      </c>
      <c r="G10945" s="8" t="s">
        <v>228</v>
      </c>
      <c r="H10945" t="s">
        <v>229</v>
      </c>
      <c r="I10945" s="1" t="s">
        <v>35</v>
      </c>
      <c r="J10945" t="s">
        <v>36</v>
      </c>
    </row>
    <row r="10946" spans="1:10" x14ac:dyDescent="0.2">
      <c r="A10946" s="7" t="s">
        <v>18439</v>
      </c>
      <c r="B10946" t="s">
        <v>18440</v>
      </c>
      <c r="C10946">
        <v>21002</v>
      </c>
      <c r="D10946" t="s">
        <v>31</v>
      </c>
      <c r="E10946">
        <v>3</v>
      </c>
      <c r="F10946" t="s">
        <v>2045</v>
      </c>
      <c r="G10946" s="8" t="s">
        <v>228</v>
      </c>
      <c r="H10946" t="s">
        <v>229</v>
      </c>
      <c r="I10946" s="1" t="s">
        <v>35</v>
      </c>
      <c r="J10946" t="s">
        <v>36</v>
      </c>
    </row>
    <row r="10947" spans="1:10" x14ac:dyDescent="0.2">
      <c r="A10947" s="7" t="s">
        <v>18441</v>
      </c>
      <c r="B10947" t="s">
        <v>18442</v>
      </c>
      <c r="C10947">
        <v>21002</v>
      </c>
      <c r="D10947" t="s">
        <v>31</v>
      </c>
      <c r="E10947">
        <v>3</v>
      </c>
      <c r="F10947" t="s">
        <v>2045</v>
      </c>
      <c r="G10947" s="8" t="s">
        <v>228</v>
      </c>
      <c r="H10947" t="s">
        <v>229</v>
      </c>
      <c r="I10947" s="1" t="s">
        <v>35</v>
      </c>
      <c r="J10947" t="s">
        <v>36</v>
      </c>
    </row>
    <row r="10948" spans="1:10" x14ac:dyDescent="0.2">
      <c r="A10948" s="7" t="s">
        <v>18443</v>
      </c>
      <c r="B10948" t="s">
        <v>18444</v>
      </c>
      <c r="C10948">
        <v>21002</v>
      </c>
      <c r="D10948" t="s">
        <v>31</v>
      </c>
      <c r="E10948">
        <v>3</v>
      </c>
      <c r="F10948" t="s">
        <v>2045</v>
      </c>
      <c r="G10948" s="8" t="s">
        <v>228</v>
      </c>
      <c r="H10948" t="s">
        <v>229</v>
      </c>
      <c r="I10948" s="1" t="s">
        <v>35</v>
      </c>
      <c r="J10948" t="s">
        <v>36</v>
      </c>
    </row>
    <row r="10949" spans="1:10" x14ac:dyDescent="0.2">
      <c r="A10949" s="7" t="s">
        <v>18445</v>
      </c>
      <c r="B10949" t="s">
        <v>18446</v>
      </c>
      <c r="C10949">
        <v>21002</v>
      </c>
      <c r="D10949" t="s">
        <v>31</v>
      </c>
      <c r="E10949">
        <v>3</v>
      </c>
      <c r="F10949" t="s">
        <v>2045</v>
      </c>
      <c r="G10949" s="8" t="s">
        <v>228</v>
      </c>
      <c r="H10949" t="s">
        <v>229</v>
      </c>
      <c r="I10949" s="1" t="s">
        <v>35</v>
      </c>
      <c r="J10949" t="s">
        <v>36</v>
      </c>
    </row>
    <row r="10950" spans="1:10" x14ac:dyDescent="0.2">
      <c r="A10950" s="7" t="s">
        <v>18447</v>
      </c>
      <c r="B10950" t="s">
        <v>18448</v>
      </c>
      <c r="C10950">
        <v>21002</v>
      </c>
      <c r="D10950" t="s">
        <v>31</v>
      </c>
      <c r="E10950">
        <v>3</v>
      </c>
      <c r="F10950" t="s">
        <v>2045</v>
      </c>
      <c r="G10950" s="8" t="s">
        <v>228</v>
      </c>
      <c r="H10950" t="s">
        <v>229</v>
      </c>
      <c r="I10950" s="1" t="s">
        <v>35</v>
      </c>
      <c r="J10950" t="s">
        <v>36</v>
      </c>
    </row>
    <row r="10951" spans="1:10" x14ac:dyDescent="0.2">
      <c r="A10951" s="7" t="s">
        <v>18449</v>
      </c>
      <c r="B10951" t="s">
        <v>18450</v>
      </c>
      <c r="C10951">
        <v>21002</v>
      </c>
      <c r="D10951" t="s">
        <v>31</v>
      </c>
      <c r="E10951">
        <v>3</v>
      </c>
      <c r="F10951" t="s">
        <v>2045</v>
      </c>
      <c r="G10951" s="8" t="s">
        <v>228</v>
      </c>
      <c r="H10951" t="s">
        <v>229</v>
      </c>
      <c r="I10951" s="1" t="s">
        <v>35</v>
      </c>
      <c r="J10951" t="s">
        <v>36</v>
      </c>
    </row>
    <row r="10952" spans="1:10" x14ac:dyDescent="0.2">
      <c r="A10952" s="7" t="s">
        <v>18451</v>
      </c>
      <c r="B10952" t="s">
        <v>18452</v>
      </c>
      <c r="C10952">
        <v>21002</v>
      </c>
      <c r="D10952" t="s">
        <v>31</v>
      </c>
      <c r="E10952">
        <v>3</v>
      </c>
      <c r="F10952" t="s">
        <v>2045</v>
      </c>
      <c r="G10952" s="8" t="s">
        <v>228</v>
      </c>
      <c r="H10952" t="s">
        <v>229</v>
      </c>
      <c r="I10952" s="1" t="s">
        <v>35</v>
      </c>
      <c r="J10952" t="s">
        <v>36</v>
      </c>
    </row>
    <row r="10953" spans="1:10" x14ac:dyDescent="0.2">
      <c r="A10953" s="7" t="s">
        <v>18453</v>
      </c>
      <c r="B10953" t="s">
        <v>18454</v>
      </c>
      <c r="C10953">
        <v>21002</v>
      </c>
      <c r="D10953" t="s">
        <v>31</v>
      </c>
      <c r="E10953">
        <v>3</v>
      </c>
      <c r="F10953" t="s">
        <v>2045</v>
      </c>
      <c r="G10953" s="8" t="s">
        <v>228</v>
      </c>
      <c r="H10953" t="s">
        <v>229</v>
      </c>
      <c r="I10953" s="1" t="s">
        <v>35</v>
      </c>
      <c r="J10953" t="s">
        <v>36</v>
      </c>
    </row>
    <row r="10954" spans="1:10" x14ac:dyDescent="0.2">
      <c r="A10954" s="7" t="s">
        <v>18455</v>
      </c>
      <c r="B10954" t="s">
        <v>18456</v>
      </c>
      <c r="C10954">
        <v>21002</v>
      </c>
      <c r="D10954" t="s">
        <v>31</v>
      </c>
      <c r="E10954">
        <v>3</v>
      </c>
      <c r="F10954" t="s">
        <v>2045</v>
      </c>
      <c r="G10954" s="8" t="s">
        <v>228</v>
      </c>
      <c r="H10954" t="s">
        <v>229</v>
      </c>
      <c r="I10954" s="1" t="s">
        <v>35</v>
      </c>
      <c r="J10954" t="s">
        <v>36</v>
      </c>
    </row>
    <row r="10955" spans="1:10" x14ac:dyDescent="0.2">
      <c r="A10955" s="7" t="s">
        <v>18457</v>
      </c>
      <c r="B10955" t="s">
        <v>18458</v>
      </c>
      <c r="C10955">
        <v>21002</v>
      </c>
      <c r="D10955" t="s">
        <v>31</v>
      </c>
      <c r="E10955">
        <v>3</v>
      </c>
      <c r="F10955" t="s">
        <v>2045</v>
      </c>
      <c r="G10955" s="8" t="s">
        <v>228</v>
      </c>
      <c r="H10955" t="s">
        <v>229</v>
      </c>
      <c r="I10955" s="1" t="s">
        <v>35</v>
      </c>
      <c r="J10955" t="s">
        <v>36</v>
      </c>
    </row>
    <row r="10956" spans="1:10" x14ac:dyDescent="0.2">
      <c r="A10956" s="7" t="s">
        <v>18459</v>
      </c>
      <c r="B10956" t="s">
        <v>18460</v>
      </c>
      <c r="C10956">
        <v>21002</v>
      </c>
      <c r="D10956" t="s">
        <v>31</v>
      </c>
      <c r="E10956">
        <v>3</v>
      </c>
      <c r="F10956" t="s">
        <v>2045</v>
      </c>
      <c r="G10956" s="8" t="s">
        <v>228</v>
      </c>
      <c r="H10956" t="s">
        <v>229</v>
      </c>
      <c r="I10956" s="1" t="s">
        <v>35</v>
      </c>
      <c r="J10956" t="s">
        <v>36</v>
      </c>
    </row>
    <row r="10957" spans="1:10" x14ac:dyDescent="0.2">
      <c r="A10957" s="7" t="s">
        <v>18461</v>
      </c>
      <c r="B10957" t="s">
        <v>18462</v>
      </c>
      <c r="C10957">
        <v>21002</v>
      </c>
      <c r="D10957" t="s">
        <v>31</v>
      </c>
      <c r="E10957">
        <v>3</v>
      </c>
      <c r="F10957" t="s">
        <v>2045</v>
      </c>
      <c r="G10957" s="8" t="s">
        <v>228</v>
      </c>
      <c r="H10957" t="s">
        <v>229</v>
      </c>
      <c r="I10957" s="1" t="s">
        <v>35</v>
      </c>
      <c r="J10957" t="s">
        <v>36</v>
      </c>
    </row>
    <row r="10958" spans="1:10" x14ac:dyDescent="0.2">
      <c r="A10958" s="7" t="s">
        <v>18463</v>
      </c>
      <c r="B10958" t="s">
        <v>18464</v>
      </c>
      <c r="C10958">
        <v>21002</v>
      </c>
      <c r="D10958" t="s">
        <v>31</v>
      </c>
      <c r="E10958">
        <v>3</v>
      </c>
      <c r="F10958" t="s">
        <v>2045</v>
      </c>
      <c r="G10958" s="8" t="s">
        <v>228</v>
      </c>
      <c r="H10958" t="s">
        <v>229</v>
      </c>
      <c r="I10958" s="1" t="s">
        <v>35</v>
      </c>
      <c r="J10958" t="s">
        <v>36</v>
      </c>
    </row>
    <row r="10959" spans="1:10" x14ac:dyDescent="0.2">
      <c r="A10959" s="7" t="s">
        <v>18465</v>
      </c>
      <c r="B10959" t="s">
        <v>18466</v>
      </c>
      <c r="C10959">
        <v>21002</v>
      </c>
      <c r="D10959" t="s">
        <v>31</v>
      </c>
      <c r="E10959">
        <v>3</v>
      </c>
      <c r="F10959" t="s">
        <v>2045</v>
      </c>
      <c r="G10959" s="8" t="s">
        <v>228</v>
      </c>
      <c r="H10959" t="s">
        <v>229</v>
      </c>
      <c r="I10959" s="1" t="s">
        <v>35</v>
      </c>
      <c r="J10959" t="s">
        <v>36</v>
      </c>
    </row>
    <row r="10960" spans="1:10" x14ac:dyDescent="0.2">
      <c r="A10960" s="7" t="s">
        <v>18467</v>
      </c>
      <c r="B10960" t="s">
        <v>18468</v>
      </c>
      <c r="C10960">
        <v>21002</v>
      </c>
      <c r="D10960" t="s">
        <v>31</v>
      </c>
      <c r="E10960">
        <v>3</v>
      </c>
      <c r="F10960" t="s">
        <v>2045</v>
      </c>
      <c r="G10960" s="8" t="s">
        <v>228</v>
      </c>
      <c r="H10960" t="s">
        <v>229</v>
      </c>
      <c r="I10960" s="1" t="s">
        <v>35</v>
      </c>
      <c r="J10960" t="s">
        <v>36</v>
      </c>
    </row>
    <row r="10961" spans="1:10" x14ac:dyDescent="0.2">
      <c r="A10961" s="7" t="s">
        <v>18469</v>
      </c>
      <c r="B10961" t="s">
        <v>18470</v>
      </c>
      <c r="C10961">
        <v>21002</v>
      </c>
      <c r="D10961" t="s">
        <v>31</v>
      </c>
      <c r="E10961">
        <v>3</v>
      </c>
      <c r="F10961" t="s">
        <v>2045</v>
      </c>
      <c r="G10961" s="8" t="s">
        <v>228</v>
      </c>
      <c r="H10961" t="s">
        <v>229</v>
      </c>
      <c r="I10961" s="1" t="s">
        <v>35</v>
      </c>
      <c r="J10961" t="s">
        <v>36</v>
      </c>
    </row>
    <row r="10962" spans="1:10" x14ac:dyDescent="0.2">
      <c r="A10962" s="7" t="s">
        <v>18471</v>
      </c>
      <c r="B10962" t="s">
        <v>18472</v>
      </c>
      <c r="C10962">
        <v>21002</v>
      </c>
      <c r="D10962" t="s">
        <v>31</v>
      </c>
      <c r="E10962">
        <v>3</v>
      </c>
      <c r="F10962" t="s">
        <v>2045</v>
      </c>
      <c r="G10962" s="8" t="s">
        <v>228</v>
      </c>
      <c r="H10962" t="s">
        <v>229</v>
      </c>
      <c r="I10962" s="1" t="s">
        <v>35</v>
      </c>
      <c r="J10962" t="s">
        <v>36</v>
      </c>
    </row>
    <row r="10963" spans="1:10" x14ac:dyDescent="0.2">
      <c r="A10963" s="7" t="s">
        <v>18473</v>
      </c>
      <c r="B10963" t="s">
        <v>18474</v>
      </c>
      <c r="C10963">
        <v>21002</v>
      </c>
      <c r="D10963" t="s">
        <v>31</v>
      </c>
      <c r="E10963">
        <v>3</v>
      </c>
      <c r="F10963" t="s">
        <v>2045</v>
      </c>
      <c r="G10963" s="8" t="s">
        <v>228</v>
      </c>
      <c r="H10963" t="s">
        <v>229</v>
      </c>
      <c r="I10963" s="1" t="s">
        <v>35</v>
      </c>
      <c r="J10963" t="s">
        <v>36</v>
      </c>
    </row>
    <row r="10964" spans="1:10" x14ac:dyDescent="0.2">
      <c r="A10964" s="7" t="s">
        <v>18475</v>
      </c>
      <c r="B10964" t="s">
        <v>18476</v>
      </c>
      <c r="C10964">
        <v>21002</v>
      </c>
      <c r="D10964" t="s">
        <v>31</v>
      </c>
      <c r="E10964">
        <v>3</v>
      </c>
      <c r="F10964" t="s">
        <v>2045</v>
      </c>
      <c r="G10964" s="8" t="s">
        <v>228</v>
      </c>
      <c r="H10964" t="s">
        <v>229</v>
      </c>
      <c r="I10964" s="1" t="s">
        <v>35</v>
      </c>
      <c r="J10964" t="s">
        <v>36</v>
      </c>
    </row>
    <row r="10965" spans="1:10" x14ac:dyDescent="0.2">
      <c r="A10965" s="7" t="s">
        <v>18477</v>
      </c>
      <c r="B10965" t="s">
        <v>18478</v>
      </c>
      <c r="C10965">
        <v>21002</v>
      </c>
      <c r="D10965" t="s">
        <v>31</v>
      </c>
      <c r="E10965">
        <v>3</v>
      </c>
      <c r="F10965" t="s">
        <v>2045</v>
      </c>
      <c r="G10965" s="8" t="s">
        <v>228</v>
      </c>
      <c r="H10965" t="s">
        <v>229</v>
      </c>
      <c r="I10965" s="1" t="s">
        <v>35</v>
      </c>
      <c r="J10965" t="s">
        <v>36</v>
      </c>
    </row>
    <row r="10966" spans="1:10" x14ac:dyDescent="0.2">
      <c r="A10966" s="7" t="s">
        <v>18479</v>
      </c>
      <c r="B10966" t="s">
        <v>18480</v>
      </c>
      <c r="C10966">
        <v>21002</v>
      </c>
      <c r="D10966" t="s">
        <v>31</v>
      </c>
      <c r="E10966">
        <v>3</v>
      </c>
      <c r="F10966" t="s">
        <v>2045</v>
      </c>
      <c r="G10966" s="8" t="s">
        <v>228</v>
      </c>
      <c r="H10966" t="s">
        <v>229</v>
      </c>
      <c r="I10966" s="1" t="s">
        <v>35</v>
      </c>
      <c r="J10966" t="s">
        <v>36</v>
      </c>
    </row>
    <row r="10967" spans="1:10" x14ac:dyDescent="0.2">
      <c r="A10967" s="7" t="s">
        <v>18481</v>
      </c>
      <c r="B10967" t="s">
        <v>18482</v>
      </c>
      <c r="C10967">
        <v>21002</v>
      </c>
      <c r="D10967" t="s">
        <v>31</v>
      </c>
      <c r="E10967">
        <v>3</v>
      </c>
      <c r="F10967" t="s">
        <v>2045</v>
      </c>
      <c r="G10967" s="8" t="s">
        <v>228</v>
      </c>
      <c r="H10967" t="s">
        <v>229</v>
      </c>
      <c r="I10967" s="1" t="s">
        <v>35</v>
      </c>
      <c r="J10967" t="s">
        <v>36</v>
      </c>
    </row>
    <row r="10968" spans="1:10" x14ac:dyDescent="0.2">
      <c r="A10968" s="7" t="s">
        <v>18483</v>
      </c>
      <c r="B10968" t="s">
        <v>18484</v>
      </c>
      <c r="C10968">
        <v>21002</v>
      </c>
      <c r="D10968" t="s">
        <v>31</v>
      </c>
      <c r="E10968">
        <v>3</v>
      </c>
      <c r="F10968" t="s">
        <v>2045</v>
      </c>
      <c r="G10968" s="8" t="s">
        <v>228</v>
      </c>
      <c r="H10968" t="s">
        <v>229</v>
      </c>
      <c r="I10968" s="1" t="s">
        <v>35</v>
      </c>
      <c r="J10968" t="s">
        <v>36</v>
      </c>
    </row>
    <row r="10969" spans="1:10" x14ac:dyDescent="0.2">
      <c r="A10969" s="7" t="s">
        <v>18485</v>
      </c>
      <c r="B10969" t="s">
        <v>18486</v>
      </c>
      <c r="C10969">
        <v>21002</v>
      </c>
      <c r="D10969" t="s">
        <v>31</v>
      </c>
      <c r="E10969">
        <v>3</v>
      </c>
      <c r="F10969" t="s">
        <v>2045</v>
      </c>
      <c r="G10969" s="8" t="s">
        <v>228</v>
      </c>
      <c r="H10969" t="s">
        <v>229</v>
      </c>
      <c r="I10969" s="1" t="s">
        <v>35</v>
      </c>
      <c r="J10969" t="s">
        <v>36</v>
      </c>
    </row>
    <row r="10970" spans="1:10" x14ac:dyDescent="0.2">
      <c r="A10970" s="7" t="s">
        <v>18487</v>
      </c>
      <c r="B10970" t="s">
        <v>18488</v>
      </c>
      <c r="C10970">
        <v>21002</v>
      </c>
      <c r="D10970" t="s">
        <v>31</v>
      </c>
      <c r="E10970">
        <v>3</v>
      </c>
      <c r="F10970" t="s">
        <v>2045</v>
      </c>
      <c r="G10970" s="8" t="s">
        <v>228</v>
      </c>
      <c r="H10970" t="s">
        <v>229</v>
      </c>
      <c r="I10970" s="1" t="s">
        <v>35</v>
      </c>
      <c r="J10970" t="s">
        <v>36</v>
      </c>
    </row>
    <row r="10971" spans="1:10" x14ac:dyDescent="0.2">
      <c r="A10971" s="7" t="s">
        <v>18489</v>
      </c>
      <c r="B10971" t="s">
        <v>18490</v>
      </c>
      <c r="C10971">
        <v>21002</v>
      </c>
      <c r="D10971" t="s">
        <v>31</v>
      </c>
      <c r="E10971">
        <v>3</v>
      </c>
      <c r="F10971" t="s">
        <v>2045</v>
      </c>
      <c r="G10971" s="8" t="s">
        <v>228</v>
      </c>
      <c r="H10971" t="s">
        <v>229</v>
      </c>
      <c r="I10971" s="1" t="s">
        <v>35</v>
      </c>
      <c r="J10971" t="s">
        <v>36</v>
      </c>
    </row>
    <row r="10972" spans="1:10" x14ac:dyDescent="0.2">
      <c r="A10972" s="7" t="s">
        <v>18491</v>
      </c>
      <c r="B10972" t="s">
        <v>18492</v>
      </c>
      <c r="C10972">
        <v>21002</v>
      </c>
      <c r="D10972" t="s">
        <v>31</v>
      </c>
      <c r="E10972">
        <v>3</v>
      </c>
      <c r="F10972" t="s">
        <v>2045</v>
      </c>
      <c r="G10972" s="8" t="s">
        <v>228</v>
      </c>
      <c r="H10972" t="s">
        <v>229</v>
      </c>
      <c r="I10972" s="1" t="s">
        <v>35</v>
      </c>
      <c r="J10972" t="s">
        <v>36</v>
      </c>
    </row>
    <row r="10973" spans="1:10" x14ac:dyDescent="0.2">
      <c r="A10973" s="7" t="s">
        <v>18493</v>
      </c>
      <c r="B10973" t="s">
        <v>18494</v>
      </c>
      <c r="C10973">
        <v>21002</v>
      </c>
      <c r="D10973" t="s">
        <v>31</v>
      </c>
      <c r="E10973">
        <v>3</v>
      </c>
      <c r="F10973" t="s">
        <v>2045</v>
      </c>
      <c r="G10973" s="8" t="s">
        <v>228</v>
      </c>
      <c r="H10973" t="s">
        <v>229</v>
      </c>
      <c r="I10973" s="1" t="s">
        <v>35</v>
      </c>
      <c r="J10973" t="s">
        <v>36</v>
      </c>
    </row>
    <row r="10974" spans="1:10" x14ac:dyDescent="0.2">
      <c r="A10974" s="7" t="s">
        <v>18495</v>
      </c>
      <c r="B10974" t="s">
        <v>18496</v>
      </c>
      <c r="C10974">
        <v>21002</v>
      </c>
      <c r="D10974" t="s">
        <v>31</v>
      </c>
      <c r="E10974">
        <v>3</v>
      </c>
      <c r="F10974" t="s">
        <v>2045</v>
      </c>
      <c r="G10974" s="8" t="s">
        <v>228</v>
      </c>
      <c r="H10974" t="s">
        <v>229</v>
      </c>
      <c r="I10974" s="1" t="s">
        <v>35</v>
      </c>
      <c r="J10974" t="s">
        <v>36</v>
      </c>
    </row>
    <row r="10975" spans="1:10" x14ac:dyDescent="0.2">
      <c r="A10975" s="7" t="s">
        <v>18497</v>
      </c>
      <c r="B10975" t="s">
        <v>18498</v>
      </c>
      <c r="C10975">
        <v>21002</v>
      </c>
      <c r="D10975" t="s">
        <v>31</v>
      </c>
      <c r="E10975">
        <v>3</v>
      </c>
      <c r="F10975" t="s">
        <v>2045</v>
      </c>
      <c r="G10975" s="8" t="s">
        <v>228</v>
      </c>
      <c r="H10975" t="s">
        <v>229</v>
      </c>
      <c r="I10975" s="1" t="s">
        <v>35</v>
      </c>
      <c r="J10975" t="s">
        <v>36</v>
      </c>
    </row>
    <row r="10976" spans="1:10" x14ac:dyDescent="0.2">
      <c r="A10976" s="7" t="s">
        <v>18499</v>
      </c>
      <c r="B10976" t="s">
        <v>18500</v>
      </c>
      <c r="C10976">
        <v>21002</v>
      </c>
      <c r="D10976" t="s">
        <v>31</v>
      </c>
      <c r="E10976">
        <v>3</v>
      </c>
      <c r="F10976" t="s">
        <v>2045</v>
      </c>
      <c r="G10976" s="8" t="s">
        <v>228</v>
      </c>
      <c r="H10976" t="s">
        <v>229</v>
      </c>
      <c r="I10976" s="1" t="s">
        <v>35</v>
      </c>
      <c r="J10976" t="s">
        <v>36</v>
      </c>
    </row>
    <row r="10977" spans="1:10" x14ac:dyDescent="0.2">
      <c r="A10977" s="7" t="s">
        <v>18501</v>
      </c>
      <c r="B10977" t="s">
        <v>18502</v>
      </c>
      <c r="C10977">
        <v>21002</v>
      </c>
      <c r="D10977" t="s">
        <v>31</v>
      </c>
      <c r="E10977">
        <v>3</v>
      </c>
      <c r="F10977" t="s">
        <v>2045</v>
      </c>
      <c r="G10977" s="8" t="s">
        <v>228</v>
      </c>
      <c r="H10977" t="s">
        <v>229</v>
      </c>
      <c r="I10977" s="1" t="s">
        <v>35</v>
      </c>
      <c r="J10977" t="s">
        <v>36</v>
      </c>
    </row>
    <row r="10978" spans="1:10" x14ac:dyDescent="0.2">
      <c r="A10978" s="7" t="s">
        <v>18503</v>
      </c>
      <c r="B10978" t="s">
        <v>18504</v>
      </c>
      <c r="C10978">
        <v>21002</v>
      </c>
      <c r="D10978" t="s">
        <v>31</v>
      </c>
      <c r="E10978">
        <v>3</v>
      </c>
      <c r="F10978" t="s">
        <v>2045</v>
      </c>
      <c r="G10978" s="8" t="s">
        <v>228</v>
      </c>
      <c r="H10978" t="s">
        <v>229</v>
      </c>
      <c r="I10978" s="1" t="s">
        <v>35</v>
      </c>
      <c r="J10978" t="s">
        <v>36</v>
      </c>
    </row>
    <row r="10979" spans="1:10" x14ac:dyDescent="0.2">
      <c r="A10979" s="7" t="s">
        <v>18505</v>
      </c>
      <c r="B10979" t="s">
        <v>18506</v>
      </c>
      <c r="C10979">
        <v>23000</v>
      </c>
      <c r="D10979" t="s">
        <v>2803</v>
      </c>
      <c r="E10979">
        <v>3</v>
      </c>
      <c r="F10979" t="s">
        <v>2045</v>
      </c>
      <c r="G10979" s="8" t="s">
        <v>228</v>
      </c>
      <c r="H10979" t="s">
        <v>229</v>
      </c>
      <c r="I10979" s="1" t="s">
        <v>35</v>
      </c>
      <c r="J10979" t="s">
        <v>36</v>
      </c>
    </row>
    <row r="10980" spans="1:10" x14ac:dyDescent="0.2">
      <c r="A10980" s="7" t="s">
        <v>18507</v>
      </c>
      <c r="B10980" t="s">
        <v>18508</v>
      </c>
      <c r="C10980">
        <v>21002</v>
      </c>
      <c r="D10980" t="s">
        <v>31</v>
      </c>
      <c r="E10980">
        <v>3</v>
      </c>
      <c r="F10980" t="s">
        <v>2045</v>
      </c>
      <c r="G10980" s="8" t="s">
        <v>228</v>
      </c>
      <c r="H10980" t="s">
        <v>229</v>
      </c>
      <c r="I10980" s="1" t="s">
        <v>35</v>
      </c>
      <c r="J10980" t="s">
        <v>36</v>
      </c>
    </row>
    <row r="10981" spans="1:10" x14ac:dyDescent="0.2">
      <c r="A10981" s="7" t="s">
        <v>18509</v>
      </c>
      <c r="B10981" t="s">
        <v>18510</v>
      </c>
      <c r="C10981">
        <v>21002</v>
      </c>
      <c r="D10981" t="s">
        <v>31</v>
      </c>
      <c r="E10981">
        <v>3</v>
      </c>
      <c r="F10981" t="s">
        <v>2045</v>
      </c>
      <c r="G10981" s="8" t="s">
        <v>228</v>
      </c>
      <c r="H10981" t="s">
        <v>229</v>
      </c>
      <c r="I10981" s="1" t="s">
        <v>35</v>
      </c>
      <c r="J10981" t="s">
        <v>36</v>
      </c>
    </row>
    <row r="10982" spans="1:10" x14ac:dyDescent="0.2">
      <c r="A10982" s="7" t="s">
        <v>18511</v>
      </c>
      <c r="B10982" t="s">
        <v>18512</v>
      </c>
      <c r="C10982">
        <v>21002</v>
      </c>
      <c r="D10982" t="s">
        <v>31</v>
      </c>
      <c r="E10982">
        <v>3</v>
      </c>
      <c r="F10982" t="s">
        <v>2045</v>
      </c>
      <c r="G10982" s="8" t="s">
        <v>228</v>
      </c>
      <c r="H10982" t="s">
        <v>229</v>
      </c>
      <c r="I10982" s="1" t="s">
        <v>35</v>
      </c>
      <c r="J10982" t="s">
        <v>36</v>
      </c>
    </row>
    <row r="10983" spans="1:10" x14ac:dyDescent="0.2">
      <c r="A10983" s="7" t="s">
        <v>18513</v>
      </c>
      <c r="B10983" t="s">
        <v>18514</v>
      </c>
      <c r="C10983">
        <v>21002</v>
      </c>
      <c r="D10983" t="s">
        <v>31</v>
      </c>
      <c r="E10983">
        <v>3</v>
      </c>
      <c r="F10983" t="s">
        <v>2045</v>
      </c>
      <c r="G10983" s="8" t="s">
        <v>228</v>
      </c>
      <c r="H10983" t="s">
        <v>229</v>
      </c>
      <c r="I10983" s="1" t="s">
        <v>35</v>
      </c>
      <c r="J10983" t="s">
        <v>36</v>
      </c>
    </row>
    <row r="10984" spans="1:10" x14ac:dyDescent="0.2">
      <c r="A10984" s="7" t="s">
        <v>18515</v>
      </c>
      <c r="B10984" t="s">
        <v>18516</v>
      </c>
      <c r="C10984">
        <v>21002</v>
      </c>
      <c r="D10984" t="s">
        <v>31</v>
      </c>
      <c r="E10984">
        <v>3</v>
      </c>
      <c r="F10984" t="s">
        <v>2045</v>
      </c>
      <c r="G10984" s="8" t="s">
        <v>228</v>
      </c>
      <c r="H10984" t="s">
        <v>229</v>
      </c>
      <c r="I10984" s="1" t="s">
        <v>35</v>
      </c>
      <c r="J10984" t="s">
        <v>36</v>
      </c>
    </row>
    <row r="10985" spans="1:10" x14ac:dyDescent="0.2">
      <c r="A10985" s="7" t="s">
        <v>18517</v>
      </c>
      <c r="B10985" t="s">
        <v>8959</v>
      </c>
      <c r="C10985">
        <v>21002</v>
      </c>
      <c r="D10985" t="s">
        <v>31</v>
      </c>
      <c r="E10985">
        <v>3</v>
      </c>
      <c r="F10985" t="s">
        <v>2045</v>
      </c>
      <c r="G10985" s="8" t="s">
        <v>228</v>
      </c>
      <c r="H10985" t="s">
        <v>229</v>
      </c>
      <c r="I10985" s="1" t="s">
        <v>35</v>
      </c>
      <c r="J10985" t="s">
        <v>36</v>
      </c>
    </row>
    <row r="10986" spans="1:10" x14ac:dyDescent="0.2">
      <c r="A10986" s="7" t="s">
        <v>18518</v>
      </c>
      <c r="B10986" t="s">
        <v>18519</v>
      </c>
      <c r="C10986">
        <v>21002</v>
      </c>
      <c r="D10986" t="s">
        <v>31</v>
      </c>
      <c r="E10986">
        <v>3</v>
      </c>
      <c r="F10986" t="s">
        <v>2045</v>
      </c>
      <c r="G10986" s="8" t="s">
        <v>228</v>
      </c>
      <c r="H10986" t="s">
        <v>229</v>
      </c>
      <c r="I10986" s="1" t="s">
        <v>35</v>
      </c>
      <c r="J10986" t="s">
        <v>36</v>
      </c>
    </row>
    <row r="10987" spans="1:10" x14ac:dyDescent="0.2">
      <c r="A10987" s="7" t="s">
        <v>18520</v>
      </c>
      <c r="B10987" t="s">
        <v>18521</v>
      </c>
      <c r="C10987">
        <v>21002</v>
      </c>
      <c r="D10987" t="s">
        <v>31</v>
      </c>
      <c r="E10987">
        <v>3</v>
      </c>
      <c r="F10987" t="s">
        <v>2045</v>
      </c>
      <c r="G10987" s="8" t="s">
        <v>228</v>
      </c>
      <c r="H10987" t="s">
        <v>229</v>
      </c>
      <c r="I10987" s="1" t="s">
        <v>35</v>
      </c>
      <c r="J10987" t="s">
        <v>36</v>
      </c>
    </row>
    <row r="10988" spans="1:10" x14ac:dyDescent="0.2">
      <c r="A10988" s="7" t="s">
        <v>18522</v>
      </c>
      <c r="B10988" t="s">
        <v>18523</v>
      </c>
      <c r="C10988">
        <v>21002</v>
      </c>
      <c r="D10988" t="s">
        <v>31</v>
      </c>
      <c r="E10988">
        <v>3</v>
      </c>
      <c r="F10988" t="s">
        <v>2045</v>
      </c>
      <c r="G10988" s="8" t="s">
        <v>228</v>
      </c>
      <c r="H10988" t="s">
        <v>229</v>
      </c>
      <c r="I10988" s="1" t="s">
        <v>35</v>
      </c>
      <c r="J10988" t="s">
        <v>36</v>
      </c>
    </row>
    <row r="10989" spans="1:10" x14ac:dyDescent="0.2">
      <c r="A10989" s="7" t="s">
        <v>18524</v>
      </c>
      <c r="B10989" t="s">
        <v>18525</v>
      </c>
      <c r="C10989">
        <v>21002</v>
      </c>
      <c r="D10989" t="s">
        <v>31</v>
      </c>
      <c r="E10989">
        <v>3</v>
      </c>
      <c r="F10989" t="s">
        <v>2045</v>
      </c>
      <c r="G10989" s="8" t="s">
        <v>228</v>
      </c>
      <c r="H10989" t="s">
        <v>229</v>
      </c>
      <c r="I10989" s="1" t="s">
        <v>35</v>
      </c>
      <c r="J10989" t="s">
        <v>36</v>
      </c>
    </row>
    <row r="10990" spans="1:10" x14ac:dyDescent="0.2">
      <c r="A10990" s="7" t="s">
        <v>18526</v>
      </c>
      <c r="B10990" t="s">
        <v>18527</v>
      </c>
      <c r="C10990">
        <v>21002</v>
      </c>
      <c r="D10990" t="s">
        <v>31</v>
      </c>
      <c r="E10990">
        <v>3</v>
      </c>
      <c r="F10990" t="s">
        <v>2045</v>
      </c>
      <c r="G10990" s="8" t="s">
        <v>228</v>
      </c>
      <c r="H10990" t="s">
        <v>229</v>
      </c>
      <c r="I10990" s="1" t="s">
        <v>35</v>
      </c>
      <c r="J10990" t="s">
        <v>36</v>
      </c>
    </row>
    <row r="10991" spans="1:10" x14ac:dyDescent="0.2">
      <c r="A10991" s="7" t="s">
        <v>18528</v>
      </c>
      <c r="B10991" t="s">
        <v>18529</v>
      </c>
      <c r="C10991">
        <v>21002</v>
      </c>
      <c r="D10991" t="s">
        <v>31</v>
      </c>
      <c r="E10991">
        <v>3</v>
      </c>
      <c r="F10991" t="s">
        <v>2045</v>
      </c>
      <c r="G10991" s="8" t="s">
        <v>228</v>
      </c>
      <c r="H10991" t="s">
        <v>229</v>
      </c>
      <c r="I10991" s="1" t="s">
        <v>35</v>
      </c>
      <c r="J10991" t="s">
        <v>36</v>
      </c>
    </row>
    <row r="10992" spans="1:10" x14ac:dyDescent="0.2">
      <c r="A10992" s="7" t="s">
        <v>18530</v>
      </c>
      <c r="B10992" t="s">
        <v>18531</v>
      </c>
      <c r="C10992">
        <v>21002</v>
      </c>
      <c r="D10992" t="s">
        <v>31</v>
      </c>
      <c r="E10992">
        <v>3</v>
      </c>
      <c r="F10992" t="s">
        <v>2045</v>
      </c>
      <c r="G10992" s="8" t="s">
        <v>228</v>
      </c>
      <c r="H10992" t="s">
        <v>229</v>
      </c>
      <c r="I10992" s="1" t="s">
        <v>35</v>
      </c>
      <c r="J10992" t="s">
        <v>36</v>
      </c>
    </row>
    <row r="10993" spans="1:10" x14ac:dyDescent="0.2">
      <c r="A10993" s="7" t="s">
        <v>18532</v>
      </c>
      <c r="B10993" t="s">
        <v>18533</v>
      </c>
      <c r="C10993">
        <v>21002</v>
      </c>
      <c r="D10993" t="s">
        <v>31</v>
      </c>
      <c r="E10993">
        <v>3</v>
      </c>
      <c r="F10993" t="s">
        <v>2045</v>
      </c>
      <c r="G10993" s="8" t="s">
        <v>228</v>
      </c>
      <c r="H10993" t="s">
        <v>229</v>
      </c>
      <c r="I10993" s="1" t="s">
        <v>35</v>
      </c>
      <c r="J10993" t="s">
        <v>36</v>
      </c>
    </row>
    <row r="10994" spans="1:10" x14ac:dyDescent="0.2">
      <c r="A10994" s="7" t="s">
        <v>18534</v>
      </c>
      <c r="B10994" t="s">
        <v>18535</v>
      </c>
      <c r="C10994">
        <v>21002</v>
      </c>
      <c r="D10994" t="s">
        <v>31</v>
      </c>
      <c r="E10994">
        <v>3</v>
      </c>
      <c r="F10994" t="s">
        <v>2045</v>
      </c>
      <c r="G10994" s="8" t="s">
        <v>228</v>
      </c>
      <c r="H10994" t="s">
        <v>229</v>
      </c>
      <c r="I10994" s="1" t="s">
        <v>35</v>
      </c>
      <c r="J10994" t="s">
        <v>36</v>
      </c>
    </row>
    <row r="10995" spans="1:10" x14ac:dyDescent="0.2">
      <c r="A10995" s="7" t="s">
        <v>18536</v>
      </c>
      <c r="B10995" t="s">
        <v>18537</v>
      </c>
      <c r="C10995">
        <v>21002</v>
      </c>
      <c r="D10995" t="s">
        <v>31</v>
      </c>
      <c r="E10995">
        <v>3</v>
      </c>
      <c r="F10995" t="s">
        <v>2045</v>
      </c>
      <c r="G10995" s="8" t="s">
        <v>228</v>
      </c>
      <c r="H10995" t="s">
        <v>229</v>
      </c>
      <c r="I10995" s="1" t="s">
        <v>35</v>
      </c>
      <c r="J10995" t="s">
        <v>36</v>
      </c>
    </row>
    <row r="10996" spans="1:10" x14ac:dyDescent="0.2">
      <c r="A10996" s="7" t="s">
        <v>18538</v>
      </c>
      <c r="B10996" t="s">
        <v>18539</v>
      </c>
      <c r="C10996">
        <v>21002</v>
      </c>
      <c r="D10996" t="s">
        <v>31</v>
      </c>
      <c r="E10996">
        <v>3</v>
      </c>
      <c r="F10996" t="s">
        <v>2045</v>
      </c>
      <c r="G10996" s="8" t="s">
        <v>228</v>
      </c>
      <c r="H10996" t="s">
        <v>229</v>
      </c>
      <c r="I10996" s="1" t="s">
        <v>35</v>
      </c>
      <c r="J10996" t="s">
        <v>36</v>
      </c>
    </row>
    <row r="10997" spans="1:10" x14ac:dyDescent="0.2">
      <c r="A10997" s="7" t="s">
        <v>18540</v>
      </c>
      <c r="B10997" t="s">
        <v>18541</v>
      </c>
      <c r="C10997">
        <v>21002</v>
      </c>
      <c r="D10997" t="s">
        <v>31</v>
      </c>
      <c r="E10997">
        <v>3</v>
      </c>
      <c r="F10997" t="s">
        <v>2045</v>
      </c>
      <c r="G10997" s="8" t="s">
        <v>228</v>
      </c>
      <c r="H10997" t="s">
        <v>229</v>
      </c>
      <c r="I10997" s="1" t="s">
        <v>35</v>
      </c>
      <c r="J10997" t="s">
        <v>36</v>
      </c>
    </row>
    <row r="10998" spans="1:10" x14ac:dyDescent="0.2">
      <c r="A10998" s="7" t="s">
        <v>18542</v>
      </c>
      <c r="B10998" t="s">
        <v>18543</v>
      </c>
      <c r="C10998">
        <v>21002</v>
      </c>
      <c r="D10998" t="s">
        <v>31</v>
      </c>
      <c r="E10998">
        <v>3</v>
      </c>
      <c r="F10998" t="s">
        <v>2045</v>
      </c>
      <c r="G10998" s="8" t="s">
        <v>228</v>
      </c>
      <c r="H10998" t="s">
        <v>229</v>
      </c>
      <c r="I10998" s="1" t="s">
        <v>35</v>
      </c>
      <c r="J10998" t="s">
        <v>36</v>
      </c>
    </row>
    <row r="10999" spans="1:10" x14ac:dyDescent="0.2">
      <c r="A10999" s="7" t="s">
        <v>18544</v>
      </c>
      <c r="B10999" t="s">
        <v>18545</v>
      </c>
      <c r="C10999">
        <v>21002</v>
      </c>
      <c r="D10999" t="s">
        <v>31</v>
      </c>
      <c r="E10999">
        <v>3</v>
      </c>
      <c r="F10999" t="s">
        <v>2045</v>
      </c>
      <c r="G10999" s="8" t="s">
        <v>228</v>
      </c>
      <c r="H10999" t="s">
        <v>229</v>
      </c>
      <c r="I10999" s="1" t="s">
        <v>35</v>
      </c>
      <c r="J10999" t="s">
        <v>36</v>
      </c>
    </row>
    <row r="11000" spans="1:10" x14ac:dyDescent="0.2">
      <c r="A11000" s="7" t="s">
        <v>18546</v>
      </c>
      <c r="B11000" t="s">
        <v>18547</v>
      </c>
      <c r="C11000">
        <v>21002</v>
      </c>
      <c r="D11000" t="s">
        <v>31</v>
      </c>
      <c r="E11000">
        <v>3</v>
      </c>
      <c r="F11000" t="s">
        <v>2045</v>
      </c>
      <c r="G11000" s="8" t="s">
        <v>228</v>
      </c>
      <c r="H11000" t="s">
        <v>229</v>
      </c>
      <c r="I11000" s="1" t="s">
        <v>35</v>
      </c>
      <c r="J11000" t="s">
        <v>36</v>
      </c>
    </row>
    <row r="11001" spans="1:10" x14ac:dyDescent="0.2">
      <c r="A11001" s="7" t="s">
        <v>18548</v>
      </c>
      <c r="B11001" t="s">
        <v>18549</v>
      </c>
      <c r="C11001">
        <v>21002</v>
      </c>
      <c r="D11001" t="s">
        <v>31</v>
      </c>
      <c r="E11001">
        <v>3</v>
      </c>
      <c r="F11001" t="s">
        <v>2045</v>
      </c>
      <c r="G11001" s="8" t="s">
        <v>228</v>
      </c>
      <c r="H11001" t="s">
        <v>229</v>
      </c>
      <c r="I11001" s="1" t="s">
        <v>35</v>
      </c>
      <c r="J11001" t="s">
        <v>36</v>
      </c>
    </row>
    <row r="11002" spans="1:10" x14ac:dyDescent="0.2">
      <c r="A11002" s="7" t="s">
        <v>18550</v>
      </c>
      <c r="B11002" t="s">
        <v>18551</v>
      </c>
      <c r="C11002">
        <v>21002</v>
      </c>
      <c r="D11002" t="s">
        <v>31</v>
      </c>
      <c r="E11002">
        <v>3</v>
      </c>
      <c r="F11002" t="s">
        <v>2045</v>
      </c>
      <c r="G11002" s="8" t="s">
        <v>228</v>
      </c>
      <c r="H11002" t="s">
        <v>229</v>
      </c>
      <c r="I11002" s="1" t="s">
        <v>35</v>
      </c>
      <c r="J11002" t="s">
        <v>36</v>
      </c>
    </row>
    <row r="11003" spans="1:10" x14ac:dyDescent="0.2">
      <c r="A11003" s="7" t="s">
        <v>18552</v>
      </c>
      <c r="B11003" t="s">
        <v>18553</v>
      </c>
      <c r="C11003">
        <v>21002</v>
      </c>
      <c r="D11003" t="s">
        <v>31</v>
      </c>
      <c r="E11003">
        <v>3</v>
      </c>
      <c r="F11003" t="s">
        <v>2045</v>
      </c>
      <c r="G11003" s="8" t="s">
        <v>228</v>
      </c>
      <c r="H11003" t="s">
        <v>229</v>
      </c>
      <c r="I11003" s="1" t="s">
        <v>35</v>
      </c>
      <c r="J11003" t="s">
        <v>36</v>
      </c>
    </row>
    <row r="11004" spans="1:10" x14ac:dyDescent="0.2">
      <c r="A11004" s="7" t="s">
        <v>18554</v>
      </c>
      <c r="B11004" t="s">
        <v>18555</v>
      </c>
      <c r="C11004">
        <v>21002</v>
      </c>
      <c r="D11004" t="s">
        <v>31</v>
      </c>
      <c r="E11004">
        <v>3</v>
      </c>
      <c r="F11004" t="s">
        <v>2045</v>
      </c>
      <c r="G11004" s="8" t="s">
        <v>228</v>
      </c>
      <c r="H11004" t="s">
        <v>229</v>
      </c>
      <c r="I11004" s="1" t="s">
        <v>35</v>
      </c>
      <c r="J11004" t="s">
        <v>36</v>
      </c>
    </row>
    <row r="11005" spans="1:10" x14ac:dyDescent="0.2">
      <c r="A11005" s="7" t="s">
        <v>18556</v>
      </c>
      <c r="B11005" t="s">
        <v>18557</v>
      </c>
      <c r="C11005">
        <v>21002</v>
      </c>
      <c r="D11005" t="s">
        <v>31</v>
      </c>
      <c r="E11005">
        <v>3</v>
      </c>
      <c r="F11005" t="s">
        <v>2045</v>
      </c>
      <c r="G11005" s="8" t="s">
        <v>228</v>
      </c>
      <c r="H11005" t="s">
        <v>229</v>
      </c>
      <c r="I11005" s="1" t="s">
        <v>35</v>
      </c>
      <c r="J11005" t="s">
        <v>36</v>
      </c>
    </row>
    <row r="11006" spans="1:10" x14ac:dyDescent="0.2">
      <c r="A11006" s="7" t="s">
        <v>18558</v>
      </c>
      <c r="B11006" t="s">
        <v>18559</v>
      </c>
      <c r="C11006">
        <v>21002</v>
      </c>
      <c r="D11006" t="s">
        <v>31</v>
      </c>
      <c r="E11006">
        <v>3</v>
      </c>
      <c r="F11006" t="s">
        <v>2045</v>
      </c>
      <c r="G11006" s="8" t="s">
        <v>228</v>
      </c>
      <c r="H11006" t="s">
        <v>229</v>
      </c>
      <c r="I11006" s="1" t="s">
        <v>35</v>
      </c>
      <c r="J11006" t="s">
        <v>36</v>
      </c>
    </row>
    <row r="11007" spans="1:10" x14ac:dyDescent="0.2">
      <c r="A11007" s="7" t="s">
        <v>18560</v>
      </c>
      <c r="B11007" t="s">
        <v>18561</v>
      </c>
      <c r="C11007">
        <v>21002</v>
      </c>
      <c r="D11007" t="s">
        <v>31</v>
      </c>
      <c r="E11007">
        <v>3</v>
      </c>
      <c r="F11007" t="s">
        <v>2045</v>
      </c>
      <c r="G11007" s="8" t="s">
        <v>228</v>
      </c>
      <c r="H11007" t="s">
        <v>229</v>
      </c>
      <c r="I11007" s="1" t="s">
        <v>35</v>
      </c>
      <c r="J11007" t="s">
        <v>36</v>
      </c>
    </row>
    <row r="11008" spans="1:10" x14ac:dyDescent="0.2">
      <c r="A11008" s="7" t="s">
        <v>18562</v>
      </c>
      <c r="B11008" t="s">
        <v>18563</v>
      </c>
      <c r="C11008">
        <v>21002</v>
      </c>
      <c r="D11008" t="s">
        <v>31</v>
      </c>
      <c r="E11008">
        <v>3</v>
      </c>
      <c r="F11008" t="s">
        <v>2045</v>
      </c>
      <c r="G11008" s="8" t="s">
        <v>228</v>
      </c>
      <c r="H11008" t="s">
        <v>229</v>
      </c>
      <c r="I11008" s="1" t="s">
        <v>35</v>
      </c>
      <c r="J11008" t="s">
        <v>36</v>
      </c>
    </row>
    <row r="11009" spans="1:10" x14ac:dyDescent="0.2">
      <c r="A11009" s="7" t="s">
        <v>18564</v>
      </c>
      <c r="B11009" t="s">
        <v>18565</v>
      </c>
      <c r="C11009">
        <v>21002</v>
      </c>
      <c r="D11009" t="s">
        <v>31</v>
      </c>
      <c r="E11009">
        <v>3</v>
      </c>
      <c r="F11009" t="s">
        <v>2045</v>
      </c>
      <c r="G11009" s="8" t="s">
        <v>228</v>
      </c>
      <c r="H11009" t="s">
        <v>229</v>
      </c>
      <c r="I11009" s="1" t="s">
        <v>35</v>
      </c>
      <c r="J11009" t="s">
        <v>36</v>
      </c>
    </row>
    <row r="11010" spans="1:10" x14ac:dyDescent="0.2">
      <c r="A11010" s="7" t="s">
        <v>18566</v>
      </c>
      <c r="B11010" t="s">
        <v>18567</v>
      </c>
      <c r="C11010">
        <v>21002</v>
      </c>
      <c r="D11010" t="s">
        <v>31</v>
      </c>
      <c r="E11010">
        <v>3</v>
      </c>
      <c r="F11010" t="s">
        <v>2045</v>
      </c>
      <c r="G11010" s="8" t="s">
        <v>228</v>
      </c>
      <c r="H11010" t="s">
        <v>229</v>
      </c>
      <c r="I11010" s="1" t="s">
        <v>35</v>
      </c>
      <c r="J11010" t="s">
        <v>36</v>
      </c>
    </row>
    <row r="11011" spans="1:10" x14ac:dyDescent="0.2">
      <c r="A11011" s="7" t="s">
        <v>18568</v>
      </c>
      <c r="B11011" t="s">
        <v>18569</v>
      </c>
      <c r="C11011">
        <v>21002</v>
      </c>
      <c r="D11011" t="s">
        <v>31</v>
      </c>
      <c r="E11011">
        <v>3</v>
      </c>
      <c r="F11011" t="s">
        <v>2045</v>
      </c>
      <c r="G11011" s="8" t="s">
        <v>228</v>
      </c>
      <c r="H11011" t="s">
        <v>229</v>
      </c>
      <c r="I11011" s="1" t="s">
        <v>35</v>
      </c>
      <c r="J11011" t="s">
        <v>36</v>
      </c>
    </row>
    <row r="11012" spans="1:10" x14ac:dyDescent="0.2">
      <c r="A11012" s="7" t="s">
        <v>18570</v>
      </c>
      <c r="B11012" t="s">
        <v>18571</v>
      </c>
      <c r="C11012">
        <v>21002</v>
      </c>
      <c r="D11012" t="s">
        <v>31</v>
      </c>
      <c r="E11012">
        <v>3</v>
      </c>
      <c r="F11012" t="s">
        <v>2045</v>
      </c>
      <c r="G11012" s="8" t="s">
        <v>228</v>
      </c>
      <c r="H11012" t="s">
        <v>229</v>
      </c>
      <c r="I11012" s="1" t="s">
        <v>35</v>
      </c>
      <c r="J11012" t="s">
        <v>36</v>
      </c>
    </row>
    <row r="11013" spans="1:10" x14ac:dyDescent="0.2">
      <c r="A11013" s="7" t="s">
        <v>18572</v>
      </c>
      <c r="B11013" t="s">
        <v>18573</v>
      </c>
      <c r="C11013">
        <v>21002</v>
      </c>
      <c r="D11013" t="s">
        <v>31</v>
      </c>
      <c r="E11013">
        <v>3</v>
      </c>
      <c r="F11013" t="s">
        <v>2045</v>
      </c>
      <c r="G11013" s="8" t="s">
        <v>228</v>
      </c>
      <c r="H11013" t="s">
        <v>229</v>
      </c>
      <c r="I11013" s="1" t="s">
        <v>35</v>
      </c>
      <c r="J11013" t="s">
        <v>36</v>
      </c>
    </row>
    <row r="11014" spans="1:10" x14ac:dyDescent="0.2">
      <c r="A11014" s="7" t="s">
        <v>18574</v>
      </c>
      <c r="B11014" t="s">
        <v>18575</v>
      </c>
      <c r="C11014">
        <v>21002</v>
      </c>
      <c r="D11014" t="s">
        <v>31</v>
      </c>
      <c r="E11014">
        <v>3</v>
      </c>
      <c r="F11014" t="s">
        <v>2045</v>
      </c>
      <c r="G11014" s="8" t="s">
        <v>228</v>
      </c>
      <c r="H11014" t="s">
        <v>229</v>
      </c>
      <c r="I11014" s="1" t="s">
        <v>35</v>
      </c>
      <c r="J11014" t="s">
        <v>36</v>
      </c>
    </row>
    <row r="11015" spans="1:10" x14ac:dyDescent="0.2">
      <c r="A11015" s="7" t="s">
        <v>18576</v>
      </c>
      <c r="B11015" t="s">
        <v>18577</v>
      </c>
      <c r="C11015">
        <v>21002</v>
      </c>
      <c r="D11015" t="s">
        <v>31</v>
      </c>
      <c r="E11015">
        <v>3</v>
      </c>
      <c r="F11015" t="s">
        <v>2045</v>
      </c>
      <c r="G11015" s="8" t="s">
        <v>228</v>
      </c>
      <c r="H11015" t="s">
        <v>229</v>
      </c>
      <c r="I11015" s="1" t="s">
        <v>35</v>
      </c>
      <c r="J11015" t="s">
        <v>36</v>
      </c>
    </row>
    <row r="11016" spans="1:10" x14ac:dyDescent="0.2">
      <c r="A11016" s="7" t="s">
        <v>18578</v>
      </c>
      <c r="B11016" t="s">
        <v>18579</v>
      </c>
      <c r="C11016">
        <v>21002</v>
      </c>
      <c r="D11016" t="s">
        <v>31</v>
      </c>
      <c r="E11016">
        <v>3</v>
      </c>
      <c r="F11016" t="s">
        <v>2045</v>
      </c>
      <c r="G11016" s="8" t="s">
        <v>228</v>
      </c>
      <c r="H11016" t="s">
        <v>229</v>
      </c>
      <c r="I11016" s="1" t="s">
        <v>35</v>
      </c>
      <c r="J11016" t="s">
        <v>36</v>
      </c>
    </row>
    <row r="11017" spans="1:10" x14ac:dyDescent="0.2">
      <c r="A11017" s="7" t="s">
        <v>18580</v>
      </c>
      <c r="B11017" t="s">
        <v>18581</v>
      </c>
      <c r="C11017">
        <v>21002</v>
      </c>
      <c r="D11017" t="s">
        <v>31</v>
      </c>
      <c r="E11017">
        <v>3</v>
      </c>
      <c r="F11017" t="s">
        <v>2045</v>
      </c>
      <c r="G11017" s="8" t="s">
        <v>228</v>
      </c>
      <c r="H11017" t="s">
        <v>229</v>
      </c>
      <c r="I11017" s="1" t="s">
        <v>35</v>
      </c>
      <c r="J11017" t="s">
        <v>36</v>
      </c>
    </row>
    <row r="11018" spans="1:10" x14ac:dyDescent="0.2">
      <c r="A11018" s="7" t="s">
        <v>18582</v>
      </c>
      <c r="B11018" t="s">
        <v>18583</v>
      </c>
      <c r="C11018">
        <v>21002</v>
      </c>
      <c r="D11018" t="s">
        <v>31</v>
      </c>
      <c r="E11018">
        <v>3</v>
      </c>
      <c r="F11018" t="s">
        <v>2045</v>
      </c>
      <c r="G11018" s="8" t="s">
        <v>228</v>
      </c>
      <c r="H11018" t="s">
        <v>229</v>
      </c>
      <c r="I11018" s="1" t="s">
        <v>35</v>
      </c>
      <c r="J11018" t="s">
        <v>36</v>
      </c>
    </row>
    <row r="11019" spans="1:10" x14ac:dyDescent="0.2">
      <c r="A11019" s="7" t="s">
        <v>18584</v>
      </c>
      <c r="B11019" t="s">
        <v>18585</v>
      </c>
      <c r="C11019">
        <v>21002</v>
      </c>
      <c r="D11019" t="s">
        <v>31</v>
      </c>
      <c r="E11019">
        <v>3</v>
      </c>
      <c r="F11019" t="s">
        <v>2045</v>
      </c>
      <c r="G11019" s="8" t="s">
        <v>228</v>
      </c>
      <c r="H11019" t="s">
        <v>229</v>
      </c>
      <c r="I11019" s="1" t="s">
        <v>35</v>
      </c>
      <c r="J11019" t="s">
        <v>36</v>
      </c>
    </row>
    <row r="11020" spans="1:10" x14ac:dyDescent="0.2">
      <c r="A11020" s="7" t="s">
        <v>18586</v>
      </c>
      <c r="B11020" t="s">
        <v>18587</v>
      </c>
      <c r="C11020">
        <v>21002</v>
      </c>
      <c r="D11020" t="s">
        <v>31</v>
      </c>
      <c r="E11020">
        <v>3</v>
      </c>
      <c r="F11020" t="s">
        <v>2045</v>
      </c>
      <c r="G11020" s="8" t="s">
        <v>228</v>
      </c>
      <c r="H11020" t="s">
        <v>229</v>
      </c>
      <c r="I11020" s="1" t="s">
        <v>35</v>
      </c>
      <c r="J11020" t="s">
        <v>36</v>
      </c>
    </row>
    <row r="11021" spans="1:10" x14ac:dyDescent="0.2">
      <c r="A11021" s="7" t="s">
        <v>18588</v>
      </c>
      <c r="B11021" t="s">
        <v>18589</v>
      </c>
      <c r="C11021">
        <v>21002</v>
      </c>
      <c r="D11021" t="s">
        <v>31</v>
      </c>
      <c r="E11021">
        <v>3</v>
      </c>
      <c r="F11021" t="s">
        <v>2045</v>
      </c>
      <c r="G11021" s="8" t="s">
        <v>228</v>
      </c>
      <c r="H11021" t="s">
        <v>229</v>
      </c>
      <c r="I11021" s="1" t="s">
        <v>35</v>
      </c>
      <c r="J11021" t="s">
        <v>36</v>
      </c>
    </row>
    <row r="11022" spans="1:10" x14ac:dyDescent="0.2">
      <c r="A11022" s="7" t="s">
        <v>18590</v>
      </c>
      <c r="B11022" t="s">
        <v>18591</v>
      </c>
      <c r="C11022">
        <v>21002</v>
      </c>
      <c r="D11022" t="s">
        <v>31</v>
      </c>
      <c r="E11022">
        <v>3</v>
      </c>
      <c r="F11022" t="s">
        <v>2045</v>
      </c>
      <c r="G11022" s="8" t="s">
        <v>228</v>
      </c>
      <c r="H11022" t="s">
        <v>229</v>
      </c>
      <c r="I11022" s="1" t="s">
        <v>35</v>
      </c>
      <c r="J11022" t="s">
        <v>36</v>
      </c>
    </row>
    <row r="11023" spans="1:10" x14ac:dyDescent="0.2">
      <c r="A11023" s="7" t="s">
        <v>18592</v>
      </c>
      <c r="B11023" t="s">
        <v>18593</v>
      </c>
      <c r="C11023">
        <v>21002</v>
      </c>
      <c r="D11023" t="s">
        <v>31</v>
      </c>
      <c r="E11023">
        <v>3</v>
      </c>
      <c r="F11023" t="s">
        <v>2045</v>
      </c>
      <c r="G11023" s="8" t="s">
        <v>228</v>
      </c>
      <c r="H11023" t="s">
        <v>229</v>
      </c>
      <c r="I11023" s="1" t="s">
        <v>35</v>
      </c>
      <c r="J11023" t="s">
        <v>36</v>
      </c>
    </row>
    <row r="11024" spans="1:10" x14ac:dyDescent="0.2">
      <c r="A11024" s="7" t="s">
        <v>18594</v>
      </c>
      <c r="B11024" t="s">
        <v>18595</v>
      </c>
      <c r="C11024">
        <v>21002</v>
      </c>
      <c r="D11024" t="s">
        <v>31</v>
      </c>
      <c r="E11024">
        <v>3</v>
      </c>
      <c r="F11024" t="s">
        <v>2045</v>
      </c>
      <c r="G11024" s="8" t="s">
        <v>228</v>
      </c>
      <c r="H11024" t="s">
        <v>229</v>
      </c>
      <c r="I11024" s="1" t="s">
        <v>35</v>
      </c>
      <c r="J11024" t="s">
        <v>36</v>
      </c>
    </row>
    <row r="11025" spans="1:10" x14ac:dyDescent="0.2">
      <c r="A11025" s="7" t="s">
        <v>18596</v>
      </c>
      <c r="B11025" t="s">
        <v>18597</v>
      </c>
      <c r="C11025">
        <v>21002</v>
      </c>
      <c r="D11025" t="s">
        <v>31</v>
      </c>
      <c r="E11025">
        <v>3</v>
      </c>
      <c r="F11025" t="s">
        <v>2045</v>
      </c>
      <c r="G11025" s="8" t="s">
        <v>228</v>
      </c>
      <c r="H11025" t="s">
        <v>229</v>
      </c>
      <c r="I11025" s="1" t="s">
        <v>35</v>
      </c>
      <c r="J11025" t="s">
        <v>36</v>
      </c>
    </row>
    <row r="11026" spans="1:10" x14ac:dyDescent="0.2">
      <c r="A11026" s="7" t="s">
        <v>18598</v>
      </c>
      <c r="B11026" t="s">
        <v>18599</v>
      </c>
      <c r="C11026">
        <v>21002</v>
      </c>
      <c r="D11026" t="s">
        <v>31</v>
      </c>
      <c r="E11026">
        <v>3</v>
      </c>
      <c r="F11026" t="s">
        <v>2045</v>
      </c>
      <c r="G11026" s="8" t="s">
        <v>228</v>
      </c>
      <c r="H11026" t="s">
        <v>229</v>
      </c>
      <c r="I11026" s="1" t="s">
        <v>35</v>
      </c>
      <c r="J11026" t="s">
        <v>36</v>
      </c>
    </row>
    <row r="11027" spans="1:10" x14ac:dyDescent="0.2">
      <c r="A11027" s="7" t="s">
        <v>18600</v>
      </c>
      <c r="B11027" t="s">
        <v>18601</v>
      </c>
      <c r="C11027">
        <v>21002</v>
      </c>
      <c r="D11027" t="s">
        <v>31</v>
      </c>
      <c r="E11027">
        <v>3</v>
      </c>
      <c r="F11027" t="s">
        <v>2045</v>
      </c>
      <c r="G11027" s="8" t="s">
        <v>228</v>
      </c>
      <c r="H11027" t="s">
        <v>229</v>
      </c>
      <c r="I11027" s="1" t="s">
        <v>35</v>
      </c>
      <c r="J11027" t="s">
        <v>36</v>
      </c>
    </row>
    <row r="11028" spans="1:10" x14ac:dyDescent="0.2">
      <c r="A11028" s="7" t="s">
        <v>18602</v>
      </c>
      <c r="B11028" t="s">
        <v>18603</v>
      </c>
      <c r="C11028">
        <v>21002</v>
      </c>
      <c r="D11028" t="s">
        <v>31</v>
      </c>
      <c r="E11028">
        <v>3</v>
      </c>
      <c r="F11028" t="s">
        <v>2045</v>
      </c>
      <c r="G11028" s="8" t="s">
        <v>228</v>
      </c>
      <c r="H11028" t="s">
        <v>229</v>
      </c>
      <c r="I11028" s="1" t="s">
        <v>35</v>
      </c>
      <c r="J11028" t="s">
        <v>36</v>
      </c>
    </row>
    <row r="11029" spans="1:10" x14ac:dyDescent="0.2">
      <c r="A11029" s="7" t="s">
        <v>18604</v>
      </c>
      <c r="B11029" t="s">
        <v>18605</v>
      </c>
      <c r="C11029">
        <v>21002</v>
      </c>
      <c r="D11029" t="s">
        <v>31</v>
      </c>
      <c r="E11029">
        <v>3</v>
      </c>
      <c r="F11029" t="s">
        <v>2045</v>
      </c>
      <c r="G11029" s="8" t="s">
        <v>228</v>
      </c>
      <c r="H11029" t="s">
        <v>229</v>
      </c>
      <c r="I11029" s="1" t="s">
        <v>35</v>
      </c>
      <c r="J11029" t="s">
        <v>36</v>
      </c>
    </row>
    <row r="11030" spans="1:10" x14ac:dyDescent="0.2">
      <c r="A11030" s="7" t="s">
        <v>18606</v>
      </c>
      <c r="B11030" t="s">
        <v>18607</v>
      </c>
      <c r="C11030">
        <v>21002</v>
      </c>
      <c r="D11030" t="s">
        <v>31</v>
      </c>
      <c r="E11030">
        <v>3</v>
      </c>
      <c r="F11030" t="s">
        <v>2045</v>
      </c>
      <c r="G11030" s="8" t="s">
        <v>228</v>
      </c>
      <c r="H11030" t="s">
        <v>229</v>
      </c>
      <c r="I11030" s="1" t="s">
        <v>35</v>
      </c>
      <c r="J11030" t="s">
        <v>36</v>
      </c>
    </row>
    <row r="11031" spans="1:10" x14ac:dyDescent="0.2">
      <c r="A11031" s="7" t="s">
        <v>18608</v>
      </c>
      <c r="B11031" t="s">
        <v>18609</v>
      </c>
      <c r="C11031">
        <v>21002</v>
      </c>
      <c r="D11031" t="s">
        <v>31</v>
      </c>
      <c r="E11031">
        <v>3</v>
      </c>
      <c r="F11031" t="s">
        <v>2045</v>
      </c>
      <c r="G11031" s="8" t="s">
        <v>228</v>
      </c>
      <c r="H11031" t="s">
        <v>229</v>
      </c>
      <c r="I11031" s="1" t="s">
        <v>35</v>
      </c>
      <c r="J11031" t="s">
        <v>36</v>
      </c>
    </row>
    <row r="11032" spans="1:10" x14ac:dyDescent="0.2">
      <c r="A11032" s="7" t="s">
        <v>18610</v>
      </c>
      <c r="B11032" t="s">
        <v>18611</v>
      </c>
      <c r="C11032">
        <v>21002</v>
      </c>
      <c r="D11032" t="s">
        <v>31</v>
      </c>
      <c r="E11032">
        <v>3</v>
      </c>
      <c r="F11032" t="s">
        <v>2045</v>
      </c>
      <c r="G11032" s="8" t="s">
        <v>228</v>
      </c>
      <c r="H11032" t="s">
        <v>229</v>
      </c>
      <c r="I11032" s="1" t="s">
        <v>35</v>
      </c>
      <c r="J11032" t="s">
        <v>36</v>
      </c>
    </row>
    <row r="11033" spans="1:10" x14ac:dyDescent="0.2">
      <c r="A11033" s="7" t="s">
        <v>18612</v>
      </c>
      <c r="B11033" t="s">
        <v>18613</v>
      </c>
      <c r="C11033">
        <v>21002</v>
      </c>
      <c r="D11033" t="s">
        <v>31</v>
      </c>
      <c r="E11033">
        <v>3</v>
      </c>
      <c r="F11033" t="s">
        <v>2045</v>
      </c>
      <c r="G11033" s="8" t="s">
        <v>228</v>
      </c>
      <c r="H11033" t="s">
        <v>229</v>
      </c>
      <c r="I11033" s="1" t="s">
        <v>35</v>
      </c>
      <c r="J11033" t="s">
        <v>36</v>
      </c>
    </row>
    <row r="11034" spans="1:10" x14ac:dyDescent="0.2">
      <c r="A11034" s="7" t="s">
        <v>18614</v>
      </c>
      <c r="B11034" t="s">
        <v>18615</v>
      </c>
      <c r="C11034">
        <v>21002</v>
      </c>
      <c r="D11034" t="s">
        <v>31</v>
      </c>
      <c r="E11034">
        <v>3</v>
      </c>
      <c r="F11034" t="s">
        <v>2045</v>
      </c>
      <c r="G11034" s="8" t="s">
        <v>228</v>
      </c>
      <c r="H11034" t="s">
        <v>229</v>
      </c>
      <c r="I11034" s="1" t="s">
        <v>35</v>
      </c>
      <c r="J11034" t="s">
        <v>36</v>
      </c>
    </row>
    <row r="11035" spans="1:10" x14ac:dyDescent="0.2">
      <c r="A11035" s="7" t="s">
        <v>18616</v>
      </c>
      <c r="B11035" t="s">
        <v>18617</v>
      </c>
      <c r="C11035">
        <v>21002</v>
      </c>
      <c r="D11035" t="s">
        <v>31</v>
      </c>
      <c r="E11035">
        <v>3</v>
      </c>
      <c r="F11035" t="s">
        <v>2045</v>
      </c>
      <c r="G11035" s="8" t="s">
        <v>228</v>
      </c>
      <c r="H11035" t="s">
        <v>229</v>
      </c>
      <c r="I11035" s="1" t="s">
        <v>35</v>
      </c>
      <c r="J11035" t="s">
        <v>36</v>
      </c>
    </row>
    <row r="11036" spans="1:10" x14ac:dyDescent="0.2">
      <c r="A11036" s="7" t="s">
        <v>18618</v>
      </c>
      <c r="B11036" t="s">
        <v>15118</v>
      </c>
      <c r="C11036">
        <v>21002</v>
      </c>
      <c r="D11036" t="s">
        <v>31</v>
      </c>
      <c r="E11036">
        <v>3</v>
      </c>
      <c r="F11036" t="s">
        <v>2045</v>
      </c>
      <c r="G11036" s="8" t="s">
        <v>228</v>
      </c>
      <c r="H11036" t="s">
        <v>229</v>
      </c>
      <c r="I11036" s="1" t="s">
        <v>35</v>
      </c>
      <c r="J11036" t="s">
        <v>36</v>
      </c>
    </row>
    <row r="11037" spans="1:10" x14ac:dyDescent="0.2">
      <c r="A11037" s="7" t="s">
        <v>18619</v>
      </c>
      <c r="B11037" t="s">
        <v>18620</v>
      </c>
      <c r="C11037">
        <v>21002</v>
      </c>
      <c r="D11037" t="s">
        <v>31</v>
      </c>
      <c r="E11037">
        <v>3</v>
      </c>
      <c r="F11037" t="s">
        <v>2045</v>
      </c>
      <c r="G11037" s="8" t="s">
        <v>228</v>
      </c>
      <c r="H11037" t="s">
        <v>229</v>
      </c>
      <c r="I11037" s="1" t="s">
        <v>35</v>
      </c>
      <c r="J11037" t="s">
        <v>36</v>
      </c>
    </row>
    <row r="11038" spans="1:10" x14ac:dyDescent="0.2">
      <c r="A11038" s="7" t="s">
        <v>18621</v>
      </c>
      <c r="B11038" t="s">
        <v>18622</v>
      </c>
      <c r="C11038">
        <v>21002</v>
      </c>
      <c r="D11038" t="s">
        <v>31</v>
      </c>
      <c r="E11038">
        <v>3</v>
      </c>
      <c r="F11038" t="s">
        <v>2045</v>
      </c>
      <c r="G11038" s="8" t="s">
        <v>228</v>
      </c>
      <c r="H11038" t="s">
        <v>229</v>
      </c>
      <c r="I11038" s="1" t="s">
        <v>35</v>
      </c>
      <c r="J11038" t="s">
        <v>36</v>
      </c>
    </row>
    <row r="11039" spans="1:10" x14ac:dyDescent="0.2">
      <c r="A11039" s="7" t="s">
        <v>18623</v>
      </c>
      <c r="B11039" t="s">
        <v>18624</v>
      </c>
      <c r="C11039">
        <v>21002</v>
      </c>
      <c r="D11039" t="s">
        <v>31</v>
      </c>
      <c r="E11039">
        <v>3</v>
      </c>
      <c r="F11039" t="s">
        <v>2045</v>
      </c>
      <c r="G11039" s="8" t="s">
        <v>228</v>
      </c>
      <c r="H11039" t="s">
        <v>229</v>
      </c>
      <c r="I11039" s="1" t="s">
        <v>35</v>
      </c>
      <c r="J11039" t="s">
        <v>36</v>
      </c>
    </row>
    <row r="11040" spans="1:10" x14ac:dyDescent="0.2">
      <c r="A11040" s="7" t="s">
        <v>18625</v>
      </c>
      <c r="B11040" t="s">
        <v>7974</v>
      </c>
      <c r="C11040">
        <v>21002</v>
      </c>
      <c r="D11040" t="s">
        <v>31</v>
      </c>
      <c r="E11040">
        <v>3</v>
      </c>
      <c r="F11040" t="s">
        <v>2045</v>
      </c>
      <c r="G11040" s="8" t="s">
        <v>232</v>
      </c>
      <c r="H11040" t="s">
        <v>233</v>
      </c>
      <c r="I11040" s="1" t="s">
        <v>35</v>
      </c>
      <c r="J11040" t="s">
        <v>36</v>
      </c>
    </row>
    <row r="11041" spans="1:10" x14ac:dyDescent="0.2">
      <c r="A11041" s="7" t="s">
        <v>18626</v>
      </c>
      <c r="B11041" t="s">
        <v>18627</v>
      </c>
      <c r="C11041">
        <v>21002</v>
      </c>
      <c r="D11041" t="s">
        <v>31</v>
      </c>
      <c r="E11041">
        <v>3</v>
      </c>
      <c r="F11041" t="s">
        <v>2045</v>
      </c>
      <c r="G11041" s="8" t="s">
        <v>232</v>
      </c>
      <c r="H11041" t="s">
        <v>233</v>
      </c>
      <c r="I11041" s="1" t="s">
        <v>35</v>
      </c>
      <c r="J11041" t="s">
        <v>36</v>
      </c>
    </row>
    <row r="11042" spans="1:10" x14ac:dyDescent="0.2">
      <c r="A11042" s="7" t="s">
        <v>18628</v>
      </c>
      <c r="B11042" t="s">
        <v>18629</v>
      </c>
      <c r="C11042">
        <v>21002</v>
      </c>
      <c r="D11042" t="s">
        <v>31</v>
      </c>
      <c r="E11042">
        <v>3</v>
      </c>
      <c r="F11042" t="s">
        <v>2045</v>
      </c>
      <c r="G11042" s="8" t="s">
        <v>232</v>
      </c>
      <c r="H11042" t="s">
        <v>233</v>
      </c>
      <c r="I11042" s="1" t="s">
        <v>35</v>
      </c>
      <c r="J11042" t="s">
        <v>36</v>
      </c>
    </row>
    <row r="11043" spans="1:10" x14ac:dyDescent="0.2">
      <c r="A11043" s="7" t="s">
        <v>18630</v>
      </c>
      <c r="B11043" t="s">
        <v>18631</v>
      </c>
      <c r="C11043">
        <v>21002</v>
      </c>
      <c r="D11043" t="s">
        <v>31</v>
      </c>
      <c r="E11043">
        <v>3</v>
      </c>
      <c r="F11043" t="s">
        <v>2045</v>
      </c>
      <c r="G11043" s="8" t="s">
        <v>232</v>
      </c>
      <c r="H11043" t="s">
        <v>233</v>
      </c>
      <c r="I11043" s="1" t="s">
        <v>35</v>
      </c>
      <c r="J11043" t="s">
        <v>36</v>
      </c>
    </row>
    <row r="11044" spans="1:10" x14ac:dyDescent="0.2">
      <c r="A11044" s="7" t="s">
        <v>18632</v>
      </c>
      <c r="B11044" t="s">
        <v>18633</v>
      </c>
      <c r="C11044">
        <v>21002</v>
      </c>
      <c r="D11044" t="s">
        <v>31</v>
      </c>
      <c r="E11044">
        <v>3</v>
      </c>
      <c r="F11044" t="s">
        <v>2045</v>
      </c>
      <c r="G11044" s="8" t="s">
        <v>232</v>
      </c>
      <c r="H11044" t="s">
        <v>233</v>
      </c>
      <c r="I11044" s="1" t="s">
        <v>35</v>
      </c>
      <c r="J11044" t="s">
        <v>36</v>
      </c>
    </row>
    <row r="11045" spans="1:10" x14ac:dyDescent="0.2">
      <c r="A11045" s="7" t="s">
        <v>18634</v>
      </c>
      <c r="B11045" t="s">
        <v>18635</v>
      </c>
      <c r="C11045">
        <v>21002</v>
      </c>
      <c r="D11045" t="s">
        <v>31</v>
      </c>
      <c r="E11045">
        <v>3</v>
      </c>
      <c r="F11045" t="s">
        <v>2045</v>
      </c>
      <c r="G11045" s="8" t="s">
        <v>232</v>
      </c>
      <c r="H11045" t="s">
        <v>233</v>
      </c>
      <c r="I11045" s="1" t="s">
        <v>35</v>
      </c>
      <c r="J11045" t="s">
        <v>36</v>
      </c>
    </row>
    <row r="11046" spans="1:10" x14ac:dyDescent="0.2">
      <c r="A11046" s="7" t="s">
        <v>18636</v>
      </c>
      <c r="B11046" t="s">
        <v>7184</v>
      </c>
      <c r="C11046">
        <v>21002</v>
      </c>
      <c r="D11046" t="s">
        <v>31</v>
      </c>
      <c r="E11046">
        <v>3</v>
      </c>
      <c r="F11046" t="s">
        <v>2045</v>
      </c>
      <c r="G11046" s="8" t="s">
        <v>232</v>
      </c>
      <c r="H11046" t="s">
        <v>233</v>
      </c>
      <c r="I11046" s="1" t="s">
        <v>35</v>
      </c>
      <c r="J11046" t="s">
        <v>36</v>
      </c>
    </row>
    <row r="11047" spans="1:10" x14ac:dyDescent="0.2">
      <c r="A11047" s="7" t="s">
        <v>18637</v>
      </c>
      <c r="B11047" t="s">
        <v>7413</v>
      </c>
      <c r="C11047">
        <v>21002</v>
      </c>
      <c r="D11047" t="s">
        <v>31</v>
      </c>
      <c r="E11047">
        <v>3</v>
      </c>
      <c r="F11047" t="s">
        <v>2045</v>
      </c>
      <c r="G11047" s="8" t="s">
        <v>232</v>
      </c>
      <c r="H11047" t="s">
        <v>233</v>
      </c>
      <c r="I11047" s="1" t="s">
        <v>35</v>
      </c>
      <c r="J11047" t="s">
        <v>36</v>
      </c>
    </row>
    <row r="11048" spans="1:10" x14ac:dyDescent="0.2">
      <c r="A11048" s="7" t="s">
        <v>18638</v>
      </c>
      <c r="B11048" t="s">
        <v>18639</v>
      </c>
      <c r="C11048">
        <v>21002</v>
      </c>
      <c r="D11048" t="s">
        <v>31</v>
      </c>
      <c r="E11048">
        <v>3</v>
      </c>
      <c r="F11048" t="s">
        <v>2045</v>
      </c>
      <c r="G11048" s="8" t="s">
        <v>232</v>
      </c>
      <c r="H11048" t="s">
        <v>233</v>
      </c>
      <c r="I11048" s="1" t="s">
        <v>35</v>
      </c>
      <c r="J11048" t="s">
        <v>36</v>
      </c>
    </row>
    <row r="11049" spans="1:10" x14ac:dyDescent="0.2">
      <c r="A11049" s="7" t="s">
        <v>18640</v>
      </c>
      <c r="B11049" t="s">
        <v>18641</v>
      </c>
      <c r="C11049">
        <v>21002</v>
      </c>
      <c r="D11049" t="s">
        <v>31</v>
      </c>
      <c r="E11049">
        <v>3</v>
      </c>
      <c r="F11049" t="s">
        <v>2045</v>
      </c>
      <c r="G11049" s="8" t="s">
        <v>232</v>
      </c>
      <c r="H11049" t="s">
        <v>233</v>
      </c>
      <c r="I11049" s="1" t="s">
        <v>35</v>
      </c>
      <c r="J11049" t="s">
        <v>36</v>
      </c>
    </row>
    <row r="11050" spans="1:10" x14ac:dyDescent="0.2">
      <c r="A11050" s="7" t="s">
        <v>18642</v>
      </c>
      <c r="B11050" t="s">
        <v>18643</v>
      </c>
      <c r="C11050">
        <v>21002</v>
      </c>
      <c r="D11050" t="s">
        <v>31</v>
      </c>
      <c r="E11050">
        <v>3</v>
      </c>
      <c r="F11050" t="s">
        <v>2045</v>
      </c>
      <c r="G11050" s="8" t="s">
        <v>232</v>
      </c>
      <c r="H11050" t="s">
        <v>233</v>
      </c>
      <c r="I11050" s="1" t="s">
        <v>35</v>
      </c>
      <c r="J11050" t="s">
        <v>36</v>
      </c>
    </row>
    <row r="11051" spans="1:10" x14ac:dyDescent="0.2">
      <c r="A11051" s="7" t="s">
        <v>18644</v>
      </c>
      <c r="B11051" t="s">
        <v>18645</v>
      </c>
      <c r="C11051">
        <v>21002</v>
      </c>
      <c r="D11051" t="s">
        <v>31</v>
      </c>
      <c r="E11051">
        <v>3</v>
      </c>
      <c r="F11051" t="s">
        <v>2045</v>
      </c>
      <c r="G11051" s="8" t="s">
        <v>232</v>
      </c>
      <c r="H11051" t="s">
        <v>233</v>
      </c>
      <c r="I11051" s="1" t="s">
        <v>35</v>
      </c>
      <c r="J11051" t="s">
        <v>36</v>
      </c>
    </row>
    <row r="11052" spans="1:10" x14ac:dyDescent="0.2">
      <c r="A11052" s="7" t="s">
        <v>18646</v>
      </c>
      <c r="B11052" t="s">
        <v>18647</v>
      </c>
      <c r="C11052">
        <v>21002</v>
      </c>
      <c r="D11052" t="s">
        <v>31</v>
      </c>
      <c r="E11052">
        <v>3</v>
      </c>
      <c r="F11052" t="s">
        <v>2045</v>
      </c>
      <c r="G11052" s="8" t="s">
        <v>232</v>
      </c>
      <c r="H11052" t="s">
        <v>233</v>
      </c>
      <c r="I11052" s="1" t="s">
        <v>35</v>
      </c>
      <c r="J11052" t="s">
        <v>36</v>
      </c>
    </row>
    <row r="11053" spans="1:10" x14ac:dyDescent="0.2">
      <c r="A11053" s="7" t="s">
        <v>18648</v>
      </c>
      <c r="B11053" t="s">
        <v>18649</v>
      </c>
      <c r="C11053">
        <v>21002</v>
      </c>
      <c r="D11053" t="s">
        <v>31</v>
      </c>
      <c r="E11053">
        <v>3</v>
      </c>
      <c r="F11053" t="s">
        <v>2045</v>
      </c>
      <c r="G11053" s="8" t="s">
        <v>232</v>
      </c>
      <c r="H11053" t="s">
        <v>233</v>
      </c>
      <c r="I11053" s="1" t="s">
        <v>35</v>
      </c>
      <c r="J11053" t="s">
        <v>36</v>
      </c>
    </row>
    <row r="11054" spans="1:10" x14ac:dyDescent="0.2">
      <c r="A11054" s="7" t="s">
        <v>18650</v>
      </c>
      <c r="B11054" t="s">
        <v>16510</v>
      </c>
      <c r="C11054">
        <v>21002</v>
      </c>
      <c r="D11054" t="s">
        <v>31</v>
      </c>
      <c r="E11054">
        <v>3</v>
      </c>
      <c r="F11054" t="s">
        <v>2045</v>
      </c>
      <c r="G11054" s="8" t="s">
        <v>232</v>
      </c>
      <c r="H11054" t="s">
        <v>233</v>
      </c>
      <c r="I11054" s="1" t="s">
        <v>35</v>
      </c>
      <c r="J11054" t="s">
        <v>36</v>
      </c>
    </row>
    <row r="11055" spans="1:10" x14ac:dyDescent="0.2">
      <c r="A11055" s="7" t="s">
        <v>18651</v>
      </c>
      <c r="B11055" t="s">
        <v>18652</v>
      </c>
      <c r="C11055">
        <v>21002</v>
      </c>
      <c r="D11055" t="s">
        <v>31</v>
      </c>
      <c r="E11055">
        <v>3</v>
      </c>
      <c r="F11055" t="s">
        <v>2045</v>
      </c>
      <c r="G11055" s="8" t="s">
        <v>232</v>
      </c>
      <c r="H11055" t="s">
        <v>233</v>
      </c>
      <c r="I11055" s="1" t="s">
        <v>35</v>
      </c>
      <c r="J11055" t="s">
        <v>36</v>
      </c>
    </row>
    <row r="11056" spans="1:10" x14ac:dyDescent="0.2">
      <c r="A11056" s="7" t="s">
        <v>18653</v>
      </c>
      <c r="B11056" t="s">
        <v>18654</v>
      </c>
      <c r="C11056">
        <v>21002</v>
      </c>
      <c r="D11056" t="s">
        <v>31</v>
      </c>
      <c r="E11056">
        <v>3</v>
      </c>
      <c r="F11056" t="s">
        <v>2045</v>
      </c>
      <c r="G11056" s="8" t="s">
        <v>232</v>
      </c>
      <c r="H11056" t="s">
        <v>233</v>
      </c>
      <c r="I11056" s="1" t="s">
        <v>35</v>
      </c>
      <c r="J11056" t="s">
        <v>36</v>
      </c>
    </row>
    <row r="11057" spans="1:10" x14ac:dyDescent="0.2">
      <c r="A11057" s="7" t="s">
        <v>18655</v>
      </c>
      <c r="B11057" t="s">
        <v>18656</v>
      </c>
      <c r="C11057">
        <v>21002</v>
      </c>
      <c r="D11057" t="s">
        <v>31</v>
      </c>
      <c r="E11057">
        <v>3</v>
      </c>
      <c r="F11057" t="s">
        <v>2045</v>
      </c>
      <c r="G11057" s="8" t="s">
        <v>232</v>
      </c>
      <c r="H11057" t="s">
        <v>233</v>
      </c>
      <c r="I11057" s="1" t="s">
        <v>35</v>
      </c>
      <c r="J11057" t="s">
        <v>36</v>
      </c>
    </row>
    <row r="11058" spans="1:10" x14ac:dyDescent="0.2">
      <c r="A11058" s="7" t="s">
        <v>18657</v>
      </c>
      <c r="B11058" t="s">
        <v>6892</v>
      </c>
      <c r="C11058">
        <v>21002</v>
      </c>
      <c r="D11058" t="s">
        <v>31</v>
      </c>
      <c r="E11058">
        <v>3</v>
      </c>
      <c r="F11058" t="s">
        <v>2045</v>
      </c>
      <c r="G11058" s="8" t="s">
        <v>232</v>
      </c>
      <c r="H11058" t="s">
        <v>233</v>
      </c>
      <c r="I11058" s="1" t="s">
        <v>35</v>
      </c>
      <c r="J11058" t="s">
        <v>36</v>
      </c>
    </row>
    <row r="11059" spans="1:10" x14ac:dyDescent="0.2">
      <c r="A11059" s="7" t="s">
        <v>18658</v>
      </c>
      <c r="B11059" t="s">
        <v>18659</v>
      </c>
      <c r="C11059">
        <v>21002</v>
      </c>
      <c r="D11059" t="s">
        <v>31</v>
      </c>
      <c r="E11059">
        <v>3</v>
      </c>
      <c r="F11059" t="s">
        <v>2045</v>
      </c>
      <c r="G11059" s="8" t="s">
        <v>232</v>
      </c>
      <c r="H11059" t="s">
        <v>233</v>
      </c>
      <c r="I11059" s="1" t="s">
        <v>35</v>
      </c>
      <c r="J11059" t="s">
        <v>36</v>
      </c>
    </row>
    <row r="11060" spans="1:10" x14ac:dyDescent="0.2">
      <c r="A11060" s="7" t="s">
        <v>18660</v>
      </c>
      <c r="B11060" t="s">
        <v>18073</v>
      </c>
      <c r="C11060">
        <v>21002</v>
      </c>
      <c r="D11060" t="s">
        <v>31</v>
      </c>
      <c r="E11060">
        <v>3</v>
      </c>
      <c r="F11060" t="s">
        <v>2045</v>
      </c>
      <c r="G11060" s="8" t="s">
        <v>232</v>
      </c>
      <c r="H11060" t="s">
        <v>233</v>
      </c>
      <c r="I11060" s="1" t="s">
        <v>35</v>
      </c>
      <c r="J11060" t="s">
        <v>36</v>
      </c>
    </row>
    <row r="11061" spans="1:10" x14ac:dyDescent="0.2">
      <c r="A11061" s="7" t="s">
        <v>18661</v>
      </c>
      <c r="B11061" t="s">
        <v>18662</v>
      </c>
      <c r="C11061">
        <v>21002</v>
      </c>
      <c r="D11061" t="s">
        <v>31</v>
      </c>
      <c r="E11061">
        <v>3</v>
      </c>
      <c r="F11061" t="s">
        <v>2045</v>
      </c>
      <c r="G11061" s="8" t="s">
        <v>232</v>
      </c>
      <c r="H11061" t="s">
        <v>233</v>
      </c>
      <c r="I11061" s="1" t="s">
        <v>35</v>
      </c>
      <c r="J11061" t="s">
        <v>36</v>
      </c>
    </row>
    <row r="11062" spans="1:10" x14ac:dyDescent="0.2">
      <c r="A11062" s="7" t="s">
        <v>18663</v>
      </c>
      <c r="B11062" t="s">
        <v>18664</v>
      </c>
      <c r="C11062">
        <v>21002</v>
      </c>
      <c r="D11062" t="s">
        <v>31</v>
      </c>
      <c r="E11062">
        <v>3</v>
      </c>
      <c r="F11062" t="s">
        <v>2045</v>
      </c>
      <c r="G11062" s="8" t="s">
        <v>232</v>
      </c>
      <c r="H11062" t="s">
        <v>233</v>
      </c>
      <c r="I11062" s="1" t="s">
        <v>35</v>
      </c>
      <c r="J11062" t="s">
        <v>36</v>
      </c>
    </row>
    <row r="11063" spans="1:10" x14ac:dyDescent="0.2">
      <c r="A11063" s="7" t="s">
        <v>18665</v>
      </c>
      <c r="B11063" t="s">
        <v>18666</v>
      </c>
      <c r="C11063">
        <v>21002</v>
      </c>
      <c r="D11063" t="s">
        <v>31</v>
      </c>
      <c r="E11063">
        <v>3</v>
      </c>
      <c r="F11063" t="s">
        <v>2045</v>
      </c>
      <c r="G11063" s="8" t="s">
        <v>232</v>
      </c>
      <c r="H11063" t="s">
        <v>233</v>
      </c>
      <c r="I11063" s="1" t="s">
        <v>35</v>
      </c>
      <c r="J11063" t="s">
        <v>36</v>
      </c>
    </row>
    <row r="11064" spans="1:10" x14ac:dyDescent="0.2">
      <c r="A11064" s="7" t="s">
        <v>18667</v>
      </c>
      <c r="B11064" t="s">
        <v>6736</v>
      </c>
      <c r="C11064">
        <v>21002</v>
      </c>
      <c r="D11064" t="s">
        <v>31</v>
      </c>
      <c r="E11064">
        <v>3</v>
      </c>
      <c r="F11064" t="s">
        <v>2045</v>
      </c>
      <c r="G11064" s="8" t="s">
        <v>232</v>
      </c>
      <c r="H11064" t="s">
        <v>233</v>
      </c>
      <c r="I11064" s="1" t="s">
        <v>35</v>
      </c>
      <c r="J11064" t="s">
        <v>36</v>
      </c>
    </row>
    <row r="11065" spans="1:10" x14ac:dyDescent="0.2">
      <c r="A11065" s="7" t="s">
        <v>18668</v>
      </c>
      <c r="B11065" t="s">
        <v>18669</v>
      </c>
      <c r="C11065">
        <v>21002</v>
      </c>
      <c r="D11065" t="s">
        <v>31</v>
      </c>
      <c r="E11065">
        <v>3</v>
      </c>
      <c r="F11065" t="s">
        <v>2045</v>
      </c>
      <c r="G11065" s="8" t="s">
        <v>232</v>
      </c>
      <c r="H11065" t="s">
        <v>233</v>
      </c>
      <c r="I11065" s="1" t="s">
        <v>35</v>
      </c>
      <c r="J11065" t="s">
        <v>36</v>
      </c>
    </row>
    <row r="11066" spans="1:10" x14ac:dyDescent="0.2">
      <c r="A11066" s="7" t="s">
        <v>18670</v>
      </c>
      <c r="B11066" t="s">
        <v>18671</v>
      </c>
      <c r="C11066">
        <v>21002</v>
      </c>
      <c r="D11066" t="s">
        <v>31</v>
      </c>
      <c r="E11066">
        <v>3</v>
      </c>
      <c r="F11066" t="s">
        <v>2045</v>
      </c>
      <c r="G11066" s="8" t="s">
        <v>232</v>
      </c>
      <c r="H11066" t="s">
        <v>233</v>
      </c>
      <c r="I11066" s="1" t="s">
        <v>35</v>
      </c>
      <c r="J11066" t="s">
        <v>36</v>
      </c>
    </row>
    <row r="11067" spans="1:10" x14ac:dyDescent="0.2">
      <c r="A11067" s="7" t="s">
        <v>18672</v>
      </c>
      <c r="B11067" t="s">
        <v>18673</v>
      </c>
      <c r="C11067">
        <v>21002</v>
      </c>
      <c r="D11067" t="s">
        <v>31</v>
      </c>
      <c r="E11067">
        <v>3</v>
      </c>
      <c r="F11067" t="s">
        <v>2045</v>
      </c>
      <c r="G11067" s="8" t="s">
        <v>232</v>
      </c>
      <c r="H11067" t="s">
        <v>233</v>
      </c>
      <c r="I11067" s="1" t="s">
        <v>35</v>
      </c>
      <c r="J11067" t="s">
        <v>36</v>
      </c>
    </row>
    <row r="11068" spans="1:10" x14ac:dyDescent="0.2">
      <c r="A11068" s="7" t="s">
        <v>18674</v>
      </c>
      <c r="B11068" t="s">
        <v>7805</v>
      </c>
      <c r="C11068">
        <v>21002</v>
      </c>
      <c r="D11068" t="s">
        <v>31</v>
      </c>
      <c r="E11068">
        <v>3</v>
      </c>
      <c r="F11068" t="s">
        <v>2045</v>
      </c>
      <c r="G11068" s="8" t="s">
        <v>232</v>
      </c>
      <c r="H11068" t="s">
        <v>233</v>
      </c>
      <c r="I11068" s="1" t="s">
        <v>35</v>
      </c>
      <c r="J11068" t="s">
        <v>36</v>
      </c>
    </row>
    <row r="11069" spans="1:10" x14ac:dyDescent="0.2">
      <c r="A11069" s="7" t="s">
        <v>18675</v>
      </c>
      <c r="B11069" t="s">
        <v>18676</v>
      </c>
      <c r="C11069">
        <v>21002</v>
      </c>
      <c r="D11069" t="s">
        <v>31</v>
      </c>
      <c r="E11069">
        <v>3</v>
      </c>
      <c r="F11069" t="s">
        <v>2045</v>
      </c>
      <c r="G11069" s="8" t="s">
        <v>232</v>
      </c>
      <c r="H11069" t="s">
        <v>233</v>
      </c>
      <c r="I11069" s="1" t="s">
        <v>35</v>
      </c>
      <c r="J11069" t="s">
        <v>36</v>
      </c>
    </row>
    <row r="11070" spans="1:10" x14ac:dyDescent="0.2">
      <c r="A11070" s="7" t="s">
        <v>18677</v>
      </c>
      <c r="B11070" t="s">
        <v>18678</v>
      </c>
      <c r="C11070">
        <v>21002</v>
      </c>
      <c r="D11070" t="s">
        <v>31</v>
      </c>
      <c r="E11070">
        <v>3</v>
      </c>
      <c r="F11070" t="s">
        <v>2045</v>
      </c>
      <c r="G11070" s="8" t="s">
        <v>232</v>
      </c>
      <c r="H11070" t="s">
        <v>233</v>
      </c>
      <c r="I11070" s="1" t="s">
        <v>35</v>
      </c>
      <c r="J11070" t="s">
        <v>36</v>
      </c>
    </row>
    <row r="11071" spans="1:10" x14ac:dyDescent="0.2">
      <c r="A11071" s="7" t="s">
        <v>18679</v>
      </c>
      <c r="B11071" t="s">
        <v>18680</v>
      </c>
      <c r="C11071">
        <v>21002</v>
      </c>
      <c r="D11071" t="s">
        <v>31</v>
      </c>
      <c r="E11071">
        <v>3</v>
      </c>
      <c r="F11071" t="s">
        <v>2045</v>
      </c>
      <c r="G11071" s="8" t="s">
        <v>232</v>
      </c>
      <c r="H11071" t="s">
        <v>233</v>
      </c>
      <c r="I11071" s="1" t="s">
        <v>35</v>
      </c>
      <c r="J11071" t="s">
        <v>36</v>
      </c>
    </row>
    <row r="11072" spans="1:10" x14ac:dyDescent="0.2">
      <c r="A11072" s="7" t="s">
        <v>18681</v>
      </c>
      <c r="B11072" t="s">
        <v>18682</v>
      </c>
      <c r="C11072">
        <v>21002</v>
      </c>
      <c r="D11072" t="s">
        <v>31</v>
      </c>
      <c r="E11072">
        <v>3</v>
      </c>
      <c r="F11072" t="s">
        <v>2045</v>
      </c>
      <c r="G11072" s="8" t="s">
        <v>232</v>
      </c>
      <c r="H11072" t="s">
        <v>233</v>
      </c>
      <c r="I11072" s="1" t="s">
        <v>35</v>
      </c>
      <c r="J11072" t="s">
        <v>36</v>
      </c>
    </row>
    <row r="11073" spans="1:10" x14ac:dyDescent="0.2">
      <c r="A11073" s="7" t="s">
        <v>18683</v>
      </c>
      <c r="B11073" t="s">
        <v>18684</v>
      </c>
      <c r="C11073">
        <v>21002</v>
      </c>
      <c r="D11073" t="s">
        <v>31</v>
      </c>
      <c r="E11073">
        <v>3</v>
      </c>
      <c r="F11073" t="s">
        <v>2045</v>
      </c>
      <c r="G11073" s="8" t="s">
        <v>232</v>
      </c>
      <c r="H11073" t="s">
        <v>233</v>
      </c>
      <c r="I11073" s="1" t="s">
        <v>35</v>
      </c>
      <c r="J11073" t="s">
        <v>36</v>
      </c>
    </row>
    <row r="11074" spans="1:10" x14ac:dyDescent="0.2">
      <c r="A11074" s="7" t="s">
        <v>18685</v>
      </c>
      <c r="B11074" t="s">
        <v>18686</v>
      </c>
      <c r="C11074">
        <v>21002</v>
      </c>
      <c r="D11074" t="s">
        <v>31</v>
      </c>
      <c r="E11074">
        <v>3</v>
      </c>
      <c r="F11074" t="s">
        <v>2045</v>
      </c>
      <c r="G11074" s="8" t="s">
        <v>232</v>
      </c>
      <c r="H11074" t="s">
        <v>233</v>
      </c>
      <c r="I11074" s="1" t="s">
        <v>35</v>
      </c>
      <c r="J11074" t="s">
        <v>36</v>
      </c>
    </row>
    <row r="11075" spans="1:10" x14ac:dyDescent="0.2">
      <c r="A11075" s="7" t="s">
        <v>18687</v>
      </c>
      <c r="B11075" t="s">
        <v>18688</v>
      </c>
      <c r="C11075">
        <v>21002</v>
      </c>
      <c r="D11075" t="s">
        <v>31</v>
      </c>
      <c r="E11075">
        <v>3</v>
      </c>
      <c r="F11075" t="s">
        <v>2045</v>
      </c>
      <c r="G11075" s="8" t="s">
        <v>232</v>
      </c>
      <c r="H11075" t="s">
        <v>233</v>
      </c>
      <c r="I11075" s="1" t="s">
        <v>35</v>
      </c>
      <c r="J11075" t="s">
        <v>36</v>
      </c>
    </row>
    <row r="11076" spans="1:10" x14ac:dyDescent="0.2">
      <c r="A11076" s="7" t="s">
        <v>18689</v>
      </c>
      <c r="B11076" t="s">
        <v>18690</v>
      </c>
      <c r="C11076">
        <v>21002</v>
      </c>
      <c r="D11076" t="s">
        <v>31</v>
      </c>
      <c r="E11076">
        <v>3</v>
      </c>
      <c r="F11076" t="s">
        <v>2045</v>
      </c>
      <c r="G11076" s="8" t="s">
        <v>232</v>
      </c>
      <c r="H11076" t="s">
        <v>233</v>
      </c>
      <c r="I11076" s="1" t="s">
        <v>35</v>
      </c>
      <c r="J11076" t="s">
        <v>36</v>
      </c>
    </row>
    <row r="11077" spans="1:10" x14ac:dyDescent="0.2">
      <c r="A11077" s="7" t="s">
        <v>18691</v>
      </c>
      <c r="B11077" t="s">
        <v>18692</v>
      </c>
      <c r="C11077">
        <v>21002</v>
      </c>
      <c r="D11077" t="s">
        <v>31</v>
      </c>
      <c r="E11077">
        <v>3</v>
      </c>
      <c r="F11077" t="s">
        <v>2045</v>
      </c>
      <c r="G11077" s="8" t="s">
        <v>232</v>
      </c>
      <c r="H11077" t="s">
        <v>233</v>
      </c>
      <c r="I11077" s="1" t="s">
        <v>35</v>
      </c>
      <c r="J11077" t="s">
        <v>36</v>
      </c>
    </row>
    <row r="11078" spans="1:10" x14ac:dyDescent="0.2">
      <c r="A11078" s="7" t="s">
        <v>18693</v>
      </c>
      <c r="B11078" t="s">
        <v>18694</v>
      </c>
      <c r="C11078">
        <v>21002</v>
      </c>
      <c r="D11078" t="s">
        <v>31</v>
      </c>
      <c r="E11078">
        <v>3</v>
      </c>
      <c r="F11078" t="s">
        <v>2045</v>
      </c>
      <c r="G11078" s="8" t="s">
        <v>232</v>
      </c>
      <c r="H11078" t="s">
        <v>233</v>
      </c>
      <c r="I11078" s="1" t="s">
        <v>35</v>
      </c>
      <c r="J11078" t="s">
        <v>36</v>
      </c>
    </row>
    <row r="11079" spans="1:10" x14ac:dyDescent="0.2">
      <c r="A11079" s="7" t="s">
        <v>18695</v>
      </c>
      <c r="B11079" t="s">
        <v>18696</v>
      </c>
      <c r="C11079">
        <v>21002</v>
      </c>
      <c r="D11079" t="s">
        <v>31</v>
      </c>
      <c r="E11079">
        <v>3</v>
      </c>
      <c r="F11079" t="s">
        <v>2045</v>
      </c>
      <c r="G11079" s="8" t="s">
        <v>232</v>
      </c>
      <c r="H11079" t="s">
        <v>233</v>
      </c>
      <c r="I11079" s="1" t="s">
        <v>35</v>
      </c>
      <c r="J11079" t="s">
        <v>36</v>
      </c>
    </row>
    <row r="11080" spans="1:10" x14ac:dyDescent="0.2">
      <c r="A11080" s="7" t="s">
        <v>18697</v>
      </c>
      <c r="B11080" t="s">
        <v>18698</v>
      </c>
      <c r="C11080">
        <v>21002</v>
      </c>
      <c r="D11080" t="s">
        <v>31</v>
      </c>
      <c r="E11080">
        <v>3</v>
      </c>
      <c r="F11080" t="s">
        <v>2045</v>
      </c>
      <c r="G11080" s="8" t="s">
        <v>232</v>
      </c>
      <c r="H11080" t="s">
        <v>233</v>
      </c>
      <c r="I11080" s="1" t="s">
        <v>35</v>
      </c>
      <c r="J11080" t="s">
        <v>36</v>
      </c>
    </row>
    <row r="11081" spans="1:10" x14ac:dyDescent="0.2">
      <c r="A11081" s="7" t="s">
        <v>18699</v>
      </c>
      <c r="B11081" t="s">
        <v>4793</v>
      </c>
      <c r="C11081">
        <v>21002</v>
      </c>
      <c r="D11081" t="s">
        <v>31</v>
      </c>
      <c r="E11081">
        <v>3</v>
      </c>
      <c r="F11081" t="s">
        <v>2045</v>
      </c>
      <c r="G11081" s="8" t="s">
        <v>232</v>
      </c>
      <c r="H11081" t="s">
        <v>233</v>
      </c>
      <c r="I11081" s="1" t="s">
        <v>35</v>
      </c>
      <c r="J11081" t="s">
        <v>36</v>
      </c>
    </row>
    <row r="11082" spans="1:10" x14ac:dyDescent="0.2">
      <c r="A11082" s="7" t="s">
        <v>18700</v>
      </c>
      <c r="B11082" t="s">
        <v>18701</v>
      </c>
      <c r="C11082">
        <v>21002</v>
      </c>
      <c r="D11082" t="s">
        <v>31</v>
      </c>
      <c r="E11082">
        <v>3</v>
      </c>
      <c r="F11082" t="s">
        <v>2045</v>
      </c>
      <c r="G11082" s="8" t="s">
        <v>232</v>
      </c>
      <c r="H11082" t="s">
        <v>233</v>
      </c>
      <c r="I11082" s="1" t="s">
        <v>35</v>
      </c>
      <c r="J11082" t="s">
        <v>36</v>
      </c>
    </row>
    <row r="11083" spans="1:10" x14ac:dyDescent="0.2">
      <c r="A11083" s="7" t="s">
        <v>18702</v>
      </c>
      <c r="B11083" t="s">
        <v>18703</v>
      </c>
      <c r="C11083">
        <v>21002</v>
      </c>
      <c r="D11083" t="s">
        <v>31</v>
      </c>
      <c r="E11083">
        <v>3</v>
      </c>
      <c r="F11083" t="s">
        <v>2045</v>
      </c>
      <c r="G11083" s="8" t="s">
        <v>232</v>
      </c>
      <c r="H11083" t="s">
        <v>233</v>
      </c>
      <c r="I11083" s="1" t="s">
        <v>35</v>
      </c>
      <c r="J11083" t="s">
        <v>36</v>
      </c>
    </row>
    <row r="11084" spans="1:10" x14ac:dyDescent="0.2">
      <c r="A11084" s="7" t="s">
        <v>18704</v>
      </c>
      <c r="B11084" t="s">
        <v>18705</v>
      </c>
      <c r="C11084">
        <v>21002</v>
      </c>
      <c r="D11084" t="s">
        <v>31</v>
      </c>
      <c r="E11084">
        <v>3</v>
      </c>
      <c r="F11084" t="s">
        <v>2045</v>
      </c>
      <c r="G11084" s="8" t="s">
        <v>232</v>
      </c>
      <c r="H11084" t="s">
        <v>233</v>
      </c>
      <c r="I11084" s="1" t="s">
        <v>35</v>
      </c>
      <c r="J11084" t="s">
        <v>36</v>
      </c>
    </row>
    <row r="11085" spans="1:10" x14ac:dyDescent="0.2">
      <c r="A11085" s="7" t="s">
        <v>18706</v>
      </c>
      <c r="B11085" t="s">
        <v>18707</v>
      </c>
      <c r="C11085">
        <v>21002</v>
      </c>
      <c r="D11085" t="s">
        <v>31</v>
      </c>
      <c r="E11085">
        <v>3</v>
      </c>
      <c r="F11085" t="s">
        <v>2045</v>
      </c>
      <c r="G11085" s="8" t="s">
        <v>232</v>
      </c>
      <c r="H11085" t="s">
        <v>233</v>
      </c>
      <c r="I11085" s="1" t="s">
        <v>35</v>
      </c>
      <c r="J11085" t="s">
        <v>36</v>
      </c>
    </row>
    <row r="11086" spans="1:10" x14ac:dyDescent="0.2">
      <c r="A11086" s="7" t="s">
        <v>18708</v>
      </c>
      <c r="B11086" t="s">
        <v>12721</v>
      </c>
      <c r="C11086">
        <v>21002</v>
      </c>
      <c r="D11086" t="s">
        <v>31</v>
      </c>
      <c r="E11086">
        <v>3</v>
      </c>
      <c r="F11086" t="s">
        <v>2045</v>
      </c>
      <c r="G11086" s="8" t="s">
        <v>232</v>
      </c>
      <c r="H11086" t="s">
        <v>233</v>
      </c>
      <c r="I11086" s="1" t="s">
        <v>35</v>
      </c>
      <c r="J11086" t="s">
        <v>36</v>
      </c>
    </row>
    <row r="11087" spans="1:10" x14ac:dyDescent="0.2">
      <c r="A11087" s="7" t="s">
        <v>18709</v>
      </c>
      <c r="B11087" t="s">
        <v>18710</v>
      </c>
      <c r="C11087">
        <v>21002</v>
      </c>
      <c r="D11087" t="s">
        <v>31</v>
      </c>
      <c r="E11087">
        <v>3</v>
      </c>
      <c r="F11087" t="s">
        <v>2045</v>
      </c>
      <c r="G11087" s="8" t="s">
        <v>232</v>
      </c>
      <c r="H11087" t="s">
        <v>233</v>
      </c>
      <c r="I11087" s="1" t="s">
        <v>35</v>
      </c>
      <c r="J11087" t="s">
        <v>36</v>
      </c>
    </row>
    <row r="11088" spans="1:10" x14ac:dyDescent="0.2">
      <c r="A11088" s="7" t="s">
        <v>18711</v>
      </c>
      <c r="B11088" t="s">
        <v>18712</v>
      </c>
      <c r="C11088">
        <v>21002</v>
      </c>
      <c r="D11088" t="s">
        <v>31</v>
      </c>
      <c r="E11088">
        <v>3</v>
      </c>
      <c r="F11088" t="s">
        <v>2045</v>
      </c>
      <c r="G11088" s="8" t="s">
        <v>232</v>
      </c>
      <c r="H11088" t="s">
        <v>233</v>
      </c>
      <c r="I11088" s="1" t="s">
        <v>35</v>
      </c>
      <c r="J11088" t="s">
        <v>36</v>
      </c>
    </row>
    <row r="11089" spans="1:10" x14ac:dyDescent="0.2">
      <c r="A11089" s="7" t="s">
        <v>18713</v>
      </c>
      <c r="B11089" t="s">
        <v>7108</v>
      </c>
      <c r="C11089">
        <v>21002</v>
      </c>
      <c r="D11089" t="s">
        <v>31</v>
      </c>
      <c r="E11089">
        <v>3</v>
      </c>
      <c r="F11089" t="s">
        <v>2045</v>
      </c>
      <c r="G11089" s="8" t="s">
        <v>232</v>
      </c>
      <c r="H11089" t="s">
        <v>233</v>
      </c>
      <c r="I11089" s="1" t="s">
        <v>35</v>
      </c>
      <c r="J11089" t="s">
        <v>36</v>
      </c>
    </row>
    <row r="11090" spans="1:10" x14ac:dyDescent="0.2">
      <c r="A11090" s="7" t="s">
        <v>18714</v>
      </c>
      <c r="B11090" t="s">
        <v>18715</v>
      </c>
      <c r="C11090">
        <v>21002</v>
      </c>
      <c r="D11090" t="s">
        <v>31</v>
      </c>
      <c r="E11090">
        <v>3</v>
      </c>
      <c r="F11090" t="s">
        <v>2045</v>
      </c>
      <c r="G11090" s="8" t="s">
        <v>232</v>
      </c>
      <c r="H11090" t="s">
        <v>233</v>
      </c>
      <c r="I11090" s="1" t="s">
        <v>35</v>
      </c>
      <c r="J11090" t="s">
        <v>36</v>
      </c>
    </row>
    <row r="11091" spans="1:10" x14ac:dyDescent="0.2">
      <c r="A11091" s="7" t="s">
        <v>18716</v>
      </c>
      <c r="B11091" t="s">
        <v>18717</v>
      </c>
      <c r="C11091">
        <v>21002</v>
      </c>
      <c r="D11091" t="s">
        <v>31</v>
      </c>
      <c r="E11091">
        <v>3</v>
      </c>
      <c r="F11091" t="s">
        <v>2045</v>
      </c>
      <c r="G11091" s="8" t="s">
        <v>232</v>
      </c>
      <c r="H11091" t="s">
        <v>233</v>
      </c>
      <c r="I11091" s="1" t="s">
        <v>35</v>
      </c>
      <c r="J11091" t="s">
        <v>36</v>
      </c>
    </row>
    <row r="11092" spans="1:10" x14ac:dyDescent="0.2">
      <c r="A11092" s="7" t="s">
        <v>18718</v>
      </c>
      <c r="B11092" t="s">
        <v>18719</v>
      </c>
      <c r="C11092">
        <v>21002</v>
      </c>
      <c r="D11092" t="s">
        <v>31</v>
      </c>
      <c r="E11092">
        <v>3</v>
      </c>
      <c r="F11092" t="s">
        <v>2045</v>
      </c>
      <c r="G11092" s="8" t="s">
        <v>232</v>
      </c>
      <c r="H11092" t="s">
        <v>233</v>
      </c>
      <c r="I11092" s="1" t="s">
        <v>35</v>
      </c>
      <c r="J11092" t="s">
        <v>36</v>
      </c>
    </row>
    <row r="11093" spans="1:10" x14ac:dyDescent="0.2">
      <c r="A11093" s="7" t="s">
        <v>18720</v>
      </c>
      <c r="B11093" t="s">
        <v>18721</v>
      </c>
      <c r="C11093">
        <v>21002</v>
      </c>
      <c r="D11093" t="s">
        <v>31</v>
      </c>
      <c r="E11093">
        <v>3</v>
      </c>
      <c r="F11093" t="s">
        <v>2045</v>
      </c>
      <c r="G11093" s="8" t="s">
        <v>232</v>
      </c>
      <c r="H11093" t="s">
        <v>233</v>
      </c>
      <c r="I11093" s="1" t="s">
        <v>35</v>
      </c>
      <c r="J11093" t="s">
        <v>36</v>
      </c>
    </row>
    <row r="11094" spans="1:10" x14ac:dyDescent="0.2">
      <c r="A11094" s="7" t="s">
        <v>18722</v>
      </c>
      <c r="B11094" t="s">
        <v>18723</v>
      </c>
      <c r="C11094">
        <v>21002</v>
      </c>
      <c r="D11094" t="s">
        <v>31</v>
      </c>
      <c r="E11094">
        <v>3</v>
      </c>
      <c r="F11094" t="s">
        <v>2045</v>
      </c>
      <c r="G11094" s="8" t="s">
        <v>232</v>
      </c>
      <c r="H11094" t="s">
        <v>233</v>
      </c>
      <c r="I11094" s="1" t="s">
        <v>35</v>
      </c>
      <c r="J11094" t="s">
        <v>36</v>
      </c>
    </row>
    <row r="11095" spans="1:10" x14ac:dyDescent="0.2">
      <c r="A11095" s="7" t="s">
        <v>18724</v>
      </c>
      <c r="B11095" t="s">
        <v>18725</v>
      </c>
      <c r="C11095">
        <v>21002</v>
      </c>
      <c r="D11095" t="s">
        <v>31</v>
      </c>
      <c r="E11095">
        <v>3</v>
      </c>
      <c r="F11095" t="s">
        <v>2045</v>
      </c>
      <c r="G11095" s="8" t="s">
        <v>232</v>
      </c>
      <c r="H11095" t="s">
        <v>233</v>
      </c>
      <c r="I11095" s="1" t="s">
        <v>35</v>
      </c>
      <c r="J11095" t="s">
        <v>36</v>
      </c>
    </row>
    <row r="11096" spans="1:10" x14ac:dyDescent="0.2">
      <c r="A11096" s="7" t="s">
        <v>18726</v>
      </c>
      <c r="B11096" t="s">
        <v>18727</v>
      </c>
      <c r="C11096">
        <v>21002</v>
      </c>
      <c r="D11096" t="s">
        <v>31</v>
      </c>
      <c r="E11096">
        <v>3</v>
      </c>
      <c r="F11096" t="s">
        <v>2045</v>
      </c>
      <c r="G11096" s="8" t="s">
        <v>232</v>
      </c>
      <c r="H11096" t="s">
        <v>233</v>
      </c>
      <c r="I11096" s="1" t="s">
        <v>35</v>
      </c>
      <c r="J11096" t="s">
        <v>36</v>
      </c>
    </row>
    <row r="11097" spans="1:10" x14ac:dyDescent="0.2">
      <c r="A11097" s="7" t="s">
        <v>18728</v>
      </c>
      <c r="B11097" t="s">
        <v>18729</v>
      </c>
      <c r="C11097">
        <v>21002</v>
      </c>
      <c r="D11097" t="s">
        <v>31</v>
      </c>
      <c r="E11097">
        <v>3</v>
      </c>
      <c r="F11097" t="s">
        <v>2045</v>
      </c>
      <c r="G11097" s="8" t="s">
        <v>232</v>
      </c>
      <c r="H11097" t="s">
        <v>233</v>
      </c>
      <c r="I11097" s="1" t="s">
        <v>35</v>
      </c>
      <c r="J11097" t="s">
        <v>36</v>
      </c>
    </row>
    <row r="11098" spans="1:10" x14ac:dyDescent="0.2">
      <c r="A11098" s="7" t="s">
        <v>18730</v>
      </c>
      <c r="B11098" t="s">
        <v>18731</v>
      </c>
      <c r="C11098">
        <v>21002</v>
      </c>
      <c r="D11098" t="s">
        <v>31</v>
      </c>
      <c r="E11098">
        <v>3</v>
      </c>
      <c r="F11098" t="s">
        <v>2045</v>
      </c>
      <c r="G11098" s="8" t="s">
        <v>232</v>
      </c>
      <c r="H11098" t="s">
        <v>233</v>
      </c>
      <c r="I11098" s="1" t="s">
        <v>35</v>
      </c>
      <c r="J11098" t="s">
        <v>36</v>
      </c>
    </row>
    <row r="11099" spans="1:10" x14ac:dyDescent="0.2">
      <c r="A11099" s="7" t="s">
        <v>18732</v>
      </c>
      <c r="B11099" t="s">
        <v>18733</v>
      </c>
      <c r="C11099">
        <v>21002</v>
      </c>
      <c r="D11099" t="s">
        <v>31</v>
      </c>
      <c r="E11099">
        <v>3</v>
      </c>
      <c r="F11099" t="s">
        <v>2045</v>
      </c>
      <c r="G11099" s="8" t="s">
        <v>232</v>
      </c>
      <c r="H11099" t="s">
        <v>233</v>
      </c>
      <c r="I11099" s="1" t="s">
        <v>35</v>
      </c>
      <c r="J11099" t="s">
        <v>36</v>
      </c>
    </row>
    <row r="11100" spans="1:10" x14ac:dyDescent="0.2">
      <c r="A11100" s="7" t="s">
        <v>18734</v>
      </c>
      <c r="B11100" t="s">
        <v>18735</v>
      </c>
      <c r="C11100">
        <v>21002</v>
      </c>
      <c r="D11100" t="s">
        <v>31</v>
      </c>
      <c r="E11100">
        <v>3</v>
      </c>
      <c r="F11100" t="s">
        <v>2045</v>
      </c>
      <c r="G11100" s="8" t="s">
        <v>232</v>
      </c>
      <c r="H11100" t="s">
        <v>233</v>
      </c>
      <c r="I11100" s="1" t="s">
        <v>35</v>
      </c>
      <c r="J11100" t="s">
        <v>36</v>
      </c>
    </row>
    <row r="11101" spans="1:10" x14ac:dyDescent="0.2">
      <c r="A11101" s="7" t="s">
        <v>18736</v>
      </c>
      <c r="B11101" t="s">
        <v>18737</v>
      </c>
      <c r="C11101">
        <v>21002</v>
      </c>
      <c r="D11101" t="s">
        <v>31</v>
      </c>
      <c r="E11101">
        <v>3</v>
      </c>
      <c r="F11101" t="s">
        <v>2045</v>
      </c>
      <c r="G11101" s="8" t="s">
        <v>232</v>
      </c>
      <c r="H11101" t="s">
        <v>233</v>
      </c>
      <c r="I11101" s="1" t="s">
        <v>35</v>
      </c>
      <c r="J11101" t="s">
        <v>36</v>
      </c>
    </row>
    <row r="11102" spans="1:10" x14ac:dyDescent="0.2">
      <c r="A11102" s="7" t="s">
        <v>18738</v>
      </c>
      <c r="B11102" t="s">
        <v>18739</v>
      </c>
      <c r="C11102">
        <v>21002</v>
      </c>
      <c r="D11102" t="s">
        <v>31</v>
      </c>
      <c r="E11102">
        <v>3</v>
      </c>
      <c r="F11102" t="s">
        <v>2045</v>
      </c>
      <c r="G11102" s="8" t="s">
        <v>232</v>
      </c>
      <c r="H11102" t="s">
        <v>233</v>
      </c>
      <c r="I11102" s="1" t="s">
        <v>35</v>
      </c>
      <c r="J11102" t="s">
        <v>36</v>
      </c>
    </row>
    <row r="11103" spans="1:10" x14ac:dyDescent="0.2">
      <c r="A11103" s="7" t="s">
        <v>18740</v>
      </c>
      <c r="B11103" t="s">
        <v>18741</v>
      </c>
      <c r="C11103">
        <v>21002</v>
      </c>
      <c r="D11103" t="s">
        <v>31</v>
      </c>
      <c r="E11103">
        <v>3</v>
      </c>
      <c r="F11103" t="s">
        <v>2045</v>
      </c>
      <c r="G11103" s="8" t="s">
        <v>232</v>
      </c>
      <c r="H11103" t="s">
        <v>233</v>
      </c>
      <c r="I11103" s="1" t="s">
        <v>35</v>
      </c>
      <c r="J11103" t="s">
        <v>36</v>
      </c>
    </row>
    <row r="11104" spans="1:10" x14ac:dyDescent="0.2">
      <c r="A11104" s="7" t="s">
        <v>18742</v>
      </c>
      <c r="B11104" t="s">
        <v>18743</v>
      </c>
      <c r="C11104">
        <v>21002</v>
      </c>
      <c r="D11104" t="s">
        <v>31</v>
      </c>
      <c r="E11104">
        <v>3</v>
      </c>
      <c r="F11104" t="s">
        <v>2045</v>
      </c>
      <c r="G11104" s="8" t="s">
        <v>232</v>
      </c>
      <c r="H11104" t="s">
        <v>233</v>
      </c>
      <c r="I11104" s="1" t="s">
        <v>35</v>
      </c>
      <c r="J11104" t="s">
        <v>36</v>
      </c>
    </row>
    <row r="11105" spans="1:10" x14ac:dyDescent="0.2">
      <c r="A11105" s="7" t="s">
        <v>18744</v>
      </c>
      <c r="B11105" t="s">
        <v>18662</v>
      </c>
      <c r="C11105">
        <v>21002</v>
      </c>
      <c r="D11105" t="s">
        <v>31</v>
      </c>
      <c r="E11105">
        <v>3</v>
      </c>
      <c r="F11105" t="s">
        <v>2045</v>
      </c>
      <c r="G11105" s="8" t="s">
        <v>232</v>
      </c>
      <c r="H11105" t="s">
        <v>233</v>
      </c>
      <c r="I11105" s="1" t="s">
        <v>35</v>
      </c>
      <c r="J11105" t="s">
        <v>36</v>
      </c>
    </row>
    <row r="11106" spans="1:10" x14ac:dyDescent="0.2">
      <c r="A11106" s="7" t="s">
        <v>18745</v>
      </c>
      <c r="B11106" t="s">
        <v>6881</v>
      </c>
      <c r="C11106">
        <v>21002</v>
      </c>
      <c r="D11106" t="s">
        <v>31</v>
      </c>
      <c r="E11106">
        <v>3</v>
      </c>
      <c r="F11106" t="s">
        <v>2045</v>
      </c>
      <c r="G11106" s="8" t="s">
        <v>232</v>
      </c>
      <c r="H11106" t="s">
        <v>233</v>
      </c>
      <c r="I11106" s="1" t="s">
        <v>35</v>
      </c>
      <c r="J11106" t="s">
        <v>36</v>
      </c>
    </row>
    <row r="11107" spans="1:10" x14ac:dyDescent="0.2">
      <c r="A11107" s="7" t="s">
        <v>18746</v>
      </c>
      <c r="B11107" t="s">
        <v>7091</v>
      </c>
      <c r="C11107">
        <v>21002</v>
      </c>
      <c r="D11107" t="s">
        <v>31</v>
      </c>
      <c r="E11107">
        <v>3</v>
      </c>
      <c r="F11107" t="s">
        <v>2045</v>
      </c>
      <c r="G11107" s="8" t="s">
        <v>232</v>
      </c>
      <c r="H11107" t="s">
        <v>233</v>
      </c>
      <c r="I11107" s="1" t="s">
        <v>35</v>
      </c>
      <c r="J11107" t="s">
        <v>36</v>
      </c>
    </row>
    <row r="11108" spans="1:10" x14ac:dyDescent="0.2">
      <c r="A11108" s="7" t="s">
        <v>18747</v>
      </c>
      <c r="B11108" t="s">
        <v>7479</v>
      </c>
      <c r="C11108">
        <v>21002</v>
      </c>
      <c r="D11108" t="s">
        <v>31</v>
      </c>
      <c r="E11108">
        <v>3</v>
      </c>
      <c r="F11108" t="s">
        <v>2045</v>
      </c>
      <c r="G11108" s="8" t="s">
        <v>232</v>
      </c>
      <c r="H11108" t="s">
        <v>233</v>
      </c>
      <c r="I11108" s="1" t="s">
        <v>35</v>
      </c>
      <c r="J11108" t="s">
        <v>36</v>
      </c>
    </row>
    <row r="11109" spans="1:10" x14ac:dyDescent="0.2">
      <c r="A11109" s="7" t="s">
        <v>18748</v>
      </c>
      <c r="B11109" t="s">
        <v>18749</v>
      </c>
      <c r="C11109">
        <v>21002</v>
      </c>
      <c r="D11109" t="s">
        <v>31</v>
      </c>
      <c r="E11109">
        <v>3</v>
      </c>
      <c r="F11109" t="s">
        <v>2045</v>
      </c>
      <c r="G11109" s="8" t="s">
        <v>232</v>
      </c>
      <c r="H11109" t="s">
        <v>233</v>
      </c>
      <c r="I11109" s="1" t="s">
        <v>35</v>
      </c>
      <c r="J11109" t="s">
        <v>36</v>
      </c>
    </row>
    <row r="11110" spans="1:10" x14ac:dyDescent="0.2">
      <c r="A11110" s="7" t="s">
        <v>18750</v>
      </c>
      <c r="B11110" t="s">
        <v>18751</v>
      </c>
      <c r="C11110">
        <v>21002</v>
      </c>
      <c r="D11110" t="s">
        <v>31</v>
      </c>
      <c r="E11110">
        <v>3</v>
      </c>
      <c r="F11110" t="s">
        <v>2045</v>
      </c>
      <c r="G11110" s="8" t="s">
        <v>232</v>
      </c>
      <c r="H11110" t="s">
        <v>233</v>
      </c>
      <c r="I11110" s="1" t="s">
        <v>35</v>
      </c>
      <c r="J11110" t="s">
        <v>36</v>
      </c>
    </row>
    <row r="11111" spans="1:10" x14ac:dyDescent="0.2">
      <c r="A11111" s="7" t="s">
        <v>18752</v>
      </c>
      <c r="B11111" t="s">
        <v>18753</v>
      </c>
      <c r="C11111">
        <v>21002</v>
      </c>
      <c r="D11111" t="s">
        <v>31</v>
      </c>
      <c r="E11111">
        <v>3</v>
      </c>
      <c r="F11111" t="s">
        <v>2045</v>
      </c>
      <c r="G11111" s="8" t="s">
        <v>232</v>
      </c>
      <c r="H11111" t="s">
        <v>233</v>
      </c>
      <c r="I11111" s="1" t="s">
        <v>35</v>
      </c>
      <c r="J11111" t="s">
        <v>36</v>
      </c>
    </row>
    <row r="11112" spans="1:10" x14ac:dyDescent="0.2">
      <c r="A11112" s="7" t="s">
        <v>18754</v>
      </c>
      <c r="B11112" t="s">
        <v>18755</v>
      </c>
      <c r="C11112">
        <v>21002</v>
      </c>
      <c r="D11112" t="s">
        <v>31</v>
      </c>
      <c r="E11112">
        <v>3</v>
      </c>
      <c r="F11112" t="s">
        <v>2045</v>
      </c>
      <c r="G11112" s="8" t="s">
        <v>232</v>
      </c>
      <c r="H11112" t="s">
        <v>233</v>
      </c>
      <c r="I11112" s="1" t="s">
        <v>35</v>
      </c>
      <c r="J11112" t="s">
        <v>36</v>
      </c>
    </row>
    <row r="11113" spans="1:10" x14ac:dyDescent="0.2">
      <c r="A11113" s="7" t="s">
        <v>18756</v>
      </c>
      <c r="B11113" t="s">
        <v>18757</v>
      </c>
      <c r="C11113">
        <v>21002</v>
      </c>
      <c r="D11113" t="s">
        <v>31</v>
      </c>
      <c r="E11113">
        <v>3</v>
      </c>
      <c r="F11113" t="s">
        <v>2045</v>
      </c>
      <c r="G11113" s="8" t="s">
        <v>232</v>
      </c>
      <c r="H11113" t="s">
        <v>233</v>
      </c>
      <c r="I11113" s="1" t="s">
        <v>35</v>
      </c>
      <c r="J11113" t="s">
        <v>36</v>
      </c>
    </row>
    <row r="11114" spans="1:10" x14ac:dyDescent="0.2">
      <c r="A11114" s="7" t="s">
        <v>18758</v>
      </c>
      <c r="B11114" t="s">
        <v>12265</v>
      </c>
      <c r="C11114">
        <v>21002</v>
      </c>
      <c r="D11114" t="s">
        <v>31</v>
      </c>
      <c r="E11114">
        <v>3</v>
      </c>
      <c r="F11114" t="s">
        <v>2045</v>
      </c>
      <c r="G11114" s="8" t="s">
        <v>232</v>
      </c>
      <c r="H11114" t="s">
        <v>233</v>
      </c>
      <c r="I11114" s="1" t="s">
        <v>35</v>
      </c>
      <c r="J11114" t="s">
        <v>36</v>
      </c>
    </row>
    <row r="11115" spans="1:10" x14ac:dyDescent="0.2">
      <c r="A11115" s="7" t="s">
        <v>18759</v>
      </c>
      <c r="B11115" t="s">
        <v>18760</v>
      </c>
      <c r="C11115">
        <v>21002</v>
      </c>
      <c r="D11115" t="s">
        <v>31</v>
      </c>
      <c r="E11115">
        <v>3</v>
      </c>
      <c r="F11115" t="s">
        <v>2045</v>
      </c>
      <c r="G11115" s="8" t="s">
        <v>232</v>
      </c>
      <c r="H11115" t="s">
        <v>233</v>
      </c>
      <c r="I11115" s="1" t="s">
        <v>35</v>
      </c>
      <c r="J11115" t="s">
        <v>36</v>
      </c>
    </row>
    <row r="11116" spans="1:10" x14ac:dyDescent="0.2">
      <c r="A11116" s="7" t="s">
        <v>18761</v>
      </c>
      <c r="B11116" t="s">
        <v>18762</v>
      </c>
      <c r="C11116">
        <v>21002</v>
      </c>
      <c r="D11116" t="s">
        <v>31</v>
      </c>
      <c r="E11116">
        <v>3</v>
      </c>
      <c r="F11116" t="s">
        <v>2045</v>
      </c>
      <c r="G11116" s="8" t="s">
        <v>232</v>
      </c>
      <c r="H11116" t="s">
        <v>233</v>
      </c>
      <c r="I11116" s="1" t="s">
        <v>35</v>
      </c>
      <c r="J11116" t="s">
        <v>36</v>
      </c>
    </row>
    <row r="11117" spans="1:10" x14ac:dyDescent="0.2">
      <c r="A11117" s="7" t="s">
        <v>18763</v>
      </c>
      <c r="B11117" t="s">
        <v>18764</v>
      </c>
      <c r="C11117">
        <v>21002</v>
      </c>
      <c r="D11117" t="s">
        <v>31</v>
      </c>
      <c r="E11117">
        <v>3</v>
      </c>
      <c r="F11117" t="s">
        <v>2045</v>
      </c>
      <c r="G11117" s="8" t="s">
        <v>232</v>
      </c>
      <c r="H11117" t="s">
        <v>233</v>
      </c>
      <c r="I11117" s="1" t="s">
        <v>35</v>
      </c>
      <c r="J11117" t="s">
        <v>36</v>
      </c>
    </row>
    <row r="11118" spans="1:10" x14ac:dyDescent="0.2">
      <c r="A11118" s="7" t="s">
        <v>18765</v>
      </c>
      <c r="B11118" t="s">
        <v>18766</v>
      </c>
      <c r="C11118">
        <v>21002</v>
      </c>
      <c r="D11118" t="s">
        <v>31</v>
      </c>
      <c r="E11118">
        <v>3</v>
      </c>
      <c r="F11118" t="s">
        <v>2045</v>
      </c>
      <c r="G11118" s="8" t="s">
        <v>232</v>
      </c>
      <c r="H11118" t="s">
        <v>233</v>
      </c>
      <c r="I11118" s="1" t="s">
        <v>35</v>
      </c>
      <c r="J11118" t="s">
        <v>36</v>
      </c>
    </row>
    <row r="11119" spans="1:10" x14ac:dyDescent="0.2">
      <c r="A11119" s="7" t="s">
        <v>18767</v>
      </c>
      <c r="B11119" t="s">
        <v>18768</v>
      </c>
      <c r="C11119">
        <v>21002</v>
      </c>
      <c r="D11119" t="s">
        <v>31</v>
      </c>
      <c r="E11119">
        <v>3</v>
      </c>
      <c r="F11119" t="s">
        <v>2045</v>
      </c>
      <c r="G11119" s="8" t="s">
        <v>232</v>
      </c>
      <c r="H11119" t="s">
        <v>233</v>
      </c>
      <c r="I11119" s="1" t="s">
        <v>35</v>
      </c>
      <c r="J11119" t="s">
        <v>36</v>
      </c>
    </row>
    <row r="11120" spans="1:10" x14ac:dyDescent="0.2">
      <c r="A11120" s="7" t="s">
        <v>18769</v>
      </c>
      <c r="B11120" t="s">
        <v>18770</v>
      </c>
      <c r="C11120">
        <v>21002</v>
      </c>
      <c r="D11120" t="s">
        <v>31</v>
      </c>
      <c r="E11120">
        <v>3</v>
      </c>
      <c r="F11120" t="s">
        <v>2045</v>
      </c>
      <c r="G11120" s="8" t="s">
        <v>232</v>
      </c>
      <c r="H11120" t="s">
        <v>233</v>
      </c>
      <c r="I11120" s="1" t="s">
        <v>35</v>
      </c>
      <c r="J11120" t="s">
        <v>36</v>
      </c>
    </row>
    <row r="11121" spans="1:10" x14ac:dyDescent="0.2">
      <c r="A11121" s="7" t="s">
        <v>18771</v>
      </c>
      <c r="B11121" t="s">
        <v>18772</v>
      </c>
      <c r="C11121">
        <v>21002</v>
      </c>
      <c r="D11121" t="s">
        <v>31</v>
      </c>
      <c r="E11121">
        <v>3</v>
      </c>
      <c r="F11121" t="s">
        <v>2045</v>
      </c>
      <c r="G11121" s="8" t="s">
        <v>232</v>
      </c>
      <c r="H11121" t="s">
        <v>233</v>
      </c>
      <c r="I11121" s="1" t="s">
        <v>35</v>
      </c>
      <c r="J11121" t="s">
        <v>36</v>
      </c>
    </row>
    <row r="11122" spans="1:10" x14ac:dyDescent="0.2">
      <c r="A11122" s="7" t="s">
        <v>18773</v>
      </c>
      <c r="B11122" t="s">
        <v>18774</v>
      </c>
      <c r="C11122">
        <v>21002</v>
      </c>
      <c r="D11122" t="s">
        <v>31</v>
      </c>
      <c r="E11122">
        <v>3</v>
      </c>
      <c r="F11122" t="s">
        <v>2045</v>
      </c>
      <c r="G11122" s="8" t="s">
        <v>232</v>
      </c>
      <c r="H11122" t="s">
        <v>233</v>
      </c>
      <c r="I11122" s="1" t="s">
        <v>35</v>
      </c>
      <c r="J11122" t="s">
        <v>36</v>
      </c>
    </row>
    <row r="11123" spans="1:10" x14ac:dyDescent="0.2">
      <c r="A11123" s="7" t="s">
        <v>18775</v>
      </c>
      <c r="B11123" t="s">
        <v>18776</v>
      </c>
      <c r="C11123">
        <v>21002</v>
      </c>
      <c r="D11123" t="s">
        <v>31</v>
      </c>
      <c r="E11123">
        <v>3</v>
      </c>
      <c r="F11123" t="s">
        <v>2045</v>
      </c>
      <c r="G11123" s="8" t="s">
        <v>232</v>
      </c>
      <c r="H11123" t="s">
        <v>233</v>
      </c>
      <c r="I11123" s="1" t="s">
        <v>35</v>
      </c>
      <c r="J11123" t="s">
        <v>36</v>
      </c>
    </row>
    <row r="11124" spans="1:10" x14ac:dyDescent="0.2">
      <c r="A11124" s="7" t="s">
        <v>18777</v>
      </c>
      <c r="B11124" t="s">
        <v>18778</v>
      </c>
      <c r="C11124">
        <v>21002</v>
      </c>
      <c r="D11124" t="s">
        <v>31</v>
      </c>
      <c r="E11124">
        <v>3</v>
      </c>
      <c r="F11124" t="s">
        <v>2045</v>
      </c>
      <c r="G11124" s="8" t="s">
        <v>232</v>
      </c>
      <c r="H11124" t="s">
        <v>233</v>
      </c>
      <c r="I11124" s="1" t="s">
        <v>35</v>
      </c>
      <c r="J11124" t="s">
        <v>36</v>
      </c>
    </row>
    <row r="11125" spans="1:10" x14ac:dyDescent="0.2">
      <c r="A11125" s="7" t="s">
        <v>18779</v>
      </c>
      <c r="B11125" t="s">
        <v>18780</v>
      </c>
      <c r="C11125">
        <v>21002</v>
      </c>
      <c r="D11125" t="s">
        <v>31</v>
      </c>
      <c r="E11125">
        <v>3</v>
      </c>
      <c r="F11125" t="s">
        <v>2045</v>
      </c>
      <c r="G11125" s="8" t="s">
        <v>232</v>
      </c>
      <c r="H11125" t="s">
        <v>233</v>
      </c>
      <c r="I11125" s="1" t="s">
        <v>35</v>
      </c>
      <c r="J11125" t="s">
        <v>36</v>
      </c>
    </row>
    <row r="11126" spans="1:10" x14ac:dyDescent="0.2">
      <c r="A11126" s="7" t="s">
        <v>18781</v>
      </c>
      <c r="B11126" t="s">
        <v>18782</v>
      </c>
      <c r="C11126">
        <v>21002</v>
      </c>
      <c r="D11126" t="s">
        <v>31</v>
      </c>
      <c r="E11126">
        <v>3</v>
      </c>
      <c r="F11126" t="s">
        <v>2045</v>
      </c>
      <c r="G11126" s="8" t="s">
        <v>232</v>
      </c>
      <c r="H11126" t="s">
        <v>233</v>
      </c>
      <c r="I11126" s="1" t="s">
        <v>35</v>
      </c>
      <c r="J11126" t="s">
        <v>36</v>
      </c>
    </row>
    <row r="11127" spans="1:10" x14ac:dyDescent="0.2">
      <c r="A11127" s="7" t="s">
        <v>18783</v>
      </c>
      <c r="B11127" t="s">
        <v>18784</v>
      </c>
      <c r="C11127">
        <v>21002</v>
      </c>
      <c r="D11127" t="s">
        <v>31</v>
      </c>
      <c r="E11127">
        <v>3</v>
      </c>
      <c r="F11127" t="s">
        <v>2045</v>
      </c>
      <c r="G11127" s="8" t="s">
        <v>232</v>
      </c>
      <c r="H11127" t="s">
        <v>233</v>
      </c>
      <c r="I11127" s="1" t="s">
        <v>35</v>
      </c>
      <c r="J11127" t="s">
        <v>36</v>
      </c>
    </row>
    <row r="11128" spans="1:10" x14ac:dyDescent="0.2">
      <c r="A11128" s="7" t="s">
        <v>18785</v>
      </c>
      <c r="B11128" t="s">
        <v>18786</v>
      </c>
      <c r="C11128">
        <v>21002</v>
      </c>
      <c r="D11128" t="s">
        <v>31</v>
      </c>
      <c r="E11128">
        <v>3</v>
      </c>
      <c r="F11128" t="s">
        <v>2045</v>
      </c>
      <c r="G11128" s="8" t="s">
        <v>232</v>
      </c>
      <c r="H11128" t="s">
        <v>233</v>
      </c>
      <c r="I11128" s="1" t="s">
        <v>35</v>
      </c>
      <c r="J11128" t="s">
        <v>36</v>
      </c>
    </row>
    <row r="11129" spans="1:10" x14ac:dyDescent="0.2">
      <c r="A11129" s="7" t="s">
        <v>18787</v>
      </c>
      <c r="B11129" t="s">
        <v>18788</v>
      </c>
      <c r="C11129">
        <v>21002</v>
      </c>
      <c r="D11129" t="s">
        <v>31</v>
      </c>
      <c r="E11129">
        <v>3</v>
      </c>
      <c r="F11129" t="s">
        <v>2045</v>
      </c>
      <c r="G11129" s="8" t="s">
        <v>232</v>
      </c>
      <c r="H11129" t="s">
        <v>233</v>
      </c>
      <c r="I11129" s="1" t="s">
        <v>35</v>
      </c>
      <c r="J11129" t="s">
        <v>36</v>
      </c>
    </row>
    <row r="11130" spans="1:10" x14ac:dyDescent="0.2">
      <c r="A11130" s="7" t="s">
        <v>18789</v>
      </c>
      <c r="B11130" t="s">
        <v>18790</v>
      </c>
      <c r="C11130">
        <v>21002</v>
      </c>
      <c r="D11130" t="s">
        <v>31</v>
      </c>
      <c r="E11130">
        <v>3</v>
      </c>
      <c r="F11130" t="s">
        <v>2045</v>
      </c>
      <c r="G11130" s="8" t="s">
        <v>232</v>
      </c>
      <c r="H11130" t="s">
        <v>233</v>
      </c>
      <c r="I11130" s="1" t="s">
        <v>35</v>
      </c>
      <c r="J11130" t="s">
        <v>36</v>
      </c>
    </row>
    <row r="11131" spans="1:10" x14ac:dyDescent="0.2">
      <c r="A11131" s="7" t="s">
        <v>18791</v>
      </c>
      <c r="B11131" t="s">
        <v>8750</v>
      </c>
      <c r="C11131">
        <v>21002</v>
      </c>
      <c r="D11131" t="s">
        <v>31</v>
      </c>
      <c r="E11131">
        <v>3</v>
      </c>
      <c r="F11131" t="s">
        <v>2045</v>
      </c>
      <c r="G11131" s="8" t="s">
        <v>232</v>
      </c>
      <c r="H11131" t="s">
        <v>233</v>
      </c>
      <c r="I11131" s="1" t="s">
        <v>35</v>
      </c>
      <c r="J11131" t="s">
        <v>36</v>
      </c>
    </row>
    <row r="11132" spans="1:10" x14ac:dyDescent="0.2">
      <c r="A11132" s="7" t="s">
        <v>18792</v>
      </c>
      <c r="B11132" t="s">
        <v>18793</v>
      </c>
      <c r="C11132">
        <v>21002</v>
      </c>
      <c r="D11132" t="s">
        <v>31</v>
      </c>
      <c r="E11132">
        <v>3</v>
      </c>
      <c r="F11132" t="s">
        <v>2045</v>
      </c>
      <c r="G11132" s="8" t="s">
        <v>232</v>
      </c>
      <c r="H11132" t="s">
        <v>233</v>
      </c>
      <c r="I11132" s="1" t="s">
        <v>35</v>
      </c>
      <c r="J11132" t="s">
        <v>36</v>
      </c>
    </row>
    <row r="11133" spans="1:10" x14ac:dyDescent="0.2">
      <c r="A11133" s="7" t="s">
        <v>18794</v>
      </c>
      <c r="B11133" t="s">
        <v>18795</v>
      </c>
      <c r="C11133">
        <v>21002</v>
      </c>
      <c r="D11133" t="s">
        <v>31</v>
      </c>
      <c r="E11133">
        <v>3</v>
      </c>
      <c r="F11133" t="s">
        <v>2045</v>
      </c>
      <c r="G11133" s="8" t="s">
        <v>232</v>
      </c>
      <c r="H11133" t="s">
        <v>233</v>
      </c>
      <c r="I11133" s="1" t="s">
        <v>35</v>
      </c>
      <c r="J11133" t="s">
        <v>36</v>
      </c>
    </row>
    <row r="11134" spans="1:10" x14ac:dyDescent="0.2">
      <c r="A11134" s="7" t="s">
        <v>18796</v>
      </c>
      <c r="B11134" t="s">
        <v>18797</v>
      </c>
      <c r="C11134">
        <v>21002</v>
      </c>
      <c r="D11134" t="s">
        <v>31</v>
      </c>
      <c r="E11134">
        <v>3</v>
      </c>
      <c r="F11134" t="s">
        <v>2045</v>
      </c>
      <c r="G11134" s="8" t="s">
        <v>232</v>
      </c>
      <c r="H11134" t="s">
        <v>233</v>
      </c>
      <c r="I11134" s="1" t="s">
        <v>35</v>
      </c>
      <c r="J11134" t="s">
        <v>36</v>
      </c>
    </row>
    <row r="11135" spans="1:10" x14ac:dyDescent="0.2">
      <c r="A11135" s="7" t="s">
        <v>18798</v>
      </c>
      <c r="B11135" t="s">
        <v>18799</v>
      </c>
      <c r="C11135">
        <v>21002</v>
      </c>
      <c r="D11135" t="s">
        <v>31</v>
      </c>
      <c r="E11135">
        <v>3</v>
      </c>
      <c r="F11135" t="s">
        <v>2045</v>
      </c>
      <c r="G11135" s="8" t="s">
        <v>232</v>
      </c>
      <c r="H11135" t="s">
        <v>233</v>
      </c>
      <c r="I11135" s="1" t="s">
        <v>35</v>
      </c>
      <c r="J11135" t="s">
        <v>36</v>
      </c>
    </row>
    <row r="11136" spans="1:10" x14ac:dyDescent="0.2">
      <c r="A11136" s="7" t="s">
        <v>18800</v>
      </c>
      <c r="B11136" t="s">
        <v>18801</v>
      </c>
      <c r="C11136">
        <v>21002</v>
      </c>
      <c r="D11136" t="s">
        <v>31</v>
      </c>
      <c r="E11136">
        <v>3</v>
      </c>
      <c r="F11136" t="s">
        <v>2045</v>
      </c>
      <c r="G11136" s="8" t="s">
        <v>232</v>
      </c>
      <c r="H11136" t="s">
        <v>233</v>
      </c>
      <c r="I11136" s="1" t="s">
        <v>35</v>
      </c>
      <c r="J11136" t="s">
        <v>36</v>
      </c>
    </row>
    <row r="11137" spans="1:10" x14ac:dyDescent="0.2">
      <c r="A11137" s="7" t="s">
        <v>18802</v>
      </c>
      <c r="B11137" t="s">
        <v>18803</v>
      </c>
      <c r="C11137">
        <v>21002</v>
      </c>
      <c r="D11137" t="s">
        <v>31</v>
      </c>
      <c r="E11137">
        <v>3</v>
      </c>
      <c r="F11137" t="s">
        <v>2045</v>
      </c>
      <c r="G11137" s="8" t="s">
        <v>232</v>
      </c>
      <c r="H11137" t="s">
        <v>233</v>
      </c>
      <c r="I11137" s="1" t="s">
        <v>35</v>
      </c>
      <c r="J11137" t="s">
        <v>36</v>
      </c>
    </row>
    <row r="11138" spans="1:10" x14ac:dyDescent="0.2">
      <c r="A11138" s="7" t="s">
        <v>18804</v>
      </c>
      <c r="B11138" t="s">
        <v>7317</v>
      </c>
      <c r="C11138">
        <v>21002</v>
      </c>
      <c r="D11138" t="s">
        <v>31</v>
      </c>
      <c r="E11138">
        <v>3</v>
      </c>
      <c r="F11138" t="s">
        <v>2045</v>
      </c>
      <c r="G11138" s="8" t="s">
        <v>232</v>
      </c>
      <c r="H11138" t="s">
        <v>233</v>
      </c>
      <c r="I11138" s="1" t="s">
        <v>35</v>
      </c>
      <c r="J11138" t="s">
        <v>36</v>
      </c>
    </row>
    <row r="11139" spans="1:10" x14ac:dyDescent="0.2">
      <c r="A11139" s="7" t="s">
        <v>18805</v>
      </c>
      <c r="B11139" t="s">
        <v>18806</v>
      </c>
      <c r="C11139">
        <v>21002</v>
      </c>
      <c r="D11139" t="s">
        <v>31</v>
      </c>
      <c r="E11139">
        <v>3</v>
      </c>
      <c r="F11139" t="s">
        <v>2045</v>
      </c>
      <c r="G11139" s="8" t="s">
        <v>232</v>
      </c>
      <c r="H11139" t="s">
        <v>233</v>
      </c>
      <c r="I11139" s="1" t="s">
        <v>35</v>
      </c>
      <c r="J11139" t="s">
        <v>36</v>
      </c>
    </row>
    <row r="11140" spans="1:10" x14ac:dyDescent="0.2">
      <c r="A11140" s="7" t="s">
        <v>18807</v>
      </c>
      <c r="B11140" t="s">
        <v>18808</v>
      </c>
      <c r="C11140">
        <v>21002</v>
      </c>
      <c r="D11140" t="s">
        <v>31</v>
      </c>
      <c r="E11140">
        <v>3</v>
      </c>
      <c r="F11140" t="s">
        <v>2045</v>
      </c>
      <c r="G11140" s="8" t="s">
        <v>232</v>
      </c>
      <c r="H11140" t="s">
        <v>233</v>
      </c>
      <c r="I11140" s="1" t="s">
        <v>35</v>
      </c>
      <c r="J11140" t="s">
        <v>36</v>
      </c>
    </row>
    <row r="11141" spans="1:10" x14ac:dyDescent="0.2">
      <c r="A11141" s="7" t="s">
        <v>18809</v>
      </c>
      <c r="B11141" t="s">
        <v>18810</v>
      </c>
      <c r="C11141">
        <v>21002</v>
      </c>
      <c r="D11141" t="s">
        <v>31</v>
      </c>
      <c r="E11141">
        <v>3</v>
      </c>
      <c r="F11141" t="s">
        <v>2045</v>
      </c>
      <c r="G11141" s="8" t="s">
        <v>232</v>
      </c>
      <c r="H11141" t="s">
        <v>233</v>
      </c>
      <c r="I11141" s="1" t="s">
        <v>35</v>
      </c>
      <c r="J11141" t="s">
        <v>36</v>
      </c>
    </row>
    <row r="11142" spans="1:10" x14ac:dyDescent="0.2">
      <c r="A11142" s="7" t="s">
        <v>18811</v>
      </c>
      <c r="B11142" t="s">
        <v>18812</v>
      </c>
      <c r="C11142">
        <v>21002</v>
      </c>
      <c r="D11142" t="s">
        <v>31</v>
      </c>
      <c r="E11142">
        <v>3</v>
      </c>
      <c r="F11142" t="s">
        <v>2045</v>
      </c>
      <c r="G11142" s="8" t="s">
        <v>232</v>
      </c>
      <c r="H11142" t="s">
        <v>233</v>
      </c>
      <c r="I11142" s="1" t="s">
        <v>35</v>
      </c>
      <c r="J11142" t="s">
        <v>36</v>
      </c>
    </row>
    <row r="11143" spans="1:10" x14ac:dyDescent="0.2">
      <c r="A11143" s="7" t="s">
        <v>18813</v>
      </c>
      <c r="B11143" t="s">
        <v>18814</v>
      </c>
      <c r="C11143">
        <v>21002</v>
      </c>
      <c r="D11143" t="s">
        <v>31</v>
      </c>
      <c r="E11143">
        <v>3</v>
      </c>
      <c r="F11143" t="s">
        <v>2045</v>
      </c>
      <c r="G11143" s="8" t="s">
        <v>232</v>
      </c>
      <c r="H11143" t="s">
        <v>233</v>
      </c>
      <c r="I11143" s="1" t="s">
        <v>35</v>
      </c>
      <c r="J11143" t="s">
        <v>36</v>
      </c>
    </row>
    <row r="11144" spans="1:10" x14ac:dyDescent="0.2">
      <c r="A11144" s="7" t="s">
        <v>18815</v>
      </c>
      <c r="B11144" t="s">
        <v>18816</v>
      </c>
      <c r="C11144">
        <v>21002</v>
      </c>
      <c r="D11144" t="s">
        <v>31</v>
      </c>
      <c r="E11144">
        <v>3</v>
      </c>
      <c r="F11144" t="s">
        <v>2045</v>
      </c>
      <c r="G11144" s="8" t="s">
        <v>232</v>
      </c>
      <c r="H11144" t="s">
        <v>233</v>
      </c>
      <c r="I11144" s="1" t="s">
        <v>35</v>
      </c>
      <c r="J11144" t="s">
        <v>36</v>
      </c>
    </row>
    <row r="11145" spans="1:10" x14ac:dyDescent="0.2">
      <c r="A11145" s="7" t="s">
        <v>18817</v>
      </c>
      <c r="B11145" t="s">
        <v>18818</v>
      </c>
      <c r="C11145">
        <v>21002</v>
      </c>
      <c r="D11145" t="s">
        <v>31</v>
      </c>
      <c r="E11145">
        <v>3</v>
      </c>
      <c r="F11145" t="s">
        <v>2045</v>
      </c>
      <c r="G11145" s="8" t="s">
        <v>232</v>
      </c>
      <c r="H11145" t="s">
        <v>233</v>
      </c>
      <c r="I11145" s="1" t="s">
        <v>35</v>
      </c>
      <c r="J11145" t="s">
        <v>36</v>
      </c>
    </row>
    <row r="11146" spans="1:10" x14ac:dyDescent="0.2">
      <c r="A11146" s="7" t="s">
        <v>18819</v>
      </c>
      <c r="B11146" t="s">
        <v>18820</v>
      </c>
      <c r="C11146">
        <v>21002</v>
      </c>
      <c r="D11146" t="s">
        <v>31</v>
      </c>
      <c r="E11146">
        <v>3</v>
      </c>
      <c r="F11146" t="s">
        <v>2045</v>
      </c>
      <c r="G11146" s="8" t="s">
        <v>232</v>
      </c>
      <c r="H11146" t="s">
        <v>233</v>
      </c>
      <c r="I11146" s="1" t="s">
        <v>35</v>
      </c>
      <c r="J11146" t="s">
        <v>36</v>
      </c>
    </row>
    <row r="11147" spans="1:10" x14ac:dyDescent="0.2">
      <c r="A11147" s="7" t="s">
        <v>18821</v>
      </c>
      <c r="B11147" t="s">
        <v>18822</v>
      </c>
      <c r="C11147">
        <v>21002</v>
      </c>
      <c r="D11147" t="s">
        <v>31</v>
      </c>
      <c r="E11147">
        <v>3</v>
      </c>
      <c r="F11147" t="s">
        <v>2045</v>
      </c>
      <c r="G11147" s="8" t="s">
        <v>232</v>
      </c>
      <c r="H11147" t="s">
        <v>233</v>
      </c>
      <c r="I11147" s="1" t="s">
        <v>35</v>
      </c>
      <c r="J11147" t="s">
        <v>36</v>
      </c>
    </row>
    <row r="11148" spans="1:10" x14ac:dyDescent="0.2">
      <c r="A11148" s="7" t="s">
        <v>18823</v>
      </c>
      <c r="B11148" t="s">
        <v>18824</v>
      </c>
      <c r="C11148">
        <v>21002</v>
      </c>
      <c r="D11148" t="s">
        <v>31</v>
      </c>
      <c r="E11148">
        <v>3</v>
      </c>
      <c r="F11148" t="s">
        <v>2045</v>
      </c>
      <c r="G11148" s="8" t="s">
        <v>236</v>
      </c>
      <c r="H11148" t="s">
        <v>237</v>
      </c>
      <c r="I11148" s="1" t="s">
        <v>35</v>
      </c>
      <c r="J11148" t="s">
        <v>36</v>
      </c>
    </row>
    <row r="11149" spans="1:10" x14ac:dyDescent="0.2">
      <c r="A11149" s="7" t="s">
        <v>18825</v>
      </c>
      <c r="B11149" t="s">
        <v>7900</v>
      </c>
      <c r="C11149">
        <v>21002</v>
      </c>
      <c r="D11149" t="s">
        <v>31</v>
      </c>
      <c r="E11149">
        <v>3</v>
      </c>
      <c r="F11149" t="s">
        <v>2045</v>
      </c>
      <c r="G11149" s="8" t="s">
        <v>236</v>
      </c>
      <c r="H11149" t="s">
        <v>237</v>
      </c>
      <c r="I11149" s="1" t="s">
        <v>35</v>
      </c>
      <c r="J11149" t="s">
        <v>36</v>
      </c>
    </row>
    <row r="11150" spans="1:10" x14ac:dyDescent="0.2">
      <c r="A11150" s="7" t="s">
        <v>18826</v>
      </c>
      <c r="B11150" t="s">
        <v>18827</v>
      </c>
      <c r="C11150">
        <v>21002</v>
      </c>
      <c r="D11150" t="s">
        <v>31</v>
      </c>
      <c r="E11150">
        <v>3</v>
      </c>
      <c r="F11150" t="s">
        <v>2045</v>
      </c>
      <c r="G11150" s="8" t="s">
        <v>236</v>
      </c>
      <c r="H11150" t="s">
        <v>237</v>
      </c>
      <c r="I11150" s="1" t="s">
        <v>35</v>
      </c>
      <c r="J11150" t="s">
        <v>36</v>
      </c>
    </row>
    <row r="11151" spans="1:10" x14ac:dyDescent="0.2">
      <c r="A11151" s="7" t="s">
        <v>18828</v>
      </c>
      <c r="B11151" t="s">
        <v>18829</v>
      </c>
      <c r="C11151">
        <v>21002</v>
      </c>
      <c r="D11151" t="s">
        <v>31</v>
      </c>
      <c r="E11151">
        <v>3</v>
      </c>
      <c r="F11151" t="s">
        <v>2045</v>
      </c>
      <c r="G11151" s="8" t="s">
        <v>236</v>
      </c>
      <c r="H11151" t="s">
        <v>237</v>
      </c>
      <c r="I11151" s="1" t="s">
        <v>35</v>
      </c>
      <c r="J11151" t="s">
        <v>36</v>
      </c>
    </row>
    <row r="11152" spans="1:10" x14ac:dyDescent="0.2">
      <c r="A11152" s="7" t="s">
        <v>18830</v>
      </c>
      <c r="B11152" t="s">
        <v>18831</v>
      </c>
      <c r="C11152">
        <v>21002</v>
      </c>
      <c r="D11152" t="s">
        <v>31</v>
      </c>
      <c r="E11152">
        <v>3</v>
      </c>
      <c r="F11152" t="s">
        <v>2045</v>
      </c>
      <c r="G11152" s="8" t="s">
        <v>236</v>
      </c>
      <c r="H11152" t="s">
        <v>237</v>
      </c>
      <c r="I11152" s="1" t="s">
        <v>35</v>
      </c>
      <c r="J11152" t="s">
        <v>36</v>
      </c>
    </row>
    <row r="11153" spans="1:10" x14ac:dyDescent="0.2">
      <c r="A11153" s="7" t="s">
        <v>18832</v>
      </c>
      <c r="B11153" t="s">
        <v>18790</v>
      </c>
      <c r="C11153">
        <v>21002</v>
      </c>
      <c r="D11153" t="s">
        <v>31</v>
      </c>
      <c r="E11153">
        <v>3</v>
      </c>
      <c r="F11153" t="s">
        <v>2045</v>
      </c>
      <c r="G11153" s="8" t="s">
        <v>236</v>
      </c>
      <c r="H11153" t="s">
        <v>237</v>
      </c>
      <c r="I11153" s="1" t="s">
        <v>35</v>
      </c>
      <c r="J11153" t="s">
        <v>36</v>
      </c>
    </row>
    <row r="11154" spans="1:10" x14ac:dyDescent="0.2">
      <c r="A11154" s="7" t="s">
        <v>18833</v>
      </c>
      <c r="B11154" t="s">
        <v>18834</v>
      </c>
      <c r="C11154">
        <v>21002</v>
      </c>
      <c r="D11154" t="s">
        <v>31</v>
      </c>
      <c r="E11154">
        <v>3</v>
      </c>
      <c r="F11154" t="s">
        <v>2045</v>
      </c>
      <c r="G11154" s="8" t="s">
        <v>236</v>
      </c>
      <c r="H11154" t="s">
        <v>237</v>
      </c>
      <c r="I11154" s="1" t="s">
        <v>35</v>
      </c>
      <c r="J11154" t="s">
        <v>36</v>
      </c>
    </row>
    <row r="11155" spans="1:10" x14ac:dyDescent="0.2">
      <c r="A11155" s="7" t="s">
        <v>18835</v>
      </c>
      <c r="B11155" t="s">
        <v>18836</v>
      </c>
      <c r="C11155">
        <v>21002</v>
      </c>
      <c r="D11155" t="s">
        <v>31</v>
      </c>
      <c r="E11155">
        <v>3</v>
      </c>
      <c r="F11155" t="s">
        <v>2045</v>
      </c>
      <c r="G11155" s="8" t="s">
        <v>236</v>
      </c>
      <c r="H11155" t="s">
        <v>237</v>
      </c>
      <c r="I11155" s="1" t="s">
        <v>35</v>
      </c>
      <c r="J11155" t="s">
        <v>36</v>
      </c>
    </row>
    <row r="11156" spans="1:10" x14ac:dyDescent="0.2">
      <c r="A11156" s="7" t="s">
        <v>18837</v>
      </c>
      <c r="B11156" t="s">
        <v>7034</v>
      </c>
      <c r="C11156">
        <v>21002</v>
      </c>
      <c r="D11156" t="s">
        <v>31</v>
      </c>
      <c r="E11156">
        <v>3</v>
      </c>
      <c r="F11156" t="s">
        <v>2045</v>
      </c>
      <c r="G11156" s="8" t="s">
        <v>236</v>
      </c>
      <c r="H11156" t="s">
        <v>237</v>
      </c>
      <c r="I11156" s="1" t="s">
        <v>35</v>
      </c>
      <c r="J11156" t="s">
        <v>36</v>
      </c>
    </row>
    <row r="11157" spans="1:10" x14ac:dyDescent="0.2">
      <c r="A11157" s="7" t="s">
        <v>18838</v>
      </c>
      <c r="B11157" t="s">
        <v>7766</v>
      </c>
      <c r="C11157">
        <v>21002</v>
      </c>
      <c r="D11157" t="s">
        <v>31</v>
      </c>
      <c r="E11157">
        <v>3</v>
      </c>
      <c r="F11157" t="s">
        <v>2045</v>
      </c>
      <c r="G11157" s="8" t="s">
        <v>236</v>
      </c>
      <c r="H11157" t="s">
        <v>237</v>
      </c>
      <c r="I11157" s="1" t="s">
        <v>35</v>
      </c>
      <c r="J11157" t="s">
        <v>36</v>
      </c>
    </row>
    <row r="11158" spans="1:10" x14ac:dyDescent="0.2">
      <c r="A11158" s="7" t="s">
        <v>18839</v>
      </c>
      <c r="B11158" t="s">
        <v>18840</v>
      </c>
      <c r="C11158">
        <v>21002</v>
      </c>
      <c r="D11158" t="s">
        <v>31</v>
      </c>
      <c r="E11158">
        <v>3</v>
      </c>
      <c r="F11158" t="s">
        <v>2045</v>
      </c>
      <c r="G11158" s="8" t="s">
        <v>236</v>
      </c>
      <c r="H11158" t="s">
        <v>237</v>
      </c>
      <c r="I11158" s="1" t="s">
        <v>35</v>
      </c>
      <c r="J11158" t="s">
        <v>36</v>
      </c>
    </row>
    <row r="11159" spans="1:10" x14ac:dyDescent="0.2">
      <c r="A11159" s="7" t="s">
        <v>18841</v>
      </c>
      <c r="B11159" t="s">
        <v>18842</v>
      </c>
      <c r="C11159">
        <v>21002</v>
      </c>
      <c r="D11159" t="s">
        <v>31</v>
      </c>
      <c r="E11159">
        <v>3</v>
      </c>
      <c r="F11159" t="s">
        <v>2045</v>
      </c>
      <c r="G11159" s="8" t="s">
        <v>236</v>
      </c>
      <c r="H11159" t="s">
        <v>237</v>
      </c>
      <c r="I11159" s="1" t="s">
        <v>35</v>
      </c>
      <c r="J11159" t="s">
        <v>36</v>
      </c>
    </row>
    <row r="11160" spans="1:10" x14ac:dyDescent="0.2">
      <c r="A11160" s="7" t="s">
        <v>18843</v>
      </c>
      <c r="B11160" t="s">
        <v>18844</v>
      </c>
      <c r="C11160">
        <v>21002</v>
      </c>
      <c r="D11160" t="s">
        <v>31</v>
      </c>
      <c r="E11160">
        <v>3</v>
      </c>
      <c r="F11160" t="s">
        <v>2045</v>
      </c>
      <c r="G11160" s="8" t="s">
        <v>236</v>
      </c>
      <c r="H11160" t="s">
        <v>237</v>
      </c>
      <c r="I11160" s="1" t="s">
        <v>35</v>
      </c>
      <c r="J11160" t="s">
        <v>36</v>
      </c>
    </row>
    <row r="11161" spans="1:10" x14ac:dyDescent="0.2">
      <c r="A11161" s="7" t="s">
        <v>18845</v>
      </c>
      <c r="B11161" t="s">
        <v>18846</v>
      </c>
      <c r="C11161">
        <v>21002</v>
      </c>
      <c r="D11161" t="s">
        <v>31</v>
      </c>
      <c r="E11161">
        <v>3</v>
      </c>
      <c r="F11161" t="s">
        <v>2045</v>
      </c>
      <c r="G11161" s="8" t="s">
        <v>236</v>
      </c>
      <c r="H11161" t="s">
        <v>237</v>
      </c>
      <c r="I11161" s="1" t="s">
        <v>35</v>
      </c>
      <c r="J11161" t="s">
        <v>36</v>
      </c>
    </row>
    <row r="11162" spans="1:10" x14ac:dyDescent="0.2">
      <c r="A11162" s="7" t="s">
        <v>18847</v>
      </c>
      <c r="B11162" t="s">
        <v>18848</v>
      </c>
      <c r="C11162">
        <v>21002</v>
      </c>
      <c r="D11162" t="s">
        <v>31</v>
      </c>
      <c r="E11162">
        <v>3</v>
      </c>
      <c r="F11162" t="s">
        <v>2045</v>
      </c>
      <c r="G11162" s="8" t="s">
        <v>236</v>
      </c>
      <c r="H11162" t="s">
        <v>237</v>
      </c>
      <c r="I11162" s="1" t="s">
        <v>35</v>
      </c>
      <c r="J11162" t="s">
        <v>36</v>
      </c>
    </row>
    <row r="11163" spans="1:10" x14ac:dyDescent="0.2">
      <c r="A11163" s="7" t="s">
        <v>18849</v>
      </c>
      <c r="B11163" t="s">
        <v>18850</v>
      </c>
      <c r="C11163">
        <v>21002</v>
      </c>
      <c r="D11163" t="s">
        <v>31</v>
      </c>
      <c r="E11163">
        <v>3</v>
      </c>
      <c r="F11163" t="s">
        <v>2045</v>
      </c>
      <c r="G11163" s="8" t="s">
        <v>236</v>
      </c>
      <c r="H11163" t="s">
        <v>237</v>
      </c>
      <c r="I11163" s="1" t="s">
        <v>35</v>
      </c>
      <c r="J11163" t="s">
        <v>36</v>
      </c>
    </row>
    <row r="11164" spans="1:10" x14ac:dyDescent="0.2">
      <c r="A11164" s="7" t="s">
        <v>18851</v>
      </c>
      <c r="B11164" t="s">
        <v>18852</v>
      </c>
      <c r="C11164">
        <v>21002</v>
      </c>
      <c r="D11164" t="s">
        <v>31</v>
      </c>
      <c r="E11164">
        <v>3</v>
      </c>
      <c r="F11164" t="s">
        <v>2045</v>
      </c>
      <c r="G11164" s="8" t="s">
        <v>236</v>
      </c>
      <c r="H11164" t="s">
        <v>237</v>
      </c>
      <c r="I11164" s="1" t="s">
        <v>35</v>
      </c>
      <c r="J11164" t="s">
        <v>36</v>
      </c>
    </row>
    <row r="11165" spans="1:10" x14ac:dyDescent="0.2">
      <c r="A11165" s="7" t="s">
        <v>18853</v>
      </c>
      <c r="B11165" t="s">
        <v>18854</v>
      </c>
      <c r="C11165">
        <v>21002</v>
      </c>
      <c r="D11165" t="s">
        <v>31</v>
      </c>
      <c r="E11165">
        <v>3</v>
      </c>
      <c r="F11165" t="s">
        <v>2045</v>
      </c>
      <c r="G11165" s="8" t="s">
        <v>236</v>
      </c>
      <c r="H11165" t="s">
        <v>237</v>
      </c>
      <c r="I11165" s="1" t="s">
        <v>35</v>
      </c>
      <c r="J11165" t="s">
        <v>36</v>
      </c>
    </row>
    <row r="11166" spans="1:10" x14ac:dyDescent="0.2">
      <c r="A11166" s="7" t="s">
        <v>18855</v>
      </c>
      <c r="B11166" t="s">
        <v>18856</v>
      </c>
      <c r="C11166">
        <v>21002</v>
      </c>
      <c r="D11166" t="s">
        <v>31</v>
      </c>
      <c r="E11166">
        <v>3</v>
      </c>
      <c r="F11166" t="s">
        <v>2045</v>
      </c>
      <c r="G11166" s="8" t="s">
        <v>236</v>
      </c>
      <c r="H11166" t="s">
        <v>237</v>
      </c>
      <c r="I11166" s="1" t="s">
        <v>35</v>
      </c>
      <c r="J11166" t="s">
        <v>36</v>
      </c>
    </row>
    <row r="11167" spans="1:10" x14ac:dyDescent="0.2">
      <c r="A11167" s="7" t="s">
        <v>18857</v>
      </c>
      <c r="B11167" t="s">
        <v>18858</v>
      </c>
      <c r="C11167">
        <v>21002</v>
      </c>
      <c r="D11167" t="s">
        <v>31</v>
      </c>
      <c r="E11167">
        <v>3</v>
      </c>
      <c r="F11167" t="s">
        <v>2045</v>
      </c>
      <c r="G11167" s="8" t="s">
        <v>236</v>
      </c>
      <c r="H11167" t="s">
        <v>237</v>
      </c>
      <c r="I11167" s="1" t="s">
        <v>35</v>
      </c>
      <c r="J11167" t="s">
        <v>36</v>
      </c>
    </row>
    <row r="11168" spans="1:10" x14ac:dyDescent="0.2">
      <c r="A11168" s="7" t="s">
        <v>18859</v>
      </c>
      <c r="B11168" t="s">
        <v>18860</v>
      </c>
      <c r="C11168">
        <v>21002</v>
      </c>
      <c r="D11168" t="s">
        <v>31</v>
      </c>
      <c r="E11168">
        <v>3</v>
      </c>
      <c r="F11168" t="s">
        <v>2045</v>
      </c>
      <c r="G11168" s="8" t="s">
        <v>236</v>
      </c>
      <c r="H11168" t="s">
        <v>237</v>
      </c>
      <c r="I11168" s="1" t="s">
        <v>35</v>
      </c>
      <c r="J11168" t="s">
        <v>36</v>
      </c>
    </row>
    <row r="11169" spans="1:10" x14ac:dyDescent="0.2">
      <c r="A11169" s="7" t="s">
        <v>18861</v>
      </c>
      <c r="B11169" t="s">
        <v>18862</v>
      </c>
      <c r="C11169">
        <v>21002</v>
      </c>
      <c r="D11169" t="s">
        <v>31</v>
      </c>
      <c r="E11169">
        <v>3</v>
      </c>
      <c r="F11169" t="s">
        <v>2045</v>
      </c>
      <c r="G11169" s="8" t="s">
        <v>236</v>
      </c>
      <c r="H11169" t="s">
        <v>237</v>
      </c>
      <c r="I11169" s="1" t="s">
        <v>35</v>
      </c>
      <c r="J11169" t="s">
        <v>36</v>
      </c>
    </row>
    <row r="11170" spans="1:10" x14ac:dyDescent="0.2">
      <c r="A11170" s="7" t="s">
        <v>18863</v>
      </c>
      <c r="B11170" t="s">
        <v>18864</v>
      </c>
      <c r="C11170">
        <v>21002</v>
      </c>
      <c r="D11170" t="s">
        <v>31</v>
      </c>
      <c r="E11170">
        <v>3</v>
      </c>
      <c r="F11170" t="s">
        <v>2045</v>
      </c>
      <c r="G11170" s="8" t="s">
        <v>236</v>
      </c>
      <c r="H11170" t="s">
        <v>237</v>
      </c>
      <c r="I11170" s="1" t="s">
        <v>35</v>
      </c>
      <c r="J11170" t="s">
        <v>36</v>
      </c>
    </row>
    <row r="11171" spans="1:10" x14ac:dyDescent="0.2">
      <c r="A11171" s="7" t="s">
        <v>18865</v>
      </c>
      <c r="B11171" t="s">
        <v>18866</v>
      </c>
      <c r="C11171">
        <v>21002</v>
      </c>
      <c r="D11171" t="s">
        <v>31</v>
      </c>
      <c r="E11171">
        <v>3</v>
      </c>
      <c r="F11171" t="s">
        <v>2045</v>
      </c>
      <c r="G11171" s="8" t="s">
        <v>236</v>
      </c>
      <c r="H11171" t="s">
        <v>237</v>
      </c>
      <c r="I11171" s="1" t="s">
        <v>35</v>
      </c>
      <c r="J11171" t="s">
        <v>36</v>
      </c>
    </row>
    <row r="11172" spans="1:10" x14ac:dyDescent="0.2">
      <c r="A11172" s="7" t="s">
        <v>18867</v>
      </c>
      <c r="B11172" t="s">
        <v>18868</v>
      </c>
      <c r="C11172">
        <v>21002</v>
      </c>
      <c r="D11172" t="s">
        <v>31</v>
      </c>
      <c r="E11172">
        <v>3</v>
      </c>
      <c r="F11172" t="s">
        <v>2045</v>
      </c>
      <c r="G11172" s="8" t="s">
        <v>236</v>
      </c>
      <c r="H11172" t="s">
        <v>237</v>
      </c>
      <c r="I11172" s="1" t="s">
        <v>35</v>
      </c>
      <c r="J11172" t="s">
        <v>36</v>
      </c>
    </row>
    <row r="11173" spans="1:10" x14ac:dyDescent="0.2">
      <c r="A11173" s="7" t="s">
        <v>18869</v>
      </c>
      <c r="B11173" t="s">
        <v>14856</v>
      </c>
      <c r="C11173">
        <v>21002</v>
      </c>
      <c r="D11173" t="s">
        <v>31</v>
      </c>
      <c r="E11173">
        <v>3</v>
      </c>
      <c r="F11173" t="s">
        <v>2045</v>
      </c>
      <c r="G11173" s="8" t="s">
        <v>236</v>
      </c>
      <c r="H11173" t="s">
        <v>237</v>
      </c>
      <c r="I11173" s="1" t="s">
        <v>35</v>
      </c>
      <c r="J11173" t="s">
        <v>36</v>
      </c>
    </row>
    <row r="11174" spans="1:10" x14ac:dyDescent="0.2">
      <c r="A11174" s="7" t="s">
        <v>18870</v>
      </c>
      <c r="B11174" t="s">
        <v>18871</v>
      </c>
      <c r="C11174">
        <v>21002</v>
      </c>
      <c r="D11174" t="s">
        <v>31</v>
      </c>
      <c r="E11174">
        <v>3</v>
      </c>
      <c r="F11174" t="s">
        <v>2045</v>
      </c>
      <c r="G11174" s="8" t="s">
        <v>236</v>
      </c>
      <c r="H11174" t="s">
        <v>237</v>
      </c>
      <c r="I11174" s="1" t="s">
        <v>35</v>
      </c>
      <c r="J11174" t="s">
        <v>36</v>
      </c>
    </row>
    <row r="11175" spans="1:10" x14ac:dyDescent="0.2">
      <c r="A11175" s="7" t="s">
        <v>18872</v>
      </c>
      <c r="B11175" t="s">
        <v>18873</v>
      </c>
      <c r="C11175">
        <v>21002</v>
      </c>
      <c r="D11175" t="s">
        <v>31</v>
      </c>
      <c r="E11175">
        <v>3</v>
      </c>
      <c r="F11175" t="s">
        <v>2045</v>
      </c>
      <c r="G11175" s="8" t="s">
        <v>236</v>
      </c>
      <c r="H11175" t="s">
        <v>237</v>
      </c>
      <c r="I11175" s="1" t="s">
        <v>35</v>
      </c>
      <c r="J11175" t="s">
        <v>36</v>
      </c>
    </row>
    <row r="11176" spans="1:10" x14ac:dyDescent="0.2">
      <c r="A11176" s="7" t="s">
        <v>18874</v>
      </c>
      <c r="B11176" t="s">
        <v>18875</v>
      </c>
      <c r="C11176">
        <v>21002</v>
      </c>
      <c r="D11176" t="s">
        <v>31</v>
      </c>
      <c r="E11176">
        <v>3</v>
      </c>
      <c r="F11176" t="s">
        <v>2045</v>
      </c>
      <c r="G11176" s="8" t="s">
        <v>236</v>
      </c>
      <c r="H11176" t="s">
        <v>237</v>
      </c>
      <c r="I11176" s="1" t="s">
        <v>35</v>
      </c>
      <c r="J11176" t="s">
        <v>36</v>
      </c>
    </row>
    <row r="11177" spans="1:10" x14ac:dyDescent="0.2">
      <c r="A11177" s="7" t="s">
        <v>18876</v>
      </c>
      <c r="B11177" t="s">
        <v>10478</v>
      </c>
      <c r="C11177">
        <v>21002</v>
      </c>
      <c r="D11177" t="s">
        <v>31</v>
      </c>
      <c r="E11177">
        <v>3</v>
      </c>
      <c r="F11177" t="s">
        <v>2045</v>
      </c>
      <c r="G11177" s="8" t="s">
        <v>236</v>
      </c>
      <c r="H11177" t="s">
        <v>237</v>
      </c>
      <c r="I11177" s="1" t="s">
        <v>35</v>
      </c>
      <c r="J11177" t="s">
        <v>36</v>
      </c>
    </row>
    <row r="11178" spans="1:10" x14ac:dyDescent="0.2">
      <c r="A11178" s="7" t="s">
        <v>18877</v>
      </c>
      <c r="B11178" t="s">
        <v>18878</v>
      </c>
      <c r="C11178">
        <v>21002</v>
      </c>
      <c r="D11178" t="s">
        <v>31</v>
      </c>
      <c r="E11178">
        <v>3</v>
      </c>
      <c r="F11178" t="s">
        <v>2045</v>
      </c>
      <c r="G11178" s="8" t="s">
        <v>236</v>
      </c>
      <c r="H11178" t="s">
        <v>237</v>
      </c>
      <c r="I11178" s="1" t="s">
        <v>35</v>
      </c>
      <c r="J11178" t="s">
        <v>36</v>
      </c>
    </row>
    <row r="11179" spans="1:10" x14ac:dyDescent="0.2">
      <c r="A11179" s="7" t="s">
        <v>18879</v>
      </c>
      <c r="B11179" t="s">
        <v>18880</v>
      </c>
      <c r="C11179">
        <v>21002</v>
      </c>
      <c r="D11179" t="s">
        <v>31</v>
      </c>
      <c r="E11179">
        <v>3</v>
      </c>
      <c r="F11179" t="s">
        <v>2045</v>
      </c>
      <c r="G11179" s="8" t="s">
        <v>236</v>
      </c>
      <c r="H11179" t="s">
        <v>237</v>
      </c>
      <c r="I11179" s="1" t="s">
        <v>35</v>
      </c>
      <c r="J11179" t="s">
        <v>36</v>
      </c>
    </row>
    <row r="11180" spans="1:10" x14ac:dyDescent="0.2">
      <c r="A11180" s="7" t="s">
        <v>18881</v>
      </c>
      <c r="B11180" t="s">
        <v>18882</v>
      </c>
      <c r="C11180">
        <v>21002</v>
      </c>
      <c r="D11180" t="s">
        <v>31</v>
      </c>
      <c r="E11180">
        <v>3</v>
      </c>
      <c r="F11180" t="s">
        <v>2045</v>
      </c>
      <c r="G11180" s="8" t="s">
        <v>236</v>
      </c>
      <c r="H11180" t="s">
        <v>237</v>
      </c>
      <c r="I11180" s="1" t="s">
        <v>35</v>
      </c>
      <c r="J11180" t="s">
        <v>36</v>
      </c>
    </row>
    <row r="11181" spans="1:10" x14ac:dyDescent="0.2">
      <c r="A11181" s="7" t="s">
        <v>18883</v>
      </c>
      <c r="B11181" t="s">
        <v>18884</v>
      </c>
      <c r="C11181">
        <v>21002</v>
      </c>
      <c r="D11181" t="s">
        <v>31</v>
      </c>
      <c r="E11181">
        <v>3</v>
      </c>
      <c r="F11181" t="s">
        <v>2045</v>
      </c>
      <c r="G11181" s="8" t="s">
        <v>236</v>
      </c>
      <c r="H11181" t="s">
        <v>237</v>
      </c>
      <c r="I11181" s="1" t="s">
        <v>35</v>
      </c>
      <c r="J11181" t="s">
        <v>36</v>
      </c>
    </row>
    <row r="11182" spans="1:10" x14ac:dyDescent="0.2">
      <c r="A11182" s="7" t="s">
        <v>18885</v>
      </c>
      <c r="B11182" t="s">
        <v>18886</v>
      </c>
      <c r="C11182">
        <v>21002</v>
      </c>
      <c r="D11182" t="s">
        <v>31</v>
      </c>
      <c r="E11182">
        <v>3</v>
      </c>
      <c r="F11182" t="s">
        <v>2045</v>
      </c>
      <c r="G11182" s="8" t="s">
        <v>236</v>
      </c>
      <c r="H11182" t="s">
        <v>237</v>
      </c>
      <c r="I11182" s="1" t="s">
        <v>35</v>
      </c>
      <c r="J11182" t="s">
        <v>36</v>
      </c>
    </row>
    <row r="11183" spans="1:10" x14ac:dyDescent="0.2">
      <c r="A11183" s="7" t="s">
        <v>18887</v>
      </c>
      <c r="B11183" t="s">
        <v>18888</v>
      </c>
      <c r="C11183">
        <v>21002</v>
      </c>
      <c r="D11183" t="s">
        <v>31</v>
      </c>
      <c r="E11183">
        <v>3</v>
      </c>
      <c r="F11183" t="s">
        <v>2045</v>
      </c>
      <c r="G11183" s="8" t="s">
        <v>236</v>
      </c>
      <c r="H11183" t="s">
        <v>237</v>
      </c>
      <c r="I11183" s="1" t="s">
        <v>35</v>
      </c>
      <c r="J11183" t="s">
        <v>36</v>
      </c>
    </row>
    <row r="11184" spans="1:10" x14ac:dyDescent="0.2">
      <c r="A11184" s="7" t="s">
        <v>18889</v>
      </c>
      <c r="B11184" t="s">
        <v>18890</v>
      </c>
      <c r="C11184">
        <v>21002</v>
      </c>
      <c r="D11184" t="s">
        <v>31</v>
      </c>
      <c r="E11184">
        <v>3</v>
      </c>
      <c r="F11184" t="s">
        <v>2045</v>
      </c>
      <c r="G11184" s="8" t="s">
        <v>236</v>
      </c>
      <c r="H11184" t="s">
        <v>237</v>
      </c>
      <c r="I11184" s="1" t="s">
        <v>35</v>
      </c>
      <c r="J11184" t="s">
        <v>36</v>
      </c>
    </row>
    <row r="11185" spans="1:10" x14ac:dyDescent="0.2">
      <c r="A11185" s="7" t="s">
        <v>18891</v>
      </c>
      <c r="B11185" t="s">
        <v>18892</v>
      </c>
      <c r="C11185">
        <v>21002</v>
      </c>
      <c r="D11185" t="s">
        <v>31</v>
      </c>
      <c r="E11185">
        <v>3</v>
      </c>
      <c r="F11185" t="s">
        <v>2045</v>
      </c>
      <c r="G11185" s="8" t="s">
        <v>236</v>
      </c>
      <c r="H11185" t="s">
        <v>237</v>
      </c>
      <c r="I11185" s="1" t="s">
        <v>35</v>
      </c>
      <c r="J11185" t="s">
        <v>36</v>
      </c>
    </row>
    <row r="11186" spans="1:10" x14ac:dyDescent="0.2">
      <c r="A11186" s="7" t="s">
        <v>18893</v>
      </c>
      <c r="B11186" t="s">
        <v>18894</v>
      </c>
      <c r="C11186">
        <v>21002</v>
      </c>
      <c r="D11186" t="s">
        <v>31</v>
      </c>
      <c r="E11186">
        <v>3</v>
      </c>
      <c r="F11186" t="s">
        <v>2045</v>
      </c>
      <c r="G11186" s="8" t="s">
        <v>236</v>
      </c>
      <c r="H11186" t="s">
        <v>237</v>
      </c>
      <c r="I11186" s="1" t="s">
        <v>35</v>
      </c>
      <c r="J11186" t="s">
        <v>36</v>
      </c>
    </row>
    <row r="11187" spans="1:10" x14ac:dyDescent="0.2">
      <c r="A11187" s="7" t="s">
        <v>18895</v>
      </c>
      <c r="B11187" t="s">
        <v>18896</v>
      </c>
      <c r="C11187">
        <v>21002</v>
      </c>
      <c r="D11187" t="s">
        <v>31</v>
      </c>
      <c r="E11187">
        <v>3</v>
      </c>
      <c r="F11187" t="s">
        <v>2045</v>
      </c>
      <c r="G11187" s="8" t="s">
        <v>236</v>
      </c>
      <c r="H11187" t="s">
        <v>237</v>
      </c>
      <c r="I11187" s="1" t="s">
        <v>35</v>
      </c>
      <c r="J11187" t="s">
        <v>36</v>
      </c>
    </row>
    <row r="11188" spans="1:10" x14ac:dyDescent="0.2">
      <c r="A11188" s="7" t="s">
        <v>18897</v>
      </c>
      <c r="B11188" t="s">
        <v>18898</v>
      </c>
      <c r="C11188">
        <v>21002</v>
      </c>
      <c r="D11188" t="s">
        <v>31</v>
      </c>
      <c r="E11188">
        <v>3</v>
      </c>
      <c r="F11188" t="s">
        <v>2045</v>
      </c>
      <c r="G11188" s="8" t="s">
        <v>236</v>
      </c>
      <c r="H11188" t="s">
        <v>237</v>
      </c>
      <c r="I11188" s="1" t="s">
        <v>35</v>
      </c>
      <c r="J11188" t="s">
        <v>36</v>
      </c>
    </row>
    <row r="11189" spans="1:10" x14ac:dyDescent="0.2">
      <c r="A11189" s="7" t="s">
        <v>18899</v>
      </c>
      <c r="B11189" t="s">
        <v>18900</v>
      </c>
      <c r="C11189">
        <v>21002</v>
      </c>
      <c r="D11189" t="s">
        <v>31</v>
      </c>
      <c r="E11189">
        <v>3</v>
      </c>
      <c r="F11189" t="s">
        <v>2045</v>
      </c>
      <c r="G11189" s="8" t="s">
        <v>236</v>
      </c>
      <c r="H11189" t="s">
        <v>237</v>
      </c>
      <c r="I11189" s="1" t="s">
        <v>35</v>
      </c>
      <c r="J11189" t="s">
        <v>36</v>
      </c>
    </row>
    <row r="11190" spans="1:10" x14ac:dyDescent="0.2">
      <c r="A11190" s="7" t="s">
        <v>18901</v>
      </c>
      <c r="B11190" t="s">
        <v>18902</v>
      </c>
      <c r="C11190">
        <v>21002</v>
      </c>
      <c r="D11190" t="s">
        <v>31</v>
      </c>
      <c r="E11190">
        <v>3</v>
      </c>
      <c r="F11190" t="s">
        <v>2045</v>
      </c>
      <c r="G11190" s="8" t="s">
        <v>236</v>
      </c>
      <c r="H11190" t="s">
        <v>237</v>
      </c>
      <c r="I11190" s="1" t="s">
        <v>35</v>
      </c>
      <c r="J11190" t="s">
        <v>36</v>
      </c>
    </row>
    <row r="11191" spans="1:10" x14ac:dyDescent="0.2">
      <c r="A11191" s="7" t="s">
        <v>18903</v>
      </c>
      <c r="B11191" t="s">
        <v>12834</v>
      </c>
      <c r="C11191">
        <v>21002</v>
      </c>
      <c r="D11191" t="s">
        <v>31</v>
      </c>
      <c r="E11191">
        <v>3</v>
      </c>
      <c r="F11191" t="s">
        <v>2045</v>
      </c>
      <c r="G11191" s="8" t="s">
        <v>236</v>
      </c>
      <c r="H11191" t="s">
        <v>237</v>
      </c>
      <c r="I11191" s="1" t="s">
        <v>35</v>
      </c>
      <c r="J11191" t="s">
        <v>36</v>
      </c>
    </row>
    <row r="11192" spans="1:10" x14ac:dyDescent="0.2">
      <c r="A11192" s="7" t="s">
        <v>18904</v>
      </c>
      <c r="B11192" t="s">
        <v>12849</v>
      </c>
      <c r="C11192">
        <v>21002</v>
      </c>
      <c r="D11192" t="s">
        <v>31</v>
      </c>
      <c r="E11192">
        <v>3</v>
      </c>
      <c r="F11192" t="s">
        <v>2045</v>
      </c>
      <c r="G11192" s="8" t="s">
        <v>236</v>
      </c>
      <c r="H11192" t="s">
        <v>237</v>
      </c>
      <c r="I11192" s="1" t="s">
        <v>35</v>
      </c>
      <c r="J11192" t="s">
        <v>36</v>
      </c>
    </row>
    <row r="11193" spans="1:10" x14ac:dyDescent="0.2">
      <c r="A11193" s="7" t="s">
        <v>18905</v>
      </c>
      <c r="B11193" t="s">
        <v>18906</v>
      </c>
      <c r="C11193">
        <v>21002</v>
      </c>
      <c r="D11193" t="s">
        <v>31</v>
      </c>
      <c r="E11193">
        <v>3</v>
      </c>
      <c r="F11193" t="s">
        <v>2045</v>
      </c>
      <c r="G11193" s="8" t="s">
        <v>236</v>
      </c>
      <c r="H11193" t="s">
        <v>237</v>
      </c>
      <c r="I11193" s="1" t="s">
        <v>35</v>
      </c>
      <c r="J11193" t="s">
        <v>36</v>
      </c>
    </row>
    <row r="11194" spans="1:10" x14ac:dyDescent="0.2">
      <c r="A11194" s="7" t="s">
        <v>18907</v>
      </c>
      <c r="B11194" t="s">
        <v>18908</v>
      </c>
      <c r="C11194">
        <v>21002</v>
      </c>
      <c r="D11194" t="s">
        <v>31</v>
      </c>
      <c r="E11194">
        <v>3</v>
      </c>
      <c r="F11194" t="s">
        <v>2045</v>
      </c>
      <c r="G11194" s="8" t="s">
        <v>236</v>
      </c>
      <c r="H11194" t="s">
        <v>237</v>
      </c>
      <c r="I11194" s="1" t="s">
        <v>35</v>
      </c>
      <c r="J11194" t="s">
        <v>36</v>
      </c>
    </row>
    <row r="11195" spans="1:10" x14ac:dyDescent="0.2">
      <c r="A11195" s="7" t="s">
        <v>18909</v>
      </c>
      <c r="B11195" t="s">
        <v>18910</v>
      </c>
      <c r="C11195">
        <v>21002</v>
      </c>
      <c r="D11195" t="s">
        <v>31</v>
      </c>
      <c r="E11195">
        <v>3</v>
      </c>
      <c r="F11195" t="s">
        <v>2045</v>
      </c>
      <c r="G11195" s="8" t="s">
        <v>236</v>
      </c>
      <c r="H11195" t="s">
        <v>237</v>
      </c>
      <c r="I11195" s="1" t="s">
        <v>35</v>
      </c>
      <c r="J11195" t="s">
        <v>36</v>
      </c>
    </row>
    <row r="11196" spans="1:10" x14ac:dyDescent="0.2">
      <c r="A11196" s="7" t="s">
        <v>18911</v>
      </c>
      <c r="B11196" t="s">
        <v>18912</v>
      </c>
      <c r="C11196">
        <v>21002</v>
      </c>
      <c r="D11196" t="s">
        <v>31</v>
      </c>
      <c r="E11196">
        <v>3</v>
      </c>
      <c r="F11196" t="s">
        <v>2045</v>
      </c>
      <c r="G11196" s="8" t="s">
        <v>236</v>
      </c>
      <c r="H11196" t="s">
        <v>237</v>
      </c>
      <c r="I11196" s="1" t="s">
        <v>35</v>
      </c>
      <c r="J11196" t="s">
        <v>36</v>
      </c>
    </row>
    <row r="11197" spans="1:10" x14ac:dyDescent="0.2">
      <c r="A11197" s="7" t="s">
        <v>18913</v>
      </c>
      <c r="B11197" t="s">
        <v>18914</v>
      </c>
      <c r="C11197">
        <v>21002</v>
      </c>
      <c r="D11197" t="s">
        <v>31</v>
      </c>
      <c r="E11197">
        <v>3</v>
      </c>
      <c r="F11197" t="s">
        <v>2045</v>
      </c>
      <c r="G11197" s="8" t="s">
        <v>236</v>
      </c>
      <c r="H11197" t="s">
        <v>237</v>
      </c>
      <c r="I11197" s="1" t="s">
        <v>35</v>
      </c>
      <c r="J11197" t="s">
        <v>36</v>
      </c>
    </row>
    <row r="11198" spans="1:10" x14ac:dyDescent="0.2">
      <c r="A11198" s="7" t="s">
        <v>18915</v>
      </c>
      <c r="B11198" t="s">
        <v>18916</v>
      </c>
      <c r="C11198">
        <v>21002</v>
      </c>
      <c r="D11198" t="s">
        <v>31</v>
      </c>
      <c r="E11198">
        <v>3</v>
      </c>
      <c r="F11198" t="s">
        <v>2045</v>
      </c>
      <c r="G11198" s="8" t="s">
        <v>236</v>
      </c>
      <c r="H11198" t="s">
        <v>237</v>
      </c>
      <c r="I11198" s="1" t="s">
        <v>35</v>
      </c>
      <c r="J11198" t="s">
        <v>36</v>
      </c>
    </row>
    <row r="11199" spans="1:10" x14ac:dyDescent="0.2">
      <c r="A11199" s="7" t="s">
        <v>18917</v>
      </c>
      <c r="B11199" t="s">
        <v>18918</v>
      </c>
      <c r="C11199">
        <v>21002</v>
      </c>
      <c r="D11199" t="s">
        <v>31</v>
      </c>
      <c r="E11199">
        <v>3</v>
      </c>
      <c r="F11199" t="s">
        <v>2045</v>
      </c>
      <c r="G11199" s="8" t="s">
        <v>236</v>
      </c>
      <c r="H11199" t="s">
        <v>237</v>
      </c>
      <c r="I11199" s="1" t="s">
        <v>35</v>
      </c>
      <c r="J11199" t="s">
        <v>36</v>
      </c>
    </row>
    <row r="11200" spans="1:10" x14ac:dyDescent="0.2">
      <c r="A11200" s="7" t="s">
        <v>18919</v>
      </c>
      <c r="B11200" t="s">
        <v>18920</v>
      </c>
      <c r="C11200">
        <v>21002</v>
      </c>
      <c r="D11200" t="s">
        <v>31</v>
      </c>
      <c r="E11200">
        <v>3</v>
      </c>
      <c r="F11200" t="s">
        <v>2045</v>
      </c>
      <c r="G11200" s="8" t="s">
        <v>236</v>
      </c>
      <c r="H11200" t="s">
        <v>237</v>
      </c>
      <c r="I11200" s="1" t="s">
        <v>35</v>
      </c>
      <c r="J11200" t="s">
        <v>36</v>
      </c>
    </row>
    <row r="11201" spans="1:10" x14ac:dyDescent="0.2">
      <c r="A11201" s="7" t="s">
        <v>18921</v>
      </c>
      <c r="B11201" t="s">
        <v>18922</v>
      </c>
      <c r="C11201">
        <v>21002</v>
      </c>
      <c r="D11201" t="s">
        <v>31</v>
      </c>
      <c r="E11201">
        <v>3</v>
      </c>
      <c r="F11201" t="s">
        <v>2045</v>
      </c>
      <c r="G11201" s="8" t="s">
        <v>236</v>
      </c>
      <c r="H11201" t="s">
        <v>237</v>
      </c>
      <c r="I11201" s="1" t="s">
        <v>35</v>
      </c>
      <c r="J11201" t="s">
        <v>36</v>
      </c>
    </row>
    <row r="11202" spans="1:10" x14ac:dyDescent="0.2">
      <c r="A11202" s="7" t="s">
        <v>18923</v>
      </c>
      <c r="B11202" t="s">
        <v>18924</v>
      </c>
      <c r="C11202">
        <v>21002</v>
      </c>
      <c r="D11202" t="s">
        <v>31</v>
      </c>
      <c r="E11202">
        <v>3</v>
      </c>
      <c r="F11202" t="s">
        <v>2045</v>
      </c>
      <c r="G11202" s="8" t="s">
        <v>236</v>
      </c>
      <c r="H11202" t="s">
        <v>237</v>
      </c>
      <c r="I11202" s="1" t="s">
        <v>35</v>
      </c>
      <c r="J11202" t="s">
        <v>36</v>
      </c>
    </row>
    <row r="11203" spans="1:10" x14ac:dyDescent="0.2">
      <c r="A11203" s="7" t="s">
        <v>18925</v>
      </c>
      <c r="B11203" t="s">
        <v>18926</v>
      </c>
      <c r="C11203">
        <v>21002</v>
      </c>
      <c r="D11203" t="s">
        <v>31</v>
      </c>
      <c r="E11203">
        <v>3</v>
      </c>
      <c r="F11203" t="s">
        <v>2045</v>
      </c>
      <c r="G11203" s="8" t="s">
        <v>236</v>
      </c>
      <c r="H11203" t="s">
        <v>237</v>
      </c>
      <c r="I11203" s="1" t="s">
        <v>35</v>
      </c>
      <c r="J11203" t="s">
        <v>36</v>
      </c>
    </row>
    <row r="11204" spans="1:10" x14ac:dyDescent="0.2">
      <c r="A11204" s="7" t="s">
        <v>18927</v>
      </c>
      <c r="B11204" t="s">
        <v>18928</v>
      </c>
      <c r="C11204">
        <v>21002</v>
      </c>
      <c r="D11204" t="s">
        <v>31</v>
      </c>
      <c r="E11204">
        <v>3</v>
      </c>
      <c r="F11204" t="s">
        <v>2045</v>
      </c>
      <c r="G11204" s="8" t="s">
        <v>236</v>
      </c>
      <c r="H11204" t="s">
        <v>237</v>
      </c>
      <c r="I11204" s="1" t="s">
        <v>35</v>
      </c>
      <c r="J11204" t="s">
        <v>36</v>
      </c>
    </row>
    <row r="11205" spans="1:10" x14ac:dyDescent="0.2">
      <c r="A11205" s="7" t="s">
        <v>18929</v>
      </c>
      <c r="B11205" t="s">
        <v>18930</v>
      </c>
      <c r="C11205">
        <v>21002</v>
      </c>
      <c r="D11205" t="s">
        <v>31</v>
      </c>
      <c r="E11205">
        <v>3</v>
      </c>
      <c r="F11205" t="s">
        <v>2045</v>
      </c>
      <c r="G11205" s="8" t="s">
        <v>236</v>
      </c>
      <c r="H11205" t="s">
        <v>237</v>
      </c>
      <c r="I11205" s="1" t="s">
        <v>35</v>
      </c>
      <c r="J11205" t="s">
        <v>36</v>
      </c>
    </row>
    <row r="11206" spans="1:10" x14ac:dyDescent="0.2">
      <c r="A11206" s="7" t="s">
        <v>18931</v>
      </c>
      <c r="B11206" t="s">
        <v>18932</v>
      </c>
      <c r="C11206">
        <v>21002</v>
      </c>
      <c r="D11206" t="s">
        <v>31</v>
      </c>
      <c r="E11206">
        <v>3</v>
      </c>
      <c r="F11206" t="s">
        <v>2045</v>
      </c>
      <c r="G11206" s="8" t="s">
        <v>236</v>
      </c>
      <c r="H11206" t="s">
        <v>237</v>
      </c>
      <c r="I11206" s="1" t="s">
        <v>35</v>
      </c>
      <c r="J11206" t="s">
        <v>36</v>
      </c>
    </row>
    <row r="11207" spans="1:10" x14ac:dyDescent="0.2">
      <c r="A11207" s="7" t="s">
        <v>18933</v>
      </c>
      <c r="B11207" t="s">
        <v>4822</v>
      </c>
      <c r="C11207">
        <v>21002</v>
      </c>
      <c r="D11207" t="s">
        <v>31</v>
      </c>
      <c r="E11207">
        <v>3</v>
      </c>
      <c r="F11207" t="s">
        <v>2045</v>
      </c>
      <c r="G11207" s="8" t="s">
        <v>236</v>
      </c>
      <c r="H11207" t="s">
        <v>237</v>
      </c>
      <c r="I11207" s="1" t="s">
        <v>35</v>
      </c>
      <c r="J11207" t="s">
        <v>36</v>
      </c>
    </row>
    <row r="11208" spans="1:10" x14ac:dyDescent="0.2">
      <c r="A11208" s="7" t="s">
        <v>18934</v>
      </c>
      <c r="B11208" t="s">
        <v>8627</v>
      </c>
      <c r="C11208">
        <v>21002</v>
      </c>
      <c r="D11208" t="s">
        <v>31</v>
      </c>
      <c r="E11208">
        <v>3</v>
      </c>
      <c r="F11208" t="s">
        <v>2045</v>
      </c>
      <c r="G11208" s="8" t="s">
        <v>236</v>
      </c>
      <c r="H11208" t="s">
        <v>237</v>
      </c>
      <c r="I11208" s="1" t="s">
        <v>35</v>
      </c>
      <c r="J11208" t="s">
        <v>36</v>
      </c>
    </row>
    <row r="11209" spans="1:10" x14ac:dyDescent="0.2">
      <c r="A11209" s="7" t="s">
        <v>18935</v>
      </c>
      <c r="B11209" t="s">
        <v>18936</v>
      </c>
      <c r="C11209">
        <v>21002</v>
      </c>
      <c r="D11209" t="s">
        <v>31</v>
      </c>
      <c r="E11209">
        <v>3</v>
      </c>
      <c r="F11209" t="s">
        <v>2045</v>
      </c>
      <c r="G11209" s="8" t="s">
        <v>236</v>
      </c>
      <c r="H11209" t="s">
        <v>237</v>
      </c>
      <c r="I11209" s="1" t="s">
        <v>35</v>
      </c>
      <c r="J11209" t="s">
        <v>36</v>
      </c>
    </row>
    <row r="11210" spans="1:10" x14ac:dyDescent="0.2">
      <c r="A11210" s="7" t="s">
        <v>18937</v>
      </c>
      <c r="B11210" t="s">
        <v>18938</v>
      </c>
      <c r="C11210">
        <v>21002</v>
      </c>
      <c r="D11210" t="s">
        <v>31</v>
      </c>
      <c r="E11210">
        <v>3</v>
      </c>
      <c r="F11210" t="s">
        <v>2045</v>
      </c>
      <c r="G11210" s="8" t="s">
        <v>236</v>
      </c>
      <c r="H11210" t="s">
        <v>237</v>
      </c>
      <c r="I11210" s="1" t="s">
        <v>35</v>
      </c>
      <c r="J11210" t="s">
        <v>36</v>
      </c>
    </row>
    <row r="11211" spans="1:10" x14ac:dyDescent="0.2">
      <c r="A11211" s="7" t="s">
        <v>18939</v>
      </c>
      <c r="B11211" t="s">
        <v>8371</v>
      </c>
      <c r="C11211">
        <v>21002</v>
      </c>
      <c r="D11211" t="s">
        <v>31</v>
      </c>
      <c r="E11211">
        <v>3</v>
      </c>
      <c r="F11211" t="s">
        <v>2045</v>
      </c>
      <c r="G11211" s="8" t="s">
        <v>236</v>
      </c>
      <c r="H11211" t="s">
        <v>237</v>
      </c>
      <c r="I11211" s="1" t="s">
        <v>35</v>
      </c>
      <c r="J11211" t="s">
        <v>36</v>
      </c>
    </row>
    <row r="11212" spans="1:10" x14ac:dyDescent="0.2">
      <c r="A11212" s="7" t="s">
        <v>18940</v>
      </c>
      <c r="B11212" t="s">
        <v>18941</v>
      </c>
      <c r="C11212">
        <v>21002</v>
      </c>
      <c r="D11212" t="s">
        <v>31</v>
      </c>
      <c r="E11212">
        <v>3</v>
      </c>
      <c r="F11212" t="s">
        <v>2045</v>
      </c>
      <c r="G11212" s="8" t="s">
        <v>236</v>
      </c>
      <c r="H11212" t="s">
        <v>237</v>
      </c>
      <c r="I11212" s="1" t="s">
        <v>35</v>
      </c>
      <c r="J11212" t="s">
        <v>36</v>
      </c>
    </row>
    <row r="11213" spans="1:10" x14ac:dyDescent="0.2">
      <c r="A11213" s="7" t="s">
        <v>18942</v>
      </c>
      <c r="B11213" t="s">
        <v>7495</v>
      </c>
      <c r="C11213">
        <v>21002</v>
      </c>
      <c r="D11213" t="s">
        <v>31</v>
      </c>
      <c r="E11213">
        <v>3</v>
      </c>
      <c r="F11213" t="s">
        <v>2045</v>
      </c>
      <c r="G11213" s="8" t="s">
        <v>236</v>
      </c>
      <c r="H11213" t="s">
        <v>237</v>
      </c>
      <c r="I11213" s="1" t="s">
        <v>35</v>
      </c>
      <c r="J11213" t="s">
        <v>36</v>
      </c>
    </row>
    <row r="11214" spans="1:10" x14ac:dyDescent="0.2">
      <c r="A11214" s="7" t="s">
        <v>18943</v>
      </c>
      <c r="B11214" t="s">
        <v>18944</v>
      </c>
      <c r="C11214">
        <v>21002</v>
      </c>
      <c r="D11214" t="s">
        <v>31</v>
      </c>
      <c r="E11214">
        <v>3</v>
      </c>
      <c r="F11214" t="s">
        <v>2045</v>
      </c>
      <c r="G11214" s="8" t="s">
        <v>236</v>
      </c>
      <c r="H11214" t="s">
        <v>237</v>
      </c>
      <c r="I11214" s="1" t="s">
        <v>35</v>
      </c>
      <c r="J11214" t="s">
        <v>36</v>
      </c>
    </row>
    <row r="11215" spans="1:10" x14ac:dyDescent="0.2">
      <c r="A11215" s="7" t="s">
        <v>18945</v>
      </c>
      <c r="B11215" t="s">
        <v>13098</v>
      </c>
      <c r="C11215">
        <v>21002</v>
      </c>
      <c r="D11215" t="s">
        <v>31</v>
      </c>
      <c r="E11215">
        <v>3</v>
      </c>
      <c r="F11215" t="s">
        <v>2045</v>
      </c>
      <c r="G11215" s="8" t="s">
        <v>236</v>
      </c>
      <c r="H11215" t="s">
        <v>237</v>
      </c>
      <c r="I11215" s="1" t="s">
        <v>35</v>
      </c>
      <c r="J11215" t="s">
        <v>36</v>
      </c>
    </row>
    <row r="11216" spans="1:10" x14ac:dyDescent="0.2">
      <c r="A11216" s="7" t="s">
        <v>18946</v>
      </c>
      <c r="B11216" t="s">
        <v>12265</v>
      </c>
      <c r="C11216">
        <v>21002</v>
      </c>
      <c r="D11216" t="s">
        <v>31</v>
      </c>
      <c r="E11216">
        <v>3</v>
      </c>
      <c r="F11216" t="s">
        <v>2045</v>
      </c>
      <c r="G11216" s="8" t="s">
        <v>236</v>
      </c>
      <c r="H11216" t="s">
        <v>237</v>
      </c>
      <c r="I11216" s="1" t="s">
        <v>35</v>
      </c>
      <c r="J11216" t="s">
        <v>36</v>
      </c>
    </row>
    <row r="11217" spans="1:10" x14ac:dyDescent="0.2">
      <c r="A11217" s="7" t="s">
        <v>18947</v>
      </c>
      <c r="B11217" t="s">
        <v>18948</v>
      </c>
      <c r="C11217">
        <v>21002</v>
      </c>
      <c r="D11217" t="s">
        <v>31</v>
      </c>
      <c r="E11217">
        <v>3</v>
      </c>
      <c r="F11217" t="s">
        <v>2045</v>
      </c>
      <c r="G11217" s="8" t="s">
        <v>236</v>
      </c>
      <c r="H11217" t="s">
        <v>237</v>
      </c>
      <c r="I11217" s="1" t="s">
        <v>35</v>
      </c>
      <c r="J11217" t="s">
        <v>36</v>
      </c>
    </row>
    <row r="11218" spans="1:10" x14ac:dyDescent="0.2">
      <c r="A11218" s="7" t="s">
        <v>18949</v>
      </c>
      <c r="B11218" t="s">
        <v>7395</v>
      </c>
      <c r="C11218">
        <v>21002</v>
      </c>
      <c r="D11218" t="s">
        <v>31</v>
      </c>
      <c r="E11218">
        <v>3</v>
      </c>
      <c r="F11218" t="s">
        <v>2045</v>
      </c>
      <c r="G11218" s="8" t="s">
        <v>236</v>
      </c>
      <c r="H11218" t="s">
        <v>237</v>
      </c>
      <c r="I11218" s="1" t="s">
        <v>35</v>
      </c>
      <c r="J11218" t="s">
        <v>36</v>
      </c>
    </row>
    <row r="11219" spans="1:10" x14ac:dyDescent="0.2">
      <c r="A11219" s="7" t="s">
        <v>18950</v>
      </c>
      <c r="B11219" t="s">
        <v>18951</v>
      </c>
      <c r="C11219">
        <v>21002</v>
      </c>
      <c r="D11219" t="s">
        <v>31</v>
      </c>
      <c r="E11219">
        <v>3</v>
      </c>
      <c r="F11219" t="s">
        <v>2045</v>
      </c>
      <c r="G11219" s="8" t="s">
        <v>236</v>
      </c>
      <c r="H11219" t="s">
        <v>237</v>
      </c>
      <c r="I11219" s="1" t="s">
        <v>35</v>
      </c>
      <c r="J11219" t="s">
        <v>36</v>
      </c>
    </row>
    <row r="11220" spans="1:10" x14ac:dyDescent="0.2">
      <c r="A11220" s="7" t="s">
        <v>18952</v>
      </c>
      <c r="B11220" t="s">
        <v>18953</v>
      </c>
      <c r="C11220">
        <v>21002</v>
      </c>
      <c r="D11220" t="s">
        <v>31</v>
      </c>
      <c r="E11220">
        <v>3</v>
      </c>
      <c r="F11220" t="s">
        <v>2045</v>
      </c>
      <c r="G11220" s="8" t="s">
        <v>236</v>
      </c>
      <c r="H11220" t="s">
        <v>237</v>
      </c>
      <c r="I11220" s="1" t="s">
        <v>35</v>
      </c>
      <c r="J11220" t="s">
        <v>36</v>
      </c>
    </row>
    <row r="11221" spans="1:10" x14ac:dyDescent="0.2">
      <c r="A11221" s="7" t="s">
        <v>18954</v>
      </c>
      <c r="B11221" t="s">
        <v>6968</v>
      </c>
      <c r="C11221">
        <v>21002</v>
      </c>
      <c r="D11221" t="s">
        <v>31</v>
      </c>
      <c r="E11221">
        <v>3</v>
      </c>
      <c r="F11221" t="s">
        <v>2045</v>
      </c>
      <c r="G11221" s="8" t="s">
        <v>236</v>
      </c>
      <c r="H11221" t="s">
        <v>237</v>
      </c>
      <c r="I11221" s="1" t="s">
        <v>35</v>
      </c>
      <c r="J11221" t="s">
        <v>36</v>
      </c>
    </row>
    <row r="11222" spans="1:10" x14ac:dyDescent="0.2">
      <c r="A11222" s="7" t="s">
        <v>18955</v>
      </c>
      <c r="B11222" t="s">
        <v>18956</v>
      </c>
      <c r="C11222">
        <v>21002</v>
      </c>
      <c r="D11222" t="s">
        <v>31</v>
      </c>
      <c r="E11222">
        <v>3</v>
      </c>
      <c r="F11222" t="s">
        <v>2045</v>
      </c>
      <c r="G11222" s="8" t="s">
        <v>236</v>
      </c>
      <c r="H11222" t="s">
        <v>237</v>
      </c>
      <c r="I11222" s="1" t="s">
        <v>35</v>
      </c>
      <c r="J11222" t="s">
        <v>36</v>
      </c>
    </row>
    <row r="11223" spans="1:10" x14ac:dyDescent="0.2">
      <c r="A11223" s="7" t="s">
        <v>18957</v>
      </c>
      <c r="B11223" t="s">
        <v>18958</v>
      </c>
      <c r="C11223">
        <v>21002</v>
      </c>
      <c r="D11223" t="s">
        <v>31</v>
      </c>
      <c r="E11223">
        <v>3</v>
      </c>
      <c r="F11223" t="s">
        <v>2045</v>
      </c>
      <c r="G11223" s="8" t="s">
        <v>236</v>
      </c>
      <c r="H11223" t="s">
        <v>237</v>
      </c>
      <c r="I11223" s="1" t="s">
        <v>35</v>
      </c>
      <c r="J11223" t="s">
        <v>36</v>
      </c>
    </row>
    <row r="11224" spans="1:10" x14ac:dyDescent="0.2">
      <c r="A11224" s="7" t="s">
        <v>18959</v>
      </c>
      <c r="B11224" t="s">
        <v>18960</v>
      </c>
      <c r="C11224">
        <v>21002</v>
      </c>
      <c r="D11224" t="s">
        <v>31</v>
      </c>
      <c r="E11224">
        <v>3</v>
      </c>
      <c r="F11224" t="s">
        <v>2045</v>
      </c>
      <c r="G11224" s="8" t="s">
        <v>236</v>
      </c>
      <c r="H11224" t="s">
        <v>237</v>
      </c>
      <c r="I11224" s="1" t="s">
        <v>35</v>
      </c>
      <c r="J11224" t="s">
        <v>36</v>
      </c>
    </row>
    <row r="11225" spans="1:10" x14ac:dyDescent="0.2">
      <c r="A11225" s="7" t="s">
        <v>18961</v>
      </c>
      <c r="B11225" t="s">
        <v>18962</v>
      </c>
      <c r="C11225">
        <v>21002</v>
      </c>
      <c r="D11225" t="s">
        <v>31</v>
      </c>
      <c r="E11225">
        <v>3</v>
      </c>
      <c r="F11225" t="s">
        <v>2045</v>
      </c>
      <c r="G11225" s="8" t="s">
        <v>236</v>
      </c>
      <c r="H11225" t="s">
        <v>237</v>
      </c>
      <c r="I11225" s="1" t="s">
        <v>35</v>
      </c>
      <c r="J11225" t="s">
        <v>36</v>
      </c>
    </row>
    <row r="11226" spans="1:10" x14ac:dyDescent="0.2">
      <c r="A11226" s="7" t="s">
        <v>18963</v>
      </c>
      <c r="B11226" t="s">
        <v>6765</v>
      </c>
      <c r="C11226">
        <v>21002</v>
      </c>
      <c r="D11226" t="s">
        <v>31</v>
      </c>
      <c r="E11226">
        <v>3</v>
      </c>
      <c r="F11226" t="s">
        <v>2045</v>
      </c>
      <c r="G11226" s="8" t="s">
        <v>236</v>
      </c>
      <c r="H11226" t="s">
        <v>237</v>
      </c>
      <c r="I11226" s="1" t="s">
        <v>35</v>
      </c>
      <c r="J11226" t="s">
        <v>36</v>
      </c>
    </row>
    <row r="11227" spans="1:10" x14ac:dyDescent="0.2">
      <c r="A11227" s="7" t="s">
        <v>18964</v>
      </c>
      <c r="B11227" t="s">
        <v>18965</v>
      </c>
      <c r="C11227">
        <v>21002</v>
      </c>
      <c r="D11227" t="s">
        <v>31</v>
      </c>
      <c r="E11227">
        <v>3</v>
      </c>
      <c r="F11227" t="s">
        <v>2045</v>
      </c>
      <c r="G11227" s="8" t="s">
        <v>236</v>
      </c>
      <c r="H11227" t="s">
        <v>237</v>
      </c>
      <c r="I11227" s="1" t="s">
        <v>35</v>
      </c>
      <c r="J11227" t="s">
        <v>36</v>
      </c>
    </row>
    <row r="11228" spans="1:10" x14ac:dyDescent="0.2">
      <c r="A11228" s="7" t="s">
        <v>18966</v>
      </c>
      <c r="B11228" t="s">
        <v>18967</v>
      </c>
      <c r="C11228">
        <v>21002</v>
      </c>
      <c r="D11228" t="s">
        <v>31</v>
      </c>
      <c r="E11228">
        <v>3</v>
      </c>
      <c r="F11228" t="s">
        <v>2045</v>
      </c>
      <c r="G11228" s="8" t="s">
        <v>236</v>
      </c>
      <c r="H11228" t="s">
        <v>237</v>
      </c>
      <c r="I11228" s="1" t="s">
        <v>35</v>
      </c>
      <c r="J11228" t="s">
        <v>36</v>
      </c>
    </row>
    <row r="11229" spans="1:10" x14ac:dyDescent="0.2">
      <c r="A11229" s="7" t="s">
        <v>18968</v>
      </c>
      <c r="B11229" t="s">
        <v>18969</v>
      </c>
      <c r="C11229">
        <v>21002</v>
      </c>
      <c r="D11229" t="s">
        <v>31</v>
      </c>
      <c r="E11229">
        <v>3</v>
      </c>
      <c r="F11229" t="s">
        <v>2045</v>
      </c>
      <c r="G11229" s="8" t="s">
        <v>236</v>
      </c>
      <c r="H11229" t="s">
        <v>237</v>
      </c>
      <c r="I11229" s="1" t="s">
        <v>35</v>
      </c>
      <c r="J11229" t="s">
        <v>36</v>
      </c>
    </row>
    <row r="11230" spans="1:10" x14ac:dyDescent="0.2">
      <c r="A11230" s="7" t="s">
        <v>18970</v>
      </c>
      <c r="B11230" t="s">
        <v>18971</v>
      </c>
      <c r="C11230">
        <v>21002</v>
      </c>
      <c r="D11230" t="s">
        <v>31</v>
      </c>
      <c r="E11230">
        <v>3</v>
      </c>
      <c r="F11230" t="s">
        <v>2045</v>
      </c>
      <c r="G11230" s="8" t="s">
        <v>236</v>
      </c>
      <c r="H11230" t="s">
        <v>237</v>
      </c>
      <c r="I11230" s="1" t="s">
        <v>35</v>
      </c>
      <c r="J11230" t="s">
        <v>36</v>
      </c>
    </row>
    <row r="11231" spans="1:10" x14ac:dyDescent="0.2">
      <c r="A11231" s="7" t="s">
        <v>18972</v>
      </c>
      <c r="B11231" t="s">
        <v>18973</v>
      </c>
      <c r="C11231">
        <v>21002</v>
      </c>
      <c r="D11231" t="s">
        <v>31</v>
      </c>
      <c r="E11231">
        <v>3</v>
      </c>
      <c r="F11231" t="s">
        <v>2045</v>
      </c>
      <c r="G11231" s="8" t="s">
        <v>236</v>
      </c>
      <c r="H11231" t="s">
        <v>237</v>
      </c>
      <c r="I11231" s="1" t="s">
        <v>35</v>
      </c>
      <c r="J11231" t="s">
        <v>36</v>
      </c>
    </row>
    <row r="11232" spans="1:10" x14ac:dyDescent="0.2">
      <c r="A11232" s="7" t="s">
        <v>18974</v>
      </c>
      <c r="B11232" t="s">
        <v>18975</v>
      </c>
      <c r="C11232">
        <v>21002</v>
      </c>
      <c r="D11232" t="s">
        <v>31</v>
      </c>
      <c r="E11232">
        <v>3</v>
      </c>
      <c r="F11232" t="s">
        <v>2045</v>
      </c>
      <c r="G11232" s="8" t="s">
        <v>236</v>
      </c>
      <c r="H11232" t="s">
        <v>237</v>
      </c>
      <c r="I11232" s="1" t="s">
        <v>35</v>
      </c>
      <c r="J11232" t="s">
        <v>36</v>
      </c>
    </row>
    <row r="11233" spans="1:10" x14ac:dyDescent="0.2">
      <c r="A11233" s="7" t="s">
        <v>18976</v>
      </c>
      <c r="B11233" t="s">
        <v>18977</v>
      </c>
      <c r="C11233">
        <v>21002</v>
      </c>
      <c r="D11233" t="s">
        <v>31</v>
      </c>
      <c r="E11233">
        <v>3</v>
      </c>
      <c r="F11233" t="s">
        <v>2045</v>
      </c>
      <c r="G11233" s="8" t="s">
        <v>236</v>
      </c>
      <c r="H11233" t="s">
        <v>237</v>
      </c>
      <c r="I11233" s="1" t="s">
        <v>35</v>
      </c>
      <c r="J11233" t="s">
        <v>36</v>
      </c>
    </row>
    <row r="11234" spans="1:10" x14ac:dyDescent="0.2">
      <c r="A11234" s="7" t="s">
        <v>18978</v>
      </c>
      <c r="B11234" t="s">
        <v>18979</v>
      </c>
      <c r="C11234">
        <v>21002</v>
      </c>
      <c r="D11234" t="s">
        <v>31</v>
      </c>
      <c r="E11234">
        <v>3</v>
      </c>
      <c r="F11234" t="s">
        <v>2045</v>
      </c>
      <c r="G11234" s="8" t="s">
        <v>236</v>
      </c>
      <c r="H11234" t="s">
        <v>237</v>
      </c>
      <c r="I11234" s="1" t="s">
        <v>35</v>
      </c>
      <c r="J11234" t="s">
        <v>36</v>
      </c>
    </row>
    <row r="11235" spans="1:10" x14ac:dyDescent="0.2">
      <c r="A11235" s="7" t="s">
        <v>18980</v>
      </c>
      <c r="B11235" t="s">
        <v>18981</v>
      </c>
      <c r="C11235">
        <v>21002</v>
      </c>
      <c r="D11235" t="s">
        <v>31</v>
      </c>
      <c r="E11235">
        <v>3</v>
      </c>
      <c r="F11235" t="s">
        <v>2045</v>
      </c>
      <c r="G11235" s="8" t="s">
        <v>236</v>
      </c>
      <c r="H11235" t="s">
        <v>237</v>
      </c>
      <c r="I11235" s="1" t="s">
        <v>35</v>
      </c>
      <c r="J11235" t="s">
        <v>36</v>
      </c>
    </row>
    <row r="11236" spans="1:10" x14ac:dyDescent="0.2">
      <c r="A11236" s="7" t="s">
        <v>18982</v>
      </c>
      <c r="B11236" t="s">
        <v>7349</v>
      </c>
      <c r="C11236">
        <v>21002</v>
      </c>
      <c r="D11236" t="s">
        <v>31</v>
      </c>
      <c r="E11236">
        <v>3</v>
      </c>
      <c r="F11236" t="s">
        <v>2045</v>
      </c>
      <c r="G11236" s="8" t="s">
        <v>236</v>
      </c>
      <c r="H11236" t="s">
        <v>237</v>
      </c>
      <c r="I11236" s="1" t="s">
        <v>35</v>
      </c>
      <c r="J11236" t="s">
        <v>36</v>
      </c>
    </row>
    <row r="11237" spans="1:10" x14ac:dyDescent="0.2">
      <c r="A11237" s="7" t="s">
        <v>18983</v>
      </c>
      <c r="B11237" t="s">
        <v>18984</v>
      </c>
      <c r="C11237">
        <v>21002</v>
      </c>
      <c r="D11237" t="s">
        <v>31</v>
      </c>
      <c r="E11237">
        <v>3</v>
      </c>
      <c r="F11237" t="s">
        <v>2045</v>
      </c>
      <c r="G11237" s="8" t="s">
        <v>236</v>
      </c>
      <c r="H11237" t="s">
        <v>237</v>
      </c>
      <c r="I11237" s="1" t="s">
        <v>35</v>
      </c>
      <c r="J11237" t="s">
        <v>36</v>
      </c>
    </row>
    <row r="11238" spans="1:10" x14ac:dyDescent="0.2">
      <c r="A11238" s="7" t="s">
        <v>18985</v>
      </c>
      <c r="B11238" t="s">
        <v>18986</v>
      </c>
      <c r="C11238">
        <v>21002</v>
      </c>
      <c r="D11238" t="s">
        <v>31</v>
      </c>
      <c r="E11238">
        <v>3</v>
      </c>
      <c r="F11238" t="s">
        <v>2045</v>
      </c>
      <c r="G11238" s="8" t="s">
        <v>236</v>
      </c>
      <c r="H11238" t="s">
        <v>237</v>
      </c>
      <c r="I11238" s="1" t="s">
        <v>35</v>
      </c>
      <c r="J11238" t="s">
        <v>36</v>
      </c>
    </row>
    <row r="11239" spans="1:10" x14ac:dyDescent="0.2">
      <c r="A11239" s="7" t="s">
        <v>18987</v>
      </c>
      <c r="B11239" t="s">
        <v>18988</v>
      </c>
      <c r="C11239">
        <v>21002</v>
      </c>
      <c r="D11239" t="s">
        <v>31</v>
      </c>
      <c r="E11239">
        <v>3</v>
      </c>
      <c r="F11239" t="s">
        <v>2045</v>
      </c>
      <c r="G11239" s="8" t="s">
        <v>236</v>
      </c>
      <c r="H11239" t="s">
        <v>237</v>
      </c>
      <c r="I11239" s="1" t="s">
        <v>35</v>
      </c>
      <c r="J11239" t="s">
        <v>36</v>
      </c>
    </row>
    <row r="11240" spans="1:10" x14ac:dyDescent="0.2">
      <c r="A11240" s="7" t="s">
        <v>18989</v>
      </c>
      <c r="B11240" t="s">
        <v>18990</v>
      </c>
      <c r="C11240">
        <v>21002</v>
      </c>
      <c r="D11240" t="s">
        <v>31</v>
      </c>
      <c r="E11240">
        <v>3</v>
      </c>
      <c r="F11240" t="s">
        <v>2045</v>
      </c>
      <c r="G11240" s="8" t="s">
        <v>236</v>
      </c>
      <c r="H11240" t="s">
        <v>237</v>
      </c>
      <c r="I11240" s="1" t="s">
        <v>35</v>
      </c>
      <c r="J11240" t="s">
        <v>36</v>
      </c>
    </row>
    <row r="11241" spans="1:10" x14ac:dyDescent="0.2">
      <c r="A11241" s="7" t="s">
        <v>18991</v>
      </c>
      <c r="B11241" t="s">
        <v>18992</v>
      </c>
      <c r="C11241">
        <v>21002</v>
      </c>
      <c r="D11241" t="s">
        <v>31</v>
      </c>
      <c r="E11241">
        <v>3</v>
      </c>
      <c r="F11241" t="s">
        <v>2045</v>
      </c>
      <c r="G11241" s="8" t="s">
        <v>236</v>
      </c>
      <c r="H11241" t="s">
        <v>237</v>
      </c>
      <c r="I11241" s="1" t="s">
        <v>35</v>
      </c>
      <c r="J11241" t="s">
        <v>36</v>
      </c>
    </row>
    <row r="11242" spans="1:10" x14ac:dyDescent="0.2">
      <c r="A11242" s="7" t="s">
        <v>18993</v>
      </c>
      <c r="B11242" t="s">
        <v>7579</v>
      </c>
      <c r="C11242">
        <v>21002</v>
      </c>
      <c r="D11242" t="s">
        <v>31</v>
      </c>
      <c r="E11242">
        <v>3</v>
      </c>
      <c r="F11242" t="s">
        <v>2045</v>
      </c>
      <c r="G11242" s="8" t="s">
        <v>236</v>
      </c>
      <c r="H11242" t="s">
        <v>237</v>
      </c>
      <c r="I11242" s="1" t="s">
        <v>35</v>
      </c>
      <c r="J11242" t="s">
        <v>36</v>
      </c>
    </row>
    <row r="11243" spans="1:10" x14ac:dyDescent="0.2">
      <c r="A11243" s="7" t="s">
        <v>18994</v>
      </c>
      <c r="B11243" t="s">
        <v>18995</v>
      </c>
      <c r="C11243">
        <v>21002</v>
      </c>
      <c r="D11243" t="s">
        <v>31</v>
      </c>
      <c r="E11243">
        <v>3</v>
      </c>
      <c r="F11243" t="s">
        <v>2045</v>
      </c>
      <c r="G11243" s="8" t="s">
        <v>236</v>
      </c>
      <c r="H11243" t="s">
        <v>237</v>
      </c>
      <c r="I11243" s="1" t="s">
        <v>35</v>
      </c>
      <c r="J11243" t="s">
        <v>36</v>
      </c>
    </row>
    <row r="11244" spans="1:10" x14ac:dyDescent="0.2">
      <c r="A11244" s="7" t="s">
        <v>18996</v>
      </c>
      <c r="B11244" t="s">
        <v>18997</v>
      </c>
      <c r="C11244">
        <v>21002</v>
      </c>
      <c r="D11244" t="s">
        <v>31</v>
      </c>
      <c r="E11244">
        <v>3</v>
      </c>
      <c r="F11244" t="s">
        <v>2045</v>
      </c>
      <c r="G11244" s="8" t="s">
        <v>236</v>
      </c>
      <c r="H11244" t="s">
        <v>237</v>
      </c>
      <c r="I11244" s="1" t="s">
        <v>35</v>
      </c>
      <c r="J11244" t="s">
        <v>36</v>
      </c>
    </row>
    <row r="11245" spans="1:10" x14ac:dyDescent="0.2">
      <c r="A11245" s="7" t="s">
        <v>18998</v>
      </c>
      <c r="B11245" t="s">
        <v>18999</v>
      </c>
      <c r="C11245">
        <v>21002</v>
      </c>
      <c r="D11245" t="s">
        <v>31</v>
      </c>
      <c r="E11245">
        <v>3</v>
      </c>
      <c r="F11245" t="s">
        <v>2045</v>
      </c>
      <c r="G11245" s="8" t="s">
        <v>236</v>
      </c>
      <c r="H11245" t="s">
        <v>237</v>
      </c>
      <c r="I11245" s="1" t="s">
        <v>35</v>
      </c>
      <c r="J11245" t="s">
        <v>36</v>
      </c>
    </row>
    <row r="11246" spans="1:10" x14ac:dyDescent="0.2">
      <c r="A11246" s="7" t="s">
        <v>19000</v>
      </c>
      <c r="B11246" t="s">
        <v>7896</v>
      </c>
      <c r="C11246">
        <v>21002</v>
      </c>
      <c r="D11246" t="s">
        <v>31</v>
      </c>
      <c r="E11246">
        <v>3</v>
      </c>
      <c r="F11246" t="s">
        <v>2045</v>
      </c>
      <c r="G11246" s="8" t="s">
        <v>236</v>
      </c>
      <c r="H11246" t="s">
        <v>237</v>
      </c>
      <c r="I11246" s="1" t="s">
        <v>35</v>
      </c>
      <c r="J11246" t="s">
        <v>36</v>
      </c>
    </row>
    <row r="11247" spans="1:10" x14ac:dyDescent="0.2">
      <c r="A11247" s="7" t="s">
        <v>19001</v>
      </c>
      <c r="B11247" t="s">
        <v>19002</v>
      </c>
      <c r="C11247">
        <v>21002</v>
      </c>
      <c r="D11247" t="s">
        <v>31</v>
      </c>
      <c r="E11247">
        <v>3</v>
      </c>
      <c r="F11247" t="s">
        <v>2045</v>
      </c>
      <c r="G11247" s="8" t="s">
        <v>236</v>
      </c>
      <c r="H11247" t="s">
        <v>237</v>
      </c>
      <c r="I11247" s="1" t="s">
        <v>35</v>
      </c>
      <c r="J11247" t="s">
        <v>36</v>
      </c>
    </row>
    <row r="11248" spans="1:10" x14ac:dyDescent="0.2">
      <c r="A11248" s="7" t="s">
        <v>19003</v>
      </c>
      <c r="B11248" t="s">
        <v>19004</v>
      </c>
      <c r="C11248">
        <v>21002</v>
      </c>
      <c r="D11248" t="s">
        <v>31</v>
      </c>
      <c r="E11248">
        <v>3</v>
      </c>
      <c r="F11248" t="s">
        <v>2045</v>
      </c>
      <c r="G11248" s="8" t="s">
        <v>236</v>
      </c>
      <c r="H11248" t="s">
        <v>237</v>
      </c>
      <c r="I11248" s="1" t="s">
        <v>35</v>
      </c>
      <c r="J11248" t="s">
        <v>36</v>
      </c>
    </row>
    <row r="11249" spans="1:10" x14ac:dyDescent="0.2">
      <c r="A11249" s="7" t="s">
        <v>19005</v>
      </c>
      <c r="B11249" t="s">
        <v>19006</v>
      </c>
      <c r="C11249">
        <v>21002</v>
      </c>
      <c r="D11249" t="s">
        <v>31</v>
      </c>
      <c r="E11249">
        <v>3</v>
      </c>
      <c r="F11249" t="s">
        <v>2045</v>
      </c>
      <c r="G11249" s="8" t="s">
        <v>236</v>
      </c>
      <c r="H11249" t="s">
        <v>237</v>
      </c>
      <c r="I11249" s="1" t="s">
        <v>35</v>
      </c>
      <c r="J11249" t="s">
        <v>36</v>
      </c>
    </row>
    <row r="11250" spans="1:10" x14ac:dyDescent="0.2">
      <c r="A11250" s="7" t="s">
        <v>19007</v>
      </c>
      <c r="B11250" t="s">
        <v>19008</v>
      </c>
      <c r="C11250">
        <v>21002</v>
      </c>
      <c r="D11250" t="s">
        <v>31</v>
      </c>
      <c r="E11250">
        <v>3</v>
      </c>
      <c r="F11250" t="s">
        <v>2045</v>
      </c>
      <c r="G11250" s="8" t="s">
        <v>236</v>
      </c>
      <c r="H11250" t="s">
        <v>237</v>
      </c>
      <c r="I11250" s="1" t="s">
        <v>35</v>
      </c>
      <c r="J11250" t="s">
        <v>36</v>
      </c>
    </row>
    <row r="11251" spans="1:10" x14ac:dyDescent="0.2">
      <c r="A11251" s="7" t="s">
        <v>19009</v>
      </c>
      <c r="B11251" t="s">
        <v>19010</v>
      </c>
      <c r="C11251">
        <v>21002</v>
      </c>
      <c r="D11251" t="s">
        <v>31</v>
      </c>
      <c r="E11251">
        <v>3</v>
      </c>
      <c r="F11251" t="s">
        <v>2045</v>
      </c>
      <c r="G11251" s="8" t="s">
        <v>236</v>
      </c>
      <c r="H11251" t="s">
        <v>237</v>
      </c>
      <c r="I11251" s="1" t="s">
        <v>35</v>
      </c>
      <c r="J11251" t="s">
        <v>36</v>
      </c>
    </row>
    <row r="11252" spans="1:10" x14ac:dyDescent="0.2">
      <c r="A11252" s="7" t="s">
        <v>19011</v>
      </c>
      <c r="B11252" t="s">
        <v>19012</v>
      </c>
      <c r="C11252">
        <v>21002</v>
      </c>
      <c r="D11252" t="s">
        <v>31</v>
      </c>
      <c r="E11252">
        <v>3</v>
      </c>
      <c r="F11252" t="s">
        <v>2045</v>
      </c>
      <c r="G11252" s="8" t="s">
        <v>236</v>
      </c>
      <c r="H11252" t="s">
        <v>237</v>
      </c>
      <c r="I11252" s="1" t="s">
        <v>35</v>
      </c>
      <c r="J11252" t="s">
        <v>36</v>
      </c>
    </row>
    <row r="11253" spans="1:10" x14ac:dyDescent="0.2">
      <c r="A11253" s="7" t="s">
        <v>19013</v>
      </c>
      <c r="B11253" t="s">
        <v>19014</v>
      </c>
      <c r="C11253">
        <v>21002</v>
      </c>
      <c r="D11253" t="s">
        <v>31</v>
      </c>
      <c r="E11253">
        <v>3</v>
      </c>
      <c r="F11253" t="s">
        <v>2045</v>
      </c>
      <c r="G11253" s="8" t="s">
        <v>236</v>
      </c>
      <c r="H11253" t="s">
        <v>237</v>
      </c>
      <c r="I11253" s="1" t="s">
        <v>35</v>
      </c>
      <c r="J11253" t="s">
        <v>36</v>
      </c>
    </row>
    <row r="11254" spans="1:10" x14ac:dyDescent="0.2">
      <c r="A11254" s="7" t="s">
        <v>19015</v>
      </c>
      <c r="B11254" t="s">
        <v>19016</v>
      </c>
      <c r="C11254">
        <v>21002</v>
      </c>
      <c r="D11254" t="s">
        <v>31</v>
      </c>
      <c r="E11254">
        <v>3</v>
      </c>
      <c r="F11254" t="s">
        <v>2045</v>
      </c>
      <c r="G11254" s="8" t="s">
        <v>236</v>
      </c>
      <c r="H11254" t="s">
        <v>237</v>
      </c>
      <c r="I11254" s="1" t="s">
        <v>35</v>
      </c>
      <c r="J11254" t="s">
        <v>36</v>
      </c>
    </row>
    <row r="11255" spans="1:10" x14ac:dyDescent="0.2">
      <c r="A11255" s="7" t="s">
        <v>19017</v>
      </c>
      <c r="B11255" t="s">
        <v>19018</v>
      </c>
      <c r="C11255">
        <v>21002</v>
      </c>
      <c r="D11255" t="s">
        <v>31</v>
      </c>
      <c r="E11255">
        <v>3</v>
      </c>
      <c r="F11255" t="s">
        <v>2045</v>
      </c>
      <c r="G11255" s="8" t="s">
        <v>236</v>
      </c>
      <c r="H11255" t="s">
        <v>237</v>
      </c>
      <c r="I11255" s="1" t="s">
        <v>35</v>
      </c>
      <c r="J11255" t="s">
        <v>36</v>
      </c>
    </row>
    <row r="11256" spans="1:10" x14ac:dyDescent="0.2">
      <c r="A11256" s="7" t="s">
        <v>19019</v>
      </c>
      <c r="B11256" t="s">
        <v>19020</v>
      </c>
      <c r="C11256">
        <v>21002</v>
      </c>
      <c r="D11256" t="s">
        <v>31</v>
      </c>
      <c r="E11256">
        <v>3</v>
      </c>
      <c r="F11256" t="s">
        <v>2045</v>
      </c>
      <c r="G11256" s="8" t="s">
        <v>236</v>
      </c>
      <c r="H11256" t="s">
        <v>237</v>
      </c>
      <c r="I11256" s="1" t="s">
        <v>35</v>
      </c>
      <c r="J11256" t="s">
        <v>36</v>
      </c>
    </row>
    <row r="11257" spans="1:10" x14ac:dyDescent="0.2">
      <c r="A11257" s="7" t="s">
        <v>19021</v>
      </c>
      <c r="B11257" t="s">
        <v>19022</v>
      </c>
      <c r="C11257">
        <v>21002</v>
      </c>
      <c r="D11257" t="s">
        <v>31</v>
      </c>
      <c r="E11257">
        <v>3</v>
      </c>
      <c r="F11257" t="s">
        <v>2045</v>
      </c>
      <c r="G11257" s="8" t="s">
        <v>236</v>
      </c>
      <c r="H11257" t="s">
        <v>237</v>
      </c>
      <c r="I11257" s="1" t="s">
        <v>35</v>
      </c>
      <c r="J11257" t="s">
        <v>36</v>
      </c>
    </row>
    <row r="11258" spans="1:10" x14ac:dyDescent="0.2">
      <c r="A11258" s="7" t="s">
        <v>19023</v>
      </c>
      <c r="B11258" t="s">
        <v>19024</v>
      </c>
      <c r="C11258">
        <v>21002</v>
      </c>
      <c r="D11258" t="s">
        <v>31</v>
      </c>
      <c r="E11258">
        <v>3</v>
      </c>
      <c r="F11258" t="s">
        <v>2045</v>
      </c>
      <c r="G11258" s="8" t="s">
        <v>236</v>
      </c>
      <c r="H11258" t="s">
        <v>237</v>
      </c>
      <c r="I11258" s="1" t="s">
        <v>35</v>
      </c>
      <c r="J11258" t="s">
        <v>36</v>
      </c>
    </row>
    <row r="11259" spans="1:10" x14ac:dyDescent="0.2">
      <c r="A11259" s="7" t="s">
        <v>19025</v>
      </c>
      <c r="B11259" t="s">
        <v>19026</v>
      </c>
      <c r="C11259">
        <v>21002</v>
      </c>
      <c r="D11259" t="s">
        <v>31</v>
      </c>
      <c r="E11259">
        <v>3</v>
      </c>
      <c r="F11259" t="s">
        <v>2045</v>
      </c>
      <c r="G11259" s="8" t="s">
        <v>236</v>
      </c>
      <c r="H11259" t="s">
        <v>237</v>
      </c>
      <c r="I11259" s="1" t="s">
        <v>35</v>
      </c>
      <c r="J11259" t="s">
        <v>36</v>
      </c>
    </row>
    <row r="11260" spans="1:10" x14ac:dyDescent="0.2">
      <c r="A11260" s="7" t="s">
        <v>19027</v>
      </c>
      <c r="B11260" t="s">
        <v>19028</v>
      </c>
      <c r="C11260">
        <v>21002</v>
      </c>
      <c r="D11260" t="s">
        <v>31</v>
      </c>
      <c r="E11260">
        <v>3</v>
      </c>
      <c r="F11260" t="s">
        <v>2045</v>
      </c>
      <c r="G11260" s="8" t="s">
        <v>236</v>
      </c>
      <c r="H11260" t="s">
        <v>237</v>
      </c>
      <c r="I11260" s="1" t="s">
        <v>35</v>
      </c>
      <c r="J11260" t="s">
        <v>36</v>
      </c>
    </row>
    <row r="11261" spans="1:10" x14ac:dyDescent="0.2">
      <c r="A11261" s="7" t="s">
        <v>19029</v>
      </c>
      <c r="B11261" t="s">
        <v>19030</v>
      </c>
      <c r="C11261">
        <v>21002</v>
      </c>
      <c r="D11261" t="s">
        <v>31</v>
      </c>
      <c r="E11261">
        <v>3</v>
      </c>
      <c r="F11261" t="s">
        <v>2045</v>
      </c>
      <c r="G11261" s="8" t="s">
        <v>236</v>
      </c>
      <c r="H11261" t="s">
        <v>237</v>
      </c>
      <c r="I11261" s="1" t="s">
        <v>35</v>
      </c>
      <c r="J11261" t="s">
        <v>36</v>
      </c>
    </row>
    <row r="11262" spans="1:10" x14ac:dyDescent="0.2">
      <c r="A11262" s="7" t="s">
        <v>19031</v>
      </c>
      <c r="B11262" t="s">
        <v>19032</v>
      </c>
      <c r="C11262">
        <v>21002</v>
      </c>
      <c r="D11262" t="s">
        <v>31</v>
      </c>
      <c r="E11262">
        <v>3</v>
      </c>
      <c r="F11262" t="s">
        <v>2045</v>
      </c>
      <c r="G11262" s="8" t="s">
        <v>236</v>
      </c>
      <c r="H11262" t="s">
        <v>237</v>
      </c>
      <c r="I11262" s="1" t="s">
        <v>35</v>
      </c>
      <c r="J11262" t="s">
        <v>36</v>
      </c>
    </row>
    <row r="11263" spans="1:10" x14ac:dyDescent="0.2">
      <c r="A11263" s="7" t="s">
        <v>19033</v>
      </c>
      <c r="B11263" t="s">
        <v>19034</v>
      </c>
      <c r="C11263">
        <v>21002</v>
      </c>
      <c r="D11263" t="s">
        <v>31</v>
      </c>
      <c r="E11263">
        <v>3</v>
      </c>
      <c r="F11263" t="s">
        <v>2045</v>
      </c>
      <c r="G11263" s="8" t="s">
        <v>236</v>
      </c>
      <c r="H11263" t="s">
        <v>237</v>
      </c>
      <c r="I11263" s="1" t="s">
        <v>35</v>
      </c>
      <c r="J11263" t="s">
        <v>36</v>
      </c>
    </row>
    <row r="11264" spans="1:10" x14ac:dyDescent="0.2">
      <c r="A11264" s="7" t="s">
        <v>19035</v>
      </c>
      <c r="B11264" t="s">
        <v>19036</v>
      </c>
      <c r="C11264">
        <v>21002</v>
      </c>
      <c r="D11264" t="s">
        <v>31</v>
      </c>
      <c r="E11264">
        <v>3</v>
      </c>
      <c r="F11264" t="s">
        <v>2045</v>
      </c>
      <c r="G11264" s="8" t="s">
        <v>236</v>
      </c>
      <c r="H11264" t="s">
        <v>237</v>
      </c>
      <c r="I11264" s="1" t="s">
        <v>35</v>
      </c>
      <c r="J11264" t="s">
        <v>36</v>
      </c>
    </row>
    <row r="11265" spans="1:10" x14ac:dyDescent="0.2">
      <c r="A11265" s="7" t="s">
        <v>19037</v>
      </c>
      <c r="B11265" t="s">
        <v>19038</v>
      </c>
      <c r="C11265">
        <v>21002</v>
      </c>
      <c r="D11265" t="s">
        <v>31</v>
      </c>
      <c r="E11265">
        <v>3</v>
      </c>
      <c r="F11265" t="s">
        <v>2045</v>
      </c>
      <c r="G11265" s="8" t="s">
        <v>236</v>
      </c>
      <c r="H11265" t="s">
        <v>237</v>
      </c>
      <c r="I11265" s="1" t="s">
        <v>35</v>
      </c>
      <c r="J11265" t="s">
        <v>36</v>
      </c>
    </row>
    <row r="11266" spans="1:10" x14ac:dyDescent="0.2">
      <c r="A11266" s="7" t="s">
        <v>19039</v>
      </c>
      <c r="B11266" t="s">
        <v>19040</v>
      </c>
      <c r="C11266">
        <v>21002</v>
      </c>
      <c r="D11266" t="s">
        <v>31</v>
      </c>
      <c r="E11266">
        <v>3</v>
      </c>
      <c r="F11266" t="s">
        <v>2045</v>
      </c>
      <c r="G11266" s="8" t="s">
        <v>236</v>
      </c>
      <c r="H11266" t="s">
        <v>237</v>
      </c>
      <c r="I11266" s="1" t="s">
        <v>35</v>
      </c>
      <c r="J11266" t="s">
        <v>36</v>
      </c>
    </row>
    <row r="11267" spans="1:10" x14ac:dyDescent="0.2">
      <c r="A11267" s="7" t="s">
        <v>19041</v>
      </c>
      <c r="B11267" t="s">
        <v>19042</v>
      </c>
      <c r="C11267">
        <v>21002</v>
      </c>
      <c r="D11267" t="s">
        <v>31</v>
      </c>
      <c r="E11267">
        <v>3</v>
      </c>
      <c r="F11267" t="s">
        <v>2045</v>
      </c>
      <c r="G11267" s="8" t="s">
        <v>236</v>
      </c>
      <c r="H11267" t="s">
        <v>237</v>
      </c>
      <c r="I11267" s="1" t="s">
        <v>35</v>
      </c>
      <c r="J11267" t="s">
        <v>36</v>
      </c>
    </row>
    <row r="11268" spans="1:10" x14ac:dyDescent="0.2">
      <c r="A11268" s="7" t="s">
        <v>19043</v>
      </c>
      <c r="B11268" t="s">
        <v>19044</v>
      </c>
      <c r="C11268">
        <v>21002</v>
      </c>
      <c r="D11268" t="s">
        <v>31</v>
      </c>
      <c r="E11268">
        <v>3</v>
      </c>
      <c r="F11268" t="s">
        <v>2045</v>
      </c>
      <c r="G11268" s="8" t="s">
        <v>236</v>
      </c>
      <c r="H11268" t="s">
        <v>237</v>
      </c>
      <c r="I11268" s="1" t="s">
        <v>35</v>
      </c>
      <c r="J11268" t="s">
        <v>36</v>
      </c>
    </row>
    <row r="11269" spans="1:10" x14ac:dyDescent="0.2">
      <c r="A11269" s="7" t="s">
        <v>19045</v>
      </c>
      <c r="B11269" t="s">
        <v>19046</v>
      </c>
      <c r="C11269">
        <v>21002</v>
      </c>
      <c r="D11269" t="s">
        <v>31</v>
      </c>
      <c r="E11269">
        <v>3</v>
      </c>
      <c r="F11269" t="s">
        <v>2045</v>
      </c>
      <c r="G11269" s="8" t="s">
        <v>236</v>
      </c>
      <c r="H11269" t="s">
        <v>237</v>
      </c>
      <c r="I11269" s="1" t="s">
        <v>35</v>
      </c>
      <c r="J11269" t="s">
        <v>36</v>
      </c>
    </row>
    <row r="11270" spans="1:10" x14ac:dyDescent="0.2">
      <c r="A11270" s="7" t="s">
        <v>19047</v>
      </c>
      <c r="B11270" t="s">
        <v>19048</v>
      </c>
      <c r="C11270">
        <v>21002</v>
      </c>
      <c r="D11270" t="s">
        <v>31</v>
      </c>
      <c r="E11270">
        <v>3</v>
      </c>
      <c r="F11270" t="s">
        <v>2045</v>
      </c>
      <c r="G11270" s="8" t="s">
        <v>236</v>
      </c>
      <c r="H11270" t="s">
        <v>237</v>
      </c>
      <c r="I11270" s="1" t="s">
        <v>35</v>
      </c>
      <c r="J11270" t="s">
        <v>36</v>
      </c>
    </row>
    <row r="11271" spans="1:10" x14ac:dyDescent="0.2">
      <c r="A11271" s="7" t="s">
        <v>19049</v>
      </c>
      <c r="B11271" t="s">
        <v>19050</v>
      </c>
      <c r="C11271">
        <v>21002</v>
      </c>
      <c r="D11271" t="s">
        <v>31</v>
      </c>
      <c r="E11271">
        <v>3</v>
      </c>
      <c r="F11271" t="s">
        <v>2045</v>
      </c>
      <c r="G11271" s="8" t="s">
        <v>236</v>
      </c>
      <c r="H11271" t="s">
        <v>237</v>
      </c>
      <c r="I11271" s="1" t="s">
        <v>35</v>
      </c>
      <c r="J11271" t="s">
        <v>36</v>
      </c>
    </row>
    <row r="11272" spans="1:10" x14ac:dyDescent="0.2">
      <c r="A11272" s="7" t="s">
        <v>19051</v>
      </c>
      <c r="B11272" t="s">
        <v>19052</v>
      </c>
      <c r="C11272">
        <v>21002</v>
      </c>
      <c r="D11272" t="s">
        <v>31</v>
      </c>
      <c r="E11272">
        <v>3</v>
      </c>
      <c r="F11272" t="s">
        <v>2045</v>
      </c>
      <c r="G11272" s="8" t="s">
        <v>236</v>
      </c>
      <c r="H11272" t="s">
        <v>237</v>
      </c>
      <c r="I11272" s="1" t="s">
        <v>35</v>
      </c>
      <c r="J11272" t="s">
        <v>36</v>
      </c>
    </row>
    <row r="11273" spans="1:10" x14ac:dyDescent="0.2">
      <c r="A11273" s="7" t="s">
        <v>19053</v>
      </c>
      <c r="B11273" t="s">
        <v>19054</v>
      </c>
      <c r="C11273">
        <v>21002</v>
      </c>
      <c r="D11273" t="s">
        <v>31</v>
      </c>
      <c r="E11273">
        <v>3</v>
      </c>
      <c r="F11273" t="s">
        <v>2045</v>
      </c>
      <c r="G11273" s="8" t="s">
        <v>236</v>
      </c>
      <c r="H11273" t="s">
        <v>237</v>
      </c>
      <c r="I11273" s="1" t="s">
        <v>35</v>
      </c>
      <c r="J11273" t="s">
        <v>36</v>
      </c>
    </row>
    <row r="11274" spans="1:10" x14ac:dyDescent="0.2">
      <c r="A11274" s="7" t="s">
        <v>19055</v>
      </c>
      <c r="B11274" t="s">
        <v>16784</v>
      </c>
      <c r="C11274">
        <v>21002</v>
      </c>
      <c r="D11274" t="s">
        <v>31</v>
      </c>
      <c r="E11274">
        <v>3</v>
      </c>
      <c r="F11274" t="s">
        <v>2045</v>
      </c>
      <c r="G11274" s="8" t="s">
        <v>236</v>
      </c>
      <c r="H11274" t="s">
        <v>237</v>
      </c>
      <c r="I11274" s="1" t="s">
        <v>35</v>
      </c>
      <c r="J11274" t="s">
        <v>36</v>
      </c>
    </row>
    <row r="11275" spans="1:10" x14ac:dyDescent="0.2">
      <c r="A11275" s="7" t="s">
        <v>19056</v>
      </c>
      <c r="B11275" t="s">
        <v>8676</v>
      </c>
      <c r="C11275">
        <v>21002</v>
      </c>
      <c r="D11275" t="s">
        <v>31</v>
      </c>
      <c r="E11275">
        <v>3</v>
      </c>
      <c r="F11275" t="s">
        <v>2045</v>
      </c>
      <c r="G11275" s="8" t="s">
        <v>236</v>
      </c>
      <c r="H11275" t="s">
        <v>237</v>
      </c>
      <c r="I11275" s="1" t="s">
        <v>35</v>
      </c>
      <c r="J11275" t="s">
        <v>36</v>
      </c>
    </row>
    <row r="11276" spans="1:10" x14ac:dyDescent="0.2">
      <c r="A11276" s="7" t="s">
        <v>19057</v>
      </c>
      <c r="B11276" t="s">
        <v>19058</v>
      </c>
      <c r="C11276">
        <v>21002</v>
      </c>
      <c r="D11276" t="s">
        <v>31</v>
      </c>
      <c r="E11276">
        <v>3</v>
      </c>
      <c r="F11276" t="s">
        <v>2045</v>
      </c>
      <c r="G11276" s="8" t="s">
        <v>236</v>
      </c>
      <c r="H11276" t="s">
        <v>237</v>
      </c>
      <c r="I11276" s="1" t="s">
        <v>35</v>
      </c>
      <c r="J11276" t="s">
        <v>36</v>
      </c>
    </row>
    <row r="11277" spans="1:10" x14ac:dyDescent="0.2">
      <c r="A11277" s="7" t="s">
        <v>19059</v>
      </c>
      <c r="B11277" t="s">
        <v>19060</v>
      </c>
      <c r="C11277">
        <v>21002</v>
      </c>
      <c r="D11277" t="s">
        <v>31</v>
      </c>
      <c r="E11277">
        <v>3</v>
      </c>
      <c r="F11277" t="s">
        <v>2045</v>
      </c>
      <c r="G11277" s="8" t="s">
        <v>236</v>
      </c>
      <c r="H11277" t="s">
        <v>237</v>
      </c>
      <c r="I11277" s="1" t="s">
        <v>35</v>
      </c>
      <c r="J11277" t="s">
        <v>36</v>
      </c>
    </row>
    <row r="11278" spans="1:10" x14ac:dyDescent="0.2">
      <c r="A11278" s="7" t="s">
        <v>19061</v>
      </c>
      <c r="B11278" t="s">
        <v>19062</v>
      </c>
      <c r="C11278">
        <v>21002</v>
      </c>
      <c r="D11278" t="s">
        <v>31</v>
      </c>
      <c r="E11278">
        <v>3</v>
      </c>
      <c r="F11278" t="s">
        <v>2045</v>
      </c>
      <c r="G11278" s="8" t="s">
        <v>236</v>
      </c>
      <c r="H11278" t="s">
        <v>237</v>
      </c>
      <c r="I11278" s="1" t="s">
        <v>35</v>
      </c>
      <c r="J11278" t="s">
        <v>36</v>
      </c>
    </row>
    <row r="11279" spans="1:10" x14ac:dyDescent="0.2">
      <c r="A11279" s="7" t="s">
        <v>19063</v>
      </c>
      <c r="B11279" t="s">
        <v>15392</v>
      </c>
      <c r="C11279">
        <v>21002</v>
      </c>
      <c r="D11279" t="s">
        <v>31</v>
      </c>
      <c r="E11279">
        <v>3</v>
      </c>
      <c r="F11279" t="s">
        <v>2045</v>
      </c>
      <c r="G11279" s="8" t="s">
        <v>236</v>
      </c>
      <c r="H11279" t="s">
        <v>237</v>
      </c>
      <c r="I11279" s="1" t="s">
        <v>35</v>
      </c>
      <c r="J11279" t="s">
        <v>36</v>
      </c>
    </row>
    <row r="11280" spans="1:10" x14ac:dyDescent="0.2">
      <c r="A11280" s="7" t="s">
        <v>19064</v>
      </c>
      <c r="B11280" t="s">
        <v>19065</v>
      </c>
      <c r="C11280">
        <v>21002</v>
      </c>
      <c r="D11280" t="s">
        <v>31</v>
      </c>
      <c r="E11280">
        <v>3</v>
      </c>
      <c r="F11280" t="s">
        <v>2045</v>
      </c>
      <c r="G11280" s="8" t="s">
        <v>240</v>
      </c>
      <c r="H11280" t="s">
        <v>241</v>
      </c>
      <c r="I11280" s="1" t="s">
        <v>35</v>
      </c>
      <c r="J11280" t="s">
        <v>36</v>
      </c>
    </row>
    <row r="11281" spans="1:10" x14ac:dyDescent="0.2">
      <c r="A11281" s="7" t="s">
        <v>19066</v>
      </c>
      <c r="B11281" t="s">
        <v>7856</v>
      </c>
      <c r="C11281">
        <v>21002</v>
      </c>
      <c r="D11281" t="s">
        <v>31</v>
      </c>
      <c r="E11281">
        <v>3</v>
      </c>
      <c r="F11281" t="s">
        <v>2045</v>
      </c>
      <c r="G11281" s="8" t="s">
        <v>240</v>
      </c>
      <c r="H11281" t="s">
        <v>241</v>
      </c>
      <c r="I11281" s="1" t="s">
        <v>35</v>
      </c>
      <c r="J11281" t="s">
        <v>36</v>
      </c>
    </row>
    <row r="11282" spans="1:10" x14ac:dyDescent="0.2">
      <c r="A11282" s="7" t="s">
        <v>19067</v>
      </c>
      <c r="B11282" t="s">
        <v>18780</v>
      </c>
      <c r="C11282">
        <v>21002</v>
      </c>
      <c r="D11282" t="s">
        <v>31</v>
      </c>
      <c r="E11282">
        <v>3</v>
      </c>
      <c r="F11282" t="s">
        <v>2045</v>
      </c>
      <c r="G11282" s="8" t="s">
        <v>240</v>
      </c>
      <c r="H11282" t="s">
        <v>241</v>
      </c>
      <c r="I11282" s="1" t="s">
        <v>35</v>
      </c>
      <c r="J11282" t="s">
        <v>36</v>
      </c>
    </row>
    <row r="11283" spans="1:10" x14ac:dyDescent="0.2">
      <c r="A11283" s="7" t="s">
        <v>19068</v>
      </c>
      <c r="B11283" t="s">
        <v>19069</v>
      </c>
      <c r="C11283">
        <v>21002</v>
      </c>
      <c r="D11283" t="s">
        <v>31</v>
      </c>
      <c r="E11283">
        <v>3</v>
      </c>
      <c r="F11283" t="s">
        <v>2045</v>
      </c>
      <c r="G11283" s="8" t="s">
        <v>240</v>
      </c>
      <c r="H11283" t="s">
        <v>241</v>
      </c>
      <c r="I11283" s="1" t="s">
        <v>35</v>
      </c>
      <c r="J11283" t="s">
        <v>36</v>
      </c>
    </row>
    <row r="11284" spans="1:10" x14ac:dyDescent="0.2">
      <c r="A11284" s="7" t="s">
        <v>19070</v>
      </c>
      <c r="B11284" t="s">
        <v>19071</v>
      </c>
      <c r="C11284">
        <v>21002</v>
      </c>
      <c r="D11284" t="s">
        <v>31</v>
      </c>
      <c r="E11284">
        <v>3</v>
      </c>
      <c r="F11284" t="s">
        <v>2045</v>
      </c>
      <c r="G11284" s="8" t="s">
        <v>240</v>
      </c>
      <c r="H11284" t="s">
        <v>241</v>
      </c>
      <c r="I11284" s="1" t="s">
        <v>35</v>
      </c>
      <c r="J11284" t="s">
        <v>36</v>
      </c>
    </row>
    <row r="11285" spans="1:10" x14ac:dyDescent="0.2">
      <c r="A11285" s="7" t="s">
        <v>19072</v>
      </c>
      <c r="B11285" t="s">
        <v>19073</v>
      </c>
      <c r="C11285">
        <v>21002</v>
      </c>
      <c r="D11285" t="s">
        <v>31</v>
      </c>
      <c r="E11285">
        <v>3</v>
      </c>
      <c r="F11285" t="s">
        <v>2045</v>
      </c>
      <c r="G11285" s="8" t="s">
        <v>240</v>
      </c>
      <c r="H11285" t="s">
        <v>241</v>
      </c>
      <c r="I11285" s="1" t="s">
        <v>35</v>
      </c>
      <c r="J11285" t="s">
        <v>36</v>
      </c>
    </row>
    <row r="11286" spans="1:10" x14ac:dyDescent="0.2">
      <c r="A11286" s="7" t="s">
        <v>19074</v>
      </c>
      <c r="B11286" t="s">
        <v>7085</v>
      </c>
      <c r="C11286">
        <v>21002</v>
      </c>
      <c r="D11286" t="s">
        <v>31</v>
      </c>
      <c r="E11286">
        <v>3</v>
      </c>
      <c r="F11286" t="s">
        <v>2045</v>
      </c>
      <c r="G11286" s="8" t="s">
        <v>240</v>
      </c>
      <c r="H11286" t="s">
        <v>241</v>
      </c>
      <c r="I11286" s="1" t="s">
        <v>35</v>
      </c>
      <c r="J11286" t="s">
        <v>36</v>
      </c>
    </row>
    <row r="11287" spans="1:10" x14ac:dyDescent="0.2">
      <c r="A11287" s="7" t="s">
        <v>19075</v>
      </c>
      <c r="B11287" t="s">
        <v>7915</v>
      </c>
      <c r="C11287">
        <v>21002</v>
      </c>
      <c r="D11287" t="s">
        <v>31</v>
      </c>
      <c r="E11287">
        <v>3</v>
      </c>
      <c r="F11287" t="s">
        <v>2045</v>
      </c>
      <c r="G11287" s="8" t="s">
        <v>240</v>
      </c>
      <c r="H11287" t="s">
        <v>241</v>
      </c>
      <c r="I11287" s="1" t="s">
        <v>35</v>
      </c>
      <c r="J11287" t="s">
        <v>36</v>
      </c>
    </row>
    <row r="11288" spans="1:10" x14ac:dyDescent="0.2">
      <c r="A11288" s="7" t="s">
        <v>19076</v>
      </c>
      <c r="B11288" t="s">
        <v>19077</v>
      </c>
      <c r="C11288">
        <v>21002</v>
      </c>
      <c r="D11288" t="s">
        <v>31</v>
      </c>
      <c r="E11288">
        <v>3</v>
      </c>
      <c r="F11288" t="s">
        <v>2045</v>
      </c>
      <c r="G11288" s="8" t="s">
        <v>240</v>
      </c>
      <c r="H11288" t="s">
        <v>241</v>
      </c>
      <c r="I11288" s="1" t="s">
        <v>35</v>
      </c>
      <c r="J11288" t="s">
        <v>36</v>
      </c>
    </row>
    <row r="11289" spans="1:10" x14ac:dyDescent="0.2">
      <c r="A11289" s="7" t="s">
        <v>19078</v>
      </c>
      <c r="B11289" t="s">
        <v>19079</v>
      </c>
      <c r="C11289">
        <v>21002</v>
      </c>
      <c r="D11289" t="s">
        <v>31</v>
      </c>
      <c r="E11289">
        <v>3</v>
      </c>
      <c r="F11289" t="s">
        <v>2045</v>
      </c>
      <c r="G11289" s="8" t="s">
        <v>240</v>
      </c>
      <c r="H11289" t="s">
        <v>241</v>
      </c>
      <c r="I11289" s="1" t="s">
        <v>35</v>
      </c>
      <c r="J11289" t="s">
        <v>36</v>
      </c>
    </row>
    <row r="11290" spans="1:10" x14ac:dyDescent="0.2">
      <c r="A11290" s="7" t="s">
        <v>19080</v>
      </c>
      <c r="B11290" t="s">
        <v>19081</v>
      </c>
      <c r="C11290">
        <v>21002</v>
      </c>
      <c r="D11290" t="s">
        <v>31</v>
      </c>
      <c r="E11290">
        <v>3</v>
      </c>
      <c r="F11290" t="s">
        <v>2045</v>
      </c>
      <c r="G11290" s="8" t="s">
        <v>240</v>
      </c>
      <c r="H11290" t="s">
        <v>241</v>
      </c>
      <c r="I11290" s="1" t="s">
        <v>35</v>
      </c>
      <c r="J11290" t="s">
        <v>36</v>
      </c>
    </row>
    <row r="11291" spans="1:10" x14ac:dyDescent="0.2">
      <c r="A11291" s="7" t="s">
        <v>19082</v>
      </c>
      <c r="B11291" t="s">
        <v>19083</v>
      </c>
      <c r="C11291">
        <v>21002</v>
      </c>
      <c r="D11291" t="s">
        <v>31</v>
      </c>
      <c r="E11291">
        <v>3</v>
      </c>
      <c r="F11291" t="s">
        <v>2045</v>
      </c>
      <c r="G11291" s="8" t="s">
        <v>240</v>
      </c>
      <c r="H11291" t="s">
        <v>241</v>
      </c>
      <c r="I11291" s="1" t="s">
        <v>35</v>
      </c>
      <c r="J11291" t="s">
        <v>36</v>
      </c>
    </row>
    <row r="11292" spans="1:10" x14ac:dyDescent="0.2">
      <c r="A11292" s="7" t="s">
        <v>19084</v>
      </c>
      <c r="B11292" t="s">
        <v>19085</v>
      </c>
      <c r="C11292">
        <v>21002</v>
      </c>
      <c r="D11292" t="s">
        <v>31</v>
      </c>
      <c r="E11292">
        <v>3</v>
      </c>
      <c r="F11292" t="s">
        <v>2045</v>
      </c>
      <c r="G11292" s="8" t="s">
        <v>240</v>
      </c>
      <c r="H11292" t="s">
        <v>241</v>
      </c>
      <c r="I11292" s="1" t="s">
        <v>35</v>
      </c>
      <c r="J11292" t="s">
        <v>36</v>
      </c>
    </row>
    <row r="11293" spans="1:10" x14ac:dyDescent="0.2">
      <c r="A11293" s="7" t="s">
        <v>19086</v>
      </c>
      <c r="B11293" t="s">
        <v>19087</v>
      </c>
      <c r="C11293">
        <v>21002</v>
      </c>
      <c r="D11293" t="s">
        <v>31</v>
      </c>
      <c r="E11293">
        <v>3</v>
      </c>
      <c r="F11293" t="s">
        <v>2045</v>
      </c>
      <c r="G11293" s="8" t="s">
        <v>240</v>
      </c>
      <c r="H11293" t="s">
        <v>241</v>
      </c>
      <c r="I11293" s="1" t="s">
        <v>35</v>
      </c>
      <c r="J11293" t="s">
        <v>36</v>
      </c>
    </row>
    <row r="11294" spans="1:10" x14ac:dyDescent="0.2">
      <c r="A11294" s="7" t="s">
        <v>19088</v>
      </c>
      <c r="B11294" t="s">
        <v>19089</v>
      </c>
      <c r="C11294">
        <v>21002</v>
      </c>
      <c r="D11294" t="s">
        <v>31</v>
      </c>
      <c r="E11294">
        <v>3</v>
      </c>
      <c r="F11294" t="s">
        <v>2045</v>
      </c>
      <c r="G11294" s="8" t="s">
        <v>240</v>
      </c>
      <c r="H11294" t="s">
        <v>241</v>
      </c>
      <c r="I11294" s="1" t="s">
        <v>35</v>
      </c>
      <c r="J11294" t="s">
        <v>36</v>
      </c>
    </row>
    <row r="11295" spans="1:10" x14ac:dyDescent="0.2">
      <c r="A11295" s="7" t="s">
        <v>19090</v>
      </c>
      <c r="B11295" t="s">
        <v>19091</v>
      </c>
      <c r="C11295">
        <v>21002</v>
      </c>
      <c r="D11295" t="s">
        <v>31</v>
      </c>
      <c r="E11295">
        <v>3</v>
      </c>
      <c r="F11295" t="s">
        <v>2045</v>
      </c>
      <c r="G11295" s="8" t="s">
        <v>240</v>
      </c>
      <c r="H11295" t="s">
        <v>241</v>
      </c>
      <c r="I11295" s="1" t="s">
        <v>35</v>
      </c>
      <c r="J11295" t="s">
        <v>36</v>
      </c>
    </row>
    <row r="11296" spans="1:10" x14ac:dyDescent="0.2">
      <c r="A11296" s="7" t="s">
        <v>19092</v>
      </c>
      <c r="B11296" t="s">
        <v>19093</v>
      </c>
      <c r="C11296">
        <v>21002</v>
      </c>
      <c r="D11296" t="s">
        <v>31</v>
      </c>
      <c r="E11296">
        <v>3</v>
      </c>
      <c r="F11296" t="s">
        <v>2045</v>
      </c>
      <c r="G11296" s="8" t="s">
        <v>240</v>
      </c>
      <c r="H11296" t="s">
        <v>241</v>
      </c>
      <c r="I11296" s="1" t="s">
        <v>35</v>
      </c>
      <c r="J11296" t="s">
        <v>36</v>
      </c>
    </row>
    <row r="11297" spans="1:10" x14ac:dyDescent="0.2">
      <c r="A11297" s="7" t="s">
        <v>19094</v>
      </c>
      <c r="B11297" t="s">
        <v>7741</v>
      </c>
      <c r="C11297">
        <v>21002</v>
      </c>
      <c r="D11297" t="s">
        <v>31</v>
      </c>
      <c r="E11297">
        <v>3</v>
      </c>
      <c r="F11297" t="s">
        <v>2045</v>
      </c>
      <c r="G11297" s="8" t="s">
        <v>240</v>
      </c>
      <c r="H11297" t="s">
        <v>241</v>
      </c>
      <c r="I11297" s="1" t="s">
        <v>35</v>
      </c>
      <c r="J11297" t="s">
        <v>36</v>
      </c>
    </row>
    <row r="11298" spans="1:10" x14ac:dyDescent="0.2">
      <c r="A11298" s="7" t="s">
        <v>19095</v>
      </c>
      <c r="B11298" t="s">
        <v>19096</v>
      </c>
      <c r="C11298">
        <v>21002</v>
      </c>
      <c r="D11298" t="s">
        <v>31</v>
      </c>
      <c r="E11298">
        <v>3</v>
      </c>
      <c r="F11298" t="s">
        <v>2045</v>
      </c>
      <c r="G11298" s="8" t="s">
        <v>240</v>
      </c>
      <c r="H11298" t="s">
        <v>241</v>
      </c>
      <c r="I11298" s="1" t="s">
        <v>35</v>
      </c>
      <c r="J11298" t="s">
        <v>36</v>
      </c>
    </row>
    <row r="11299" spans="1:10" x14ac:dyDescent="0.2">
      <c r="A11299" s="7" t="s">
        <v>19097</v>
      </c>
      <c r="B11299" t="s">
        <v>19098</v>
      </c>
      <c r="C11299">
        <v>21002</v>
      </c>
      <c r="D11299" t="s">
        <v>31</v>
      </c>
      <c r="E11299">
        <v>3</v>
      </c>
      <c r="F11299" t="s">
        <v>2045</v>
      </c>
      <c r="G11299" s="8" t="s">
        <v>240</v>
      </c>
      <c r="H11299" t="s">
        <v>241</v>
      </c>
      <c r="I11299" s="1" t="s">
        <v>35</v>
      </c>
      <c r="J11299" t="s">
        <v>36</v>
      </c>
    </row>
    <row r="11300" spans="1:10" x14ac:dyDescent="0.2">
      <c r="A11300" s="7" t="s">
        <v>19099</v>
      </c>
      <c r="B11300" t="s">
        <v>19100</v>
      </c>
      <c r="C11300">
        <v>21002</v>
      </c>
      <c r="D11300" t="s">
        <v>31</v>
      </c>
      <c r="E11300">
        <v>3</v>
      </c>
      <c r="F11300" t="s">
        <v>2045</v>
      </c>
      <c r="G11300" s="8" t="s">
        <v>240</v>
      </c>
      <c r="H11300" t="s">
        <v>241</v>
      </c>
      <c r="I11300" s="1" t="s">
        <v>35</v>
      </c>
      <c r="J11300" t="s">
        <v>36</v>
      </c>
    </row>
    <row r="11301" spans="1:10" x14ac:dyDescent="0.2">
      <c r="A11301" s="7" t="s">
        <v>19101</v>
      </c>
      <c r="B11301" t="s">
        <v>19040</v>
      </c>
      <c r="C11301">
        <v>21002</v>
      </c>
      <c r="D11301" t="s">
        <v>31</v>
      </c>
      <c r="E11301">
        <v>3</v>
      </c>
      <c r="F11301" t="s">
        <v>2045</v>
      </c>
      <c r="G11301" s="8" t="s">
        <v>240</v>
      </c>
      <c r="H11301" t="s">
        <v>241</v>
      </c>
      <c r="I11301" s="1" t="s">
        <v>35</v>
      </c>
      <c r="J11301" t="s">
        <v>36</v>
      </c>
    </row>
    <row r="11302" spans="1:10" x14ac:dyDescent="0.2">
      <c r="A11302" s="7" t="s">
        <v>19102</v>
      </c>
      <c r="B11302" t="s">
        <v>19103</v>
      </c>
      <c r="C11302">
        <v>21002</v>
      </c>
      <c r="D11302" t="s">
        <v>31</v>
      </c>
      <c r="E11302">
        <v>3</v>
      </c>
      <c r="F11302" t="s">
        <v>2045</v>
      </c>
      <c r="G11302" s="8" t="s">
        <v>240</v>
      </c>
      <c r="H11302" t="s">
        <v>241</v>
      </c>
      <c r="I11302" s="1" t="s">
        <v>35</v>
      </c>
      <c r="J11302" t="s">
        <v>36</v>
      </c>
    </row>
    <row r="11303" spans="1:10" x14ac:dyDescent="0.2">
      <c r="A11303" s="7" t="s">
        <v>19104</v>
      </c>
      <c r="B11303" t="s">
        <v>19105</v>
      </c>
      <c r="C11303">
        <v>21002</v>
      </c>
      <c r="D11303" t="s">
        <v>31</v>
      </c>
      <c r="E11303">
        <v>3</v>
      </c>
      <c r="F11303" t="s">
        <v>2045</v>
      </c>
      <c r="G11303" s="8" t="s">
        <v>240</v>
      </c>
      <c r="H11303" t="s">
        <v>241</v>
      </c>
      <c r="I11303" s="1" t="s">
        <v>35</v>
      </c>
      <c r="J11303" t="s">
        <v>36</v>
      </c>
    </row>
    <row r="11304" spans="1:10" x14ac:dyDescent="0.2">
      <c r="A11304" s="7" t="s">
        <v>19106</v>
      </c>
      <c r="B11304" t="s">
        <v>19107</v>
      </c>
      <c r="C11304">
        <v>21002</v>
      </c>
      <c r="D11304" t="s">
        <v>31</v>
      </c>
      <c r="E11304">
        <v>3</v>
      </c>
      <c r="F11304" t="s">
        <v>2045</v>
      </c>
      <c r="G11304" s="8" t="s">
        <v>240</v>
      </c>
      <c r="H11304" t="s">
        <v>241</v>
      </c>
      <c r="I11304" s="1" t="s">
        <v>35</v>
      </c>
      <c r="J11304" t="s">
        <v>36</v>
      </c>
    </row>
    <row r="11305" spans="1:10" x14ac:dyDescent="0.2">
      <c r="A11305" s="7" t="s">
        <v>19108</v>
      </c>
      <c r="B11305" t="s">
        <v>19109</v>
      </c>
      <c r="C11305">
        <v>21002</v>
      </c>
      <c r="D11305" t="s">
        <v>31</v>
      </c>
      <c r="E11305">
        <v>3</v>
      </c>
      <c r="F11305" t="s">
        <v>2045</v>
      </c>
      <c r="G11305" s="8" t="s">
        <v>240</v>
      </c>
      <c r="H11305" t="s">
        <v>241</v>
      </c>
      <c r="I11305" s="1" t="s">
        <v>35</v>
      </c>
      <c r="J11305" t="s">
        <v>36</v>
      </c>
    </row>
    <row r="11306" spans="1:10" x14ac:dyDescent="0.2">
      <c r="A11306" s="7" t="s">
        <v>19110</v>
      </c>
      <c r="B11306" t="s">
        <v>19111</v>
      </c>
      <c r="C11306">
        <v>21002</v>
      </c>
      <c r="D11306" t="s">
        <v>31</v>
      </c>
      <c r="E11306">
        <v>3</v>
      </c>
      <c r="F11306" t="s">
        <v>2045</v>
      </c>
      <c r="G11306" s="8" t="s">
        <v>240</v>
      </c>
      <c r="H11306" t="s">
        <v>241</v>
      </c>
      <c r="I11306" s="1" t="s">
        <v>35</v>
      </c>
      <c r="J11306" t="s">
        <v>36</v>
      </c>
    </row>
    <row r="11307" spans="1:10" x14ac:dyDescent="0.2">
      <c r="A11307" s="7" t="s">
        <v>19112</v>
      </c>
      <c r="B11307" t="s">
        <v>19113</v>
      </c>
      <c r="C11307">
        <v>21002</v>
      </c>
      <c r="D11307" t="s">
        <v>31</v>
      </c>
      <c r="E11307">
        <v>3</v>
      </c>
      <c r="F11307" t="s">
        <v>2045</v>
      </c>
      <c r="G11307" s="8" t="s">
        <v>240</v>
      </c>
      <c r="H11307" t="s">
        <v>241</v>
      </c>
      <c r="I11307" s="1" t="s">
        <v>35</v>
      </c>
      <c r="J11307" t="s">
        <v>36</v>
      </c>
    </row>
    <row r="11308" spans="1:10" x14ac:dyDescent="0.2">
      <c r="A11308" s="7" t="s">
        <v>19114</v>
      </c>
      <c r="B11308" t="s">
        <v>19115</v>
      </c>
      <c r="C11308">
        <v>21002</v>
      </c>
      <c r="D11308" t="s">
        <v>31</v>
      </c>
      <c r="E11308">
        <v>3</v>
      </c>
      <c r="F11308" t="s">
        <v>2045</v>
      </c>
      <c r="G11308" s="8" t="s">
        <v>240</v>
      </c>
      <c r="H11308" t="s">
        <v>241</v>
      </c>
      <c r="I11308" s="1" t="s">
        <v>35</v>
      </c>
      <c r="J11308" t="s">
        <v>36</v>
      </c>
    </row>
    <row r="11309" spans="1:10" x14ac:dyDescent="0.2">
      <c r="A11309" s="7" t="s">
        <v>19116</v>
      </c>
      <c r="B11309" t="s">
        <v>19117</v>
      </c>
      <c r="C11309">
        <v>21002</v>
      </c>
      <c r="D11309" t="s">
        <v>31</v>
      </c>
      <c r="E11309">
        <v>3</v>
      </c>
      <c r="F11309" t="s">
        <v>2045</v>
      </c>
      <c r="G11309" s="8" t="s">
        <v>240</v>
      </c>
      <c r="H11309" t="s">
        <v>241</v>
      </c>
      <c r="I11309" s="1" t="s">
        <v>35</v>
      </c>
      <c r="J11309" t="s">
        <v>36</v>
      </c>
    </row>
    <row r="11310" spans="1:10" x14ac:dyDescent="0.2">
      <c r="A11310" s="7" t="s">
        <v>19118</v>
      </c>
      <c r="B11310" t="s">
        <v>19119</v>
      </c>
      <c r="C11310">
        <v>21002</v>
      </c>
      <c r="D11310" t="s">
        <v>31</v>
      </c>
      <c r="E11310">
        <v>3</v>
      </c>
      <c r="F11310" t="s">
        <v>2045</v>
      </c>
      <c r="G11310" s="8" t="s">
        <v>240</v>
      </c>
      <c r="H11310" t="s">
        <v>241</v>
      </c>
      <c r="I11310" s="1" t="s">
        <v>35</v>
      </c>
      <c r="J11310" t="s">
        <v>36</v>
      </c>
    </row>
    <row r="11311" spans="1:10" x14ac:dyDescent="0.2">
      <c r="A11311" s="7" t="s">
        <v>19120</v>
      </c>
      <c r="B11311" t="s">
        <v>19121</v>
      </c>
      <c r="C11311">
        <v>21002</v>
      </c>
      <c r="D11311" t="s">
        <v>31</v>
      </c>
      <c r="E11311">
        <v>3</v>
      </c>
      <c r="F11311" t="s">
        <v>2045</v>
      </c>
      <c r="G11311" s="8" t="s">
        <v>240</v>
      </c>
      <c r="H11311" t="s">
        <v>241</v>
      </c>
      <c r="I11311" s="1" t="s">
        <v>35</v>
      </c>
      <c r="J11311" t="s">
        <v>36</v>
      </c>
    </row>
    <row r="11312" spans="1:10" x14ac:dyDescent="0.2">
      <c r="A11312" s="7" t="s">
        <v>19122</v>
      </c>
      <c r="B11312" t="s">
        <v>19123</v>
      </c>
      <c r="C11312">
        <v>21002</v>
      </c>
      <c r="D11312" t="s">
        <v>31</v>
      </c>
      <c r="E11312">
        <v>3</v>
      </c>
      <c r="F11312" t="s">
        <v>2045</v>
      </c>
      <c r="G11312" s="8" t="s">
        <v>240</v>
      </c>
      <c r="H11312" t="s">
        <v>241</v>
      </c>
      <c r="I11312" s="1" t="s">
        <v>35</v>
      </c>
      <c r="J11312" t="s">
        <v>36</v>
      </c>
    </row>
    <row r="11313" spans="1:10" x14ac:dyDescent="0.2">
      <c r="A11313" s="7" t="s">
        <v>19124</v>
      </c>
      <c r="B11313" t="s">
        <v>7272</v>
      </c>
      <c r="C11313">
        <v>21002</v>
      </c>
      <c r="D11313" t="s">
        <v>31</v>
      </c>
      <c r="E11313">
        <v>3</v>
      </c>
      <c r="F11313" t="s">
        <v>2045</v>
      </c>
      <c r="G11313" s="8" t="s">
        <v>240</v>
      </c>
      <c r="H11313" t="s">
        <v>241</v>
      </c>
      <c r="I11313" s="1" t="s">
        <v>35</v>
      </c>
      <c r="J11313" t="s">
        <v>36</v>
      </c>
    </row>
    <row r="11314" spans="1:10" x14ac:dyDescent="0.2">
      <c r="A11314" s="7" t="s">
        <v>19125</v>
      </c>
      <c r="B11314" t="s">
        <v>19126</v>
      </c>
      <c r="C11314">
        <v>21002</v>
      </c>
      <c r="D11314" t="s">
        <v>31</v>
      </c>
      <c r="E11314">
        <v>3</v>
      </c>
      <c r="F11314" t="s">
        <v>2045</v>
      </c>
      <c r="G11314" s="8" t="s">
        <v>240</v>
      </c>
      <c r="H11314" t="s">
        <v>241</v>
      </c>
      <c r="I11314" s="1" t="s">
        <v>35</v>
      </c>
      <c r="J11314" t="s">
        <v>36</v>
      </c>
    </row>
    <row r="11315" spans="1:10" x14ac:dyDescent="0.2">
      <c r="A11315" s="7" t="s">
        <v>19127</v>
      </c>
      <c r="B11315" t="s">
        <v>19128</v>
      </c>
      <c r="C11315">
        <v>21002</v>
      </c>
      <c r="D11315" t="s">
        <v>31</v>
      </c>
      <c r="E11315">
        <v>3</v>
      </c>
      <c r="F11315" t="s">
        <v>2045</v>
      </c>
      <c r="G11315" s="8" t="s">
        <v>240</v>
      </c>
      <c r="H11315" t="s">
        <v>241</v>
      </c>
      <c r="I11315" s="1" t="s">
        <v>35</v>
      </c>
      <c r="J11315" t="s">
        <v>36</v>
      </c>
    </row>
    <row r="11316" spans="1:10" x14ac:dyDescent="0.2">
      <c r="A11316" s="7" t="s">
        <v>19129</v>
      </c>
      <c r="B11316" t="s">
        <v>19130</v>
      </c>
      <c r="C11316">
        <v>21002</v>
      </c>
      <c r="D11316" t="s">
        <v>31</v>
      </c>
      <c r="E11316">
        <v>3</v>
      </c>
      <c r="F11316" t="s">
        <v>2045</v>
      </c>
      <c r="G11316" s="8" t="s">
        <v>240</v>
      </c>
      <c r="H11316" t="s">
        <v>241</v>
      </c>
      <c r="I11316" s="1" t="s">
        <v>35</v>
      </c>
      <c r="J11316" t="s">
        <v>36</v>
      </c>
    </row>
    <row r="11317" spans="1:10" x14ac:dyDescent="0.2">
      <c r="A11317" s="7" t="s">
        <v>19131</v>
      </c>
      <c r="B11317" t="s">
        <v>8995</v>
      </c>
      <c r="C11317">
        <v>21002</v>
      </c>
      <c r="D11317" t="s">
        <v>31</v>
      </c>
      <c r="E11317">
        <v>3</v>
      </c>
      <c r="F11317" t="s">
        <v>2045</v>
      </c>
      <c r="G11317" s="8" t="s">
        <v>240</v>
      </c>
      <c r="H11317" t="s">
        <v>241</v>
      </c>
      <c r="I11317" s="1" t="s">
        <v>35</v>
      </c>
      <c r="J11317" t="s">
        <v>36</v>
      </c>
    </row>
    <row r="11318" spans="1:10" x14ac:dyDescent="0.2">
      <c r="A11318" s="7" t="s">
        <v>19132</v>
      </c>
      <c r="B11318" t="s">
        <v>19133</v>
      </c>
      <c r="C11318">
        <v>21002</v>
      </c>
      <c r="D11318" t="s">
        <v>31</v>
      </c>
      <c r="E11318">
        <v>3</v>
      </c>
      <c r="F11318" t="s">
        <v>2045</v>
      </c>
      <c r="G11318" s="8" t="s">
        <v>240</v>
      </c>
      <c r="H11318" t="s">
        <v>241</v>
      </c>
      <c r="I11318" s="1" t="s">
        <v>35</v>
      </c>
      <c r="J11318" t="s">
        <v>36</v>
      </c>
    </row>
    <row r="11319" spans="1:10" x14ac:dyDescent="0.2">
      <c r="A11319" s="7" t="s">
        <v>19134</v>
      </c>
      <c r="B11319" t="s">
        <v>19135</v>
      </c>
      <c r="C11319">
        <v>21002</v>
      </c>
      <c r="D11319" t="s">
        <v>31</v>
      </c>
      <c r="E11319">
        <v>3</v>
      </c>
      <c r="F11319" t="s">
        <v>2045</v>
      </c>
      <c r="G11319" s="8" t="s">
        <v>240</v>
      </c>
      <c r="H11319" t="s">
        <v>241</v>
      </c>
      <c r="I11319" s="1" t="s">
        <v>35</v>
      </c>
      <c r="J11319" t="s">
        <v>36</v>
      </c>
    </row>
    <row r="11320" spans="1:10" x14ac:dyDescent="0.2">
      <c r="A11320" s="7" t="s">
        <v>19136</v>
      </c>
      <c r="B11320" t="s">
        <v>19137</v>
      </c>
      <c r="C11320">
        <v>21002</v>
      </c>
      <c r="D11320" t="s">
        <v>31</v>
      </c>
      <c r="E11320">
        <v>3</v>
      </c>
      <c r="F11320" t="s">
        <v>2045</v>
      </c>
      <c r="G11320" s="8" t="s">
        <v>240</v>
      </c>
      <c r="H11320" t="s">
        <v>241</v>
      </c>
      <c r="I11320" s="1" t="s">
        <v>35</v>
      </c>
      <c r="J11320" t="s">
        <v>36</v>
      </c>
    </row>
    <row r="11321" spans="1:10" x14ac:dyDescent="0.2">
      <c r="A11321" s="7" t="s">
        <v>19138</v>
      </c>
      <c r="B11321" t="s">
        <v>8249</v>
      </c>
      <c r="C11321">
        <v>21002</v>
      </c>
      <c r="D11321" t="s">
        <v>31</v>
      </c>
      <c r="E11321">
        <v>3</v>
      </c>
      <c r="F11321" t="s">
        <v>2045</v>
      </c>
      <c r="G11321" s="8" t="s">
        <v>240</v>
      </c>
      <c r="H11321" t="s">
        <v>241</v>
      </c>
      <c r="I11321" s="1" t="s">
        <v>35</v>
      </c>
      <c r="J11321" t="s">
        <v>36</v>
      </c>
    </row>
    <row r="11322" spans="1:10" x14ac:dyDescent="0.2">
      <c r="A11322" s="7" t="s">
        <v>19139</v>
      </c>
      <c r="B11322" t="s">
        <v>19140</v>
      </c>
      <c r="C11322">
        <v>21002</v>
      </c>
      <c r="D11322" t="s">
        <v>31</v>
      </c>
      <c r="E11322">
        <v>3</v>
      </c>
      <c r="F11322" t="s">
        <v>2045</v>
      </c>
      <c r="G11322" s="8" t="s">
        <v>240</v>
      </c>
      <c r="H11322" t="s">
        <v>241</v>
      </c>
      <c r="I11322" s="1" t="s">
        <v>35</v>
      </c>
      <c r="J11322" t="s">
        <v>36</v>
      </c>
    </row>
    <row r="11323" spans="1:10" x14ac:dyDescent="0.2">
      <c r="A11323" s="7" t="s">
        <v>19141</v>
      </c>
      <c r="B11323" t="s">
        <v>19142</v>
      </c>
      <c r="C11323">
        <v>21002</v>
      </c>
      <c r="D11323" t="s">
        <v>31</v>
      </c>
      <c r="E11323">
        <v>3</v>
      </c>
      <c r="F11323" t="s">
        <v>2045</v>
      </c>
      <c r="G11323" s="8" t="s">
        <v>240</v>
      </c>
      <c r="H11323" t="s">
        <v>241</v>
      </c>
      <c r="I11323" s="1" t="s">
        <v>35</v>
      </c>
      <c r="J11323" t="s">
        <v>36</v>
      </c>
    </row>
    <row r="11324" spans="1:10" x14ac:dyDescent="0.2">
      <c r="A11324" s="7" t="s">
        <v>19143</v>
      </c>
      <c r="B11324" t="s">
        <v>19144</v>
      </c>
      <c r="C11324">
        <v>21002</v>
      </c>
      <c r="D11324" t="s">
        <v>31</v>
      </c>
      <c r="E11324">
        <v>3</v>
      </c>
      <c r="F11324" t="s">
        <v>2045</v>
      </c>
      <c r="G11324" s="8" t="s">
        <v>240</v>
      </c>
      <c r="H11324" t="s">
        <v>241</v>
      </c>
      <c r="I11324" s="1" t="s">
        <v>35</v>
      </c>
      <c r="J11324" t="s">
        <v>36</v>
      </c>
    </row>
    <row r="11325" spans="1:10" x14ac:dyDescent="0.2">
      <c r="A11325" s="7" t="s">
        <v>19145</v>
      </c>
      <c r="B11325" t="s">
        <v>2175</v>
      </c>
      <c r="C11325">
        <v>21002</v>
      </c>
      <c r="D11325" t="s">
        <v>31</v>
      </c>
      <c r="E11325">
        <v>3</v>
      </c>
      <c r="F11325" t="s">
        <v>2045</v>
      </c>
      <c r="G11325" s="8" t="s">
        <v>240</v>
      </c>
      <c r="H11325" t="s">
        <v>241</v>
      </c>
      <c r="I11325" s="1" t="s">
        <v>35</v>
      </c>
      <c r="J11325" t="s">
        <v>36</v>
      </c>
    </row>
    <row r="11326" spans="1:10" x14ac:dyDescent="0.2">
      <c r="A11326" s="7" t="s">
        <v>19146</v>
      </c>
      <c r="B11326" t="s">
        <v>19147</v>
      </c>
      <c r="C11326">
        <v>21002</v>
      </c>
      <c r="D11326" t="s">
        <v>31</v>
      </c>
      <c r="E11326">
        <v>3</v>
      </c>
      <c r="F11326" t="s">
        <v>2045</v>
      </c>
      <c r="G11326" s="8" t="s">
        <v>240</v>
      </c>
      <c r="H11326" t="s">
        <v>241</v>
      </c>
      <c r="I11326" s="1" t="s">
        <v>35</v>
      </c>
      <c r="J11326" t="s">
        <v>36</v>
      </c>
    </row>
    <row r="11327" spans="1:10" x14ac:dyDescent="0.2">
      <c r="A11327" s="7" t="s">
        <v>19148</v>
      </c>
      <c r="B11327" t="s">
        <v>19149</v>
      </c>
      <c r="C11327">
        <v>21002</v>
      </c>
      <c r="D11327" t="s">
        <v>31</v>
      </c>
      <c r="E11327">
        <v>3</v>
      </c>
      <c r="F11327" t="s">
        <v>2045</v>
      </c>
      <c r="G11327" s="8" t="s">
        <v>240</v>
      </c>
      <c r="H11327" t="s">
        <v>241</v>
      </c>
      <c r="I11327" s="1" t="s">
        <v>35</v>
      </c>
      <c r="J11327" t="s">
        <v>36</v>
      </c>
    </row>
    <row r="11328" spans="1:10" x14ac:dyDescent="0.2">
      <c r="A11328" s="7" t="s">
        <v>19150</v>
      </c>
      <c r="B11328" t="s">
        <v>19151</v>
      </c>
      <c r="C11328">
        <v>21002</v>
      </c>
      <c r="D11328" t="s">
        <v>31</v>
      </c>
      <c r="E11328">
        <v>3</v>
      </c>
      <c r="F11328" t="s">
        <v>2045</v>
      </c>
      <c r="G11328" s="8" t="s">
        <v>240</v>
      </c>
      <c r="H11328" t="s">
        <v>241</v>
      </c>
      <c r="I11328" s="1" t="s">
        <v>35</v>
      </c>
      <c r="J11328" t="s">
        <v>36</v>
      </c>
    </row>
    <row r="11329" spans="1:10" x14ac:dyDescent="0.2">
      <c r="A11329" s="7" t="s">
        <v>19152</v>
      </c>
      <c r="B11329" t="s">
        <v>19153</v>
      </c>
      <c r="C11329">
        <v>21002</v>
      </c>
      <c r="D11329" t="s">
        <v>31</v>
      </c>
      <c r="E11329">
        <v>3</v>
      </c>
      <c r="F11329" t="s">
        <v>2045</v>
      </c>
      <c r="G11329" s="8" t="s">
        <v>240</v>
      </c>
      <c r="H11329" t="s">
        <v>241</v>
      </c>
      <c r="I11329" s="1" t="s">
        <v>35</v>
      </c>
      <c r="J11329" t="s">
        <v>36</v>
      </c>
    </row>
    <row r="11330" spans="1:10" x14ac:dyDescent="0.2">
      <c r="A11330" s="7" t="s">
        <v>19154</v>
      </c>
      <c r="B11330" t="s">
        <v>19137</v>
      </c>
      <c r="C11330">
        <v>21002</v>
      </c>
      <c r="D11330" t="s">
        <v>31</v>
      </c>
      <c r="E11330">
        <v>3</v>
      </c>
      <c r="F11330" t="s">
        <v>2045</v>
      </c>
      <c r="G11330" s="8" t="s">
        <v>240</v>
      </c>
      <c r="H11330" t="s">
        <v>241</v>
      </c>
      <c r="I11330" s="1" t="s">
        <v>35</v>
      </c>
      <c r="J11330" t="s">
        <v>36</v>
      </c>
    </row>
    <row r="11331" spans="1:10" x14ac:dyDescent="0.2">
      <c r="A11331" s="7" t="s">
        <v>19155</v>
      </c>
      <c r="B11331" t="s">
        <v>19156</v>
      </c>
      <c r="C11331">
        <v>21002</v>
      </c>
      <c r="D11331" t="s">
        <v>31</v>
      </c>
      <c r="E11331">
        <v>3</v>
      </c>
      <c r="F11331" t="s">
        <v>2045</v>
      </c>
      <c r="G11331" s="8" t="s">
        <v>240</v>
      </c>
      <c r="H11331" t="s">
        <v>241</v>
      </c>
      <c r="I11331" s="1" t="s">
        <v>35</v>
      </c>
      <c r="J11331" t="s">
        <v>36</v>
      </c>
    </row>
    <row r="11332" spans="1:10" x14ac:dyDescent="0.2">
      <c r="A11332" s="7" t="s">
        <v>19157</v>
      </c>
      <c r="B11332" t="s">
        <v>19158</v>
      </c>
      <c r="C11332">
        <v>21002</v>
      </c>
      <c r="D11332" t="s">
        <v>31</v>
      </c>
      <c r="E11332">
        <v>3</v>
      </c>
      <c r="F11332" t="s">
        <v>2045</v>
      </c>
      <c r="G11332" s="8" t="s">
        <v>240</v>
      </c>
      <c r="H11332" t="s">
        <v>241</v>
      </c>
      <c r="I11332" s="1" t="s">
        <v>35</v>
      </c>
      <c r="J11332" t="s">
        <v>36</v>
      </c>
    </row>
    <row r="11333" spans="1:10" x14ac:dyDescent="0.2">
      <c r="A11333" s="7" t="s">
        <v>19159</v>
      </c>
      <c r="B11333" t="s">
        <v>19160</v>
      </c>
      <c r="C11333">
        <v>21002</v>
      </c>
      <c r="D11333" t="s">
        <v>31</v>
      </c>
      <c r="E11333">
        <v>3</v>
      </c>
      <c r="F11333" t="s">
        <v>2045</v>
      </c>
      <c r="G11333" s="8" t="s">
        <v>240</v>
      </c>
      <c r="H11333" t="s">
        <v>241</v>
      </c>
      <c r="I11333" s="1" t="s">
        <v>35</v>
      </c>
      <c r="J11333" t="s">
        <v>36</v>
      </c>
    </row>
    <row r="11334" spans="1:10" x14ac:dyDescent="0.2">
      <c r="A11334" s="7" t="s">
        <v>19161</v>
      </c>
      <c r="B11334" t="s">
        <v>19162</v>
      </c>
      <c r="C11334">
        <v>21002</v>
      </c>
      <c r="D11334" t="s">
        <v>31</v>
      </c>
      <c r="E11334">
        <v>3</v>
      </c>
      <c r="F11334" t="s">
        <v>2045</v>
      </c>
      <c r="G11334" s="8" t="s">
        <v>240</v>
      </c>
      <c r="H11334" t="s">
        <v>241</v>
      </c>
      <c r="I11334" s="1" t="s">
        <v>35</v>
      </c>
      <c r="J11334" t="s">
        <v>36</v>
      </c>
    </row>
    <row r="11335" spans="1:10" x14ac:dyDescent="0.2">
      <c r="A11335" s="7" t="s">
        <v>19163</v>
      </c>
      <c r="B11335" t="s">
        <v>19164</v>
      </c>
      <c r="C11335">
        <v>21002</v>
      </c>
      <c r="D11335" t="s">
        <v>31</v>
      </c>
      <c r="E11335">
        <v>3</v>
      </c>
      <c r="F11335" t="s">
        <v>2045</v>
      </c>
      <c r="G11335" s="8" t="s">
        <v>240</v>
      </c>
      <c r="H11335" t="s">
        <v>241</v>
      </c>
      <c r="I11335" s="1" t="s">
        <v>35</v>
      </c>
      <c r="J11335" t="s">
        <v>36</v>
      </c>
    </row>
    <row r="11336" spans="1:10" x14ac:dyDescent="0.2">
      <c r="A11336" s="7" t="s">
        <v>19165</v>
      </c>
      <c r="B11336" t="s">
        <v>19166</v>
      </c>
      <c r="C11336">
        <v>21002</v>
      </c>
      <c r="D11336" t="s">
        <v>31</v>
      </c>
      <c r="E11336">
        <v>3</v>
      </c>
      <c r="F11336" t="s">
        <v>2045</v>
      </c>
      <c r="G11336" s="8" t="s">
        <v>240</v>
      </c>
      <c r="H11336" t="s">
        <v>241</v>
      </c>
      <c r="I11336" s="1" t="s">
        <v>35</v>
      </c>
      <c r="J11336" t="s">
        <v>36</v>
      </c>
    </row>
    <row r="11337" spans="1:10" x14ac:dyDescent="0.2">
      <c r="A11337" s="7" t="s">
        <v>19167</v>
      </c>
      <c r="B11337" t="s">
        <v>19168</v>
      </c>
      <c r="C11337">
        <v>21002</v>
      </c>
      <c r="D11337" t="s">
        <v>31</v>
      </c>
      <c r="E11337">
        <v>3</v>
      </c>
      <c r="F11337" t="s">
        <v>2045</v>
      </c>
      <c r="G11337" s="8" t="s">
        <v>240</v>
      </c>
      <c r="H11337" t="s">
        <v>241</v>
      </c>
      <c r="I11337" s="1" t="s">
        <v>35</v>
      </c>
      <c r="J11337" t="s">
        <v>36</v>
      </c>
    </row>
    <row r="11338" spans="1:10" x14ac:dyDescent="0.2">
      <c r="A11338" s="7" t="s">
        <v>19169</v>
      </c>
      <c r="B11338" t="s">
        <v>19170</v>
      </c>
      <c r="C11338">
        <v>21002</v>
      </c>
      <c r="D11338" t="s">
        <v>31</v>
      </c>
      <c r="E11338">
        <v>3</v>
      </c>
      <c r="F11338" t="s">
        <v>2045</v>
      </c>
      <c r="G11338" s="8" t="s">
        <v>240</v>
      </c>
      <c r="H11338" t="s">
        <v>241</v>
      </c>
      <c r="I11338" s="1" t="s">
        <v>35</v>
      </c>
      <c r="J11338" t="s">
        <v>36</v>
      </c>
    </row>
    <row r="11339" spans="1:10" x14ac:dyDescent="0.2">
      <c r="A11339" s="7" t="s">
        <v>19171</v>
      </c>
      <c r="B11339" t="s">
        <v>19172</v>
      </c>
      <c r="C11339">
        <v>21002</v>
      </c>
      <c r="D11339" t="s">
        <v>31</v>
      </c>
      <c r="E11339">
        <v>3</v>
      </c>
      <c r="F11339" t="s">
        <v>2045</v>
      </c>
      <c r="G11339" s="8" t="s">
        <v>240</v>
      </c>
      <c r="H11339" t="s">
        <v>241</v>
      </c>
      <c r="I11339" s="1" t="s">
        <v>35</v>
      </c>
      <c r="J11339" t="s">
        <v>36</v>
      </c>
    </row>
    <row r="11340" spans="1:10" x14ac:dyDescent="0.2">
      <c r="A11340" s="7" t="s">
        <v>19173</v>
      </c>
      <c r="B11340" t="s">
        <v>19174</v>
      </c>
      <c r="C11340">
        <v>21002</v>
      </c>
      <c r="D11340" t="s">
        <v>31</v>
      </c>
      <c r="E11340">
        <v>3</v>
      </c>
      <c r="F11340" t="s">
        <v>2045</v>
      </c>
      <c r="G11340" s="8" t="s">
        <v>240</v>
      </c>
      <c r="H11340" t="s">
        <v>241</v>
      </c>
      <c r="I11340" s="1" t="s">
        <v>35</v>
      </c>
      <c r="J11340" t="s">
        <v>36</v>
      </c>
    </row>
    <row r="11341" spans="1:10" x14ac:dyDescent="0.2">
      <c r="A11341" s="7" t="s">
        <v>19175</v>
      </c>
      <c r="B11341" t="s">
        <v>19176</v>
      </c>
      <c r="C11341">
        <v>21002</v>
      </c>
      <c r="D11341" t="s">
        <v>31</v>
      </c>
      <c r="E11341">
        <v>3</v>
      </c>
      <c r="F11341" t="s">
        <v>2045</v>
      </c>
      <c r="G11341" s="8" t="s">
        <v>240</v>
      </c>
      <c r="H11341" t="s">
        <v>241</v>
      </c>
      <c r="I11341" s="1" t="s">
        <v>35</v>
      </c>
      <c r="J11341" t="s">
        <v>36</v>
      </c>
    </row>
    <row r="11342" spans="1:10" x14ac:dyDescent="0.2">
      <c r="A11342" s="7" t="s">
        <v>19177</v>
      </c>
      <c r="B11342" t="s">
        <v>19178</v>
      </c>
      <c r="C11342">
        <v>21002</v>
      </c>
      <c r="D11342" t="s">
        <v>31</v>
      </c>
      <c r="E11342">
        <v>3</v>
      </c>
      <c r="F11342" t="s">
        <v>2045</v>
      </c>
      <c r="G11342" s="8" t="s">
        <v>240</v>
      </c>
      <c r="H11342" t="s">
        <v>241</v>
      </c>
      <c r="I11342" s="1" t="s">
        <v>35</v>
      </c>
      <c r="J11342" t="s">
        <v>36</v>
      </c>
    </row>
    <row r="11343" spans="1:10" x14ac:dyDescent="0.2">
      <c r="A11343" s="7" t="s">
        <v>19179</v>
      </c>
      <c r="B11343" t="s">
        <v>19180</v>
      </c>
      <c r="C11343">
        <v>21002</v>
      </c>
      <c r="D11343" t="s">
        <v>31</v>
      </c>
      <c r="E11343">
        <v>3</v>
      </c>
      <c r="F11343" t="s">
        <v>2045</v>
      </c>
      <c r="G11343" s="8" t="s">
        <v>240</v>
      </c>
      <c r="H11343" t="s">
        <v>241</v>
      </c>
      <c r="I11343" s="1" t="s">
        <v>35</v>
      </c>
      <c r="J11343" t="s">
        <v>36</v>
      </c>
    </row>
    <row r="11344" spans="1:10" x14ac:dyDescent="0.2">
      <c r="A11344" s="7" t="s">
        <v>19181</v>
      </c>
      <c r="B11344" t="s">
        <v>19182</v>
      </c>
      <c r="C11344">
        <v>21002</v>
      </c>
      <c r="D11344" t="s">
        <v>31</v>
      </c>
      <c r="E11344">
        <v>3</v>
      </c>
      <c r="F11344" t="s">
        <v>2045</v>
      </c>
      <c r="G11344" s="8" t="s">
        <v>240</v>
      </c>
      <c r="H11344" t="s">
        <v>241</v>
      </c>
      <c r="I11344" s="1" t="s">
        <v>35</v>
      </c>
      <c r="J11344" t="s">
        <v>36</v>
      </c>
    </row>
    <row r="11345" spans="1:10" x14ac:dyDescent="0.2">
      <c r="A11345" s="7" t="s">
        <v>19183</v>
      </c>
      <c r="B11345" t="s">
        <v>19184</v>
      </c>
      <c r="C11345">
        <v>21002</v>
      </c>
      <c r="D11345" t="s">
        <v>31</v>
      </c>
      <c r="E11345">
        <v>3</v>
      </c>
      <c r="F11345" t="s">
        <v>2045</v>
      </c>
      <c r="G11345" s="8" t="s">
        <v>240</v>
      </c>
      <c r="H11345" t="s">
        <v>241</v>
      </c>
      <c r="I11345" s="1" t="s">
        <v>35</v>
      </c>
      <c r="J11345" t="s">
        <v>36</v>
      </c>
    </row>
    <row r="11346" spans="1:10" x14ac:dyDescent="0.2">
      <c r="A11346" s="7" t="s">
        <v>19185</v>
      </c>
      <c r="B11346" t="s">
        <v>19186</v>
      </c>
      <c r="C11346">
        <v>21002</v>
      </c>
      <c r="D11346" t="s">
        <v>31</v>
      </c>
      <c r="E11346">
        <v>3</v>
      </c>
      <c r="F11346" t="s">
        <v>2045</v>
      </c>
      <c r="G11346" s="8" t="s">
        <v>240</v>
      </c>
      <c r="H11346" t="s">
        <v>241</v>
      </c>
      <c r="I11346" s="1" t="s">
        <v>35</v>
      </c>
      <c r="J11346" t="s">
        <v>36</v>
      </c>
    </row>
    <row r="11347" spans="1:10" x14ac:dyDescent="0.2">
      <c r="A11347" s="7" t="s">
        <v>19187</v>
      </c>
      <c r="B11347" t="s">
        <v>19188</v>
      </c>
      <c r="C11347">
        <v>21002</v>
      </c>
      <c r="D11347" t="s">
        <v>31</v>
      </c>
      <c r="E11347">
        <v>3</v>
      </c>
      <c r="F11347" t="s">
        <v>2045</v>
      </c>
      <c r="G11347" s="8" t="s">
        <v>240</v>
      </c>
      <c r="H11347" t="s">
        <v>241</v>
      </c>
      <c r="I11347" s="1" t="s">
        <v>35</v>
      </c>
      <c r="J11347" t="s">
        <v>36</v>
      </c>
    </row>
    <row r="11348" spans="1:10" x14ac:dyDescent="0.2">
      <c r="A11348" s="7" t="s">
        <v>19189</v>
      </c>
      <c r="B11348" t="s">
        <v>19190</v>
      </c>
      <c r="C11348">
        <v>21002</v>
      </c>
      <c r="D11348" t="s">
        <v>31</v>
      </c>
      <c r="E11348">
        <v>3</v>
      </c>
      <c r="F11348" t="s">
        <v>2045</v>
      </c>
      <c r="G11348" s="8" t="s">
        <v>240</v>
      </c>
      <c r="H11348" t="s">
        <v>241</v>
      </c>
      <c r="I11348" s="1" t="s">
        <v>35</v>
      </c>
      <c r="J11348" t="s">
        <v>36</v>
      </c>
    </row>
    <row r="11349" spans="1:10" x14ac:dyDescent="0.2">
      <c r="A11349" s="7" t="s">
        <v>19191</v>
      </c>
      <c r="B11349" t="s">
        <v>19192</v>
      </c>
      <c r="C11349">
        <v>21002</v>
      </c>
      <c r="D11349" t="s">
        <v>31</v>
      </c>
      <c r="E11349">
        <v>3</v>
      </c>
      <c r="F11349" t="s">
        <v>2045</v>
      </c>
      <c r="G11349" s="8" t="s">
        <v>240</v>
      </c>
      <c r="H11349" t="s">
        <v>241</v>
      </c>
      <c r="I11349" s="1" t="s">
        <v>35</v>
      </c>
      <c r="J11349" t="s">
        <v>36</v>
      </c>
    </row>
    <row r="11350" spans="1:10" x14ac:dyDescent="0.2">
      <c r="A11350" s="7" t="s">
        <v>19193</v>
      </c>
      <c r="B11350" t="s">
        <v>19194</v>
      </c>
      <c r="C11350">
        <v>21002</v>
      </c>
      <c r="D11350" t="s">
        <v>31</v>
      </c>
      <c r="E11350">
        <v>3</v>
      </c>
      <c r="F11350" t="s">
        <v>2045</v>
      </c>
      <c r="G11350" s="8" t="s">
        <v>240</v>
      </c>
      <c r="H11350" t="s">
        <v>241</v>
      </c>
      <c r="I11350" s="1" t="s">
        <v>35</v>
      </c>
      <c r="J11350" t="s">
        <v>36</v>
      </c>
    </row>
    <row r="11351" spans="1:10" x14ac:dyDescent="0.2">
      <c r="A11351" s="7" t="s">
        <v>19195</v>
      </c>
      <c r="B11351" t="s">
        <v>7091</v>
      </c>
      <c r="C11351">
        <v>21002</v>
      </c>
      <c r="D11351" t="s">
        <v>31</v>
      </c>
      <c r="E11351">
        <v>3</v>
      </c>
      <c r="F11351" t="s">
        <v>2045</v>
      </c>
      <c r="G11351" s="8" t="s">
        <v>240</v>
      </c>
      <c r="H11351" t="s">
        <v>241</v>
      </c>
      <c r="I11351" s="1" t="s">
        <v>35</v>
      </c>
      <c r="J11351" t="s">
        <v>36</v>
      </c>
    </row>
    <row r="11352" spans="1:10" x14ac:dyDescent="0.2">
      <c r="A11352" s="7" t="s">
        <v>19196</v>
      </c>
      <c r="B11352" t="s">
        <v>19197</v>
      </c>
      <c r="C11352">
        <v>21002</v>
      </c>
      <c r="D11352" t="s">
        <v>31</v>
      </c>
      <c r="E11352">
        <v>3</v>
      </c>
      <c r="F11352" t="s">
        <v>2045</v>
      </c>
      <c r="G11352" s="8" t="s">
        <v>240</v>
      </c>
      <c r="H11352" t="s">
        <v>241</v>
      </c>
      <c r="I11352" s="1" t="s">
        <v>35</v>
      </c>
      <c r="J11352" t="s">
        <v>36</v>
      </c>
    </row>
    <row r="11353" spans="1:10" x14ac:dyDescent="0.2">
      <c r="A11353" s="7" t="s">
        <v>19198</v>
      </c>
      <c r="B11353" t="s">
        <v>19199</v>
      </c>
      <c r="C11353">
        <v>21002</v>
      </c>
      <c r="D11353" t="s">
        <v>31</v>
      </c>
      <c r="E11353">
        <v>3</v>
      </c>
      <c r="F11353" t="s">
        <v>2045</v>
      </c>
      <c r="G11353" s="8" t="s">
        <v>240</v>
      </c>
      <c r="H11353" t="s">
        <v>241</v>
      </c>
      <c r="I11353" s="1" t="s">
        <v>35</v>
      </c>
      <c r="J11353" t="s">
        <v>36</v>
      </c>
    </row>
    <row r="11354" spans="1:10" x14ac:dyDescent="0.2">
      <c r="A11354" s="7" t="s">
        <v>19200</v>
      </c>
      <c r="B11354" t="s">
        <v>19201</v>
      </c>
      <c r="C11354">
        <v>21002</v>
      </c>
      <c r="D11354" t="s">
        <v>31</v>
      </c>
      <c r="E11354">
        <v>3</v>
      </c>
      <c r="F11354" t="s">
        <v>2045</v>
      </c>
      <c r="G11354" s="8" t="s">
        <v>240</v>
      </c>
      <c r="H11354" t="s">
        <v>241</v>
      </c>
      <c r="I11354" s="1" t="s">
        <v>35</v>
      </c>
      <c r="J11354" t="s">
        <v>36</v>
      </c>
    </row>
    <row r="11355" spans="1:10" x14ac:dyDescent="0.2">
      <c r="A11355" s="7" t="s">
        <v>19202</v>
      </c>
      <c r="B11355" t="s">
        <v>8579</v>
      </c>
      <c r="C11355">
        <v>21002</v>
      </c>
      <c r="D11355" t="s">
        <v>31</v>
      </c>
      <c r="E11355">
        <v>3</v>
      </c>
      <c r="F11355" t="s">
        <v>2045</v>
      </c>
      <c r="G11355" s="8" t="s">
        <v>240</v>
      </c>
      <c r="H11355" t="s">
        <v>241</v>
      </c>
      <c r="I11355" s="1" t="s">
        <v>35</v>
      </c>
      <c r="J11355" t="s">
        <v>36</v>
      </c>
    </row>
    <row r="11356" spans="1:10" x14ac:dyDescent="0.2">
      <c r="A11356" s="7" t="s">
        <v>19203</v>
      </c>
      <c r="B11356" t="s">
        <v>19204</v>
      </c>
      <c r="C11356">
        <v>21002</v>
      </c>
      <c r="D11356" t="s">
        <v>31</v>
      </c>
      <c r="E11356">
        <v>3</v>
      </c>
      <c r="F11356" t="s">
        <v>2045</v>
      </c>
      <c r="G11356" s="8" t="s">
        <v>240</v>
      </c>
      <c r="H11356" t="s">
        <v>241</v>
      </c>
      <c r="I11356" s="1" t="s">
        <v>35</v>
      </c>
      <c r="J11356" t="s">
        <v>36</v>
      </c>
    </row>
    <row r="11357" spans="1:10" x14ac:dyDescent="0.2">
      <c r="A11357" s="7" t="s">
        <v>19205</v>
      </c>
      <c r="B11357" t="s">
        <v>19206</v>
      </c>
      <c r="C11357">
        <v>21002</v>
      </c>
      <c r="D11357" t="s">
        <v>31</v>
      </c>
      <c r="E11357">
        <v>3</v>
      </c>
      <c r="F11357" t="s">
        <v>2045</v>
      </c>
      <c r="G11357" s="8" t="s">
        <v>240</v>
      </c>
      <c r="H11357" t="s">
        <v>241</v>
      </c>
      <c r="I11357" s="1" t="s">
        <v>35</v>
      </c>
      <c r="J11357" t="s">
        <v>36</v>
      </c>
    </row>
    <row r="11358" spans="1:10" x14ac:dyDescent="0.2">
      <c r="A11358" s="7" t="s">
        <v>19207</v>
      </c>
      <c r="B11358" t="s">
        <v>19208</v>
      </c>
      <c r="C11358">
        <v>21002</v>
      </c>
      <c r="D11358" t="s">
        <v>31</v>
      </c>
      <c r="E11358">
        <v>3</v>
      </c>
      <c r="F11358" t="s">
        <v>2045</v>
      </c>
      <c r="G11358" s="8" t="s">
        <v>240</v>
      </c>
      <c r="H11358" t="s">
        <v>241</v>
      </c>
      <c r="I11358" s="1" t="s">
        <v>35</v>
      </c>
      <c r="J11358" t="s">
        <v>36</v>
      </c>
    </row>
    <row r="11359" spans="1:10" x14ac:dyDescent="0.2">
      <c r="A11359" s="7" t="s">
        <v>19209</v>
      </c>
      <c r="B11359" t="s">
        <v>19210</v>
      </c>
      <c r="C11359">
        <v>21002</v>
      </c>
      <c r="D11359" t="s">
        <v>31</v>
      </c>
      <c r="E11359">
        <v>3</v>
      </c>
      <c r="F11359" t="s">
        <v>2045</v>
      </c>
      <c r="G11359" s="8" t="s">
        <v>240</v>
      </c>
      <c r="H11359" t="s">
        <v>241</v>
      </c>
      <c r="I11359" s="1" t="s">
        <v>35</v>
      </c>
      <c r="J11359" t="s">
        <v>36</v>
      </c>
    </row>
    <row r="11360" spans="1:10" x14ac:dyDescent="0.2">
      <c r="A11360" s="7" t="s">
        <v>19211</v>
      </c>
      <c r="B11360" t="s">
        <v>19212</v>
      </c>
      <c r="C11360">
        <v>21002</v>
      </c>
      <c r="D11360" t="s">
        <v>31</v>
      </c>
      <c r="E11360">
        <v>3</v>
      </c>
      <c r="F11360" t="s">
        <v>2045</v>
      </c>
      <c r="G11360" s="8" t="s">
        <v>240</v>
      </c>
      <c r="H11360" t="s">
        <v>241</v>
      </c>
      <c r="I11360" s="1" t="s">
        <v>35</v>
      </c>
      <c r="J11360" t="s">
        <v>36</v>
      </c>
    </row>
    <row r="11361" spans="1:10" x14ac:dyDescent="0.2">
      <c r="A11361" s="7" t="s">
        <v>19213</v>
      </c>
      <c r="B11361" t="s">
        <v>19214</v>
      </c>
      <c r="C11361">
        <v>21002</v>
      </c>
      <c r="D11361" t="s">
        <v>31</v>
      </c>
      <c r="E11361">
        <v>3</v>
      </c>
      <c r="F11361" t="s">
        <v>2045</v>
      </c>
      <c r="G11361" s="8" t="s">
        <v>240</v>
      </c>
      <c r="H11361" t="s">
        <v>241</v>
      </c>
      <c r="I11361" s="1" t="s">
        <v>35</v>
      </c>
      <c r="J11361" t="s">
        <v>36</v>
      </c>
    </row>
    <row r="11362" spans="1:10" x14ac:dyDescent="0.2">
      <c r="A11362" s="7" t="s">
        <v>19215</v>
      </c>
      <c r="B11362" t="s">
        <v>19216</v>
      </c>
      <c r="C11362">
        <v>21002</v>
      </c>
      <c r="D11362" t="s">
        <v>31</v>
      </c>
      <c r="E11362">
        <v>3</v>
      </c>
      <c r="F11362" t="s">
        <v>2045</v>
      </c>
      <c r="G11362" s="8" t="s">
        <v>240</v>
      </c>
      <c r="H11362" t="s">
        <v>241</v>
      </c>
      <c r="I11362" s="1" t="s">
        <v>35</v>
      </c>
      <c r="J11362" t="s">
        <v>36</v>
      </c>
    </row>
    <row r="11363" spans="1:10" x14ac:dyDescent="0.2">
      <c r="A11363" s="7" t="s">
        <v>19217</v>
      </c>
      <c r="B11363" t="s">
        <v>19218</v>
      </c>
      <c r="C11363">
        <v>21002</v>
      </c>
      <c r="D11363" t="s">
        <v>31</v>
      </c>
      <c r="E11363">
        <v>3</v>
      </c>
      <c r="F11363" t="s">
        <v>2045</v>
      </c>
      <c r="G11363" s="8" t="s">
        <v>240</v>
      </c>
      <c r="H11363" t="s">
        <v>241</v>
      </c>
      <c r="I11363" s="1" t="s">
        <v>35</v>
      </c>
      <c r="J11363" t="s">
        <v>36</v>
      </c>
    </row>
    <row r="11364" spans="1:10" x14ac:dyDescent="0.2">
      <c r="A11364" s="7" t="s">
        <v>19219</v>
      </c>
      <c r="B11364" t="s">
        <v>19220</v>
      </c>
      <c r="C11364">
        <v>21002</v>
      </c>
      <c r="D11364" t="s">
        <v>31</v>
      </c>
      <c r="E11364">
        <v>3</v>
      </c>
      <c r="F11364" t="s">
        <v>2045</v>
      </c>
      <c r="G11364" s="8" t="s">
        <v>240</v>
      </c>
      <c r="H11364" t="s">
        <v>241</v>
      </c>
      <c r="I11364" s="1" t="s">
        <v>35</v>
      </c>
      <c r="J11364" t="s">
        <v>36</v>
      </c>
    </row>
    <row r="11365" spans="1:10" x14ac:dyDescent="0.2">
      <c r="A11365" s="7" t="s">
        <v>19221</v>
      </c>
      <c r="B11365" t="s">
        <v>19222</v>
      </c>
      <c r="C11365">
        <v>21002</v>
      </c>
      <c r="D11365" t="s">
        <v>31</v>
      </c>
      <c r="E11365">
        <v>3</v>
      </c>
      <c r="F11365" t="s">
        <v>2045</v>
      </c>
      <c r="G11365" s="8" t="s">
        <v>240</v>
      </c>
      <c r="H11365" t="s">
        <v>241</v>
      </c>
      <c r="I11365" s="1" t="s">
        <v>35</v>
      </c>
      <c r="J11365" t="s">
        <v>36</v>
      </c>
    </row>
    <row r="11366" spans="1:10" x14ac:dyDescent="0.2">
      <c r="A11366" s="7" t="s">
        <v>19223</v>
      </c>
      <c r="B11366" t="s">
        <v>19224</v>
      </c>
      <c r="C11366">
        <v>21002</v>
      </c>
      <c r="D11366" t="s">
        <v>31</v>
      </c>
      <c r="E11366">
        <v>3</v>
      </c>
      <c r="F11366" t="s">
        <v>2045</v>
      </c>
      <c r="G11366" s="8" t="s">
        <v>240</v>
      </c>
      <c r="H11366" t="s">
        <v>241</v>
      </c>
      <c r="I11366" s="1" t="s">
        <v>35</v>
      </c>
      <c r="J11366" t="s">
        <v>36</v>
      </c>
    </row>
    <row r="11367" spans="1:10" x14ac:dyDescent="0.2">
      <c r="A11367" s="7" t="s">
        <v>19225</v>
      </c>
      <c r="B11367" t="s">
        <v>19226</v>
      </c>
      <c r="C11367">
        <v>21002</v>
      </c>
      <c r="D11367" t="s">
        <v>31</v>
      </c>
      <c r="E11367">
        <v>3</v>
      </c>
      <c r="F11367" t="s">
        <v>2045</v>
      </c>
      <c r="G11367" s="8" t="s">
        <v>240</v>
      </c>
      <c r="H11367" t="s">
        <v>241</v>
      </c>
      <c r="I11367" s="1" t="s">
        <v>35</v>
      </c>
      <c r="J11367" t="s">
        <v>36</v>
      </c>
    </row>
    <row r="11368" spans="1:10" x14ac:dyDescent="0.2">
      <c r="A11368" s="7" t="s">
        <v>19227</v>
      </c>
      <c r="B11368" t="s">
        <v>19228</v>
      </c>
      <c r="C11368">
        <v>21002</v>
      </c>
      <c r="D11368" t="s">
        <v>31</v>
      </c>
      <c r="E11368">
        <v>3</v>
      </c>
      <c r="F11368" t="s">
        <v>2045</v>
      </c>
      <c r="G11368" s="8" t="s">
        <v>240</v>
      </c>
      <c r="H11368" t="s">
        <v>241</v>
      </c>
      <c r="I11368" s="1" t="s">
        <v>35</v>
      </c>
      <c r="J11368" t="s">
        <v>36</v>
      </c>
    </row>
    <row r="11369" spans="1:10" x14ac:dyDescent="0.2">
      <c r="A11369" s="7" t="s">
        <v>19229</v>
      </c>
      <c r="B11369" t="s">
        <v>19230</v>
      </c>
      <c r="C11369">
        <v>21002</v>
      </c>
      <c r="D11369" t="s">
        <v>31</v>
      </c>
      <c r="E11369">
        <v>3</v>
      </c>
      <c r="F11369" t="s">
        <v>2045</v>
      </c>
      <c r="G11369" s="8" t="s">
        <v>240</v>
      </c>
      <c r="H11369" t="s">
        <v>241</v>
      </c>
      <c r="I11369" s="1" t="s">
        <v>35</v>
      </c>
      <c r="J11369" t="s">
        <v>36</v>
      </c>
    </row>
    <row r="11370" spans="1:10" x14ac:dyDescent="0.2">
      <c r="A11370" s="7" t="s">
        <v>19231</v>
      </c>
      <c r="B11370" t="s">
        <v>19232</v>
      </c>
      <c r="C11370">
        <v>21002</v>
      </c>
      <c r="D11370" t="s">
        <v>31</v>
      </c>
      <c r="E11370">
        <v>3</v>
      </c>
      <c r="F11370" t="s">
        <v>2045</v>
      </c>
      <c r="G11370" s="8" t="s">
        <v>240</v>
      </c>
      <c r="H11370" t="s">
        <v>241</v>
      </c>
      <c r="I11370" s="1" t="s">
        <v>35</v>
      </c>
      <c r="J11370" t="s">
        <v>36</v>
      </c>
    </row>
    <row r="11371" spans="1:10" x14ac:dyDescent="0.2">
      <c r="A11371" s="7" t="s">
        <v>19233</v>
      </c>
      <c r="B11371" t="s">
        <v>16073</v>
      </c>
      <c r="C11371">
        <v>21002</v>
      </c>
      <c r="D11371" t="s">
        <v>31</v>
      </c>
      <c r="E11371">
        <v>3</v>
      </c>
      <c r="F11371" t="s">
        <v>2045</v>
      </c>
      <c r="G11371" s="8" t="s">
        <v>240</v>
      </c>
      <c r="H11371" t="s">
        <v>241</v>
      </c>
      <c r="I11371" s="1" t="s">
        <v>35</v>
      </c>
      <c r="J11371" t="s">
        <v>36</v>
      </c>
    </row>
    <row r="11372" spans="1:10" x14ac:dyDescent="0.2">
      <c r="A11372" s="7" t="s">
        <v>19234</v>
      </c>
      <c r="B11372" t="s">
        <v>19235</v>
      </c>
      <c r="C11372">
        <v>21002</v>
      </c>
      <c r="D11372" t="s">
        <v>31</v>
      </c>
      <c r="E11372">
        <v>3</v>
      </c>
      <c r="F11372" t="s">
        <v>2045</v>
      </c>
      <c r="G11372" s="8" t="s">
        <v>240</v>
      </c>
      <c r="H11372" t="s">
        <v>241</v>
      </c>
      <c r="I11372" s="1" t="s">
        <v>35</v>
      </c>
      <c r="J11372" t="s">
        <v>36</v>
      </c>
    </row>
    <row r="11373" spans="1:10" x14ac:dyDescent="0.2">
      <c r="A11373" s="7" t="s">
        <v>19236</v>
      </c>
      <c r="B11373" t="s">
        <v>19237</v>
      </c>
      <c r="C11373">
        <v>21002</v>
      </c>
      <c r="D11373" t="s">
        <v>31</v>
      </c>
      <c r="E11373">
        <v>3</v>
      </c>
      <c r="F11373" t="s">
        <v>2045</v>
      </c>
      <c r="G11373" s="8" t="s">
        <v>240</v>
      </c>
      <c r="H11373" t="s">
        <v>241</v>
      </c>
      <c r="I11373" s="1" t="s">
        <v>35</v>
      </c>
      <c r="J11373" t="s">
        <v>36</v>
      </c>
    </row>
    <row r="11374" spans="1:10" x14ac:dyDescent="0.2">
      <c r="A11374" s="7" t="s">
        <v>19238</v>
      </c>
      <c r="B11374" t="s">
        <v>19239</v>
      </c>
      <c r="C11374">
        <v>21002</v>
      </c>
      <c r="D11374" t="s">
        <v>31</v>
      </c>
      <c r="E11374">
        <v>3</v>
      </c>
      <c r="F11374" t="s">
        <v>2045</v>
      </c>
      <c r="G11374" s="8" t="s">
        <v>240</v>
      </c>
      <c r="H11374" t="s">
        <v>241</v>
      </c>
      <c r="I11374" s="1" t="s">
        <v>35</v>
      </c>
      <c r="J11374" t="s">
        <v>36</v>
      </c>
    </row>
    <row r="11375" spans="1:10" x14ac:dyDescent="0.2">
      <c r="A11375" s="7" t="s">
        <v>19240</v>
      </c>
      <c r="B11375" t="s">
        <v>19241</v>
      </c>
      <c r="C11375">
        <v>21002</v>
      </c>
      <c r="D11375" t="s">
        <v>31</v>
      </c>
      <c r="E11375">
        <v>3</v>
      </c>
      <c r="F11375" t="s">
        <v>2045</v>
      </c>
      <c r="G11375" s="8" t="s">
        <v>240</v>
      </c>
      <c r="H11375" t="s">
        <v>241</v>
      </c>
      <c r="I11375" s="1" t="s">
        <v>35</v>
      </c>
      <c r="J11375" t="s">
        <v>36</v>
      </c>
    </row>
    <row r="11376" spans="1:10" x14ac:dyDescent="0.2">
      <c r="A11376" s="7" t="s">
        <v>19242</v>
      </c>
      <c r="B11376" t="s">
        <v>19243</v>
      </c>
      <c r="C11376">
        <v>21002</v>
      </c>
      <c r="D11376" t="s">
        <v>31</v>
      </c>
      <c r="E11376">
        <v>3</v>
      </c>
      <c r="F11376" t="s">
        <v>2045</v>
      </c>
      <c r="G11376" s="8" t="s">
        <v>240</v>
      </c>
      <c r="H11376" t="s">
        <v>241</v>
      </c>
      <c r="I11376" s="1" t="s">
        <v>35</v>
      </c>
      <c r="J11376" t="s">
        <v>36</v>
      </c>
    </row>
    <row r="11377" spans="1:10" x14ac:dyDescent="0.2">
      <c r="A11377" s="7" t="s">
        <v>19244</v>
      </c>
      <c r="B11377" t="s">
        <v>19245</v>
      </c>
      <c r="C11377">
        <v>21002</v>
      </c>
      <c r="D11377" t="s">
        <v>31</v>
      </c>
      <c r="E11377">
        <v>3</v>
      </c>
      <c r="F11377" t="s">
        <v>2045</v>
      </c>
      <c r="G11377" s="8" t="s">
        <v>240</v>
      </c>
      <c r="H11377" t="s">
        <v>241</v>
      </c>
      <c r="I11377" s="1" t="s">
        <v>35</v>
      </c>
      <c r="J11377" t="s">
        <v>36</v>
      </c>
    </row>
    <row r="11378" spans="1:10" x14ac:dyDescent="0.2">
      <c r="A11378" s="7" t="s">
        <v>19246</v>
      </c>
      <c r="B11378" t="s">
        <v>19247</v>
      </c>
      <c r="C11378">
        <v>21002</v>
      </c>
      <c r="D11378" t="s">
        <v>31</v>
      </c>
      <c r="E11378">
        <v>3</v>
      </c>
      <c r="F11378" t="s">
        <v>2045</v>
      </c>
      <c r="G11378" s="8" t="s">
        <v>240</v>
      </c>
      <c r="H11378" t="s">
        <v>241</v>
      </c>
      <c r="I11378" s="1" t="s">
        <v>35</v>
      </c>
      <c r="J11378" t="s">
        <v>36</v>
      </c>
    </row>
    <row r="11379" spans="1:10" x14ac:dyDescent="0.2">
      <c r="A11379" s="7" t="s">
        <v>19248</v>
      </c>
      <c r="B11379" t="s">
        <v>19249</v>
      </c>
      <c r="C11379">
        <v>21002</v>
      </c>
      <c r="D11379" t="s">
        <v>31</v>
      </c>
      <c r="E11379">
        <v>3</v>
      </c>
      <c r="F11379" t="s">
        <v>2045</v>
      </c>
      <c r="G11379" s="8" t="s">
        <v>240</v>
      </c>
      <c r="H11379" t="s">
        <v>241</v>
      </c>
      <c r="I11379" s="1" t="s">
        <v>35</v>
      </c>
      <c r="J11379" t="s">
        <v>36</v>
      </c>
    </row>
    <row r="11380" spans="1:10" x14ac:dyDescent="0.2">
      <c r="A11380" s="7" t="s">
        <v>19250</v>
      </c>
      <c r="B11380" t="s">
        <v>19251</v>
      </c>
      <c r="C11380">
        <v>21002</v>
      </c>
      <c r="D11380" t="s">
        <v>31</v>
      </c>
      <c r="E11380">
        <v>3</v>
      </c>
      <c r="F11380" t="s">
        <v>2045</v>
      </c>
      <c r="G11380" s="8" t="s">
        <v>240</v>
      </c>
      <c r="H11380" t="s">
        <v>241</v>
      </c>
      <c r="I11380" s="1" t="s">
        <v>35</v>
      </c>
      <c r="J11380" t="s">
        <v>36</v>
      </c>
    </row>
    <row r="11381" spans="1:10" x14ac:dyDescent="0.2">
      <c r="A11381" s="7" t="s">
        <v>19252</v>
      </c>
      <c r="B11381" t="s">
        <v>19253</v>
      </c>
      <c r="C11381">
        <v>21002</v>
      </c>
      <c r="D11381" t="s">
        <v>31</v>
      </c>
      <c r="E11381">
        <v>3</v>
      </c>
      <c r="F11381" t="s">
        <v>2045</v>
      </c>
      <c r="G11381" s="8" t="s">
        <v>240</v>
      </c>
      <c r="H11381" t="s">
        <v>241</v>
      </c>
      <c r="I11381" s="1" t="s">
        <v>35</v>
      </c>
      <c r="J11381" t="s">
        <v>36</v>
      </c>
    </row>
    <row r="11382" spans="1:10" x14ac:dyDescent="0.2">
      <c r="A11382" s="7" t="s">
        <v>19254</v>
      </c>
      <c r="B11382" t="s">
        <v>19255</v>
      </c>
      <c r="C11382">
        <v>21002</v>
      </c>
      <c r="D11382" t="s">
        <v>31</v>
      </c>
      <c r="E11382">
        <v>3</v>
      </c>
      <c r="F11382" t="s">
        <v>2045</v>
      </c>
      <c r="G11382" s="8" t="s">
        <v>240</v>
      </c>
      <c r="H11382" t="s">
        <v>241</v>
      </c>
      <c r="I11382" s="1" t="s">
        <v>35</v>
      </c>
      <c r="J11382" t="s">
        <v>36</v>
      </c>
    </row>
    <row r="11383" spans="1:10" x14ac:dyDescent="0.2">
      <c r="A11383" s="7" t="s">
        <v>19256</v>
      </c>
      <c r="B11383" t="s">
        <v>19257</v>
      </c>
      <c r="C11383">
        <v>21002</v>
      </c>
      <c r="D11383" t="s">
        <v>31</v>
      </c>
      <c r="E11383">
        <v>3</v>
      </c>
      <c r="F11383" t="s">
        <v>2045</v>
      </c>
      <c r="G11383" s="8" t="s">
        <v>244</v>
      </c>
      <c r="H11383" t="s">
        <v>245</v>
      </c>
      <c r="I11383" s="1" t="s">
        <v>35</v>
      </c>
      <c r="J11383" t="s">
        <v>36</v>
      </c>
    </row>
    <row r="11384" spans="1:10" x14ac:dyDescent="0.2">
      <c r="A11384" s="7" t="s">
        <v>19258</v>
      </c>
      <c r="B11384" t="s">
        <v>19259</v>
      </c>
      <c r="C11384">
        <v>21002</v>
      </c>
      <c r="D11384" t="s">
        <v>31</v>
      </c>
      <c r="E11384">
        <v>3</v>
      </c>
      <c r="F11384" t="s">
        <v>2045</v>
      </c>
      <c r="G11384" s="8" t="s">
        <v>244</v>
      </c>
      <c r="H11384" t="s">
        <v>245</v>
      </c>
      <c r="I11384" s="1" t="s">
        <v>35</v>
      </c>
      <c r="J11384" t="s">
        <v>36</v>
      </c>
    </row>
    <row r="11385" spans="1:10" x14ac:dyDescent="0.2">
      <c r="A11385" s="7" t="s">
        <v>19260</v>
      </c>
      <c r="B11385" t="s">
        <v>19261</v>
      </c>
      <c r="C11385">
        <v>21002</v>
      </c>
      <c r="D11385" t="s">
        <v>31</v>
      </c>
      <c r="E11385">
        <v>3</v>
      </c>
      <c r="F11385" t="s">
        <v>2045</v>
      </c>
      <c r="G11385" s="8" t="s">
        <v>244</v>
      </c>
      <c r="H11385" t="s">
        <v>245</v>
      </c>
      <c r="I11385" s="1" t="s">
        <v>35</v>
      </c>
      <c r="J11385" t="s">
        <v>36</v>
      </c>
    </row>
    <row r="11386" spans="1:10" x14ac:dyDescent="0.2">
      <c r="A11386" s="7" t="s">
        <v>19262</v>
      </c>
      <c r="B11386" t="s">
        <v>19263</v>
      </c>
      <c r="C11386">
        <v>21002</v>
      </c>
      <c r="D11386" t="s">
        <v>31</v>
      </c>
      <c r="E11386">
        <v>3</v>
      </c>
      <c r="F11386" t="s">
        <v>2045</v>
      </c>
      <c r="G11386" s="8" t="s">
        <v>244</v>
      </c>
      <c r="H11386" t="s">
        <v>245</v>
      </c>
      <c r="I11386" s="1" t="s">
        <v>35</v>
      </c>
      <c r="J11386" t="s">
        <v>36</v>
      </c>
    </row>
    <row r="11387" spans="1:10" x14ac:dyDescent="0.2">
      <c r="A11387" s="7" t="s">
        <v>19264</v>
      </c>
      <c r="B11387" t="s">
        <v>19265</v>
      </c>
      <c r="C11387">
        <v>21002</v>
      </c>
      <c r="D11387" t="s">
        <v>31</v>
      </c>
      <c r="E11387">
        <v>3</v>
      </c>
      <c r="F11387" t="s">
        <v>2045</v>
      </c>
      <c r="G11387" s="8" t="s">
        <v>244</v>
      </c>
      <c r="H11387" t="s">
        <v>245</v>
      </c>
      <c r="I11387" s="1" t="s">
        <v>35</v>
      </c>
      <c r="J11387" t="s">
        <v>36</v>
      </c>
    </row>
    <row r="11388" spans="1:10" x14ac:dyDescent="0.2">
      <c r="A11388" s="7" t="s">
        <v>19266</v>
      </c>
      <c r="B11388" t="s">
        <v>19267</v>
      </c>
      <c r="C11388">
        <v>21002</v>
      </c>
      <c r="D11388" t="s">
        <v>31</v>
      </c>
      <c r="E11388">
        <v>3</v>
      </c>
      <c r="F11388" t="s">
        <v>2045</v>
      </c>
      <c r="G11388" s="8" t="s">
        <v>244</v>
      </c>
      <c r="H11388" t="s">
        <v>245</v>
      </c>
      <c r="I11388" s="1" t="s">
        <v>35</v>
      </c>
      <c r="J11388" t="s">
        <v>36</v>
      </c>
    </row>
    <row r="11389" spans="1:10" x14ac:dyDescent="0.2">
      <c r="A11389" s="7" t="s">
        <v>19268</v>
      </c>
      <c r="B11389" t="s">
        <v>19269</v>
      </c>
      <c r="C11389">
        <v>21002</v>
      </c>
      <c r="D11389" t="s">
        <v>31</v>
      </c>
      <c r="E11389">
        <v>3</v>
      </c>
      <c r="F11389" t="s">
        <v>2045</v>
      </c>
      <c r="G11389" s="8" t="s">
        <v>244</v>
      </c>
      <c r="H11389" t="s">
        <v>245</v>
      </c>
      <c r="I11389" s="1" t="s">
        <v>35</v>
      </c>
      <c r="J11389" t="s">
        <v>36</v>
      </c>
    </row>
    <row r="11390" spans="1:10" x14ac:dyDescent="0.2">
      <c r="A11390" s="7" t="s">
        <v>19270</v>
      </c>
      <c r="B11390" t="s">
        <v>19271</v>
      </c>
      <c r="C11390">
        <v>21002</v>
      </c>
      <c r="D11390" t="s">
        <v>31</v>
      </c>
      <c r="E11390">
        <v>3</v>
      </c>
      <c r="F11390" t="s">
        <v>2045</v>
      </c>
      <c r="G11390" s="8" t="s">
        <v>244</v>
      </c>
      <c r="H11390" t="s">
        <v>245</v>
      </c>
      <c r="I11390" s="1" t="s">
        <v>35</v>
      </c>
      <c r="J11390" t="s">
        <v>36</v>
      </c>
    </row>
    <row r="11391" spans="1:10" x14ac:dyDescent="0.2">
      <c r="A11391" s="7" t="s">
        <v>19272</v>
      </c>
      <c r="B11391" t="s">
        <v>19273</v>
      </c>
      <c r="C11391">
        <v>21002</v>
      </c>
      <c r="D11391" t="s">
        <v>31</v>
      </c>
      <c r="E11391">
        <v>3</v>
      </c>
      <c r="F11391" t="s">
        <v>2045</v>
      </c>
      <c r="G11391" s="8" t="s">
        <v>244</v>
      </c>
      <c r="H11391" t="s">
        <v>245</v>
      </c>
      <c r="I11391" s="1" t="s">
        <v>35</v>
      </c>
      <c r="J11391" t="s">
        <v>36</v>
      </c>
    </row>
    <row r="11392" spans="1:10" x14ac:dyDescent="0.2">
      <c r="A11392" s="7" t="s">
        <v>19274</v>
      </c>
      <c r="B11392" t="s">
        <v>19275</v>
      </c>
      <c r="C11392">
        <v>21002</v>
      </c>
      <c r="D11392" t="s">
        <v>31</v>
      </c>
      <c r="E11392">
        <v>3</v>
      </c>
      <c r="F11392" t="s">
        <v>2045</v>
      </c>
      <c r="G11392" s="8" t="s">
        <v>244</v>
      </c>
      <c r="H11392" t="s">
        <v>245</v>
      </c>
      <c r="I11392" s="1" t="s">
        <v>35</v>
      </c>
      <c r="J11392" t="s">
        <v>36</v>
      </c>
    </row>
    <row r="11393" spans="1:10" x14ac:dyDescent="0.2">
      <c r="A11393" s="7" t="s">
        <v>19276</v>
      </c>
      <c r="B11393" t="s">
        <v>19277</v>
      </c>
      <c r="C11393">
        <v>21002</v>
      </c>
      <c r="D11393" t="s">
        <v>31</v>
      </c>
      <c r="E11393">
        <v>3</v>
      </c>
      <c r="F11393" t="s">
        <v>2045</v>
      </c>
      <c r="G11393" s="8" t="s">
        <v>244</v>
      </c>
      <c r="H11393" t="s">
        <v>245</v>
      </c>
      <c r="I11393" s="1" t="s">
        <v>35</v>
      </c>
      <c r="J11393" t="s">
        <v>36</v>
      </c>
    </row>
    <row r="11394" spans="1:10" x14ac:dyDescent="0.2">
      <c r="A11394" s="7" t="s">
        <v>19278</v>
      </c>
      <c r="B11394" t="s">
        <v>19279</v>
      </c>
      <c r="C11394">
        <v>21002</v>
      </c>
      <c r="D11394" t="s">
        <v>31</v>
      </c>
      <c r="E11394">
        <v>3</v>
      </c>
      <c r="F11394" t="s">
        <v>2045</v>
      </c>
      <c r="G11394" s="8" t="s">
        <v>244</v>
      </c>
      <c r="H11394" t="s">
        <v>245</v>
      </c>
      <c r="I11394" s="1" t="s">
        <v>35</v>
      </c>
      <c r="J11394" t="s">
        <v>36</v>
      </c>
    </row>
    <row r="11395" spans="1:10" x14ac:dyDescent="0.2">
      <c r="A11395" s="7" t="s">
        <v>19280</v>
      </c>
      <c r="B11395" t="s">
        <v>19281</v>
      </c>
      <c r="C11395">
        <v>21002</v>
      </c>
      <c r="D11395" t="s">
        <v>31</v>
      </c>
      <c r="E11395">
        <v>3</v>
      </c>
      <c r="F11395" t="s">
        <v>2045</v>
      </c>
      <c r="G11395" s="8" t="s">
        <v>244</v>
      </c>
      <c r="H11395" t="s">
        <v>245</v>
      </c>
      <c r="I11395" s="1" t="s">
        <v>35</v>
      </c>
      <c r="J11395" t="s">
        <v>36</v>
      </c>
    </row>
    <row r="11396" spans="1:10" x14ac:dyDescent="0.2">
      <c r="A11396" s="7" t="s">
        <v>19282</v>
      </c>
      <c r="B11396" t="s">
        <v>19283</v>
      </c>
      <c r="C11396">
        <v>21002</v>
      </c>
      <c r="D11396" t="s">
        <v>31</v>
      </c>
      <c r="E11396">
        <v>3</v>
      </c>
      <c r="F11396" t="s">
        <v>2045</v>
      </c>
      <c r="G11396" s="8" t="s">
        <v>244</v>
      </c>
      <c r="H11396" t="s">
        <v>245</v>
      </c>
      <c r="I11396" s="1" t="s">
        <v>35</v>
      </c>
      <c r="J11396" t="s">
        <v>36</v>
      </c>
    </row>
    <row r="11397" spans="1:10" x14ac:dyDescent="0.2">
      <c r="A11397" s="7" t="s">
        <v>19284</v>
      </c>
      <c r="B11397" t="s">
        <v>19285</v>
      </c>
      <c r="C11397">
        <v>21002</v>
      </c>
      <c r="D11397" t="s">
        <v>31</v>
      </c>
      <c r="E11397">
        <v>3</v>
      </c>
      <c r="F11397" t="s">
        <v>2045</v>
      </c>
      <c r="G11397" s="8" t="s">
        <v>244</v>
      </c>
      <c r="H11397" t="s">
        <v>245</v>
      </c>
      <c r="I11397" s="1" t="s">
        <v>35</v>
      </c>
      <c r="J11397" t="s">
        <v>36</v>
      </c>
    </row>
    <row r="11398" spans="1:10" x14ac:dyDescent="0.2">
      <c r="A11398" s="7" t="s">
        <v>19286</v>
      </c>
      <c r="B11398" t="s">
        <v>19287</v>
      </c>
      <c r="C11398">
        <v>21002</v>
      </c>
      <c r="D11398" t="s">
        <v>31</v>
      </c>
      <c r="E11398">
        <v>3</v>
      </c>
      <c r="F11398" t="s">
        <v>2045</v>
      </c>
      <c r="G11398" s="8" t="s">
        <v>244</v>
      </c>
      <c r="H11398" t="s">
        <v>245</v>
      </c>
      <c r="I11398" s="1" t="s">
        <v>35</v>
      </c>
      <c r="J11398" t="s">
        <v>36</v>
      </c>
    </row>
    <row r="11399" spans="1:10" x14ac:dyDescent="0.2">
      <c r="A11399" s="7" t="s">
        <v>19288</v>
      </c>
      <c r="B11399" t="s">
        <v>19289</v>
      </c>
      <c r="C11399">
        <v>21002</v>
      </c>
      <c r="D11399" t="s">
        <v>31</v>
      </c>
      <c r="E11399">
        <v>3</v>
      </c>
      <c r="F11399" t="s">
        <v>2045</v>
      </c>
      <c r="G11399" s="8" t="s">
        <v>244</v>
      </c>
      <c r="H11399" t="s">
        <v>245</v>
      </c>
      <c r="I11399" s="1" t="s">
        <v>35</v>
      </c>
      <c r="J11399" t="s">
        <v>36</v>
      </c>
    </row>
    <row r="11400" spans="1:10" x14ac:dyDescent="0.2">
      <c r="A11400" s="7" t="s">
        <v>19290</v>
      </c>
      <c r="B11400" t="s">
        <v>19291</v>
      </c>
      <c r="C11400">
        <v>21002</v>
      </c>
      <c r="D11400" t="s">
        <v>31</v>
      </c>
      <c r="E11400">
        <v>3</v>
      </c>
      <c r="F11400" t="s">
        <v>2045</v>
      </c>
      <c r="G11400" s="8" t="s">
        <v>244</v>
      </c>
      <c r="H11400" t="s">
        <v>245</v>
      </c>
      <c r="I11400" s="1" t="s">
        <v>35</v>
      </c>
      <c r="J11400" t="s">
        <v>36</v>
      </c>
    </row>
    <row r="11401" spans="1:10" x14ac:dyDescent="0.2">
      <c r="A11401" s="7" t="s">
        <v>19292</v>
      </c>
      <c r="B11401" t="s">
        <v>19293</v>
      </c>
      <c r="C11401">
        <v>21002</v>
      </c>
      <c r="D11401" t="s">
        <v>31</v>
      </c>
      <c r="E11401">
        <v>3</v>
      </c>
      <c r="F11401" t="s">
        <v>2045</v>
      </c>
      <c r="G11401" s="8" t="s">
        <v>244</v>
      </c>
      <c r="H11401" t="s">
        <v>245</v>
      </c>
      <c r="I11401" s="1" t="s">
        <v>35</v>
      </c>
      <c r="J11401" t="s">
        <v>36</v>
      </c>
    </row>
    <row r="11402" spans="1:10" x14ac:dyDescent="0.2">
      <c r="A11402" s="7" t="s">
        <v>19294</v>
      </c>
      <c r="B11402" t="s">
        <v>19295</v>
      </c>
      <c r="C11402">
        <v>21002</v>
      </c>
      <c r="D11402" t="s">
        <v>31</v>
      </c>
      <c r="E11402">
        <v>3</v>
      </c>
      <c r="F11402" t="s">
        <v>2045</v>
      </c>
      <c r="G11402" s="8" t="s">
        <v>244</v>
      </c>
      <c r="H11402" t="s">
        <v>245</v>
      </c>
      <c r="I11402" s="1" t="s">
        <v>35</v>
      </c>
      <c r="J11402" t="s">
        <v>36</v>
      </c>
    </row>
    <row r="11403" spans="1:10" x14ac:dyDescent="0.2">
      <c r="A11403" s="7" t="s">
        <v>19296</v>
      </c>
      <c r="B11403" t="s">
        <v>19297</v>
      </c>
      <c r="C11403">
        <v>21002</v>
      </c>
      <c r="D11403" t="s">
        <v>31</v>
      </c>
      <c r="E11403">
        <v>3</v>
      </c>
      <c r="F11403" t="s">
        <v>2045</v>
      </c>
      <c r="G11403" s="8" t="s">
        <v>244</v>
      </c>
      <c r="H11403" t="s">
        <v>245</v>
      </c>
      <c r="I11403" s="1" t="s">
        <v>35</v>
      </c>
      <c r="J11403" t="s">
        <v>36</v>
      </c>
    </row>
    <row r="11404" spans="1:10" x14ac:dyDescent="0.2">
      <c r="A11404" s="7" t="s">
        <v>19298</v>
      </c>
      <c r="B11404" t="s">
        <v>19299</v>
      </c>
      <c r="C11404">
        <v>21002</v>
      </c>
      <c r="D11404" t="s">
        <v>31</v>
      </c>
      <c r="E11404">
        <v>3</v>
      </c>
      <c r="F11404" t="s">
        <v>2045</v>
      </c>
      <c r="G11404" s="8" t="s">
        <v>244</v>
      </c>
      <c r="H11404" t="s">
        <v>245</v>
      </c>
      <c r="I11404" s="1" t="s">
        <v>35</v>
      </c>
      <c r="J11404" t="s">
        <v>36</v>
      </c>
    </row>
    <row r="11405" spans="1:10" x14ac:dyDescent="0.2">
      <c r="A11405" s="7" t="s">
        <v>19300</v>
      </c>
      <c r="B11405" t="s">
        <v>19301</v>
      </c>
      <c r="C11405">
        <v>21002</v>
      </c>
      <c r="D11405" t="s">
        <v>31</v>
      </c>
      <c r="E11405">
        <v>3</v>
      </c>
      <c r="F11405" t="s">
        <v>2045</v>
      </c>
      <c r="G11405" s="8" t="s">
        <v>244</v>
      </c>
      <c r="H11405" t="s">
        <v>245</v>
      </c>
      <c r="I11405" s="1" t="s">
        <v>35</v>
      </c>
      <c r="J11405" t="s">
        <v>36</v>
      </c>
    </row>
    <row r="11406" spans="1:10" x14ac:dyDescent="0.2">
      <c r="A11406" s="7" t="s">
        <v>19302</v>
      </c>
      <c r="B11406" t="s">
        <v>19303</v>
      </c>
      <c r="C11406">
        <v>21002</v>
      </c>
      <c r="D11406" t="s">
        <v>31</v>
      </c>
      <c r="E11406">
        <v>3</v>
      </c>
      <c r="F11406" t="s">
        <v>2045</v>
      </c>
      <c r="G11406" s="8" t="s">
        <v>244</v>
      </c>
      <c r="H11406" t="s">
        <v>245</v>
      </c>
      <c r="I11406" s="1" t="s">
        <v>35</v>
      </c>
      <c r="J11406" t="s">
        <v>36</v>
      </c>
    </row>
    <row r="11407" spans="1:10" x14ac:dyDescent="0.2">
      <c r="A11407" s="7" t="s">
        <v>19304</v>
      </c>
      <c r="B11407" t="s">
        <v>19305</v>
      </c>
      <c r="C11407">
        <v>21002</v>
      </c>
      <c r="D11407" t="s">
        <v>31</v>
      </c>
      <c r="E11407">
        <v>3</v>
      </c>
      <c r="F11407" t="s">
        <v>2045</v>
      </c>
      <c r="G11407" s="8" t="s">
        <v>244</v>
      </c>
      <c r="H11407" t="s">
        <v>245</v>
      </c>
      <c r="I11407" s="1" t="s">
        <v>35</v>
      </c>
      <c r="J11407" t="s">
        <v>36</v>
      </c>
    </row>
    <row r="11408" spans="1:10" x14ac:dyDescent="0.2">
      <c r="A11408" s="7" t="s">
        <v>19306</v>
      </c>
      <c r="B11408" t="s">
        <v>19307</v>
      </c>
      <c r="C11408">
        <v>21002</v>
      </c>
      <c r="D11408" t="s">
        <v>31</v>
      </c>
      <c r="E11408">
        <v>3</v>
      </c>
      <c r="F11408" t="s">
        <v>2045</v>
      </c>
      <c r="G11408" s="8" t="s">
        <v>244</v>
      </c>
      <c r="H11408" t="s">
        <v>245</v>
      </c>
      <c r="I11408" s="1" t="s">
        <v>35</v>
      </c>
      <c r="J11408" t="s">
        <v>36</v>
      </c>
    </row>
    <row r="11409" spans="1:10" x14ac:dyDescent="0.2">
      <c r="A11409" s="7" t="s">
        <v>19308</v>
      </c>
      <c r="B11409" t="s">
        <v>19309</v>
      </c>
      <c r="C11409">
        <v>21002</v>
      </c>
      <c r="D11409" t="s">
        <v>31</v>
      </c>
      <c r="E11409">
        <v>3</v>
      </c>
      <c r="F11409" t="s">
        <v>2045</v>
      </c>
      <c r="G11409" s="8" t="s">
        <v>244</v>
      </c>
      <c r="H11409" t="s">
        <v>245</v>
      </c>
      <c r="I11409" s="1" t="s">
        <v>35</v>
      </c>
      <c r="J11409" t="s">
        <v>36</v>
      </c>
    </row>
    <row r="11410" spans="1:10" x14ac:dyDescent="0.2">
      <c r="A11410" s="7" t="s">
        <v>19310</v>
      </c>
      <c r="B11410" t="s">
        <v>19311</v>
      </c>
      <c r="C11410">
        <v>21002</v>
      </c>
      <c r="D11410" t="s">
        <v>31</v>
      </c>
      <c r="E11410">
        <v>3</v>
      </c>
      <c r="F11410" t="s">
        <v>2045</v>
      </c>
      <c r="G11410" s="8" t="s">
        <v>244</v>
      </c>
      <c r="H11410" t="s">
        <v>245</v>
      </c>
      <c r="I11410" s="1" t="s">
        <v>35</v>
      </c>
      <c r="J11410" t="s">
        <v>36</v>
      </c>
    </row>
    <row r="11411" spans="1:10" x14ac:dyDescent="0.2">
      <c r="A11411" s="7" t="s">
        <v>19312</v>
      </c>
      <c r="B11411" t="s">
        <v>19313</v>
      </c>
      <c r="C11411">
        <v>21002</v>
      </c>
      <c r="D11411" t="s">
        <v>31</v>
      </c>
      <c r="E11411">
        <v>3</v>
      </c>
      <c r="F11411" t="s">
        <v>2045</v>
      </c>
      <c r="G11411" s="8" t="s">
        <v>244</v>
      </c>
      <c r="H11411" t="s">
        <v>245</v>
      </c>
      <c r="I11411" s="1" t="s">
        <v>35</v>
      </c>
      <c r="J11411" t="s">
        <v>36</v>
      </c>
    </row>
    <row r="11412" spans="1:10" x14ac:dyDescent="0.2">
      <c r="A11412" s="7" t="s">
        <v>19314</v>
      </c>
      <c r="B11412" t="s">
        <v>19315</v>
      </c>
      <c r="C11412">
        <v>21002</v>
      </c>
      <c r="D11412" t="s">
        <v>31</v>
      </c>
      <c r="E11412">
        <v>3</v>
      </c>
      <c r="F11412" t="s">
        <v>2045</v>
      </c>
      <c r="G11412" s="8" t="s">
        <v>244</v>
      </c>
      <c r="H11412" t="s">
        <v>245</v>
      </c>
      <c r="I11412" s="1" t="s">
        <v>35</v>
      </c>
      <c r="J11412" t="s">
        <v>36</v>
      </c>
    </row>
    <row r="11413" spans="1:10" x14ac:dyDescent="0.2">
      <c r="A11413" s="7" t="s">
        <v>19316</v>
      </c>
      <c r="B11413" t="s">
        <v>19317</v>
      </c>
      <c r="C11413">
        <v>21002</v>
      </c>
      <c r="D11413" t="s">
        <v>31</v>
      </c>
      <c r="E11413">
        <v>3</v>
      </c>
      <c r="F11413" t="s">
        <v>2045</v>
      </c>
      <c r="G11413" s="8" t="s">
        <v>244</v>
      </c>
      <c r="H11413" t="s">
        <v>245</v>
      </c>
      <c r="I11413" s="1" t="s">
        <v>35</v>
      </c>
      <c r="J11413" t="s">
        <v>36</v>
      </c>
    </row>
    <row r="11414" spans="1:10" x14ac:dyDescent="0.2">
      <c r="A11414" s="7" t="s">
        <v>19318</v>
      </c>
      <c r="B11414" t="s">
        <v>19319</v>
      </c>
      <c r="C11414">
        <v>21002</v>
      </c>
      <c r="D11414" t="s">
        <v>31</v>
      </c>
      <c r="E11414">
        <v>3</v>
      </c>
      <c r="F11414" t="s">
        <v>2045</v>
      </c>
      <c r="G11414" s="8" t="s">
        <v>244</v>
      </c>
      <c r="H11414" t="s">
        <v>245</v>
      </c>
      <c r="I11414" s="1" t="s">
        <v>35</v>
      </c>
      <c r="J11414" t="s">
        <v>36</v>
      </c>
    </row>
    <row r="11415" spans="1:10" x14ac:dyDescent="0.2">
      <c r="A11415" s="7" t="s">
        <v>19320</v>
      </c>
      <c r="B11415" t="s">
        <v>19321</v>
      </c>
      <c r="C11415">
        <v>21002</v>
      </c>
      <c r="D11415" t="s">
        <v>31</v>
      </c>
      <c r="E11415">
        <v>3</v>
      </c>
      <c r="F11415" t="s">
        <v>2045</v>
      </c>
      <c r="G11415" s="8" t="s">
        <v>244</v>
      </c>
      <c r="H11415" t="s">
        <v>245</v>
      </c>
      <c r="I11415" s="1" t="s">
        <v>35</v>
      </c>
      <c r="J11415" t="s">
        <v>36</v>
      </c>
    </row>
    <row r="11416" spans="1:10" x14ac:dyDescent="0.2">
      <c r="A11416" s="7" t="s">
        <v>19322</v>
      </c>
      <c r="B11416" t="s">
        <v>19323</v>
      </c>
      <c r="C11416">
        <v>21002</v>
      </c>
      <c r="D11416" t="s">
        <v>31</v>
      </c>
      <c r="E11416">
        <v>3</v>
      </c>
      <c r="F11416" t="s">
        <v>2045</v>
      </c>
      <c r="G11416" s="8" t="s">
        <v>244</v>
      </c>
      <c r="H11416" t="s">
        <v>245</v>
      </c>
      <c r="I11416" s="1" t="s">
        <v>35</v>
      </c>
      <c r="J11416" t="s">
        <v>36</v>
      </c>
    </row>
    <row r="11417" spans="1:10" x14ac:dyDescent="0.2">
      <c r="A11417" s="7" t="s">
        <v>19324</v>
      </c>
      <c r="B11417" t="s">
        <v>19325</v>
      </c>
      <c r="C11417">
        <v>21002</v>
      </c>
      <c r="D11417" t="s">
        <v>31</v>
      </c>
      <c r="E11417">
        <v>3</v>
      </c>
      <c r="F11417" t="s">
        <v>2045</v>
      </c>
      <c r="G11417" s="8" t="s">
        <v>244</v>
      </c>
      <c r="H11417" t="s">
        <v>245</v>
      </c>
      <c r="I11417" s="1" t="s">
        <v>35</v>
      </c>
      <c r="J11417" t="s">
        <v>36</v>
      </c>
    </row>
    <row r="11418" spans="1:10" x14ac:dyDescent="0.2">
      <c r="A11418" s="7" t="s">
        <v>19326</v>
      </c>
      <c r="B11418" t="s">
        <v>19327</v>
      </c>
      <c r="C11418">
        <v>21002</v>
      </c>
      <c r="D11418" t="s">
        <v>31</v>
      </c>
      <c r="E11418">
        <v>3</v>
      </c>
      <c r="F11418" t="s">
        <v>2045</v>
      </c>
      <c r="G11418" s="8" t="s">
        <v>244</v>
      </c>
      <c r="H11418" t="s">
        <v>245</v>
      </c>
      <c r="I11418" s="1" t="s">
        <v>35</v>
      </c>
      <c r="J11418" t="s">
        <v>36</v>
      </c>
    </row>
    <row r="11419" spans="1:10" x14ac:dyDescent="0.2">
      <c r="A11419" s="7" t="s">
        <v>19328</v>
      </c>
      <c r="B11419" t="s">
        <v>19329</v>
      </c>
      <c r="C11419">
        <v>21002</v>
      </c>
      <c r="D11419" t="s">
        <v>31</v>
      </c>
      <c r="E11419">
        <v>3</v>
      </c>
      <c r="F11419" t="s">
        <v>2045</v>
      </c>
      <c r="G11419" s="8" t="s">
        <v>244</v>
      </c>
      <c r="H11419" t="s">
        <v>245</v>
      </c>
      <c r="I11419" s="1" t="s">
        <v>35</v>
      </c>
      <c r="J11419" t="s">
        <v>36</v>
      </c>
    </row>
    <row r="11420" spans="1:10" x14ac:dyDescent="0.2">
      <c r="A11420" s="7" t="s">
        <v>19330</v>
      </c>
      <c r="B11420" t="s">
        <v>19331</v>
      </c>
      <c r="C11420">
        <v>21002</v>
      </c>
      <c r="D11420" t="s">
        <v>31</v>
      </c>
      <c r="E11420">
        <v>3</v>
      </c>
      <c r="F11420" t="s">
        <v>2045</v>
      </c>
      <c r="G11420" s="8" t="s">
        <v>244</v>
      </c>
      <c r="H11420" t="s">
        <v>245</v>
      </c>
      <c r="I11420" s="1" t="s">
        <v>35</v>
      </c>
      <c r="J11420" t="s">
        <v>36</v>
      </c>
    </row>
    <row r="11421" spans="1:10" x14ac:dyDescent="0.2">
      <c r="A11421" s="7" t="s">
        <v>19332</v>
      </c>
      <c r="B11421" t="s">
        <v>19333</v>
      </c>
      <c r="C11421">
        <v>21002</v>
      </c>
      <c r="D11421" t="s">
        <v>31</v>
      </c>
      <c r="E11421">
        <v>3</v>
      </c>
      <c r="F11421" t="s">
        <v>2045</v>
      </c>
      <c r="G11421" s="8" t="s">
        <v>244</v>
      </c>
      <c r="H11421" t="s">
        <v>245</v>
      </c>
      <c r="I11421" s="1" t="s">
        <v>35</v>
      </c>
      <c r="J11421" t="s">
        <v>36</v>
      </c>
    </row>
    <row r="11422" spans="1:10" x14ac:dyDescent="0.2">
      <c r="A11422" s="7" t="s">
        <v>19334</v>
      </c>
      <c r="B11422" t="s">
        <v>19335</v>
      </c>
      <c r="C11422">
        <v>21002</v>
      </c>
      <c r="D11422" t="s">
        <v>31</v>
      </c>
      <c r="E11422">
        <v>3</v>
      </c>
      <c r="F11422" t="s">
        <v>2045</v>
      </c>
      <c r="G11422" s="8" t="s">
        <v>244</v>
      </c>
      <c r="H11422" t="s">
        <v>245</v>
      </c>
      <c r="I11422" s="1" t="s">
        <v>35</v>
      </c>
      <c r="J11422" t="s">
        <v>36</v>
      </c>
    </row>
    <row r="11423" spans="1:10" x14ac:dyDescent="0.2">
      <c r="A11423" s="7" t="s">
        <v>19336</v>
      </c>
      <c r="B11423" t="s">
        <v>19337</v>
      </c>
      <c r="C11423">
        <v>21002</v>
      </c>
      <c r="D11423" t="s">
        <v>31</v>
      </c>
      <c r="E11423">
        <v>3</v>
      </c>
      <c r="F11423" t="s">
        <v>2045</v>
      </c>
      <c r="G11423" s="8" t="s">
        <v>244</v>
      </c>
      <c r="H11423" t="s">
        <v>245</v>
      </c>
      <c r="I11423" s="1" t="s">
        <v>35</v>
      </c>
      <c r="J11423" t="s">
        <v>36</v>
      </c>
    </row>
    <row r="11424" spans="1:10" x14ac:dyDescent="0.2">
      <c r="A11424" s="7" t="s">
        <v>19338</v>
      </c>
      <c r="B11424" t="s">
        <v>19339</v>
      </c>
      <c r="C11424">
        <v>21002</v>
      </c>
      <c r="D11424" t="s">
        <v>31</v>
      </c>
      <c r="E11424">
        <v>3</v>
      </c>
      <c r="F11424" t="s">
        <v>2045</v>
      </c>
      <c r="G11424" s="8" t="s">
        <v>244</v>
      </c>
      <c r="H11424" t="s">
        <v>245</v>
      </c>
      <c r="I11424" s="1" t="s">
        <v>35</v>
      </c>
      <c r="J11424" t="s">
        <v>36</v>
      </c>
    </row>
    <row r="11425" spans="1:10" x14ac:dyDescent="0.2">
      <c r="A11425" s="7" t="s">
        <v>19340</v>
      </c>
      <c r="B11425" t="s">
        <v>19341</v>
      </c>
      <c r="C11425">
        <v>21002</v>
      </c>
      <c r="D11425" t="s">
        <v>31</v>
      </c>
      <c r="E11425">
        <v>3</v>
      </c>
      <c r="F11425" t="s">
        <v>2045</v>
      </c>
      <c r="G11425" s="8" t="s">
        <v>244</v>
      </c>
      <c r="H11425" t="s">
        <v>245</v>
      </c>
      <c r="I11425" s="1" t="s">
        <v>35</v>
      </c>
      <c r="J11425" t="s">
        <v>36</v>
      </c>
    </row>
    <row r="11426" spans="1:10" x14ac:dyDescent="0.2">
      <c r="A11426" s="7" t="s">
        <v>19342</v>
      </c>
      <c r="B11426" t="s">
        <v>19343</v>
      </c>
      <c r="C11426">
        <v>21002</v>
      </c>
      <c r="D11426" t="s">
        <v>31</v>
      </c>
      <c r="E11426">
        <v>3</v>
      </c>
      <c r="F11426" t="s">
        <v>2045</v>
      </c>
      <c r="G11426" s="8" t="s">
        <v>244</v>
      </c>
      <c r="H11426" t="s">
        <v>245</v>
      </c>
      <c r="I11426" s="1" t="s">
        <v>35</v>
      </c>
      <c r="J11426" t="s">
        <v>36</v>
      </c>
    </row>
    <row r="11427" spans="1:10" x14ac:dyDescent="0.2">
      <c r="A11427" s="7" t="s">
        <v>19344</v>
      </c>
      <c r="B11427" t="s">
        <v>19345</v>
      </c>
      <c r="C11427">
        <v>21002</v>
      </c>
      <c r="D11427" t="s">
        <v>31</v>
      </c>
      <c r="E11427">
        <v>3</v>
      </c>
      <c r="F11427" t="s">
        <v>2045</v>
      </c>
      <c r="G11427" s="8" t="s">
        <v>244</v>
      </c>
      <c r="H11427" t="s">
        <v>245</v>
      </c>
      <c r="I11427" s="1" t="s">
        <v>35</v>
      </c>
      <c r="J11427" t="s">
        <v>36</v>
      </c>
    </row>
    <row r="11428" spans="1:10" x14ac:dyDescent="0.2">
      <c r="A11428" s="7" t="s">
        <v>19346</v>
      </c>
      <c r="B11428" t="s">
        <v>19347</v>
      </c>
      <c r="C11428">
        <v>21002</v>
      </c>
      <c r="D11428" t="s">
        <v>31</v>
      </c>
      <c r="E11428">
        <v>3</v>
      </c>
      <c r="F11428" t="s">
        <v>2045</v>
      </c>
      <c r="G11428" s="8" t="s">
        <v>244</v>
      </c>
      <c r="H11428" t="s">
        <v>245</v>
      </c>
      <c r="I11428" s="1" t="s">
        <v>35</v>
      </c>
      <c r="J11428" t="s">
        <v>36</v>
      </c>
    </row>
    <row r="11429" spans="1:10" x14ac:dyDescent="0.2">
      <c r="A11429" s="7" t="s">
        <v>19348</v>
      </c>
      <c r="B11429" t="s">
        <v>19349</v>
      </c>
      <c r="C11429">
        <v>21002</v>
      </c>
      <c r="D11429" t="s">
        <v>31</v>
      </c>
      <c r="E11429">
        <v>3</v>
      </c>
      <c r="F11429" t="s">
        <v>2045</v>
      </c>
      <c r="G11429" s="8" t="s">
        <v>244</v>
      </c>
      <c r="H11429" t="s">
        <v>245</v>
      </c>
      <c r="I11429" s="1" t="s">
        <v>35</v>
      </c>
      <c r="J11429" t="s">
        <v>36</v>
      </c>
    </row>
    <row r="11430" spans="1:10" x14ac:dyDescent="0.2">
      <c r="A11430" s="7" t="s">
        <v>19350</v>
      </c>
      <c r="B11430" t="s">
        <v>19351</v>
      </c>
      <c r="C11430">
        <v>21002</v>
      </c>
      <c r="D11430" t="s">
        <v>31</v>
      </c>
      <c r="E11430">
        <v>3</v>
      </c>
      <c r="F11430" t="s">
        <v>2045</v>
      </c>
      <c r="G11430" s="8" t="s">
        <v>244</v>
      </c>
      <c r="H11430" t="s">
        <v>245</v>
      </c>
      <c r="I11430" s="1" t="s">
        <v>35</v>
      </c>
      <c r="J11430" t="s">
        <v>36</v>
      </c>
    </row>
    <row r="11431" spans="1:10" x14ac:dyDescent="0.2">
      <c r="A11431" s="7" t="s">
        <v>19352</v>
      </c>
      <c r="B11431" t="s">
        <v>19353</v>
      </c>
      <c r="C11431">
        <v>21002</v>
      </c>
      <c r="D11431" t="s">
        <v>31</v>
      </c>
      <c r="E11431">
        <v>3</v>
      </c>
      <c r="F11431" t="s">
        <v>2045</v>
      </c>
      <c r="G11431" s="8" t="s">
        <v>244</v>
      </c>
      <c r="H11431" t="s">
        <v>245</v>
      </c>
      <c r="I11431" s="1" t="s">
        <v>35</v>
      </c>
      <c r="J11431" t="s">
        <v>36</v>
      </c>
    </row>
    <row r="11432" spans="1:10" x14ac:dyDescent="0.2">
      <c r="A11432" s="7" t="s">
        <v>19354</v>
      </c>
      <c r="B11432" t="s">
        <v>19355</v>
      </c>
      <c r="C11432">
        <v>21002</v>
      </c>
      <c r="D11432" t="s">
        <v>31</v>
      </c>
      <c r="E11432">
        <v>3</v>
      </c>
      <c r="F11432" t="s">
        <v>2045</v>
      </c>
      <c r="G11432" s="8" t="s">
        <v>244</v>
      </c>
      <c r="H11432" t="s">
        <v>245</v>
      </c>
      <c r="I11432" s="1" t="s">
        <v>35</v>
      </c>
      <c r="J11432" t="s">
        <v>36</v>
      </c>
    </row>
    <row r="11433" spans="1:10" x14ac:dyDescent="0.2">
      <c r="A11433" s="7" t="s">
        <v>19356</v>
      </c>
      <c r="B11433" t="s">
        <v>19357</v>
      </c>
      <c r="C11433">
        <v>21002</v>
      </c>
      <c r="D11433" t="s">
        <v>31</v>
      </c>
      <c r="E11433">
        <v>3</v>
      </c>
      <c r="F11433" t="s">
        <v>2045</v>
      </c>
      <c r="G11433" s="8" t="s">
        <v>244</v>
      </c>
      <c r="H11433" t="s">
        <v>245</v>
      </c>
      <c r="I11433" s="1" t="s">
        <v>35</v>
      </c>
      <c r="J11433" t="s">
        <v>36</v>
      </c>
    </row>
    <row r="11434" spans="1:10" x14ac:dyDescent="0.2">
      <c r="A11434" s="7" t="s">
        <v>19358</v>
      </c>
      <c r="B11434" t="s">
        <v>19359</v>
      </c>
      <c r="C11434">
        <v>21002</v>
      </c>
      <c r="D11434" t="s">
        <v>31</v>
      </c>
      <c r="E11434">
        <v>3</v>
      </c>
      <c r="F11434" t="s">
        <v>2045</v>
      </c>
      <c r="G11434" s="8" t="s">
        <v>244</v>
      </c>
      <c r="H11434" t="s">
        <v>245</v>
      </c>
      <c r="I11434" s="1" t="s">
        <v>35</v>
      </c>
      <c r="J11434" t="s">
        <v>36</v>
      </c>
    </row>
    <row r="11435" spans="1:10" x14ac:dyDescent="0.2">
      <c r="A11435" s="7" t="s">
        <v>19360</v>
      </c>
      <c r="B11435" t="s">
        <v>19361</v>
      </c>
      <c r="C11435">
        <v>21002</v>
      </c>
      <c r="D11435" t="s">
        <v>31</v>
      </c>
      <c r="E11435">
        <v>3</v>
      </c>
      <c r="F11435" t="s">
        <v>2045</v>
      </c>
      <c r="G11435" s="8" t="s">
        <v>244</v>
      </c>
      <c r="H11435" t="s">
        <v>245</v>
      </c>
      <c r="I11435" s="1" t="s">
        <v>35</v>
      </c>
      <c r="J11435" t="s">
        <v>36</v>
      </c>
    </row>
    <row r="11436" spans="1:10" x14ac:dyDescent="0.2">
      <c r="A11436" s="7" t="s">
        <v>19362</v>
      </c>
      <c r="B11436" t="s">
        <v>19363</v>
      </c>
      <c r="C11436">
        <v>21002</v>
      </c>
      <c r="D11436" t="s">
        <v>31</v>
      </c>
      <c r="E11436">
        <v>3</v>
      </c>
      <c r="F11436" t="s">
        <v>2045</v>
      </c>
      <c r="G11436" s="8" t="s">
        <v>244</v>
      </c>
      <c r="H11436" t="s">
        <v>245</v>
      </c>
      <c r="I11436" s="1" t="s">
        <v>35</v>
      </c>
      <c r="J11436" t="s">
        <v>36</v>
      </c>
    </row>
    <row r="11437" spans="1:10" x14ac:dyDescent="0.2">
      <c r="A11437" s="7" t="s">
        <v>19364</v>
      </c>
      <c r="B11437" t="s">
        <v>19365</v>
      </c>
      <c r="C11437">
        <v>21002</v>
      </c>
      <c r="D11437" t="s">
        <v>31</v>
      </c>
      <c r="E11437">
        <v>3</v>
      </c>
      <c r="F11437" t="s">
        <v>2045</v>
      </c>
      <c r="G11437" s="8" t="s">
        <v>244</v>
      </c>
      <c r="H11437" t="s">
        <v>245</v>
      </c>
      <c r="I11437" s="1" t="s">
        <v>35</v>
      </c>
      <c r="J11437" t="s">
        <v>36</v>
      </c>
    </row>
    <row r="11438" spans="1:10" x14ac:dyDescent="0.2">
      <c r="A11438" s="7" t="s">
        <v>19366</v>
      </c>
      <c r="B11438" t="s">
        <v>19367</v>
      </c>
      <c r="C11438">
        <v>21002</v>
      </c>
      <c r="D11438" t="s">
        <v>31</v>
      </c>
      <c r="E11438">
        <v>3</v>
      </c>
      <c r="F11438" t="s">
        <v>2045</v>
      </c>
      <c r="G11438" s="8" t="s">
        <v>244</v>
      </c>
      <c r="H11438" t="s">
        <v>245</v>
      </c>
      <c r="I11438" s="1" t="s">
        <v>35</v>
      </c>
      <c r="J11438" t="s">
        <v>36</v>
      </c>
    </row>
    <row r="11439" spans="1:10" x14ac:dyDescent="0.2">
      <c r="A11439" s="7" t="s">
        <v>19368</v>
      </c>
      <c r="B11439" t="s">
        <v>19369</v>
      </c>
      <c r="C11439">
        <v>21002</v>
      </c>
      <c r="D11439" t="s">
        <v>31</v>
      </c>
      <c r="E11439">
        <v>3</v>
      </c>
      <c r="F11439" t="s">
        <v>2045</v>
      </c>
      <c r="G11439" s="8" t="s">
        <v>244</v>
      </c>
      <c r="H11439" t="s">
        <v>245</v>
      </c>
      <c r="I11439" s="1" t="s">
        <v>35</v>
      </c>
      <c r="J11439" t="s">
        <v>36</v>
      </c>
    </row>
    <row r="11440" spans="1:10" x14ac:dyDescent="0.2">
      <c r="A11440" s="7" t="s">
        <v>19370</v>
      </c>
      <c r="B11440" t="s">
        <v>19371</v>
      </c>
      <c r="C11440">
        <v>21002</v>
      </c>
      <c r="D11440" t="s">
        <v>31</v>
      </c>
      <c r="E11440">
        <v>3</v>
      </c>
      <c r="F11440" t="s">
        <v>2045</v>
      </c>
      <c r="G11440" s="8" t="s">
        <v>244</v>
      </c>
      <c r="H11440" t="s">
        <v>245</v>
      </c>
      <c r="I11440" s="1" t="s">
        <v>35</v>
      </c>
      <c r="J11440" t="s">
        <v>36</v>
      </c>
    </row>
    <row r="11441" spans="1:10" x14ac:dyDescent="0.2">
      <c r="A11441" s="7" t="s">
        <v>19372</v>
      </c>
      <c r="B11441" t="s">
        <v>19373</v>
      </c>
      <c r="C11441">
        <v>21002</v>
      </c>
      <c r="D11441" t="s">
        <v>31</v>
      </c>
      <c r="E11441">
        <v>3</v>
      </c>
      <c r="F11441" t="s">
        <v>2045</v>
      </c>
      <c r="G11441" s="8" t="s">
        <v>244</v>
      </c>
      <c r="H11441" t="s">
        <v>245</v>
      </c>
      <c r="I11441" s="1" t="s">
        <v>35</v>
      </c>
      <c r="J11441" t="s">
        <v>36</v>
      </c>
    </row>
    <row r="11442" spans="1:10" x14ac:dyDescent="0.2">
      <c r="A11442" s="7" t="s">
        <v>19374</v>
      </c>
      <c r="B11442" t="s">
        <v>19375</v>
      </c>
      <c r="C11442">
        <v>21002</v>
      </c>
      <c r="D11442" t="s">
        <v>31</v>
      </c>
      <c r="E11442">
        <v>3</v>
      </c>
      <c r="F11442" t="s">
        <v>2045</v>
      </c>
      <c r="G11442" s="8" t="s">
        <v>244</v>
      </c>
      <c r="H11442" t="s">
        <v>245</v>
      </c>
      <c r="I11442" s="1" t="s">
        <v>35</v>
      </c>
      <c r="J11442" t="s">
        <v>36</v>
      </c>
    </row>
    <row r="11443" spans="1:10" x14ac:dyDescent="0.2">
      <c r="A11443" s="7" t="s">
        <v>19376</v>
      </c>
      <c r="B11443" t="s">
        <v>19377</v>
      </c>
      <c r="C11443">
        <v>21002</v>
      </c>
      <c r="D11443" t="s">
        <v>31</v>
      </c>
      <c r="E11443">
        <v>3</v>
      </c>
      <c r="F11443" t="s">
        <v>2045</v>
      </c>
      <c r="G11443" s="8" t="s">
        <v>244</v>
      </c>
      <c r="H11443" t="s">
        <v>245</v>
      </c>
      <c r="I11443" s="1" t="s">
        <v>35</v>
      </c>
      <c r="J11443" t="s">
        <v>36</v>
      </c>
    </row>
    <row r="11444" spans="1:10" x14ac:dyDescent="0.2">
      <c r="A11444" s="7" t="s">
        <v>19378</v>
      </c>
      <c r="B11444" t="s">
        <v>19379</v>
      </c>
      <c r="C11444">
        <v>21002</v>
      </c>
      <c r="D11444" t="s">
        <v>31</v>
      </c>
      <c r="E11444">
        <v>3</v>
      </c>
      <c r="F11444" t="s">
        <v>2045</v>
      </c>
      <c r="G11444" s="8" t="s">
        <v>244</v>
      </c>
      <c r="H11444" t="s">
        <v>245</v>
      </c>
      <c r="I11444" s="1" t="s">
        <v>35</v>
      </c>
      <c r="J11444" t="s">
        <v>36</v>
      </c>
    </row>
    <row r="11445" spans="1:10" x14ac:dyDescent="0.2">
      <c r="A11445" s="7" t="s">
        <v>19380</v>
      </c>
      <c r="B11445" t="s">
        <v>19381</v>
      </c>
      <c r="C11445">
        <v>21002</v>
      </c>
      <c r="D11445" t="s">
        <v>31</v>
      </c>
      <c r="E11445">
        <v>3</v>
      </c>
      <c r="F11445" t="s">
        <v>2045</v>
      </c>
      <c r="G11445" s="8" t="s">
        <v>244</v>
      </c>
      <c r="H11445" t="s">
        <v>245</v>
      </c>
      <c r="I11445" s="1" t="s">
        <v>35</v>
      </c>
      <c r="J11445" t="s">
        <v>36</v>
      </c>
    </row>
    <row r="11446" spans="1:10" x14ac:dyDescent="0.2">
      <c r="A11446" s="7" t="s">
        <v>19382</v>
      </c>
      <c r="B11446" t="s">
        <v>19383</v>
      </c>
      <c r="C11446">
        <v>21002</v>
      </c>
      <c r="D11446" t="s">
        <v>31</v>
      </c>
      <c r="E11446">
        <v>3</v>
      </c>
      <c r="F11446" t="s">
        <v>2045</v>
      </c>
      <c r="G11446" s="8" t="s">
        <v>244</v>
      </c>
      <c r="H11446" t="s">
        <v>245</v>
      </c>
      <c r="I11446" s="1" t="s">
        <v>35</v>
      </c>
      <c r="J11446" t="s">
        <v>36</v>
      </c>
    </row>
    <row r="11447" spans="1:10" x14ac:dyDescent="0.2">
      <c r="A11447" s="7" t="s">
        <v>19384</v>
      </c>
      <c r="B11447" t="s">
        <v>19385</v>
      </c>
      <c r="C11447">
        <v>21002</v>
      </c>
      <c r="D11447" t="s">
        <v>31</v>
      </c>
      <c r="E11447">
        <v>3</v>
      </c>
      <c r="F11447" t="s">
        <v>2045</v>
      </c>
      <c r="G11447" s="8" t="s">
        <v>244</v>
      </c>
      <c r="H11447" t="s">
        <v>245</v>
      </c>
      <c r="I11447" s="1" t="s">
        <v>35</v>
      </c>
      <c r="J11447" t="s">
        <v>36</v>
      </c>
    </row>
    <row r="11448" spans="1:10" x14ac:dyDescent="0.2">
      <c r="A11448" s="7" t="s">
        <v>19386</v>
      </c>
      <c r="B11448" t="s">
        <v>19387</v>
      </c>
      <c r="C11448">
        <v>21002</v>
      </c>
      <c r="D11448" t="s">
        <v>31</v>
      </c>
      <c r="E11448">
        <v>3</v>
      </c>
      <c r="F11448" t="s">
        <v>2045</v>
      </c>
      <c r="G11448" s="8" t="s">
        <v>244</v>
      </c>
      <c r="H11448" t="s">
        <v>245</v>
      </c>
      <c r="I11448" s="1" t="s">
        <v>35</v>
      </c>
      <c r="J11448" t="s">
        <v>36</v>
      </c>
    </row>
    <row r="11449" spans="1:10" x14ac:dyDescent="0.2">
      <c r="A11449" s="7" t="s">
        <v>19388</v>
      </c>
      <c r="B11449" t="s">
        <v>19389</v>
      </c>
      <c r="C11449">
        <v>21002</v>
      </c>
      <c r="D11449" t="s">
        <v>31</v>
      </c>
      <c r="E11449">
        <v>3</v>
      </c>
      <c r="F11449" t="s">
        <v>2045</v>
      </c>
      <c r="G11449" s="8" t="s">
        <v>244</v>
      </c>
      <c r="H11449" t="s">
        <v>245</v>
      </c>
      <c r="I11449" s="1" t="s">
        <v>35</v>
      </c>
      <c r="J11449" t="s">
        <v>36</v>
      </c>
    </row>
    <row r="11450" spans="1:10" x14ac:dyDescent="0.2">
      <c r="A11450" s="7" t="s">
        <v>19390</v>
      </c>
      <c r="B11450" t="s">
        <v>19391</v>
      </c>
      <c r="C11450">
        <v>21002</v>
      </c>
      <c r="D11450" t="s">
        <v>31</v>
      </c>
      <c r="E11450">
        <v>3</v>
      </c>
      <c r="F11450" t="s">
        <v>2045</v>
      </c>
      <c r="G11450" s="8" t="s">
        <v>244</v>
      </c>
      <c r="H11450" t="s">
        <v>245</v>
      </c>
      <c r="I11450" s="1" t="s">
        <v>35</v>
      </c>
      <c r="J11450" t="s">
        <v>36</v>
      </c>
    </row>
    <row r="11451" spans="1:10" x14ac:dyDescent="0.2">
      <c r="A11451" s="7" t="s">
        <v>19392</v>
      </c>
      <c r="B11451" t="s">
        <v>19393</v>
      </c>
      <c r="C11451">
        <v>21002</v>
      </c>
      <c r="D11451" t="s">
        <v>31</v>
      </c>
      <c r="E11451">
        <v>3</v>
      </c>
      <c r="F11451" t="s">
        <v>2045</v>
      </c>
      <c r="G11451" s="8" t="s">
        <v>244</v>
      </c>
      <c r="H11451" t="s">
        <v>245</v>
      </c>
      <c r="I11451" s="1" t="s">
        <v>35</v>
      </c>
      <c r="J11451" t="s">
        <v>36</v>
      </c>
    </row>
    <row r="11452" spans="1:10" x14ac:dyDescent="0.2">
      <c r="A11452" s="7" t="s">
        <v>19394</v>
      </c>
      <c r="B11452" t="s">
        <v>19395</v>
      </c>
      <c r="C11452">
        <v>21002</v>
      </c>
      <c r="D11452" t="s">
        <v>31</v>
      </c>
      <c r="E11452">
        <v>3</v>
      </c>
      <c r="F11452" t="s">
        <v>2045</v>
      </c>
      <c r="G11452" s="8" t="s">
        <v>244</v>
      </c>
      <c r="H11452" t="s">
        <v>245</v>
      </c>
      <c r="I11452" s="1" t="s">
        <v>35</v>
      </c>
      <c r="J11452" t="s">
        <v>36</v>
      </c>
    </row>
    <row r="11453" spans="1:10" x14ac:dyDescent="0.2">
      <c r="A11453" s="7" t="s">
        <v>19396</v>
      </c>
      <c r="B11453" t="s">
        <v>19397</v>
      </c>
      <c r="C11453">
        <v>21002</v>
      </c>
      <c r="D11453" t="s">
        <v>31</v>
      </c>
      <c r="E11453">
        <v>3</v>
      </c>
      <c r="F11453" t="s">
        <v>2045</v>
      </c>
      <c r="G11453" s="8" t="s">
        <v>244</v>
      </c>
      <c r="H11453" t="s">
        <v>245</v>
      </c>
      <c r="I11453" s="1" t="s">
        <v>35</v>
      </c>
      <c r="J11453" t="s">
        <v>36</v>
      </c>
    </row>
    <row r="11454" spans="1:10" x14ac:dyDescent="0.2">
      <c r="A11454" s="7" t="s">
        <v>19398</v>
      </c>
      <c r="B11454" t="s">
        <v>19399</v>
      </c>
      <c r="C11454">
        <v>21002</v>
      </c>
      <c r="D11454" t="s">
        <v>31</v>
      </c>
      <c r="E11454">
        <v>3</v>
      </c>
      <c r="F11454" t="s">
        <v>2045</v>
      </c>
      <c r="G11454" s="8" t="s">
        <v>244</v>
      </c>
      <c r="H11454" t="s">
        <v>245</v>
      </c>
      <c r="I11454" s="1" t="s">
        <v>35</v>
      </c>
      <c r="J11454" t="s">
        <v>36</v>
      </c>
    </row>
    <row r="11455" spans="1:10" x14ac:dyDescent="0.2">
      <c r="A11455" s="7" t="s">
        <v>19400</v>
      </c>
      <c r="B11455" t="s">
        <v>19401</v>
      </c>
      <c r="C11455">
        <v>21002</v>
      </c>
      <c r="D11455" t="s">
        <v>31</v>
      </c>
      <c r="E11455">
        <v>3</v>
      </c>
      <c r="F11455" t="s">
        <v>2045</v>
      </c>
      <c r="G11455" s="8" t="s">
        <v>244</v>
      </c>
      <c r="H11455" t="s">
        <v>245</v>
      </c>
      <c r="I11455" s="1" t="s">
        <v>35</v>
      </c>
      <c r="J11455" t="s">
        <v>36</v>
      </c>
    </row>
    <row r="11456" spans="1:10" x14ac:dyDescent="0.2">
      <c r="A11456" s="7" t="s">
        <v>19402</v>
      </c>
      <c r="B11456" t="s">
        <v>19403</v>
      </c>
      <c r="C11456">
        <v>21002</v>
      </c>
      <c r="D11456" t="s">
        <v>31</v>
      </c>
      <c r="E11456">
        <v>3</v>
      </c>
      <c r="F11456" t="s">
        <v>2045</v>
      </c>
      <c r="G11456" s="8" t="s">
        <v>244</v>
      </c>
      <c r="H11456" t="s">
        <v>245</v>
      </c>
      <c r="I11456" s="1" t="s">
        <v>35</v>
      </c>
      <c r="J11456" t="s">
        <v>36</v>
      </c>
    </row>
    <row r="11457" spans="1:10" x14ac:dyDescent="0.2">
      <c r="A11457" s="7" t="s">
        <v>19404</v>
      </c>
      <c r="B11457" t="s">
        <v>19405</v>
      </c>
      <c r="C11457">
        <v>21002</v>
      </c>
      <c r="D11457" t="s">
        <v>31</v>
      </c>
      <c r="E11457">
        <v>3</v>
      </c>
      <c r="F11457" t="s">
        <v>2045</v>
      </c>
      <c r="G11457" s="8" t="s">
        <v>244</v>
      </c>
      <c r="H11457" t="s">
        <v>245</v>
      </c>
      <c r="I11457" s="1" t="s">
        <v>35</v>
      </c>
      <c r="J11457" t="s">
        <v>36</v>
      </c>
    </row>
    <row r="11458" spans="1:10" x14ac:dyDescent="0.2">
      <c r="A11458" s="7" t="s">
        <v>19406</v>
      </c>
      <c r="B11458" t="s">
        <v>19407</v>
      </c>
      <c r="C11458">
        <v>21002</v>
      </c>
      <c r="D11458" t="s">
        <v>31</v>
      </c>
      <c r="E11458">
        <v>3</v>
      </c>
      <c r="F11458" t="s">
        <v>2045</v>
      </c>
      <c r="G11458" s="8" t="s">
        <v>244</v>
      </c>
      <c r="H11458" t="s">
        <v>245</v>
      </c>
      <c r="I11458" s="1" t="s">
        <v>35</v>
      </c>
      <c r="J11458" t="s">
        <v>36</v>
      </c>
    </row>
    <row r="11459" spans="1:10" x14ac:dyDescent="0.2">
      <c r="A11459" s="7" t="s">
        <v>19408</v>
      </c>
      <c r="B11459" t="s">
        <v>19409</v>
      </c>
      <c r="C11459">
        <v>21002</v>
      </c>
      <c r="D11459" t="s">
        <v>31</v>
      </c>
      <c r="E11459">
        <v>3</v>
      </c>
      <c r="F11459" t="s">
        <v>2045</v>
      </c>
      <c r="G11459" s="8" t="s">
        <v>244</v>
      </c>
      <c r="H11459" t="s">
        <v>245</v>
      </c>
      <c r="I11459" s="1" t="s">
        <v>35</v>
      </c>
      <c r="J11459" t="s">
        <v>36</v>
      </c>
    </row>
    <row r="11460" spans="1:10" x14ac:dyDescent="0.2">
      <c r="A11460" s="7" t="s">
        <v>19410</v>
      </c>
      <c r="B11460" t="s">
        <v>19411</v>
      </c>
      <c r="C11460">
        <v>21002</v>
      </c>
      <c r="D11460" t="s">
        <v>31</v>
      </c>
      <c r="E11460">
        <v>3</v>
      </c>
      <c r="F11460" t="s">
        <v>2045</v>
      </c>
      <c r="G11460" s="8" t="s">
        <v>244</v>
      </c>
      <c r="H11460" t="s">
        <v>245</v>
      </c>
      <c r="I11460" s="1" t="s">
        <v>35</v>
      </c>
      <c r="J11460" t="s">
        <v>36</v>
      </c>
    </row>
    <row r="11461" spans="1:10" x14ac:dyDescent="0.2">
      <c r="A11461" s="7" t="s">
        <v>19412</v>
      </c>
      <c r="B11461" t="s">
        <v>19413</v>
      </c>
      <c r="C11461">
        <v>21002</v>
      </c>
      <c r="D11461" t="s">
        <v>31</v>
      </c>
      <c r="E11461">
        <v>3</v>
      </c>
      <c r="F11461" t="s">
        <v>2045</v>
      </c>
      <c r="G11461" s="8" t="s">
        <v>244</v>
      </c>
      <c r="H11461" t="s">
        <v>245</v>
      </c>
      <c r="I11461" s="1" t="s">
        <v>35</v>
      </c>
      <c r="J11461" t="s">
        <v>36</v>
      </c>
    </row>
    <row r="11462" spans="1:10" x14ac:dyDescent="0.2">
      <c r="A11462" s="7" t="s">
        <v>19414</v>
      </c>
      <c r="B11462" t="s">
        <v>19415</v>
      </c>
      <c r="C11462">
        <v>21002</v>
      </c>
      <c r="D11462" t="s">
        <v>31</v>
      </c>
      <c r="E11462">
        <v>3</v>
      </c>
      <c r="F11462" t="s">
        <v>2045</v>
      </c>
      <c r="G11462" s="8" t="s">
        <v>244</v>
      </c>
      <c r="H11462" t="s">
        <v>245</v>
      </c>
      <c r="I11462" s="1" t="s">
        <v>35</v>
      </c>
      <c r="J11462" t="s">
        <v>36</v>
      </c>
    </row>
    <row r="11463" spans="1:10" x14ac:dyDescent="0.2">
      <c r="A11463" s="7" t="s">
        <v>19416</v>
      </c>
      <c r="B11463" t="s">
        <v>19291</v>
      </c>
      <c r="C11463">
        <v>21002</v>
      </c>
      <c r="D11463" t="s">
        <v>31</v>
      </c>
      <c r="E11463">
        <v>3</v>
      </c>
      <c r="F11463" t="s">
        <v>2045</v>
      </c>
      <c r="G11463" s="8" t="s">
        <v>244</v>
      </c>
      <c r="H11463" t="s">
        <v>245</v>
      </c>
      <c r="I11463" s="1" t="s">
        <v>35</v>
      </c>
      <c r="J11463" t="s">
        <v>36</v>
      </c>
    </row>
    <row r="11464" spans="1:10" x14ac:dyDescent="0.2">
      <c r="A11464" s="7" t="s">
        <v>19417</v>
      </c>
      <c r="B11464" t="s">
        <v>19418</v>
      </c>
      <c r="C11464">
        <v>21002</v>
      </c>
      <c r="D11464" t="s">
        <v>31</v>
      </c>
      <c r="E11464">
        <v>3</v>
      </c>
      <c r="F11464" t="s">
        <v>2045</v>
      </c>
      <c r="G11464" s="8" t="s">
        <v>244</v>
      </c>
      <c r="H11464" t="s">
        <v>245</v>
      </c>
      <c r="I11464" s="1" t="s">
        <v>35</v>
      </c>
      <c r="J11464" t="s">
        <v>36</v>
      </c>
    </row>
    <row r="11465" spans="1:10" x14ac:dyDescent="0.2">
      <c r="A11465" s="7" t="s">
        <v>19419</v>
      </c>
      <c r="B11465" t="s">
        <v>19420</v>
      </c>
      <c r="C11465">
        <v>21002</v>
      </c>
      <c r="D11465" t="s">
        <v>31</v>
      </c>
      <c r="E11465">
        <v>3</v>
      </c>
      <c r="F11465" t="s">
        <v>2045</v>
      </c>
      <c r="G11465" s="8" t="s">
        <v>244</v>
      </c>
      <c r="H11465" t="s">
        <v>245</v>
      </c>
      <c r="I11465" s="1" t="s">
        <v>35</v>
      </c>
      <c r="J11465" t="s">
        <v>36</v>
      </c>
    </row>
    <row r="11466" spans="1:10" x14ac:dyDescent="0.2">
      <c r="A11466" s="7" t="s">
        <v>19421</v>
      </c>
      <c r="B11466" t="s">
        <v>19422</v>
      </c>
      <c r="C11466">
        <v>21002</v>
      </c>
      <c r="D11466" t="s">
        <v>31</v>
      </c>
      <c r="E11466">
        <v>3</v>
      </c>
      <c r="F11466" t="s">
        <v>2045</v>
      </c>
      <c r="G11466" s="8" t="s">
        <v>244</v>
      </c>
      <c r="H11466" t="s">
        <v>245</v>
      </c>
      <c r="I11466" s="1" t="s">
        <v>35</v>
      </c>
      <c r="J11466" t="s">
        <v>36</v>
      </c>
    </row>
    <row r="11467" spans="1:10" x14ac:dyDescent="0.2">
      <c r="A11467" s="7" t="s">
        <v>19423</v>
      </c>
      <c r="B11467" t="s">
        <v>19424</v>
      </c>
      <c r="C11467">
        <v>21002</v>
      </c>
      <c r="D11467" t="s">
        <v>31</v>
      </c>
      <c r="E11467">
        <v>3</v>
      </c>
      <c r="F11467" t="s">
        <v>2045</v>
      </c>
      <c r="G11467" s="8" t="s">
        <v>244</v>
      </c>
      <c r="H11467" t="s">
        <v>245</v>
      </c>
      <c r="I11467" s="1" t="s">
        <v>35</v>
      </c>
      <c r="J11467" t="s">
        <v>36</v>
      </c>
    </row>
    <row r="11468" spans="1:10" x14ac:dyDescent="0.2">
      <c r="A11468" s="7" t="s">
        <v>19425</v>
      </c>
      <c r="B11468" t="s">
        <v>19426</v>
      </c>
      <c r="C11468">
        <v>21002</v>
      </c>
      <c r="D11468" t="s">
        <v>31</v>
      </c>
      <c r="E11468">
        <v>3</v>
      </c>
      <c r="F11468" t="s">
        <v>2045</v>
      </c>
      <c r="G11468" s="8" t="s">
        <v>244</v>
      </c>
      <c r="H11468" t="s">
        <v>245</v>
      </c>
      <c r="I11468" s="1" t="s">
        <v>35</v>
      </c>
      <c r="J11468" t="s">
        <v>36</v>
      </c>
    </row>
    <row r="11469" spans="1:10" x14ac:dyDescent="0.2">
      <c r="A11469" s="7" t="s">
        <v>19427</v>
      </c>
      <c r="B11469" t="s">
        <v>19428</v>
      </c>
      <c r="C11469">
        <v>21002</v>
      </c>
      <c r="D11469" t="s">
        <v>31</v>
      </c>
      <c r="E11469">
        <v>3</v>
      </c>
      <c r="F11469" t="s">
        <v>2045</v>
      </c>
      <c r="G11469" s="8" t="s">
        <v>244</v>
      </c>
      <c r="H11469" t="s">
        <v>245</v>
      </c>
      <c r="I11469" s="1" t="s">
        <v>35</v>
      </c>
      <c r="J11469" t="s">
        <v>36</v>
      </c>
    </row>
    <row r="11470" spans="1:10" x14ac:dyDescent="0.2">
      <c r="A11470" s="7" t="s">
        <v>19429</v>
      </c>
      <c r="B11470" t="s">
        <v>19430</v>
      </c>
      <c r="C11470">
        <v>21002</v>
      </c>
      <c r="D11470" t="s">
        <v>31</v>
      </c>
      <c r="E11470">
        <v>3</v>
      </c>
      <c r="F11470" t="s">
        <v>2045</v>
      </c>
      <c r="G11470" s="8" t="s">
        <v>244</v>
      </c>
      <c r="H11470" t="s">
        <v>245</v>
      </c>
      <c r="I11470" s="1" t="s">
        <v>35</v>
      </c>
      <c r="J11470" t="s">
        <v>36</v>
      </c>
    </row>
    <row r="11471" spans="1:10" x14ac:dyDescent="0.2">
      <c r="A11471" s="7" t="s">
        <v>19431</v>
      </c>
      <c r="B11471" t="s">
        <v>19432</v>
      </c>
      <c r="C11471">
        <v>21002</v>
      </c>
      <c r="D11471" t="s">
        <v>31</v>
      </c>
      <c r="E11471">
        <v>3</v>
      </c>
      <c r="F11471" t="s">
        <v>2045</v>
      </c>
      <c r="G11471" s="8" t="s">
        <v>244</v>
      </c>
      <c r="H11471" t="s">
        <v>245</v>
      </c>
      <c r="I11471" s="1" t="s">
        <v>35</v>
      </c>
      <c r="J11471" t="s">
        <v>36</v>
      </c>
    </row>
    <row r="11472" spans="1:10" x14ac:dyDescent="0.2">
      <c r="A11472" s="7" t="s">
        <v>19433</v>
      </c>
      <c r="B11472" t="s">
        <v>19434</v>
      </c>
      <c r="C11472">
        <v>21002</v>
      </c>
      <c r="D11472" t="s">
        <v>31</v>
      </c>
      <c r="E11472">
        <v>3</v>
      </c>
      <c r="F11472" t="s">
        <v>2045</v>
      </c>
      <c r="G11472" s="8" t="s">
        <v>244</v>
      </c>
      <c r="H11472" t="s">
        <v>245</v>
      </c>
      <c r="I11472" s="1" t="s">
        <v>35</v>
      </c>
      <c r="J11472" t="s">
        <v>36</v>
      </c>
    </row>
    <row r="11473" spans="1:10" x14ac:dyDescent="0.2">
      <c r="A11473" s="7" t="s">
        <v>19435</v>
      </c>
      <c r="B11473" t="s">
        <v>19436</v>
      </c>
      <c r="C11473">
        <v>21002</v>
      </c>
      <c r="D11473" t="s">
        <v>31</v>
      </c>
      <c r="E11473">
        <v>3</v>
      </c>
      <c r="F11473" t="s">
        <v>2045</v>
      </c>
      <c r="G11473" s="8" t="s">
        <v>244</v>
      </c>
      <c r="H11473" t="s">
        <v>245</v>
      </c>
      <c r="I11473" s="1" t="s">
        <v>35</v>
      </c>
      <c r="J11473" t="s">
        <v>36</v>
      </c>
    </row>
    <row r="11474" spans="1:10" x14ac:dyDescent="0.2">
      <c r="A11474" s="7" t="s">
        <v>19437</v>
      </c>
      <c r="B11474" t="s">
        <v>19438</v>
      </c>
      <c r="C11474">
        <v>21002</v>
      </c>
      <c r="D11474" t="s">
        <v>31</v>
      </c>
      <c r="E11474">
        <v>3</v>
      </c>
      <c r="F11474" t="s">
        <v>2045</v>
      </c>
      <c r="G11474" s="8" t="s">
        <v>244</v>
      </c>
      <c r="H11474" t="s">
        <v>245</v>
      </c>
      <c r="I11474" s="1" t="s">
        <v>35</v>
      </c>
      <c r="J11474" t="s">
        <v>36</v>
      </c>
    </row>
    <row r="11475" spans="1:10" x14ac:dyDescent="0.2">
      <c r="A11475" s="7" t="s">
        <v>19439</v>
      </c>
      <c r="B11475" t="s">
        <v>19440</v>
      </c>
      <c r="C11475">
        <v>21002</v>
      </c>
      <c r="D11475" t="s">
        <v>31</v>
      </c>
      <c r="E11475">
        <v>3</v>
      </c>
      <c r="F11475" t="s">
        <v>2045</v>
      </c>
      <c r="G11475" s="8" t="s">
        <v>244</v>
      </c>
      <c r="H11475" t="s">
        <v>245</v>
      </c>
      <c r="I11475" s="1" t="s">
        <v>35</v>
      </c>
      <c r="J11475" t="s">
        <v>36</v>
      </c>
    </row>
    <row r="11476" spans="1:10" x14ac:dyDescent="0.2">
      <c r="A11476" s="7" t="s">
        <v>19441</v>
      </c>
      <c r="B11476" t="s">
        <v>19442</v>
      </c>
      <c r="C11476">
        <v>21002</v>
      </c>
      <c r="D11476" t="s">
        <v>31</v>
      </c>
      <c r="E11476">
        <v>3</v>
      </c>
      <c r="F11476" t="s">
        <v>2045</v>
      </c>
      <c r="G11476" s="8" t="s">
        <v>244</v>
      </c>
      <c r="H11476" t="s">
        <v>245</v>
      </c>
      <c r="I11476" s="1" t="s">
        <v>35</v>
      </c>
      <c r="J11476" t="s">
        <v>36</v>
      </c>
    </row>
    <row r="11477" spans="1:10" x14ac:dyDescent="0.2">
      <c r="A11477" s="7" t="s">
        <v>19443</v>
      </c>
      <c r="B11477" t="s">
        <v>19444</v>
      </c>
      <c r="C11477">
        <v>21002</v>
      </c>
      <c r="D11477" t="s">
        <v>31</v>
      </c>
      <c r="E11477">
        <v>3</v>
      </c>
      <c r="F11477" t="s">
        <v>2045</v>
      </c>
      <c r="G11477" s="8" t="s">
        <v>244</v>
      </c>
      <c r="H11477" t="s">
        <v>245</v>
      </c>
      <c r="I11477" s="1" t="s">
        <v>35</v>
      </c>
      <c r="J11477" t="s">
        <v>36</v>
      </c>
    </row>
    <row r="11478" spans="1:10" x14ac:dyDescent="0.2">
      <c r="A11478" s="7" t="s">
        <v>19445</v>
      </c>
      <c r="B11478" t="s">
        <v>19446</v>
      </c>
      <c r="C11478">
        <v>21002</v>
      </c>
      <c r="D11478" t="s">
        <v>31</v>
      </c>
      <c r="E11478">
        <v>3</v>
      </c>
      <c r="F11478" t="s">
        <v>2045</v>
      </c>
      <c r="G11478" s="8" t="s">
        <v>244</v>
      </c>
      <c r="H11478" t="s">
        <v>245</v>
      </c>
      <c r="I11478" s="1" t="s">
        <v>35</v>
      </c>
      <c r="J11478" t="s">
        <v>36</v>
      </c>
    </row>
    <row r="11479" spans="1:10" x14ac:dyDescent="0.2">
      <c r="A11479" s="7" t="s">
        <v>19447</v>
      </c>
      <c r="B11479" t="s">
        <v>19448</v>
      </c>
      <c r="C11479">
        <v>21002</v>
      </c>
      <c r="D11479" t="s">
        <v>31</v>
      </c>
      <c r="E11479">
        <v>3</v>
      </c>
      <c r="F11479" t="s">
        <v>2045</v>
      </c>
      <c r="G11479" s="8" t="s">
        <v>244</v>
      </c>
      <c r="H11479" t="s">
        <v>245</v>
      </c>
      <c r="I11479" s="1" t="s">
        <v>35</v>
      </c>
      <c r="J11479" t="s">
        <v>36</v>
      </c>
    </row>
    <row r="11480" spans="1:10" x14ac:dyDescent="0.2">
      <c r="A11480" s="7" t="s">
        <v>19449</v>
      </c>
      <c r="B11480" t="s">
        <v>19450</v>
      </c>
      <c r="C11480">
        <v>21002</v>
      </c>
      <c r="D11480" t="s">
        <v>31</v>
      </c>
      <c r="E11480">
        <v>3</v>
      </c>
      <c r="F11480" t="s">
        <v>2045</v>
      </c>
      <c r="G11480" s="8" t="s">
        <v>244</v>
      </c>
      <c r="H11480" t="s">
        <v>245</v>
      </c>
      <c r="I11480" s="1" t="s">
        <v>35</v>
      </c>
      <c r="J11480" t="s">
        <v>36</v>
      </c>
    </row>
    <row r="11481" spans="1:10" x14ac:dyDescent="0.2">
      <c r="A11481" s="7" t="s">
        <v>19451</v>
      </c>
      <c r="B11481" t="s">
        <v>19452</v>
      </c>
      <c r="C11481">
        <v>21002</v>
      </c>
      <c r="D11481" t="s">
        <v>31</v>
      </c>
      <c r="E11481">
        <v>3</v>
      </c>
      <c r="F11481" t="s">
        <v>2045</v>
      </c>
      <c r="G11481" s="8" t="s">
        <v>244</v>
      </c>
      <c r="H11481" t="s">
        <v>245</v>
      </c>
      <c r="I11481" s="1" t="s">
        <v>35</v>
      </c>
      <c r="J11481" t="s">
        <v>36</v>
      </c>
    </row>
    <row r="11482" spans="1:10" x14ac:dyDescent="0.2">
      <c r="A11482" s="7" t="s">
        <v>19453</v>
      </c>
      <c r="B11482" t="s">
        <v>19454</v>
      </c>
      <c r="C11482">
        <v>21002</v>
      </c>
      <c r="D11482" t="s">
        <v>31</v>
      </c>
      <c r="E11482">
        <v>3</v>
      </c>
      <c r="F11482" t="s">
        <v>2045</v>
      </c>
      <c r="G11482" s="8" t="s">
        <v>244</v>
      </c>
      <c r="H11482" t="s">
        <v>245</v>
      </c>
      <c r="I11482" s="1" t="s">
        <v>35</v>
      </c>
      <c r="J11482" t="s">
        <v>36</v>
      </c>
    </row>
    <row r="11483" spans="1:10" x14ac:dyDescent="0.2">
      <c r="A11483" s="7" t="s">
        <v>19455</v>
      </c>
      <c r="B11483" t="s">
        <v>19456</v>
      </c>
      <c r="C11483">
        <v>21002</v>
      </c>
      <c r="D11483" t="s">
        <v>31</v>
      </c>
      <c r="E11483">
        <v>3</v>
      </c>
      <c r="F11483" t="s">
        <v>2045</v>
      </c>
      <c r="G11483" s="8" t="s">
        <v>244</v>
      </c>
      <c r="H11483" t="s">
        <v>245</v>
      </c>
      <c r="I11483" s="1" t="s">
        <v>35</v>
      </c>
      <c r="J11483" t="s">
        <v>36</v>
      </c>
    </row>
    <row r="11484" spans="1:10" x14ac:dyDescent="0.2">
      <c r="A11484" s="7" t="s">
        <v>19457</v>
      </c>
      <c r="B11484" t="s">
        <v>19458</v>
      </c>
      <c r="C11484">
        <v>21002</v>
      </c>
      <c r="D11484" t="s">
        <v>31</v>
      </c>
      <c r="E11484">
        <v>3</v>
      </c>
      <c r="F11484" t="s">
        <v>2045</v>
      </c>
      <c r="G11484" s="8" t="s">
        <v>244</v>
      </c>
      <c r="H11484" t="s">
        <v>245</v>
      </c>
      <c r="I11484" s="1" t="s">
        <v>35</v>
      </c>
      <c r="J11484" t="s">
        <v>36</v>
      </c>
    </row>
    <row r="11485" spans="1:10" x14ac:dyDescent="0.2">
      <c r="A11485" s="7" t="s">
        <v>19459</v>
      </c>
      <c r="B11485" t="s">
        <v>19460</v>
      </c>
      <c r="C11485">
        <v>21002</v>
      </c>
      <c r="D11485" t="s">
        <v>31</v>
      </c>
      <c r="E11485">
        <v>3</v>
      </c>
      <c r="F11485" t="s">
        <v>2045</v>
      </c>
      <c r="G11485" s="8" t="s">
        <v>244</v>
      </c>
      <c r="H11485" t="s">
        <v>245</v>
      </c>
      <c r="I11485" s="1" t="s">
        <v>35</v>
      </c>
      <c r="J11485" t="s">
        <v>36</v>
      </c>
    </row>
    <row r="11486" spans="1:10" x14ac:dyDescent="0.2">
      <c r="A11486" s="7" t="s">
        <v>19461</v>
      </c>
      <c r="B11486" t="s">
        <v>19462</v>
      </c>
      <c r="C11486">
        <v>21002</v>
      </c>
      <c r="D11486" t="s">
        <v>31</v>
      </c>
      <c r="E11486">
        <v>3</v>
      </c>
      <c r="F11486" t="s">
        <v>2045</v>
      </c>
      <c r="G11486" s="8" t="s">
        <v>244</v>
      </c>
      <c r="H11486" t="s">
        <v>245</v>
      </c>
      <c r="I11486" s="1" t="s">
        <v>35</v>
      </c>
      <c r="J11486" t="s">
        <v>36</v>
      </c>
    </row>
    <row r="11487" spans="1:10" x14ac:dyDescent="0.2">
      <c r="A11487" s="7" t="s">
        <v>19463</v>
      </c>
      <c r="B11487" t="s">
        <v>19464</v>
      </c>
      <c r="C11487">
        <v>21002</v>
      </c>
      <c r="D11487" t="s">
        <v>31</v>
      </c>
      <c r="E11487">
        <v>3</v>
      </c>
      <c r="F11487" t="s">
        <v>2045</v>
      </c>
      <c r="G11487" s="8" t="s">
        <v>244</v>
      </c>
      <c r="H11487" t="s">
        <v>245</v>
      </c>
      <c r="I11487" s="1" t="s">
        <v>35</v>
      </c>
      <c r="J11487" t="s">
        <v>36</v>
      </c>
    </row>
    <row r="11488" spans="1:10" x14ac:dyDescent="0.2">
      <c r="A11488" s="7" t="s">
        <v>19465</v>
      </c>
      <c r="B11488" t="s">
        <v>19466</v>
      </c>
      <c r="C11488">
        <v>21002</v>
      </c>
      <c r="D11488" t="s">
        <v>31</v>
      </c>
      <c r="E11488">
        <v>3</v>
      </c>
      <c r="F11488" t="s">
        <v>2045</v>
      </c>
      <c r="G11488" s="8" t="s">
        <v>244</v>
      </c>
      <c r="H11488" t="s">
        <v>245</v>
      </c>
      <c r="I11488" s="1" t="s">
        <v>35</v>
      </c>
      <c r="J11488" t="s">
        <v>36</v>
      </c>
    </row>
    <row r="11489" spans="1:10" x14ac:dyDescent="0.2">
      <c r="A11489" s="7" t="s">
        <v>19467</v>
      </c>
      <c r="B11489" t="s">
        <v>19468</v>
      </c>
      <c r="C11489">
        <v>21002</v>
      </c>
      <c r="D11489" t="s">
        <v>31</v>
      </c>
      <c r="E11489">
        <v>3</v>
      </c>
      <c r="F11489" t="s">
        <v>2045</v>
      </c>
      <c r="G11489" s="8" t="s">
        <v>244</v>
      </c>
      <c r="H11489" t="s">
        <v>245</v>
      </c>
      <c r="I11489" s="1" t="s">
        <v>35</v>
      </c>
      <c r="J11489" t="s">
        <v>36</v>
      </c>
    </row>
    <row r="11490" spans="1:10" x14ac:dyDescent="0.2">
      <c r="A11490" s="7" t="s">
        <v>19469</v>
      </c>
      <c r="B11490" t="s">
        <v>19470</v>
      </c>
      <c r="C11490">
        <v>21002</v>
      </c>
      <c r="D11490" t="s">
        <v>31</v>
      </c>
      <c r="E11490">
        <v>3</v>
      </c>
      <c r="F11490" t="s">
        <v>2045</v>
      </c>
      <c r="G11490" s="8" t="s">
        <v>244</v>
      </c>
      <c r="H11490" t="s">
        <v>245</v>
      </c>
      <c r="I11490" s="1" t="s">
        <v>35</v>
      </c>
      <c r="J11490" t="s">
        <v>36</v>
      </c>
    </row>
    <row r="11491" spans="1:10" x14ac:dyDescent="0.2">
      <c r="A11491" s="7" t="s">
        <v>19471</v>
      </c>
      <c r="B11491" t="s">
        <v>19472</v>
      </c>
      <c r="C11491">
        <v>21002</v>
      </c>
      <c r="D11491" t="s">
        <v>31</v>
      </c>
      <c r="E11491">
        <v>3</v>
      </c>
      <c r="F11491" t="s">
        <v>2045</v>
      </c>
      <c r="G11491" s="8" t="s">
        <v>244</v>
      </c>
      <c r="H11491" t="s">
        <v>245</v>
      </c>
      <c r="I11491" s="1" t="s">
        <v>35</v>
      </c>
      <c r="J11491" t="s">
        <v>36</v>
      </c>
    </row>
    <row r="11492" spans="1:10" x14ac:dyDescent="0.2">
      <c r="A11492" s="7" t="s">
        <v>19473</v>
      </c>
      <c r="B11492" t="s">
        <v>19474</v>
      </c>
      <c r="C11492">
        <v>21002</v>
      </c>
      <c r="D11492" t="s">
        <v>31</v>
      </c>
      <c r="E11492">
        <v>3</v>
      </c>
      <c r="F11492" t="s">
        <v>2045</v>
      </c>
      <c r="G11492" s="8" t="s">
        <v>244</v>
      </c>
      <c r="H11492" t="s">
        <v>245</v>
      </c>
      <c r="I11492" s="1" t="s">
        <v>35</v>
      </c>
      <c r="J11492" t="s">
        <v>36</v>
      </c>
    </row>
    <row r="11493" spans="1:10" x14ac:dyDescent="0.2">
      <c r="A11493" s="7" t="s">
        <v>19475</v>
      </c>
      <c r="B11493" t="s">
        <v>19476</v>
      </c>
      <c r="C11493">
        <v>21002</v>
      </c>
      <c r="D11493" t="s">
        <v>31</v>
      </c>
      <c r="E11493">
        <v>3</v>
      </c>
      <c r="F11493" t="s">
        <v>2045</v>
      </c>
      <c r="G11493" s="8" t="s">
        <v>244</v>
      </c>
      <c r="H11493" t="s">
        <v>245</v>
      </c>
      <c r="I11493" s="1" t="s">
        <v>35</v>
      </c>
      <c r="J11493" t="s">
        <v>36</v>
      </c>
    </row>
    <row r="11494" spans="1:10" x14ac:dyDescent="0.2">
      <c r="A11494" s="7" t="s">
        <v>19477</v>
      </c>
      <c r="B11494" t="s">
        <v>19478</v>
      </c>
      <c r="C11494">
        <v>21002</v>
      </c>
      <c r="D11494" t="s">
        <v>31</v>
      </c>
      <c r="E11494">
        <v>3</v>
      </c>
      <c r="F11494" t="s">
        <v>2045</v>
      </c>
      <c r="G11494" s="8" t="s">
        <v>244</v>
      </c>
      <c r="H11494" t="s">
        <v>245</v>
      </c>
      <c r="I11494" s="1" t="s">
        <v>35</v>
      </c>
      <c r="J11494" t="s">
        <v>36</v>
      </c>
    </row>
    <row r="11495" spans="1:10" x14ac:dyDescent="0.2">
      <c r="A11495" s="7" t="s">
        <v>19479</v>
      </c>
      <c r="B11495" t="s">
        <v>19480</v>
      </c>
      <c r="C11495">
        <v>21002</v>
      </c>
      <c r="D11495" t="s">
        <v>31</v>
      </c>
      <c r="E11495">
        <v>3</v>
      </c>
      <c r="F11495" t="s">
        <v>2045</v>
      </c>
      <c r="G11495" s="8" t="s">
        <v>244</v>
      </c>
      <c r="H11495" t="s">
        <v>245</v>
      </c>
      <c r="I11495" s="1" t="s">
        <v>35</v>
      </c>
      <c r="J11495" t="s">
        <v>36</v>
      </c>
    </row>
    <row r="11496" spans="1:10" x14ac:dyDescent="0.2">
      <c r="A11496" s="7" t="s">
        <v>19481</v>
      </c>
      <c r="B11496" t="s">
        <v>19482</v>
      </c>
      <c r="C11496">
        <v>21002</v>
      </c>
      <c r="D11496" t="s">
        <v>31</v>
      </c>
      <c r="E11496">
        <v>3</v>
      </c>
      <c r="F11496" t="s">
        <v>2045</v>
      </c>
      <c r="G11496" s="8" t="s">
        <v>244</v>
      </c>
      <c r="H11496" t="s">
        <v>245</v>
      </c>
      <c r="I11496" s="1" t="s">
        <v>35</v>
      </c>
      <c r="J11496" t="s">
        <v>36</v>
      </c>
    </row>
    <row r="11497" spans="1:10" x14ac:dyDescent="0.2">
      <c r="A11497" s="7" t="s">
        <v>19483</v>
      </c>
      <c r="B11497" t="s">
        <v>19484</v>
      </c>
      <c r="C11497">
        <v>21002</v>
      </c>
      <c r="D11497" t="s">
        <v>31</v>
      </c>
      <c r="E11497">
        <v>3</v>
      </c>
      <c r="F11497" t="s">
        <v>2045</v>
      </c>
      <c r="G11497" s="8" t="s">
        <v>244</v>
      </c>
      <c r="H11497" t="s">
        <v>245</v>
      </c>
      <c r="I11497" s="1" t="s">
        <v>35</v>
      </c>
      <c r="J11497" t="s">
        <v>36</v>
      </c>
    </row>
    <row r="11498" spans="1:10" x14ac:dyDescent="0.2">
      <c r="A11498" s="7" t="s">
        <v>19485</v>
      </c>
      <c r="B11498" t="s">
        <v>19486</v>
      </c>
      <c r="C11498">
        <v>21002</v>
      </c>
      <c r="D11498" t="s">
        <v>31</v>
      </c>
      <c r="E11498">
        <v>3</v>
      </c>
      <c r="F11498" t="s">
        <v>2045</v>
      </c>
      <c r="G11498" s="8" t="s">
        <v>244</v>
      </c>
      <c r="H11498" t="s">
        <v>245</v>
      </c>
      <c r="I11498" s="1" t="s">
        <v>35</v>
      </c>
      <c r="J11498" t="s">
        <v>36</v>
      </c>
    </row>
    <row r="11499" spans="1:10" x14ac:dyDescent="0.2">
      <c r="A11499" s="7" t="s">
        <v>19487</v>
      </c>
      <c r="B11499" t="s">
        <v>19488</v>
      </c>
      <c r="C11499">
        <v>21002</v>
      </c>
      <c r="D11499" t="s">
        <v>31</v>
      </c>
      <c r="E11499">
        <v>3</v>
      </c>
      <c r="F11499" t="s">
        <v>2045</v>
      </c>
      <c r="G11499" s="8" t="s">
        <v>244</v>
      </c>
      <c r="H11499" t="s">
        <v>245</v>
      </c>
      <c r="I11499" s="1" t="s">
        <v>35</v>
      </c>
      <c r="J11499" t="s">
        <v>36</v>
      </c>
    </row>
    <row r="11500" spans="1:10" x14ac:dyDescent="0.2">
      <c r="A11500" s="7" t="s">
        <v>19489</v>
      </c>
      <c r="B11500" t="s">
        <v>19490</v>
      </c>
      <c r="C11500">
        <v>21002</v>
      </c>
      <c r="D11500" t="s">
        <v>31</v>
      </c>
      <c r="E11500">
        <v>3</v>
      </c>
      <c r="F11500" t="s">
        <v>2045</v>
      </c>
      <c r="G11500" s="8" t="s">
        <v>244</v>
      </c>
      <c r="H11500" t="s">
        <v>245</v>
      </c>
      <c r="I11500" s="1" t="s">
        <v>35</v>
      </c>
      <c r="J11500" t="s">
        <v>36</v>
      </c>
    </row>
    <row r="11501" spans="1:10" x14ac:dyDescent="0.2">
      <c r="A11501" s="7" t="s">
        <v>19491</v>
      </c>
      <c r="B11501" t="s">
        <v>19492</v>
      </c>
      <c r="C11501">
        <v>21002</v>
      </c>
      <c r="D11501" t="s">
        <v>31</v>
      </c>
      <c r="E11501">
        <v>3</v>
      </c>
      <c r="F11501" t="s">
        <v>2045</v>
      </c>
      <c r="G11501" s="8" t="s">
        <v>244</v>
      </c>
      <c r="H11501" t="s">
        <v>245</v>
      </c>
      <c r="I11501" s="1" t="s">
        <v>35</v>
      </c>
      <c r="J11501" t="s">
        <v>36</v>
      </c>
    </row>
    <row r="11502" spans="1:10" x14ac:dyDescent="0.2">
      <c r="A11502" s="7" t="s">
        <v>19493</v>
      </c>
      <c r="B11502" t="s">
        <v>19494</v>
      </c>
      <c r="C11502">
        <v>21002</v>
      </c>
      <c r="D11502" t="s">
        <v>31</v>
      </c>
      <c r="E11502">
        <v>3</v>
      </c>
      <c r="F11502" t="s">
        <v>2045</v>
      </c>
      <c r="G11502" s="8" t="s">
        <v>244</v>
      </c>
      <c r="H11502" t="s">
        <v>245</v>
      </c>
      <c r="I11502" s="1" t="s">
        <v>35</v>
      </c>
      <c r="J11502" t="s">
        <v>36</v>
      </c>
    </row>
    <row r="11503" spans="1:10" x14ac:dyDescent="0.2">
      <c r="A11503" s="7" t="s">
        <v>19495</v>
      </c>
      <c r="B11503" t="s">
        <v>19496</v>
      </c>
      <c r="C11503">
        <v>21002</v>
      </c>
      <c r="D11503" t="s">
        <v>31</v>
      </c>
      <c r="E11503">
        <v>3</v>
      </c>
      <c r="F11503" t="s">
        <v>2045</v>
      </c>
      <c r="G11503" s="8" t="s">
        <v>244</v>
      </c>
      <c r="H11503" t="s">
        <v>245</v>
      </c>
      <c r="I11503" s="1" t="s">
        <v>35</v>
      </c>
      <c r="J11503" t="s">
        <v>36</v>
      </c>
    </row>
    <row r="11504" spans="1:10" x14ac:dyDescent="0.2">
      <c r="A11504" s="7" t="s">
        <v>19497</v>
      </c>
      <c r="B11504" t="s">
        <v>19498</v>
      </c>
      <c r="C11504">
        <v>21002</v>
      </c>
      <c r="D11504" t="s">
        <v>31</v>
      </c>
      <c r="E11504">
        <v>3</v>
      </c>
      <c r="F11504" t="s">
        <v>2045</v>
      </c>
      <c r="G11504" s="8" t="s">
        <v>244</v>
      </c>
      <c r="H11504" t="s">
        <v>245</v>
      </c>
      <c r="I11504" s="1" t="s">
        <v>35</v>
      </c>
      <c r="J11504" t="s">
        <v>36</v>
      </c>
    </row>
    <row r="11505" spans="1:10" x14ac:dyDescent="0.2">
      <c r="A11505" s="7" t="s">
        <v>19499</v>
      </c>
      <c r="B11505" t="s">
        <v>19500</v>
      </c>
      <c r="C11505">
        <v>21002</v>
      </c>
      <c r="D11505" t="s">
        <v>31</v>
      </c>
      <c r="E11505">
        <v>3</v>
      </c>
      <c r="F11505" t="s">
        <v>2045</v>
      </c>
      <c r="G11505" s="8" t="s">
        <v>244</v>
      </c>
      <c r="H11505" t="s">
        <v>245</v>
      </c>
      <c r="I11505" s="1" t="s">
        <v>35</v>
      </c>
      <c r="J11505" t="s">
        <v>36</v>
      </c>
    </row>
    <row r="11506" spans="1:10" x14ac:dyDescent="0.2">
      <c r="A11506" s="7" t="s">
        <v>19501</v>
      </c>
      <c r="B11506" t="s">
        <v>19502</v>
      </c>
      <c r="C11506">
        <v>21002</v>
      </c>
      <c r="D11506" t="s">
        <v>31</v>
      </c>
      <c r="E11506">
        <v>3</v>
      </c>
      <c r="F11506" t="s">
        <v>2045</v>
      </c>
      <c r="G11506" s="8" t="s">
        <v>244</v>
      </c>
      <c r="H11506" t="s">
        <v>245</v>
      </c>
      <c r="I11506" s="1" t="s">
        <v>35</v>
      </c>
      <c r="J11506" t="s">
        <v>36</v>
      </c>
    </row>
    <row r="11507" spans="1:10" x14ac:dyDescent="0.2">
      <c r="A11507" s="7" t="s">
        <v>19503</v>
      </c>
      <c r="B11507" t="s">
        <v>19504</v>
      </c>
      <c r="C11507">
        <v>21002</v>
      </c>
      <c r="D11507" t="s">
        <v>31</v>
      </c>
      <c r="E11507">
        <v>3</v>
      </c>
      <c r="F11507" t="s">
        <v>2045</v>
      </c>
      <c r="G11507" s="8" t="s">
        <v>244</v>
      </c>
      <c r="H11507" t="s">
        <v>245</v>
      </c>
      <c r="I11507" s="1" t="s">
        <v>35</v>
      </c>
      <c r="J11507" t="s">
        <v>36</v>
      </c>
    </row>
    <row r="11508" spans="1:10" x14ac:dyDescent="0.2">
      <c r="A11508" s="7" t="s">
        <v>19505</v>
      </c>
      <c r="B11508" t="s">
        <v>19506</v>
      </c>
      <c r="C11508">
        <v>21002</v>
      </c>
      <c r="D11508" t="s">
        <v>31</v>
      </c>
      <c r="E11508">
        <v>3</v>
      </c>
      <c r="F11508" t="s">
        <v>2045</v>
      </c>
      <c r="G11508" s="8" t="s">
        <v>244</v>
      </c>
      <c r="H11508" t="s">
        <v>245</v>
      </c>
      <c r="I11508" s="1" t="s">
        <v>35</v>
      </c>
      <c r="J11508" t="s">
        <v>36</v>
      </c>
    </row>
    <row r="11509" spans="1:10" x14ac:dyDescent="0.2">
      <c r="A11509" s="7" t="s">
        <v>19507</v>
      </c>
      <c r="B11509" t="s">
        <v>19508</v>
      </c>
      <c r="C11509">
        <v>21002</v>
      </c>
      <c r="D11509" t="s">
        <v>31</v>
      </c>
      <c r="E11509">
        <v>3</v>
      </c>
      <c r="F11509" t="s">
        <v>2045</v>
      </c>
      <c r="G11509" s="8" t="s">
        <v>244</v>
      </c>
      <c r="H11509" t="s">
        <v>245</v>
      </c>
      <c r="I11509" s="1" t="s">
        <v>35</v>
      </c>
      <c r="J11509" t="s">
        <v>36</v>
      </c>
    </row>
    <row r="11510" spans="1:10" x14ac:dyDescent="0.2">
      <c r="A11510" s="7" t="s">
        <v>19509</v>
      </c>
      <c r="B11510" t="s">
        <v>19510</v>
      </c>
      <c r="C11510">
        <v>21002</v>
      </c>
      <c r="D11510" t="s">
        <v>31</v>
      </c>
      <c r="E11510">
        <v>3</v>
      </c>
      <c r="F11510" t="s">
        <v>2045</v>
      </c>
      <c r="G11510" s="8" t="s">
        <v>244</v>
      </c>
      <c r="H11510" t="s">
        <v>245</v>
      </c>
      <c r="I11510" s="1" t="s">
        <v>35</v>
      </c>
      <c r="J11510" t="s">
        <v>36</v>
      </c>
    </row>
    <row r="11511" spans="1:10" x14ac:dyDescent="0.2">
      <c r="A11511" s="7" t="s">
        <v>19511</v>
      </c>
      <c r="B11511" t="s">
        <v>19512</v>
      </c>
      <c r="C11511">
        <v>21002</v>
      </c>
      <c r="D11511" t="s">
        <v>31</v>
      </c>
      <c r="E11511">
        <v>3</v>
      </c>
      <c r="F11511" t="s">
        <v>2045</v>
      </c>
      <c r="G11511" s="8" t="s">
        <v>244</v>
      </c>
      <c r="H11511" t="s">
        <v>245</v>
      </c>
      <c r="I11511" s="1" t="s">
        <v>35</v>
      </c>
      <c r="J11511" t="s">
        <v>36</v>
      </c>
    </row>
    <row r="11512" spans="1:10" x14ac:dyDescent="0.2">
      <c r="A11512" s="7" t="s">
        <v>19513</v>
      </c>
      <c r="B11512" t="s">
        <v>19514</v>
      </c>
      <c r="C11512">
        <v>21002</v>
      </c>
      <c r="D11512" t="s">
        <v>31</v>
      </c>
      <c r="E11512">
        <v>3</v>
      </c>
      <c r="F11512" t="s">
        <v>2045</v>
      </c>
      <c r="G11512" s="8" t="s">
        <v>244</v>
      </c>
      <c r="H11512" t="s">
        <v>245</v>
      </c>
      <c r="I11512" s="1" t="s">
        <v>35</v>
      </c>
      <c r="J11512" t="s">
        <v>36</v>
      </c>
    </row>
    <row r="11513" spans="1:10" x14ac:dyDescent="0.2">
      <c r="A11513" s="7" t="s">
        <v>19515</v>
      </c>
      <c r="B11513" t="s">
        <v>19516</v>
      </c>
      <c r="C11513">
        <v>21002</v>
      </c>
      <c r="D11513" t="s">
        <v>31</v>
      </c>
      <c r="E11513">
        <v>3</v>
      </c>
      <c r="F11513" t="s">
        <v>2045</v>
      </c>
      <c r="G11513" s="8" t="s">
        <v>244</v>
      </c>
      <c r="H11513" t="s">
        <v>245</v>
      </c>
      <c r="I11513" s="1" t="s">
        <v>35</v>
      </c>
      <c r="J11513" t="s">
        <v>36</v>
      </c>
    </row>
    <row r="11514" spans="1:10" x14ac:dyDescent="0.2">
      <c r="A11514" s="7" t="s">
        <v>19517</v>
      </c>
      <c r="B11514" t="s">
        <v>19518</v>
      </c>
      <c r="C11514">
        <v>21002</v>
      </c>
      <c r="D11514" t="s">
        <v>31</v>
      </c>
      <c r="E11514">
        <v>3</v>
      </c>
      <c r="F11514" t="s">
        <v>2045</v>
      </c>
      <c r="G11514" s="8" t="s">
        <v>244</v>
      </c>
      <c r="H11514" t="s">
        <v>245</v>
      </c>
      <c r="I11514" s="1" t="s">
        <v>35</v>
      </c>
      <c r="J11514" t="s">
        <v>36</v>
      </c>
    </row>
    <row r="11515" spans="1:10" x14ac:dyDescent="0.2">
      <c r="A11515" s="7" t="s">
        <v>19519</v>
      </c>
      <c r="B11515" t="s">
        <v>19520</v>
      </c>
      <c r="C11515">
        <v>21002</v>
      </c>
      <c r="D11515" t="s">
        <v>31</v>
      </c>
      <c r="E11515">
        <v>3</v>
      </c>
      <c r="F11515" t="s">
        <v>2045</v>
      </c>
      <c r="G11515" s="8" t="s">
        <v>244</v>
      </c>
      <c r="H11515" t="s">
        <v>245</v>
      </c>
      <c r="I11515" s="1" t="s">
        <v>35</v>
      </c>
      <c r="J11515" t="s">
        <v>36</v>
      </c>
    </row>
    <row r="11516" spans="1:10" x14ac:dyDescent="0.2">
      <c r="A11516" s="7" t="s">
        <v>19521</v>
      </c>
      <c r="B11516" t="s">
        <v>19522</v>
      </c>
      <c r="C11516">
        <v>21002</v>
      </c>
      <c r="D11516" t="s">
        <v>31</v>
      </c>
      <c r="E11516">
        <v>3</v>
      </c>
      <c r="F11516" t="s">
        <v>2045</v>
      </c>
      <c r="G11516" s="8" t="s">
        <v>244</v>
      </c>
      <c r="H11516" t="s">
        <v>245</v>
      </c>
      <c r="I11516" s="1" t="s">
        <v>35</v>
      </c>
      <c r="J11516" t="s">
        <v>36</v>
      </c>
    </row>
    <row r="11517" spans="1:10" x14ac:dyDescent="0.2">
      <c r="A11517" s="7" t="s">
        <v>19523</v>
      </c>
      <c r="B11517" t="s">
        <v>19524</v>
      </c>
      <c r="C11517">
        <v>21002</v>
      </c>
      <c r="D11517" t="s">
        <v>31</v>
      </c>
      <c r="E11517">
        <v>3</v>
      </c>
      <c r="F11517" t="s">
        <v>2045</v>
      </c>
      <c r="G11517" s="8" t="s">
        <v>244</v>
      </c>
      <c r="H11517" t="s">
        <v>245</v>
      </c>
      <c r="I11517" s="1" t="s">
        <v>35</v>
      </c>
      <c r="J11517" t="s">
        <v>36</v>
      </c>
    </row>
    <row r="11518" spans="1:10" x14ac:dyDescent="0.2">
      <c r="A11518" s="7" t="s">
        <v>19525</v>
      </c>
      <c r="B11518" t="s">
        <v>19526</v>
      </c>
      <c r="C11518">
        <v>21002</v>
      </c>
      <c r="D11518" t="s">
        <v>31</v>
      </c>
      <c r="E11518">
        <v>3</v>
      </c>
      <c r="F11518" t="s">
        <v>2045</v>
      </c>
      <c r="G11518" s="8" t="s">
        <v>244</v>
      </c>
      <c r="H11518" t="s">
        <v>245</v>
      </c>
      <c r="I11518" s="1" t="s">
        <v>35</v>
      </c>
      <c r="J11518" t="s">
        <v>36</v>
      </c>
    </row>
    <row r="11519" spans="1:10" x14ac:dyDescent="0.2">
      <c r="A11519" s="7" t="s">
        <v>19527</v>
      </c>
      <c r="B11519" t="s">
        <v>19528</v>
      </c>
      <c r="C11519">
        <v>21002</v>
      </c>
      <c r="D11519" t="s">
        <v>31</v>
      </c>
      <c r="E11519">
        <v>3</v>
      </c>
      <c r="F11519" t="s">
        <v>2045</v>
      </c>
      <c r="G11519" s="8" t="s">
        <v>244</v>
      </c>
      <c r="H11519" t="s">
        <v>245</v>
      </c>
      <c r="I11519" s="1" t="s">
        <v>35</v>
      </c>
      <c r="J11519" t="s">
        <v>36</v>
      </c>
    </row>
    <row r="11520" spans="1:10" x14ac:dyDescent="0.2">
      <c r="A11520" s="7" t="s">
        <v>19529</v>
      </c>
      <c r="B11520" t="s">
        <v>19530</v>
      </c>
      <c r="C11520">
        <v>21002</v>
      </c>
      <c r="D11520" t="s">
        <v>31</v>
      </c>
      <c r="E11520">
        <v>3</v>
      </c>
      <c r="F11520" t="s">
        <v>2045</v>
      </c>
      <c r="G11520" s="8" t="s">
        <v>244</v>
      </c>
      <c r="H11520" t="s">
        <v>245</v>
      </c>
      <c r="I11520" s="1" t="s">
        <v>35</v>
      </c>
      <c r="J11520" t="s">
        <v>36</v>
      </c>
    </row>
    <row r="11521" spans="1:10" x14ac:dyDescent="0.2">
      <c r="A11521" s="7" t="s">
        <v>19531</v>
      </c>
      <c r="B11521" t="s">
        <v>19532</v>
      </c>
      <c r="C11521">
        <v>21002</v>
      </c>
      <c r="D11521" t="s">
        <v>31</v>
      </c>
      <c r="E11521">
        <v>3</v>
      </c>
      <c r="F11521" t="s">
        <v>2045</v>
      </c>
      <c r="G11521" s="8" t="s">
        <v>244</v>
      </c>
      <c r="H11521" t="s">
        <v>245</v>
      </c>
      <c r="I11521" s="1" t="s">
        <v>35</v>
      </c>
      <c r="J11521" t="s">
        <v>36</v>
      </c>
    </row>
    <row r="11522" spans="1:10" x14ac:dyDescent="0.2">
      <c r="A11522" s="7" t="s">
        <v>19533</v>
      </c>
      <c r="B11522" t="s">
        <v>19534</v>
      </c>
      <c r="C11522">
        <v>21002</v>
      </c>
      <c r="D11522" t="s">
        <v>31</v>
      </c>
      <c r="E11522">
        <v>3</v>
      </c>
      <c r="F11522" t="s">
        <v>2045</v>
      </c>
      <c r="G11522" s="8" t="s">
        <v>244</v>
      </c>
      <c r="H11522" t="s">
        <v>245</v>
      </c>
      <c r="I11522" s="1" t="s">
        <v>35</v>
      </c>
      <c r="J11522" t="s">
        <v>36</v>
      </c>
    </row>
    <row r="11523" spans="1:10" x14ac:dyDescent="0.2">
      <c r="A11523" s="7" t="s">
        <v>19535</v>
      </c>
      <c r="B11523" t="s">
        <v>19536</v>
      </c>
      <c r="C11523">
        <v>21002</v>
      </c>
      <c r="D11523" t="s">
        <v>31</v>
      </c>
      <c r="E11523">
        <v>3</v>
      </c>
      <c r="F11523" t="s">
        <v>2045</v>
      </c>
      <c r="G11523" s="8" t="s">
        <v>244</v>
      </c>
      <c r="H11523" t="s">
        <v>245</v>
      </c>
      <c r="I11523" s="1" t="s">
        <v>35</v>
      </c>
      <c r="J11523" t="s">
        <v>36</v>
      </c>
    </row>
    <row r="11524" spans="1:10" x14ac:dyDescent="0.2">
      <c r="A11524" s="7" t="s">
        <v>19537</v>
      </c>
      <c r="B11524" t="s">
        <v>19538</v>
      </c>
      <c r="C11524">
        <v>21002</v>
      </c>
      <c r="D11524" t="s">
        <v>31</v>
      </c>
      <c r="E11524">
        <v>3</v>
      </c>
      <c r="F11524" t="s">
        <v>2045</v>
      </c>
      <c r="G11524" s="8" t="s">
        <v>244</v>
      </c>
      <c r="H11524" t="s">
        <v>245</v>
      </c>
      <c r="I11524" s="1" t="s">
        <v>35</v>
      </c>
      <c r="J11524" t="s">
        <v>36</v>
      </c>
    </row>
    <row r="11525" spans="1:10" x14ac:dyDescent="0.2">
      <c r="A11525" s="7" t="s">
        <v>19539</v>
      </c>
      <c r="B11525" t="s">
        <v>19540</v>
      </c>
      <c r="C11525">
        <v>21002</v>
      </c>
      <c r="D11525" t="s">
        <v>31</v>
      </c>
      <c r="E11525">
        <v>3</v>
      </c>
      <c r="F11525" t="s">
        <v>2045</v>
      </c>
      <c r="G11525" s="8" t="s">
        <v>244</v>
      </c>
      <c r="H11525" t="s">
        <v>245</v>
      </c>
      <c r="I11525" s="1" t="s">
        <v>35</v>
      </c>
      <c r="J11525" t="s">
        <v>36</v>
      </c>
    </row>
    <row r="11526" spans="1:10" x14ac:dyDescent="0.2">
      <c r="A11526" s="7" t="s">
        <v>19541</v>
      </c>
      <c r="B11526" t="s">
        <v>19542</v>
      </c>
      <c r="C11526">
        <v>21002</v>
      </c>
      <c r="D11526" t="s">
        <v>31</v>
      </c>
      <c r="E11526">
        <v>3</v>
      </c>
      <c r="F11526" t="s">
        <v>2045</v>
      </c>
      <c r="G11526" s="8" t="s">
        <v>248</v>
      </c>
      <c r="H11526" t="s">
        <v>249</v>
      </c>
      <c r="I11526" s="1" t="s">
        <v>35</v>
      </c>
      <c r="J11526" t="s">
        <v>36</v>
      </c>
    </row>
    <row r="11527" spans="1:10" x14ac:dyDescent="0.2">
      <c r="A11527" s="7" t="s">
        <v>19543</v>
      </c>
      <c r="B11527" t="s">
        <v>19544</v>
      </c>
      <c r="C11527">
        <v>21002</v>
      </c>
      <c r="D11527" t="s">
        <v>31</v>
      </c>
      <c r="E11527">
        <v>3</v>
      </c>
      <c r="F11527" t="s">
        <v>2045</v>
      </c>
      <c r="G11527" s="8" t="s">
        <v>248</v>
      </c>
      <c r="H11527" t="s">
        <v>249</v>
      </c>
      <c r="I11527" s="1" t="s">
        <v>35</v>
      </c>
      <c r="J11527" t="s">
        <v>36</v>
      </c>
    </row>
    <row r="11528" spans="1:10" x14ac:dyDescent="0.2">
      <c r="A11528" s="7" t="s">
        <v>19545</v>
      </c>
      <c r="B11528" t="s">
        <v>19546</v>
      </c>
      <c r="C11528">
        <v>21002</v>
      </c>
      <c r="D11528" t="s">
        <v>31</v>
      </c>
      <c r="E11528">
        <v>3</v>
      </c>
      <c r="F11528" t="s">
        <v>2045</v>
      </c>
      <c r="G11528" s="8" t="s">
        <v>248</v>
      </c>
      <c r="H11528" t="s">
        <v>249</v>
      </c>
      <c r="I11528" s="1" t="s">
        <v>35</v>
      </c>
      <c r="J11528" t="s">
        <v>36</v>
      </c>
    </row>
    <row r="11529" spans="1:10" x14ac:dyDescent="0.2">
      <c r="A11529" s="7" t="s">
        <v>19547</v>
      </c>
      <c r="B11529" t="s">
        <v>19548</v>
      </c>
      <c r="C11529">
        <v>21002</v>
      </c>
      <c r="D11529" t="s">
        <v>31</v>
      </c>
      <c r="E11529">
        <v>3</v>
      </c>
      <c r="F11529" t="s">
        <v>2045</v>
      </c>
      <c r="G11529" s="8" t="s">
        <v>248</v>
      </c>
      <c r="H11529" t="s">
        <v>249</v>
      </c>
      <c r="I11529" s="1" t="s">
        <v>35</v>
      </c>
      <c r="J11529" t="s">
        <v>36</v>
      </c>
    </row>
    <row r="11530" spans="1:10" x14ac:dyDescent="0.2">
      <c r="A11530" s="7" t="s">
        <v>19549</v>
      </c>
      <c r="B11530" t="s">
        <v>7208</v>
      </c>
      <c r="C11530">
        <v>21002</v>
      </c>
      <c r="D11530" t="s">
        <v>31</v>
      </c>
      <c r="E11530">
        <v>3</v>
      </c>
      <c r="F11530" t="s">
        <v>2045</v>
      </c>
      <c r="G11530" s="8" t="s">
        <v>248</v>
      </c>
      <c r="H11530" t="s">
        <v>249</v>
      </c>
      <c r="I11530" s="1" t="s">
        <v>35</v>
      </c>
      <c r="J11530" t="s">
        <v>36</v>
      </c>
    </row>
    <row r="11531" spans="1:10" x14ac:dyDescent="0.2">
      <c r="A11531" s="7" t="s">
        <v>19550</v>
      </c>
      <c r="B11531" t="s">
        <v>19551</v>
      </c>
      <c r="C11531">
        <v>21002</v>
      </c>
      <c r="D11531" t="s">
        <v>31</v>
      </c>
      <c r="E11531">
        <v>3</v>
      </c>
      <c r="F11531" t="s">
        <v>2045</v>
      </c>
      <c r="G11531" s="8" t="s">
        <v>248</v>
      </c>
      <c r="H11531" t="s">
        <v>249</v>
      </c>
      <c r="I11531" s="1" t="s">
        <v>35</v>
      </c>
      <c r="J11531" t="s">
        <v>36</v>
      </c>
    </row>
    <row r="11532" spans="1:10" x14ac:dyDescent="0.2">
      <c r="A11532" s="7" t="s">
        <v>19552</v>
      </c>
      <c r="B11532" t="s">
        <v>19553</v>
      </c>
      <c r="C11532">
        <v>21002</v>
      </c>
      <c r="D11532" t="s">
        <v>31</v>
      </c>
      <c r="E11532">
        <v>3</v>
      </c>
      <c r="F11532" t="s">
        <v>2045</v>
      </c>
      <c r="G11532" s="8" t="s">
        <v>248</v>
      </c>
      <c r="H11532" t="s">
        <v>249</v>
      </c>
      <c r="I11532" s="1" t="s">
        <v>35</v>
      </c>
      <c r="J11532" t="s">
        <v>36</v>
      </c>
    </row>
    <row r="11533" spans="1:10" x14ac:dyDescent="0.2">
      <c r="A11533" s="7" t="s">
        <v>19554</v>
      </c>
      <c r="B11533" t="s">
        <v>19555</v>
      </c>
      <c r="C11533">
        <v>21002</v>
      </c>
      <c r="D11533" t="s">
        <v>31</v>
      </c>
      <c r="E11533">
        <v>3</v>
      </c>
      <c r="F11533" t="s">
        <v>2045</v>
      </c>
      <c r="G11533" s="8" t="s">
        <v>248</v>
      </c>
      <c r="H11533" t="s">
        <v>249</v>
      </c>
      <c r="I11533" s="1" t="s">
        <v>35</v>
      </c>
      <c r="J11533" t="s">
        <v>36</v>
      </c>
    </row>
    <row r="11534" spans="1:10" x14ac:dyDescent="0.2">
      <c r="A11534" s="7" t="s">
        <v>19556</v>
      </c>
      <c r="B11534" t="s">
        <v>19557</v>
      </c>
      <c r="C11534">
        <v>21002</v>
      </c>
      <c r="D11534" t="s">
        <v>31</v>
      </c>
      <c r="E11534">
        <v>3</v>
      </c>
      <c r="F11534" t="s">
        <v>2045</v>
      </c>
      <c r="G11534" s="8" t="s">
        <v>248</v>
      </c>
      <c r="H11534" t="s">
        <v>249</v>
      </c>
      <c r="I11534" s="1" t="s">
        <v>35</v>
      </c>
      <c r="J11534" t="s">
        <v>36</v>
      </c>
    </row>
    <row r="11535" spans="1:10" x14ac:dyDescent="0.2">
      <c r="A11535" s="7" t="s">
        <v>19558</v>
      </c>
      <c r="B11535" t="s">
        <v>18075</v>
      </c>
      <c r="C11535">
        <v>21002</v>
      </c>
      <c r="D11535" t="s">
        <v>31</v>
      </c>
      <c r="E11535">
        <v>3</v>
      </c>
      <c r="F11535" t="s">
        <v>2045</v>
      </c>
      <c r="G11535" s="8" t="s">
        <v>248</v>
      </c>
      <c r="H11535" t="s">
        <v>249</v>
      </c>
      <c r="I11535" s="1" t="s">
        <v>35</v>
      </c>
      <c r="J11535" t="s">
        <v>36</v>
      </c>
    </row>
    <row r="11536" spans="1:10" x14ac:dyDescent="0.2">
      <c r="A11536" s="7" t="s">
        <v>19559</v>
      </c>
      <c r="B11536" t="s">
        <v>6881</v>
      </c>
      <c r="C11536">
        <v>21002</v>
      </c>
      <c r="D11536" t="s">
        <v>31</v>
      </c>
      <c r="E11536">
        <v>3</v>
      </c>
      <c r="F11536" t="s">
        <v>2045</v>
      </c>
      <c r="G11536" s="8" t="s">
        <v>248</v>
      </c>
      <c r="H11536" t="s">
        <v>249</v>
      </c>
      <c r="I11536" s="1" t="s">
        <v>35</v>
      </c>
      <c r="J11536" t="s">
        <v>36</v>
      </c>
    </row>
    <row r="11537" spans="1:10" x14ac:dyDescent="0.2">
      <c r="A11537" s="7" t="s">
        <v>19560</v>
      </c>
      <c r="B11537" t="s">
        <v>19561</v>
      </c>
      <c r="C11537">
        <v>21002</v>
      </c>
      <c r="D11537" t="s">
        <v>31</v>
      </c>
      <c r="E11537">
        <v>3</v>
      </c>
      <c r="F11537" t="s">
        <v>2045</v>
      </c>
      <c r="G11537" s="8" t="s">
        <v>248</v>
      </c>
      <c r="H11537" t="s">
        <v>249</v>
      </c>
      <c r="I11537" s="1" t="s">
        <v>35</v>
      </c>
      <c r="J11537" t="s">
        <v>36</v>
      </c>
    </row>
    <row r="11538" spans="1:10" x14ac:dyDescent="0.2">
      <c r="A11538" s="7" t="s">
        <v>19562</v>
      </c>
      <c r="B11538" t="s">
        <v>19563</v>
      </c>
      <c r="C11538">
        <v>21002</v>
      </c>
      <c r="D11538" t="s">
        <v>31</v>
      </c>
      <c r="E11538">
        <v>3</v>
      </c>
      <c r="F11538" t="s">
        <v>2045</v>
      </c>
      <c r="G11538" s="8" t="s">
        <v>248</v>
      </c>
      <c r="H11538" t="s">
        <v>249</v>
      </c>
      <c r="I11538" s="1" t="s">
        <v>35</v>
      </c>
      <c r="J11538" t="s">
        <v>36</v>
      </c>
    </row>
    <row r="11539" spans="1:10" x14ac:dyDescent="0.2">
      <c r="A11539" s="7" t="s">
        <v>19564</v>
      </c>
      <c r="B11539" t="s">
        <v>18682</v>
      </c>
      <c r="C11539">
        <v>21002</v>
      </c>
      <c r="D11539" t="s">
        <v>31</v>
      </c>
      <c r="E11539">
        <v>3</v>
      </c>
      <c r="F11539" t="s">
        <v>2045</v>
      </c>
      <c r="G11539" s="8" t="s">
        <v>248</v>
      </c>
      <c r="H11539" t="s">
        <v>249</v>
      </c>
      <c r="I11539" s="1" t="s">
        <v>35</v>
      </c>
      <c r="J11539" t="s">
        <v>36</v>
      </c>
    </row>
    <row r="11540" spans="1:10" x14ac:dyDescent="0.2">
      <c r="A11540" s="7" t="s">
        <v>19565</v>
      </c>
      <c r="B11540" t="s">
        <v>19566</v>
      </c>
      <c r="C11540">
        <v>21002</v>
      </c>
      <c r="D11540" t="s">
        <v>31</v>
      </c>
      <c r="E11540">
        <v>3</v>
      </c>
      <c r="F11540" t="s">
        <v>2045</v>
      </c>
      <c r="G11540" s="8" t="s">
        <v>248</v>
      </c>
      <c r="H11540" t="s">
        <v>249</v>
      </c>
      <c r="I11540" s="1" t="s">
        <v>35</v>
      </c>
      <c r="J11540" t="s">
        <v>36</v>
      </c>
    </row>
    <row r="11541" spans="1:10" x14ac:dyDescent="0.2">
      <c r="A11541" s="7" t="s">
        <v>19567</v>
      </c>
      <c r="B11541" t="s">
        <v>19568</v>
      </c>
      <c r="C11541">
        <v>21002</v>
      </c>
      <c r="D11541" t="s">
        <v>31</v>
      </c>
      <c r="E11541">
        <v>3</v>
      </c>
      <c r="F11541" t="s">
        <v>2045</v>
      </c>
      <c r="G11541" s="8" t="s">
        <v>248</v>
      </c>
      <c r="H11541" t="s">
        <v>249</v>
      </c>
      <c r="I11541" s="1" t="s">
        <v>35</v>
      </c>
      <c r="J11541" t="s">
        <v>36</v>
      </c>
    </row>
    <row r="11542" spans="1:10" x14ac:dyDescent="0.2">
      <c r="A11542" s="7" t="s">
        <v>19569</v>
      </c>
      <c r="B11542" t="s">
        <v>19570</v>
      </c>
      <c r="C11542">
        <v>21002</v>
      </c>
      <c r="D11542" t="s">
        <v>31</v>
      </c>
      <c r="E11542">
        <v>3</v>
      </c>
      <c r="F11542" t="s">
        <v>2045</v>
      </c>
      <c r="G11542" s="8" t="s">
        <v>248</v>
      </c>
      <c r="H11542" t="s">
        <v>249</v>
      </c>
      <c r="I11542" s="1" t="s">
        <v>35</v>
      </c>
      <c r="J11542" t="s">
        <v>36</v>
      </c>
    </row>
    <row r="11543" spans="1:10" x14ac:dyDescent="0.2">
      <c r="A11543" s="7" t="s">
        <v>19571</v>
      </c>
      <c r="B11543" t="s">
        <v>19572</v>
      </c>
      <c r="C11543">
        <v>21002</v>
      </c>
      <c r="D11543" t="s">
        <v>31</v>
      </c>
      <c r="E11543">
        <v>3</v>
      </c>
      <c r="F11543" t="s">
        <v>2045</v>
      </c>
      <c r="G11543" s="8" t="s">
        <v>248</v>
      </c>
      <c r="H11543" t="s">
        <v>249</v>
      </c>
      <c r="I11543" s="1" t="s">
        <v>35</v>
      </c>
      <c r="J11543" t="s">
        <v>36</v>
      </c>
    </row>
    <row r="11544" spans="1:10" x14ac:dyDescent="0.2">
      <c r="A11544" s="7" t="s">
        <v>19573</v>
      </c>
      <c r="B11544" t="s">
        <v>19574</v>
      </c>
      <c r="C11544">
        <v>21002</v>
      </c>
      <c r="D11544" t="s">
        <v>31</v>
      </c>
      <c r="E11544">
        <v>3</v>
      </c>
      <c r="F11544" t="s">
        <v>2045</v>
      </c>
      <c r="G11544" s="8" t="s">
        <v>248</v>
      </c>
      <c r="H11544" t="s">
        <v>249</v>
      </c>
      <c r="I11544" s="1" t="s">
        <v>35</v>
      </c>
      <c r="J11544" t="s">
        <v>36</v>
      </c>
    </row>
    <row r="11545" spans="1:10" x14ac:dyDescent="0.2">
      <c r="A11545" s="7" t="s">
        <v>19575</v>
      </c>
      <c r="B11545" t="s">
        <v>19576</v>
      </c>
      <c r="C11545">
        <v>21002</v>
      </c>
      <c r="D11545" t="s">
        <v>31</v>
      </c>
      <c r="E11545">
        <v>3</v>
      </c>
      <c r="F11545" t="s">
        <v>2045</v>
      </c>
      <c r="G11545" s="8" t="s">
        <v>248</v>
      </c>
      <c r="H11545" t="s">
        <v>249</v>
      </c>
      <c r="I11545" s="1" t="s">
        <v>35</v>
      </c>
      <c r="J11545" t="s">
        <v>36</v>
      </c>
    </row>
    <row r="11546" spans="1:10" x14ac:dyDescent="0.2">
      <c r="A11546" s="7" t="s">
        <v>19577</v>
      </c>
      <c r="B11546" t="s">
        <v>19578</v>
      </c>
      <c r="C11546">
        <v>21002</v>
      </c>
      <c r="D11546" t="s">
        <v>31</v>
      </c>
      <c r="E11546">
        <v>3</v>
      </c>
      <c r="F11546" t="s">
        <v>2045</v>
      </c>
      <c r="G11546" s="8" t="s">
        <v>248</v>
      </c>
      <c r="H11546" t="s">
        <v>249</v>
      </c>
      <c r="I11546" s="1" t="s">
        <v>35</v>
      </c>
      <c r="J11546" t="s">
        <v>36</v>
      </c>
    </row>
    <row r="11547" spans="1:10" x14ac:dyDescent="0.2">
      <c r="A11547" s="7" t="s">
        <v>19579</v>
      </c>
      <c r="B11547" t="s">
        <v>19580</v>
      </c>
      <c r="C11547">
        <v>21002</v>
      </c>
      <c r="D11547" t="s">
        <v>31</v>
      </c>
      <c r="E11547">
        <v>3</v>
      </c>
      <c r="F11547" t="s">
        <v>2045</v>
      </c>
      <c r="G11547" s="8" t="s">
        <v>248</v>
      </c>
      <c r="H11547" t="s">
        <v>249</v>
      </c>
      <c r="I11547" s="1" t="s">
        <v>35</v>
      </c>
      <c r="J11547" t="s">
        <v>36</v>
      </c>
    </row>
    <row r="11548" spans="1:10" x14ac:dyDescent="0.2">
      <c r="A11548" s="7" t="s">
        <v>19581</v>
      </c>
      <c r="B11548" t="s">
        <v>2049</v>
      </c>
      <c r="C11548">
        <v>21002</v>
      </c>
      <c r="D11548" t="s">
        <v>31</v>
      </c>
      <c r="E11548">
        <v>3</v>
      </c>
      <c r="F11548" t="s">
        <v>2045</v>
      </c>
      <c r="G11548" s="8" t="s">
        <v>248</v>
      </c>
      <c r="H11548" t="s">
        <v>249</v>
      </c>
      <c r="I11548" s="1" t="s">
        <v>35</v>
      </c>
      <c r="J11548" t="s">
        <v>36</v>
      </c>
    </row>
    <row r="11549" spans="1:10" x14ac:dyDescent="0.2">
      <c r="A11549" s="7" t="s">
        <v>19582</v>
      </c>
      <c r="B11549" t="s">
        <v>19583</v>
      </c>
      <c r="C11549">
        <v>21002</v>
      </c>
      <c r="D11549" t="s">
        <v>31</v>
      </c>
      <c r="E11549">
        <v>3</v>
      </c>
      <c r="F11549" t="s">
        <v>2045</v>
      </c>
      <c r="G11549" s="8" t="s">
        <v>248</v>
      </c>
      <c r="H11549" t="s">
        <v>249</v>
      </c>
      <c r="I11549" s="1" t="s">
        <v>35</v>
      </c>
      <c r="J11549" t="s">
        <v>36</v>
      </c>
    </row>
    <row r="11550" spans="1:10" x14ac:dyDescent="0.2">
      <c r="A11550" s="7" t="s">
        <v>19584</v>
      </c>
      <c r="B11550" t="s">
        <v>19585</v>
      </c>
      <c r="C11550">
        <v>21002</v>
      </c>
      <c r="D11550" t="s">
        <v>31</v>
      </c>
      <c r="E11550">
        <v>3</v>
      </c>
      <c r="F11550" t="s">
        <v>2045</v>
      </c>
      <c r="G11550" s="8" t="s">
        <v>248</v>
      </c>
      <c r="H11550" t="s">
        <v>249</v>
      </c>
      <c r="I11550" s="1" t="s">
        <v>35</v>
      </c>
      <c r="J11550" t="s">
        <v>36</v>
      </c>
    </row>
    <row r="11551" spans="1:10" x14ac:dyDescent="0.2">
      <c r="A11551" s="7" t="s">
        <v>19586</v>
      </c>
      <c r="B11551" t="s">
        <v>12265</v>
      </c>
      <c r="C11551">
        <v>21002</v>
      </c>
      <c r="D11551" t="s">
        <v>31</v>
      </c>
      <c r="E11551">
        <v>3</v>
      </c>
      <c r="F11551" t="s">
        <v>2045</v>
      </c>
      <c r="G11551" s="8" t="s">
        <v>248</v>
      </c>
      <c r="H11551" t="s">
        <v>249</v>
      </c>
      <c r="I11551" s="1" t="s">
        <v>35</v>
      </c>
      <c r="J11551" t="s">
        <v>36</v>
      </c>
    </row>
    <row r="11552" spans="1:10" x14ac:dyDescent="0.2">
      <c r="A11552" s="7" t="s">
        <v>19587</v>
      </c>
      <c r="B11552" t="s">
        <v>19588</v>
      </c>
      <c r="C11552">
        <v>21002</v>
      </c>
      <c r="D11552" t="s">
        <v>31</v>
      </c>
      <c r="E11552">
        <v>3</v>
      </c>
      <c r="F11552" t="s">
        <v>2045</v>
      </c>
      <c r="G11552" s="8" t="s">
        <v>248</v>
      </c>
      <c r="H11552" t="s">
        <v>249</v>
      </c>
      <c r="I11552" s="1" t="s">
        <v>35</v>
      </c>
      <c r="J11552" t="s">
        <v>36</v>
      </c>
    </row>
    <row r="11553" spans="1:10" x14ac:dyDescent="0.2">
      <c r="A11553" s="7" t="s">
        <v>19589</v>
      </c>
      <c r="B11553" t="s">
        <v>19590</v>
      </c>
      <c r="C11553">
        <v>21002</v>
      </c>
      <c r="D11553" t="s">
        <v>31</v>
      </c>
      <c r="E11553">
        <v>3</v>
      </c>
      <c r="F11553" t="s">
        <v>2045</v>
      </c>
      <c r="G11553" s="8" t="s">
        <v>248</v>
      </c>
      <c r="H11553" t="s">
        <v>249</v>
      </c>
      <c r="I11553" s="1" t="s">
        <v>35</v>
      </c>
      <c r="J11553" t="s">
        <v>36</v>
      </c>
    </row>
    <row r="11554" spans="1:10" x14ac:dyDescent="0.2">
      <c r="A11554" s="7" t="s">
        <v>19591</v>
      </c>
      <c r="B11554" t="s">
        <v>19592</v>
      </c>
      <c r="C11554">
        <v>21002</v>
      </c>
      <c r="D11554" t="s">
        <v>31</v>
      </c>
      <c r="E11554">
        <v>3</v>
      </c>
      <c r="F11554" t="s">
        <v>2045</v>
      </c>
      <c r="G11554" s="8" t="s">
        <v>248</v>
      </c>
      <c r="H11554" t="s">
        <v>249</v>
      </c>
      <c r="I11554" s="1" t="s">
        <v>35</v>
      </c>
      <c r="J11554" t="s">
        <v>36</v>
      </c>
    </row>
    <row r="11555" spans="1:10" x14ac:dyDescent="0.2">
      <c r="A11555" s="7" t="s">
        <v>19593</v>
      </c>
      <c r="B11555" t="s">
        <v>19594</v>
      </c>
      <c r="C11555">
        <v>21002</v>
      </c>
      <c r="D11555" t="s">
        <v>31</v>
      </c>
      <c r="E11555">
        <v>3</v>
      </c>
      <c r="F11555" t="s">
        <v>2045</v>
      </c>
      <c r="G11555" s="8" t="s">
        <v>248</v>
      </c>
      <c r="H11555" t="s">
        <v>249</v>
      </c>
      <c r="I11555" s="1" t="s">
        <v>35</v>
      </c>
      <c r="J11555" t="s">
        <v>36</v>
      </c>
    </row>
    <row r="11556" spans="1:10" x14ac:dyDescent="0.2">
      <c r="A11556" s="7" t="s">
        <v>19595</v>
      </c>
      <c r="B11556" t="s">
        <v>19596</v>
      </c>
      <c r="C11556">
        <v>21002</v>
      </c>
      <c r="D11556" t="s">
        <v>31</v>
      </c>
      <c r="E11556">
        <v>3</v>
      </c>
      <c r="F11556" t="s">
        <v>2045</v>
      </c>
      <c r="G11556" s="8" t="s">
        <v>248</v>
      </c>
      <c r="H11556" t="s">
        <v>249</v>
      </c>
      <c r="I11556" s="1" t="s">
        <v>35</v>
      </c>
      <c r="J11556" t="s">
        <v>36</v>
      </c>
    </row>
    <row r="11557" spans="1:10" x14ac:dyDescent="0.2">
      <c r="A11557" s="7" t="s">
        <v>19597</v>
      </c>
      <c r="B11557" t="s">
        <v>19598</v>
      </c>
      <c r="C11557">
        <v>21002</v>
      </c>
      <c r="D11557" t="s">
        <v>31</v>
      </c>
      <c r="E11557">
        <v>3</v>
      </c>
      <c r="F11557" t="s">
        <v>2045</v>
      </c>
      <c r="G11557" s="8" t="s">
        <v>248</v>
      </c>
      <c r="H11557" t="s">
        <v>249</v>
      </c>
      <c r="I11557" s="1" t="s">
        <v>35</v>
      </c>
      <c r="J11557" t="s">
        <v>36</v>
      </c>
    </row>
    <row r="11558" spans="1:10" x14ac:dyDescent="0.2">
      <c r="A11558" s="7" t="s">
        <v>19599</v>
      </c>
      <c r="B11558" t="s">
        <v>19600</v>
      </c>
      <c r="C11558">
        <v>21002</v>
      </c>
      <c r="D11558" t="s">
        <v>31</v>
      </c>
      <c r="E11558">
        <v>3</v>
      </c>
      <c r="F11558" t="s">
        <v>2045</v>
      </c>
      <c r="G11558" s="8" t="s">
        <v>248</v>
      </c>
      <c r="H11558" t="s">
        <v>249</v>
      </c>
      <c r="I11558" s="1" t="s">
        <v>35</v>
      </c>
      <c r="J11558" t="s">
        <v>36</v>
      </c>
    </row>
    <row r="11559" spans="1:10" x14ac:dyDescent="0.2">
      <c r="A11559" s="7" t="s">
        <v>19601</v>
      </c>
      <c r="B11559" t="s">
        <v>19602</v>
      </c>
      <c r="C11559">
        <v>21002</v>
      </c>
      <c r="D11559" t="s">
        <v>31</v>
      </c>
      <c r="E11559">
        <v>3</v>
      </c>
      <c r="F11559" t="s">
        <v>2045</v>
      </c>
      <c r="G11559" s="8" t="s">
        <v>248</v>
      </c>
      <c r="H11559" t="s">
        <v>249</v>
      </c>
      <c r="I11559" s="1" t="s">
        <v>35</v>
      </c>
      <c r="J11559" t="s">
        <v>36</v>
      </c>
    </row>
    <row r="11560" spans="1:10" x14ac:dyDescent="0.2">
      <c r="A11560" s="7" t="s">
        <v>19603</v>
      </c>
      <c r="B11560" t="s">
        <v>19604</v>
      </c>
      <c r="C11560">
        <v>23000</v>
      </c>
      <c r="D11560" t="s">
        <v>3492</v>
      </c>
      <c r="E11560">
        <v>3</v>
      </c>
      <c r="F11560" t="s">
        <v>2045</v>
      </c>
      <c r="G11560" s="8" t="s">
        <v>248</v>
      </c>
      <c r="H11560" t="s">
        <v>249</v>
      </c>
      <c r="I11560" s="1" t="s">
        <v>35</v>
      </c>
      <c r="J11560" t="s">
        <v>36</v>
      </c>
    </row>
    <row r="11561" spans="1:10" x14ac:dyDescent="0.2">
      <c r="A11561" s="7" t="s">
        <v>19605</v>
      </c>
      <c r="B11561" t="s">
        <v>19606</v>
      </c>
      <c r="C11561">
        <v>21002</v>
      </c>
      <c r="D11561" t="s">
        <v>31</v>
      </c>
      <c r="E11561">
        <v>3</v>
      </c>
      <c r="F11561" t="s">
        <v>2045</v>
      </c>
      <c r="G11561" s="8" t="s">
        <v>248</v>
      </c>
      <c r="H11561" t="s">
        <v>249</v>
      </c>
      <c r="I11561" s="1" t="s">
        <v>35</v>
      </c>
      <c r="J11561" t="s">
        <v>36</v>
      </c>
    </row>
    <row r="11562" spans="1:10" x14ac:dyDescent="0.2">
      <c r="A11562" s="7" t="s">
        <v>19607</v>
      </c>
      <c r="B11562" t="s">
        <v>19608</v>
      </c>
      <c r="C11562">
        <v>21002</v>
      </c>
      <c r="D11562" t="s">
        <v>31</v>
      </c>
      <c r="E11562">
        <v>3</v>
      </c>
      <c r="F11562" t="s">
        <v>2045</v>
      </c>
      <c r="G11562" s="8" t="s">
        <v>248</v>
      </c>
      <c r="H11562" t="s">
        <v>249</v>
      </c>
      <c r="I11562" s="1" t="s">
        <v>35</v>
      </c>
      <c r="J11562" t="s">
        <v>36</v>
      </c>
    </row>
    <row r="11563" spans="1:10" x14ac:dyDescent="0.2">
      <c r="A11563" s="7" t="s">
        <v>19609</v>
      </c>
      <c r="B11563" t="s">
        <v>19610</v>
      </c>
      <c r="C11563">
        <v>21002</v>
      </c>
      <c r="D11563" t="s">
        <v>31</v>
      </c>
      <c r="E11563">
        <v>3</v>
      </c>
      <c r="F11563" t="s">
        <v>2045</v>
      </c>
      <c r="G11563" s="8" t="s">
        <v>248</v>
      </c>
      <c r="H11563" t="s">
        <v>249</v>
      </c>
      <c r="I11563" s="1" t="s">
        <v>35</v>
      </c>
      <c r="J11563" t="s">
        <v>36</v>
      </c>
    </row>
    <row r="11564" spans="1:10" x14ac:dyDescent="0.2">
      <c r="A11564" s="7" t="s">
        <v>19611</v>
      </c>
      <c r="B11564" t="s">
        <v>19612</v>
      </c>
      <c r="C11564">
        <v>21002</v>
      </c>
      <c r="D11564" t="s">
        <v>31</v>
      </c>
      <c r="E11564">
        <v>3</v>
      </c>
      <c r="F11564" t="s">
        <v>2045</v>
      </c>
      <c r="G11564" s="8" t="s">
        <v>248</v>
      </c>
      <c r="H11564" t="s">
        <v>249</v>
      </c>
      <c r="I11564" s="1" t="s">
        <v>35</v>
      </c>
      <c r="J11564" t="s">
        <v>36</v>
      </c>
    </row>
    <row r="11565" spans="1:10" x14ac:dyDescent="0.2">
      <c r="A11565" s="7" t="s">
        <v>19613</v>
      </c>
      <c r="B11565" t="s">
        <v>19614</v>
      </c>
      <c r="C11565">
        <v>21002</v>
      </c>
      <c r="D11565" t="s">
        <v>31</v>
      </c>
      <c r="E11565">
        <v>3</v>
      </c>
      <c r="F11565" t="s">
        <v>2045</v>
      </c>
      <c r="G11565" s="8" t="s">
        <v>248</v>
      </c>
      <c r="H11565" t="s">
        <v>249</v>
      </c>
      <c r="I11565" s="1" t="s">
        <v>35</v>
      </c>
      <c r="J11565" t="s">
        <v>36</v>
      </c>
    </row>
    <row r="11566" spans="1:10" x14ac:dyDescent="0.2">
      <c r="A11566" s="7" t="s">
        <v>19615</v>
      </c>
      <c r="B11566" t="s">
        <v>19616</v>
      </c>
      <c r="C11566">
        <v>21002</v>
      </c>
      <c r="D11566" t="s">
        <v>31</v>
      </c>
      <c r="E11566">
        <v>3</v>
      </c>
      <c r="F11566" t="s">
        <v>2045</v>
      </c>
      <c r="G11566" s="8" t="s">
        <v>248</v>
      </c>
      <c r="H11566" t="s">
        <v>249</v>
      </c>
      <c r="I11566" s="1" t="s">
        <v>35</v>
      </c>
      <c r="J11566" t="s">
        <v>36</v>
      </c>
    </row>
    <row r="11567" spans="1:10" x14ac:dyDescent="0.2">
      <c r="A11567" s="7" t="s">
        <v>19617</v>
      </c>
      <c r="B11567" t="s">
        <v>19618</v>
      </c>
      <c r="C11567">
        <v>21002</v>
      </c>
      <c r="D11567" t="s">
        <v>31</v>
      </c>
      <c r="E11567">
        <v>3</v>
      </c>
      <c r="F11567" t="s">
        <v>2045</v>
      </c>
      <c r="G11567" s="8" t="s">
        <v>248</v>
      </c>
      <c r="H11567" t="s">
        <v>249</v>
      </c>
      <c r="I11567" s="1" t="s">
        <v>35</v>
      </c>
      <c r="J11567" t="s">
        <v>36</v>
      </c>
    </row>
    <row r="11568" spans="1:10" x14ac:dyDescent="0.2">
      <c r="A11568" s="7" t="s">
        <v>19619</v>
      </c>
      <c r="B11568" t="s">
        <v>19620</v>
      </c>
      <c r="C11568">
        <v>21002</v>
      </c>
      <c r="D11568" t="s">
        <v>31</v>
      </c>
      <c r="E11568">
        <v>3</v>
      </c>
      <c r="F11568" t="s">
        <v>2045</v>
      </c>
      <c r="G11568" s="8" t="s">
        <v>248</v>
      </c>
      <c r="H11568" t="s">
        <v>249</v>
      </c>
      <c r="I11568" s="1" t="s">
        <v>35</v>
      </c>
      <c r="J11568" t="s">
        <v>36</v>
      </c>
    </row>
    <row r="11569" spans="1:10" x14ac:dyDescent="0.2">
      <c r="A11569" s="7" t="s">
        <v>19621</v>
      </c>
      <c r="B11569" t="s">
        <v>19622</v>
      </c>
      <c r="C11569">
        <v>21002</v>
      </c>
      <c r="D11569" t="s">
        <v>31</v>
      </c>
      <c r="E11569">
        <v>3</v>
      </c>
      <c r="F11569" t="s">
        <v>2045</v>
      </c>
      <c r="G11569" s="8" t="s">
        <v>248</v>
      </c>
      <c r="H11569" t="s">
        <v>249</v>
      </c>
      <c r="I11569" s="1" t="s">
        <v>35</v>
      </c>
      <c r="J11569" t="s">
        <v>36</v>
      </c>
    </row>
    <row r="11570" spans="1:10" x14ac:dyDescent="0.2">
      <c r="A11570" s="7" t="s">
        <v>19623</v>
      </c>
      <c r="B11570" t="s">
        <v>19624</v>
      </c>
      <c r="C11570">
        <v>21002</v>
      </c>
      <c r="D11570" t="s">
        <v>31</v>
      </c>
      <c r="E11570">
        <v>3</v>
      </c>
      <c r="F11570" t="s">
        <v>2045</v>
      </c>
      <c r="G11570" s="8" t="s">
        <v>248</v>
      </c>
      <c r="H11570" t="s">
        <v>249</v>
      </c>
      <c r="I11570" s="1" t="s">
        <v>35</v>
      </c>
      <c r="J11570" t="s">
        <v>36</v>
      </c>
    </row>
    <row r="11571" spans="1:10" x14ac:dyDescent="0.2">
      <c r="A11571" s="7" t="s">
        <v>19625</v>
      </c>
      <c r="B11571" t="s">
        <v>19626</v>
      </c>
      <c r="C11571">
        <v>21002</v>
      </c>
      <c r="D11571" t="s">
        <v>31</v>
      </c>
      <c r="E11571">
        <v>3</v>
      </c>
      <c r="F11571" t="s">
        <v>2045</v>
      </c>
      <c r="G11571" s="8" t="s">
        <v>248</v>
      </c>
      <c r="H11571" t="s">
        <v>249</v>
      </c>
      <c r="I11571" s="1" t="s">
        <v>35</v>
      </c>
      <c r="J11571" t="s">
        <v>36</v>
      </c>
    </row>
    <row r="11572" spans="1:10" x14ac:dyDescent="0.2">
      <c r="A11572" s="7" t="s">
        <v>19627</v>
      </c>
      <c r="B11572" t="s">
        <v>19628</v>
      </c>
      <c r="C11572">
        <v>21002</v>
      </c>
      <c r="D11572" t="s">
        <v>31</v>
      </c>
      <c r="E11572">
        <v>3</v>
      </c>
      <c r="F11572" t="s">
        <v>2045</v>
      </c>
      <c r="G11572" s="8" t="s">
        <v>248</v>
      </c>
      <c r="H11572" t="s">
        <v>249</v>
      </c>
      <c r="I11572" s="1" t="s">
        <v>35</v>
      </c>
      <c r="J11572" t="s">
        <v>36</v>
      </c>
    </row>
    <row r="11573" spans="1:10" x14ac:dyDescent="0.2">
      <c r="A11573" s="7" t="s">
        <v>19629</v>
      </c>
      <c r="B11573" t="s">
        <v>19630</v>
      </c>
      <c r="C11573">
        <v>21002</v>
      </c>
      <c r="D11573" t="s">
        <v>31</v>
      </c>
      <c r="E11573">
        <v>3</v>
      </c>
      <c r="F11573" t="s">
        <v>2045</v>
      </c>
      <c r="G11573" s="8" t="s">
        <v>248</v>
      </c>
      <c r="H11573" t="s">
        <v>249</v>
      </c>
      <c r="I11573" s="1" t="s">
        <v>35</v>
      </c>
      <c r="J11573" t="s">
        <v>36</v>
      </c>
    </row>
    <row r="11574" spans="1:10" x14ac:dyDescent="0.2">
      <c r="A11574" s="7" t="s">
        <v>19631</v>
      </c>
      <c r="B11574" t="s">
        <v>19632</v>
      </c>
      <c r="C11574">
        <v>21002</v>
      </c>
      <c r="D11574" t="s">
        <v>31</v>
      </c>
      <c r="E11574">
        <v>3</v>
      </c>
      <c r="F11574" t="s">
        <v>2045</v>
      </c>
      <c r="G11574" s="8" t="s">
        <v>248</v>
      </c>
      <c r="H11574" t="s">
        <v>249</v>
      </c>
      <c r="I11574" s="1" t="s">
        <v>35</v>
      </c>
      <c r="J11574" t="s">
        <v>36</v>
      </c>
    </row>
    <row r="11575" spans="1:10" x14ac:dyDescent="0.2">
      <c r="A11575" s="7" t="s">
        <v>19633</v>
      </c>
      <c r="B11575" t="s">
        <v>19634</v>
      </c>
      <c r="C11575">
        <v>21002</v>
      </c>
      <c r="D11575" t="s">
        <v>31</v>
      </c>
      <c r="E11575">
        <v>3</v>
      </c>
      <c r="F11575" t="s">
        <v>2045</v>
      </c>
      <c r="G11575" s="8" t="s">
        <v>248</v>
      </c>
      <c r="H11575" t="s">
        <v>249</v>
      </c>
      <c r="I11575" s="1" t="s">
        <v>35</v>
      </c>
      <c r="J11575" t="s">
        <v>36</v>
      </c>
    </row>
    <row r="11576" spans="1:10" x14ac:dyDescent="0.2">
      <c r="A11576" s="7" t="s">
        <v>19635</v>
      </c>
      <c r="B11576" t="s">
        <v>19636</v>
      </c>
      <c r="C11576">
        <v>21002</v>
      </c>
      <c r="D11576" t="s">
        <v>31</v>
      </c>
      <c r="E11576">
        <v>3</v>
      </c>
      <c r="F11576" t="s">
        <v>2045</v>
      </c>
      <c r="G11576" s="8" t="s">
        <v>248</v>
      </c>
      <c r="H11576" t="s">
        <v>249</v>
      </c>
      <c r="I11576" s="1" t="s">
        <v>35</v>
      </c>
      <c r="J11576" t="s">
        <v>36</v>
      </c>
    </row>
    <row r="11577" spans="1:10" x14ac:dyDescent="0.2">
      <c r="A11577" s="7" t="s">
        <v>19637</v>
      </c>
      <c r="B11577" t="s">
        <v>19638</v>
      </c>
      <c r="C11577">
        <v>21002</v>
      </c>
      <c r="D11577" t="s">
        <v>31</v>
      </c>
      <c r="E11577">
        <v>3</v>
      </c>
      <c r="F11577" t="s">
        <v>2045</v>
      </c>
      <c r="G11577" s="8" t="s">
        <v>248</v>
      </c>
      <c r="H11577" t="s">
        <v>249</v>
      </c>
      <c r="I11577" s="1" t="s">
        <v>35</v>
      </c>
      <c r="J11577" t="s">
        <v>36</v>
      </c>
    </row>
    <row r="11578" spans="1:10" x14ac:dyDescent="0.2">
      <c r="A11578" s="7" t="s">
        <v>19639</v>
      </c>
      <c r="B11578" t="s">
        <v>19640</v>
      </c>
      <c r="C11578">
        <v>21002</v>
      </c>
      <c r="D11578" t="s">
        <v>31</v>
      </c>
      <c r="E11578">
        <v>3</v>
      </c>
      <c r="F11578" t="s">
        <v>2045</v>
      </c>
      <c r="G11578" s="8" t="s">
        <v>248</v>
      </c>
      <c r="H11578" t="s">
        <v>249</v>
      </c>
      <c r="I11578" s="1" t="s">
        <v>35</v>
      </c>
      <c r="J11578" t="s">
        <v>36</v>
      </c>
    </row>
    <row r="11579" spans="1:10" x14ac:dyDescent="0.2">
      <c r="A11579" s="7" t="s">
        <v>19641</v>
      </c>
      <c r="B11579" t="s">
        <v>19642</v>
      </c>
      <c r="C11579">
        <v>21002</v>
      </c>
      <c r="D11579" t="s">
        <v>31</v>
      </c>
      <c r="E11579">
        <v>3</v>
      </c>
      <c r="F11579" t="s">
        <v>2045</v>
      </c>
      <c r="G11579" s="8" t="s">
        <v>248</v>
      </c>
      <c r="H11579" t="s">
        <v>249</v>
      </c>
      <c r="I11579" s="1" t="s">
        <v>35</v>
      </c>
      <c r="J11579" t="s">
        <v>36</v>
      </c>
    </row>
    <row r="11580" spans="1:10" x14ac:dyDescent="0.2">
      <c r="A11580" s="7" t="s">
        <v>19643</v>
      </c>
      <c r="B11580" t="s">
        <v>19644</v>
      </c>
      <c r="C11580">
        <v>21002</v>
      </c>
      <c r="D11580" t="s">
        <v>31</v>
      </c>
      <c r="E11580">
        <v>3</v>
      </c>
      <c r="F11580" t="s">
        <v>2045</v>
      </c>
      <c r="G11580" s="8" t="s">
        <v>248</v>
      </c>
      <c r="H11580" t="s">
        <v>249</v>
      </c>
      <c r="I11580" s="1" t="s">
        <v>35</v>
      </c>
      <c r="J11580" t="s">
        <v>36</v>
      </c>
    </row>
    <row r="11581" spans="1:10" x14ac:dyDescent="0.2">
      <c r="A11581" s="7" t="s">
        <v>19645</v>
      </c>
      <c r="B11581" t="s">
        <v>19646</v>
      </c>
      <c r="C11581">
        <v>21002</v>
      </c>
      <c r="D11581" t="s">
        <v>31</v>
      </c>
      <c r="E11581">
        <v>3</v>
      </c>
      <c r="F11581" t="s">
        <v>2045</v>
      </c>
      <c r="G11581" s="8" t="s">
        <v>248</v>
      </c>
      <c r="H11581" t="s">
        <v>249</v>
      </c>
      <c r="I11581" s="1" t="s">
        <v>35</v>
      </c>
      <c r="J11581" t="s">
        <v>36</v>
      </c>
    </row>
    <row r="11582" spans="1:10" x14ac:dyDescent="0.2">
      <c r="A11582" s="7" t="s">
        <v>19647</v>
      </c>
      <c r="B11582" t="s">
        <v>19648</v>
      </c>
      <c r="C11582">
        <v>21002</v>
      </c>
      <c r="D11582" t="s">
        <v>31</v>
      </c>
      <c r="E11582">
        <v>3</v>
      </c>
      <c r="F11582" t="s">
        <v>2045</v>
      </c>
      <c r="G11582" s="8" t="s">
        <v>248</v>
      </c>
      <c r="H11582" t="s">
        <v>249</v>
      </c>
      <c r="I11582" s="1" t="s">
        <v>35</v>
      </c>
      <c r="J11582" t="s">
        <v>36</v>
      </c>
    </row>
    <row r="11583" spans="1:10" x14ac:dyDescent="0.2">
      <c r="A11583" s="7" t="s">
        <v>19649</v>
      </c>
      <c r="B11583" t="s">
        <v>12265</v>
      </c>
      <c r="C11583">
        <v>21002</v>
      </c>
      <c r="D11583" t="s">
        <v>31</v>
      </c>
      <c r="E11583">
        <v>3</v>
      </c>
      <c r="F11583" t="s">
        <v>2045</v>
      </c>
      <c r="G11583" s="8" t="s">
        <v>248</v>
      </c>
      <c r="H11583" t="s">
        <v>249</v>
      </c>
      <c r="I11583" s="1" t="s">
        <v>35</v>
      </c>
      <c r="J11583" t="s">
        <v>36</v>
      </c>
    </row>
    <row r="11584" spans="1:10" x14ac:dyDescent="0.2">
      <c r="A11584" s="7" t="s">
        <v>19650</v>
      </c>
      <c r="B11584" t="s">
        <v>19651</v>
      </c>
      <c r="C11584">
        <v>21002</v>
      </c>
      <c r="D11584" t="s">
        <v>31</v>
      </c>
      <c r="E11584">
        <v>3</v>
      </c>
      <c r="F11584" t="s">
        <v>2045</v>
      </c>
      <c r="G11584" s="8" t="s">
        <v>248</v>
      </c>
      <c r="H11584" t="s">
        <v>249</v>
      </c>
      <c r="I11584" s="1" t="s">
        <v>35</v>
      </c>
      <c r="J11584" t="s">
        <v>36</v>
      </c>
    </row>
    <row r="11585" spans="1:10" x14ac:dyDescent="0.2">
      <c r="A11585" s="7" t="s">
        <v>19652</v>
      </c>
      <c r="B11585" t="s">
        <v>19653</v>
      </c>
      <c r="C11585">
        <v>21002</v>
      </c>
      <c r="D11585" t="s">
        <v>31</v>
      </c>
      <c r="E11585">
        <v>3</v>
      </c>
      <c r="F11585" t="s">
        <v>2045</v>
      </c>
      <c r="G11585" s="8" t="s">
        <v>248</v>
      </c>
      <c r="H11585" t="s">
        <v>249</v>
      </c>
      <c r="I11585" s="1" t="s">
        <v>35</v>
      </c>
      <c r="J11585" t="s">
        <v>36</v>
      </c>
    </row>
    <row r="11586" spans="1:10" x14ac:dyDescent="0.2">
      <c r="A11586" s="7" t="s">
        <v>19654</v>
      </c>
      <c r="B11586" t="s">
        <v>19655</v>
      </c>
      <c r="C11586">
        <v>21002</v>
      </c>
      <c r="D11586" t="s">
        <v>31</v>
      </c>
      <c r="E11586">
        <v>3</v>
      </c>
      <c r="F11586" t="s">
        <v>2045</v>
      </c>
      <c r="G11586" s="8" t="s">
        <v>248</v>
      </c>
      <c r="H11586" t="s">
        <v>249</v>
      </c>
      <c r="I11586" s="1" t="s">
        <v>35</v>
      </c>
      <c r="J11586" t="s">
        <v>36</v>
      </c>
    </row>
    <row r="11587" spans="1:10" x14ac:dyDescent="0.2">
      <c r="A11587" s="7" t="s">
        <v>19656</v>
      </c>
      <c r="B11587" t="s">
        <v>19657</v>
      </c>
      <c r="C11587">
        <v>21002</v>
      </c>
      <c r="D11587" t="s">
        <v>31</v>
      </c>
      <c r="E11587">
        <v>3</v>
      </c>
      <c r="F11587" t="s">
        <v>2045</v>
      </c>
      <c r="G11587" s="8" t="s">
        <v>248</v>
      </c>
      <c r="H11587" t="s">
        <v>249</v>
      </c>
      <c r="I11587" s="1" t="s">
        <v>35</v>
      </c>
      <c r="J11587" t="s">
        <v>36</v>
      </c>
    </row>
    <row r="11588" spans="1:10" x14ac:dyDescent="0.2">
      <c r="A11588" s="7" t="s">
        <v>19658</v>
      </c>
      <c r="B11588" t="s">
        <v>19659</v>
      </c>
      <c r="C11588">
        <v>21002</v>
      </c>
      <c r="D11588" t="s">
        <v>31</v>
      </c>
      <c r="E11588">
        <v>3</v>
      </c>
      <c r="F11588" t="s">
        <v>2045</v>
      </c>
      <c r="G11588" s="8" t="s">
        <v>248</v>
      </c>
      <c r="H11588" t="s">
        <v>249</v>
      </c>
      <c r="I11588" s="1" t="s">
        <v>35</v>
      </c>
      <c r="J11588" t="s">
        <v>36</v>
      </c>
    </row>
    <row r="11589" spans="1:10" x14ac:dyDescent="0.2">
      <c r="A11589" s="7" t="s">
        <v>19660</v>
      </c>
      <c r="B11589" t="s">
        <v>19661</v>
      </c>
      <c r="C11589">
        <v>21002</v>
      </c>
      <c r="D11589" t="s">
        <v>31</v>
      </c>
      <c r="E11589">
        <v>3</v>
      </c>
      <c r="F11589" t="s">
        <v>2045</v>
      </c>
      <c r="G11589" s="8" t="s">
        <v>248</v>
      </c>
      <c r="H11589" t="s">
        <v>249</v>
      </c>
      <c r="I11589" s="1" t="s">
        <v>35</v>
      </c>
      <c r="J11589" t="s">
        <v>36</v>
      </c>
    </row>
    <row r="11590" spans="1:10" x14ac:dyDescent="0.2">
      <c r="A11590" s="7" t="s">
        <v>19662</v>
      </c>
      <c r="B11590" t="s">
        <v>19663</v>
      </c>
      <c r="C11590">
        <v>21002</v>
      </c>
      <c r="D11590" t="s">
        <v>31</v>
      </c>
      <c r="E11590">
        <v>3</v>
      </c>
      <c r="F11590" t="s">
        <v>2045</v>
      </c>
      <c r="G11590" s="8" t="s">
        <v>248</v>
      </c>
      <c r="H11590" t="s">
        <v>249</v>
      </c>
      <c r="I11590" s="1" t="s">
        <v>35</v>
      </c>
      <c r="J11590" t="s">
        <v>36</v>
      </c>
    </row>
    <row r="11591" spans="1:10" x14ac:dyDescent="0.2">
      <c r="A11591" s="7" t="s">
        <v>19664</v>
      </c>
      <c r="B11591" t="s">
        <v>19665</v>
      </c>
      <c r="C11591">
        <v>21002</v>
      </c>
      <c r="D11591" t="s">
        <v>31</v>
      </c>
      <c r="E11591">
        <v>3</v>
      </c>
      <c r="F11591" t="s">
        <v>2045</v>
      </c>
      <c r="G11591" s="8" t="s">
        <v>248</v>
      </c>
      <c r="H11591" t="s">
        <v>249</v>
      </c>
      <c r="I11591" s="1" t="s">
        <v>35</v>
      </c>
      <c r="J11591" t="s">
        <v>36</v>
      </c>
    </row>
    <row r="11592" spans="1:10" x14ac:dyDescent="0.2">
      <c r="A11592" s="7" t="s">
        <v>19666</v>
      </c>
      <c r="B11592" t="s">
        <v>19667</v>
      </c>
      <c r="C11592">
        <v>21002</v>
      </c>
      <c r="D11592" t="s">
        <v>31</v>
      </c>
      <c r="E11592">
        <v>3</v>
      </c>
      <c r="F11592" t="s">
        <v>2045</v>
      </c>
      <c r="G11592" s="8" t="s">
        <v>248</v>
      </c>
      <c r="H11592" t="s">
        <v>249</v>
      </c>
      <c r="I11592" s="1" t="s">
        <v>35</v>
      </c>
      <c r="J11592" t="s">
        <v>36</v>
      </c>
    </row>
    <row r="11593" spans="1:10" x14ac:dyDescent="0.2">
      <c r="A11593" s="7" t="s">
        <v>19668</v>
      </c>
      <c r="B11593" t="s">
        <v>19669</v>
      </c>
      <c r="C11593">
        <v>21002</v>
      </c>
      <c r="D11593" t="s">
        <v>31</v>
      </c>
      <c r="E11593">
        <v>3</v>
      </c>
      <c r="F11593" t="s">
        <v>2045</v>
      </c>
      <c r="G11593" s="8" t="s">
        <v>248</v>
      </c>
      <c r="H11593" t="s">
        <v>249</v>
      </c>
      <c r="I11593" s="1" t="s">
        <v>35</v>
      </c>
      <c r="J11593" t="s">
        <v>36</v>
      </c>
    </row>
    <row r="11594" spans="1:10" x14ac:dyDescent="0.2">
      <c r="A11594" s="7" t="s">
        <v>19670</v>
      </c>
      <c r="B11594" t="s">
        <v>19671</v>
      </c>
      <c r="C11594">
        <v>21002</v>
      </c>
      <c r="D11594" t="s">
        <v>31</v>
      </c>
      <c r="E11594">
        <v>3</v>
      </c>
      <c r="F11594" t="s">
        <v>2045</v>
      </c>
      <c r="G11594" s="8" t="s">
        <v>248</v>
      </c>
      <c r="H11594" t="s">
        <v>249</v>
      </c>
      <c r="I11594" s="1" t="s">
        <v>35</v>
      </c>
      <c r="J11594" t="s">
        <v>36</v>
      </c>
    </row>
    <row r="11595" spans="1:10" x14ac:dyDescent="0.2">
      <c r="A11595" s="7" t="s">
        <v>19672</v>
      </c>
      <c r="B11595" t="s">
        <v>19673</v>
      </c>
      <c r="C11595">
        <v>21002</v>
      </c>
      <c r="D11595" t="s">
        <v>31</v>
      </c>
      <c r="E11595">
        <v>3</v>
      </c>
      <c r="F11595" t="s">
        <v>2045</v>
      </c>
      <c r="G11595" s="8" t="s">
        <v>248</v>
      </c>
      <c r="H11595" t="s">
        <v>249</v>
      </c>
      <c r="I11595" s="1" t="s">
        <v>35</v>
      </c>
      <c r="J11595" t="s">
        <v>36</v>
      </c>
    </row>
    <row r="11596" spans="1:10" x14ac:dyDescent="0.2">
      <c r="A11596" s="7" t="s">
        <v>19674</v>
      </c>
      <c r="B11596" t="s">
        <v>19675</v>
      </c>
      <c r="C11596">
        <v>21002</v>
      </c>
      <c r="D11596" t="s">
        <v>31</v>
      </c>
      <c r="E11596">
        <v>3</v>
      </c>
      <c r="F11596" t="s">
        <v>2045</v>
      </c>
      <c r="G11596" s="8" t="s">
        <v>248</v>
      </c>
      <c r="H11596" t="s">
        <v>249</v>
      </c>
      <c r="I11596" s="1" t="s">
        <v>35</v>
      </c>
      <c r="J11596" t="s">
        <v>36</v>
      </c>
    </row>
    <row r="11597" spans="1:10" x14ac:dyDescent="0.2">
      <c r="A11597" s="7" t="s">
        <v>19676</v>
      </c>
      <c r="B11597" t="s">
        <v>7838</v>
      </c>
      <c r="C11597">
        <v>21002</v>
      </c>
      <c r="D11597" t="s">
        <v>31</v>
      </c>
      <c r="E11597">
        <v>3</v>
      </c>
      <c r="F11597" t="s">
        <v>2045</v>
      </c>
      <c r="G11597" s="8" t="s">
        <v>248</v>
      </c>
      <c r="H11597" t="s">
        <v>249</v>
      </c>
      <c r="I11597" s="1" t="s">
        <v>35</v>
      </c>
      <c r="J11597" t="s">
        <v>36</v>
      </c>
    </row>
    <row r="11598" spans="1:10" x14ac:dyDescent="0.2">
      <c r="A11598" s="7" t="s">
        <v>19677</v>
      </c>
      <c r="B11598" t="s">
        <v>19678</v>
      </c>
      <c r="C11598">
        <v>21002</v>
      </c>
      <c r="D11598" t="s">
        <v>31</v>
      </c>
      <c r="E11598">
        <v>3</v>
      </c>
      <c r="F11598" t="s">
        <v>2045</v>
      </c>
      <c r="G11598" s="8" t="s">
        <v>248</v>
      </c>
      <c r="H11598" t="s">
        <v>249</v>
      </c>
      <c r="I11598" s="1" t="s">
        <v>35</v>
      </c>
      <c r="J11598" t="s">
        <v>36</v>
      </c>
    </row>
    <row r="11599" spans="1:10" x14ac:dyDescent="0.2">
      <c r="A11599" s="7" t="s">
        <v>19679</v>
      </c>
      <c r="B11599" t="s">
        <v>18727</v>
      </c>
      <c r="C11599">
        <v>21002</v>
      </c>
      <c r="D11599" t="s">
        <v>31</v>
      </c>
      <c r="E11599">
        <v>3</v>
      </c>
      <c r="F11599" t="s">
        <v>2045</v>
      </c>
      <c r="G11599" s="8" t="s">
        <v>248</v>
      </c>
      <c r="H11599" t="s">
        <v>249</v>
      </c>
      <c r="I11599" s="1" t="s">
        <v>35</v>
      </c>
      <c r="J11599" t="s">
        <v>36</v>
      </c>
    </row>
    <row r="11600" spans="1:10" x14ac:dyDescent="0.2">
      <c r="A11600" s="7" t="s">
        <v>19680</v>
      </c>
      <c r="B11600" t="s">
        <v>19681</v>
      </c>
      <c r="C11600">
        <v>21002</v>
      </c>
      <c r="D11600" t="s">
        <v>31</v>
      </c>
      <c r="E11600">
        <v>3</v>
      </c>
      <c r="F11600" t="s">
        <v>2045</v>
      </c>
      <c r="G11600" s="8" t="s">
        <v>248</v>
      </c>
      <c r="H11600" t="s">
        <v>249</v>
      </c>
      <c r="I11600" s="1" t="s">
        <v>35</v>
      </c>
      <c r="J11600" t="s">
        <v>36</v>
      </c>
    </row>
    <row r="11601" spans="1:10" x14ac:dyDescent="0.2">
      <c r="A11601" s="7" t="s">
        <v>19682</v>
      </c>
      <c r="B11601" t="s">
        <v>19683</v>
      </c>
      <c r="C11601">
        <v>21002</v>
      </c>
      <c r="D11601" t="s">
        <v>31</v>
      </c>
      <c r="E11601">
        <v>3</v>
      </c>
      <c r="F11601" t="s">
        <v>2045</v>
      </c>
      <c r="G11601" s="8" t="s">
        <v>248</v>
      </c>
      <c r="H11601" t="s">
        <v>249</v>
      </c>
      <c r="I11601" s="1" t="s">
        <v>35</v>
      </c>
      <c r="J11601" t="s">
        <v>36</v>
      </c>
    </row>
    <row r="11602" spans="1:10" x14ac:dyDescent="0.2">
      <c r="A11602" s="7" t="s">
        <v>19684</v>
      </c>
      <c r="B11602" t="s">
        <v>19685</v>
      </c>
      <c r="C11602">
        <v>21002</v>
      </c>
      <c r="D11602" t="s">
        <v>31</v>
      </c>
      <c r="E11602">
        <v>3</v>
      </c>
      <c r="F11602" t="s">
        <v>2045</v>
      </c>
      <c r="G11602" s="8" t="s">
        <v>248</v>
      </c>
      <c r="H11602" t="s">
        <v>249</v>
      </c>
      <c r="I11602" s="1" t="s">
        <v>35</v>
      </c>
      <c r="J11602" t="s">
        <v>36</v>
      </c>
    </row>
    <row r="11603" spans="1:10" x14ac:dyDescent="0.2">
      <c r="A11603" s="7" t="s">
        <v>19686</v>
      </c>
      <c r="B11603" t="s">
        <v>19687</v>
      </c>
      <c r="C11603">
        <v>21002</v>
      </c>
      <c r="D11603" t="s">
        <v>31</v>
      </c>
      <c r="E11603">
        <v>3</v>
      </c>
      <c r="F11603" t="s">
        <v>2045</v>
      </c>
      <c r="G11603" s="8" t="s">
        <v>248</v>
      </c>
      <c r="H11603" t="s">
        <v>249</v>
      </c>
      <c r="I11603" s="1" t="s">
        <v>35</v>
      </c>
      <c r="J11603" t="s">
        <v>36</v>
      </c>
    </row>
    <row r="11604" spans="1:10" x14ac:dyDescent="0.2">
      <c r="A11604" s="7" t="s">
        <v>19688</v>
      </c>
      <c r="B11604" t="s">
        <v>13841</v>
      </c>
      <c r="C11604">
        <v>21002</v>
      </c>
      <c r="D11604" t="s">
        <v>31</v>
      </c>
      <c r="E11604">
        <v>3</v>
      </c>
      <c r="F11604" t="s">
        <v>2045</v>
      </c>
      <c r="G11604" s="8" t="s">
        <v>248</v>
      </c>
      <c r="H11604" t="s">
        <v>249</v>
      </c>
      <c r="I11604" s="1" t="s">
        <v>35</v>
      </c>
      <c r="J11604" t="s">
        <v>36</v>
      </c>
    </row>
    <row r="11605" spans="1:10" x14ac:dyDescent="0.2">
      <c r="A11605" s="7" t="s">
        <v>19689</v>
      </c>
      <c r="B11605" t="s">
        <v>19690</v>
      </c>
      <c r="C11605">
        <v>21002</v>
      </c>
      <c r="D11605" t="s">
        <v>31</v>
      </c>
      <c r="E11605">
        <v>3</v>
      </c>
      <c r="F11605" t="s">
        <v>2045</v>
      </c>
      <c r="G11605" s="8" t="s">
        <v>248</v>
      </c>
      <c r="H11605" t="s">
        <v>249</v>
      </c>
      <c r="I11605" s="1" t="s">
        <v>35</v>
      </c>
      <c r="J11605" t="s">
        <v>36</v>
      </c>
    </row>
    <row r="11606" spans="1:10" x14ac:dyDescent="0.2">
      <c r="A11606" s="7" t="s">
        <v>19691</v>
      </c>
      <c r="B11606" t="s">
        <v>7811</v>
      </c>
      <c r="C11606">
        <v>21002</v>
      </c>
      <c r="D11606" t="s">
        <v>31</v>
      </c>
      <c r="E11606">
        <v>3</v>
      </c>
      <c r="F11606" t="s">
        <v>2045</v>
      </c>
      <c r="G11606" s="8" t="s">
        <v>248</v>
      </c>
      <c r="H11606" t="s">
        <v>249</v>
      </c>
      <c r="I11606" s="1" t="s">
        <v>35</v>
      </c>
      <c r="J11606" t="s">
        <v>36</v>
      </c>
    </row>
    <row r="11607" spans="1:10" x14ac:dyDescent="0.2">
      <c r="A11607" s="7" t="s">
        <v>19692</v>
      </c>
      <c r="B11607" t="s">
        <v>19693</v>
      </c>
      <c r="C11607">
        <v>21002</v>
      </c>
      <c r="D11607" t="s">
        <v>31</v>
      </c>
      <c r="E11607">
        <v>3</v>
      </c>
      <c r="F11607" t="s">
        <v>2045</v>
      </c>
      <c r="G11607" s="8" t="s">
        <v>248</v>
      </c>
      <c r="H11607" t="s">
        <v>249</v>
      </c>
      <c r="I11607" s="1" t="s">
        <v>35</v>
      </c>
      <c r="J11607" t="s">
        <v>36</v>
      </c>
    </row>
    <row r="11608" spans="1:10" x14ac:dyDescent="0.2">
      <c r="A11608" s="7" t="s">
        <v>19694</v>
      </c>
      <c r="B11608" t="s">
        <v>19695</v>
      </c>
      <c r="C11608">
        <v>21002</v>
      </c>
      <c r="D11608" t="s">
        <v>31</v>
      </c>
      <c r="E11608">
        <v>3</v>
      </c>
      <c r="F11608" t="s">
        <v>2045</v>
      </c>
      <c r="G11608" s="8" t="s">
        <v>248</v>
      </c>
      <c r="H11608" t="s">
        <v>249</v>
      </c>
      <c r="I11608" s="1" t="s">
        <v>35</v>
      </c>
      <c r="J11608" t="s">
        <v>36</v>
      </c>
    </row>
    <row r="11609" spans="1:10" x14ac:dyDescent="0.2">
      <c r="A11609" s="7" t="s">
        <v>19696</v>
      </c>
      <c r="B11609" t="s">
        <v>19697</v>
      </c>
      <c r="C11609">
        <v>21002</v>
      </c>
      <c r="D11609" t="s">
        <v>31</v>
      </c>
      <c r="E11609">
        <v>3</v>
      </c>
      <c r="F11609" t="s">
        <v>2045</v>
      </c>
      <c r="G11609" s="8" t="s">
        <v>248</v>
      </c>
      <c r="H11609" t="s">
        <v>249</v>
      </c>
      <c r="I11609" s="1" t="s">
        <v>35</v>
      </c>
      <c r="J11609" t="s">
        <v>36</v>
      </c>
    </row>
    <row r="11610" spans="1:10" x14ac:dyDescent="0.2">
      <c r="A11610" s="7" t="s">
        <v>19698</v>
      </c>
      <c r="B11610" t="s">
        <v>19699</v>
      </c>
      <c r="C11610">
        <v>21002</v>
      </c>
      <c r="D11610" t="s">
        <v>31</v>
      </c>
      <c r="E11610">
        <v>3</v>
      </c>
      <c r="F11610" t="s">
        <v>2045</v>
      </c>
      <c r="G11610" s="8" t="s">
        <v>248</v>
      </c>
      <c r="H11610" t="s">
        <v>249</v>
      </c>
      <c r="I11610" s="1" t="s">
        <v>35</v>
      </c>
      <c r="J11610" t="s">
        <v>36</v>
      </c>
    </row>
    <row r="11611" spans="1:10" x14ac:dyDescent="0.2">
      <c r="A11611" s="7" t="s">
        <v>19700</v>
      </c>
      <c r="B11611" t="s">
        <v>19701</v>
      </c>
      <c r="C11611">
        <v>21002</v>
      </c>
      <c r="D11611" t="s">
        <v>31</v>
      </c>
      <c r="E11611">
        <v>3</v>
      </c>
      <c r="F11611" t="s">
        <v>2045</v>
      </c>
      <c r="G11611" s="8" t="s">
        <v>248</v>
      </c>
      <c r="H11611" t="s">
        <v>249</v>
      </c>
      <c r="I11611" s="1" t="s">
        <v>35</v>
      </c>
      <c r="J11611" t="s">
        <v>36</v>
      </c>
    </row>
    <row r="11612" spans="1:10" x14ac:dyDescent="0.2">
      <c r="A11612" s="7" t="s">
        <v>19702</v>
      </c>
      <c r="B11612" t="s">
        <v>19703</v>
      </c>
      <c r="C11612">
        <v>21002</v>
      </c>
      <c r="D11612" t="s">
        <v>31</v>
      </c>
      <c r="E11612">
        <v>3</v>
      </c>
      <c r="F11612" t="s">
        <v>2045</v>
      </c>
      <c r="G11612" s="8" t="s">
        <v>248</v>
      </c>
      <c r="H11612" t="s">
        <v>249</v>
      </c>
      <c r="I11612" s="1" t="s">
        <v>35</v>
      </c>
      <c r="J11612" t="s">
        <v>36</v>
      </c>
    </row>
    <row r="11613" spans="1:10" x14ac:dyDescent="0.2">
      <c r="A11613" s="7" t="s">
        <v>19704</v>
      </c>
      <c r="B11613" t="s">
        <v>19596</v>
      </c>
      <c r="C11613">
        <v>21002</v>
      </c>
      <c r="D11613" t="s">
        <v>31</v>
      </c>
      <c r="E11613">
        <v>3</v>
      </c>
      <c r="F11613" t="s">
        <v>2045</v>
      </c>
      <c r="G11613" s="8" t="s">
        <v>248</v>
      </c>
      <c r="H11613" t="s">
        <v>249</v>
      </c>
      <c r="I11613" s="1" t="s">
        <v>35</v>
      </c>
      <c r="J11613" t="s">
        <v>36</v>
      </c>
    </row>
    <row r="11614" spans="1:10" x14ac:dyDescent="0.2">
      <c r="A11614" s="7" t="s">
        <v>19705</v>
      </c>
      <c r="B11614" t="s">
        <v>19706</v>
      </c>
      <c r="C11614">
        <v>21002</v>
      </c>
      <c r="D11614" t="s">
        <v>31</v>
      </c>
      <c r="E11614">
        <v>3</v>
      </c>
      <c r="F11614" t="s">
        <v>2045</v>
      </c>
      <c r="G11614" s="8" t="s">
        <v>248</v>
      </c>
      <c r="H11614" t="s">
        <v>249</v>
      </c>
      <c r="I11614" s="1" t="s">
        <v>35</v>
      </c>
      <c r="J11614" t="s">
        <v>36</v>
      </c>
    </row>
    <row r="11615" spans="1:10" x14ac:dyDescent="0.2">
      <c r="A11615" s="7" t="s">
        <v>19707</v>
      </c>
      <c r="B11615" t="s">
        <v>19708</v>
      </c>
      <c r="C11615">
        <v>21002</v>
      </c>
      <c r="D11615" t="s">
        <v>31</v>
      </c>
      <c r="E11615">
        <v>3</v>
      </c>
      <c r="F11615" t="s">
        <v>2045</v>
      </c>
      <c r="G11615" s="8" t="s">
        <v>248</v>
      </c>
      <c r="H11615" t="s">
        <v>249</v>
      </c>
      <c r="I11615" s="1" t="s">
        <v>35</v>
      </c>
      <c r="J11615" t="s">
        <v>36</v>
      </c>
    </row>
    <row r="11616" spans="1:10" x14ac:dyDescent="0.2">
      <c r="A11616" s="7" t="s">
        <v>19709</v>
      </c>
      <c r="B11616" t="s">
        <v>19710</v>
      </c>
      <c r="C11616">
        <v>21002</v>
      </c>
      <c r="D11616" t="s">
        <v>31</v>
      </c>
      <c r="E11616">
        <v>3</v>
      </c>
      <c r="F11616" t="s">
        <v>2045</v>
      </c>
      <c r="G11616" s="8" t="s">
        <v>248</v>
      </c>
      <c r="H11616" t="s">
        <v>249</v>
      </c>
      <c r="I11616" s="1" t="s">
        <v>35</v>
      </c>
      <c r="J11616" t="s">
        <v>36</v>
      </c>
    </row>
    <row r="11617" spans="1:10" x14ac:dyDescent="0.2">
      <c r="A11617" s="7" t="s">
        <v>19711</v>
      </c>
      <c r="B11617" t="s">
        <v>19712</v>
      </c>
      <c r="C11617">
        <v>21002</v>
      </c>
      <c r="D11617" t="s">
        <v>31</v>
      </c>
      <c r="E11617">
        <v>3</v>
      </c>
      <c r="F11617" t="s">
        <v>2045</v>
      </c>
      <c r="G11617" s="8" t="s">
        <v>248</v>
      </c>
      <c r="H11617" t="s">
        <v>249</v>
      </c>
      <c r="I11617" s="1" t="s">
        <v>35</v>
      </c>
      <c r="J11617" t="s">
        <v>36</v>
      </c>
    </row>
    <row r="11618" spans="1:10" x14ac:dyDescent="0.2">
      <c r="A11618" s="7" t="s">
        <v>19713</v>
      </c>
      <c r="B11618" t="s">
        <v>19714</v>
      </c>
      <c r="C11618">
        <v>21002</v>
      </c>
      <c r="D11618" t="s">
        <v>31</v>
      </c>
      <c r="E11618">
        <v>3</v>
      </c>
      <c r="F11618" t="s">
        <v>2045</v>
      </c>
      <c r="G11618" s="8" t="s">
        <v>248</v>
      </c>
      <c r="H11618" t="s">
        <v>249</v>
      </c>
      <c r="I11618" s="1" t="s">
        <v>35</v>
      </c>
      <c r="J11618" t="s">
        <v>36</v>
      </c>
    </row>
    <row r="11619" spans="1:10" x14ac:dyDescent="0.2">
      <c r="A11619" s="7" t="s">
        <v>19715</v>
      </c>
      <c r="B11619" t="s">
        <v>11355</v>
      </c>
      <c r="C11619">
        <v>21002</v>
      </c>
      <c r="D11619" t="s">
        <v>31</v>
      </c>
      <c r="E11619">
        <v>3</v>
      </c>
      <c r="F11619" t="s">
        <v>2045</v>
      </c>
      <c r="G11619" s="8" t="s">
        <v>248</v>
      </c>
      <c r="H11619" t="s">
        <v>249</v>
      </c>
      <c r="I11619" s="1" t="s">
        <v>35</v>
      </c>
      <c r="J11619" t="s">
        <v>36</v>
      </c>
    </row>
    <row r="11620" spans="1:10" x14ac:dyDescent="0.2">
      <c r="A11620" s="7" t="s">
        <v>19716</v>
      </c>
      <c r="B11620" t="s">
        <v>19717</v>
      </c>
      <c r="C11620">
        <v>21002</v>
      </c>
      <c r="D11620" t="s">
        <v>31</v>
      </c>
      <c r="E11620">
        <v>3</v>
      </c>
      <c r="F11620" t="s">
        <v>2045</v>
      </c>
      <c r="G11620" s="8" t="s">
        <v>248</v>
      </c>
      <c r="H11620" t="s">
        <v>249</v>
      </c>
      <c r="I11620" s="1" t="s">
        <v>35</v>
      </c>
      <c r="J11620" t="s">
        <v>36</v>
      </c>
    </row>
    <row r="11621" spans="1:10" x14ac:dyDescent="0.2">
      <c r="A11621" s="7" t="s">
        <v>19718</v>
      </c>
      <c r="B11621" t="s">
        <v>19719</v>
      </c>
      <c r="C11621">
        <v>21002</v>
      </c>
      <c r="D11621" t="s">
        <v>31</v>
      </c>
      <c r="E11621">
        <v>3</v>
      </c>
      <c r="F11621" t="s">
        <v>2045</v>
      </c>
      <c r="G11621" s="8" t="s">
        <v>248</v>
      </c>
      <c r="H11621" t="s">
        <v>249</v>
      </c>
      <c r="I11621" s="1" t="s">
        <v>35</v>
      </c>
      <c r="J11621" t="s">
        <v>36</v>
      </c>
    </row>
    <row r="11622" spans="1:10" x14ac:dyDescent="0.2">
      <c r="A11622" s="7" t="s">
        <v>19720</v>
      </c>
      <c r="B11622" t="s">
        <v>19721</v>
      </c>
      <c r="C11622">
        <v>21002</v>
      </c>
      <c r="D11622" t="s">
        <v>31</v>
      </c>
      <c r="E11622">
        <v>3</v>
      </c>
      <c r="F11622" t="s">
        <v>2045</v>
      </c>
      <c r="G11622" s="8" t="s">
        <v>248</v>
      </c>
      <c r="H11622" t="s">
        <v>249</v>
      </c>
      <c r="I11622" s="1" t="s">
        <v>35</v>
      </c>
      <c r="J11622" t="s">
        <v>36</v>
      </c>
    </row>
    <row r="11623" spans="1:10" x14ac:dyDescent="0.2">
      <c r="A11623" s="7" t="s">
        <v>19722</v>
      </c>
      <c r="B11623" t="s">
        <v>19723</v>
      </c>
      <c r="C11623">
        <v>21002</v>
      </c>
      <c r="D11623" t="s">
        <v>31</v>
      </c>
      <c r="E11623">
        <v>3</v>
      </c>
      <c r="F11623" t="s">
        <v>2045</v>
      </c>
      <c r="G11623" s="8" t="s">
        <v>248</v>
      </c>
      <c r="H11623" t="s">
        <v>249</v>
      </c>
      <c r="I11623" s="1" t="s">
        <v>35</v>
      </c>
      <c r="J11623" t="s">
        <v>36</v>
      </c>
    </row>
    <row r="11624" spans="1:10" x14ac:dyDescent="0.2">
      <c r="A11624" s="7" t="s">
        <v>19724</v>
      </c>
      <c r="B11624" t="s">
        <v>19681</v>
      </c>
      <c r="C11624">
        <v>21002</v>
      </c>
      <c r="D11624" t="s">
        <v>31</v>
      </c>
      <c r="E11624">
        <v>3</v>
      </c>
      <c r="F11624" t="s">
        <v>2045</v>
      </c>
      <c r="G11624" s="8" t="s">
        <v>248</v>
      </c>
      <c r="H11624" t="s">
        <v>249</v>
      </c>
      <c r="I11624" s="1" t="s">
        <v>35</v>
      </c>
      <c r="J11624" t="s">
        <v>36</v>
      </c>
    </row>
    <row r="11625" spans="1:10" x14ac:dyDescent="0.2">
      <c r="A11625" s="7" t="s">
        <v>19725</v>
      </c>
      <c r="B11625" t="s">
        <v>19726</v>
      </c>
      <c r="C11625">
        <v>21002</v>
      </c>
      <c r="D11625" t="s">
        <v>31</v>
      </c>
      <c r="E11625">
        <v>3</v>
      </c>
      <c r="F11625" t="s">
        <v>2045</v>
      </c>
      <c r="G11625" s="8" t="s">
        <v>248</v>
      </c>
      <c r="H11625" t="s">
        <v>249</v>
      </c>
      <c r="I11625" s="1" t="s">
        <v>35</v>
      </c>
      <c r="J11625" t="s">
        <v>36</v>
      </c>
    </row>
    <row r="11626" spans="1:10" x14ac:dyDescent="0.2">
      <c r="A11626" s="7" t="s">
        <v>19727</v>
      </c>
      <c r="B11626" t="s">
        <v>19728</v>
      </c>
      <c r="C11626">
        <v>21002</v>
      </c>
      <c r="D11626" t="s">
        <v>31</v>
      </c>
      <c r="E11626">
        <v>3</v>
      </c>
      <c r="F11626" t="s">
        <v>2045</v>
      </c>
      <c r="G11626" s="8" t="s">
        <v>248</v>
      </c>
      <c r="H11626" t="s">
        <v>249</v>
      </c>
      <c r="I11626" s="1" t="s">
        <v>35</v>
      </c>
      <c r="J11626" t="s">
        <v>36</v>
      </c>
    </row>
    <row r="11627" spans="1:10" x14ac:dyDescent="0.2">
      <c r="A11627" s="7" t="s">
        <v>19729</v>
      </c>
      <c r="B11627" t="s">
        <v>19730</v>
      </c>
      <c r="C11627">
        <v>21002</v>
      </c>
      <c r="D11627" t="s">
        <v>31</v>
      </c>
      <c r="E11627">
        <v>3</v>
      </c>
      <c r="F11627" t="s">
        <v>2045</v>
      </c>
      <c r="G11627" s="8" t="s">
        <v>248</v>
      </c>
      <c r="H11627" t="s">
        <v>249</v>
      </c>
      <c r="I11627" s="1" t="s">
        <v>35</v>
      </c>
      <c r="J11627" t="s">
        <v>36</v>
      </c>
    </row>
    <row r="11628" spans="1:10" x14ac:dyDescent="0.2">
      <c r="A11628" s="7" t="s">
        <v>19731</v>
      </c>
      <c r="B11628" t="s">
        <v>19732</v>
      </c>
      <c r="C11628">
        <v>21002</v>
      </c>
      <c r="D11628" t="s">
        <v>31</v>
      </c>
      <c r="E11628">
        <v>3</v>
      </c>
      <c r="F11628" t="s">
        <v>2045</v>
      </c>
      <c r="G11628" s="8" t="s">
        <v>248</v>
      </c>
      <c r="H11628" t="s">
        <v>249</v>
      </c>
      <c r="I11628" s="1" t="s">
        <v>35</v>
      </c>
      <c r="J11628" t="s">
        <v>36</v>
      </c>
    </row>
    <row r="11629" spans="1:10" x14ac:dyDescent="0.2">
      <c r="A11629" s="7" t="s">
        <v>19733</v>
      </c>
      <c r="B11629" t="s">
        <v>19734</v>
      </c>
      <c r="C11629">
        <v>21002</v>
      </c>
      <c r="D11629" t="s">
        <v>31</v>
      </c>
      <c r="E11629">
        <v>3</v>
      </c>
      <c r="F11629" t="s">
        <v>2045</v>
      </c>
      <c r="G11629" s="8" t="s">
        <v>248</v>
      </c>
      <c r="H11629" t="s">
        <v>249</v>
      </c>
      <c r="I11629" s="1" t="s">
        <v>35</v>
      </c>
      <c r="J11629" t="s">
        <v>36</v>
      </c>
    </row>
    <row r="11630" spans="1:10" x14ac:dyDescent="0.2">
      <c r="A11630" s="7" t="s">
        <v>19735</v>
      </c>
      <c r="B11630" t="s">
        <v>19736</v>
      </c>
      <c r="C11630">
        <v>23000</v>
      </c>
      <c r="D11630" t="s">
        <v>2803</v>
      </c>
      <c r="E11630">
        <v>3</v>
      </c>
      <c r="F11630" t="s">
        <v>2045</v>
      </c>
      <c r="G11630" s="8" t="s">
        <v>248</v>
      </c>
      <c r="H11630" t="s">
        <v>249</v>
      </c>
      <c r="I11630" s="1" t="s">
        <v>35</v>
      </c>
      <c r="J11630" t="s">
        <v>36</v>
      </c>
    </row>
    <row r="11631" spans="1:10" x14ac:dyDescent="0.2">
      <c r="A11631" s="7" t="s">
        <v>19737</v>
      </c>
      <c r="B11631" t="s">
        <v>19738</v>
      </c>
      <c r="C11631">
        <v>21002</v>
      </c>
      <c r="D11631" t="s">
        <v>31</v>
      </c>
      <c r="E11631">
        <v>3</v>
      </c>
      <c r="F11631" t="s">
        <v>2045</v>
      </c>
      <c r="G11631" s="8" t="s">
        <v>248</v>
      </c>
      <c r="H11631" t="s">
        <v>249</v>
      </c>
      <c r="I11631" s="1" t="s">
        <v>35</v>
      </c>
      <c r="J11631" t="s">
        <v>36</v>
      </c>
    </row>
    <row r="11632" spans="1:10" x14ac:dyDescent="0.2">
      <c r="A11632" s="7" t="s">
        <v>19739</v>
      </c>
      <c r="B11632" t="s">
        <v>19740</v>
      </c>
      <c r="C11632">
        <v>21002</v>
      </c>
      <c r="D11632" t="s">
        <v>31</v>
      </c>
      <c r="E11632">
        <v>3</v>
      </c>
      <c r="F11632" t="s">
        <v>2045</v>
      </c>
      <c r="G11632" s="8" t="s">
        <v>248</v>
      </c>
      <c r="H11632" t="s">
        <v>249</v>
      </c>
      <c r="I11632" s="1" t="s">
        <v>35</v>
      </c>
      <c r="J11632" t="s">
        <v>36</v>
      </c>
    </row>
    <row r="11633" spans="1:10" x14ac:dyDescent="0.2">
      <c r="A11633" s="7" t="s">
        <v>19741</v>
      </c>
      <c r="B11633" t="s">
        <v>19742</v>
      </c>
      <c r="C11633">
        <v>21002</v>
      </c>
      <c r="D11633" t="s">
        <v>31</v>
      </c>
      <c r="E11633">
        <v>3</v>
      </c>
      <c r="F11633" t="s">
        <v>2045</v>
      </c>
      <c r="G11633" s="8" t="s">
        <v>248</v>
      </c>
      <c r="H11633" t="s">
        <v>249</v>
      </c>
      <c r="I11633" s="1" t="s">
        <v>35</v>
      </c>
      <c r="J11633" t="s">
        <v>36</v>
      </c>
    </row>
    <row r="11634" spans="1:10" x14ac:dyDescent="0.2">
      <c r="A11634" s="7" t="s">
        <v>19743</v>
      </c>
      <c r="B11634" t="s">
        <v>8815</v>
      </c>
      <c r="C11634">
        <v>21002</v>
      </c>
      <c r="D11634" t="s">
        <v>31</v>
      </c>
      <c r="E11634">
        <v>3</v>
      </c>
      <c r="F11634" t="s">
        <v>2045</v>
      </c>
      <c r="G11634" s="8" t="s">
        <v>248</v>
      </c>
      <c r="H11634" t="s">
        <v>249</v>
      </c>
      <c r="I11634" s="1" t="s">
        <v>35</v>
      </c>
      <c r="J11634" t="s">
        <v>36</v>
      </c>
    </row>
    <row r="11635" spans="1:10" x14ac:dyDescent="0.2">
      <c r="A11635" s="7" t="s">
        <v>19744</v>
      </c>
      <c r="B11635" t="s">
        <v>6544</v>
      </c>
      <c r="C11635">
        <v>21002</v>
      </c>
      <c r="D11635" t="s">
        <v>31</v>
      </c>
      <c r="E11635">
        <v>3</v>
      </c>
      <c r="F11635" t="s">
        <v>2045</v>
      </c>
      <c r="G11635" s="8" t="s">
        <v>248</v>
      </c>
      <c r="H11635" t="s">
        <v>249</v>
      </c>
      <c r="I11635" s="1" t="s">
        <v>35</v>
      </c>
      <c r="J11635" t="s">
        <v>36</v>
      </c>
    </row>
    <row r="11636" spans="1:10" x14ac:dyDescent="0.2">
      <c r="A11636" s="7" t="s">
        <v>19745</v>
      </c>
      <c r="B11636" t="s">
        <v>19746</v>
      </c>
      <c r="C11636">
        <v>21002</v>
      </c>
      <c r="D11636" t="s">
        <v>31</v>
      </c>
      <c r="E11636">
        <v>3</v>
      </c>
      <c r="F11636" t="s">
        <v>2045</v>
      </c>
      <c r="G11636" s="8" t="s">
        <v>248</v>
      </c>
      <c r="H11636" t="s">
        <v>249</v>
      </c>
      <c r="I11636" s="1" t="s">
        <v>35</v>
      </c>
      <c r="J11636" t="s">
        <v>36</v>
      </c>
    </row>
    <row r="11637" spans="1:10" x14ac:dyDescent="0.2">
      <c r="A11637" s="7" t="s">
        <v>19747</v>
      </c>
      <c r="B11637" t="s">
        <v>19748</v>
      </c>
      <c r="C11637">
        <v>21002</v>
      </c>
      <c r="D11637" t="s">
        <v>31</v>
      </c>
      <c r="E11637">
        <v>3</v>
      </c>
      <c r="F11637" t="s">
        <v>2045</v>
      </c>
      <c r="G11637" s="8" t="s">
        <v>248</v>
      </c>
      <c r="H11637" t="s">
        <v>249</v>
      </c>
      <c r="I11637" s="1" t="s">
        <v>35</v>
      </c>
      <c r="J11637" t="s">
        <v>36</v>
      </c>
    </row>
    <row r="11638" spans="1:10" x14ac:dyDescent="0.2">
      <c r="A11638" s="7" t="s">
        <v>19749</v>
      </c>
      <c r="B11638" t="s">
        <v>19750</v>
      </c>
      <c r="C11638">
        <v>21002</v>
      </c>
      <c r="D11638" t="s">
        <v>31</v>
      </c>
      <c r="E11638">
        <v>3</v>
      </c>
      <c r="F11638" t="s">
        <v>2045</v>
      </c>
      <c r="G11638" s="8" t="s">
        <v>248</v>
      </c>
      <c r="H11638" t="s">
        <v>249</v>
      </c>
      <c r="I11638" s="1" t="s">
        <v>35</v>
      </c>
      <c r="J11638" t="s">
        <v>36</v>
      </c>
    </row>
    <row r="11639" spans="1:10" x14ac:dyDescent="0.2">
      <c r="A11639" s="7" t="s">
        <v>19751</v>
      </c>
      <c r="B11639" t="s">
        <v>19752</v>
      </c>
      <c r="C11639">
        <v>21002</v>
      </c>
      <c r="D11639" t="s">
        <v>31</v>
      </c>
      <c r="E11639">
        <v>3</v>
      </c>
      <c r="F11639" t="s">
        <v>2045</v>
      </c>
      <c r="G11639" s="8" t="s">
        <v>248</v>
      </c>
      <c r="H11639" t="s">
        <v>249</v>
      </c>
      <c r="I11639" s="1" t="s">
        <v>35</v>
      </c>
      <c r="J11639" t="s">
        <v>36</v>
      </c>
    </row>
    <row r="11640" spans="1:10" x14ac:dyDescent="0.2">
      <c r="A11640" s="7" t="s">
        <v>19753</v>
      </c>
      <c r="B11640" t="s">
        <v>19754</v>
      </c>
      <c r="C11640">
        <v>21002</v>
      </c>
      <c r="D11640" t="s">
        <v>31</v>
      </c>
      <c r="E11640">
        <v>3</v>
      </c>
      <c r="F11640" t="s">
        <v>2045</v>
      </c>
      <c r="G11640" s="8" t="s">
        <v>248</v>
      </c>
      <c r="H11640" t="s">
        <v>249</v>
      </c>
      <c r="I11640" s="1" t="s">
        <v>35</v>
      </c>
      <c r="J11640" t="s">
        <v>36</v>
      </c>
    </row>
    <row r="11641" spans="1:10" x14ac:dyDescent="0.2">
      <c r="A11641" s="7" t="s">
        <v>19755</v>
      </c>
      <c r="B11641" t="s">
        <v>19756</v>
      </c>
      <c r="C11641">
        <v>21002</v>
      </c>
      <c r="D11641" t="s">
        <v>31</v>
      </c>
      <c r="E11641">
        <v>3</v>
      </c>
      <c r="F11641" t="s">
        <v>2045</v>
      </c>
      <c r="G11641" s="8" t="s">
        <v>248</v>
      </c>
      <c r="H11641" t="s">
        <v>249</v>
      </c>
      <c r="I11641" s="1" t="s">
        <v>35</v>
      </c>
      <c r="J11641" t="s">
        <v>36</v>
      </c>
    </row>
    <row r="11642" spans="1:10" x14ac:dyDescent="0.2">
      <c r="A11642" s="7" t="s">
        <v>19757</v>
      </c>
      <c r="B11642" t="s">
        <v>7776</v>
      </c>
      <c r="C11642">
        <v>21002</v>
      </c>
      <c r="D11642" t="s">
        <v>31</v>
      </c>
      <c r="E11642">
        <v>3</v>
      </c>
      <c r="F11642" t="s">
        <v>2045</v>
      </c>
      <c r="G11642" s="8" t="s">
        <v>248</v>
      </c>
      <c r="H11642" t="s">
        <v>249</v>
      </c>
      <c r="I11642" s="1" t="s">
        <v>35</v>
      </c>
      <c r="J11642" t="s">
        <v>36</v>
      </c>
    </row>
    <row r="11643" spans="1:10" x14ac:dyDescent="0.2">
      <c r="A11643" s="7" t="s">
        <v>19758</v>
      </c>
      <c r="B11643" t="s">
        <v>19759</v>
      </c>
      <c r="C11643">
        <v>21002</v>
      </c>
      <c r="D11643" t="s">
        <v>31</v>
      </c>
      <c r="E11643">
        <v>3</v>
      </c>
      <c r="F11643" t="s">
        <v>2045</v>
      </c>
      <c r="G11643" s="8" t="s">
        <v>248</v>
      </c>
      <c r="H11643" t="s">
        <v>249</v>
      </c>
      <c r="I11643" s="1" t="s">
        <v>35</v>
      </c>
      <c r="J11643" t="s">
        <v>36</v>
      </c>
    </row>
    <row r="11644" spans="1:10" x14ac:dyDescent="0.2">
      <c r="A11644" s="7" t="s">
        <v>19760</v>
      </c>
      <c r="B11644" t="s">
        <v>19761</v>
      </c>
      <c r="C11644">
        <v>21002</v>
      </c>
      <c r="D11644" t="s">
        <v>31</v>
      </c>
      <c r="E11644">
        <v>3</v>
      </c>
      <c r="F11644" t="s">
        <v>2045</v>
      </c>
      <c r="G11644" s="8" t="s">
        <v>248</v>
      </c>
      <c r="H11644" t="s">
        <v>249</v>
      </c>
      <c r="I11644" s="1" t="s">
        <v>35</v>
      </c>
      <c r="J11644" t="s">
        <v>36</v>
      </c>
    </row>
    <row r="11645" spans="1:10" x14ac:dyDescent="0.2">
      <c r="A11645" s="7" t="s">
        <v>19762</v>
      </c>
      <c r="B11645" t="s">
        <v>19763</v>
      </c>
      <c r="C11645">
        <v>21002</v>
      </c>
      <c r="D11645" t="s">
        <v>31</v>
      </c>
      <c r="E11645">
        <v>3</v>
      </c>
      <c r="F11645" t="s">
        <v>2045</v>
      </c>
      <c r="G11645" s="8" t="s">
        <v>248</v>
      </c>
      <c r="H11645" t="s">
        <v>249</v>
      </c>
      <c r="I11645" s="1" t="s">
        <v>35</v>
      </c>
      <c r="J11645" t="s">
        <v>36</v>
      </c>
    </row>
    <row r="11646" spans="1:10" x14ac:dyDescent="0.2">
      <c r="A11646" s="7" t="s">
        <v>19764</v>
      </c>
      <c r="B11646" t="s">
        <v>19765</v>
      </c>
      <c r="C11646">
        <v>21002</v>
      </c>
      <c r="D11646" t="s">
        <v>31</v>
      </c>
      <c r="E11646">
        <v>3</v>
      </c>
      <c r="F11646" t="s">
        <v>2045</v>
      </c>
      <c r="G11646" s="8" t="s">
        <v>248</v>
      </c>
      <c r="H11646" t="s">
        <v>249</v>
      </c>
      <c r="I11646" s="1" t="s">
        <v>35</v>
      </c>
      <c r="J11646" t="s">
        <v>36</v>
      </c>
    </row>
    <row r="11647" spans="1:10" x14ac:dyDescent="0.2">
      <c r="A11647" s="7" t="s">
        <v>19766</v>
      </c>
      <c r="B11647" t="s">
        <v>19767</v>
      </c>
      <c r="C11647">
        <v>21002</v>
      </c>
      <c r="D11647" t="s">
        <v>31</v>
      </c>
      <c r="E11647">
        <v>3</v>
      </c>
      <c r="F11647" t="s">
        <v>2045</v>
      </c>
      <c r="G11647" s="8" t="s">
        <v>248</v>
      </c>
      <c r="H11647" t="s">
        <v>249</v>
      </c>
      <c r="I11647" s="1" t="s">
        <v>35</v>
      </c>
      <c r="J11647" t="s">
        <v>36</v>
      </c>
    </row>
    <row r="11648" spans="1:10" x14ac:dyDescent="0.2">
      <c r="A11648" s="7" t="s">
        <v>19768</v>
      </c>
      <c r="B11648" t="s">
        <v>19769</v>
      </c>
      <c r="C11648">
        <v>21002</v>
      </c>
      <c r="D11648" t="s">
        <v>31</v>
      </c>
      <c r="E11648">
        <v>3</v>
      </c>
      <c r="F11648" t="s">
        <v>2045</v>
      </c>
      <c r="G11648" s="8" t="s">
        <v>248</v>
      </c>
      <c r="H11648" t="s">
        <v>249</v>
      </c>
      <c r="I11648" s="1" t="s">
        <v>35</v>
      </c>
      <c r="J11648" t="s">
        <v>36</v>
      </c>
    </row>
    <row r="11649" spans="1:10" x14ac:dyDescent="0.2">
      <c r="A11649" s="7" t="s">
        <v>19770</v>
      </c>
      <c r="B11649" t="s">
        <v>19771</v>
      </c>
      <c r="C11649">
        <v>21002</v>
      </c>
      <c r="D11649" t="s">
        <v>31</v>
      </c>
      <c r="E11649">
        <v>3</v>
      </c>
      <c r="F11649" t="s">
        <v>2045</v>
      </c>
      <c r="G11649" s="8" t="s">
        <v>248</v>
      </c>
      <c r="H11649" t="s">
        <v>249</v>
      </c>
      <c r="I11649" s="1" t="s">
        <v>35</v>
      </c>
      <c r="J11649" t="s">
        <v>36</v>
      </c>
    </row>
    <row r="11650" spans="1:10" x14ac:dyDescent="0.2">
      <c r="A11650" s="7" t="s">
        <v>19772</v>
      </c>
      <c r="B11650" t="s">
        <v>19773</v>
      </c>
      <c r="C11650">
        <v>21002</v>
      </c>
      <c r="D11650" t="s">
        <v>31</v>
      </c>
      <c r="E11650">
        <v>3</v>
      </c>
      <c r="F11650" t="s">
        <v>2045</v>
      </c>
      <c r="G11650" s="8" t="s">
        <v>248</v>
      </c>
      <c r="H11650" t="s">
        <v>249</v>
      </c>
      <c r="I11650" s="1" t="s">
        <v>35</v>
      </c>
      <c r="J11650" t="s">
        <v>36</v>
      </c>
    </row>
    <row r="11651" spans="1:10" x14ac:dyDescent="0.2">
      <c r="A11651" s="7" t="s">
        <v>19774</v>
      </c>
      <c r="B11651" t="s">
        <v>19775</v>
      </c>
      <c r="C11651">
        <v>21002</v>
      </c>
      <c r="D11651" t="s">
        <v>31</v>
      </c>
      <c r="E11651">
        <v>3</v>
      </c>
      <c r="F11651" t="s">
        <v>2045</v>
      </c>
      <c r="G11651" s="8" t="s">
        <v>248</v>
      </c>
      <c r="H11651" t="s">
        <v>249</v>
      </c>
      <c r="I11651" s="1" t="s">
        <v>35</v>
      </c>
      <c r="J11651" t="s">
        <v>36</v>
      </c>
    </row>
    <row r="11652" spans="1:10" x14ac:dyDescent="0.2">
      <c r="A11652" s="7" t="s">
        <v>19776</v>
      </c>
      <c r="B11652" t="s">
        <v>18666</v>
      </c>
      <c r="C11652">
        <v>21002</v>
      </c>
      <c r="D11652" t="s">
        <v>31</v>
      </c>
      <c r="E11652">
        <v>3</v>
      </c>
      <c r="F11652" t="s">
        <v>2045</v>
      </c>
      <c r="G11652" s="8" t="s">
        <v>248</v>
      </c>
      <c r="H11652" t="s">
        <v>249</v>
      </c>
      <c r="I11652" s="1" t="s">
        <v>35</v>
      </c>
      <c r="J11652" t="s">
        <v>36</v>
      </c>
    </row>
    <row r="11653" spans="1:10" x14ac:dyDescent="0.2">
      <c r="A11653" s="7" t="s">
        <v>19777</v>
      </c>
      <c r="B11653" t="s">
        <v>19778</v>
      </c>
      <c r="C11653">
        <v>21002</v>
      </c>
      <c r="D11653" t="s">
        <v>31</v>
      </c>
      <c r="E11653">
        <v>3</v>
      </c>
      <c r="F11653" t="s">
        <v>2045</v>
      </c>
      <c r="G11653" s="8" t="s">
        <v>248</v>
      </c>
      <c r="H11653" t="s">
        <v>249</v>
      </c>
      <c r="I11653" s="1" t="s">
        <v>35</v>
      </c>
      <c r="J11653" t="s">
        <v>36</v>
      </c>
    </row>
    <row r="11654" spans="1:10" x14ac:dyDescent="0.2">
      <c r="A11654" s="7" t="s">
        <v>19779</v>
      </c>
      <c r="B11654" t="s">
        <v>19780</v>
      </c>
      <c r="C11654">
        <v>21002</v>
      </c>
      <c r="D11654" t="s">
        <v>31</v>
      </c>
      <c r="E11654">
        <v>3</v>
      </c>
      <c r="F11654" t="s">
        <v>2045</v>
      </c>
      <c r="G11654" s="8" t="s">
        <v>248</v>
      </c>
      <c r="H11654" t="s">
        <v>249</v>
      </c>
      <c r="I11654" s="1" t="s">
        <v>35</v>
      </c>
      <c r="J11654" t="s">
        <v>36</v>
      </c>
    </row>
    <row r="11655" spans="1:10" x14ac:dyDescent="0.2">
      <c r="A11655" s="7" t="s">
        <v>19781</v>
      </c>
      <c r="B11655" t="s">
        <v>8815</v>
      </c>
      <c r="C11655">
        <v>21002</v>
      </c>
      <c r="D11655" t="s">
        <v>31</v>
      </c>
      <c r="E11655">
        <v>3</v>
      </c>
      <c r="F11655" t="s">
        <v>2045</v>
      </c>
      <c r="G11655" s="8" t="s">
        <v>248</v>
      </c>
      <c r="H11655" t="s">
        <v>249</v>
      </c>
      <c r="I11655" s="1" t="s">
        <v>35</v>
      </c>
      <c r="J11655" t="s">
        <v>36</v>
      </c>
    </row>
    <row r="11656" spans="1:10" x14ac:dyDescent="0.2">
      <c r="A11656" s="7" t="s">
        <v>19782</v>
      </c>
      <c r="B11656" t="s">
        <v>7544</v>
      </c>
      <c r="C11656">
        <v>21002</v>
      </c>
      <c r="D11656" t="s">
        <v>31</v>
      </c>
      <c r="E11656">
        <v>3</v>
      </c>
      <c r="F11656" t="s">
        <v>2045</v>
      </c>
      <c r="G11656" s="8" t="s">
        <v>248</v>
      </c>
      <c r="H11656" t="s">
        <v>249</v>
      </c>
      <c r="I11656" s="1" t="s">
        <v>35</v>
      </c>
      <c r="J11656" t="s">
        <v>36</v>
      </c>
    </row>
    <row r="11657" spans="1:10" x14ac:dyDescent="0.2">
      <c r="A11657" s="7" t="s">
        <v>19783</v>
      </c>
      <c r="B11657" t="s">
        <v>19784</v>
      </c>
      <c r="C11657">
        <v>21002</v>
      </c>
      <c r="D11657" t="s">
        <v>31</v>
      </c>
      <c r="E11657">
        <v>3</v>
      </c>
      <c r="F11657" t="s">
        <v>2045</v>
      </c>
      <c r="G11657" s="8" t="s">
        <v>248</v>
      </c>
      <c r="H11657" t="s">
        <v>249</v>
      </c>
      <c r="I11657" s="1" t="s">
        <v>35</v>
      </c>
      <c r="J11657" t="s">
        <v>36</v>
      </c>
    </row>
    <row r="11658" spans="1:10" x14ac:dyDescent="0.2">
      <c r="A11658" s="7" t="s">
        <v>19785</v>
      </c>
      <c r="B11658" t="s">
        <v>19786</v>
      </c>
      <c r="C11658">
        <v>21002</v>
      </c>
      <c r="D11658" t="s">
        <v>31</v>
      </c>
      <c r="E11658">
        <v>3</v>
      </c>
      <c r="F11658" t="s">
        <v>2045</v>
      </c>
      <c r="G11658" s="8" t="s">
        <v>248</v>
      </c>
      <c r="H11658" t="s">
        <v>249</v>
      </c>
      <c r="I11658" s="1" t="s">
        <v>35</v>
      </c>
      <c r="J11658" t="s">
        <v>36</v>
      </c>
    </row>
    <row r="11659" spans="1:10" x14ac:dyDescent="0.2">
      <c r="A11659" s="7" t="s">
        <v>19787</v>
      </c>
      <c r="B11659" t="s">
        <v>19788</v>
      </c>
      <c r="C11659">
        <v>21002</v>
      </c>
      <c r="D11659" t="s">
        <v>31</v>
      </c>
      <c r="E11659">
        <v>3</v>
      </c>
      <c r="F11659" t="s">
        <v>2045</v>
      </c>
      <c r="G11659" s="8" t="s">
        <v>248</v>
      </c>
      <c r="H11659" t="s">
        <v>249</v>
      </c>
      <c r="I11659" s="1" t="s">
        <v>35</v>
      </c>
      <c r="J11659" t="s">
        <v>36</v>
      </c>
    </row>
    <row r="11660" spans="1:10" x14ac:dyDescent="0.2">
      <c r="A11660" s="7" t="s">
        <v>19789</v>
      </c>
      <c r="B11660" t="s">
        <v>19790</v>
      </c>
      <c r="C11660">
        <v>21002</v>
      </c>
      <c r="D11660" t="s">
        <v>31</v>
      </c>
      <c r="E11660">
        <v>3</v>
      </c>
      <c r="F11660" t="s">
        <v>2045</v>
      </c>
      <c r="G11660" s="8" t="s">
        <v>248</v>
      </c>
      <c r="H11660" t="s">
        <v>249</v>
      </c>
      <c r="I11660" s="1" t="s">
        <v>35</v>
      </c>
      <c r="J11660" t="s">
        <v>36</v>
      </c>
    </row>
    <row r="11661" spans="1:10" x14ac:dyDescent="0.2">
      <c r="A11661" s="7" t="s">
        <v>19791</v>
      </c>
      <c r="B11661" t="s">
        <v>19792</v>
      </c>
      <c r="C11661">
        <v>21002</v>
      </c>
      <c r="D11661" t="s">
        <v>31</v>
      </c>
      <c r="E11661">
        <v>3</v>
      </c>
      <c r="F11661" t="s">
        <v>2045</v>
      </c>
      <c r="G11661" s="8" t="s">
        <v>248</v>
      </c>
      <c r="H11661" t="s">
        <v>249</v>
      </c>
      <c r="I11661" s="1" t="s">
        <v>35</v>
      </c>
      <c r="J11661" t="s">
        <v>36</v>
      </c>
    </row>
    <row r="11662" spans="1:10" x14ac:dyDescent="0.2">
      <c r="A11662" s="7" t="s">
        <v>19793</v>
      </c>
      <c r="B11662" t="s">
        <v>19794</v>
      </c>
      <c r="C11662">
        <v>21002</v>
      </c>
      <c r="D11662" t="s">
        <v>31</v>
      </c>
      <c r="E11662">
        <v>3</v>
      </c>
      <c r="F11662" t="s">
        <v>2045</v>
      </c>
      <c r="G11662" s="8" t="s">
        <v>248</v>
      </c>
      <c r="H11662" t="s">
        <v>249</v>
      </c>
      <c r="I11662" s="1" t="s">
        <v>35</v>
      </c>
      <c r="J11662" t="s">
        <v>36</v>
      </c>
    </row>
    <row r="11663" spans="1:10" x14ac:dyDescent="0.2">
      <c r="A11663" s="7" t="s">
        <v>19795</v>
      </c>
      <c r="B11663" t="s">
        <v>19796</v>
      </c>
      <c r="C11663">
        <v>21002</v>
      </c>
      <c r="D11663" t="s">
        <v>31</v>
      </c>
      <c r="E11663">
        <v>3</v>
      </c>
      <c r="F11663" t="s">
        <v>2045</v>
      </c>
      <c r="G11663" s="8" t="s">
        <v>248</v>
      </c>
      <c r="H11663" t="s">
        <v>249</v>
      </c>
      <c r="I11663" s="1" t="s">
        <v>35</v>
      </c>
      <c r="J11663" t="s">
        <v>36</v>
      </c>
    </row>
    <row r="11664" spans="1:10" x14ac:dyDescent="0.2">
      <c r="A11664" s="7" t="s">
        <v>19797</v>
      </c>
      <c r="B11664" t="s">
        <v>19798</v>
      </c>
      <c r="C11664">
        <v>21002</v>
      </c>
      <c r="D11664" t="s">
        <v>31</v>
      </c>
      <c r="E11664">
        <v>3</v>
      </c>
      <c r="F11664" t="s">
        <v>2045</v>
      </c>
      <c r="G11664" s="8" t="s">
        <v>248</v>
      </c>
      <c r="H11664" t="s">
        <v>249</v>
      </c>
      <c r="I11664" s="1" t="s">
        <v>35</v>
      </c>
      <c r="J11664" t="s">
        <v>36</v>
      </c>
    </row>
    <row r="11665" spans="1:10" x14ac:dyDescent="0.2">
      <c r="A11665" s="7" t="s">
        <v>19799</v>
      </c>
      <c r="B11665" t="s">
        <v>19800</v>
      </c>
      <c r="C11665">
        <v>21002</v>
      </c>
      <c r="D11665" t="s">
        <v>31</v>
      </c>
      <c r="E11665">
        <v>3</v>
      </c>
      <c r="F11665" t="s">
        <v>2045</v>
      </c>
      <c r="G11665" s="8" t="s">
        <v>248</v>
      </c>
      <c r="H11665" t="s">
        <v>249</v>
      </c>
      <c r="I11665" s="1" t="s">
        <v>35</v>
      </c>
      <c r="J11665" t="s">
        <v>36</v>
      </c>
    </row>
    <row r="11666" spans="1:10" x14ac:dyDescent="0.2">
      <c r="A11666" s="7" t="s">
        <v>19801</v>
      </c>
      <c r="B11666" t="s">
        <v>19802</v>
      </c>
      <c r="C11666">
        <v>21002</v>
      </c>
      <c r="D11666" t="s">
        <v>31</v>
      </c>
      <c r="E11666">
        <v>3</v>
      </c>
      <c r="F11666" t="s">
        <v>2045</v>
      </c>
      <c r="G11666" s="8" t="s">
        <v>248</v>
      </c>
      <c r="H11666" t="s">
        <v>249</v>
      </c>
      <c r="I11666" s="1" t="s">
        <v>35</v>
      </c>
      <c r="J11666" t="s">
        <v>36</v>
      </c>
    </row>
    <row r="11667" spans="1:10" x14ac:dyDescent="0.2">
      <c r="A11667" s="7" t="s">
        <v>19803</v>
      </c>
      <c r="B11667" t="s">
        <v>19804</v>
      </c>
      <c r="C11667">
        <v>21002</v>
      </c>
      <c r="D11667" t="s">
        <v>31</v>
      </c>
      <c r="E11667">
        <v>3</v>
      </c>
      <c r="F11667" t="s">
        <v>2045</v>
      </c>
      <c r="G11667" s="8" t="s">
        <v>248</v>
      </c>
      <c r="H11667" t="s">
        <v>249</v>
      </c>
      <c r="I11667" s="1" t="s">
        <v>35</v>
      </c>
      <c r="J11667" t="s">
        <v>36</v>
      </c>
    </row>
    <row r="11668" spans="1:10" x14ac:dyDescent="0.2">
      <c r="A11668" s="7" t="s">
        <v>19805</v>
      </c>
      <c r="B11668" t="s">
        <v>19806</v>
      </c>
      <c r="C11668">
        <v>21002</v>
      </c>
      <c r="D11668" t="s">
        <v>31</v>
      </c>
      <c r="E11668">
        <v>3</v>
      </c>
      <c r="F11668" t="s">
        <v>2045</v>
      </c>
      <c r="G11668" s="8" t="s">
        <v>248</v>
      </c>
      <c r="H11668" t="s">
        <v>249</v>
      </c>
      <c r="I11668" s="1" t="s">
        <v>35</v>
      </c>
      <c r="J11668" t="s">
        <v>36</v>
      </c>
    </row>
    <row r="11669" spans="1:10" x14ac:dyDescent="0.2">
      <c r="A11669" s="7" t="s">
        <v>19807</v>
      </c>
      <c r="B11669" t="s">
        <v>19808</v>
      </c>
      <c r="C11669">
        <v>21002</v>
      </c>
      <c r="D11669" t="s">
        <v>31</v>
      </c>
      <c r="E11669">
        <v>3</v>
      </c>
      <c r="F11669" t="s">
        <v>2045</v>
      </c>
      <c r="G11669" s="8" t="s">
        <v>248</v>
      </c>
      <c r="H11669" t="s">
        <v>249</v>
      </c>
      <c r="I11669" s="1" t="s">
        <v>35</v>
      </c>
      <c r="J11669" t="s">
        <v>36</v>
      </c>
    </row>
    <row r="11670" spans="1:10" x14ac:dyDescent="0.2">
      <c r="A11670" s="7" t="s">
        <v>19809</v>
      </c>
      <c r="B11670" t="s">
        <v>19810</v>
      </c>
      <c r="C11670">
        <v>21002</v>
      </c>
      <c r="D11670" t="s">
        <v>31</v>
      </c>
      <c r="E11670">
        <v>3</v>
      </c>
      <c r="F11670" t="s">
        <v>2045</v>
      </c>
      <c r="G11670" s="8" t="s">
        <v>248</v>
      </c>
      <c r="H11670" t="s">
        <v>249</v>
      </c>
      <c r="I11670" s="1" t="s">
        <v>35</v>
      </c>
      <c r="J11670" t="s">
        <v>36</v>
      </c>
    </row>
    <row r="11671" spans="1:10" x14ac:dyDescent="0.2">
      <c r="A11671" s="7" t="s">
        <v>19811</v>
      </c>
      <c r="B11671" t="s">
        <v>19812</v>
      </c>
      <c r="C11671">
        <v>21002</v>
      </c>
      <c r="D11671" t="s">
        <v>31</v>
      </c>
      <c r="E11671">
        <v>3</v>
      </c>
      <c r="F11671" t="s">
        <v>2045</v>
      </c>
      <c r="G11671" s="8" t="s">
        <v>248</v>
      </c>
      <c r="H11671" t="s">
        <v>249</v>
      </c>
      <c r="I11671" s="1" t="s">
        <v>35</v>
      </c>
      <c r="J11671" t="s">
        <v>36</v>
      </c>
    </row>
    <row r="11672" spans="1:10" x14ac:dyDescent="0.2">
      <c r="A11672" s="7" t="s">
        <v>19813</v>
      </c>
      <c r="B11672" t="s">
        <v>19814</v>
      </c>
      <c r="C11672">
        <v>21002</v>
      </c>
      <c r="D11672" t="s">
        <v>31</v>
      </c>
      <c r="E11672">
        <v>3</v>
      </c>
      <c r="F11672" t="s">
        <v>2045</v>
      </c>
      <c r="G11672" s="8" t="s">
        <v>248</v>
      </c>
      <c r="H11672" t="s">
        <v>249</v>
      </c>
      <c r="I11672" s="1" t="s">
        <v>35</v>
      </c>
      <c r="J11672" t="s">
        <v>36</v>
      </c>
    </row>
    <row r="11673" spans="1:10" x14ac:dyDescent="0.2">
      <c r="A11673" s="7" t="s">
        <v>19815</v>
      </c>
      <c r="B11673" t="s">
        <v>19816</v>
      </c>
      <c r="C11673">
        <v>21002</v>
      </c>
      <c r="D11673" t="s">
        <v>31</v>
      </c>
      <c r="E11673">
        <v>3</v>
      </c>
      <c r="F11673" t="s">
        <v>2045</v>
      </c>
      <c r="G11673" s="8" t="s">
        <v>248</v>
      </c>
      <c r="H11673" t="s">
        <v>249</v>
      </c>
      <c r="I11673" s="1" t="s">
        <v>35</v>
      </c>
      <c r="J11673" t="s">
        <v>36</v>
      </c>
    </row>
    <row r="11674" spans="1:10" x14ac:dyDescent="0.2">
      <c r="A11674" s="7" t="s">
        <v>19817</v>
      </c>
      <c r="B11674" t="s">
        <v>19818</v>
      </c>
      <c r="C11674">
        <v>21002</v>
      </c>
      <c r="D11674" t="s">
        <v>31</v>
      </c>
      <c r="E11674">
        <v>3</v>
      </c>
      <c r="F11674" t="s">
        <v>2045</v>
      </c>
      <c r="G11674" s="8" t="s">
        <v>248</v>
      </c>
      <c r="H11674" t="s">
        <v>249</v>
      </c>
      <c r="I11674" s="1" t="s">
        <v>35</v>
      </c>
      <c r="J11674" t="s">
        <v>36</v>
      </c>
    </row>
    <row r="11675" spans="1:10" x14ac:dyDescent="0.2">
      <c r="A11675" s="7" t="s">
        <v>19819</v>
      </c>
      <c r="B11675" t="s">
        <v>19820</v>
      </c>
      <c r="C11675">
        <v>21002</v>
      </c>
      <c r="D11675" t="s">
        <v>31</v>
      </c>
      <c r="E11675">
        <v>3</v>
      </c>
      <c r="F11675" t="s">
        <v>2045</v>
      </c>
      <c r="G11675" s="8" t="s">
        <v>248</v>
      </c>
      <c r="H11675" t="s">
        <v>249</v>
      </c>
      <c r="I11675" s="1" t="s">
        <v>35</v>
      </c>
      <c r="J11675" t="s">
        <v>36</v>
      </c>
    </row>
    <row r="11676" spans="1:10" x14ac:dyDescent="0.2">
      <c r="A11676" s="7" t="s">
        <v>19821</v>
      </c>
      <c r="B11676" t="s">
        <v>19822</v>
      </c>
      <c r="C11676">
        <v>21002</v>
      </c>
      <c r="D11676" t="s">
        <v>31</v>
      </c>
      <c r="E11676">
        <v>3</v>
      </c>
      <c r="F11676" t="s">
        <v>2045</v>
      </c>
      <c r="G11676" s="8" t="s">
        <v>248</v>
      </c>
      <c r="H11676" t="s">
        <v>249</v>
      </c>
      <c r="I11676" s="1" t="s">
        <v>35</v>
      </c>
      <c r="J11676" t="s">
        <v>36</v>
      </c>
    </row>
    <row r="11677" spans="1:10" x14ac:dyDescent="0.2">
      <c r="A11677" s="7" t="s">
        <v>19823</v>
      </c>
      <c r="B11677" t="s">
        <v>19824</v>
      </c>
      <c r="C11677">
        <v>21002</v>
      </c>
      <c r="D11677" t="s">
        <v>31</v>
      </c>
      <c r="E11677">
        <v>3</v>
      </c>
      <c r="F11677" t="s">
        <v>2045</v>
      </c>
      <c r="G11677" s="8" t="s">
        <v>248</v>
      </c>
      <c r="H11677" t="s">
        <v>249</v>
      </c>
      <c r="I11677" s="1" t="s">
        <v>35</v>
      </c>
      <c r="J11677" t="s">
        <v>36</v>
      </c>
    </row>
    <row r="11678" spans="1:10" x14ac:dyDescent="0.2">
      <c r="A11678" s="7" t="s">
        <v>19825</v>
      </c>
      <c r="B11678" t="s">
        <v>19826</v>
      </c>
      <c r="C11678">
        <v>21002</v>
      </c>
      <c r="D11678" t="s">
        <v>31</v>
      </c>
      <c r="E11678">
        <v>3</v>
      </c>
      <c r="F11678" t="s">
        <v>2045</v>
      </c>
      <c r="G11678" s="8" t="s">
        <v>248</v>
      </c>
      <c r="H11678" t="s">
        <v>249</v>
      </c>
      <c r="I11678" s="1" t="s">
        <v>35</v>
      </c>
      <c r="J11678" t="s">
        <v>36</v>
      </c>
    </row>
    <row r="11679" spans="1:10" x14ac:dyDescent="0.2">
      <c r="A11679" s="7" t="s">
        <v>19827</v>
      </c>
      <c r="B11679" t="s">
        <v>19828</v>
      </c>
      <c r="C11679">
        <v>21002</v>
      </c>
      <c r="D11679" t="s">
        <v>31</v>
      </c>
      <c r="E11679">
        <v>3</v>
      </c>
      <c r="F11679" t="s">
        <v>2045</v>
      </c>
      <c r="G11679" s="8" t="s">
        <v>252</v>
      </c>
      <c r="H11679" t="s">
        <v>253</v>
      </c>
      <c r="I11679" s="1" t="s">
        <v>35</v>
      </c>
      <c r="J11679" t="s">
        <v>36</v>
      </c>
    </row>
    <row r="11680" spans="1:10" x14ac:dyDescent="0.2">
      <c r="A11680" s="7" t="s">
        <v>19829</v>
      </c>
      <c r="B11680" t="s">
        <v>19830</v>
      </c>
      <c r="C11680">
        <v>21002</v>
      </c>
      <c r="D11680" t="s">
        <v>31</v>
      </c>
      <c r="E11680">
        <v>3</v>
      </c>
      <c r="F11680" t="s">
        <v>2045</v>
      </c>
      <c r="G11680" s="8" t="s">
        <v>252</v>
      </c>
      <c r="H11680" t="s">
        <v>253</v>
      </c>
      <c r="I11680" s="1" t="s">
        <v>35</v>
      </c>
      <c r="J11680" t="s">
        <v>36</v>
      </c>
    </row>
    <row r="11681" spans="1:10" x14ac:dyDescent="0.2">
      <c r="A11681" s="7" t="s">
        <v>19831</v>
      </c>
      <c r="B11681" t="s">
        <v>19832</v>
      </c>
      <c r="C11681">
        <v>21002</v>
      </c>
      <c r="D11681" t="s">
        <v>31</v>
      </c>
      <c r="E11681">
        <v>3</v>
      </c>
      <c r="F11681" t="s">
        <v>2045</v>
      </c>
      <c r="G11681" s="8" t="s">
        <v>252</v>
      </c>
      <c r="H11681" t="s">
        <v>253</v>
      </c>
      <c r="I11681" s="1" t="s">
        <v>35</v>
      </c>
      <c r="J11681" t="s">
        <v>36</v>
      </c>
    </row>
    <row r="11682" spans="1:10" x14ac:dyDescent="0.2">
      <c r="A11682" s="7" t="s">
        <v>19833</v>
      </c>
      <c r="B11682" t="s">
        <v>10880</v>
      </c>
      <c r="C11682">
        <v>21002</v>
      </c>
      <c r="D11682" t="s">
        <v>31</v>
      </c>
      <c r="E11682">
        <v>3</v>
      </c>
      <c r="F11682" t="s">
        <v>2045</v>
      </c>
      <c r="G11682" s="8" t="s">
        <v>252</v>
      </c>
      <c r="H11682" t="s">
        <v>253</v>
      </c>
      <c r="I11682" s="1" t="s">
        <v>35</v>
      </c>
      <c r="J11682" t="s">
        <v>36</v>
      </c>
    </row>
    <row r="11683" spans="1:10" x14ac:dyDescent="0.2">
      <c r="A11683" s="7" t="s">
        <v>19834</v>
      </c>
      <c r="B11683" t="s">
        <v>19835</v>
      </c>
      <c r="C11683">
        <v>21002</v>
      </c>
      <c r="D11683" t="s">
        <v>31</v>
      </c>
      <c r="E11683">
        <v>3</v>
      </c>
      <c r="F11683" t="s">
        <v>2045</v>
      </c>
      <c r="G11683" s="8" t="s">
        <v>252</v>
      </c>
      <c r="H11683" t="s">
        <v>253</v>
      </c>
      <c r="I11683" s="1" t="s">
        <v>35</v>
      </c>
      <c r="J11683" t="s">
        <v>36</v>
      </c>
    </row>
    <row r="11684" spans="1:10" x14ac:dyDescent="0.2">
      <c r="A11684" s="7" t="s">
        <v>19836</v>
      </c>
      <c r="B11684" t="s">
        <v>19837</v>
      </c>
      <c r="C11684">
        <v>21002</v>
      </c>
      <c r="D11684" t="s">
        <v>31</v>
      </c>
      <c r="E11684">
        <v>3</v>
      </c>
      <c r="F11684" t="s">
        <v>2045</v>
      </c>
      <c r="G11684" s="8" t="s">
        <v>252</v>
      </c>
      <c r="H11684" t="s">
        <v>253</v>
      </c>
      <c r="I11684" s="1" t="s">
        <v>35</v>
      </c>
      <c r="J11684" t="s">
        <v>36</v>
      </c>
    </row>
    <row r="11685" spans="1:10" x14ac:dyDescent="0.2">
      <c r="A11685" s="7" t="s">
        <v>19838</v>
      </c>
      <c r="B11685" t="s">
        <v>19839</v>
      </c>
      <c r="C11685">
        <v>21002</v>
      </c>
      <c r="D11685" t="s">
        <v>31</v>
      </c>
      <c r="E11685">
        <v>3</v>
      </c>
      <c r="F11685" t="s">
        <v>2045</v>
      </c>
      <c r="G11685" s="8" t="s">
        <v>252</v>
      </c>
      <c r="H11685" t="s">
        <v>253</v>
      </c>
      <c r="I11685" s="1" t="s">
        <v>35</v>
      </c>
      <c r="J11685" t="s">
        <v>36</v>
      </c>
    </row>
    <row r="11686" spans="1:10" x14ac:dyDescent="0.2">
      <c r="A11686" s="7" t="s">
        <v>19840</v>
      </c>
      <c r="B11686" t="s">
        <v>19841</v>
      </c>
      <c r="C11686">
        <v>21002</v>
      </c>
      <c r="D11686" t="s">
        <v>31</v>
      </c>
      <c r="E11686">
        <v>3</v>
      </c>
      <c r="F11686" t="s">
        <v>2045</v>
      </c>
      <c r="G11686" s="8" t="s">
        <v>252</v>
      </c>
      <c r="H11686" t="s">
        <v>253</v>
      </c>
      <c r="I11686" s="1" t="s">
        <v>35</v>
      </c>
      <c r="J11686" t="s">
        <v>36</v>
      </c>
    </row>
    <row r="11687" spans="1:10" x14ac:dyDescent="0.2">
      <c r="A11687" s="7" t="s">
        <v>19842</v>
      </c>
      <c r="B11687" t="s">
        <v>19843</v>
      </c>
      <c r="C11687">
        <v>21002</v>
      </c>
      <c r="D11687" t="s">
        <v>31</v>
      </c>
      <c r="E11687">
        <v>3</v>
      </c>
      <c r="F11687" t="s">
        <v>2045</v>
      </c>
      <c r="G11687" s="8" t="s">
        <v>252</v>
      </c>
      <c r="H11687" t="s">
        <v>253</v>
      </c>
      <c r="I11687" s="1" t="s">
        <v>35</v>
      </c>
      <c r="J11687" t="s">
        <v>36</v>
      </c>
    </row>
    <row r="11688" spans="1:10" x14ac:dyDescent="0.2">
      <c r="A11688" s="7" t="s">
        <v>19844</v>
      </c>
      <c r="B11688" t="s">
        <v>19845</v>
      </c>
      <c r="C11688">
        <v>21002</v>
      </c>
      <c r="D11688" t="s">
        <v>31</v>
      </c>
      <c r="E11688">
        <v>3</v>
      </c>
      <c r="F11688" t="s">
        <v>2045</v>
      </c>
      <c r="G11688" s="8" t="s">
        <v>252</v>
      </c>
      <c r="H11688" t="s">
        <v>253</v>
      </c>
      <c r="I11688" s="1" t="s">
        <v>35</v>
      </c>
      <c r="J11688" t="s">
        <v>36</v>
      </c>
    </row>
    <row r="11689" spans="1:10" x14ac:dyDescent="0.2">
      <c r="A11689" s="7" t="s">
        <v>19846</v>
      </c>
      <c r="B11689" t="s">
        <v>19847</v>
      </c>
      <c r="C11689">
        <v>21002</v>
      </c>
      <c r="D11689" t="s">
        <v>31</v>
      </c>
      <c r="E11689">
        <v>3</v>
      </c>
      <c r="F11689" t="s">
        <v>2045</v>
      </c>
      <c r="G11689" s="8" t="s">
        <v>252</v>
      </c>
      <c r="H11689" t="s">
        <v>253</v>
      </c>
      <c r="I11689" s="1" t="s">
        <v>35</v>
      </c>
      <c r="J11689" t="s">
        <v>36</v>
      </c>
    </row>
    <row r="11690" spans="1:10" x14ac:dyDescent="0.2">
      <c r="A11690" s="7" t="s">
        <v>19848</v>
      </c>
      <c r="B11690" t="s">
        <v>19849</v>
      </c>
      <c r="C11690">
        <v>21002</v>
      </c>
      <c r="D11690" t="s">
        <v>31</v>
      </c>
      <c r="E11690">
        <v>3</v>
      </c>
      <c r="F11690" t="s">
        <v>2045</v>
      </c>
      <c r="G11690" s="8" t="s">
        <v>252</v>
      </c>
      <c r="H11690" t="s">
        <v>253</v>
      </c>
      <c r="I11690" s="1" t="s">
        <v>35</v>
      </c>
      <c r="J11690" t="s">
        <v>36</v>
      </c>
    </row>
    <row r="11691" spans="1:10" x14ac:dyDescent="0.2">
      <c r="A11691" s="7" t="s">
        <v>19850</v>
      </c>
      <c r="B11691" t="s">
        <v>19851</v>
      </c>
      <c r="C11691">
        <v>21002</v>
      </c>
      <c r="D11691" t="s">
        <v>31</v>
      </c>
      <c r="E11691">
        <v>3</v>
      </c>
      <c r="F11691" t="s">
        <v>2045</v>
      </c>
      <c r="G11691" s="8" t="s">
        <v>252</v>
      </c>
      <c r="H11691" t="s">
        <v>253</v>
      </c>
      <c r="I11691" s="1" t="s">
        <v>35</v>
      </c>
      <c r="J11691" t="s">
        <v>36</v>
      </c>
    </row>
    <row r="11692" spans="1:10" x14ac:dyDescent="0.2">
      <c r="A11692" s="7" t="s">
        <v>19852</v>
      </c>
      <c r="B11692" t="s">
        <v>19853</v>
      </c>
      <c r="C11692">
        <v>21002</v>
      </c>
      <c r="D11692" t="s">
        <v>31</v>
      </c>
      <c r="E11692">
        <v>3</v>
      </c>
      <c r="F11692" t="s">
        <v>2045</v>
      </c>
      <c r="G11692" s="8" t="s">
        <v>252</v>
      </c>
      <c r="H11692" t="s">
        <v>253</v>
      </c>
      <c r="I11692" s="1" t="s">
        <v>35</v>
      </c>
      <c r="J11692" t="s">
        <v>36</v>
      </c>
    </row>
    <row r="11693" spans="1:10" x14ac:dyDescent="0.2">
      <c r="A11693" s="7" t="s">
        <v>19854</v>
      </c>
      <c r="B11693" t="s">
        <v>19855</v>
      </c>
      <c r="C11693">
        <v>21002</v>
      </c>
      <c r="D11693" t="s">
        <v>31</v>
      </c>
      <c r="E11693">
        <v>3</v>
      </c>
      <c r="F11693" t="s">
        <v>2045</v>
      </c>
      <c r="G11693" s="8" t="s">
        <v>252</v>
      </c>
      <c r="H11693" t="s">
        <v>253</v>
      </c>
      <c r="I11693" s="1" t="s">
        <v>35</v>
      </c>
      <c r="J11693" t="s">
        <v>36</v>
      </c>
    </row>
    <row r="11694" spans="1:10" x14ac:dyDescent="0.2">
      <c r="A11694" s="7" t="s">
        <v>19856</v>
      </c>
      <c r="B11694" t="s">
        <v>19857</v>
      </c>
      <c r="C11694">
        <v>21002</v>
      </c>
      <c r="D11694" t="s">
        <v>31</v>
      </c>
      <c r="E11694">
        <v>3</v>
      </c>
      <c r="F11694" t="s">
        <v>2045</v>
      </c>
      <c r="G11694" s="8" t="s">
        <v>252</v>
      </c>
      <c r="H11694" t="s">
        <v>253</v>
      </c>
      <c r="I11694" s="1" t="s">
        <v>35</v>
      </c>
      <c r="J11694" t="s">
        <v>36</v>
      </c>
    </row>
    <row r="11695" spans="1:10" x14ac:dyDescent="0.2">
      <c r="A11695" s="7" t="s">
        <v>19858</v>
      </c>
      <c r="B11695" t="s">
        <v>19859</v>
      </c>
      <c r="C11695">
        <v>21002</v>
      </c>
      <c r="D11695" t="s">
        <v>31</v>
      </c>
      <c r="E11695">
        <v>3</v>
      </c>
      <c r="F11695" t="s">
        <v>2045</v>
      </c>
      <c r="G11695" s="8" t="s">
        <v>252</v>
      </c>
      <c r="H11695" t="s">
        <v>253</v>
      </c>
      <c r="I11695" s="1" t="s">
        <v>35</v>
      </c>
      <c r="J11695" t="s">
        <v>36</v>
      </c>
    </row>
    <row r="11696" spans="1:10" x14ac:dyDescent="0.2">
      <c r="A11696" s="7" t="s">
        <v>19860</v>
      </c>
      <c r="B11696" t="s">
        <v>19861</v>
      </c>
      <c r="C11696">
        <v>21002</v>
      </c>
      <c r="D11696" t="s">
        <v>31</v>
      </c>
      <c r="E11696">
        <v>3</v>
      </c>
      <c r="F11696" t="s">
        <v>2045</v>
      </c>
      <c r="G11696" s="8" t="s">
        <v>252</v>
      </c>
      <c r="H11696" t="s">
        <v>253</v>
      </c>
      <c r="I11696" s="1" t="s">
        <v>35</v>
      </c>
      <c r="J11696" t="s">
        <v>36</v>
      </c>
    </row>
    <row r="11697" spans="1:10" x14ac:dyDescent="0.2">
      <c r="A11697" s="7" t="s">
        <v>19862</v>
      </c>
      <c r="B11697" t="s">
        <v>19863</v>
      </c>
      <c r="C11697">
        <v>21002</v>
      </c>
      <c r="D11697" t="s">
        <v>31</v>
      </c>
      <c r="E11697">
        <v>3</v>
      </c>
      <c r="F11697" t="s">
        <v>2045</v>
      </c>
      <c r="G11697" s="8" t="s">
        <v>252</v>
      </c>
      <c r="H11697" t="s">
        <v>253</v>
      </c>
      <c r="I11697" s="1" t="s">
        <v>35</v>
      </c>
      <c r="J11697" t="s">
        <v>36</v>
      </c>
    </row>
    <row r="11698" spans="1:10" x14ac:dyDescent="0.2">
      <c r="A11698" s="7" t="s">
        <v>19864</v>
      </c>
      <c r="B11698" t="s">
        <v>19865</v>
      </c>
      <c r="C11698">
        <v>21002</v>
      </c>
      <c r="D11698" t="s">
        <v>31</v>
      </c>
      <c r="E11698">
        <v>3</v>
      </c>
      <c r="F11698" t="s">
        <v>2045</v>
      </c>
      <c r="G11698" s="8" t="s">
        <v>252</v>
      </c>
      <c r="H11698" t="s">
        <v>253</v>
      </c>
      <c r="I11698" s="1" t="s">
        <v>35</v>
      </c>
      <c r="J11698" t="s">
        <v>36</v>
      </c>
    </row>
    <row r="11699" spans="1:10" x14ac:dyDescent="0.2">
      <c r="A11699" s="7" t="s">
        <v>19866</v>
      </c>
      <c r="B11699" t="s">
        <v>19867</v>
      </c>
      <c r="C11699">
        <v>21002</v>
      </c>
      <c r="D11699" t="s">
        <v>31</v>
      </c>
      <c r="E11699">
        <v>3</v>
      </c>
      <c r="F11699" t="s">
        <v>2045</v>
      </c>
      <c r="G11699" s="8" t="s">
        <v>252</v>
      </c>
      <c r="H11699" t="s">
        <v>253</v>
      </c>
      <c r="I11699" s="1" t="s">
        <v>35</v>
      </c>
      <c r="J11699" t="s">
        <v>36</v>
      </c>
    </row>
    <row r="11700" spans="1:10" x14ac:dyDescent="0.2">
      <c r="A11700" s="7" t="s">
        <v>19868</v>
      </c>
      <c r="B11700" t="s">
        <v>19869</v>
      </c>
      <c r="C11700">
        <v>21002</v>
      </c>
      <c r="D11700" t="s">
        <v>31</v>
      </c>
      <c r="E11700">
        <v>3</v>
      </c>
      <c r="F11700" t="s">
        <v>2045</v>
      </c>
      <c r="G11700" s="8" t="s">
        <v>252</v>
      </c>
      <c r="H11700" t="s">
        <v>253</v>
      </c>
      <c r="I11700" s="1" t="s">
        <v>35</v>
      </c>
      <c r="J11700" t="s">
        <v>36</v>
      </c>
    </row>
    <row r="11701" spans="1:10" x14ac:dyDescent="0.2">
      <c r="A11701" s="7" t="s">
        <v>19870</v>
      </c>
      <c r="B11701" t="s">
        <v>19871</v>
      </c>
      <c r="C11701">
        <v>21002</v>
      </c>
      <c r="D11701" t="s">
        <v>31</v>
      </c>
      <c r="E11701">
        <v>3</v>
      </c>
      <c r="F11701" t="s">
        <v>2045</v>
      </c>
      <c r="G11701" s="8" t="s">
        <v>252</v>
      </c>
      <c r="H11701" t="s">
        <v>253</v>
      </c>
      <c r="I11701" s="1" t="s">
        <v>35</v>
      </c>
      <c r="J11701" t="s">
        <v>36</v>
      </c>
    </row>
    <row r="11702" spans="1:10" x14ac:dyDescent="0.2">
      <c r="A11702" s="7" t="s">
        <v>19872</v>
      </c>
      <c r="B11702" t="s">
        <v>19873</v>
      </c>
      <c r="C11702">
        <v>21002</v>
      </c>
      <c r="D11702" t="s">
        <v>31</v>
      </c>
      <c r="E11702">
        <v>3</v>
      </c>
      <c r="F11702" t="s">
        <v>2045</v>
      </c>
      <c r="G11702" s="8" t="s">
        <v>252</v>
      </c>
      <c r="H11702" t="s">
        <v>253</v>
      </c>
      <c r="I11702" s="1" t="s">
        <v>35</v>
      </c>
      <c r="J11702" t="s">
        <v>36</v>
      </c>
    </row>
    <row r="11703" spans="1:10" x14ac:dyDescent="0.2">
      <c r="A11703" s="7" t="s">
        <v>19874</v>
      </c>
      <c r="B11703" t="s">
        <v>19875</v>
      </c>
      <c r="C11703">
        <v>21002</v>
      </c>
      <c r="D11703" t="s">
        <v>31</v>
      </c>
      <c r="E11703">
        <v>3</v>
      </c>
      <c r="F11703" t="s">
        <v>2045</v>
      </c>
      <c r="G11703" s="8" t="s">
        <v>252</v>
      </c>
      <c r="H11703" t="s">
        <v>253</v>
      </c>
      <c r="I11703" s="1" t="s">
        <v>35</v>
      </c>
      <c r="J11703" t="s">
        <v>36</v>
      </c>
    </row>
    <row r="11704" spans="1:10" x14ac:dyDescent="0.2">
      <c r="A11704" s="7" t="s">
        <v>19876</v>
      </c>
      <c r="B11704" t="s">
        <v>19877</v>
      </c>
      <c r="C11704">
        <v>21002</v>
      </c>
      <c r="D11704" t="s">
        <v>31</v>
      </c>
      <c r="E11704">
        <v>3</v>
      </c>
      <c r="F11704" t="s">
        <v>2045</v>
      </c>
      <c r="G11704" s="8" t="s">
        <v>252</v>
      </c>
      <c r="H11704" t="s">
        <v>253</v>
      </c>
      <c r="I11704" s="1" t="s">
        <v>35</v>
      </c>
      <c r="J11704" t="s">
        <v>36</v>
      </c>
    </row>
    <row r="11705" spans="1:10" x14ac:dyDescent="0.2">
      <c r="A11705" s="7" t="s">
        <v>19878</v>
      </c>
      <c r="B11705" t="s">
        <v>19879</v>
      </c>
      <c r="C11705">
        <v>21002</v>
      </c>
      <c r="D11705" t="s">
        <v>31</v>
      </c>
      <c r="E11705">
        <v>3</v>
      </c>
      <c r="F11705" t="s">
        <v>2045</v>
      </c>
      <c r="G11705" s="8" t="s">
        <v>252</v>
      </c>
      <c r="H11705" t="s">
        <v>253</v>
      </c>
      <c r="I11705" s="1" t="s">
        <v>35</v>
      </c>
      <c r="J11705" t="s">
        <v>36</v>
      </c>
    </row>
    <row r="11706" spans="1:10" x14ac:dyDescent="0.2">
      <c r="A11706" s="7" t="s">
        <v>19880</v>
      </c>
      <c r="B11706" t="s">
        <v>19881</v>
      </c>
      <c r="C11706">
        <v>21002</v>
      </c>
      <c r="D11706" t="s">
        <v>31</v>
      </c>
      <c r="E11706">
        <v>3</v>
      </c>
      <c r="F11706" t="s">
        <v>2045</v>
      </c>
      <c r="G11706" s="8" t="s">
        <v>252</v>
      </c>
      <c r="H11706" t="s">
        <v>253</v>
      </c>
      <c r="I11706" s="1" t="s">
        <v>35</v>
      </c>
      <c r="J11706" t="s">
        <v>36</v>
      </c>
    </row>
    <row r="11707" spans="1:10" x14ac:dyDescent="0.2">
      <c r="A11707" s="7" t="s">
        <v>19882</v>
      </c>
      <c r="B11707" t="s">
        <v>19883</v>
      </c>
      <c r="C11707">
        <v>21002</v>
      </c>
      <c r="D11707" t="s">
        <v>31</v>
      </c>
      <c r="E11707">
        <v>3</v>
      </c>
      <c r="F11707" t="s">
        <v>2045</v>
      </c>
      <c r="G11707" s="8" t="s">
        <v>252</v>
      </c>
      <c r="H11707" t="s">
        <v>253</v>
      </c>
      <c r="I11707" s="1" t="s">
        <v>35</v>
      </c>
      <c r="J11707" t="s">
        <v>36</v>
      </c>
    </row>
    <row r="11708" spans="1:10" x14ac:dyDescent="0.2">
      <c r="A11708" s="7" t="s">
        <v>19884</v>
      </c>
      <c r="B11708" t="s">
        <v>19885</v>
      </c>
      <c r="C11708">
        <v>21002</v>
      </c>
      <c r="D11708" t="s">
        <v>31</v>
      </c>
      <c r="E11708">
        <v>3</v>
      </c>
      <c r="F11708" t="s">
        <v>2045</v>
      </c>
      <c r="G11708" s="8" t="s">
        <v>252</v>
      </c>
      <c r="H11708" t="s">
        <v>253</v>
      </c>
      <c r="I11708" s="1" t="s">
        <v>35</v>
      </c>
      <c r="J11708" t="s">
        <v>36</v>
      </c>
    </row>
    <row r="11709" spans="1:10" x14ac:dyDescent="0.2">
      <c r="A11709" s="7" t="s">
        <v>19886</v>
      </c>
      <c r="B11709" t="s">
        <v>19887</v>
      </c>
      <c r="C11709">
        <v>21002</v>
      </c>
      <c r="D11709" t="s">
        <v>31</v>
      </c>
      <c r="E11709">
        <v>3</v>
      </c>
      <c r="F11709" t="s">
        <v>2045</v>
      </c>
      <c r="G11709" s="8" t="s">
        <v>252</v>
      </c>
      <c r="H11709" t="s">
        <v>253</v>
      </c>
      <c r="I11709" s="1" t="s">
        <v>35</v>
      </c>
      <c r="J11709" t="s">
        <v>36</v>
      </c>
    </row>
    <row r="11710" spans="1:10" x14ac:dyDescent="0.2">
      <c r="A11710" s="7" t="s">
        <v>19888</v>
      </c>
      <c r="B11710" t="s">
        <v>19889</v>
      </c>
      <c r="C11710">
        <v>21002</v>
      </c>
      <c r="D11710" t="s">
        <v>31</v>
      </c>
      <c r="E11710">
        <v>3</v>
      </c>
      <c r="F11710" t="s">
        <v>2045</v>
      </c>
      <c r="G11710" s="8" t="s">
        <v>252</v>
      </c>
      <c r="H11710" t="s">
        <v>253</v>
      </c>
      <c r="I11710" s="1" t="s">
        <v>35</v>
      </c>
      <c r="J11710" t="s">
        <v>36</v>
      </c>
    </row>
    <row r="11711" spans="1:10" x14ac:dyDescent="0.2">
      <c r="A11711" s="7" t="s">
        <v>19890</v>
      </c>
      <c r="B11711" t="s">
        <v>19891</v>
      </c>
      <c r="C11711">
        <v>21002</v>
      </c>
      <c r="D11711" t="s">
        <v>31</v>
      </c>
      <c r="E11711">
        <v>3</v>
      </c>
      <c r="F11711" t="s">
        <v>2045</v>
      </c>
      <c r="G11711" s="8" t="s">
        <v>252</v>
      </c>
      <c r="H11711" t="s">
        <v>253</v>
      </c>
      <c r="I11711" s="1" t="s">
        <v>35</v>
      </c>
      <c r="J11711" t="s">
        <v>36</v>
      </c>
    </row>
    <row r="11712" spans="1:10" x14ac:dyDescent="0.2">
      <c r="A11712" s="7" t="s">
        <v>19892</v>
      </c>
      <c r="B11712" t="s">
        <v>19893</v>
      </c>
      <c r="C11712">
        <v>21002</v>
      </c>
      <c r="D11712" t="s">
        <v>31</v>
      </c>
      <c r="E11712">
        <v>3</v>
      </c>
      <c r="F11712" t="s">
        <v>2045</v>
      </c>
      <c r="G11712" s="8" t="s">
        <v>252</v>
      </c>
      <c r="H11712" t="s">
        <v>253</v>
      </c>
      <c r="I11712" s="1" t="s">
        <v>35</v>
      </c>
      <c r="J11712" t="s">
        <v>36</v>
      </c>
    </row>
    <row r="11713" spans="1:10" x14ac:dyDescent="0.2">
      <c r="A11713" s="7" t="s">
        <v>19894</v>
      </c>
      <c r="B11713" t="s">
        <v>19895</v>
      </c>
      <c r="C11713">
        <v>21002</v>
      </c>
      <c r="D11713" t="s">
        <v>31</v>
      </c>
      <c r="E11713">
        <v>3</v>
      </c>
      <c r="F11713" t="s">
        <v>2045</v>
      </c>
      <c r="G11713" s="8" t="s">
        <v>252</v>
      </c>
      <c r="H11713" t="s">
        <v>253</v>
      </c>
      <c r="I11713" s="1" t="s">
        <v>35</v>
      </c>
      <c r="J11713" t="s">
        <v>36</v>
      </c>
    </row>
    <row r="11714" spans="1:10" x14ac:dyDescent="0.2">
      <c r="A11714" s="7" t="s">
        <v>19896</v>
      </c>
      <c r="B11714" t="s">
        <v>19897</v>
      </c>
      <c r="C11714">
        <v>21002</v>
      </c>
      <c r="D11714" t="s">
        <v>31</v>
      </c>
      <c r="E11714">
        <v>3</v>
      </c>
      <c r="F11714" t="s">
        <v>2045</v>
      </c>
      <c r="G11714" s="8" t="s">
        <v>252</v>
      </c>
      <c r="H11714" t="s">
        <v>253</v>
      </c>
      <c r="I11714" s="1" t="s">
        <v>35</v>
      </c>
      <c r="J11714" t="s">
        <v>36</v>
      </c>
    </row>
    <row r="11715" spans="1:10" x14ac:dyDescent="0.2">
      <c r="A11715" s="7" t="s">
        <v>19898</v>
      </c>
      <c r="B11715" t="s">
        <v>19899</v>
      </c>
      <c r="C11715">
        <v>21002</v>
      </c>
      <c r="D11715" t="s">
        <v>31</v>
      </c>
      <c r="E11715">
        <v>3</v>
      </c>
      <c r="F11715" t="s">
        <v>2045</v>
      </c>
      <c r="G11715" s="8" t="s">
        <v>252</v>
      </c>
      <c r="H11715" t="s">
        <v>253</v>
      </c>
      <c r="I11715" s="1" t="s">
        <v>35</v>
      </c>
      <c r="J11715" t="s">
        <v>36</v>
      </c>
    </row>
    <row r="11716" spans="1:10" x14ac:dyDescent="0.2">
      <c r="A11716" s="7" t="s">
        <v>19900</v>
      </c>
      <c r="B11716" t="s">
        <v>19901</v>
      </c>
      <c r="C11716">
        <v>21002</v>
      </c>
      <c r="D11716" t="s">
        <v>31</v>
      </c>
      <c r="E11716">
        <v>3</v>
      </c>
      <c r="F11716" t="s">
        <v>2045</v>
      </c>
      <c r="G11716" s="8" t="s">
        <v>252</v>
      </c>
      <c r="H11716" t="s">
        <v>253</v>
      </c>
      <c r="I11716" s="1" t="s">
        <v>35</v>
      </c>
      <c r="J11716" t="s">
        <v>36</v>
      </c>
    </row>
    <row r="11717" spans="1:10" x14ac:dyDescent="0.2">
      <c r="A11717" s="7" t="s">
        <v>19902</v>
      </c>
      <c r="B11717" t="s">
        <v>19903</v>
      </c>
      <c r="C11717">
        <v>21002</v>
      </c>
      <c r="D11717" t="s">
        <v>31</v>
      </c>
      <c r="E11717">
        <v>3</v>
      </c>
      <c r="F11717" t="s">
        <v>2045</v>
      </c>
      <c r="G11717" s="8" t="s">
        <v>252</v>
      </c>
      <c r="H11717" t="s">
        <v>253</v>
      </c>
      <c r="I11717" s="1" t="s">
        <v>35</v>
      </c>
      <c r="J11717" t="s">
        <v>36</v>
      </c>
    </row>
    <row r="11718" spans="1:10" x14ac:dyDescent="0.2">
      <c r="A11718" s="7" t="s">
        <v>19904</v>
      </c>
      <c r="B11718" t="s">
        <v>19905</v>
      </c>
      <c r="C11718">
        <v>21002</v>
      </c>
      <c r="D11718" t="s">
        <v>31</v>
      </c>
      <c r="E11718">
        <v>3</v>
      </c>
      <c r="F11718" t="s">
        <v>2045</v>
      </c>
      <c r="G11718" s="8" t="s">
        <v>252</v>
      </c>
      <c r="H11718" t="s">
        <v>253</v>
      </c>
      <c r="I11718" s="1" t="s">
        <v>35</v>
      </c>
      <c r="J11718" t="s">
        <v>36</v>
      </c>
    </row>
    <row r="11719" spans="1:10" x14ac:dyDescent="0.2">
      <c r="A11719" s="7" t="s">
        <v>19906</v>
      </c>
      <c r="B11719" t="s">
        <v>19907</v>
      </c>
      <c r="C11719">
        <v>21002</v>
      </c>
      <c r="D11719" t="s">
        <v>31</v>
      </c>
      <c r="E11719">
        <v>3</v>
      </c>
      <c r="F11719" t="s">
        <v>2045</v>
      </c>
      <c r="G11719" s="8" t="s">
        <v>252</v>
      </c>
      <c r="H11719" t="s">
        <v>253</v>
      </c>
      <c r="I11719" s="1" t="s">
        <v>35</v>
      </c>
      <c r="J11719" t="s">
        <v>36</v>
      </c>
    </row>
    <row r="11720" spans="1:10" x14ac:dyDescent="0.2">
      <c r="A11720" s="7" t="s">
        <v>19908</v>
      </c>
      <c r="B11720" t="s">
        <v>19909</v>
      </c>
      <c r="C11720">
        <v>21002</v>
      </c>
      <c r="D11720" t="s">
        <v>31</v>
      </c>
      <c r="E11720">
        <v>3</v>
      </c>
      <c r="F11720" t="s">
        <v>2045</v>
      </c>
      <c r="G11720" s="8" t="s">
        <v>252</v>
      </c>
      <c r="H11720" t="s">
        <v>253</v>
      </c>
      <c r="I11720" s="1" t="s">
        <v>35</v>
      </c>
      <c r="J11720" t="s">
        <v>36</v>
      </c>
    </row>
    <row r="11721" spans="1:10" x14ac:dyDescent="0.2">
      <c r="A11721" s="7" t="s">
        <v>19910</v>
      </c>
      <c r="B11721" t="s">
        <v>19911</v>
      </c>
      <c r="C11721">
        <v>21002</v>
      </c>
      <c r="D11721" t="s">
        <v>31</v>
      </c>
      <c r="E11721">
        <v>3</v>
      </c>
      <c r="F11721" t="s">
        <v>2045</v>
      </c>
      <c r="G11721" s="8" t="s">
        <v>252</v>
      </c>
      <c r="H11721" t="s">
        <v>253</v>
      </c>
      <c r="I11721" s="1" t="s">
        <v>35</v>
      </c>
      <c r="J11721" t="s">
        <v>36</v>
      </c>
    </row>
    <row r="11722" spans="1:10" x14ac:dyDescent="0.2">
      <c r="A11722" s="7" t="s">
        <v>19912</v>
      </c>
      <c r="B11722" t="s">
        <v>19913</v>
      </c>
      <c r="C11722">
        <v>21002</v>
      </c>
      <c r="D11722" t="s">
        <v>31</v>
      </c>
      <c r="E11722">
        <v>3</v>
      </c>
      <c r="F11722" t="s">
        <v>2045</v>
      </c>
      <c r="G11722" s="8" t="s">
        <v>252</v>
      </c>
      <c r="H11722" t="s">
        <v>253</v>
      </c>
      <c r="I11722" s="1" t="s">
        <v>35</v>
      </c>
      <c r="J11722" t="s">
        <v>36</v>
      </c>
    </row>
    <row r="11723" spans="1:10" x14ac:dyDescent="0.2">
      <c r="A11723" s="7" t="s">
        <v>19914</v>
      </c>
      <c r="B11723" t="s">
        <v>19915</v>
      </c>
      <c r="C11723">
        <v>21002</v>
      </c>
      <c r="D11723" t="s">
        <v>31</v>
      </c>
      <c r="E11723">
        <v>3</v>
      </c>
      <c r="F11723" t="s">
        <v>2045</v>
      </c>
      <c r="G11723" s="8" t="s">
        <v>252</v>
      </c>
      <c r="H11723" t="s">
        <v>253</v>
      </c>
      <c r="I11723" s="1" t="s">
        <v>35</v>
      </c>
      <c r="J11723" t="s">
        <v>36</v>
      </c>
    </row>
    <row r="11724" spans="1:10" x14ac:dyDescent="0.2">
      <c r="A11724" s="7" t="s">
        <v>19916</v>
      </c>
      <c r="B11724" t="s">
        <v>19917</v>
      </c>
      <c r="C11724">
        <v>21002</v>
      </c>
      <c r="D11724" t="s">
        <v>31</v>
      </c>
      <c r="E11724">
        <v>3</v>
      </c>
      <c r="F11724" t="s">
        <v>2045</v>
      </c>
      <c r="G11724" s="8" t="s">
        <v>252</v>
      </c>
      <c r="H11724" t="s">
        <v>253</v>
      </c>
      <c r="I11724" s="1" t="s">
        <v>35</v>
      </c>
      <c r="J11724" t="s">
        <v>36</v>
      </c>
    </row>
    <row r="11725" spans="1:10" x14ac:dyDescent="0.2">
      <c r="A11725" s="7" t="s">
        <v>19918</v>
      </c>
      <c r="B11725" t="s">
        <v>19919</v>
      </c>
      <c r="C11725">
        <v>21002</v>
      </c>
      <c r="D11725" t="s">
        <v>31</v>
      </c>
      <c r="E11725">
        <v>3</v>
      </c>
      <c r="F11725" t="s">
        <v>2045</v>
      </c>
      <c r="G11725" s="8" t="s">
        <v>252</v>
      </c>
      <c r="H11725" t="s">
        <v>253</v>
      </c>
      <c r="I11725" s="1" t="s">
        <v>35</v>
      </c>
      <c r="J11725" t="s">
        <v>36</v>
      </c>
    </row>
    <row r="11726" spans="1:10" x14ac:dyDescent="0.2">
      <c r="A11726" s="7" t="s">
        <v>19920</v>
      </c>
      <c r="B11726" t="s">
        <v>19921</v>
      </c>
      <c r="C11726">
        <v>21002</v>
      </c>
      <c r="D11726" t="s">
        <v>31</v>
      </c>
      <c r="E11726">
        <v>3</v>
      </c>
      <c r="F11726" t="s">
        <v>2045</v>
      </c>
      <c r="G11726" s="8" t="s">
        <v>252</v>
      </c>
      <c r="H11726" t="s">
        <v>253</v>
      </c>
      <c r="I11726" s="1" t="s">
        <v>35</v>
      </c>
      <c r="J11726" t="s">
        <v>36</v>
      </c>
    </row>
    <row r="11727" spans="1:10" x14ac:dyDescent="0.2">
      <c r="A11727" s="7" t="s">
        <v>19922</v>
      </c>
      <c r="B11727" t="s">
        <v>19923</v>
      </c>
      <c r="C11727">
        <v>21002</v>
      </c>
      <c r="D11727" t="s">
        <v>31</v>
      </c>
      <c r="E11727">
        <v>3</v>
      </c>
      <c r="F11727" t="s">
        <v>2045</v>
      </c>
      <c r="G11727" s="8" t="s">
        <v>252</v>
      </c>
      <c r="H11727" t="s">
        <v>253</v>
      </c>
      <c r="I11727" s="1" t="s">
        <v>35</v>
      </c>
      <c r="J11727" t="s">
        <v>36</v>
      </c>
    </row>
    <row r="11728" spans="1:10" x14ac:dyDescent="0.2">
      <c r="A11728" s="7" t="s">
        <v>19924</v>
      </c>
      <c r="B11728" t="s">
        <v>19925</v>
      </c>
      <c r="C11728">
        <v>21002</v>
      </c>
      <c r="D11728" t="s">
        <v>31</v>
      </c>
      <c r="E11728">
        <v>3</v>
      </c>
      <c r="F11728" t="s">
        <v>2045</v>
      </c>
      <c r="G11728" s="8" t="s">
        <v>252</v>
      </c>
      <c r="H11728" t="s">
        <v>253</v>
      </c>
      <c r="I11728" s="1" t="s">
        <v>35</v>
      </c>
      <c r="J11728" t="s">
        <v>36</v>
      </c>
    </row>
    <row r="11729" spans="1:10" x14ac:dyDescent="0.2">
      <c r="A11729" s="7" t="s">
        <v>19926</v>
      </c>
      <c r="B11729" t="s">
        <v>19927</v>
      </c>
      <c r="C11729">
        <v>21002</v>
      </c>
      <c r="D11729" t="s">
        <v>31</v>
      </c>
      <c r="E11729">
        <v>3</v>
      </c>
      <c r="F11729" t="s">
        <v>2045</v>
      </c>
      <c r="G11729" s="8" t="s">
        <v>252</v>
      </c>
      <c r="H11729" t="s">
        <v>253</v>
      </c>
      <c r="I11729" s="1" t="s">
        <v>35</v>
      </c>
      <c r="J11729" t="s">
        <v>36</v>
      </c>
    </row>
    <row r="11730" spans="1:10" x14ac:dyDescent="0.2">
      <c r="A11730" s="7" t="s">
        <v>19928</v>
      </c>
      <c r="B11730" t="s">
        <v>19929</v>
      </c>
      <c r="C11730">
        <v>21002</v>
      </c>
      <c r="D11730" t="s">
        <v>31</v>
      </c>
      <c r="E11730">
        <v>3</v>
      </c>
      <c r="F11730" t="s">
        <v>2045</v>
      </c>
      <c r="G11730" s="8" t="s">
        <v>252</v>
      </c>
      <c r="H11730" t="s">
        <v>253</v>
      </c>
      <c r="I11730" s="1" t="s">
        <v>35</v>
      </c>
      <c r="J11730" t="s">
        <v>36</v>
      </c>
    </row>
    <row r="11731" spans="1:10" x14ac:dyDescent="0.2">
      <c r="A11731" s="7" t="s">
        <v>19930</v>
      </c>
      <c r="B11731" t="s">
        <v>19931</v>
      </c>
      <c r="C11731">
        <v>21002</v>
      </c>
      <c r="D11731" t="s">
        <v>31</v>
      </c>
      <c r="E11731">
        <v>3</v>
      </c>
      <c r="F11731" t="s">
        <v>2045</v>
      </c>
      <c r="G11731" s="8" t="s">
        <v>252</v>
      </c>
      <c r="H11731" t="s">
        <v>253</v>
      </c>
      <c r="I11731" s="1" t="s">
        <v>35</v>
      </c>
      <c r="J11731" t="s">
        <v>36</v>
      </c>
    </row>
    <row r="11732" spans="1:10" x14ac:dyDescent="0.2">
      <c r="A11732" s="7" t="s">
        <v>19932</v>
      </c>
      <c r="B11732" t="s">
        <v>19933</v>
      </c>
      <c r="C11732">
        <v>21002</v>
      </c>
      <c r="D11732" t="s">
        <v>31</v>
      </c>
      <c r="E11732">
        <v>3</v>
      </c>
      <c r="F11732" t="s">
        <v>2045</v>
      </c>
      <c r="G11732" s="8" t="s">
        <v>252</v>
      </c>
      <c r="H11732" t="s">
        <v>253</v>
      </c>
      <c r="I11732" s="1" t="s">
        <v>35</v>
      </c>
      <c r="J11732" t="s">
        <v>36</v>
      </c>
    </row>
    <row r="11733" spans="1:10" x14ac:dyDescent="0.2">
      <c r="A11733" s="7" t="s">
        <v>19934</v>
      </c>
      <c r="B11733" t="s">
        <v>19935</v>
      </c>
      <c r="C11733">
        <v>21002</v>
      </c>
      <c r="D11733" t="s">
        <v>31</v>
      </c>
      <c r="E11733">
        <v>3</v>
      </c>
      <c r="F11733" t="s">
        <v>2045</v>
      </c>
      <c r="G11733" s="8" t="s">
        <v>252</v>
      </c>
      <c r="H11733" t="s">
        <v>253</v>
      </c>
      <c r="I11733" s="1" t="s">
        <v>35</v>
      </c>
      <c r="J11733" t="s">
        <v>36</v>
      </c>
    </row>
    <row r="11734" spans="1:10" x14ac:dyDescent="0.2">
      <c r="A11734" s="7" t="s">
        <v>19936</v>
      </c>
      <c r="B11734" t="s">
        <v>19937</v>
      </c>
      <c r="C11734">
        <v>21002</v>
      </c>
      <c r="D11734" t="s">
        <v>31</v>
      </c>
      <c r="E11734">
        <v>3</v>
      </c>
      <c r="F11734" t="s">
        <v>2045</v>
      </c>
      <c r="G11734" s="8" t="s">
        <v>252</v>
      </c>
      <c r="H11734" t="s">
        <v>253</v>
      </c>
      <c r="I11734" s="1" t="s">
        <v>35</v>
      </c>
      <c r="J11734" t="s">
        <v>36</v>
      </c>
    </row>
    <row r="11735" spans="1:10" x14ac:dyDescent="0.2">
      <c r="A11735" s="7" t="s">
        <v>19938</v>
      </c>
      <c r="B11735" t="s">
        <v>19939</v>
      </c>
      <c r="C11735">
        <v>21002</v>
      </c>
      <c r="D11735" t="s">
        <v>31</v>
      </c>
      <c r="E11735">
        <v>3</v>
      </c>
      <c r="F11735" t="s">
        <v>2045</v>
      </c>
      <c r="G11735" s="8" t="s">
        <v>252</v>
      </c>
      <c r="H11735" t="s">
        <v>253</v>
      </c>
      <c r="I11735" s="1" t="s">
        <v>35</v>
      </c>
      <c r="J11735" t="s">
        <v>36</v>
      </c>
    </row>
    <row r="11736" spans="1:10" x14ac:dyDescent="0.2">
      <c r="A11736" s="7" t="s">
        <v>19940</v>
      </c>
      <c r="B11736" t="s">
        <v>19941</v>
      </c>
      <c r="C11736">
        <v>21002</v>
      </c>
      <c r="D11736" t="s">
        <v>31</v>
      </c>
      <c r="E11736">
        <v>3</v>
      </c>
      <c r="F11736" t="s">
        <v>2045</v>
      </c>
      <c r="G11736" s="8" t="s">
        <v>252</v>
      </c>
      <c r="H11736" t="s">
        <v>253</v>
      </c>
      <c r="I11736" s="1" t="s">
        <v>35</v>
      </c>
      <c r="J11736" t="s">
        <v>36</v>
      </c>
    </row>
    <row r="11737" spans="1:10" x14ac:dyDescent="0.2">
      <c r="A11737" s="7" t="s">
        <v>19942</v>
      </c>
      <c r="B11737" t="s">
        <v>19943</v>
      </c>
      <c r="C11737">
        <v>21002</v>
      </c>
      <c r="D11737" t="s">
        <v>31</v>
      </c>
      <c r="E11737">
        <v>3</v>
      </c>
      <c r="F11737" t="s">
        <v>2045</v>
      </c>
      <c r="G11737" s="8" t="s">
        <v>252</v>
      </c>
      <c r="H11737" t="s">
        <v>253</v>
      </c>
      <c r="I11737" s="1" t="s">
        <v>35</v>
      </c>
      <c r="J11737" t="s">
        <v>36</v>
      </c>
    </row>
    <row r="11738" spans="1:10" x14ac:dyDescent="0.2">
      <c r="A11738" s="7" t="s">
        <v>19944</v>
      </c>
      <c r="B11738" t="s">
        <v>19945</v>
      </c>
      <c r="C11738">
        <v>21002</v>
      </c>
      <c r="D11738" t="s">
        <v>31</v>
      </c>
      <c r="E11738">
        <v>3</v>
      </c>
      <c r="F11738" t="s">
        <v>2045</v>
      </c>
      <c r="G11738" s="8" t="s">
        <v>252</v>
      </c>
      <c r="H11738" t="s">
        <v>253</v>
      </c>
      <c r="I11738" s="1" t="s">
        <v>35</v>
      </c>
      <c r="J11738" t="s">
        <v>36</v>
      </c>
    </row>
    <row r="11739" spans="1:10" x14ac:dyDescent="0.2">
      <c r="A11739" s="7" t="s">
        <v>19946</v>
      </c>
      <c r="B11739" t="s">
        <v>19947</v>
      </c>
      <c r="C11739">
        <v>21002</v>
      </c>
      <c r="D11739" t="s">
        <v>31</v>
      </c>
      <c r="E11739">
        <v>3</v>
      </c>
      <c r="F11739" t="s">
        <v>2045</v>
      </c>
      <c r="G11739" s="8" t="s">
        <v>252</v>
      </c>
      <c r="H11739" t="s">
        <v>253</v>
      </c>
      <c r="I11739" s="1" t="s">
        <v>35</v>
      </c>
      <c r="J11739" t="s">
        <v>36</v>
      </c>
    </row>
    <row r="11740" spans="1:10" x14ac:dyDescent="0.2">
      <c r="A11740" s="7" t="s">
        <v>19948</v>
      </c>
      <c r="B11740" t="s">
        <v>19949</v>
      </c>
      <c r="C11740">
        <v>21002</v>
      </c>
      <c r="D11740" t="s">
        <v>31</v>
      </c>
      <c r="E11740">
        <v>3</v>
      </c>
      <c r="F11740" t="s">
        <v>2045</v>
      </c>
      <c r="G11740" s="8" t="s">
        <v>252</v>
      </c>
      <c r="H11740" t="s">
        <v>253</v>
      </c>
      <c r="I11740" s="1" t="s">
        <v>35</v>
      </c>
      <c r="J11740" t="s">
        <v>36</v>
      </c>
    </row>
    <row r="11741" spans="1:10" x14ac:dyDescent="0.2">
      <c r="A11741" s="7" t="s">
        <v>19950</v>
      </c>
      <c r="B11741" t="s">
        <v>19951</v>
      </c>
      <c r="C11741">
        <v>21002</v>
      </c>
      <c r="D11741" t="s">
        <v>31</v>
      </c>
      <c r="E11741">
        <v>3</v>
      </c>
      <c r="F11741" t="s">
        <v>2045</v>
      </c>
      <c r="G11741" s="8" t="s">
        <v>252</v>
      </c>
      <c r="H11741" t="s">
        <v>253</v>
      </c>
      <c r="I11741" s="1" t="s">
        <v>35</v>
      </c>
      <c r="J11741" t="s">
        <v>36</v>
      </c>
    </row>
    <row r="11742" spans="1:10" x14ac:dyDescent="0.2">
      <c r="A11742" s="7" t="s">
        <v>19952</v>
      </c>
      <c r="B11742" t="s">
        <v>19879</v>
      </c>
      <c r="C11742">
        <v>21002</v>
      </c>
      <c r="D11742" t="s">
        <v>31</v>
      </c>
      <c r="E11742">
        <v>3</v>
      </c>
      <c r="F11742" t="s">
        <v>2045</v>
      </c>
      <c r="G11742" s="8" t="s">
        <v>252</v>
      </c>
      <c r="H11742" t="s">
        <v>253</v>
      </c>
      <c r="I11742" s="1" t="s">
        <v>35</v>
      </c>
      <c r="J11742" t="s">
        <v>36</v>
      </c>
    </row>
    <row r="11743" spans="1:10" x14ac:dyDescent="0.2">
      <c r="A11743" s="7" t="s">
        <v>19953</v>
      </c>
      <c r="B11743" t="s">
        <v>19954</v>
      </c>
      <c r="C11743">
        <v>21002</v>
      </c>
      <c r="D11743" t="s">
        <v>31</v>
      </c>
      <c r="E11743">
        <v>3</v>
      </c>
      <c r="F11743" t="s">
        <v>2045</v>
      </c>
      <c r="G11743" s="8" t="s">
        <v>252</v>
      </c>
      <c r="H11743" t="s">
        <v>253</v>
      </c>
      <c r="I11743" s="1" t="s">
        <v>35</v>
      </c>
      <c r="J11743" t="s">
        <v>36</v>
      </c>
    </row>
    <row r="11744" spans="1:10" x14ac:dyDescent="0.2">
      <c r="A11744" s="7" t="s">
        <v>19955</v>
      </c>
      <c r="B11744" t="s">
        <v>19956</v>
      </c>
      <c r="C11744">
        <v>21002</v>
      </c>
      <c r="D11744" t="s">
        <v>31</v>
      </c>
      <c r="E11744">
        <v>3</v>
      </c>
      <c r="F11744" t="s">
        <v>2045</v>
      </c>
      <c r="G11744" s="8" t="s">
        <v>252</v>
      </c>
      <c r="H11744" t="s">
        <v>253</v>
      </c>
      <c r="I11744" s="1" t="s">
        <v>35</v>
      </c>
      <c r="J11744" t="s">
        <v>36</v>
      </c>
    </row>
    <row r="11745" spans="1:10" x14ac:dyDescent="0.2">
      <c r="A11745" s="7" t="s">
        <v>19957</v>
      </c>
      <c r="B11745" t="s">
        <v>19958</v>
      </c>
      <c r="C11745">
        <v>21002</v>
      </c>
      <c r="D11745" t="s">
        <v>31</v>
      </c>
      <c r="E11745">
        <v>3</v>
      </c>
      <c r="F11745" t="s">
        <v>2045</v>
      </c>
      <c r="G11745" s="8" t="s">
        <v>252</v>
      </c>
      <c r="H11745" t="s">
        <v>253</v>
      </c>
      <c r="I11745" s="1" t="s">
        <v>35</v>
      </c>
      <c r="J11745" t="s">
        <v>36</v>
      </c>
    </row>
    <row r="11746" spans="1:10" x14ac:dyDescent="0.2">
      <c r="A11746" s="7" t="s">
        <v>19959</v>
      </c>
      <c r="B11746" t="s">
        <v>19960</v>
      </c>
      <c r="C11746">
        <v>21002</v>
      </c>
      <c r="D11746" t="s">
        <v>31</v>
      </c>
      <c r="E11746">
        <v>3</v>
      </c>
      <c r="F11746" t="s">
        <v>2045</v>
      </c>
      <c r="G11746" s="8" t="s">
        <v>252</v>
      </c>
      <c r="H11746" t="s">
        <v>253</v>
      </c>
      <c r="I11746" s="1" t="s">
        <v>35</v>
      </c>
      <c r="J11746" t="s">
        <v>36</v>
      </c>
    </row>
    <row r="11747" spans="1:10" x14ac:dyDescent="0.2">
      <c r="A11747" s="7" t="s">
        <v>19961</v>
      </c>
      <c r="B11747" t="s">
        <v>19962</v>
      </c>
      <c r="C11747">
        <v>21002</v>
      </c>
      <c r="D11747" t="s">
        <v>31</v>
      </c>
      <c r="E11747">
        <v>3</v>
      </c>
      <c r="F11747" t="s">
        <v>2045</v>
      </c>
      <c r="G11747" s="8" t="s">
        <v>252</v>
      </c>
      <c r="H11747" t="s">
        <v>253</v>
      </c>
      <c r="I11747" s="1" t="s">
        <v>35</v>
      </c>
      <c r="J11747" t="s">
        <v>36</v>
      </c>
    </row>
    <row r="11748" spans="1:10" x14ac:dyDescent="0.2">
      <c r="A11748" s="7" t="s">
        <v>19963</v>
      </c>
      <c r="B11748" t="s">
        <v>19964</v>
      </c>
      <c r="C11748">
        <v>21002</v>
      </c>
      <c r="D11748" t="s">
        <v>31</v>
      </c>
      <c r="E11748">
        <v>3</v>
      </c>
      <c r="F11748" t="s">
        <v>2045</v>
      </c>
      <c r="G11748" s="8" t="s">
        <v>252</v>
      </c>
      <c r="H11748" t="s">
        <v>253</v>
      </c>
      <c r="I11748" s="1" t="s">
        <v>35</v>
      </c>
      <c r="J11748" t="s">
        <v>36</v>
      </c>
    </row>
    <row r="11749" spans="1:10" x14ac:dyDescent="0.2">
      <c r="A11749" s="7" t="s">
        <v>19965</v>
      </c>
      <c r="B11749" t="s">
        <v>19966</v>
      </c>
      <c r="C11749">
        <v>21002</v>
      </c>
      <c r="D11749" t="s">
        <v>31</v>
      </c>
      <c r="E11749">
        <v>3</v>
      </c>
      <c r="F11749" t="s">
        <v>2045</v>
      </c>
      <c r="G11749" s="8" t="s">
        <v>252</v>
      </c>
      <c r="H11749" t="s">
        <v>253</v>
      </c>
      <c r="I11749" s="1" t="s">
        <v>35</v>
      </c>
      <c r="J11749" t="s">
        <v>36</v>
      </c>
    </row>
    <row r="11750" spans="1:10" x14ac:dyDescent="0.2">
      <c r="A11750" s="7" t="s">
        <v>19967</v>
      </c>
      <c r="B11750" t="s">
        <v>19968</v>
      </c>
      <c r="C11750">
        <v>21002</v>
      </c>
      <c r="D11750" t="s">
        <v>31</v>
      </c>
      <c r="E11750">
        <v>3</v>
      </c>
      <c r="F11750" t="s">
        <v>2045</v>
      </c>
      <c r="G11750" s="8" t="s">
        <v>252</v>
      </c>
      <c r="H11750" t="s">
        <v>253</v>
      </c>
      <c r="I11750" s="1" t="s">
        <v>35</v>
      </c>
      <c r="J11750" t="s">
        <v>36</v>
      </c>
    </row>
    <row r="11751" spans="1:10" x14ac:dyDescent="0.2">
      <c r="A11751" s="7" t="s">
        <v>19969</v>
      </c>
      <c r="B11751" t="s">
        <v>19970</v>
      </c>
      <c r="C11751">
        <v>21002</v>
      </c>
      <c r="D11751" t="s">
        <v>31</v>
      </c>
      <c r="E11751">
        <v>3</v>
      </c>
      <c r="F11751" t="s">
        <v>2045</v>
      </c>
      <c r="G11751" s="8" t="s">
        <v>252</v>
      </c>
      <c r="H11751" t="s">
        <v>253</v>
      </c>
      <c r="I11751" s="1" t="s">
        <v>35</v>
      </c>
      <c r="J11751" t="s">
        <v>36</v>
      </c>
    </row>
    <row r="11752" spans="1:10" x14ac:dyDescent="0.2">
      <c r="A11752" s="7" t="s">
        <v>19971</v>
      </c>
      <c r="B11752" t="s">
        <v>19972</v>
      </c>
      <c r="C11752">
        <v>21002</v>
      </c>
      <c r="D11752" t="s">
        <v>31</v>
      </c>
      <c r="E11752">
        <v>3</v>
      </c>
      <c r="F11752" t="s">
        <v>2045</v>
      </c>
      <c r="G11752" s="8" t="s">
        <v>252</v>
      </c>
      <c r="H11752" t="s">
        <v>253</v>
      </c>
      <c r="I11752" s="1" t="s">
        <v>35</v>
      </c>
      <c r="J11752" t="s">
        <v>36</v>
      </c>
    </row>
    <row r="11753" spans="1:10" x14ac:dyDescent="0.2">
      <c r="A11753" s="7" t="s">
        <v>19973</v>
      </c>
      <c r="B11753" t="s">
        <v>19974</v>
      </c>
      <c r="C11753">
        <v>21002</v>
      </c>
      <c r="D11753" t="s">
        <v>31</v>
      </c>
      <c r="E11753">
        <v>3</v>
      </c>
      <c r="F11753" t="s">
        <v>2045</v>
      </c>
      <c r="G11753" s="8" t="s">
        <v>252</v>
      </c>
      <c r="H11753" t="s">
        <v>253</v>
      </c>
      <c r="I11753" s="1" t="s">
        <v>35</v>
      </c>
      <c r="J11753" t="s">
        <v>36</v>
      </c>
    </row>
    <row r="11754" spans="1:10" x14ac:dyDescent="0.2">
      <c r="A11754" s="7" t="s">
        <v>19975</v>
      </c>
      <c r="B11754" t="s">
        <v>19976</v>
      </c>
      <c r="C11754">
        <v>21002</v>
      </c>
      <c r="D11754" t="s">
        <v>31</v>
      </c>
      <c r="E11754">
        <v>3</v>
      </c>
      <c r="F11754" t="s">
        <v>2045</v>
      </c>
      <c r="G11754" s="8" t="s">
        <v>252</v>
      </c>
      <c r="H11754" t="s">
        <v>253</v>
      </c>
      <c r="I11754" s="1" t="s">
        <v>35</v>
      </c>
      <c r="J11754" t="s">
        <v>36</v>
      </c>
    </row>
    <row r="11755" spans="1:10" x14ac:dyDescent="0.2">
      <c r="A11755" s="7" t="s">
        <v>19977</v>
      </c>
      <c r="B11755" t="s">
        <v>19978</v>
      </c>
      <c r="C11755">
        <v>21002</v>
      </c>
      <c r="D11755" t="s">
        <v>31</v>
      </c>
      <c r="E11755">
        <v>3</v>
      </c>
      <c r="F11755" t="s">
        <v>2045</v>
      </c>
      <c r="G11755" s="8" t="s">
        <v>252</v>
      </c>
      <c r="H11755" t="s">
        <v>253</v>
      </c>
      <c r="I11755" s="1" t="s">
        <v>35</v>
      </c>
      <c r="J11755" t="s">
        <v>36</v>
      </c>
    </row>
    <row r="11756" spans="1:10" x14ac:dyDescent="0.2">
      <c r="A11756" s="7" t="s">
        <v>19979</v>
      </c>
      <c r="B11756" t="s">
        <v>19980</v>
      </c>
      <c r="C11756">
        <v>21002</v>
      </c>
      <c r="D11756" t="s">
        <v>31</v>
      </c>
      <c r="E11756">
        <v>3</v>
      </c>
      <c r="F11756" t="s">
        <v>2045</v>
      </c>
      <c r="G11756" s="8" t="s">
        <v>252</v>
      </c>
      <c r="H11756" t="s">
        <v>253</v>
      </c>
      <c r="I11756" s="1" t="s">
        <v>35</v>
      </c>
      <c r="J11756" t="s">
        <v>36</v>
      </c>
    </row>
    <row r="11757" spans="1:10" x14ac:dyDescent="0.2">
      <c r="A11757" s="7" t="s">
        <v>19981</v>
      </c>
      <c r="B11757" t="s">
        <v>19982</v>
      </c>
      <c r="C11757">
        <v>21002</v>
      </c>
      <c r="D11757" t="s">
        <v>31</v>
      </c>
      <c r="E11757">
        <v>3</v>
      </c>
      <c r="F11757" t="s">
        <v>2045</v>
      </c>
      <c r="G11757" s="8" t="s">
        <v>252</v>
      </c>
      <c r="H11757" t="s">
        <v>253</v>
      </c>
      <c r="I11757" s="1" t="s">
        <v>35</v>
      </c>
      <c r="J11757" t="s">
        <v>36</v>
      </c>
    </row>
    <row r="11758" spans="1:10" x14ac:dyDescent="0.2">
      <c r="A11758" s="7" t="s">
        <v>19983</v>
      </c>
      <c r="B11758" t="s">
        <v>19984</v>
      </c>
      <c r="C11758">
        <v>21002</v>
      </c>
      <c r="D11758" t="s">
        <v>31</v>
      </c>
      <c r="E11758">
        <v>3</v>
      </c>
      <c r="F11758" t="s">
        <v>2045</v>
      </c>
      <c r="G11758" s="8" t="s">
        <v>252</v>
      </c>
      <c r="H11758" t="s">
        <v>253</v>
      </c>
      <c r="I11758" s="1" t="s">
        <v>35</v>
      </c>
      <c r="J11758" t="s">
        <v>36</v>
      </c>
    </row>
    <row r="11759" spans="1:10" x14ac:dyDescent="0.2">
      <c r="A11759" s="7" t="s">
        <v>19985</v>
      </c>
      <c r="B11759" t="s">
        <v>19986</v>
      </c>
      <c r="C11759">
        <v>21002</v>
      </c>
      <c r="D11759" t="s">
        <v>31</v>
      </c>
      <c r="E11759">
        <v>3</v>
      </c>
      <c r="F11759" t="s">
        <v>2045</v>
      </c>
      <c r="G11759" s="8" t="s">
        <v>252</v>
      </c>
      <c r="H11759" t="s">
        <v>253</v>
      </c>
      <c r="I11759" s="1" t="s">
        <v>35</v>
      </c>
      <c r="J11759" t="s">
        <v>36</v>
      </c>
    </row>
    <row r="11760" spans="1:10" x14ac:dyDescent="0.2">
      <c r="A11760" s="7" t="s">
        <v>19987</v>
      </c>
      <c r="B11760" t="s">
        <v>19988</v>
      </c>
      <c r="C11760">
        <v>21002</v>
      </c>
      <c r="D11760" t="s">
        <v>31</v>
      </c>
      <c r="E11760">
        <v>3</v>
      </c>
      <c r="F11760" t="s">
        <v>2045</v>
      </c>
      <c r="G11760" s="8" t="s">
        <v>252</v>
      </c>
      <c r="H11760" t="s">
        <v>253</v>
      </c>
      <c r="I11760" s="1" t="s">
        <v>35</v>
      </c>
      <c r="J11760" t="s">
        <v>36</v>
      </c>
    </row>
    <row r="11761" spans="1:10" x14ac:dyDescent="0.2">
      <c r="A11761" s="7" t="s">
        <v>19989</v>
      </c>
      <c r="B11761" t="s">
        <v>19990</v>
      </c>
      <c r="C11761">
        <v>21002</v>
      </c>
      <c r="D11761" t="s">
        <v>31</v>
      </c>
      <c r="E11761">
        <v>3</v>
      </c>
      <c r="F11761" t="s">
        <v>2045</v>
      </c>
      <c r="G11761" s="8" t="s">
        <v>252</v>
      </c>
      <c r="H11761" t="s">
        <v>253</v>
      </c>
      <c r="I11761" s="1" t="s">
        <v>35</v>
      </c>
      <c r="J11761" t="s">
        <v>36</v>
      </c>
    </row>
    <row r="11762" spans="1:10" x14ac:dyDescent="0.2">
      <c r="A11762" s="7" t="s">
        <v>19991</v>
      </c>
      <c r="B11762" t="s">
        <v>19992</v>
      </c>
      <c r="C11762">
        <v>21002</v>
      </c>
      <c r="D11762" t="s">
        <v>31</v>
      </c>
      <c r="E11762">
        <v>3</v>
      </c>
      <c r="F11762" t="s">
        <v>2045</v>
      </c>
      <c r="G11762" s="8" t="s">
        <v>252</v>
      </c>
      <c r="H11762" t="s">
        <v>253</v>
      </c>
      <c r="I11762" s="1" t="s">
        <v>35</v>
      </c>
      <c r="J11762" t="s">
        <v>36</v>
      </c>
    </row>
    <row r="11763" spans="1:10" x14ac:dyDescent="0.2">
      <c r="A11763" s="7" t="s">
        <v>19993</v>
      </c>
      <c r="B11763" t="s">
        <v>19994</v>
      </c>
      <c r="C11763">
        <v>21002</v>
      </c>
      <c r="D11763" t="s">
        <v>31</v>
      </c>
      <c r="E11763">
        <v>3</v>
      </c>
      <c r="F11763" t="s">
        <v>2045</v>
      </c>
      <c r="G11763" s="8" t="s">
        <v>252</v>
      </c>
      <c r="H11763" t="s">
        <v>253</v>
      </c>
      <c r="I11763" s="1" t="s">
        <v>35</v>
      </c>
      <c r="J11763" t="s">
        <v>36</v>
      </c>
    </row>
    <row r="11764" spans="1:10" x14ac:dyDescent="0.2">
      <c r="A11764" s="7" t="s">
        <v>19995</v>
      </c>
      <c r="B11764" t="s">
        <v>19996</v>
      </c>
      <c r="C11764">
        <v>21002</v>
      </c>
      <c r="D11764" t="s">
        <v>31</v>
      </c>
      <c r="E11764">
        <v>3</v>
      </c>
      <c r="F11764" t="s">
        <v>2045</v>
      </c>
      <c r="G11764" s="8" t="s">
        <v>252</v>
      </c>
      <c r="H11764" t="s">
        <v>253</v>
      </c>
      <c r="I11764" s="1" t="s">
        <v>35</v>
      </c>
      <c r="J11764" t="s">
        <v>36</v>
      </c>
    </row>
    <row r="11765" spans="1:10" x14ac:dyDescent="0.2">
      <c r="A11765" s="7" t="s">
        <v>19997</v>
      </c>
      <c r="B11765" t="s">
        <v>19998</v>
      </c>
      <c r="C11765">
        <v>21002</v>
      </c>
      <c r="D11765" t="s">
        <v>31</v>
      </c>
      <c r="E11765">
        <v>3</v>
      </c>
      <c r="F11765" t="s">
        <v>2045</v>
      </c>
      <c r="G11765" s="8" t="s">
        <v>252</v>
      </c>
      <c r="H11765" t="s">
        <v>253</v>
      </c>
      <c r="I11765" s="1" t="s">
        <v>35</v>
      </c>
      <c r="J11765" t="s">
        <v>36</v>
      </c>
    </row>
    <row r="11766" spans="1:10" x14ac:dyDescent="0.2">
      <c r="A11766" s="7" t="s">
        <v>19999</v>
      </c>
      <c r="B11766" t="s">
        <v>20000</v>
      </c>
      <c r="C11766">
        <v>21002</v>
      </c>
      <c r="D11766" t="s">
        <v>31</v>
      </c>
      <c r="E11766">
        <v>3</v>
      </c>
      <c r="F11766" t="s">
        <v>2045</v>
      </c>
      <c r="G11766" s="8" t="s">
        <v>252</v>
      </c>
      <c r="H11766" t="s">
        <v>253</v>
      </c>
      <c r="I11766" s="1" t="s">
        <v>35</v>
      </c>
      <c r="J11766" t="s">
        <v>36</v>
      </c>
    </row>
    <row r="11767" spans="1:10" x14ac:dyDescent="0.2">
      <c r="A11767" s="7" t="s">
        <v>20001</v>
      </c>
      <c r="B11767" t="s">
        <v>20002</v>
      </c>
      <c r="C11767">
        <v>21002</v>
      </c>
      <c r="D11767" t="s">
        <v>31</v>
      </c>
      <c r="E11767">
        <v>3</v>
      </c>
      <c r="F11767" t="s">
        <v>2045</v>
      </c>
      <c r="G11767" s="8" t="s">
        <v>252</v>
      </c>
      <c r="H11767" t="s">
        <v>253</v>
      </c>
      <c r="I11767" s="1" t="s">
        <v>35</v>
      </c>
      <c r="J11767" t="s">
        <v>36</v>
      </c>
    </row>
    <row r="11768" spans="1:10" x14ac:dyDescent="0.2">
      <c r="A11768" s="7" t="s">
        <v>20003</v>
      </c>
      <c r="B11768" t="s">
        <v>20004</v>
      </c>
      <c r="C11768">
        <v>21002</v>
      </c>
      <c r="D11768" t="s">
        <v>31</v>
      </c>
      <c r="E11768">
        <v>3</v>
      </c>
      <c r="F11768" t="s">
        <v>2045</v>
      </c>
      <c r="G11768" s="8" t="s">
        <v>252</v>
      </c>
      <c r="H11768" t="s">
        <v>253</v>
      </c>
      <c r="I11768" s="1" t="s">
        <v>35</v>
      </c>
      <c r="J11768" t="s">
        <v>36</v>
      </c>
    </row>
    <row r="11769" spans="1:10" x14ac:dyDescent="0.2">
      <c r="A11769" s="7" t="s">
        <v>20005</v>
      </c>
      <c r="B11769" t="s">
        <v>20006</v>
      </c>
      <c r="C11769">
        <v>21002</v>
      </c>
      <c r="D11769" t="s">
        <v>31</v>
      </c>
      <c r="E11769">
        <v>3</v>
      </c>
      <c r="F11769" t="s">
        <v>2045</v>
      </c>
      <c r="G11769" s="8" t="s">
        <v>252</v>
      </c>
      <c r="H11769" t="s">
        <v>253</v>
      </c>
      <c r="I11769" s="1" t="s">
        <v>35</v>
      </c>
      <c r="J11769" t="s">
        <v>36</v>
      </c>
    </row>
    <row r="11770" spans="1:10" x14ac:dyDescent="0.2">
      <c r="A11770" s="7" t="s">
        <v>20007</v>
      </c>
      <c r="B11770" t="s">
        <v>20008</v>
      </c>
      <c r="C11770">
        <v>21002</v>
      </c>
      <c r="D11770" t="s">
        <v>31</v>
      </c>
      <c r="E11770">
        <v>3</v>
      </c>
      <c r="F11770" t="s">
        <v>2045</v>
      </c>
      <c r="G11770" s="8" t="s">
        <v>252</v>
      </c>
      <c r="H11770" t="s">
        <v>253</v>
      </c>
      <c r="I11770" s="1" t="s">
        <v>35</v>
      </c>
      <c r="J11770" t="s">
        <v>36</v>
      </c>
    </row>
    <row r="11771" spans="1:10" x14ac:dyDescent="0.2">
      <c r="A11771" s="7" t="s">
        <v>20009</v>
      </c>
      <c r="B11771" t="s">
        <v>20010</v>
      </c>
      <c r="C11771">
        <v>21002</v>
      </c>
      <c r="D11771" t="s">
        <v>31</v>
      </c>
      <c r="E11771">
        <v>3</v>
      </c>
      <c r="F11771" t="s">
        <v>2045</v>
      </c>
      <c r="G11771" s="8" t="s">
        <v>252</v>
      </c>
      <c r="H11771" t="s">
        <v>253</v>
      </c>
      <c r="I11771" s="1" t="s">
        <v>35</v>
      </c>
      <c r="J11771" t="s">
        <v>36</v>
      </c>
    </row>
    <row r="11772" spans="1:10" x14ac:dyDescent="0.2">
      <c r="A11772" s="7" t="s">
        <v>20011</v>
      </c>
      <c r="B11772" t="s">
        <v>20012</v>
      </c>
      <c r="C11772">
        <v>21002</v>
      </c>
      <c r="D11772" t="s">
        <v>31</v>
      </c>
      <c r="E11772">
        <v>3</v>
      </c>
      <c r="F11772" t="s">
        <v>2045</v>
      </c>
      <c r="G11772" s="8" t="s">
        <v>252</v>
      </c>
      <c r="H11772" t="s">
        <v>253</v>
      </c>
      <c r="I11772" s="1" t="s">
        <v>35</v>
      </c>
      <c r="J11772" t="s">
        <v>36</v>
      </c>
    </row>
    <row r="11773" spans="1:10" x14ac:dyDescent="0.2">
      <c r="A11773" s="7" t="s">
        <v>20013</v>
      </c>
      <c r="B11773" t="s">
        <v>20014</v>
      </c>
      <c r="C11773">
        <v>21002</v>
      </c>
      <c r="D11773" t="s">
        <v>31</v>
      </c>
      <c r="E11773">
        <v>3</v>
      </c>
      <c r="F11773" t="s">
        <v>2045</v>
      </c>
      <c r="G11773" s="8" t="s">
        <v>252</v>
      </c>
      <c r="H11773" t="s">
        <v>253</v>
      </c>
      <c r="I11773" s="1" t="s">
        <v>35</v>
      </c>
      <c r="J11773" t="s">
        <v>36</v>
      </c>
    </row>
    <row r="11774" spans="1:10" x14ac:dyDescent="0.2">
      <c r="A11774" s="7" t="s">
        <v>20015</v>
      </c>
      <c r="B11774" t="s">
        <v>20016</v>
      </c>
      <c r="C11774">
        <v>21002</v>
      </c>
      <c r="D11774" t="s">
        <v>31</v>
      </c>
      <c r="E11774">
        <v>3</v>
      </c>
      <c r="F11774" t="s">
        <v>2045</v>
      </c>
      <c r="G11774" s="8" t="s">
        <v>252</v>
      </c>
      <c r="H11774" t="s">
        <v>253</v>
      </c>
      <c r="I11774" s="1" t="s">
        <v>35</v>
      </c>
      <c r="J11774" t="s">
        <v>36</v>
      </c>
    </row>
    <row r="11775" spans="1:10" x14ac:dyDescent="0.2">
      <c r="A11775" s="7" t="s">
        <v>20017</v>
      </c>
      <c r="B11775" t="s">
        <v>20018</v>
      </c>
      <c r="C11775">
        <v>21002</v>
      </c>
      <c r="D11775" t="s">
        <v>31</v>
      </c>
      <c r="E11775">
        <v>3</v>
      </c>
      <c r="F11775" t="s">
        <v>2045</v>
      </c>
      <c r="G11775" s="8" t="s">
        <v>252</v>
      </c>
      <c r="H11775" t="s">
        <v>253</v>
      </c>
      <c r="I11775" s="1" t="s">
        <v>35</v>
      </c>
      <c r="J11775" t="s">
        <v>36</v>
      </c>
    </row>
    <row r="11776" spans="1:10" x14ac:dyDescent="0.2">
      <c r="A11776" s="7" t="s">
        <v>20019</v>
      </c>
      <c r="B11776" t="s">
        <v>20020</v>
      </c>
      <c r="C11776">
        <v>21002</v>
      </c>
      <c r="D11776" t="s">
        <v>31</v>
      </c>
      <c r="E11776">
        <v>3</v>
      </c>
      <c r="F11776" t="s">
        <v>2045</v>
      </c>
      <c r="G11776" s="8" t="s">
        <v>252</v>
      </c>
      <c r="H11776" t="s">
        <v>253</v>
      </c>
      <c r="I11776" s="1" t="s">
        <v>35</v>
      </c>
      <c r="J11776" t="s">
        <v>36</v>
      </c>
    </row>
    <row r="11777" spans="1:10" x14ac:dyDescent="0.2">
      <c r="A11777" s="7" t="s">
        <v>20021</v>
      </c>
      <c r="B11777" t="s">
        <v>20022</v>
      </c>
      <c r="C11777">
        <v>21002</v>
      </c>
      <c r="D11777" t="s">
        <v>31</v>
      </c>
      <c r="E11777">
        <v>3</v>
      </c>
      <c r="F11777" t="s">
        <v>2045</v>
      </c>
      <c r="G11777" s="8" t="s">
        <v>252</v>
      </c>
      <c r="H11777" t="s">
        <v>253</v>
      </c>
      <c r="I11777" s="1" t="s">
        <v>35</v>
      </c>
      <c r="J11777" t="s">
        <v>36</v>
      </c>
    </row>
    <row r="11778" spans="1:10" x14ac:dyDescent="0.2">
      <c r="A11778" s="7" t="s">
        <v>20023</v>
      </c>
      <c r="B11778" t="s">
        <v>20024</v>
      </c>
      <c r="C11778">
        <v>21002</v>
      </c>
      <c r="D11778" t="s">
        <v>31</v>
      </c>
      <c r="E11778">
        <v>3</v>
      </c>
      <c r="F11778" t="s">
        <v>2045</v>
      </c>
      <c r="G11778" s="8" t="s">
        <v>252</v>
      </c>
      <c r="H11778" t="s">
        <v>253</v>
      </c>
      <c r="I11778" s="1" t="s">
        <v>35</v>
      </c>
      <c r="J11778" t="s">
        <v>36</v>
      </c>
    </row>
    <row r="11779" spans="1:10" x14ac:dyDescent="0.2">
      <c r="A11779" s="7" t="s">
        <v>20025</v>
      </c>
      <c r="B11779" t="s">
        <v>20026</v>
      </c>
      <c r="C11779">
        <v>21002</v>
      </c>
      <c r="D11779" t="s">
        <v>31</v>
      </c>
      <c r="E11779">
        <v>3</v>
      </c>
      <c r="F11779" t="s">
        <v>2045</v>
      </c>
      <c r="G11779" s="8" t="s">
        <v>252</v>
      </c>
      <c r="H11779" t="s">
        <v>253</v>
      </c>
      <c r="I11779" s="1" t="s">
        <v>35</v>
      </c>
      <c r="J11779" t="s">
        <v>36</v>
      </c>
    </row>
    <row r="11780" spans="1:10" x14ac:dyDescent="0.2">
      <c r="A11780" s="7" t="s">
        <v>20027</v>
      </c>
      <c r="B11780" t="s">
        <v>20028</v>
      </c>
      <c r="C11780">
        <v>21002</v>
      </c>
      <c r="D11780" t="s">
        <v>31</v>
      </c>
      <c r="E11780">
        <v>3</v>
      </c>
      <c r="F11780" t="s">
        <v>2045</v>
      </c>
      <c r="G11780" s="8" t="s">
        <v>252</v>
      </c>
      <c r="H11780" t="s">
        <v>253</v>
      </c>
      <c r="I11780" s="1" t="s">
        <v>35</v>
      </c>
      <c r="J11780" t="s">
        <v>36</v>
      </c>
    </row>
    <row r="11781" spans="1:10" x14ac:dyDescent="0.2">
      <c r="A11781" s="7" t="s">
        <v>20029</v>
      </c>
      <c r="B11781" t="s">
        <v>20030</v>
      </c>
      <c r="C11781">
        <v>21002</v>
      </c>
      <c r="D11781" t="s">
        <v>31</v>
      </c>
      <c r="E11781">
        <v>3</v>
      </c>
      <c r="F11781" t="s">
        <v>2045</v>
      </c>
      <c r="G11781" s="8" t="s">
        <v>252</v>
      </c>
      <c r="H11781" t="s">
        <v>253</v>
      </c>
      <c r="I11781" s="1" t="s">
        <v>35</v>
      </c>
      <c r="J11781" t="s">
        <v>36</v>
      </c>
    </row>
    <row r="11782" spans="1:10" x14ac:dyDescent="0.2">
      <c r="A11782" s="7" t="s">
        <v>20031</v>
      </c>
      <c r="B11782" t="s">
        <v>20032</v>
      </c>
      <c r="C11782">
        <v>21002</v>
      </c>
      <c r="D11782" t="s">
        <v>31</v>
      </c>
      <c r="E11782">
        <v>3</v>
      </c>
      <c r="F11782" t="s">
        <v>2045</v>
      </c>
      <c r="G11782" s="8" t="s">
        <v>252</v>
      </c>
      <c r="H11782" t="s">
        <v>253</v>
      </c>
      <c r="I11782" s="1" t="s">
        <v>35</v>
      </c>
      <c r="J11782" t="s">
        <v>36</v>
      </c>
    </row>
    <row r="11783" spans="1:10" x14ac:dyDescent="0.2">
      <c r="A11783" s="7" t="s">
        <v>20033</v>
      </c>
      <c r="B11783" t="s">
        <v>20034</v>
      </c>
      <c r="C11783">
        <v>21002</v>
      </c>
      <c r="D11783" t="s">
        <v>31</v>
      </c>
      <c r="E11783">
        <v>3</v>
      </c>
      <c r="F11783" t="s">
        <v>2045</v>
      </c>
      <c r="G11783" s="8" t="s">
        <v>252</v>
      </c>
      <c r="H11783" t="s">
        <v>253</v>
      </c>
      <c r="I11783" s="1" t="s">
        <v>35</v>
      </c>
      <c r="J11783" t="s">
        <v>36</v>
      </c>
    </row>
    <row r="11784" spans="1:10" x14ac:dyDescent="0.2">
      <c r="A11784" s="7" t="s">
        <v>20035</v>
      </c>
      <c r="B11784" t="s">
        <v>20036</v>
      </c>
      <c r="C11784">
        <v>21002</v>
      </c>
      <c r="D11784" t="s">
        <v>31</v>
      </c>
      <c r="E11784">
        <v>3</v>
      </c>
      <c r="F11784" t="s">
        <v>2045</v>
      </c>
      <c r="G11784" s="8" t="s">
        <v>252</v>
      </c>
      <c r="H11784" t="s">
        <v>253</v>
      </c>
      <c r="I11784" s="1" t="s">
        <v>35</v>
      </c>
      <c r="J11784" t="s">
        <v>36</v>
      </c>
    </row>
    <row r="11785" spans="1:10" x14ac:dyDescent="0.2">
      <c r="A11785" s="7" t="s">
        <v>20037</v>
      </c>
      <c r="B11785" t="s">
        <v>20038</v>
      </c>
      <c r="C11785">
        <v>21002</v>
      </c>
      <c r="D11785" t="s">
        <v>31</v>
      </c>
      <c r="E11785">
        <v>3</v>
      </c>
      <c r="F11785" t="s">
        <v>2045</v>
      </c>
      <c r="G11785" s="8" t="s">
        <v>252</v>
      </c>
      <c r="H11785" t="s">
        <v>253</v>
      </c>
      <c r="I11785" s="1" t="s">
        <v>35</v>
      </c>
      <c r="J11785" t="s">
        <v>36</v>
      </c>
    </row>
    <row r="11786" spans="1:10" x14ac:dyDescent="0.2">
      <c r="A11786" s="7" t="s">
        <v>20039</v>
      </c>
      <c r="B11786" t="s">
        <v>20040</v>
      </c>
      <c r="C11786">
        <v>21002</v>
      </c>
      <c r="D11786" t="s">
        <v>31</v>
      </c>
      <c r="E11786">
        <v>3</v>
      </c>
      <c r="F11786" t="s">
        <v>2045</v>
      </c>
      <c r="G11786" s="8" t="s">
        <v>252</v>
      </c>
      <c r="H11786" t="s">
        <v>253</v>
      </c>
      <c r="I11786" s="1" t="s">
        <v>35</v>
      </c>
      <c r="J11786" t="s">
        <v>36</v>
      </c>
    </row>
    <row r="11787" spans="1:10" x14ac:dyDescent="0.2">
      <c r="A11787" s="7" t="s">
        <v>20041</v>
      </c>
      <c r="B11787" t="s">
        <v>20042</v>
      </c>
      <c r="C11787">
        <v>21002</v>
      </c>
      <c r="D11787" t="s">
        <v>31</v>
      </c>
      <c r="E11787">
        <v>3</v>
      </c>
      <c r="F11787" t="s">
        <v>2045</v>
      </c>
      <c r="G11787" s="8" t="s">
        <v>252</v>
      </c>
      <c r="H11787" t="s">
        <v>253</v>
      </c>
      <c r="I11787" s="1" t="s">
        <v>35</v>
      </c>
      <c r="J11787" t="s">
        <v>36</v>
      </c>
    </row>
    <row r="11788" spans="1:10" x14ac:dyDescent="0.2">
      <c r="A11788" s="7" t="s">
        <v>20043</v>
      </c>
      <c r="B11788" t="s">
        <v>20044</v>
      </c>
      <c r="C11788">
        <v>21002</v>
      </c>
      <c r="D11788" t="s">
        <v>31</v>
      </c>
      <c r="E11788">
        <v>3</v>
      </c>
      <c r="F11788" t="s">
        <v>2045</v>
      </c>
      <c r="G11788" s="8" t="s">
        <v>252</v>
      </c>
      <c r="H11788" t="s">
        <v>253</v>
      </c>
      <c r="I11788" s="1" t="s">
        <v>35</v>
      </c>
      <c r="J11788" t="s">
        <v>36</v>
      </c>
    </row>
    <row r="11789" spans="1:10" x14ac:dyDescent="0.2">
      <c r="A11789" s="7" t="s">
        <v>20045</v>
      </c>
      <c r="B11789" t="s">
        <v>20046</v>
      </c>
      <c r="C11789">
        <v>21002</v>
      </c>
      <c r="D11789" t="s">
        <v>31</v>
      </c>
      <c r="E11789">
        <v>3</v>
      </c>
      <c r="F11789" t="s">
        <v>2045</v>
      </c>
      <c r="G11789" s="8" t="s">
        <v>252</v>
      </c>
      <c r="H11789" t="s">
        <v>253</v>
      </c>
      <c r="I11789" s="1" t="s">
        <v>35</v>
      </c>
      <c r="J11789" t="s">
        <v>36</v>
      </c>
    </row>
    <row r="11790" spans="1:10" x14ac:dyDescent="0.2">
      <c r="A11790" s="7" t="s">
        <v>20047</v>
      </c>
      <c r="B11790" t="s">
        <v>20048</v>
      </c>
      <c r="C11790">
        <v>21002</v>
      </c>
      <c r="D11790" t="s">
        <v>31</v>
      </c>
      <c r="E11790">
        <v>3</v>
      </c>
      <c r="F11790" t="s">
        <v>2045</v>
      </c>
      <c r="G11790" s="8" t="s">
        <v>252</v>
      </c>
      <c r="H11790" t="s">
        <v>253</v>
      </c>
      <c r="I11790" s="1" t="s">
        <v>35</v>
      </c>
      <c r="J11790" t="s">
        <v>36</v>
      </c>
    </row>
    <row r="11791" spans="1:10" x14ac:dyDescent="0.2">
      <c r="A11791" s="7" t="s">
        <v>20049</v>
      </c>
      <c r="B11791" t="s">
        <v>20050</v>
      </c>
      <c r="C11791">
        <v>21002</v>
      </c>
      <c r="D11791" t="s">
        <v>31</v>
      </c>
      <c r="E11791">
        <v>3</v>
      </c>
      <c r="F11791" t="s">
        <v>2045</v>
      </c>
      <c r="G11791" s="8" t="s">
        <v>252</v>
      </c>
      <c r="H11791" t="s">
        <v>253</v>
      </c>
      <c r="I11791" s="1" t="s">
        <v>35</v>
      </c>
      <c r="J11791" t="s">
        <v>36</v>
      </c>
    </row>
    <row r="11792" spans="1:10" x14ac:dyDescent="0.2">
      <c r="A11792" s="7" t="s">
        <v>20051</v>
      </c>
      <c r="B11792" t="s">
        <v>20052</v>
      </c>
      <c r="C11792">
        <v>21002</v>
      </c>
      <c r="D11792" t="s">
        <v>31</v>
      </c>
      <c r="E11792">
        <v>3</v>
      </c>
      <c r="F11792" t="s">
        <v>2045</v>
      </c>
      <c r="G11792" s="8" t="s">
        <v>252</v>
      </c>
      <c r="H11792" t="s">
        <v>253</v>
      </c>
      <c r="I11792" s="1" t="s">
        <v>35</v>
      </c>
      <c r="J11792" t="s">
        <v>36</v>
      </c>
    </row>
    <row r="11793" spans="1:10" x14ac:dyDescent="0.2">
      <c r="A11793" s="7" t="s">
        <v>20053</v>
      </c>
      <c r="B11793" t="s">
        <v>20054</v>
      </c>
      <c r="C11793">
        <v>21002</v>
      </c>
      <c r="D11793" t="s">
        <v>31</v>
      </c>
      <c r="E11793">
        <v>3</v>
      </c>
      <c r="F11793" t="s">
        <v>2045</v>
      </c>
      <c r="G11793" s="8" t="s">
        <v>252</v>
      </c>
      <c r="H11793" t="s">
        <v>253</v>
      </c>
      <c r="I11793" s="1" t="s">
        <v>35</v>
      </c>
      <c r="J11793" t="s">
        <v>36</v>
      </c>
    </row>
    <row r="11794" spans="1:10" x14ac:dyDescent="0.2">
      <c r="A11794" s="7" t="s">
        <v>20055</v>
      </c>
      <c r="B11794" t="s">
        <v>20056</v>
      </c>
      <c r="C11794">
        <v>21002</v>
      </c>
      <c r="D11794" t="s">
        <v>31</v>
      </c>
      <c r="E11794">
        <v>3</v>
      </c>
      <c r="F11794" t="s">
        <v>2045</v>
      </c>
      <c r="G11794" s="8" t="s">
        <v>252</v>
      </c>
      <c r="H11794" t="s">
        <v>253</v>
      </c>
      <c r="I11794" s="1" t="s">
        <v>35</v>
      </c>
      <c r="J11794" t="s">
        <v>36</v>
      </c>
    </row>
    <row r="11795" spans="1:10" x14ac:dyDescent="0.2">
      <c r="A11795" s="7" t="s">
        <v>20057</v>
      </c>
      <c r="B11795" t="s">
        <v>20058</v>
      </c>
      <c r="C11795">
        <v>21002</v>
      </c>
      <c r="D11795" t="s">
        <v>31</v>
      </c>
      <c r="E11795">
        <v>3</v>
      </c>
      <c r="F11795" t="s">
        <v>2045</v>
      </c>
      <c r="G11795" s="8" t="s">
        <v>252</v>
      </c>
      <c r="H11795" t="s">
        <v>253</v>
      </c>
      <c r="I11795" s="1" t="s">
        <v>35</v>
      </c>
      <c r="J11795" t="s">
        <v>36</v>
      </c>
    </row>
    <row r="11796" spans="1:10" x14ac:dyDescent="0.2">
      <c r="A11796" s="7" t="s">
        <v>20059</v>
      </c>
      <c r="B11796" t="s">
        <v>20060</v>
      </c>
      <c r="C11796">
        <v>21002</v>
      </c>
      <c r="D11796" t="s">
        <v>31</v>
      </c>
      <c r="E11796">
        <v>3</v>
      </c>
      <c r="F11796" t="s">
        <v>2045</v>
      </c>
      <c r="G11796" s="8" t="s">
        <v>252</v>
      </c>
      <c r="H11796" t="s">
        <v>253</v>
      </c>
      <c r="I11796" s="1" t="s">
        <v>35</v>
      </c>
      <c r="J11796" t="s">
        <v>36</v>
      </c>
    </row>
    <row r="11797" spans="1:10" x14ac:dyDescent="0.2">
      <c r="A11797" s="7" t="s">
        <v>20061</v>
      </c>
      <c r="B11797" t="s">
        <v>20062</v>
      </c>
      <c r="C11797">
        <v>21002</v>
      </c>
      <c r="D11797" t="s">
        <v>31</v>
      </c>
      <c r="E11797">
        <v>3</v>
      </c>
      <c r="F11797" t="s">
        <v>2045</v>
      </c>
      <c r="G11797" s="8" t="s">
        <v>252</v>
      </c>
      <c r="H11797" t="s">
        <v>253</v>
      </c>
      <c r="I11797" s="1" t="s">
        <v>35</v>
      </c>
      <c r="J11797" t="s">
        <v>36</v>
      </c>
    </row>
    <row r="11798" spans="1:10" x14ac:dyDescent="0.2">
      <c r="A11798" s="7" t="s">
        <v>20063</v>
      </c>
      <c r="B11798" t="s">
        <v>20064</v>
      </c>
      <c r="C11798">
        <v>21002</v>
      </c>
      <c r="D11798" t="s">
        <v>31</v>
      </c>
      <c r="E11798">
        <v>3</v>
      </c>
      <c r="F11798" t="s">
        <v>2045</v>
      </c>
      <c r="G11798" s="8" t="s">
        <v>252</v>
      </c>
      <c r="H11798" t="s">
        <v>253</v>
      </c>
      <c r="I11798" s="1" t="s">
        <v>35</v>
      </c>
      <c r="J11798" t="s">
        <v>36</v>
      </c>
    </row>
    <row r="11799" spans="1:10" x14ac:dyDescent="0.2">
      <c r="A11799" s="7" t="s">
        <v>20065</v>
      </c>
      <c r="B11799" t="s">
        <v>20066</v>
      </c>
      <c r="C11799">
        <v>21002</v>
      </c>
      <c r="D11799" t="s">
        <v>31</v>
      </c>
      <c r="E11799">
        <v>3</v>
      </c>
      <c r="F11799" t="s">
        <v>2045</v>
      </c>
      <c r="G11799" s="8" t="s">
        <v>252</v>
      </c>
      <c r="H11799" t="s">
        <v>253</v>
      </c>
      <c r="I11799" s="1" t="s">
        <v>35</v>
      </c>
      <c r="J11799" t="s">
        <v>36</v>
      </c>
    </row>
    <row r="11800" spans="1:10" x14ac:dyDescent="0.2">
      <c r="A11800" s="7" t="s">
        <v>20067</v>
      </c>
      <c r="B11800" t="s">
        <v>20068</v>
      </c>
      <c r="C11800">
        <v>21002</v>
      </c>
      <c r="D11800" t="s">
        <v>31</v>
      </c>
      <c r="E11800">
        <v>3</v>
      </c>
      <c r="F11800" t="s">
        <v>2045</v>
      </c>
      <c r="G11800" s="8" t="s">
        <v>252</v>
      </c>
      <c r="H11800" t="s">
        <v>253</v>
      </c>
      <c r="I11800" s="1" t="s">
        <v>35</v>
      </c>
      <c r="J11800" t="s">
        <v>36</v>
      </c>
    </row>
    <row r="11801" spans="1:10" x14ac:dyDescent="0.2">
      <c r="A11801" s="7" t="s">
        <v>20069</v>
      </c>
      <c r="B11801" t="s">
        <v>20070</v>
      </c>
      <c r="C11801">
        <v>21002</v>
      </c>
      <c r="D11801" t="s">
        <v>31</v>
      </c>
      <c r="E11801">
        <v>3</v>
      </c>
      <c r="F11801" t="s">
        <v>2045</v>
      </c>
      <c r="G11801" s="8" t="s">
        <v>252</v>
      </c>
      <c r="H11801" t="s">
        <v>253</v>
      </c>
      <c r="I11801" s="1" t="s">
        <v>35</v>
      </c>
      <c r="J11801" t="s">
        <v>36</v>
      </c>
    </row>
    <row r="11802" spans="1:10" x14ac:dyDescent="0.2">
      <c r="A11802" s="7" t="s">
        <v>20071</v>
      </c>
      <c r="B11802" t="s">
        <v>20072</v>
      </c>
      <c r="C11802">
        <v>21002</v>
      </c>
      <c r="D11802" t="s">
        <v>31</v>
      </c>
      <c r="E11802">
        <v>3</v>
      </c>
      <c r="F11802" t="s">
        <v>2045</v>
      </c>
      <c r="G11802" s="8" t="s">
        <v>252</v>
      </c>
      <c r="H11802" t="s">
        <v>253</v>
      </c>
      <c r="I11802" s="1" t="s">
        <v>35</v>
      </c>
      <c r="J11802" t="s">
        <v>36</v>
      </c>
    </row>
    <row r="11803" spans="1:10" x14ac:dyDescent="0.2">
      <c r="A11803" s="7" t="s">
        <v>20073</v>
      </c>
      <c r="B11803" t="s">
        <v>20074</v>
      </c>
      <c r="C11803">
        <v>21002</v>
      </c>
      <c r="D11803" t="s">
        <v>31</v>
      </c>
      <c r="E11803">
        <v>3</v>
      </c>
      <c r="F11803" t="s">
        <v>2045</v>
      </c>
      <c r="G11803" s="8" t="s">
        <v>252</v>
      </c>
      <c r="H11803" t="s">
        <v>253</v>
      </c>
      <c r="I11803" s="1" t="s">
        <v>35</v>
      </c>
      <c r="J11803" t="s">
        <v>36</v>
      </c>
    </row>
    <row r="11804" spans="1:10" x14ac:dyDescent="0.2">
      <c r="A11804" s="7" t="s">
        <v>20075</v>
      </c>
      <c r="B11804" t="s">
        <v>20076</v>
      </c>
      <c r="C11804">
        <v>21002</v>
      </c>
      <c r="D11804" t="s">
        <v>31</v>
      </c>
      <c r="E11804">
        <v>3</v>
      </c>
      <c r="F11804" t="s">
        <v>2045</v>
      </c>
      <c r="G11804" s="8" t="s">
        <v>252</v>
      </c>
      <c r="H11804" t="s">
        <v>253</v>
      </c>
      <c r="I11804" s="1" t="s">
        <v>35</v>
      </c>
      <c r="J11804" t="s">
        <v>36</v>
      </c>
    </row>
    <row r="11805" spans="1:10" x14ac:dyDescent="0.2">
      <c r="A11805" s="7" t="s">
        <v>20077</v>
      </c>
      <c r="B11805" t="s">
        <v>20078</v>
      </c>
      <c r="C11805">
        <v>21002</v>
      </c>
      <c r="D11805" t="s">
        <v>31</v>
      </c>
      <c r="E11805">
        <v>3</v>
      </c>
      <c r="F11805" t="s">
        <v>2045</v>
      </c>
      <c r="G11805" s="8" t="s">
        <v>252</v>
      </c>
      <c r="H11805" t="s">
        <v>253</v>
      </c>
      <c r="I11805" s="1" t="s">
        <v>35</v>
      </c>
      <c r="J11805" t="s">
        <v>36</v>
      </c>
    </row>
    <row r="11806" spans="1:10" x14ac:dyDescent="0.2">
      <c r="A11806" s="7" t="s">
        <v>20079</v>
      </c>
      <c r="B11806" t="s">
        <v>20080</v>
      </c>
      <c r="C11806">
        <v>21002</v>
      </c>
      <c r="D11806" t="s">
        <v>31</v>
      </c>
      <c r="E11806">
        <v>3</v>
      </c>
      <c r="F11806" t="s">
        <v>2045</v>
      </c>
      <c r="G11806" s="8" t="s">
        <v>252</v>
      </c>
      <c r="H11806" t="s">
        <v>253</v>
      </c>
      <c r="I11806" s="1" t="s">
        <v>35</v>
      </c>
      <c r="J11806" t="s">
        <v>36</v>
      </c>
    </row>
    <row r="11807" spans="1:10" x14ac:dyDescent="0.2">
      <c r="A11807" s="7" t="s">
        <v>20081</v>
      </c>
      <c r="B11807" t="s">
        <v>20082</v>
      </c>
      <c r="C11807">
        <v>21002</v>
      </c>
      <c r="D11807" t="s">
        <v>31</v>
      </c>
      <c r="E11807">
        <v>3</v>
      </c>
      <c r="F11807" t="s">
        <v>2045</v>
      </c>
      <c r="G11807" s="8" t="s">
        <v>252</v>
      </c>
      <c r="H11807" t="s">
        <v>253</v>
      </c>
      <c r="I11807" s="1" t="s">
        <v>35</v>
      </c>
      <c r="J11807" t="s">
        <v>36</v>
      </c>
    </row>
    <row r="11808" spans="1:10" x14ac:dyDescent="0.2">
      <c r="A11808" s="7" t="s">
        <v>20083</v>
      </c>
      <c r="B11808" t="s">
        <v>20084</v>
      </c>
      <c r="C11808">
        <v>21002</v>
      </c>
      <c r="D11808" t="s">
        <v>31</v>
      </c>
      <c r="E11808">
        <v>3</v>
      </c>
      <c r="F11808" t="s">
        <v>2045</v>
      </c>
      <c r="G11808" s="8" t="s">
        <v>252</v>
      </c>
      <c r="H11808" t="s">
        <v>253</v>
      </c>
      <c r="I11808" s="1" t="s">
        <v>35</v>
      </c>
      <c r="J11808" t="s">
        <v>36</v>
      </c>
    </row>
    <row r="11809" spans="1:10" x14ac:dyDescent="0.2">
      <c r="A11809" s="7" t="s">
        <v>20085</v>
      </c>
      <c r="B11809" t="s">
        <v>20086</v>
      </c>
      <c r="C11809">
        <v>21002</v>
      </c>
      <c r="D11809" t="s">
        <v>31</v>
      </c>
      <c r="E11809">
        <v>3</v>
      </c>
      <c r="F11809" t="s">
        <v>2045</v>
      </c>
      <c r="G11809" s="8" t="s">
        <v>252</v>
      </c>
      <c r="H11809" t="s">
        <v>253</v>
      </c>
      <c r="I11809" s="1" t="s">
        <v>35</v>
      </c>
      <c r="J11809" t="s">
        <v>36</v>
      </c>
    </row>
    <row r="11810" spans="1:10" x14ac:dyDescent="0.2">
      <c r="A11810" s="7" t="s">
        <v>20087</v>
      </c>
      <c r="B11810" t="s">
        <v>20088</v>
      </c>
      <c r="C11810">
        <v>21002</v>
      </c>
      <c r="D11810" t="s">
        <v>31</v>
      </c>
      <c r="E11810">
        <v>3</v>
      </c>
      <c r="F11810" t="s">
        <v>2045</v>
      </c>
      <c r="G11810" s="8" t="s">
        <v>252</v>
      </c>
      <c r="H11810" t="s">
        <v>253</v>
      </c>
      <c r="I11810" s="1" t="s">
        <v>35</v>
      </c>
      <c r="J11810" t="s">
        <v>36</v>
      </c>
    </row>
    <row r="11811" spans="1:10" x14ac:dyDescent="0.2">
      <c r="A11811" s="7" t="s">
        <v>20089</v>
      </c>
      <c r="B11811" t="s">
        <v>20090</v>
      </c>
      <c r="C11811">
        <v>21002</v>
      </c>
      <c r="D11811" t="s">
        <v>31</v>
      </c>
      <c r="E11811">
        <v>3</v>
      </c>
      <c r="F11811" t="s">
        <v>2045</v>
      </c>
      <c r="G11811" s="8" t="s">
        <v>252</v>
      </c>
      <c r="H11811" t="s">
        <v>253</v>
      </c>
      <c r="I11811" s="1" t="s">
        <v>35</v>
      </c>
      <c r="J11811" t="s">
        <v>36</v>
      </c>
    </row>
    <row r="11812" spans="1:10" x14ac:dyDescent="0.2">
      <c r="A11812" s="7" t="s">
        <v>20091</v>
      </c>
      <c r="B11812" t="s">
        <v>20092</v>
      </c>
      <c r="C11812">
        <v>21002</v>
      </c>
      <c r="D11812" t="s">
        <v>31</v>
      </c>
      <c r="E11812">
        <v>3</v>
      </c>
      <c r="F11812" t="s">
        <v>2045</v>
      </c>
      <c r="G11812" s="8" t="s">
        <v>252</v>
      </c>
      <c r="H11812" t="s">
        <v>253</v>
      </c>
      <c r="I11812" s="1" t="s">
        <v>35</v>
      </c>
      <c r="J11812" t="s">
        <v>36</v>
      </c>
    </row>
    <row r="11813" spans="1:10" x14ac:dyDescent="0.2">
      <c r="A11813" s="7" t="s">
        <v>20093</v>
      </c>
      <c r="B11813" t="s">
        <v>20094</v>
      </c>
      <c r="C11813">
        <v>21002</v>
      </c>
      <c r="D11813" t="s">
        <v>31</v>
      </c>
      <c r="E11813">
        <v>3</v>
      </c>
      <c r="F11813" t="s">
        <v>2045</v>
      </c>
      <c r="G11813" s="8" t="s">
        <v>252</v>
      </c>
      <c r="H11813" t="s">
        <v>253</v>
      </c>
      <c r="I11813" s="1" t="s">
        <v>35</v>
      </c>
      <c r="J11813" t="s">
        <v>36</v>
      </c>
    </row>
    <row r="11814" spans="1:10" x14ac:dyDescent="0.2">
      <c r="A11814" s="7" t="s">
        <v>20095</v>
      </c>
      <c r="B11814" t="s">
        <v>20096</v>
      </c>
      <c r="C11814">
        <v>21002</v>
      </c>
      <c r="D11814" t="s">
        <v>31</v>
      </c>
      <c r="E11814">
        <v>3</v>
      </c>
      <c r="F11814" t="s">
        <v>2045</v>
      </c>
      <c r="G11814" s="8" t="s">
        <v>252</v>
      </c>
      <c r="H11814" t="s">
        <v>253</v>
      </c>
      <c r="I11814" s="1" t="s">
        <v>35</v>
      </c>
      <c r="J11814" t="s">
        <v>36</v>
      </c>
    </row>
    <row r="11815" spans="1:10" x14ac:dyDescent="0.2">
      <c r="A11815" s="7" t="s">
        <v>20097</v>
      </c>
      <c r="B11815" t="s">
        <v>20098</v>
      </c>
      <c r="C11815">
        <v>21002</v>
      </c>
      <c r="D11815" t="s">
        <v>31</v>
      </c>
      <c r="E11815">
        <v>3</v>
      </c>
      <c r="F11815" t="s">
        <v>2045</v>
      </c>
      <c r="G11815" s="8" t="s">
        <v>252</v>
      </c>
      <c r="H11815" t="s">
        <v>253</v>
      </c>
      <c r="I11815" s="1" t="s">
        <v>35</v>
      </c>
      <c r="J11815" t="s">
        <v>36</v>
      </c>
    </row>
    <row r="11816" spans="1:10" x14ac:dyDescent="0.2">
      <c r="A11816" s="7" t="s">
        <v>20099</v>
      </c>
      <c r="B11816" t="s">
        <v>20100</v>
      </c>
      <c r="C11816">
        <v>21002</v>
      </c>
      <c r="D11816" t="s">
        <v>31</v>
      </c>
      <c r="E11816">
        <v>3</v>
      </c>
      <c r="F11816" t="s">
        <v>2045</v>
      </c>
      <c r="G11816" s="8" t="s">
        <v>252</v>
      </c>
      <c r="H11816" t="s">
        <v>253</v>
      </c>
      <c r="I11816" s="1" t="s">
        <v>35</v>
      </c>
      <c r="J11816" t="s">
        <v>36</v>
      </c>
    </row>
    <row r="11817" spans="1:10" x14ac:dyDescent="0.2">
      <c r="A11817" s="7" t="s">
        <v>20101</v>
      </c>
      <c r="B11817" t="s">
        <v>20102</v>
      </c>
      <c r="C11817">
        <v>21002</v>
      </c>
      <c r="D11817" t="s">
        <v>31</v>
      </c>
      <c r="E11817">
        <v>3</v>
      </c>
      <c r="F11817" t="s">
        <v>2045</v>
      </c>
      <c r="G11817" s="8" t="s">
        <v>252</v>
      </c>
      <c r="H11817" t="s">
        <v>253</v>
      </c>
      <c r="I11817" s="1" t="s">
        <v>35</v>
      </c>
      <c r="J11817" t="s">
        <v>36</v>
      </c>
    </row>
    <row r="11818" spans="1:10" x14ac:dyDescent="0.2">
      <c r="A11818" s="7" t="s">
        <v>20103</v>
      </c>
      <c r="B11818" t="s">
        <v>20104</v>
      </c>
      <c r="C11818">
        <v>21002</v>
      </c>
      <c r="D11818" t="s">
        <v>31</v>
      </c>
      <c r="E11818">
        <v>3</v>
      </c>
      <c r="F11818" t="s">
        <v>2045</v>
      </c>
      <c r="G11818" s="8" t="s">
        <v>252</v>
      </c>
      <c r="H11818" t="s">
        <v>253</v>
      </c>
      <c r="I11818" s="1" t="s">
        <v>35</v>
      </c>
      <c r="J11818" t="s">
        <v>36</v>
      </c>
    </row>
    <row r="11819" spans="1:10" x14ac:dyDescent="0.2">
      <c r="A11819" s="7" t="s">
        <v>20105</v>
      </c>
      <c r="B11819" t="s">
        <v>20106</v>
      </c>
      <c r="C11819">
        <v>21002</v>
      </c>
      <c r="D11819" t="s">
        <v>31</v>
      </c>
      <c r="E11819">
        <v>3</v>
      </c>
      <c r="F11819" t="s">
        <v>2045</v>
      </c>
      <c r="G11819" s="8" t="s">
        <v>256</v>
      </c>
      <c r="H11819" t="s">
        <v>257</v>
      </c>
      <c r="I11819" s="1" t="s">
        <v>35</v>
      </c>
      <c r="J11819" t="s">
        <v>36</v>
      </c>
    </row>
    <row r="11820" spans="1:10" x14ac:dyDescent="0.2">
      <c r="A11820" s="7" t="s">
        <v>20107</v>
      </c>
      <c r="B11820" t="s">
        <v>20108</v>
      </c>
      <c r="C11820">
        <v>21002</v>
      </c>
      <c r="D11820" t="s">
        <v>31</v>
      </c>
      <c r="E11820">
        <v>3</v>
      </c>
      <c r="F11820" t="s">
        <v>2045</v>
      </c>
      <c r="G11820" s="8" t="s">
        <v>256</v>
      </c>
      <c r="H11820" t="s">
        <v>257</v>
      </c>
      <c r="I11820" s="1" t="s">
        <v>35</v>
      </c>
      <c r="J11820" t="s">
        <v>36</v>
      </c>
    </row>
    <row r="11821" spans="1:10" x14ac:dyDescent="0.2">
      <c r="A11821" s="7" t="s">
        <v>20109</v>
      </c>
      <c r="B11821" t="s">
        <v>20110</v>
      </c>
      <c r="C11821">
        <v>21002</v>
      </c>
      <c r="D11821" t="s">
        <v>31</v>
      </c>
      <c r="E11821">
        <v>3</v>
      </c>
      <c r="F11821" t="s">
        <v>2045</v>
      </c>
      <c r="G11821" s="8" t="s">
        <v>256</v>
      </c>
      <c r="H11821" t="s">
        <v>257</v>
      </c>
      <c r="I11821" s="1" t="s">
        <v>35</v>
      </c>
      <c r="J11821" t="s">
        <v>36</v>
      </c>
    </row>
    <row r="11822" spans="1:10" x14ac:dyDescent="0.2">
      <c r="A11822" s="7" t="s">
        <v>20111</v>
      </c>
      <c r="B11822" t="s">
        <v>20112</v>
      </c>
      <c r="C11822">
        <v>21002</v>
      </c>
      <c r="D11822" t="s">
        <v>31</v>
      </c>
      <c r="E11822">
        <v>3</v>
      </c>
      <c r="F11822" t="s">
        <v>2045</v>
      </c>
      <c r="G11822" s="8" t="s">
        <v>256</v>
      </c>
      <c r="H11822" t="s">
        <v>257</v>
      </c>
      <c r="I11822" s="1" t="s">
        <v>35</v>
      </c>
      <c r="J11822" t="s">
        <v>36</v>
      </c>
    </row>
    <row r="11823" spans="1:10" x14ac:dyDescent="0.2">
      <c r="A11823" s="7" t="s">
        <v>20113</v>
      </c>
      <c r="B11823" t="s">
        <v>7856</v>
      </c>
      <c r="C11823">
        <v>21002</v>
      </c>
      <c r="D11823" t="s">
        <v>31</v>
      </c>
      <c r="E11823">
        <v>3</v>
      </c>
      <c r="F11823" t="s">
        <v>2045</v>
      </c>
      <c r="G11823" s="8" t="s">
        <v>256</v>
      </c>
      <c r="H11823" t="s">
        <v>257</v>
      </c>
      <c r="I11823" s="1" t="s">
        <v>35</v>
      </c>
      <c r="J11823" t="s">
        <v>36</v>
      </c>
    </row>
    <row r="11824" spans="1:10" x14ac:dyDescent="0.2">
      <c r="A11824" s="7" t="s">
        <v>20114</v>
      </c>
      <c r="B11824" t="s">
        <v>20115</v>
      </c>
      <c r="C11824">
        <v>21002</v>
      </c>
      <c r="D11824" t="s">
        <v>31</v>
      </c>
      <c r="E11824">
        <v>3</v>
      </c>
      <c r="F11824" t="s">
        <v>2045</v>
      </c>
      <c r="G11824" s="8" t="s">
        <v>256</v>
      </c>
      <c r="H11824" t="s">
        <v>257</v>
      </c>
      <c r="I11824" s="1" t="s">
        <v>35</v>
      </c>
      <c r="J11824" t="s">
        <v>36</v>
      </c>
    </row>
    <row r="11825" spans="1:10" x14ac:dyDescent="0.2">
      <c r="A11825" s="7" t="s">
        <v>20116</v>
      </c>
      <c r="B11825" t="s">
        <v>20117</v>
      </c>
      <c r="C11825">
        <v>21002</v>
      </c>
      <c r="D11825" t="s">
        <v>31</v>
      </c>
      <c r="E11825">
        <v>3</v>
      </c>
      <c r="F11825" t="s">
        <v>2045</v>
      </c>
      <c r="G11825" s="8" t="s">
        <v>256</v>
      </c>
      <c r="H11825" t="s">
        <v>257</v>
      </c>
      <c r="I11825" s="1" t="s">
        <v>35</v>
      </c>
      <c r="J11825" t="s">
        <v>36</v>
      </c>
    </row>
    <row r="11826" spans="1:10" x14ac:dyDescent="0.2">
      <c r="A11826" s="7" t="s">
        <v>20118</v>
      </c>
      <c r="B11826" t="s">
        <v>20119</v>
      </c>
      <c r="C11826">
        <v>21002</v>
      </c>
      <c r="D11826" t="s">
        <v>31</v>
      </c>
      <c r="E11826">
        <v>3</v>
      </c>
      <c r="F11826" t="s">
        <v>2045</v>
      </c>
      <c r="G11826" s="8" t="s">
        <v>256</v>
      </c>
      <c r="H11826" t="s">
        <v>257</v>
      </c>
      <c r="I11826" s="1" t="s">
        <v>35</v>
      </c>
      <c r="J11826" t="s">
        <v>36</v>
      </c>
    </row>
    <row r="11827" spans="1:10" x14ac:dyDescent="0.2">
      <c r="A11827" s="7" t="s">
        <v>20120</v>
      </c>
      <c r="B11827" t="s">
        <v>20121</v>
      </c>
      <c r="C11827">
        <v>21002</v>
      </c>
      <c r="D11827" t="s">
        <v>31</v>
      </c>
      <c r="E11827">
        <v>3</v>
      </c>
      <c r="F11827" t="s">
        <v>2045</v>
      </c>
      <c r="G11827" s="8" t="s">
        <v>256</v>
      </c>
      <c r="H11827" t="s">
        <v>257</v>
      </c>
      <c r="I11827" s="1" t="s">
        <v>35</v>
      </c>
      <c r="J11827" t="s">
        <v>36</v>
      </c>
    </row>
    <row r="11828" spans="1:10" x14ac:dyDescent="0.2">
      <c r="A11828" s="7" t="s">
        <v>20122</v>
      </c>
      <c r="B11828" t="s">
        <v>20123</v>
      </c>
      <c r="C11828">
        <v>21002</v>
      </c>
      <c r="D11828" t="s">
        <v>31</v>
      </c>
      <c r="E11828">
        <v>3</v>
      </c>
      <c r="F11828" t="s">
        <v>2045</v>
      </c>
      <c r="G11828" s="8" t="s">
        <v>256</v>
      </c>
      <c r="H11828" t="s">
        <v>257</v>
      </c>
      <c r="I11828" s="1" t="s">
        <v>35</v>
      </c>
      <c r="J11828" t="s">
        <v>36</v>
      </c>
    </row>
    <row r="11829" spans="1:10" x14ac:dyDescent="0.2">
      <c r="A11829" s="7" t="s">
        <v>20124</v>
      </c>
      <c r="B11829" t="s">
        <v>20125</v>
      </c>
      <c r="C11829">
        <v>21002</v>
      </c>
      <c r="D11829" t="s">
        <v>31</v>
      </c>
      <c r="E11829">
        <v>3</v>
      </c>
      <c r="F11829" t="s">
        <v>2045</v>
      </c>
      <c r="G11829" s="8" t="s">
        <v>256</v>
      </c>
      <c r="H11829" t="s">
        <v>257</v>
      </c>
      <c r="I11829" s="1" t="s">
        <v>35</v>
      </c>
      <c r="J11829" t="s">
        <v>36</v>
      </c>
    </row>
    <row r="11830" spans="1:10" x14ac:dyDescent="0.2">
      <c r="A11830" s="7" t="s">
        <v>20126</v>
      </c>
      <c r="B11830" t="s">
        <v>20127</v>
      </c>
      <c r="C11830">
        <v>21002</v>
      </c>
      <c r="D11830" t="s">
        <v>31</v>
      </c>
      <c r="E11830">
        <v>3</v>
      </c>
      <c r="F11830" t="s">
        <v>2045</v>
      </c>
      <c r="G11830" s="8" t="s">
        <v>256</v>
      </c>
      <c r="H11830" t="s">
        <v>257</v>
      </c>
      <c r="I11830" s="1" t="s">
        <v>35</v>
      </c>
      <c r="J11830" t="s">
        <v>36</v>
      </c>
    </row>
    <row r="11831" spans="1:10" x14ac:dyDescent="0.2">
      <c r="A11831" s="7" t="s">
        <v>20128</v>
      </c>
      <c r="B11831" t="s">
        <v>20129</v>
      </c>
      <c r="C11831">
        <v>21002</v>
      </c>
      <c r="D11831" t="s">
        <v>31</v>
      </c>
      <c r="E11831">
        <v>3</v>
      </c>
      <c r="F11831" t="s">
        <v>2045</v>
      </c>
      <c r="G11831" s="8" t="s">
        <v>256</v>
      </c>
      <c r="H11831" t="s">
        <v>257</v>
      </c>
      <c r="I11831" s="1" t="s">
        <v>35</v>
      </c>
      <c r="J11831" t="s">
        <v>36</v>
      </c>
    </row>
    <row r="11832" spans="1:10" x14ac:dyDescent="0.2">
      <c r="A11832" s="7" t="s">
        <v>20130</v>
      </c>
      <c r="B11832" t="s">
        <v>7020</v>
      </c>
      <c r="C11832">
        <v>21002</v>
      </c>
      <c r="D11832" t="s">
        <v>31</v>
      </c>
      <c r="E11832">
        <v>3</v>
      </c>
      <c r="F11832" t="s">
        <v>2045</v>
      </c>
      <c r="G11832" s="8" t="s">
        <v>256</v>
      </c>
      <c r="H11832" t="s">
        <v>257</v>
      </c>
      <c r="I11832" s="1" t="s">
        <v>35</v>
      </c>
      <c r="J11832" t="s">
        <v>36</v>
      </c>
    </row>
    <row r="11833" spans="1:10" x14ac:dyDescent="0.2">
      <c r="A11833" s="7" t="s">
        <v>20131</v>
      </c>
      <c r="B11833" t="s">
        <v>20132</v>
      </c>
      <c r="C11833">
        <v>21002</v>
      </c>
      <c r="D11833" t="s">
        <v>31</v>
      </c>
      <c r="E11833">
        <v>3</v>
      </c>
      <c r="F11833" t="s">
        <v>2045</v>
      </c>
      <c r="G11833" s="8" t="s">
        <v>256</v>
      </c>
      <c r="H11833" t="s">
        <v>257</v>
      </c>
      <c r="I11833" s="1" t="s">
        <v>35</v>
      </c>
      <c r="J11833" t="s">
        <v>36</v>
      </c>
    </row>
    <row r="11834" spans="1:10" x14ac:dyDescent="0.2">
      <c r="A11834" s="7" t="s">
        <v>20133</v>
      </c>
      <c r="B11834" t="s">
        <v>12907</v>
      </c>
      <c r="C11834">
        <v>21002</v>
      </c>
      <c r="D11834" t="s">
        <v>31</v>
      </c>
      <c r="E11834">
        <v>3</v>
      </c>
      <c r="F11834" t="s">
        <v>2045</v>
      </c>
      <c r="G11834" s="8" t="s">
        <v>256</v>
      </c>
      <c r="H11834" t="s">
        <v>257</v>
      </c>
      <c r="I11834" s="1" t="s">
        <v>35</v>
      </c>
      <c r="J11834" t="s">
        <v>36</v>
      </c>
    </row>
    <row r="11835" spans="1:10" x14ac:dyDescent="0.2">
      <c r="A11835" s="7" t="s">
        <v>20134</v>
      </c>
      <c r="B11835" t="s">
        <v>20135</v>
      </c>
      <c r="C11835">
        <v>21002</v>
      </c>
      <c r="D11835" t="s">
        <v>31</v>
      </c>
      <c r="E11835">
        <v>3</v>
      </c>
      <c r="F11835" t="s">
        <v>2045</v>
      </c>
      <c r="G11835" s="8" t="s">
        <v>256</v>
      </c>
      <c r="H11835" t="s">
        <v>257</v>
      </c>
      <c r="I11835" s="1" t="s">
        <v>35</v>
      </c>
      <c r="J11835" t="s">
        <v>36</v>
      </c>
    </row>
    <row r="11836" spans="1:10" x14ac:dyDescent="0.2">
      <c r="A11836" s="7" t="s">
        <v>20136</v>
      </c>
      <c r="B11836" t="s">
        <v>6892</v>
      </c>
      <c r="C11836">
        <v>21002</v>
      </c>
      <c r="D11836" t="s">
        <v>31</v>
      </c>
      <c r="E11836">
        <v>3</v>
      </c>
      <c r="F11836" t="s">
        <v>2045</v>
      </c>
      <c r="G11836" s="8" t="s">
        <v>256</v>
      </c>
      <c r="H11836" t="s">
        <v>257</v>
      </c>
      <c r="I11836" s="1" t="s">
        <v>35</v>
      </c>
      <c r="J11836" t="s">
        <v>36</v>
      </c>
    </row>
    <row r="11837" spans="1:10" x14ac:dyDescent="0.2">
      <c r="A11837" s="7" t="s">
        <v>20137</v>
      </c>
      <c r="B11837" t="s">
        <v>20138</v>
      </c>
      <c r="C11837">
        <v>21002</v>
      </c>
      <c r="D11837" t="s">
        <v>31</v>
      </c>
      <c r="E11837">
        <v>3</v>
      </c>
      <c r="F11837" t="s">
        <v>2045</v>
      </c>
      <c r="G11837" s="8" t="s">
        <v>256</v>
      </c>
      <c r="H11837" t="s">
        <v>257</v>
      </c>
      <c r="I11837" s="1" t="s">
        <v>35</v>
      </c>
      <c r="J11837" t="s">
        <v>36</v>
      </c>
    </row>
    <row r="11838" spans="1:10" x14ac:dyDescent="0.2">
      <c r="A11838" s="7" t="s">
        <v>20139</v>
      </c>
      <c r="B11838" t="s">
        <v>9059</v>
      </c>
      <c r="C11838">
        <v>21002</v>
      </c>
      <c r="D11838" t="s">
        <v>31</v>
      </c>
      <c r="E11838">
        <v>3</v>
      </c>
      <c r="F11838" t="s">
        <v>2045</v>
      </c>
      <c r="G11838" s="8" t="s">
        <v>256</v>
      </c>
      <c r="H11838" t="s">
        <v>257</v>
      </c>
      <c r="I11838" s="1" t="s">
        <v>35</v>
      </c>
      <c r="J11838" t="s">
        <v>36</v>
      </c>
    </row>
    <row r="11839" spans="1:10" x14ac:dyDescent="0.2">
      <c r="A11839" s="7" t="s">
        <v>20140</v>
      </c>
      <c r="B11839" t="s">
        <v>20141</v>
      </c>
      <c r="C11839">
        <v>21002</v>
      </c>
      <c r="D11839" t="s">
        <v>31</v>
      </c>
      <c r="E11839">
        <v>3</v>
      </c>
      <c r="F11839" t="s">
        <v>2045</v>
      </c>
      <c r="G11839" s="8" t="s">
        <v>256</v>
      </c>
      <c r="H11839" t="s">
        <v>257</v>
      </c>
      <c r="I11839" s="1" t="s">
        <v>35</v>
      </c>
      <c r="J11839" t="s">
        <v>36</v>
      </c>
    </row>
    <row r="11840" spans="1:10" x14ac:dyDescent="0.2">
      <c r="A11840" s="7" t="s">
        <v>20142</v>
      </c>
      <c r="B11840" t="s">
        <v>20143</v>
      </c>
      <c r="C11840">
        <v>21002</v>
      </c>
      <c r="D11840" t="s">
        <v>31</v>
      </c>
      <c r="E11840">
        <v>3</v>
      </c>
      <c r="F11840" t="s">
        <v>2045</v>
      </c>
      <c r="G11840" s="8" t="s">
        <v>256</v>
      </c>
      <c r="H11840" t="s">
        <v>257</v>
      </c>
      <c r="I11840" s="1" t="s">
        <v>35</v>
      </c>
      <c r="J11840" t="s">
        <v>36</v>
      </c>
    </row>
    <row r="11841" spans="1:10" x14ac:dyDescent="0.2">
      <c r="A11841" s="7" t="s">
        <v>20144</v>
      </c>
      <c r="B11841" t="s">
        <v>20145</v>
      </c>
      <c r="C11841">
        <v>21002</v>
      </c>
      <c r="D11841" t="s">
        <v>31</v>
      </c>
      <c r="E11841">
        <v>3</v>
      </c>
      <c r="F11841" t="s">
        <v>2045</v>
      </c>
      <c r="G11841" s="8" t="s">
        <v>256</v>
      </c>
      <c r="H11841" t="s">
        <v>257</v>
      </c>
      <c r="I11841" s="1" t="s">
        <v>35</v>
      </c>
      <c r="J11841" t="s">
        <v>36</v>
      </c>
    </row>
    <row r="11842" spans="1:10" x14ac:dyDescent="0.2">
      <c r="A11842" s="7" t="s">
        <v>20146</v>
      </c>
      <c r="B11842" t="s">
        <v>20147</v>
      </c>
      <c r="C11842">
        <v>21002</v>
      </c>
      <c r="D11842" t="s">
        <v>31</v>
      </c>
      <c r="E11842">
        <v>3</v>
      </c>
      <c r="F11842" t="s">
        <v>2045</v>
      </c>
      <c r="G11842" s="8" t="s">
        <v>256</v>
      </c>
      <c r="H11842" t="s">
        <v>257</v>
      </c>
      <c r="I11842" s="1" t="s">
        <v>35</v>
      </c>
      <c r="J11842" t="s">
        <v>36</v>
      </c>
    </row>
    <row r="11843" spans="1:10" x14ac:dyDescent="0.2">
      <c r="A11843" s="7" t="s">
        <v>20148</v>
      </c>
      <c r="B11843" t="s">
        <v>20149</v>
      </c>
      <c r="C11843">
        <v>21002</v>
      </c>
      <c r="D11843" t="s">
        <v>31</v>
      </c>
      <c r="E11843">
        <v>3</v>
      </c>
      <c r="F11843" t="s">
        <v>2045</v>
      </c>
      <c r="G11843" s="8" t="s">
        <v>256</v>
      </c>
      <c r="H11843" t="s">
        <v>257</v>
      </c>
      <c r="I11843" s="1" t="s">
        <v>35</v>
      </c>
      <c r="J11843" t="s">
        <v>36</v>
      </c>
    </row>
    <row r="11844" spans="1:10" x14ac:dyDescent="0.2">
      <c r="A11844" s="7" t="s">
        <v>20150</v>
      </c>
      <c r="B11844" t="s">
        <v>20151</v>
      </c>
      <c r="C11844">
        <v>21002</v>
      </c>
      <c r="D11844" t="s">
        <v>31</v>
      </c>
      <c r="E11844">
        <v>3</v>
      </c>
      <c r="F11844" t="s">
        <v>2045</v>
      </c>
      <c r="G11844" s="8" t="s">
        <v>256</v>
      </c>
      <c r="H11844" t="s">
        <v>257</v>
      </c>
      <c r="I11844" s="1" t="s">
        <v>35</v>
      </c>
      <c r="J11844" t="s">
        <v>36</v>
      </c>
    </row>
    <row r="11845" spans="1:10" x14ac:dyDescent="0.2">
      <c r="A11845" s="7" t="s">
        <v>20152</v>
      </c>
      <c r="B11845" t="s">
        <v>20153</v>
      </c>
      <c r="C11845">
        <v>21002</v>
      </c>
      <c r="D11845" t="s">
        <v>31</v>
      </c>
      <c r="E11845">
        <v>3</v>
      </c>
      <c r="F11845" t="s">
        <v>2045</v>
      </c>
      <c r="G11845" s="8" t="s">
        <v>256</v>
      </c>
      <c r="H11845" t="s">
        <v>257</v>
      </c>
      <c r="I11845" s="1" t="s">
        <v>35</v>
      </c>
      <c r="J11845" t="s">
        <v>36</v>
      </c>
    </row>
    <row r="11846" spans="1:10" x14ac:dyDescent="0.2">
      <c r="A11846" s="7" t="s">
        <v>20154</v>
      </c>
      <c r="B11846" t="s">
        <v>20155</v>
      </c>
      <c r="C11846">
        <v>21002</v>
      </c>
      <c r="D11846" t="s">
        <v>31</v>
      </c>
      <c r="E11846">
        <v>3</v>
      </c>
      <c r="F11846" t="s">
        <v>2045</v>
      </c>
      <c r="G11846" s="8" t="s">
        <v>256</v>
      </c>
      <c r="H11846" t="s">
        <v>257</v>
      </c>
      <c r="I11846" s="1" t="s">
        <v>35</v>
      </c>
      <c r="J11846" t="s">
        <v>36</v>
      </c>
    </row>
    <row r="11847" spans="1:10" x14ac:dyDescent="0.2">
      <c r="A11847" s="7" t="s">
        <v>20156</v>
      </c>
      <c r="B11847" t="s">
        <v>18951</v>
      </c>
      <c r="C11847">
        <v>21002</v>
      </c>
      <c r="D11847" t="s">
        <v>31</v>
      </c>
      <c r="E11847">
        <v>3</v>
      </c>
      <c r="F11847" t="s">
        <v>2045</v>
      </c>
      <c r="G11847" s="8" t="s">
        <v>256</v>
      </c>
      <c r="H11847" t="s">
        <v>257</v>
      </c>
      <c r="I11847" s="1" t="s">
        <v>35</v>
      </c>
      <c r="J11847" t="s">
        <v>36</v>
      </c>
    </row>
    <row r="11848" spans="1:10" x14ac:dyDescent="0.2">
      <c r="A11848" s="7" t="s">
        <v>20157</v>
      </c>
      <c r="B11848" t="s">
        <v>20158</v>
      </c>
      <c r="C11848">
        <v>21002</v>
      </c>
      <c r="D11848" t="s">
        <v>31</v>
      </c>
      <c r="E11848">
        <v>3</v>
      </c>
      <c r="F11848" t="s">
        <v>2045</v>
      </c>
      <c r="G11848" s="8" t="s">
        <v>256</v>
      </c>
      <c r="H11848" t="s">
        <v>257</v>
      </c>
      <c r="I11848" s="1" t="s">
        <v>35</v>
      </c>
      <c r="J11848" t="s">
        <v>36</v>
      </c>
    </row>
    <row r="11849" spans="1:10" x14ac:dyDescent="0.2">
      <c r="A11849" s="7" t="s">
        <v>20159</v>
      </c>
      <c r="B11849" t="s">
        <v>20160</v>
      </c>
      <c r="C11849">
        <v>21002</v>
      </c>
      <c r="D11849" t="s">
        <v>31</v>
      </c>
      <c r="E11849">
        <v>3</v>
      </c>
      <c r="F11849" t="s">
        <v>2045</v>
      </c>
      <c r="G11849" s="8" t="s">
        <v>256</v>
      </c>
      <c r="H11849" t="s">
        <v>257</v>
      </c>
      <c r="I11849" s="1" t="s">
        <v>35</v>
      </c>
      <c r="J11849" t="s">
        <v>36</v>
      </c>
    </row>
    <row r="11850" spans="1:10" x14ac:dyDescent="0.2">
      <c r="A11850" s="7" t="s">
        <v>20161</v>
      </c>
      <c r="B11850" t="s">
        <v>20162</v>
      </c>
      <c r="C11850">
        <v>21002</v>
      </c>
      <c r="D11850" t="s">
        <v>31</v>
      </c>
      <c r="E11850">
        <v>3</v>
      </c>
      <c r="F11850" t="s">
        <v>2045</v>
      </c>
      <c r="G11850" s="8" t="s">
        <v>256</v>
      </c>
      <c r="H11850" t="s">
        <v>257</v>
      </c>
      <c r="I11850" s="1" t="s">
        <v>35</v>
      </c>
      <c r="J11850" t="s">
        <v>36</v>
      </c>
    </row>
    <row r="11851" spans="1:10" x14ac:dyDescent="0.2">
      <c r="A11851" s="7" t="s">
        <v>20163</v>
      </c>
      <c r="B11851" t="s">
        <v>20164</v>
      </c>
      <c r="C11851">
        <v>21002</v>
      </c>
      <c r="D11851" t="s">
        <v>31</v>
      </c>
      <c r="E11851">
        <v>3</v>
      </c>
      <c r="F11851" t="s">
        <v>2045</v>
      </c>
      <c r="G11851" s="8" t="s">
        <v>256</v>
      </c>
      <c r="H11851" t="s">
        <v>257</v>
      </c>
      <c r="I11851" s="1" t="s">
        <v>35</v>
      </c>
      <c r="J11851" t="s">
        <v>36</v>
      </c>
    </row>
    <row r="11852" spans="1:10" x14ac:dyDescent="0.2">
      <c r="A11852" s="7" t="s">
        <v>20165</v>
      </c>
      <c r="B11852" t="s">
        <v>20166</v>
      </c>
      <c r="C11852">
        <v>21002</v>
      </c>
      <c r="D11852" t="s">
        <v>31</v>
      </c>
      <c r="E11852">
        <v>3</v>
      </c>
      <c r="F11852" t="s">
        <v>2045</v>
      </c>
      <c r="G11852" s="8" t="s">
        <v>256</v>
      </c>
      <c r="H11852" t="s">
        <v>257</v>
      </c>
      <c r="I11852" s="1" t="s">
        <v>35</v>
      </c>
      <c r="J11852" t="s">
        <v>36</v>
      </c>
    </row>
    <row r="11853" spans="1:10" x14ac:dyDescent="0.2">
      <c r="A11853" s="7" t="s">
        <v>20167</v>
      </c>
      <c r="B11853" t="s">
        <v>7844</v>
      </c>
      <c r="C11853">
        <v>21002</v>
      </c>
      <c r="D11853" t="s">
        <v>31</v>
      </c>
      <c r="E11853">
        <v>3</v>
      </c>
      <c r="F11853" t="s">
        <v>2045</v>
      </c>
      <c r="G11853" s="8" t="s">
        <v>256</v>
      </c>
      <c r="H11853" t="s">
        <v>257</v>
      </c>
      <c r="I11853" s="1" t="s">
        <v>35</v>
      </c>
      <c r="J11853" t="s">
        <v>36</v>
      </c>
    </row>
    <row r="11854" spans="1:10" x14ac:dyDescent="0.2">
      <c r="A11854" s="7" t="s">
        <v>20168</v>
      </c>
      <c r="B11854" t="s">
        <v>8750</v>
      </c>
      <c r="C11854">
        <v>21002</v>
      </c>
      <c r="D11854" t="s">
        <v>31</v>
      </c>
      <c r="E11854">
        <v>3</v>
      </c>
      <c r="F11854" t="s">
        <v>2045</v>
      </c>
      <c r="G11854" s="8" t="s">
        <v>256</v>
      </c>
      <c r="H11854" t="s">
        <v>257</v>
      </c>
      <c r="I11854" s="1" t="s">
        <v>35</v>
      </c>
      <c r="J11854" t="s">
        <v>36</v>
      </c>
    </row>
    <row r="11855" spans="1:10" x14ac:dyDescent="0.2">
      <c r="A11855" s="7" t="s">
        <v>20169</v>
      </c>
      <c r="B11855" t="s">
        <v>20170</v>
      </c>
      <c r="C11855">
        <v>21002</v>
      </c>
      <c r="D11855" t="s">
        <v>31</v>
      </c>
      <c r="E11855">
        <v>3</v>
      </c>
      <c r="F11855" t="s">
        <v>2045</v>
      </c>
      <c r="G11855" s="8" t="s">
        <v>256</v>
      </c>
      <c r="H11855" t="s">
        <v>257</v>
      </c>
      <c r="I11855" s="1" t="s">
        <v>35</v>
      </c>
      <c r="J11855" t="s">
        <v>36</v>
      </c>
    </row>
    <row r="11856" spans="1:10" x14ac:dyDescent="0.2">
      <c r="A11856" s="7" t="s">
        <v>20171</v>
      </c>
      <c r="B11856" t="s">
        <v>20172</v>
      </c>
      <c r="C11856">
        <v>21002</v>
      </c>
      <c r="D11856" t="s">
        <v>31</v>
      </c>
      <c r="E11856">
        <v>3</v>
      </c>
      <c r="F11856" t="s">
        <v>2045</v>
      </c>
      <c r="G11856" s="8" t="s">
        <v>256</v>
      </c>
      <c r="H11856" t="s">
        <v>257</v>
      </c>
      <c r="I11856" s="1" t="s">
        <v>35</v>
      </c>
      <c r="J11856" t="s">
        <v>36</v>
      </c>
    </row>
    <row r="11857" spans="1:10" x14ac:dyDescent="0.2">
      <c r="A11857" s="7" t="s">
        <v>20173</v>
      </c>
      <c r="B11857" t="s">
        <v>6830</v>
      </c>
      <c r="C11857">
        <v>21002</v>
      </c>
      <c r="D11857" t="s">
        <v>31</v>
      </c>
      <c r="E11857">
        <v>3</v>
      </c>
      <c r="F11857" t="s">
        <v>2045</v>
      </c>
      <c r="G11857" s="8" t="s">
        <v>256</v>
      </c>
      <c r="H11857" t="s">
        <v>257</v>
      </c>
      <c r="I11857" s="1" t="s">
        <v>35</v>
      </c>
      <c r="J11857" t="s">
        <v>36</v>
      </c>
    </row>
    <row r="11858" spans="1:10" x14ac:dyDescent="0.2">
      <c r="A11858" s="7" t="s">
        <v>20174</v>
      </c>
      <c r="B11858" t="s">
        <v>20175</v>
      </c>
      <c r="C11858">
        <v>21002</v>
      </c>
      <c r="D11858" t="s">
        <v>31</v>
      </c>
      <c r="E11858">
        <v>3</v>
      </c>
      <c r="F11858" t="s">
        <v>2045</v>
      </c>
      <c r="G11858" s="8" t="s">
        <v>256</v>
      </c>
      <c r="H11858" t="s">
        <v>257</v>
      </c>
      <c r="I11858" s="1" t="s">
        <v>35</v>
      </c>
      <c r="J11858" t="s">
        <v>36</v>
      </c>
    </row>
    <row r="11859" spans="1:10" x14ac:dyDescent="0.2">
      <c r="A11859" s="7" t="s">
        <v>20176</v>
      </c>
      <c r="B11859" t="s">
        <v>20177</v>
      </c>
      <c r="C11859">
        <v>21002</v>
      </c>
      <c r="D11859" t="s">
        <v>31</v>
      </c>
      <c r="E11859">
        <v>3</v>
      </c>
      <c r="F11859" t="s">
        <v>2045</v>
      </c>
      <c r="G11859" s="8" t="s">
        <v>256</v>
      </c>
      <c r="H11859" t="s">
        <v>257</v>
      </c>
      <c r="I11859" s="1" t="s">
        <v>35</v>
      </c>
      <c r="J11859" t="s">
        <v>36</v>
      </c>
    </row>
    <row r="11860" spans="1:10" x14ac:dyDescent="0.2">
      <c r="A11860" s="7" t="s">
        <v>20178</v>
      </c>
      <c r="B11860" t="s">
        <v>20179</v>
      </c>
      <c r="C11860">
        <v>21002</v>
      </c>
      <c r="D11860" t="s">
        <v>31</v>
      </c>
      <c r="E11860">
        <v>3</v>
      </c>
      <c r="F11860" t="s">
        <v>2045</v>
      </c>
      <c r="G11860" s="8" t="s">
        <v>256</v>
      </c>
      <c r="H11860" t="s">
        <v>257</v>
      </c>
      <c r="I11860" s="1" t="s">
        <v>35</v>
      </c>
      <c r="J11860" t="s">
        <v>36</v>
      </c>
    </row>
    <row r="11861" spans="1:10" x14ac:dyDescent="0.2">
      <c r="A11861" s="7" t="s">
        <v>20180</v>
      </c>
      <c r="B11861" t="s">
        <v>20181</v>
      </c>
      <c r="C11861">
        <v>21002</v>
      </c>
      <c r="D11861" t="s">
        <v>31</v>
      </c>
      <c r="E11861">
        <v>3</v>
      </c>
      <c r="F11861" t="s">
        <v>2045</v>
      </c>
      <c r="G11861" s="8" t="s">
        <v>256</v>
      </c>
      <c r="H11861" t="s">
        <v>257</v>
      </c>
      <c r="I11861" s="1" t="s">
        <v>35</v>
      </c>
      <c r="J11861" t="s">
        <v>36</v>
      </c>
    </row>
    <row r="11862" spans="1:10" x14ac:dyDescent="0.2">
      <c r="A11862" s="7" t="s">
        <v>20182</v>
      </c>
      <c r="B11862" t="s">
        <v>20183</v>
      </c>
      <c r="C11862">
        <v>21002</v>
      </c>
      <c r="D11862" t="s">
        <v>31</v>
      </c>
      <c r="E11862">
        <v>3</v>
      </c>
      <c r="F11862" t="s">
        <v>2045</v>
      </c>
      <c r="G11862" s="8" t="s">
        <v>256</v>
      </c>
      <c r="H11862" t="s">
        <v>257</v>
      </c>
      <c r="I11862" s="1" t="s">
        <v>35</v>
      </c>
      <c r="J11862" t="s">
        <v>36</v>
      </c>
    </row>
    <row r="11863" spans="1:10" x14ac:dyDescent="0.2">
      <c r="A11863" s="7" t="s">
        <v>20184</v>
      </c>
      <c r="B11863" t="s">
        <v>20185</v>
      </c>
      <c r="C11863">
        <v>21002</v>
      </c>
      <c r="D11863" t="s">
        <v>31</v>
      </c>
      <c r="E11863">
        <v>3</v>
      </c>
      <c r="F11863" t="s">
        <v>2045</v>
      </c>
      <c r="G11863" s="8" t="s">
        <v>256</v>
      </c>
      <c r="H11863" t="s">
        <v>257</v>
      </c>
      <c r="I11863" s="1" t="s">
        <v>35</v>
      </c>
      <c r="J11863" t="s">
        <v>36</v>
      </c>
    </row>
    <row r="11864" spans="1:10" x14ac:dyDescent="0.2">
      <c r="A11864" s="7" t="s">
        <v>20186</v>
      </c>
      <c r="B11864" t="s">
        <v>20187</v>
      </c>
      <c r="C11864">
        <v>21002</v>
      </c>
      <c r="D11864" t="s">
        <v>31</v>
      </c>
      <c r="E11864">
        <v>3</v>
      </c>
      <c r="F11864" t="s">
        <v>2045</v>
      </c>
      <c r="G11864" s="8" t="s">
        <v>256</v>
      </c>
      <c r="H11864" t="s">
        <v>257</v>
      </c>
      <c r="I11864" s="1" t="s">
        <v>35</v>
      </c>
      <c r="J11864" t="s">
        <v>36</v>
      </c>
    </row>
    <row r="11865" spans="1:10" x14ac:dyDescent="0.2">
      <c r="A11865" s="7" t="s">
        <v>20188</v>
      </c>
      <c r="B11865" t="s">
        <v>20189</v>
      </c>
      <c r="C11865">
        <v>21002</v>
      </c>
      <c r="D11865" t="s">
        <v>31</v>
      </c>
      <c r="E11865">
        <v>3</v>
      </c>
      <c r="F11865" t="s">
        <v>2045</v>
      </c>
      <c r="G11865" s="8" t="s">
        <v>256</v>
      </c>
      <c r="H11865" t="s">
        <v>257</v>
      </c>
      <c r="I11865" s="1" t="s">
        <v>35</v>
      </c>
      <c r="J11865" t="s">
        <v>36</v>
      </c>
    </row>
    <row r="11866" spans="1:10" x14ac:dyDescent="0.2">
      <c r="A11866" s="7" t="s">
        <v>20190</v>
      </c>
      <c r="B11866" t="s">
        <v>20191</v>
      </c>
      <c r="C11866">
        <v>21002</v>
      </c>
      <c r="D11866" t="s">
        <v>31</v>
      </c>
      <c r="E11866">
        <v>3</v>
      </c>
      <c r="F11866" t="s">
        <v>2045</v>
      </c>
      <c r="G11866" s="8" t="s">
        <v>256</v>
      </c>
      <c r="H11866" t="s">
        <v>257</v>
      </c>
      <c r="I11866" s="1" t="s">
        <v>35</v>
      </c>
      <c r="J11866" t="s">
        <v>36</v>
      </c>
    </row>
    <row r="11867" spans="1:10" x14ac:dyDescent="0.2">
      <c r="A11867" s="7" t="s">
        <v>20192</v>
      </c>
      <c r="B11867" t="s">
        <v>7544</v>
      </c>
      <c r="C11867">
        <v>21002</v>
      </c>
      <c r="D11867" t="s">
        <v>31</v>
      </c>
      <c r="E11867">
        <v>3</v>
      </c>
      <c r="F11867" t="s">
        <v>2045</v>
      </c>
      <c r="G11867" s="8" t="s">
        <v>256</v>
      </c>
      <c r="H11867" t="s">
        <v>257</v>
      </c>
      <c r="I11867" s="1" t="s">
        <v>35</v>
      </c>
      <c r="J11867" t="s">
        <v>36</v>
      </c>
    </row>
    <row r="11868" spans="1:10" x14ac:dyDescent="0.2">
      <c r="A11868" s="7" t="s">
        <v>20193</v>
      </c>
      <c r="B11868" t="s">
        <v>20194</v>
      </c>
      <c r="C11868">
        <v>21002</v>
      </c>
      <c r="D11868" t="s">
        <v>31</v>
      </c>
      <c r="E11868">
        <v>3</v>
      </c>
      <c r="F11868" t="s">
        <v>2045</v>
      </c>
      <c r="G11868" s="8" t="s">
        <v>256</v>
      </c>
      <c r="H11868" t="s">
        <v>257</v>
      </c>
      <c r="I11868" s="1" t="s">
        <v>35</v>
      </c>
      <c r="J11868" t="s">
        <v>36</v>
      </c>
    </row>
    <row r="11869" spans="1:10" x14ac:dyDescent="0.2">
      <c r="A11869" s="7" t="s">
        <v>20195</v>
      </c>
      <c r="B11869" t="s">
        <v>20196</v>
      </c>
      <c r="C11869">
        <v>21002</v>
      </c>
      <c r="D11869" t="s">
        <v>31</v>
      </c>
      <c r="E11869">
        <v>3</v>
      </c>
      <c r="F11869" t="s">
        <v>2045</v>
      </c>
      <c r="G11869" s="8" t="s">
        <v>256</v>
      </c>
      <c r="H11869" t="s">
        <v>257</v>
      </c>
      <c r="I11869" s="1" t="s">
        <v>35</v>
      </c>
      <c r="J11869" t="s">
        <v>36</v>
      </c>
    </row>
    <row r="11870" spans="1:10" x14ac:dyDescent="0.2">
      <c r="A11870" s="7" t="s">
        <v>20197</v>
      </c>
      <c r="B11870" t="s">
        <v>20198</v>
      </c>
      <c r="C11870">
        <v>21002</v>
      </c>
      <c r="D11870" t="s">
        <v>31</v>
      </c>
      <c r="E11870">
        <v>3</v>
      </c>
      <c r="F11870" t="s">
        <v>2045</v>
      </c>
      <c r="G11870" s="8" t="s">
        <v>256</v>
      </c>
      <c r="H11870" t="s">
        <v>257</v>
      </c>
      <c r="I11870" s="1" t="s">
        <v>35</v>
      </c>
      <c r="J11870" t="s">
        <v>36</v>
      </c>
    </row>
    <row r="11871" spans="1:10" x14ac:dyDescent="0.2">
      <c r="A11871" s="7" t="s">
        <v>20199</v>
      </c>
      <c r="B11871" t="s">
        <v>20200</v>
      </c>
      <c r="C11871">
        <v>21002</v>
      </c>
      <c r="D11871" t="s">
        <v>31</v>
      </c>
      <c r="E11871">
        <v>3</v>
      </c>
      <c r="F11871" t="s">
        <v>2045</v>
      </c>
      <c r="G11871" s="8" t="s">
        <v>256</v>
      </c>
      <c r="H11871" t="s">
        <v>257</v>
      </c>
      <c r="I11871" s="1" t="s">
        <v>35</v>
      </c>
      <c r="J11871" t="s">
        <v>36</v>
      </c>
    </row>
    <row r="11872" spans="1:10" x14ac:dyDescent="0.2">
      <c r="A11872" s="7" t="s">
        <v>20201</v>
      </c>
      <c r="B11872" t="s">
        <v>20202</v>
      </c>
      <c r="C11872">
        <v>21002</v>
      </c>
      <c r="D11872" t="s">
        <v>31</v>
      </c>
      <c r="E11872">
        <v>3</v>
      </c>
      <c r="F11872" t="s">
        <v>2045</v>
      </c>
      <c r="G11872" s="8" t="s">
        <v>256</v>
      </c>
      <c r="H11872" t="s">
        <v>257</v>
      </c>
      <c r="I11872" s="1" t="s">
        <v>35</v>
      </c>
      <c r="J11872" t="s">
        <v>36</v>
      </c>
    </row>
    <row r="11873" spans="1:10" x14ac:dyDescent="0.2">
      <c r="A11873" s="7" t="s">
        <v>20203</v>
      </c>
      <c r="B11873" t="s">
        <v>7798</v>
      </c>
      <c r="C11873">
        <v>21002</v>
      </c>
      <c r="D11873" t="s">
        <v>31</v>
      </c>
      <c r="E11873">
        <v>3</v>
      </c>
      <c r="F11873" t="s">
        <v>2045</v>
      </c>
      <c r="G11873" s="8" t="s">
        <v>256</v>
      </c>
      <c r="H11873" t="s">
        <v>257</v>
      </c>
      <c r="I11873" s="1" t="s">
        <v>35</v>
      </c>
      <c r="J11873" t="s">
        <v>36</v>
      </c>
    </row>
    <row r="11874" spans="1:10" x14ac:dyDescent="0.2">
      <c r="A11874" s="7" t="s">
        <v>20204</v>
      </c>
      <c r="B11874" t="s">
        <v>20205</v>
      </c>
      <c r="C11874">
        <v>21002</v>
      </c>
      <c r="D11874" t="s">
        <v>31</v>
      </c>
      <c r="E11874">
        <v>3</v>
      </c>
      <c r="F11874" t="s">
        <v>2045</v>
      </c>
      <c r="G11874" s="8" t="s">
        <v>256</v>
      </c>
      <c r="H11874" t="s">
        <v>257</v>
      </c>
      <c r="I11874" s="1" t="s">
        <v>35</v>
      </c>
      <c r="J11874" t="s">
        <v>36</v>
      </c>
    </row>
    <row r="11875" spans="1:10" x14ac:dyDescent="0.2">
      <c r="A11875" s="7" t="s">
        <v>20206</v>
      </c>
      <c r="B11875" t="s">
        <v>20207</v>
      </c>
      <c r="C11875">
        <v>21002</v>
      </c>
      <c r="D11875" t="s">
        <v>31</v>
      </c>
      <c r="E11875">
        <v>3</v>
      </c>
      <c r="F11875" t="s">
        <v>2045</v>
      </c>
      <c r="G11875" s="8" t="s">
        <v>256</v>
      </c>
      <c r="H11875" t="s">
        <v>257</v>
      </c>
      <c r="I11875" s="1" t="s">
        <v>35</v>
      </c>
      <c r="J11875" t="s">
        <v>36</v>
      </c>
    </row>
    <row r="11876" spans="1:10" x14ac:dyDescent="0.2">
      <c r="A11876" s="7" t="s">
        <v>20208</v>
      </c>
      <c r="B11876" t="s">
        <v>20209</v>
      </c>
      <c r="C11876">
        <v>21002</v>
      </c>
      <c r="D11876" t="s">
        <v>31</v>
      </c>
      <c r="E11876">
        <v>3</v>
      </c>
      <c r="F11876" t="s">
        <v>2045</v>
      </c>
      <c r="G11876" s="8" t="s">
        <v>256</v>
      </c>
      <c r="H11876" t="s">
        <v>257</v>
      </c>
      <c r="I11876" s="1" t="s">
        <v>35</v>
      </c>
      <c r="J11876" t="s">
        <v>36</v>
      </c>
    </row>
    <row r="11877" spans="1:10" x14ac:dyDescent="0.2">
      <c r="A11877" s="7" t="s">
        <v>20210</v>
      </c>
      <c r="B11877" t="s">
        <v>20211</v>
      </c>
      <c r="C11877">
        <v>21002</v>
      </c>
      <c r="D11877" t="s">
        <v>31</v>
      </c>
      <c r="E11877">
        <v>3</v>
      </c>
      <c r="F11877" t="s">
        <v>2045</v>
      </c>
      <c r="G11877" s="8" t="s">
        <v>256</v>
      </c>
      <c r="H11877" t="s">
        <v>257</v>
      </c>
      <c r="I11877" s="1" t="s">
        <v>35</v>
      </c>
      <c r="J11877" t="s">
        <v>36</v>
      </c>
    </row>
    <row r="11878" spans="1:10" x14ac:dyDescent="0.2">
      <c r="A11878" s="7" t="s">
        <v>20212</v>
      </c>
      <c r="B11878" t="s">
        <v>20213</v>
      </c>
      <c r="C11878">
        <v>21002</v>
      </c>
      <c r="D11878" t="s">
        <v>31</v>
      </c>
      <c r="E11878">
        <v>3</v>
      </c>
      <c r="F11878" t="s">
        <v>2045</v>
      </c>
      <c r="G11878" s="8" t="s">
        <v>256</v>
      </c>
      <c r="H11878" t="s">
        <v>257</v>
      </c>
      <c r="I11878" s="1" t="s">
        <v>35</v>
      </c>
      <c r="J11878" t="s">
        <v>36</v>
      </c>
    </row>
    <row r="11879" spans="1:10" x14ac:dyDescent="0.2">
      <c r="A11879" s="7" t="s">
        <v>20214</v>
      </c>
      <c r="B11879" t="s">
        <v>20215</v>
      </c>
      <c r="C11879">
        <v>21002</v>
      </c>
      <c r="D11879" t="s">
        <v>31</v>
      </c>
      <c r="E11879">
        <v>3</v>
      </c>
      <c r="F11879" t="s">
        <v>2045</v>
      </c>
      <c r="G11879" s="8" t="s">
        <v>256</v>
      </c>
      <c r="H11879" t="s">
        <v>257</v>
      </c>
      <c r="I11879" s="1" t="s">
        <v>35</v>
      </c>
      <c r="J11879" t="s">
        <v>36</v>
      </c>
    </row>
    <row r="11880" spans="1:10" x14ac:dyDescent="0.2">
      <c r="A11880" s="7" t="s">
        <v>20216</v>
      </c>
      <c r="B11880" t="s">
        <v>20217</v>
      </c>
      <c r="C11880">
        <v>21002</v>
      </c>
      <c r="D11880" t="s">
        <v>31</v>
      </c>
      <c r="E11880">
        <v>3</v>
      </c>
      <c r="F11880" t="s">
        <v>2045</v>
      </c>
      <c r="G11880" s="8" t="s">
        <v>256</v>
      </c>
      <c r="H11880" t="s">
        <v>257</v>
      </c>
      <c r="I11880" s="1" t="s">
        <v>35</v>
      </c>
      <c r="J11880" t="s">
        <v>36</v>
      </c>
    </row>
    <row r="11881" spans="1:10" x14ac:dyDescent="0.2">
      <c r="A11881" s="7" t="s">
        <v>20218</v>
      </c>
      <c r="B11881" t="s">
        <v>20219</v>
      </c>
      <c r="C11881">
        <v>21002</v>
      </c>
      <c r="D11881" t="s">
        <v>31</v>
      </c>
      <c r="E11881">
        <v>3</v>
      </c>
      <c r="F11881" t="s">
        <v>2045</v>
      </c>
      <c r="G11881" s="8" t="s">
        <v>256</v>
      </c>
      <c r="H11881" t="s">
        <v>257</v>
      </c>
      <c r="I11881" s="1" t="s">
        <v>35</v>
      </c>
      <c r="J11881" t="s">
        <v>36</v>
      </c>
    </row>
    <row r="11882" spans="1:10" x14ac:dyDescent="0.2">
      <c r="A11882" s="7" t="s">
        <v>20220</v>
      </c>
      <c r="B11882" t="s">
        <v>20221</v>
      </c>
      <c r="C11882">
        <v>21002</v>
      </c>
      <c r="D11882" t="s">
        <v>31</v>
      </c>
      <c r="E11882">
        <v>3</v>
      </c>
      <c r="F11882" t="s">
        <v>2045</v>
      </c>
      <c r="G11882" s="8" t="s">
        <v>256</v>
      </c>
      <c r="H11882" t="s">
        <v>257</v>
      </c>
      <c r="I11882" s="1" t="s">
        <v>35</v>
      </c>
      <c r="J11882" t="s">
        <v>36</v>
      </c>
    </row>
    <row r="11883" spans="1:10" x14ac:dyDescent="0.2">
      <c r="A11883" s="7" t="s">
        <v>20222</v>
      </c>
      <c r="B11883" t="s">
        <v>20223</v>
      </c>
      <c r="C11883">
        <v>21002</v>
      </c>
      <c r="D11883" t="s">
        <v>31</v>
      </c>
      <c r="E11883">
        <v>3</v>
      </c>
      <c r="F11883" t="s">
        <v>2045</v>
      </c>
      <c r="G11883" s="8" t="s">
        <v>256</v>
      </c>
      <c r="H11883" t="s">
        <v>257</v>
      </c>
      <c r="I11883" s="1" t="s">
        <v>35</v>
      </c>
      <c r="J11883" t="s">
        <v>36</v>
      </c>
    </row>
    <row r="11884" spans="1:10" x14ac:dyDescent="0.2">
      <c r="A11884" s="7" t="s">
        <v>20224</v>
      </c>
      <c r="B11884" t="s">
        <v>20225</v>
      </c>
      <c r="C11884">
        <v>21002</v>
      </c>
      <c r="D11884" t="s">
        <v>31</v>
      </c>
      <c r="E11884">
        <v>3</v>
      </c>
      <c r="F11884" t="s">
        <v>2045</v>
      </c>
      <c r="G11884" s="8" t="s">
        <v>256</v>
      </c>
      <c r="H11884" t="s">
        <v>257</v>
      </c>
      <c r="I11884" s="1" t="s">
        <v>35</v>
      </c>
      <c r="J11884" t="s">
        <v>36</v>
      </c>
    </row>
    <row r="11885" spans="1:10" x14ac:dyDescent="0.2">
      <c r="A11885" s="7" t="s">
        <v>20226</v>
      </c>
      <c r="B11885" t="s">
        <v>20227</v>
      </c>
      <c r="C11885">
        <v>21002</v>
      </c>
      <c r="D11885" t="s">
        <v>31</v>
      </c>
      <c r="E11885">
        <v>3</v>
      </c>
      <c r="F11885" t="s">
        <v>2045</v>
      </c>
      <c r="G11885" s="8" t="s">
        <v>256</v>
      </c>
      <c r="H11885" t="s">
        <v>257</v>
      </c>
      <c r="I11885" s="1" t="s">
        <v>35</v>
      </c>
      <c r="J11885" t="s">
        <v>36</v>
      </c>
    </row>
    <row r="11886" spans="1:10" x14ac:dyDescent="0.2">
      <c r="A11886" s="7" t="s">
        <v>20228</v>
      </c>
      <c r="B11886" t="s">
        <v>20229</v>
      </c>
      <c r="C11886">
        <v>21002</v>
      </c>
      <c r="D11886" t="s">
        <v>31</v>
      </c>
      <c r="E11886">
        <v>3</v>
      </c>
      <c r="F11886" t="s">
        <v>2045</v>
      </c>
      <c r="G11886" s="8" t="s">
        <v>256</v>
      </c>
      <c r="H11886" t="s">
        <v>257</v>
      </c>
      <c r="I11886" s="1" t="s">
        <v>35</v>
      </c>
      <c r="J11886" t="s">
        <v>36</v>
      </c>
    </row>
    <row r="11887" spans="1:10" x14ac:dyDescent="0.2">
      <c r="A11887" s="7" t="s">
        <v>20230</v>
      </c>
      <c r="B11887" t="s">
        <v>20231</v>
      </c>
      <c r="C11887">
        <v>21002</v>
      </c>
      <c r="D11887" t="s">
        <v>31</v>
      </c>
      <c r="E11887">
        <v>3</v>
      </c>
      <c r="F11887" t="s">
        <v>2045</v>
      </c>
      <c r="G11887" s="8" t="s">
        <v>256</v>
      </c>
      <c r="H11887" t="s">
        <v>257</v>
      </c>
      <c r="I11887" s="1" t="s">
        <v>35</v>
      </c>
      <c r="J11887" t="s">
        <v>36</v>
      </c>
    </row>
    <row r="11888" spans="1:10" x14ac:dyDescent="0.2">
      <c r="A11888" s="7" t="s">
        <v>20232</v>
      </c>
      <c r="B11888" t="s">
        <v>20233</v>
      </c>
      <c r="C11888">
        <v>21002</v>
      </c>
      <c r="D11888" t="s">
        <v>31</v>
      </c>
      <c r="E11888">
        <v>3</v>
      </c>
      <c r="F11888" t="s">
        <v>2045</v>
      </c>
      <c r="G11888" s="8" t="s">
        <v>256</v>
      </c>
      <c r="H11888" t="s">
        <v>257</v>
      </c>
      <c r="I11888" s="1" t="s">
        <v>35</v>
      </c>
      <c r="J11888" t="s">
        <v>36</v>
      </c>
    </row>
    <row r="11889" spans="1:10" x14ac:dyDescent="0.2">
      <c r="A11889" s="7" t="s">
        <v>20234</v>
      </c>
      <c r="B11889" t="s">
        <v>20235</v>
      </c>
      <c r="C11889">
        <v>21002</v>
      </c>
      <c r="D11889" t="s">
        <v>31</v>
      </c>
      <c r="E11889">
        <v>3</v>
      </c>
      <c r="F11889" t="s">
        <v>2045</v>
      </c>
      <c r="G11889" s="8" t="s">
        <v>256</v>
      </c>
      <c r="H11889" t="s">
        <v>257</v>
      </c>
      <c r="I11889" s="1" t="s">
        <v>35</v>
      </c>
      <c r="J11889" t="s">
        <v>36</v>
      </c>
    </row>
    <row r="11890" spans="1:10" x14ac:dyDescent="0.2">
      <c r="A11890" s="7" t="s">
        <v>20236</v>
      </c>
      <c r="B11890" t="s">
        <v>20237</v>
      </c>
      <c r="C11890">
        <v>21002</v>
      </c>
      <c r="D11890" t="s">
        <v>31</v>
      </c>
      <c r="E11890">
        <v>3</v>
      </c>
      <c r="F11890" t="s">
        <v>2045</v>
      </c>
      <c r="G11890" s="8" t="s">
        <v>256</v>
      </c>
      <c r="H11890" t="s">
        <v>257</v>
      </c>
      <c r="I11890" s="1" t="s">
        <v>35</v>
      </c>
      <c r="J11890" t="s">
        <v>36</v>
      </c>
    </row>
    <row r="11891" spans="1:10" x14ac:dyDescent="0.2">
      <c r="A11891" s="7" t="s">
        <v>20238</v>
      </c>
      <c r="B11891" t="s">
        <v>7179</v>
      </c>
      <c r="C11891">
        <v>21002</v>
      </c>
      <c r="D11891" t="s">
        <v>31</v>
      </c>
      <c r="E11891">
        <v>3</v>
      </c>
      <c r="F11891" t="s">
        <v>2045</v>
      </c>
      <c r="G11891" s="8" t="s">
        <v>256</v>
      </c>
      <c r="H11891" t="s">
        <v>257</v>
      </c>
      <c r="I11891" s="1" t="s">
        <v>35</v>
      </c>
      <c r="J11891" t="s">
        <v>36</v>
      </c>
    </row>
    <row r="11892" spans="1:10" x14ac:dyDescent="0.2">
      <c r="A11892" s="7" t="s">
        <v>20239</v>
      </c>
      <c r="B11892" t="s">
        <v>20240</v>
      </c>
      <c r="C11892">
        <v>21002</v>
      </c>
      <c r="D11892" t="s">
        <v>31</v>
      </c>
      <c r="E11892">
        <v>3</v>
      </c>
      <c r="F11892" t="s">
        <v>2045</v>
      </c>
      <c r="G11892" s="8" t="s">
        <v>256</v>
      </c>
      <c r="H11892" t="s">
        <v>257</v>
      </c>
      <c r="I11892" s="1" t="s">
        <v>35</v>
      </c>
      <c r="J11892" t="s">
        <v>36</v>
      </c>
    </row>
    <row r="11893" spans="1:10" x14ac:dyDescent="0.2">
      <c r="A11893" s="7" t="s">
        <v>20241</v>
      </c>
      <c r="B11893" t="s">
        <v>20242</v>
      </c>
      <c r="C11893">
        <v>21002</v>
      </c>
      <c r="D11893" t="s">
        <v>31</v>
      </c>
      <c r="E11893">
        <v>3</v>
      </c>
      <c r="F11893" t="s">
        <v>2045</v>
      </c>
      <c r="G11893" s="8" t="s">
        <v>256</v>
      </c>
      <c r="H11893" t="s">
        <v>257</v>
      </c>
      <c r="I11893" s="1" t="s">
        <v>35</v>
      </c>
      <c r="J11893" t="s">
        <v>36</v>
      </c>
    </row>
    <row r="11894" spans="1:10" x14ac:dyDescent="0.2">
      <c r="A11894" s="7" t="s">
        <v>20243</v>
      </c>
      <c r="B11894" t="s">
        <v>20244</v>
      </c>
      <c r="C11894">
        <v>21002</v>
      </c>
      <c r="D11894" t="s">
        <v>31</v>
      </c>
      <c r="E11894">
        <v>3</v>
      </c>
      <c r="F11894" t="s">
        <v>2045</v>
      </c>
      <c r="G11894" s="8" t="s">
        <v>256</v>
      </c>
      <c r="H11894" t="s">
        <v>257</v>
      </c>
      <c r="I11894" s="1" t="s">
        <v>35</v>
      </c>
      <c r="J11894" t="s">
        <v>36</v>
      </c>
    </row>
    <row r="11895" spans="1:10" x14ac:dyDescent="0.2">
      <c r="A11895" s="7" t="s">
        <v>20245</v>
      </c>
      <c r="B11895" t="s">
        <v>20246</v>
      </c>
      <c r="C11895">
        <v>21002</v>
      </c>
      <c r="D11895" t="s">
        <v>31</v>
      </c>
      <c r="E11895">
        <v>3</v>
      </c>
      <c r="F11895" t="s">
        <v>2045</v>
      </c>
      <c r="G11895" s="8" t="s">
        <v>256</v>
      </c>
      <c r="H11895" t="s">
        <v>257</v>
      </c>
      <c r="I11895" s="1" t="s">
        <v>35</v>
      </c>
      <c r="J11895" t="s">
        <v>36</v>
      </c>
    </row>
    <row r="11896" spans="1:10" x14ac:dyDescent="0.2">
      <c r="A11896" s="7" t="s">
        <v>20247</v>
      </c>
      <c r="B11896" t="s">
        <v>7202</v>
      </c>
      <c r="C11896">
        <v>21002</v>
      </c>
      <c r="D11896" t="s">
        <v>31</v>
      </c>
      <c r="E11896">
        <v>3</v>
      </c>
      <c r="F11896" t="s">
        <v>2045</v>
      </c>
      <c r="G11896" s="8" t="s">
        <v>256</v>
      </c>
      <c r="H11896" t="s">
        <v>257</v>
      </c>
      <c r="I11896" s="1" t="s">
        <v>35</v>
      </c>
      <c r="J11896" t="s">
        <v>36</v>
      </c>
    </row>
    <row r="11897" spans="1:10" x14ac:dyDescent="0.2">
      <c r="A11897" s="7" t="s">
        <v>20248</v>
      </c>
      <c r="B11897" t="s">
        <v>20249</v>
      </c>
      <c r="C11897">
        <v>21002</v>
      </c>
      <c r="D11897" t="s">
        <v>31</v>
      </c>
      <c r="E11897">
        <v>3</v>
      </c>
      <c r="F11897" t="s">
        <v>2045</v>
      </c>
      <c r="G11897" s="8" t="s">
        <v>256</v>
      </c>
      <c r="H11897" t="s">
        <v>257</v>
      </c>
      <c r="I11897" s="1" t="s">
        <v>35</v>
      </c>
      <c r="J11897" t="s">
        <v>36</v>
      </c>
    </row>
    <row r="11898" spans="1:10" x14ac:dyDescent="0.2">
      <c r="A11898" s="7" t="s">
        <v>20250</v>
      </c>
      <c r="B11898" t="s">
        <v>8108</v>
      </c>
      <c r="C11898">
        <v>21002</v>
      </c>
      <c r="D11898" t="s">
        <v>31</v>
      </c>
      <c r="E11898">
        <v>3</v>
      </c>
      <c r="F11898" t="s">
        <v>2045</v>
      </c>
      <c r="G11898" s="8" t="s">
        <v>256</v>
      </c>
      <c r="H11898" t="s">
        <v>257</v>
      </c>
      <c r="I11898" s="1" t="s">
        <v>35</v>
      </c>
      <c r="J11898" t="s">
        <v>36</v>
      </c>
    </row>
    <row r="11899" spans="1:10" x14ac:dyDescent="0.2">
      <c r="A11899" s="7" t="s">
        <v>20251</v>
      </c>
      <c r="B11899" t="s">
        <v>20252</v>
      </c>
      <c r="C11899">
        <v>21002</v>
      </c>
      <c r="D11899" t="s">
        <v>31</v>
      </c>
      <c r="E11899">
        <v>3</v>
      </c>
      <c r="F11899" t="s">
        <v>2045</v>
      </c>
      <c r="G11899" s="8" t="s">
        <v>256</v>
      </c>
      <c r="H11899" t="s">
        <v>257</v>
      </c>
      <c r="I11899" s="1" t="s">
        <v>35</v>
      </c>
      <c r="J11899" t="s">
        <v>36</v>
      </c>
    </row>
    <row r="11900" spans="1:10" x14ac:dyDescent="0.2">
      <c r="A11900" s="7" t="s">
        <v>20253</v>
      </c>
      <c r="B11900" t="s">
        <v>20254</v>
      </c>
      <c r="C11900">
        <v>21002</v>
      </c>
      <c r="D11900" t="s">
        <v>31</v>
      </c>
      <c r="E11900">
        <v>3</v>
      </c>
      <c r="F11900" t="s">
        <v>2045</v>
      </c>
      <c r="G11900" s="8" t="s">
        <v>256</v>
      </c>
      <c r="H11900" t="s">
        <v>257</v>
      </c>
      <c r="I11900" s="1" t="s">
        <v>35</v>
      </c>
      <c r="J11900" t="s">
        <v>36</v>
      </c>
    </row>
    <row r="11901" spans="1:10" x14ac:dyDescent="0.2">
      <c r="A11901" s="7" t="s">
        <v>20255</v>
      </c>
      <c r="B11901" t="s">
        <v>18848</v>
      </c>
      <c r="C11901">
        <v>21002</v>
      </c>
      <c r="D11901" t="s">
        <v>31</v>
      </c>
      <c r="E11901">
        <v>3</v>
      </c>
      <c r="F11901" t="s">
        <v>2045</v>
      </c>
      <c r="G11901" s="8" t="s">
        <v>256</v>
      </c>
      <c r="H11901" t="s">
        <v>257</v>
      </c>
      <c r="I11901" s="1" t="s">
        <v>35</v>
      </c>
      <c r="J11901" t="s">
        <v>36</v>
      </c>
    </row>
    <row r="11902" spans="1:10" x14ac:dyDescent="0.2">
      <c r="A11902" s="7" t="s">
        <v>20256</v>
      </c>
      <c r="B11902" t="s">
        <v>20257</v>
      </c>
      <c r="C11902">
        <v>21002</v>
      </c>
      <c r="D11902" t="s">
        <v>31</v>
      </c>
      <c r="E11902">
        <v>3</v>
      </c>
      <c r="F11902" t="s">
        <v>2045</v>
      </c>
      <c r="G11902" s="8" t="s">
        <v>256</v>
      </c>
      <c r="H11902" t="s">
        <v>257</v>
      </c>
      <c r="I11902" s="1" t="s">
        <v>35</v>
      </c>
      <c r="J11902" t="s">
        <v>36</v>
      </c>
    </row>
    <row r="11903" spans="1:10" x14ac:dyDescent="0.2">
      <c r="A11903" s="7" t="s">
        <v>20258</v>
      </c>
      <c r="B11903" t="s">
        <v>20259</v>
      </c>
      <c r="C11903">
        <v>21002</v>
      </c>
      <c r="D11903" t="s">
        <v>31</v>
      </c>
      <c r="E11903">
        <v>3</v>
      </c>
      <c r="F11903" t="s">
        <v>2045</v>
      </c>
      <c r="G11903" s="8" t="s">
        <v>256</v>
      </c>
      <c r="H11903" t="s">
        <v>257</v>
      </c>
      <c r="I11903" s="1" t="s">
        <v>35</v>
      </c>
      <c r="J11903" t="s">
        <v>36</v>
      </c>
    </row>
    <row r="11904" spans="1:10" x14ac:dyDescent="0.2">
      <c r="A11904" s="7" t="s">
        <v>20260</v>
      </c>
      <c r="B11904" t="s">
        <v>20261</v>
      </c>
      <c r="C11904">
        <v>21002</v>
      </c>
      <c r="D11904" t="s">
        <v>31</v>
      </c>
      <c r="E11904">
        <v>3</v>
      </c>
      <c r="F11904" t="s">
        <v>2045</v>
      </c>
      <c r="G11904" s="8" t="s">
        <v>256</v>
      </c>
      <c r="H11904" t="s">
        <v>257</v>
      </c>
      <c r="I11904" s="1" t="s">
        <v>35</v>
      </c>
      <c r="J11904" t="s">
        <v>36</v>
      </c>
    </row>
    <row r="11905" spans="1:10" x14ac:dyDescent="0.2">
      <c r="A11905" s="7" t="s">
        <v>20262</v>
      </c>
      <c r="B11905" t="s">
        <v>20263</v>
      </c>
      <c r="C11905">
        <v>21002</v>
      </c>
      <c r="D11905" t="s">
        <v>31</v>
      </c>
      <c r="E11905">
        <v>3</v>
      </c>
      <c r="F11905" t="s">
        <v>2045</v>
      </c>
      <c r="G11905" s="8" t="s">
        <v>256</v>
      </c>
      <c r="H11905" t="s">
        <v>257</v>
      </c>
      <c r="I11905" s="1" t="s">
        <v>35</v>
      </c>
      <c r="J11905" t="s">
        <v>36</v>
      </c>
    </row>
    <row r="11906" spans="1:10" x14ac:dyDescent="0.2">
      <c r="A11906" s="7" t="s">
        <v>20264</v>
      </c>
      <c r="B11906" t="s">
        <v>20265</v>
      </c>
      <c r="C11906">
        <v>21002</v>
      </c>
      <c r="D11906" t="s">
        <v>31</v>
      </c>
      <c r="E11906">
        <v>3</v>
      </c>
      <c r="F11906" t="s">
        <v>2045</v>
      </c>
      <c r="G11906" s="8" t="s">
        <v>256</v>
      </c>
      <c r="H11906" t="s">
        <v>257</v>
      </c>
      <c r="I11906" s="1" t="s">
        <v>35</v>
      </c>
      <c r="J11906" t="s">
        <v>36</v>
      </c>
    </row>
    <row r="11907" spans="1:10" x14ac:dyDescent="0.2">
      <c r="A11907" s="7" t="s">
        <v>20266</v>
      </c>
      <c r="B11907" t="s">
        <v>20267</v>
      </c>
      <c r="C11907">
        <v>21002</v>
      </c>
      <c r="D11907" t="s">
        <v>31</v>
      </c>
      <c r="E11907">
        <v>3</v>
      </c>
      <c r="F11907" t="s">
        <v>2045</v>
      </c>
      <c r="G11907" s="8" t="s">
        <v>256</v>
      </c>
      <c r="H11907" t="s">
        <v>257</v>
      </c>
      <c r="I11907" s="1" t="s">
        <v>35</v>
      </c>
      <c r="J11907" t="s">
        <v>36</v>
      </c>
    </row>
    <row r="11908" spans="1:10" x14ac:dyDescent="0.2">
      <c r="A11908" s="7" t="s">
        <v>20268</v>
      </c>
      <c r="B11908" t="s">
        <v>20269</v>
      </c>
      <c r="C11908">
        <v>21002</v>
      </c>
      <c r="D11908" t="s">
        <v>31</v>
      </c>
      <c r="E11908">
        <v>3</v>
      </c>
      <c r="F11908" t="s">
        <v>2045</v>
      </c>
      <c r="G11908" s="8" t="s">
        <v>256</v>
      </c>
      <c r="H11908" t="s">
        <v>257</v>
      </c>
      <c r="I11908" s="1" t="s">
        <v>35</v>
      </c>
      <c r="J11908" t="s">
        <v>36</v>
      </c>
    </row>
    <row r="11909" spans="1:10" x14ac:dyDescent="0.2">
      <c r="A11909" s="7" t="s">
        <v>20270</v>
      </c>
      <c r="B11909" t="s">
        <v>8249</v>
      </c>
      <c r="C11909">
        <v>21002</v>
      </c>
      <c r="D11909" t="s">
        <v>31</v>
      </c>
      <c r="E11909">
        <v>3</v>
      </c>
      <c r="F11909" t="s">
        <v>2045</v>
      </c>
      <c r="G11909" s="8" t="s">
        <v>256</v>
      </c>
      <c r="H11909" t="s">
        <v>257</v>
      </c>
      <c r="I11909" s="1" t="s">
        <v>35</v>
      </c>
      <c r="J11909" t="s">
        <v>36</v>
      </c>
    </row>
    <row r="11910" spans="1:10" x14ac:dyDescent="0.2">
      <c r="A11910" s="7" t="s">
        <v>20271</v>
      </c>
      <c r="B11910" t="s">
        <v>20272</v>
      </c>
      <c r="C11910">
        <v>21002</v>
      </c>
      <c r="D11910" t="s">
        <v>31</v>
      </c>
      <c r="E11910">
        <v>3</v>
      </c>
      <c r="F11910" t="s">
        <v>2045</v>
      </c>
      <c r="G11910" s="8" t="s">
        <v>256</v>
      </c>
      <c r="H11910" t="s">
        <v>257</v>
      </c>
      <c r="I11910" s="1" t="s">
        <v>35</v>
      </c>
      <c r="J11910" t="s">
        <v>36</v>
      </c>
    </row>
    <row r="11911" spans="1:10" x14ac:dyDescent="0.2">
      <c r="A11911" s="7" t="s">
        <v>20273</v>
      </c>
      <c r="B11911" t="s">
        <v>20274</v>
      </c>
      <c r="C11911">
        <v>21002</v>
      </c>
      <c r="D11911" t="s">
        <v>31</v>
      </c>
      <c r="E11911">
        <v>3</v>
      </c>
      <c r="F11911" t="s">
        <v>2045</v>
      </c>
      <c r="G11911" s="8" t="s">
        <v>256</v>
      </c>
      <c r="H11911" t="s">
        <v>257</v>
      </c>
      <c r="I11911" s="1" t="s">
        <v>35</v>
      </c>
      <c r="J11911" t="s">
        <v>36</v>
      </c>
    </row>
    <row r="11912" spans="1:10" x14ac:dyDescent="0.2">
      <c r="A11912" s="7" t="s">
        <v>20275</v>
      </c>
      <c r="B11912" t="s">
        <v>15392</v>
      </c>
      <c r="C11912">
        <v>21002</v>
      </c>
      <c r="D11912" t="s">
        <v>31</v>
      </c>
      <c r="E11912">
        <v>3</v>
      </c>
      <c r="F11912" t="s">
        <v>2045</v>
      </c>
      <c r="G11912" s="8" t="s">
        <v>256</v>
      </c>
      <c r="H11912" t="s">
        <v>257</v>
      </c>
      <c r="I11912" s="1" t="s">
        <v>35</v>
      </c>
      <c r="J11912" t="s">
        <v>36</v>
      </c>
    </row>
    <row r="11913" spans="1:10" x14ac:dyDescent="0.2">
      <c r="A11913" s="7" t="s">
        <v>20276</v>
      </c>
      <c r="B11913" t="s">
        <v>20277</v>
      </c>
      <c r="C11913">
        <v>21002</v>
      </c>
      <c r="D11913" t="s">
        <v>31</v>
      </c>
      <c r="E11913">
        <v>3</v>
      </c>
      <c r="F11913" t="s">
        <v>2045</v>
      </c>
      <c r="G11913" s="8" t="s">
        <v>256</v>
      </c>
      <c r="H11913" t="s">
        <v>257</v>
      </c>
      <c r="I11913" s="1" t="s">
        <v>35</v>
      </c>
      <c r="J11913" t="s">
        <v>36</v>
      </c>
    </row>
    <row r="11914" spans="1:10" x14ac:dyDescent="0.2">
      <c r="A11914" s="7" t="s">
        <v>20278</v>
      </c>
      <c r="B11914" t="s">
        <v>20279</v>
      </c>
      <c r="C11914">
        <v>21002</v>
      </c>
      <c r="D11914" t="s">
        <v>31</v>
      </c>
      <c r="E11914">
        <v>3</v>
      </c>
      <c r="F11914" t="s">
        <v>2045</v>
      </c>
      <c r="G11914" s="8" t="s">
        <v>256</v>
      </c>
      <c r="H11914" t="s">
        <v>257</v>
      </c>
      <c r="I11914" s="1" t="s">
        <v>35</v>
      </c>
      <c r="J11914" t="s">
        <v>36</v>
      </c>
    </row>
    <row r="11915" spans="1:10" x14ac:dyDescent="0.2">
      <c r="A11915" s="7" t="s">
        <v>20280</v>
      </c>
      <c r="B11915" t="s">
        <v>20281</v>
      </c>
      <c r="C11915">
        <v>21002</v>
      </c>
      <c r="D11915" t="s">
        <v>31</v>
      </c>
      <c r="E11915">
        <v>3</v>
      </c>
      <c r="F11915" t="s">
        <v>2045</v>
      </c>
      <c r="G11915" s="8" t="s">
        <v>256</v>
      </c>
      <c r="H11915" t="s">
        <v>257</v>
      </c>
      <c r="I11915" s="1" t="s">
        <v>35</v>
      </c>
      <c r="J11915" t="s">
        <v>36</v>
      </c>
    </row>
    <row r="11916" spans="1:10" x14ac:dyDescent="0.2">
      <c r="A11916" s="7" t="s">
        <v>20282</v>
      </c>
      <c r="B11916" t="s">
        <v>20283</v>
      </c>
      <c r="C11916">
        <v>21002</v>
      </c>
      <c r="D11916" t="s">
        <v>31</v>
      </c>
      <c r="E11916">
        <v>3</v>
      </c>
      <c r="F11916" t="s">
        <v>2045</v>
      </c>
      <c r="G11916" s="8" t="s">
        <v>256</v>
      </c>
      <c r="H11916" t="s">
        <v>257</v>
      </c>
      <c r="I11916" s="1" t="s">
        <v>35</v>
      </c>
      <c r="J11916" t="s">
        <v>36</v>
      </c>
    </row>
    <row r="11917" spans="1:10" x14ac:dyDescent="0.2">
      <c r="A11917" s="7" t="s">
        <v>20284</v>
      </c>
      <c r="B11917" t="s">
        <v>20285</v>
      </c>
      <c r="C11917">
        <v>21002</v>
      </c>
      <c r="D11917" t="s">
        <v>31</v>
      </c>
      <c r="E11917">
        <v>3</v>
      </c>
      <c r="F11917" t="s">
        <v>2045</v>
      </c>
      <c r="G11917" s="8" t="s">
        <v>256</v>
      </c>
      <c r="H11917" t="s">
        <v>257</v>
      </c>
      <c r="I11917" s="1" t="s">
        <v>35</v>
      </c>
      <c r="J11917" t="s">
        <v>36</v>
      </c>
    </row>
    <row r="11918" spans="1:10" x14ac:dyDescent="0.2">
      <c r="A11918" s="7" t="s">
        <v>20286</v>
      </c>
      <c r="B11918" t="s">
        <v>20287</v>
      </c>
      <c r="C11918">
        <v>21002</v>
      </c>
      <c r="D11918" t="s">
        <v>31</v>
      </c>
      <c r="E11918">
        <v>3</v>
      </c>
      <c r="F11918" t="s">
        <v>2045</v>
      </c>
      <c r="G11918" s="8" t="s">
        <v>256</v>
      </c>
      <c r="H11918" t="s">
        <v>257</v>
      </c>
      <c r="I11918" s="1" t="s">
        <v>35</v>
      </c>
      <c r="J11918" t="s">
        <v>36</v>
      </c>
    </row>
    <row r="11919" spans="1:10" x14ac:dyDescent="0.2">
      <c r="A11919" s="7" t="s">
        <v>20288</v>
      </c>
      <c r="B11919" t="s">
        <v>20289</v>
      </c>
      <c r="C11919">
        <v>21002</v>
      </c>
      <c r="D11919" t="s">
        <v>31</v>
      </c>
      <c r="E11919">
        <v>3</v>
      </c>
      <c r="F11919" t="s">
        <v>2045</v>
      </c>
      <c r="G11919" s="8" t="s">
        <v>256</v>
      </c>
      <c r="H11919" t="s">
        <v>257</v>
      </c>
      <c r="I11919" s="1" t="s">
        <v>35</v>
      </c>
      <c r="J11919" t="s">
        <v>36</v>
      </c>
    </row>
    <row r="11920" spans="1:10" x14ac:dyDescent="0.2">
      <c r="A11920" s="7" t="s">
        <v>20290</v>
      </c>
      <c r="B11920" t="s">
        <v>20291</v>
      </c>
      <c r="C11920">
        <v>21002</v>
      </c>
      <c r="D11920" t="s">
        <v>31</v>
      </c>
      <c r="E11920">
        <v>3</v>
      </c>
      <c r="F11920" t="s">
        <v>2045</v>
      </c>
      <c r="G11920" s="8" t="s">
        <v>256</v>
      </c>
      <c r="H11920" t="s">
        <v>257</v>
      </c>
      <c r="I11920" s="1" t="s">
        <v>35</v>
      </c>
      <c r="J11920" t="s">
        <v>36</v>
      </c>
    </row>
    <row r="11921" spans="1:10" x14ac:dyDescent="0.2">
      <c r="A11921" s="7" t="s">
        <v>20292</v>
      </c>
      <c r="B11921" t="s">
        <v>20293</v>
      </c>
      <c r="C11921">
        <v>21002</v>
      </c>
      <c r="D11921" t="s">
        <v>31</v>
      </c>
      <c r="E11921">
        <v>3</v>
      </c>
      <c r="F11921" t="s">
        <v>2045</v>
      </c>
      <c r="G11921" s="8" t="s">
        <v>256</v>
      </c>
      <c r="H11921" t="s">
        <v>257</v>
      </c>
      <c r="I11921" s="1" t="s">
        <v>35</v>
      </c>
      <c r="J11921" t="s">
        <v>36</v>
      </c>
    </row>
    <row r="11922" spans="1:10" x14ac:dyDescent="0.2">
      <c r="A11922" s="7" t="s">
        <v>20294</v>
      </c>
      <c r="B11922" t="s">
        <v>20295</v>
      </c>
      <c r="C11922">
        <v>21002</v>
      </c>
      <c r="D11922" t="s">
        <v>31</v>
      </c>
      <c r="E11922">
        <v>3</v>
      </c>
      <c r="F11922" t="s">
        <v>2045</v>
      </c>
      <c r="G11922" s="8" t="s">
        <v>256</v>
      </c>
      <c r="H11922" t="s">
        <v>257</v>
      </c>
      <c r="I11922" s="1" t="s">
        <v>35</v>
      </c>
      <c r="J11922" t="s">
        <v>36</v>
      </c>
    </row>
    <row r="11923" spans="1:10" x14ac:dyDescent="0.2">
      <c r="A11923" s="7" t="s">
        <v>20296</v>
      </c>
      <c r="B11923" t="s">
        <v>6461</v>
      </c>
      <c r="C11923">
        <v>21002</v>
      </c>
      <c r="D11923" t="s">
        <v>31</v>
      </c>
      <c r="E11923">
        <v>3</v>
      </c>
      <c r="F11923" t="s">
        <v>2045</v>
      </c>
      <c r="G11923" s="8" t="s">
        <v>256</v>
      </c>
      <c r="H11923" t="s">
        <v>257</v>
      </c>
      <c r="I11923" s="1" t="s">
        <v>35</v>
      </c>
      <c r="J11923" t="s">
        <v>36</v>
      </c>
    </row>
    <row r="11924" spans="1:10" x14ac:dyDescent="0.2">
      <c r="A11924" s="7" t="s">
        <v>20297</v>
      </c>
      <c r="B11924" t="s">
        <v>20298</v>
      </c>
      <c r="C11924">
        <v>21002</v>
      </c>
      <c r="D11924" t="s">
        <v>31</v>
      </c>
      <c r="E11924">
        <v>3</v>
      </c>
      <c r="F11924" t="s">
        <v>2045</v>
      </c>
      <c r="G11924" s="8" t="s">
        <v>256</v>
      </c>
      <c r="H11924" t="s">
        <v>257</v>
      </c>
      <c r="I11924" s="1" t="s">
        <v>35</v>
      </c>
      <c r="J11924" t="s">
        <v>36</v>
      </c>
    </row>
    <row r="11925" spans="1:10" x14ac:dyDescent="0.2">
      <c r="A11925" s="7" t="s">
        <v>20299</v>
      </c>
      <c r="B11925" t="s">
        <v>20300</v>
      </c>
      <c r="C11925">
        <v>21002</v>
      </c>
      <c r="D11925" t="s">
        <v>31</v>
      </c>
      <c r="E11925">
        <v>3</v>
      </c>
      <c r="F11925" t="s">
        <v>2045</v>
      </c>
      <c r="G11925" s="8" t="s">
        <v>256</v>
      </c>
      <c r="H11925" t="s">
        <v>257</v>
      </c>
      <c r="I11925" s="1" t="s">
        <v>35</v>
      </c>
      <c r="J11925" t="s">
        <v>36</v>
      </c>
    </row>
    <row r="11926" spans="1:10" x14ac:dyDescent="0.2">
      <c r="A11926" s="7" t="s">
        <v>20301</v>
      </c>
      <c r="B11926" t="s">
        <v>20302</v>
      </c>
      <c r="C11926">
        <v>21002</v>
      </c>
      <c r="D11926" t="s">
        <v>31</v>
      </c>
      <c r="E11926">
        <v>3</v>
      </c>
      <c r="F11926" t="s">
        <v>2045</v>
      </c>
      <c r="G11926" s="8" t="s">
        <v>256</v>
      </c>
      <c r="H11926" t="s">
        <v>257</v>
      </c>
      <c r="I11926" s="1" t="s">
        <v>35</v>
      </c>
      <c r="J11926" t="s">
        <v>36</v>
      </c>
    </row>
    <row r="11927" spans="1:10" x14ac:dyDescent="0.2">
      <c r="A11927" s="7" t="s">
        <v>20303</v>
      </c>
      <c r="B11927" t="s">
        <v>20304</v>
      </c>
      <c r="C11927">
        <v>21002</v>
      </c>
      <c r="D11927" t="s">
        <v>31</v>
      </c>
      <c r="E11927">
        <v>3</v>
      </c>
      <c r="F11927" t="s">
        <v>2045</v>
      </c>
      <c r="G11927" s="8" t="s">
        <v>256</v>
      </c>
      <c r="H11927" t="s">
        <v>257</v>
      </c>
      <c r="I11927" s="1" t="s">
        <v>35</v>
      </c>
      <c r="J11927" t="s">
        <v>36</v>
      </c>
    </row>
    <row r="11928" spans="1:10" x14ac:dyDescent="0.2">
      <c r="A11928" s="7" t="s">
        <v>20305</v>
      </c>
      <c r="B11928" t="s">
        <v>20306</v>
      </c>
      <c r="C11928">
        <v>21002</v>
      </c>
      <c r="D11928" t="s">
        <v>31</v>
      </c>
      <c r="E11928">
        <v>3</v>
      </c>
      <c r="F11928" t="s">
        <v>2045</v>
      </c>
      <c r="G11928" s="8" t="s">
        <v>256</v>
      </c>
      <c r="H11928" t="s">
        <v>257</v>
      </c>
      <c r="I11928" s="1" t="s">
        <v>35</v>
      </c>
      <c r="J11928" t="s">
        <v>36</v>
      </c>
    </row>
    <row r="11929" spans="1:10" x14ac:dyDescent="0.2">
      <c r="A11929" s="7" t="s">
        <v>20307</v>
      </c>
      <c r="B11929" t="s">
        <v>6860</v>
      </c>
      <c r="C11929">
        <v>21002</v>
      </c>
      <c r="D11929" t="s">
        <v>31</v>
      </c>
      <c r="E11929">
        <v>3</v>
      </c>
      <c r="F11929" t="s">
        <v>2045</v>
      </c>
      <c r="G11929" s="8" t="s">
        <v>256</v>
      </c>
      <c r="H11929" t="s">
        <v>257</v>
      </c>
      <c r="I11929" s="1" t="s">
        <v>35</v>
      </c>
      <c r="J11929" t="s">
        <v>36</v>
      </c>
    </row>
    <row r="11930" spans="1:10" x14ac:dyDescent="0.2">
      <c r="A11930" s="7" t="s">
        <v>20308</v>
      </c>
      <c r="B11930" t="s">
        <v>20309</v>
      </c>
      <c r="C11930">
        <v>21002</v>
      </c>
      <c r="D11930" t="s">
        <v>31</v>
      </c>
      <c r="E11930">
        <v>3</v>
      </c>
      <c r="F11930" t="s">
        <v>2045</v>
      </c>
      <c r="G11930" s="8" t="s">
        <v>256</v>
      </c>
      <c r="H11930" t="s">
        <v>257</v>
      </c>
      <c r="I11930" s="1" t="s">
        <v>35</v>
      </c>
      <c r="J11930" t="s">
        <v>36</v>
      </c>
    </row>
    <row r="11931" spans="1:10" x14ac:dyDescent="0.2">
      <c r="A11931" s="7" t="s">
        <v>20310</v>
      </c>
      <c r="B11931" t="s">
        <v>20311</v>
      </c>
      <c r="C11931">
        <v>21002</v>
      </c>
      <c r="D11931" t="s">
        <v>31</v>
      </c>
      <c r="E11931">
        <v>3</v>
      </c>
      <c r="F11931" t="s">
        <v>2045</v>
      </c>
      <c r="G11931" s="8" t="s">
        <v>256</v>
      </c>
      <c r="H11931" t="s">
        <v>257</v>
      </c>
      <c r="I11931" s="1" t="s">
        <v>35</v>
      </c>
      <c r="J11931" t="s">
        <v>36</v>
      </c>
    </row>
    <row r="11932" spans="1:10" x14ac:dyDescent="0.2">
      <c r="A11932" s="7" t="s">
        <v>20312</v>
      </c>
      <c r="B11932" t="s">
        <v>6548</v>
      </c>
      <c r="C11932">
        <v>21002</v>
      </c>
      <c r="D11932" t="s">
        <v>31</v>
      </c>
      <c r="E11932">
        <v>3</v>
      </c>
      <c r="F11932" t="s">
        <v>2045</v>
      </c>
      <c r="G11932" s="8" t="s">
        <v>256</v>
      </c>
      <c r="H11932" t="s">
        <v>257</v>
      </c>
      <c r="I11932" s="1" t="s">
        <v>35</v>
      </c>
      <c r="J11932" t="s">
        <v>36</v>
      </c>
    </row>
    <row r="11933" spans="1:10" x14ac:dyDescent="0.2">
      <c r="A11933" s="7" t="s">
        <v>20313</v>
      </c>
      <c r="B11933" t="s">
        <v>20314</v>
      </c>
      <c r="C11933">
        <v>21002</v>
      </c>
      <c r="D11933" t="s">
        <v>31</v>
      </c>
      <c r="E11933">
        <v>3</v>
      </c>
      <c r="F11933" t="s">
        <v>2045</v>
      </c>
      <c r="G11933" s="8" t="s">
        <v>256</v>
      </c>
      <c r="H11933" t="s">
        <v>257</v>
      </c>
      <c r="I11933" s="1" t="s">
        <v>35</v>
      </c>
      <c r="J11933" t="s">
        <v>36</v>
      </c>
    </row>
    <row r="11934" spans="1:10" x14ac:dyDescent="0.2">
      <c r="A11934" s="7" t="s">
        <v>20315</v>
      </c>
      <c r="B11934" t="s">
        <v>20316</v>
      </c>
      <c r="C11934">
        <v>21002</v>
      </c>
      <c r="D11934" t="s">
        <v>31</v>
      </c>
      <c r="E11934">
        <v>3</v>
      </c>
      <c r="F11934" t="s">
        <v>2045</v>
      </c>
      <c r="G11934" s="8" t="s">
        <v>256</v>
      </c>
      <c r="H11934" t="s">
        <v>257</v>
      </c>
      <c r="I11934" s="1" t="s">
        <v>35</v>
      </c>
      <c r="J11934" t="s">
        <v>36</v>
      </c>
    </row>
    <row r="11935" spans="1:10" x14ac:dyDescent="0.2">
      <c r="A11935" s="7" t="s">
        <v>20317</v>
      </c>
      <c r="B11935" t="s">
        <v>7056</v>
      </c>
      <c r="C11935">
        <v>21002</v>
      </c>
      <c r="D11935" t="s">
        <v>31</v>
      </c>
      <c r="E11935">
        <v>3</v>
      </c>
      <c r="F11935" t="s">
        <v>2045</v>
      </c>
      <c r="G11935" s="8" t="s">
        <v>256</v>
      </c>
      <c r="H11935" t="s">
        <v>257</v>
      </c>
      <c r="I11935" s="1" t="s">
        <v>35</v>
      </c>
      <c r="J11935" t="s">
        <v>36</v>
      </c>
    </row>
    <row r="11936" spans="1:10" x14ac:dyDescent="0.2">
      <c r="A11936" s="7" t="s">
        <v>20318</v>
      </c>
      <c r="B11936" t="s">
        <v>20319</v>
      </c>
      <c r="C11936">
        <v>21002</v>
      </c>
      <c r="D11936" t="s">
        <v>31</v>
      </c>
      <c r="E11936">
        <v>3</v>
      </c>
      <c r="F11936" t="s">
        <v>2045</v>
      </c>
      <c r="G11936" s="8" t="s">
        <v>256</v>
      </c>
      <c r="H11936" t="s">
        <v>257</v>
      </c>
      <c r="I11936" s="1" t="s">
        <v>35</v>
      </c>
      <c r="J11936" t="s">
        <v>36</v>
      </c>
    </row>
    <row r="11937" spans="1:10" x14ac:dyDescent="0.2">
      <c r="A11937" s="7" t="s">
        <v>20320</v>
      </c>
      <c r="B11937" t="s">
        <v>7904</v>
      </c>
      <c r="C11937">
        <v>21002</v>
      </c>
      <c r="D11937" t="s">
        <v>31</v>
      </c>
      <c r="E11937">
        <v>3</v>
      </c>
      <c r="F11937" t="s">
        <v>2045</v>
      </c>
      <c r="G11937" s="8" t="s">
        <v>256</v>
      </c>
      <c r="H11937" t="s">
        <v>257</v>
      </c>
      <c r="I11937" s="1" t="s">
        <v>35</v>
      </c>
      <c r="J11937" t="s">
        <v>36</v>
      </c>
    </row>
    <row r="11938" spans="1:10" x14ac:dyDescent="0.2">
      <c r="A11938" s="7" t="s">
        <v>20321</v>
      </c>
      <c r="B11938" t="s">
        <v>20322</v>
      </c>
      <c r="C11938">
        <v>21002</v>
      </c>
      <c r="D11938" t="s">
        <v>31</v>
      </c>
      <c r="E11938">
        <v>3</v>
      </c>
      <c r="F11938" t="s">
        <v>2045</v>
      </c>
      <c r="G11938" s="8" t="s">
        <v>256</v>
      </c>
      <c r="H11938" t="s">
        <v>257</v>
      </c>
      <c r="I11938" s="1" t="s">
        <v>35</v>
      </c>
      <c r="J11938" t="s">
        <v>36</v>
      </c>
    </row>
    <row r="11939" spans="1:10" x14ac:dyDescent="0.2">
      <c r="A11939" s="7" t="s">
        <v>20323</v>
      </c>
      <c r="B11939" t="s">
        <v>13771</v>
      </c>
      <c r="C11939">
        <v>21002</v>
      </c>
      <c r="D11939" t="s">
        <v>31</v>
      </c>
      <c r="E11939">
        <v>3</v>
      </c>
      <c r="F11939" t="s">
        <v>2045</v>
      </c>
      <c r="G11939" s="8" t="s">
        <v>256</v>
      </c>
      <c r="H11939" t="s">
        <v>257</v>
      </c>
      <c r="I11939" s="1" t="s">
        <v>35</v>
      </c>
      <c r="J11939" t="s">
        <v>36</v>
      </c>
    </row>
    <row r="11940" spans="1:10" x14ac:dyDescent="0.2">
      <c r="A11940" s="7" t="s">
        <v>20324</v>
      </c>
      <c r="B11940" t="s">
        <v>20325</v>
      </c>
      <c r="C11940">
        <v>21002</v>
      </c>
      <c r="D11940" t="s">
        <v>31</v>
      </c>
      <c r="E11940">
        <v>3</v>
      </c>
      <c r="F11940" t="s">
        <v>2045</v>
      </c>
      <c r="G11940" s="8" t="s">
        <v>256</v>
      </c>
      <c r="H11940" t="s">
        <v>257</v>
      </c>
      <c r="I11940" s="1" t="s">
        <v>35</v>
      </c>
      <c r="J11940" t="s">
        <v>36</v>
      </c>
    </row>
    <row r="11941" spans="1:10" x14ac:dyDescent="0.2">
      <c r="A11941" s="7" t="s">
        <v>20326</v>
      </c>
      <c r="B11941" t="s">
        <v>20327</v>
      </c>
      <c r="C11941">
        <v>21002</v>
      </c>
      <c r="D11941" t="s">
        <v>31</v>
      </c>
      <c r="E11941">
        <v>3</v>
      </c>
      <c r="F11941" t="s">
        <v>2045</v>
      </c>
      <c r="G11941" s="8" t="s">
        <v>256</v>
      </c>
      <c r="H11941" t="s">
        <v>257</v>
      </c>
      <c r="I11941" s="1" t="s">
        <v>35</v>
      </c>
      <c r="J11941" t="s">
        <v>36</v>
      </c>
    </row>
    <row r="11942" spans="1:10" x14ac:dyDescent="0.2">
      <c r="A11942" s="7" t="s">
        <v>20328</v>
      </c>
      <c r="B11942" t="s">
        <v>20329</v>
      </c>
      <c r="C11942">
        <v>21002</v>
      </c>
      <c r="D11942" t="s">
        <v>31</v>
      </c>
      <c r="E11942">
        <v>3</v>
      </c>
      <c r="F11942" t="s">
        <v>2045</v>
      </c>
      <c r="G11942" s="8" t="s">
        <v>256</v>
      </c>
      <c r="H11942" t="s">
        <v>257</v>
      </c>
      <c r="I11942" s="1" t="s">
        <v>35</v>
      </c>
      <c r="J11942" t="s">
        <v>36</v>
      </c>
    </row>
    <row r="11943" spans="1:10" x14ac:dyDescent="0.2">
      <c r="A11943" s="7" t="s">
        <v>20330</v>
      </c>
      <c r="B11943" t="s">
        <v>15382</v>
      </c>
      <c r="C11943">
        <v>21002</v>
      </c>
      <c r="D11943" t="s">
        <v>31</v>
      </c>
      <c r="E11943">
        <v>3</v>
      </c>
      <c r="F11943" t="s">
        <v>2045</v>
      </c>
      <c r="G11943" s="8" t="s">
        <v>256</v>
      </c>
      <c r="H11943" t="s">
        <v>257</v>
      </c>
      <c r="I11943" s="1" t="s">
        <v>35</v>
      </c>
      <c r="J11943" t="s">
        <v>36</v>
      </c>
    </row>
    <row r="11944" spans="1:10" x14ac:dyDescent="0.2">
      <c r="A11944" s="7" t="s">
        <v>20331</v>
      </c>
      <c r="B11944" t="s">
        <v>2049</v>
      </c>
      <c r="C11944">
        <v>21002</v>
      </c>
      <c r="D11944" t="s">
        <v>31</v>
      </c>
      <c r="E11944">
        <v>3</v>
      </c>
      <c r="F11944" t="s">
        <v>2045</v>
      </c>
      <c r="G11944" s="8" t="s">
        <v>256</v>
      </c>
      <c r="H11944" t="s">
        <v>257</v>
      </c>
      <c r="I11944" s="1" t="s">
        <v>35</v>
      </c>
      <c r="J11944" t="s">
        <v>36</v>
      </c>
    </row>
    <row r="11945" spans="1:10" x14ac:dyDescent="0.2">
      <c r="A11945" s="7" t="s">
        <v>20332</v>
      </c>
      <c r="B11945" t="s">
        <v>20333</v>
      </c>
      <c r="C11945">
        <v>21002</v>
      </c>
      <c r="D11945" t="s">
        <v>31</v>
      </c>
      <c r="E11945">
        <v>3</v>
      </c>
      <c r="F11945" t="s">
        <v>2045</v>
      </c>
      <c r="G11945" s="8" t="s">
        <v>256</v>
      </c>
      <c r="H11945" t="s">
        <v>257</v>
      </c>
      <c r="I11945" s="1" t="s">
        <v>35</v>
      </c>
      <c r="J11945" t="s">
        <v>36</v>
      </c>
    </row>
    <row r="11946" spans="1:10" x14ac:dyDescent="0.2">
      <c r="A11946" s="7" t="s">
        <v>20334</v>
      </c>
      <c r="B11946" t="s">
        <v>20335</v>
      </c>
      <c r="C11946">
        <v>21002</v>
      </c>
      <c r="D11946" t="s">
        <v>31</v>
      </c>
      <c r="E11946">
        <v>3</v>
      </c>
      <c r="F11946" t="s">
        <v>2045</v>
      </c>
      <c r="G11946" s="8" t="s">
        <v>256</v>
      </c>
      <c r="H11946" t="s">
        <v>257</v>
      </c>
      <c r="I11946" s="1" t="s">
        <v>35</v>
      </c>
      <c r="J11946" t="s">
        <v>36</v>
      </c>
    </row>
    <row r="11947" spans="1:10" x14ac:dyDescent="0.2">
      <c r="A11947" s="7" t="s">
        <v>20336</v>
      </c>
      <c r="B11947" t="s">
        <v>20337</v>
      </c>
      <c r="C11947">
        <v>21002</v>
      </c>
      <c r="D11947" t="s">
        <v>31</v>
      </c>
      <c r="E11947">
        <v>3</v>
      </c>
      <c r="F11947" t="s">
        <v>2045</v>
      </c>
      <c r="G11947" s="8" t="s">
        <v>256</v>
      </c>
      <c r="H11947" t="s">
        <v>257</v>
      </c>
      <c r="I11947" s="1" t="s">
        <v>35</v>
      </c>
      <c r="J11947" t="s">
        <v>36</v>
      </c>
    </row>
    <row r="11948" spans="1:10" x14ac:dyDescent="0.2">
      <c r="A11948" s="7" t="s">
        <v>20338</v>
      </c>
      <c r="B11948" t="s">
        <v>18780</v>
      </c>
      <c r="C11948">
        <v>21002</v>
      </c>
      <c r="D11948" t="s">
        <v>31</v>
      </c>
      <c r="E11948">
        <v>3</v>
      </c>
      <c r="F11948" t="s">
        <v>2045</v>
      </c>
      <c r="G11948" s="8" t="s">
        <v>256</v>
      </c>
      <c r="H11948" t="s">
        <v>257</v>
      </c>
      <c r="I11948" s="1" t="s">
        <v>35</v>
      </c>
      <c r="J11948" t="s">
        <v>36</v>
      </c>
    </row>
    <row r="11949" spans="1:10" x14ac:dyDescent="0.2">
      <c r="A11949" s="7" t="s">
        <v>20339</v>
      </c>
      <c r="B11949" t="s">
        <v>20340</v>
      </c>
      <c r="C11949">
        <v>21002</v>
      </c>
      <c r="D11949" t="s">
        <v>31</v>
      </c>
      <c r="E11949">
        <v>3</v>
      </c>
      <c r="F11949" t="s">
        <v>2045</v>
      </c>
      <c r="G11949" s="8" t="s">
        <v>256</v>
      </c>
      <c r="H11949" t="s">
        <v>257</v>
      </c>
      <c r="I11949" s="1" t="s">
        <v>35</v>
      </c>
      <c r="J11949" t="s">
        <v>36</v>
      </c>
    </row>
    <row r="11950" spans="1:10" x14ac:dyDescent="0.2">
      <c r="A11950" s="7" t="s">
        <v>20341</v>
      </c>
      <c r="B11950" t="s">
        <v>20342</v>
      </c>
      <c r="C11950">
        <v>21002</v>
      </c>
      <c r="D11950" t="s">
        <v>31</v>
      </c>
      <c r="E11950">
        <v>3</v>
      </c>
      <c r="F11950" t="s">
        <v>2045</v>
      </c>
      <c r="G11950" s="8" t="s">
        <v>256</v>
      </c>
      <c r="H11950" t="s">
        <v>257</v>
      </c>
      <c r="I11950" s="1" t="s">
        <v>35</v>
      </c>
      <c r="J11950" t="s">
        <v>36</v>
      </c>
    </row>
    <row r="11951" spans="1:10" x14ac:dyDescent="0.2">
      <c r="A11951" s="7" t="s">
        <v>20343</v>
      </c>
      <c r="B11951" t="s">
        <v>18662</v>
      </c>
      <c r="C11951">
        <v>21002</v>
      </c>
      <c r="D11951" t="s">
        <v>31</v>
      </c>
      <c r="E11951">
        <v>3</v>
      </c>
      <c r="F11951" t="s">
        <v>2045</v>
      </c>
      <c r="G11951" s="8" t="s">
        <v>256</v>
      </c>
      <c r="H11951" t="s">
        <v>257</v>
      </c>
      <c r="I11951" s="1" t="s">
        <v>35</v>
      </c>
      <c r="J11951" t="s">
        <v>36</v>
      </c>
    </row>
    <row r="11952" spans="1:10" x14ac:dyDescent="0.2">
      <c r="A11952" s="7" t="s">
        <v>20344</v>
      </c>
      <c r="B11952" t="s">
        <v>20345</v>
      </c>
      <c r="C11952">
        <v>21002</v>
      </c>
      <c r="D11952" t="s">
        <v>31</v>
      </c>
      <c r="E11952">
        <v>3</v>
      </c>
      <c r="F11952" t="s">
        <v>2045</v>
      </c>
      <c r="G11952" s="8" t="s">
        <v>256</v>
      </c>
      <c r="H11952" t="s">
        <v>257</v>
      </c>
      <c r="I11952" s="1" t="s">
        <v>35</v>
      </c>
      <c r="J11952" t="s">
        <v>36</v>
      </c>
    </row>
    <row r="11953" spans="1:10" x14ac:dyDescent="0.2">
      <c r="A11953" s="7" t="s">
        <v>20346</v>
      </c>
      <c r="B11953" t="s">
        <v>20347</v>
      </c>
      <c r="C11953">
        <v>21002</v>
      </c>
      <c r="D11953" t="s">
        <v>31</v>
      </c>
      <c r="E11953">
        <v>3</v>
      </c>
      <c r="F11953" t="s">
        <v>2045</v>
      </c>
      <c r="G11953" s="8" t="s">
        <v>256</v>
      </c>
      <c r="H11953" t="s">
        <v>257</v>
      </c>
      <c r="I11953" s="1" t="s">
        <v>35</v>
      </c>
      <c r="J11953" t="s">
        <v>36</v>
      </c>
    </row>
    <row r="11954" spans="1:10" x14ac:dyDescent="0.2">
      <c r="A11954" s="7" t="s">
        <v>20348</v>
      </c>
      <c r="B11954" t="s">
        <v>20349</v>
      </c>
      <c r="C11954">
        <v>21002</v>
      </c>
      <c r="D11954" t="s">
        <v>31</v>
      </c>
      <c r="E11954">
        <v>3</v>
      </c>
      <c r="F11954" t="s">
        <v>2045</v>
      </c>
      <c r="G11954" s="8" t="s">
        <v>256</v>
      </c>
      <c r="H11954" t="s">
        <v>257</v>
      </c>
      <c r="I11954" s="1" t="s">
        <v>35</v>
      </c>
      <c r="J11954" t="s">
        <v>36</v>
      </c>
    </row>
    <row r="11955" spans="1:10" x14ac:dyDescent="0.2">
      <c r="A11955" s="7" t="s">
        <v>20350</v>
      </c>
      <c r="B11955" t="s">
        <v>20351</v>
      </c>
      <c r="C11955">
        <v>21002</v>
      </c>
      <c r="D11955" t="s">
        <v>31</v>
      </c>
      <c r="E11955">
        <v>3</v>
      </c>
      <c r="F11955" t="s">
        <v>2045</v>
      </c>
      <c r="G11955" s="8" t="s">
        <v>256</v>
      </c>
      <c r="H11955" t="s">
        <v>257</v>
      </c>
      <c r="I11955" s="1" t="s">
        <v>35</v>
      </c>
      <c r="J11955" t="s">
        <v>36</v>
      </c>
    </row>
    <row r="11956" spans="1:10" x14ac:dyDescent="0.2">
      <c r="A11956" s="7" t="s">
        <v>20352</v>
      </c>
      <c r="B11956" t="s">
        <v>20353</v>
      </c>
      <c r="C11956">
        <v>21002</v>
      </c>
      <c r="D11956" t="s">
        <v>31</v>
      </c>
      <c r="E11956">
        <v>3</v>
      </c>
      <c r="F11956" t="s">
        <v>2045</v>
      </c>
      <c r="G11956" s="8" t="s">
        <v>256</v>
      </c>
      <c r="H11956" t="s">
        <v>257</v>
      </c>
      <c r="I11956" s="1" t="s">
        <v>35</v>
      </c>
      <c r="J11956" t="s">
        <v>36</v>
      </c>
    </row>
    <row r="11957" spans="1:10" x14ac:dyDescent="0.2">
      <c r="A11957" s="7" t="s">
        <v>20354</v>
      </c>
      <c r="B11957" t="s">
        <v>20355</v>
      </c>
      <c r="C11957">
        <v>21002</v>
      </c>
      <c r="D11957" t="s">
        <v>31</v>
      </c>
      <c r="E11957">
        <v>3</v>
      </c>
      <c r="F11957" t="s">
        <v>2045</v>
      </c>
      <c r="G11957" s="8" t="s">
        <v>256</v>
      </c>
      <c r="H11957" t="s">
        <v>257</v>
      </c>
      <c r="I11957" s="1" t="s">
        <v>35</v>
      </c>
      <c r="J11957" t="s">
        <v>36</v>
      </c>
    </row>
    <row r="11958" spans="1:10" x14ac:dyDescent="0.2">
      <c r="A11958" s="7" t="s">
        <v>20356</v>
      </c>
      <c r="B11958" t="s">
        <v>20357</v>
      </c>
      <c r="C11958">
        <v>21002</v>
      </c>
      <c r="D11958" t="s">
        <v>31</v>
      </c>
      <c r="E11958">
        <v>3</v>
      </c>
      <c r="F11958" t="s">
        <v>2045</v>
      </c>
      <c r="G11958" s="8" t="s">
        <v>256</v>
      </c>
      <c r="H11958" t="s">
        <v>257</v>
      </c>
      <c r="I11958" s="1" t="s">
        <v>35</v>
      </c>
      <c r="J11958" t="s">
        <v>36</v>
      </c>
    </row>
    <row r="11959" spans="1:10" x14ac:dyDescent="0.2">
      <c r="A11959" s="7" t="s">
        <v>20358</v>
      </c>
      <c r="B11959" t="s">
        <v>20359</v>
      </c>
      <c r="C11959">
        <v>21002</v>
      </c>
      <c r="D11959" t="s">
        <v>31</v>
      </c>
      <c r="E11959">
        <v>3</v>
      </c>
      <c r="F11959" t="s">
        <v>2045</v>
      </c>
      <c r="G11959" s="8" t="s">
        <v>256</v>
      </c>
      <c r="H11959" t="s">
        <v>257</v>
      </c>
      <c r="I11959" s="1" t="s">
        <v>35</v>
      </c>
      <c r="J11959" t="s">
        <v>36</v>
      </c>
    </row>
    <row r="11960" spans="1:10" x14ac:dyDescent="0.2">
      <c r="A11960" s="7" t="s">
        <v>20360</v>
      </c>
      <c r="B11960" t="s">
        <v>20361</v>
      </c>
      <c r="C11960">
        <v>21002</v>
      </c>
      <c r="D11960" t="s">
        <v>31</v>
      </c>
      <c r="E11960">
        <v>3</v>
      </c>
      <c r="F11960" t="s">
        <v>2045</v>
      </c>
      <c r="G11960" s="8" t="s">
        <v>256</v>
      </c>
      <c r="H11960" t="s">
        <v>257</v>
      </c>
      <c r="I11960" s="1" t="s">
        <v>35</v>
      </c>
      <c r="J11960" t="s">
        <v>36</v>
      </c>
    </row>
    <row r="11961" spans="1:10" x14ac:dyDescent="0.2">
      <c r="A11961" s="7" t="s">
        <v>20362</v>
      </c>
      <c r="B11961" t="s">
        <v>20363</v>
      </c>
      <c r="C11961">
        <v>21002</v>
      </c>
      <c r="D11961" t="s">
        <v>31</v>
      </c>
      <c r="E11961">
        <v>3</v>
      </c>
      <c r="F11961" t="s">
        <v>2045</v>
      </c>
      <c r="G11961" s="8" t="s">
        <v>256</v>
      </c>
      <c r="H11961" t="s">
        <v>257</v>
      </c>
      <c r="I11961" s="1" t="s">
        <v>35</v>
      </c>
      <c r="J11961" t="s">
        <v>36</v>
      </c>
    </row>
    <row r="11962" spans="1:10" x14ac:dyDescent="0.2">
      <c r="A11962" s="7" t="s">
        <v>20364</v>
      </c>
      <c r="B11962" t="s">
        <v>20365</v>
      </c>
      <c r="C11962">
        <v>21002</v>
      </c>
      <c r="D11962" t="s">
        <v>31</v>
      </c>
      <c r="E11962">
        <v>3</v>
      </c>
      <c r="F11962" t="s">
        <v>2045</v>
      </c>
      <c r="G11962" s="8" t="s">
        <v>256</v>
      </c>
      <c r="H11962" t="s">
        <v>257</v>
      </c>
      <c r="I11962" s="1" t="s">
        <v>35</v>
      </c>
      <c r="J11962" t="s">
        <v>36</v>
      </c>
    </row>
    <row r="11963" spans="1:10" x14ac:dyDescent="0.2">
      <c r="A11963" s="7" t="s">
        <v>20366</v>
      </c>
      <c r="B11963" t="s">
        <v>20367</v>
      </c>
      <c r="C11963">
        <v>21002</v>
      </c>
      <c r="D11963" t="s">
        <v>31</v>
      </c>
      <c r="E11963">
        <v>3</v>
      </c>
      <c r="F11963" t="s">
        <v>2045</v>
      </c>
      <c r="G11963" s="8" t="s">
        <v>256</v>
      </c>
      <c r="H11963" t="s">
        <v>257</v>
      </c>
      <c r="I11963" s="1" t="s">
        <v>35</v>
      </c>
      <c r="J11963" t="s">
        <v>36</v>
      </c>
    </row>
    <row r="11964" spans="1:10" x14ac:dyDescent="0.2">
      <c r="A11964" s="7" t="s">
        <v>20368</v>
      </c>
      <c r="B11964" t="s">
        <v>20369</v>
      </c>
      <c r="C11964">
        <v>21002</v>
      </c>
      <c r="D11964" t="s">
        <v>31</v>
      </c>
      <c r="E11964">
        <v>3</v>
      </c>
      <c r="F11964" t="s">
        <v>2045</v>
      </c>
      <c r="G11964" s="8" t="s">
        <v>256</v>
      </c>
      <c r="H11964" t="s">
        <v>257</v>
      </c>
      <c r="I11964" s="1" t="s">
        <v>35</v>
      </c>
      <c r="J11964" t="s">
        <v>36</v>
      </c>
    </row>
    <row r="11965" spans="1:10" x14ac:dyDescent="0.2">
      <c r="A11965" s="7" t="s">
        <v>20370</v>
      </c>
      <c r="B11965" t="s">
        <v>20371</v>
      </c>
      <c r="C11965">
        <v>21002</v>
      </c>
      <c r="D11965" t="s">
        <v>31</v>
      </c>
      <c r="E11965">
        <v>3</v>
      </c>
      <c r="F11965" t="s">
        <v>2045</v>
      </c>
      <c r="G11965" s="8" t="s">
        <v>256</v>
      </c>
      <c r="H11965" t="s">
        <v>257</v>
      </c>
      <c r="I11965" s="1" t="s">
        <v>35</v>
      </c>
      <c r="J11965" t="s">
        <v>36</v>
      </c>
    </row>
    <row r="11966" spans="1:10" x14ac:dyDescent="0.2">
      <c r="A11966" s="7" t="s">
        <v>20372</v>
      </c>
      <c r="B11966" t="s">
        <v>20373</v>
      </c>
      <c r="C11966">
        <v>21002</v>
      </c>
      <c r="D11966" t="s">
        <v>31</v>
      </c>
      <c r="E11966">
        <v>3</v>
      </c>
      <c r="F11966" t="s">
        <v>2045</v>
      </c>
      <c r="G11966" s="8" t="s">
        <v>256</v>
      </c>
      <c r="H11966" t="s">
        <v>257</v>
      </c>
      <c r="I11966" s="1" t="s">
        <v>35</v>
      </c>
      <c r="J11966" t="s">
        <v>36</v>
      </c>
    </row>
    <row r="11967" spans="1:10" x14ac:dyDescent="0.2">
      <c r="A11967" s="7" t="s">
        <v>20374</v>
      </c>
      <c r="B11967" t="s">
        <v>20375</v>
      </c>
      <c r="C11967">
        <v>21002</v>
      </c>
      <c r="D11967" t="s">
        <v>31</v>
      </c>
      <c r="E11967">
        <v>3</v>
      </c>
      <c r="F11967" t="s">
        <v>2045</v>
      </c>
      <c r="G11967" s="8" t="s">
        <v>256</v>
      </c>
      <c r="H11967" t="s">
        <v>257</v>
      </c>
      <c r="I11967" s="1" t="s">
        <v>35</v>
      </c>
      <c r="J11967" t="s">
        <v>36</v>
      </c>
    </row>
    <row r="11968" spans="1:10" x14ac:dyDescent="0.2">
      <c r="A11968" s="7" t="s">
        <v>20376</v>
      </c>
      <c r="B11968" t="s">
        <v>20377</v>
      </c>
      <c r="C11968">
        <v>21002</v>
      </c>
      <c r="D11968" t="s">
        <v>31</v>
      </c>
      <c r="E11968">
        <v>3</v>
      </c>
      <c r="F11968" t="s">
        <v>2045</v>
      </c>
      <c r="G11968" s="8" t="s">
        <v>256</v>
      </c>
      <c r="H11968" t="s">
        <v>257</v>
      </c>
      <c r="I11968" s="1" t="s">
        <v>35</v>
      </c>
      <c r="J11968" t="s">
        <v>36</v>
      </c>
    </row>
    <row r="11969" spans="1:10" x14ac:dyDescent="0.2">
      <c r="A11969" s="7" t="s">
        <v>20378</v>
      </c>
      <c r="B11969" t="s">
        <v>20379</v>
      </c>
      <c r="C11969">
        <v>21002</v>
      </c>
      <c r="D11969" t="s">
        <v>31</v>
      </c>
      <c r="E11969">
        <v>3</v>
      </c>
      <c r="F11969" t="s">
        <v>2045</v>
      </c>
      <c r="G11969" s="8" t="s">
        <v>256</v>
      </c>
      <c r="H11969" t="s">
        <v>257</v>
      </c>
      <c r="I11969" s="1" t="s">
        <v>35</v>
      </c>
      <c r="J11969" t="s">
        <v>36</v>
      </c>
    </row>
    <row r="11970" spans="1:10" x14ac:dyDescent="0.2">
      <c r="A11970" s="7" t="s">
        <v>20380</v>
      </c>
      <c r="B11970" t="s">
        <v>19719</v>
      </c>
      <c r="C11970">
        <v>21002</v>
      </c>
      <c r="D11970" t="s">
        <v>31</v>
      </c>
      <c r="E11970">
        <v>3</v>
      </c>
      <c r="F11970" t="s">
        <v>2045</v>
      </c>
      <c r="G11970" s="8" t="s">
        <v>256</v>
      </c>
      <c r="H11970" t="s">
        <v>257</v>
      </c>
      <c r="I11970" s="1" t="s">
        <v>35</v>
      </c>
      <c r="J11970" t="s">
        <v>36</v>
      </c>
    </row>
    <row r="11971" spans="1:10" x14ac:dyDescent="0.2">
      <c r="A11971" s="7" t="s">
        <v>20381</v>
      </c>
      <c r="B11971" t="s">
        <v>20382</v>
      </c>
      <c r="C11971">
        <v>21002</v>
      </c>
      <c r="D11971" t="s">
        <v>31</v>
      </c>
      <c r="E11971">
        <v>3</v>
      </c>
      <c r="F11971" t="s">
        <v>2045</v>
      </c>
      <c r="G11971" s="8" t="s">
        <v>256</v>
      </c>
      <c r="H11971" t="s">
        <v>257</v>
      </c>
      <c r="I11971" s="1" t="s">
        <v>35</v>
      </c>
      <c r="J11971" t="s">
        <v>36</v>
      </c>
    </row>
    <row r="11972" spans="1:10" x14ac:dyDescent="0.2">
      <c r="A11972" s="7" t="s">
        <v>20383</v>
      </c>
      <c r="B11972" t="s">
        <v>20384</v>
      </c>
      <c r="C11972">
        <v>21002</v>
      </c>
      <c r="D11972" t="s">
        <v>31</v>
      </c>
      <c r="E11972">
        <v>3</v>
      </c>
      <c r="F11972" t="s">
        <v>2045</v>
      </c>
      <c r="G11972" s="8" t="s">
        <v>256</v>
      </c>
      <c r="H11972" t="s">
        <v>257</v>
      </c>
      <c r="I11972" s="1" t="s">
        <v>35</v>
      </c>
      <c r="J11972" t="s">
        <v>36</v>
      </c>
    </row>
    <row r="11973" spans="1:10" x14ac:dyDescent="0.2">
      <c r="A11973" s="7" t="s">
        <v>20385</v>
      </c>
      <c r="B11973" t="s">
        <v>20386</v>
      </c>
      <c r="C11973">
        <v>21002</v>
      </c>
      <c r="D11973" t="s">
        <v>31</v>
      </c>
      <c r="E11973">
        <v>3</v>
      </c>
      <c r="F11973" t="s">
        <v>2045</v>
      </c>
      <c r="G11973" s="8" t="s">
        <v>256</v>
      </c>
      <c r="H11973" t="s">
        <v>257</v>
      </c>
      <c r="I11973" s="1" t="s">
        <v>35</v>
      </c>
      <c r="J11973" t="s">
        <v>36</v>
      </c>
    </row>
    <row r="11974" spans="1:10" x14ac:dyDescent="0.2">
      <c r="A11974" s="7" t="s">
        <v>20387</v>
      </c>
      <c r="B11974" t="s">
        <v>20388</v>
      </c>
      <c r="C11974">
        <v>21002</v>
      </c>
      <c r="D11974" t="s">
        <v>31</v>
      </c>
      <c r="E11974">
        <v>3</v>
      </c>
      <c r="F11974" t="s">
        <v>2045</v>
      </c>
      <c r="G11974" s="8" t="s">
        <v>256</v>
      </c>
      <c r="H11974" t="s">
        <v>257</v>
      </c>
      <c r="I11974" s="1" t="s">
        <v>35</v>
      </c>
      <c r="J11974" t="s">
        <v>36</v>
      </c>
    </row>
    <row r="11975" spans="1:10" x14ac:dyDescent="0.2">
      <c r="A11975" s="7" t="s">
        <v>20389</v>
      </c>
      <c r="B11975" t="s">
        <v>20390</v>
      </c>
      <c r="C11975">
        <v>21002</v>
      </c>
      <c r="D11975" t="s">
        <v>31</v>
      </c>
      <c r="E11975">
        <v>3</v>
      </c>
      <c r="F11975" t="s">
        <v>2045</v>
      </c>
      <c r="G11975" s="8" t="s">
        <v>256</v>
      </c>
      <c r="H11975" t="s">
        <v>257</v>
      </c>
      <c r="I11975" s="1" t="s">
        <v>35</v>
      </c>
      <c r="J11975" t="s">
        <v>36</v>
      </c>
    </row>
    <row r="11976" spans="1:10" x14ac:dyDescent="0.2">
      <c r="A11976" s="7" t="s">
        <v>20391</v>
      </c>
      <c r="B11976" t="s">
        <v>20392</v>
      </c>
      <c r="C11976">
        <v>21002</v>
      </c>
      <c r="D11976" t="s">
        <v>31</v>
      </c>
      <c r="E11976">
        <v>3</v>
      </c>
      <c r="F11976" t="s">
        <v>2045</v>
      </c>
      <c r="G11976" s="8" t="s">
        <v>256</v>
      </c>
      <c r="H11976" t="s">
        <v>257</v>
      </c>
      <c r="I11976" s="1" t="s">
        <v>35</v>
      </c>
      <c r="J11976" t="s">
        <v>36</v>
      </c>
    </row>
    <row r="11977" spans="1:10" x14ac:dyDescent="0.2">
      <c r="A11977" s="7" t="s">
        <v>20393</v>
      </c>
      <c r="B11977" t="s">
        <v>20394</v>
      </c>
      <c r="C11977">
        <v>21002</v>
      </c>
      <c r="D11977" t="s">
        <v>31</v>
      </c>
      <c r="E11977">
        <v>3</v>
      </c>
      <c r="F11977" t="s">
        <v>2045</v>
      </c>
      <c r="G11977" s="8" t="s">
        <v>256</v>
      </c>
      <c r="H11977" t="s">
        <v>257</v>
      </c>
      <c r="I11977" s="1" t="s">
        <v>35</v>
      </c>
      <c r="J11977" t="s">
        <v>36</v>
      </c>
    </row>
    <row r="11978" spans="1:10" x14ac:dyDescent="0.2">
      <c r="A11978" s="7" t="s">
        <v>20395</v>
      </c>
      <c r="B11978" t="s">
        <v>20396</v>
      </c>
      <c r="C11978">
        <v>21002</v>
      </c>
      <c r="D11978" t="s">
        <v>31</v>
      </c>
      <c r="E11978">
        <v>3</v>
      </c>
      <c r="F11978" t="s">
        <v>2045</v>
      </c>
      <c r="G11978" s="8" t="s">
        <v>256</v>
      </c>
      <c r="H11978" t="s">
        <v>257</v>
      </c>
      <c r="I11978" s="1" t="s">
        <v>35</v>
      </c>
      <c r="J11978" t="s">
        <v>36</v>
      </c>
    </row>
    <row r="11979" spans="1:10" x14ac:dyDescent="0.2">
      <c r="A11979" s="7" t="s">
        <v>20397</v>
      </c>
      <c r="B11979" t="s">
        <v>20398</v>
      </c>
      <c r="C11979">
        <v>21002</v>
      </c>
      <c r="D11979" t="s">
        <v>31</v>
      </c>
      <c r="E11979">
        <v>3</v>
      </c>
      <c r="F11979" t="s">
        <v>2045</v>
      </c>
      <c r="G11979" s="8" t="s">
        <v>256</v>
      </c>
      <c r="H11979" t="s">
        <v>257</v>
      </c>
      <c r="I11979" s="1" t="s">
        <v>35</v>
      </c>
      <c r="J11979" t="s">
        <v>36</v>
      </c>
    </row>
    <row r="11980" spans="1:10" x14ac:dyDescent="0.2">
      <c r="A11980" s="7" t="s">
        <v>20399</v>
      </c>
      <c r="B11980" t="s">
        <v>20400</v>
      </c>
      <c r="C11980">
        <v>21002</v>
      </c>
      <c r="D11980" t="s">
        <v>31</v>
      </c>
      <c r="E11980">
        <v>3</v>
      </c>
      <c r="F11980" t="s">
        <v>2045</v>
      </c>
      <c r="G11980" s="8" t="s">
        <v>256</v>
      </c>
      <c r="H11980" t="s">
        <v>257</v>
      </c>
      <c r="I11980" s="1" t="s">
        <v>35</v>
      </c>
      <c r="J11980" t="s">
        <v>36</v>
      </c>
    </row>
    <row r="11981" spans="1:10" x14ac:dyDescent="0.2">
      <c r="A11981" s="7" t="s">
        <v>20401</v>
      </c>
      <c r="B11981" t="s">
        <v>20402</v>
      </c>
      <c r="C11981">
        <v>21002</v>
      </c>
      <c r="D11981" t="s">
        <v>31</v>
      </c>
      <c r="E11981">
        <v>3</v>
      </c>
      <c r="F11981" t="s">
        <v>2045</v>
      </c>
      <c r="G11981" s="8" t="s">
        <v>256</v>
      </c>
      <c r="H11981" t="s">
        <v>257</v>
      </c>
      <c r="I11981" s="1" t="s">
        <v>35</v>
      </c>
      <c r="J11981" t="s">
        <v>36</v>
      </c>
    </row>
    <row r="11982" spans="1:10" x14ac:dyDescent="0.2">
      <c r="A11982" s="7" t="s">
        <v>20403</v>
      </c>
      <c r="B11982" t="s">
        <v>20404</v>
      </c>
      <c r="C11982">
        <v>21002</v>
      </c>
      <c r="D11982" t="s">
        <v>31</v>
      </c>
      <c r="E11982">
        <v>3</v>
      </c>
      <c r="F11982" t="s">
        <v>2045</v>
      </c>
      <c r="G11982" s="8" t="s">
        <v>256</v>
      </c>
      <c r="H11982" t="s">
        <v>257</v>
      </c>
      <c r="I11982" s="1" t="s">
        <v>35</v>
      </c>
      <c r="J11982" t="s">
        <v>36</v>
      </c>
    </row>
    <row r="11983" spans="1:10" x14ac:dyDescent="0.2">
      <c r="A11983" s="7" t="s">
        <v>20405</v>
      </c>
      <c r="B11983" t="s">
        <v>4630</v>
      </c>
      <c r="C11983">
        <v>21002</v>
      </c>
      <c r="D11983" t="s">
        <v>31</v>
      </c>
      <c r="E11983">
        <v>3</v>
      </c>
      <c r="F11983" t="s">
        <v>2045</v>
      </c>
      <c r="G11983" s="8" t="s">
        <v>256</v>
      </c>
      <c r="H11983" t="s">
        <v>257</v>
      </c>
      <c r="I11983" s="1" t="s">
        <v>35</v>
      </c>
      <c r="J11983" t="s">
        <v>36</v>
      </c>
    </row>
    <row r="11984" spans="1:10" x14ac:dyDescent="0.2">
      <c r="A11984" s="7" t="s">
        <v>20406</v>
      </c>
      <c r="B11984" t="s">
        <v>20407</v>
      </c>
      <c r="C11984">
        <v>21002</v>
      </c>
      <c r="D11984" t="s">
        <v>31</v>
      </c>
      <c r="E11984">
        <v>3</v>
      </c>
      <c r="F11984" t="s">
        <v>2045</v>
      </c>
      <c r="G11984" s="8" t="s">
        <v>256</v>
      </c>
      <c r="H11984" t="s">
        <v>257</v>
      </c>
      <c r="I11984" s="1" t="s">
        <v>35</v>
      </c>
      <c r="J11984" t="s">
        <v>36</v>
      </c>
    </row>
    <row r="11985" spans="1:10" x14ac:dyDescent="0.2">
      <c r="A11985" s="7" t="s">
        <v>20408</v>
      </c>
      <c r="B11985" t="s">
        <v>20409</v>
      </c>
      <c r="C11985">
        <v>21002</v>
      </c>
      <c r="D11985" t="s">
        <v>31</v>
      </c>
      <c r="E11985">
        <v>3</v>
      </c>
      <c r="F11985" t="s">
        <v>2045</v>
      </c>
      <c r="G11985" s="8" t="s">
        <v>256</v>
      </c>
      <c r="H11985" t="s">
        <v>257</v>
      </c>
      <c r="I11985" s="1" t="s">
        <v>35</v>
      </c>
      <c r="J11985" t="s">
        <v>36</v>
      </c>
    </row>
    <row r="11986" spans="1:10" x14ac:dyDescent="0.2">
      <c r="A11986" s="7" t="s">
        <v>20410</v>
      </c>
      <c r="B11986" t="s">
        <v>20411</v>
      </c>
      <c r="C11986">
        <v>21002</v>
      </c>
      <c r="D11986" t="s">
        <v>31</v>
      </c>
      <c r="E11986">
        <v>3</v>
      </c>
      <c r="F11986" t="s">
        <v>2045</v>
      </c>
      <c r="G11986" s="8" t="s">
        <v>256</v>
      </c>
      <c r="H11986" t="s">
        <v>257</v>
      </c>
      <c r="I11986" s="1" t="s">
        <v>35</v>
      </c>
      <c r="J11986" t="s">
        <v>36</v>
      </c>
    </row>
    <row r="11987" spans="1:10" x14ac:dyDescent="0.2">
      <c r="A11987" s="7" t="s">
        <v>20412</v>
      </c>
      <c r="B11987" t="s">
        <v>20413</v>
      </c>
      <c r="C11987">
        <v>21002</v>
      </c>
      <c r="D11987" t="s">
        <v>31</v>
      </c>
      <c r="E11987">
        <v>3</v>
      </c>
      <c r="F11987" t="s">
        <v>2045</v>
      </c>
      <c r="G11987" s="8" t="s">
        <v>256</v>
      </c>
      <c r="H11987" t="s">
        <v>257</v>
      </c>
      <c r="I11987" s="1" t="s">
        <v>35</v>
      </c>
      <c r="J11987" t="s">
        <v>36</v>
      </c>
    </row>
    <row r="11988" spans="1:10" x14ac:dyDescent="0.2">
      <c r="A11988" s="7" t="s">
        <v>20414</v>
      </c>
      <c r="B11988" t="s">
        <v>20415</v>
      </c>
      <c r="C11988">
        <v>21002</v>
      </c>
      <c r="D11988" t="s">
        <v>31</v>
      </c>
      <c r="E11988">
        <v>3</v>
      </c>
      <c r="F11988" t="s">
        <v>2045</v>
      </c>
      <c r="G11988" s="8" t="s">
        <v>256</v>
      </c>
      <c r="H11988" t="s">
        <v>257</v>
      </c>
      <c r="I11988" s="1" t="s">
        <v>35</v>
      </c>
      <c r="J11988" t="s">
        <v>36</v>
      </c>
    </row>
    <row r="11989" spans="1:10" x14ac:dyDescent="0.2">
      <c r="A11989" s="7" t="s">
        <v>20416</v>
      </c>
      <c r="B11989" t="s">
        <v>20417</v>
      </c>
      <c r="C11989">
        <v>21002</v>
      </c>
      <c r="D11989" t="s">
        <v>31</v>
      </c>
      <c r="E11989">
        <v>3</v>
      </c>
      <c r="F11989" t="s">
        <v>2045</v>
      </c>
      <c r="G11989" s="8" t="s">
        <v>256</v>
      </c>
      <c r="H11989" t="s">
        <v>257</v>
      </c>
      <c r="I11989" s="1" t="s">
        <v>35</v>
      </c>
      <c r="J11989" t="s">
        <v>36</v>
      </c>
    </row>
    <row r="11990" spans="1:10" x14ac:dyDescent="0.2">
      <c r="A11990" s="7" t="s">
        <v>20418</v>
      </c>
      <c r="B11990" t="s">
        <v>20419</v>
      </c>
      <c r="C11990">
        <v>21002</v>
      </c>
      <c r="D11990" t="s">
        <v>31</v>
      </c>
      <c r="E11990">
        <v>3</v>
      </c>
      <c r="F11990" t="s">
        <v>2045</v>
      </c>
      <c r="G11990" s="8" t="s">
        <v>260</v>
      </c>
      <c r="H11990" t="s">
        <v>261</v>
      </c>
      <c r="I11990" s="1" t="s">
        <v>35</v>
      </c>
      <c r="J11990" t="s">
        <v>36</v>
      </c>
    </row>
    <row r="11991" spans="1:10" x14ac:dyDescent="0.2">
      <c r="A11991" s="7" t="s">
        <v>20420</v>
      </c>
      <c r="B11991" t="s">
        <v>20421</v>
      </c>
      <c r="C11991">
        <v>21002</v>
      </c>
      <c r="D11991" t="s">
        <v>31</v>
      </c>
      <c r="E11991">
        <v>3</v>
      </c>
      <c r="F11991" t="s">
        <v>2045</v>
      </c>
      <c r="G11991" s="8" t="s">
        <v>260</v>
      </c>
      <c r="H11991" t="s">
        <v>261</v>
      </c>
      <c r="I11991" s="1" t="s">
        <v>35</v>
      </c>
      <c r="J11991" t="s">
        <v>36</v>
      </c>
    </row>
    <row r="11992" spans="1:10" x14ac:dyDescent="0.2">
      <c r="A11992" s="7" t="s">
        <v>20422</v>
      </c>
      <c r="B11992" t="s">
        <v>20423</v>
      </c>
      <c r="C11992">
        <v>21002</v>
      </c>
      <c r="D11992" t="s">
        <v>31</v>
      </c>
      <c r="E11992">
        <v>3</v>
      </c>
      <c r="F11992" t="s">
        <v>2045</v>
      </c>
      <c r="G11992" s="8" t="s">
        <v>260</v>
      </c>
      <c r="H11992" t="s">
        <v>261</v>
      </c>
      <c r="I11992" s="1" t="s">
        <v>35</v>
      </c>
      <c r="J11992" t="s">
        <v>36</v>
      </c>
    </row>
    <row r="11993" spans="1:10" x14ac:dyDescent="0.2">
      <c r="A11993" s="7" t="s">
        <v>20424</v>
      </c>
      <c r="B11993" t="s">
        <v>20425</v>
      </c>
      <c r="C11993">
        <v>21002</v>
      </c>
      <c r="D11993" t="s">
        <v>31</v>
      </c>
      <c r="E11993">
        <v>3</v>
      </c>
      <c r="F11993" t="s">
        <v>2045</v>
      </c>
      <c r="G11993" s="8" t="s">
        <v>260</v>
      </c>
      <c r="H11993" t="s">
        <v>261</v>
      </c>
      <c r="I11993" s="1" t="s">
        <v>35</v>
      </c>
      <c r="J11993" t="s">
        <v>36</v>
      </c>
    </row>
    <row r="11994" spans="1:10" x14ac:dyDescent="0.2">
      <c r="A11994" s="7" t="s">
        <v>20426</v>
      </c>
      <c r="B11994" t="s">
        <v>20427</v>
      </c>
      <c r="C11994">
        <v>21002</v>
      </c>
      <c r="D11994" t="s">
        <v>31</v>
      </c>
      <c r="E11994">
        <v>3</v>
      </c>
      <c r="F11994" t="s">
        <v>2045</v>
      </c>
      <c r="G11994" s="8" t="s">
        <v>260</v>
      </c>
      <c r="H11994" t="s">
        <v>261</v>
      </c>
      <c r="I11994" s="1" t="s">
        <v>35</v>
      </c>
      <c r="J11994" t="s">
        <v>36</v>
      </c>
    </row>
    <row r="11995" spans="1:10" x14ac:dyDescent="0.2">
      <c r="A11995" s="7" t="s">
        <v>20428</v>
      </c>
      <c r="B11995" t="s">
        <v>20429</v>
      </c>
      <c r="C11995">
        <v>21002</v>
      </c>
      <c r="D11995" t="s">
        <v>31</v>
      </c>
      <c r="E11995">
        <v>3</v>
      </c>
      <c r="F11995" t="s">
        <v>2045</v>
      </c>
      <c r="G11995" s="8" t="s">
        <v>260</v>
      </c>
      <c r="H11995" t="s">
        <v>261</v>
      </c>
      <c r="I11995" s="1" t="s">
        <v>35</v>
      </c>
      <c r="J11995" t="s">
        <v>36</v>
      </c>
    </row>
    <row r="11996" spans="1:10" x14ac:dyDescent="0.2">
      <c r="A11996" s="7" t="s">
        <v>20430</v>
      </c>
      <c r="B11996" t="s">
        <v>20431</v>
      </c>
      <c r="C11996">
        <v>21002</v>
      </c>
      <c r="D11996" t="s">
        <v>31</v>
      </c>
      <c r="E11996">
        <v>3</v>
      </c>
      <c r="F11996" t="s">
        <v>2045</v>
      </c>
      <c r="G11996" s="8" t="s">
        <v>260</v>
      </c>
      <c r="H11996" t="s">
        <v>261</v>
      </c>
      <c r="I11996" s="1" t="s">
        <v>35</v>
      </c>
      <c r="J11996" t="s">
        <v>36</v>
      </c>
    </row>
    <row r="11997" spans="1:10" x14ac:dyDescent="0.2">
      <c r="A11997" s="7" t="s">
        <v>20432</v>
      </c>
      <c r="B11997" t="s">
        <v>20433</v>
      </c>
      <c r="C11997">
        <v>21002</v>
      </c>
      <c r="D11997" t="s">
        <v>31</v>
      </c>
      <c r="E11997">
        <v>3</v>
      </c>
      <c r="F11997" t="s">
        <v>2045</v>
      </c>
      <c r="G11997" s="8" t="s">
        <v>260</v>
      </c>
      <c r="H11997" t="s">
        <v>261</v>
      </c>
      <c r="I11997" s="1" t="s">
        <v>35</v>
      </c>
      <c r="J11997" t="s">
        <v>36</v>
      </c>
    </row>
    <row r="11998" spans="1:10" x14ac:dyDescent="0.2">
      <c r="A11998" s="7" t="s">
        <v>20434</v>
      </c>
      <c r="B11998" t="s">
        <v>8832</v>
      </c>
      <c r="C11998">
        <v>21002</v>
      </c>
      <c r="D11998" t="s">
        <v>31</v>
      </c>
      <c r="E11998">
        <v>3</v>
      </c>
      <c r="F11998" t="s">
        <v>2045</v>
      </c>
      <c r="G11998" s="8" t="s">
        <v>260</v>
      </c>
      <c r="H11998" t="s">
        <v>261</v>
      </c>
      <c r="I11998" s="1" t="s">
        <v>35</v>
      </c>
      <c r="J11998" t="s">
        <v>36</v>
      </c>
    </row>
    <row r="11999" spans="1:10" x14ac:dyDescent="0.2">
      <c r="A11999" s="7" t="s">
        <v>20435</v>
      </c>
      <c r="B11999" t="s">
        <v>20436</v>
      </c>
      <c r="C11999">
        <v>21002</v>
      </c>
      <c r="D11999" t="s">
        <v>31</v>
      </c>
      <c r="E11999">
        <v>3</v>
      </c>
      <c r="F11999" t="s">
        <v>2045</v>
      </c>
      <c r="G11999" s="8" t="s">
        <v>260</v>
      </c>
      <c r="H11999" t="s">
        <v>261</v>
      </c>
      <c r="I11999" s="1" t="s">
        <v>35</v>
      </c>
      <c r="J11999" t="s">
        <v>36</v>
      </c>
    </row>
    <row r="12000" spans="1:10" x14ac:dyDescent="0.2">
      <c r="A12000" s="7" t="s">
        <v>20437</v>
      </c>
      <c r="B12000" t="s">
        <v>20438</v>
      </c>
      <c r="C12000">
        <v>21002</v>
      </c>
      <c r="D12000" t="s">
        <v>31</v>
      </c>
      <c r="E12000">
        <v>3</v>
      </c>
      <c r="F12000" t="s">
        <v>2045</v>
      </c>
      <c r="G12000" s="8" t="s">
        <v>260</v>
      </c>
      <c r="H12000" t="s">
        <v>261</v>
      </c>
      <c r="I12000" s="1" t="s">
        <v>35</v>
      </c>
      <c r="J12000" t="s">
        <v>36</v>
      </c>
    </row>
    <row r="12001" spans="1:10" x14ac:dyDescent="0.2">
      <c r="A12001" s="7" t="s">
        <v>20439</v>
      </c>
      <c r="B12001" t="s">
        <v>20440</v>
      </c>
      <c r="C12001">
        <v>21002</v>
      </c>
      <c r="D12001" t="s">
        <v>31</v>
      </c>
      <c r="E12001">
        <v>3</v>
      </c>
      <c r="F12001" t="s">
        <v>2045</v>
      </c>
      <c r="G12001" s="8" t="s">
        <v>260</v>
      </c>
      <c r="H12001" t="s">
        <v>261</v>
      </c>
      <c r="I12001" s="1" t="s">
        <v>35</v>
      </c>
      <c r="J12001" t="s">
        <v>36</v>
      </c>
    </row>
    <row r="12002" spans="1:10" x14ac:dyDescent="0.2">
      <c r="A12002" s="7" t="s">
        <v>20441</v>
      </c>
      <c r="B12002" t="s">
        <v>20442</v>
      </c>
      <c r="C12002">
        <v>21002</v>
      </c>
      <c r="D12002" t="s">
        <v>31</v>
      </c>
      <c r="E12002">
        <v>3</v>
      </c>
      <c r="F12002" t="s">
        <v>2045</v>
      </c>
      <c r="G12002" s="8" t="s">
        <v>260</v>
      </c>
      <c r="H12002" t="s">
        <v>261</v>
      </c>
      <c r="I12002" s="1" t="s">
        <v>35</v>
      </c>
      <c r="J12002" t="s">
        <v>36</v>
      </c>
    </row>
    <row r="12003" spans="1:10" x14ac:dyDescent="0.2">
      <c r="A12003" s="7" t="s">
        <v>20443</v>
      </c>
      <c r="B12003" t="s">
        <v>19162</v>
      </c>
      <c r="C12003">
        <v>21002</v>
      </c>
      <c r="D12003" t="s">
        <v>31</v>
      </c>
      <c r="E12003">
        <v>3</v>
      </c>
      <c r="F12003" t="s">
        <v>2045</v>
      </c>
      <c r="G12003" s="8" t="s">
        <v>260</v>
      </c>
      <c r="H12003" t="s">
        <v>261</v>
      </c>
      <c r="I12003" s="1" t="s">
        <v>35</v>
      </c>
      <c r="J12003" t="s">
        <v>36</v>
      </c>
    </row>
    <row r="12004" spans="1:10" x14ac:dyDescent="0.2">
      <c r="A12004" s="7" t="s">
        <v>20444</v>
      </c>
      <c r="B12004" t="s">
        <v>20445</v>
      </c>
      <c r="C12004">
        <v>21002</v>
      </c>
      <c r="D12004" t="s">
        <v>31</v>
      </c>
      <c r="E12004">
        <v>3</v>
      </c>
      <c r="F12004" t="s">
        <v>2045</v>
      </c>
      <c r="G12004" s="8" t="s">
        <v>260</v>
      </c>
      <c r="H12004" t="s">
        <v>261</v>
      </c>
      <c r="I12004" s="1" t="s">
        <v>35</v>
      </c>
      <c r="J12004" t="s">
        <v>36</v>
      </c>
    </row>
    <row r="12005" spans="1:10" x14ac:dyDescent="0.2">
      <c r="A12005" s="7" t="s">
        <v>20446</v>
      </c>
      <c r="B12005" t="s">
        <v>20447</v>
      </c>
      <c r="C12005">
        <v>21002</v>
      </c>
      <c r="D12005" t="s">
        <v>31</v>
      </c>
      <c r="E12005">
        <v>3</v>
      </c>
      <c r="F12005" t="s">
        <v>2045</v>
      </c>
      <c r="G12005" s="8" t="s">
        <v>260</v>
      </c>
      <c r="H12005" t="s">
        <v>261</v>
      </c>
      <c r="I12005" s="1" t="s">
        <v>35</v>
      </c>
      <c r="J12005" t="s">
        <v>36</v>
      </c>
    </row>
    <row r="12006" spans="1:10" x14ac:dyDescent="0.2">
      <c r="A12006" s="7" t="s">
        <v>20448</v>
      </c>
      <c r="B12006" t="s">
        <v>20449</v>
      </c>
      <c r="C12006">
        <v>21002</v>
      </c>
      <c r="D12006" t="s">
        <v>31</v>
      </c>
      <c r="E12006">
        <v>3</v>
      </c>
      <c r="F12006" t="s">
        <v>2045</v>
      </c>
      <c r="G12006" s="8" t="s">
        <v>260</v>
      </c>
      <c r="H12006" t="s">
        <v>261</v>
      </c>
      <c r="I12006" s="1" t="s">
        <v>35</v>
      </c>
      <c r="J12006" t="s">
        <v>36</v>
      </c>
    </row>
    <row r="12007" spans="1:10" x14ac:dyDescent="0.2">
      <c r="A12007" s="7" t="s">
        <v>20450</v>
      </c>
      <c r="B12007" t="s">
        <v>20451</v>
      </c>
      <c r="C12007">
        <v>21002</v>
      </c>
      <c r="D12007" t="s">
        <v>31</v>
      </c>
      <c r="E12007">
        <v>3</v>
      </c>
      <c r="F12007" t="s">
        <v>2045</v>
      </c>
      <c r="G12007" s="8" t="s">
        <v>260</v>
      </c>
      <c r="H12007" t="s">
        <v>261</v>
      </c>
      <c r="I12007" s="1" t="s">
        <v>35</v>
      </c>
      <c r="J12007" t="s">
        <v>36</v>
      </c>
    </row>
    <row r="12008" spans="1:10" x14ac:dyDescent="0.2">
      <c r="A12008" s="7" t="s">
        <v>20452</v>
      </c>
      <c r="B12008" t="s">
        <v>19708</v>
      </c>
      <c r="C12008">
        <v>21002</v>
      </c>
      <c r="D12008" t="s">
        <v>31</v>
      </c>
      <c r="E12008">
        <v>3</v>
      </c>
      <c r="F12008" t="s">
        <v>2045</v>
      </c>
      <c r="G12008" s="8" t="s">
        <v>260</v>
      </c>
      <c r="H12008" t="s">
        <v>261</v>
      </c>
      <c r="I12008" s="1" t="s">
        <v>35</v>
      </c>
      <c r="J12008" t="s">
        <v>36</v>
      </c>
    </row>
    <row r="12009" spans="1:10" x14ac:dyDescent="0.2">
      <c r="A12009" s="7" t="s">
        <v>20453</v>
      </c>
      <c r="B12009" t="s">
        <v>20454</v>
      </c>
      <c r="C12009">
        <v>21002</v>
      </c>
      <c r="D12009" t="s">
        <v>31</v>
      </c>
      <c r="E12009">
        <v>3</v>
      </c>
      <c r="F12009" t="s">
        <v>2045</v>
      </c>
      <c r="G12009" s="8" t="s">
        <v>260</v>
      </c>
      <c r="H12009" t="s">
        <v>261</v>
      </c>
      <c r="I12009" s="1" t="s">
        <v>35</v>
      </c>
      <c r="J12009" t="s">
        <v>36</v>
      </c>
    </row>
    <row r="12010" spans="1:10" x14ac:dyDescent="0.2">
      <c r="A12010" s="7" t="s">
        <v>20455</v>
      </c>
      <c r="B12010" t="s">
        <v>20456</v>
      </c>
      <c r="C12010">
        <v>21002</v>
      </c>
      <c r="D12010" t="s">
        <v>31</v>
      </c>
      <c r="E12010">
        <v>3</v>
      </c>
      <c r="F12010" t="s">
        <v>2045</v>
      </c>
      <c r="G12010" s="8" t="s">
        <v>260</v>
      </c>
      <c r="H12010" t="s">
        <v>261</v>
      </c>
      <c r="I12010" s="1" t="s">
        <v>35</v>
      </c>
      <c r="J12010" t="s">
        <v>36</v>
      </c>
    </row>
    <row r="12011" spans="1:10" x14ac:dyDescent="0.2">
      <c r="A12011" s="7" t="s">
        <v>20457</v>
      </c>
      <c r="B12011" t="s">
        <v>20458</v>
      </c>
      <c r="C12011">
        <v>21002</v>
      </c>
      <c r="D12011" t="s">
        <v>31</v>
      </c>
      <c r="E12011">
        <v>3</v>
      </c>
      <c r="F12011" t="s">
        <v>2045</v>
      </c>
      <c r="G12011" s="8" t="s">
        <v>260</v>
      </c>
      <c r="H12011" t="s">
        <v>261</v>
      </c>
      <c r="I12011" s="1" t="s">
        <v>35</v>
      </c>
      <c r="J12011" t="s">
        <v>36</v>
      </c>
    </row>
    <row r="12012" spans="1:10" x14ac:dyDescent="0.2">
      <c r="A12012" s="7" t="s">
        <v>20459</v>
      </c>
      <c r="B12012" t="s">
        <v>20460</v>
      </c>
      <c r="C12012">
        <v>21002</v>
      </c>
      <c r="D12012" t="s">
        <v>31</v>
      </c>
      <c r="E12012">
        <v>3</v>
      </c>
      <c r="F12012" t="s">
        <v>2045</v>
      </c>
      <c r="G12012" s="8" t="s">
        <v>260</v>
      </c>
      <c r="H12012" t="s">
        <v>261</v>
      </c>
      <c r="I12012" s="1" t="s">
        <v>35</v>
      </c>
      <c r="J12012" t="s">
        <v>36</v>
      </c>
    </row>
    <row r="12013" spans="1:10" x14ac:dyDescent="0.2">
      <c r="A12013" s="7" t="s">
        <v>20461</v>
      </c>
      <c r="B12013" t="s">
        <v>20462</v>
      </c>
      <c r="C12013">
        <v>21002</v>
      </c>
      <c r="D12013" t="s">
        <v>31</v>
      </c>
      <c r="E12013">
        <v>3</v>
      </c>
      <c r="F12013" t="s">
        <v>2045</v>
      </c>
      <c r="G12013" s="8" t="s">
        <v>260</v>
      </c>
      <c r="H12013" t="s">
        <v>261</v>
      </c>
      <c r="I12013" s="1" t="s">
        <v>35</v>
      </c>
      <c r="J12013" t="s">
        <v>36</v>
      </c>
    </row>
    <row r="12014" spans="1:10" x14ac:dyDescent="0.2">
      <c r="A12014" s="7" t="s">
        <v>20463</v>
      </c>
      <c r="B12014" t="s">
        <v>20464</v>
      </c>
      <c r="C12014">
        <v>21002</v>
      </c>
      <c r="D12014" t="s">
        <v>31</v>
      </c>
      <c r="E12014">
        <v>3</v>
      </c>
      <c r="F12014" t="s">
        <v>2045</v>
      </c>
      <c r="G12014" s="8" t="s">
        <v>260</v>
      </c>
      <c r="H12014" t="s">
        <v>261</v>
      </c>
      <c r="I12014" s="1" t="s">
        <v>35</v>
      </c>
      <c r="J12014" t="s">
        <v>36</v>
      </c>
    </row>
    <row r="12015" spans="1:10" x14ac:dyDescent="0.2">
      <c r="A12015" s="7" t="s">
        <v>20465</v>
      </c>
      <c r="B12015" t="s">
        <v>18143</v>
      </c>
      <c r="C12015">
        <v>21002</v>
      </c>
      <c r="D12015" t="s">
        <v>31</v>
      </c>
      <c r="E12015">
        <v>3</v>
      </c>
      <c r="F12015" t="s">
        <v>2045</v>
      </c>
      <c r="G12015" s="8" t="s">
        <v>260</v>
      </c>
      <c r="H12015" t="s">
        <v>261</v>
      </c>
      <c r="I12015" s="1" t="s">
        <v>35</v>
      </c>
      <c r="J12015" t="s">
        <v>36</v>
      </c>
    </row>
    <row r="12016" spans="1:10" x14ac:dyDescent="0.2">
      <c r="A12016" s="7" t="s">
        <v>20466</v>
      </c>
      <c r="B12016" t="s">
        <v>20467</v>
      </c>
      <c r="C12016">
        <v>21002</v>
      </c>
      <c r="D12016" t="s">
        <v>31</v>
      </c>
      <c r="E12016">
        <v>3</v>
      </c>
      <c r="F12016" t="s">
        <v>2045</v>
      </c>
      <c r="G12016" s="8" t="s">
        <v>260</v>
      </c>
      <c r="H12016" t="s">
        <v>261</v>
      </c>
      <c r="I12016" s="1" t="s">
        <v>35</v>
      </c>
      <c r="J12016" t="s">
        <v>36</v>
      </c>
    </row>
    <row r="12017" spans="1:10" x14ac:dyDescent="0.2">
      <c r="A12017" s="7" t="s">
        <v>20468</v>
      </c>
      <c r="B12017" t="s">
        <v>20469</v>
      </c>
      <c r="C12017">
        <v>21002</v>
      </c>
      <c r="D12017" t="s">
        <v>31</v>
      </c>
      <c r="E12017">
        <v>3</v>
      </c>
      <c r="F12017" t="s">
        <v>2045</v>
      </c>
      <c r="G12017" s="8" t="s">
        <v>260</v>
      </c>
      <c r="H12017" t="s">
        <v>261</v>
      </c>
      <c r="I12017" s="1" t="s">
        <v>35</v>
      </c>
      <c r="J12017" t="s">
        <v>36</v>
      </c>
    </row>
    <row r="12018" spans="1:10" x14ac:dyDescent="0.2">
      <c r="A12018" s="7" t="s">
        <v>20470</v>
      </c>
      <c r="B12018" t="s">
        <v>7896</v>
      </c>
      <c r="C12018">
        <v>21002</v>
      </c>
      <c r="D12018" t="s">
        <v>31</v>
      </c>
      <c r="E12018">
        <v>3</v>
      </c>
      <c r="F12018" t="s">
        <v>2045</v>
      </c>
      <c r="G12018" s="8" t="s">
        <v>260</v>
      </c>
      <c r="H12018" t="s">
        <v>261</v>
      </c>
      <c r="I12018" s="1" t="s">
        <v>35</v>
      </c>
      <c r="J12018" t="s">
        <v>36</v>
      </c>
    </row>
    <row r="12019" spans="1:10" x14ac:dyDescent="0.2">
      <c r="A12019" s="7" t="s">
        <v>20471</v>
      </c>
      <c r="B12019" t="s">
        <v>20472</v>
      </c>
      <c r="C12019">
        <v>21002</v>
      </c>
      <c r="D12019" t="s">
        <v>31</v>
      </c>
      <c r="E12019">
        <v>3</v>
      </c>
      <c r="F12019" t="s">
        <v>2045</v>
      </c>
      <c r="G12019" s="8" t="s">
        <v>260</v>
      </c>
      <c r="H12019" t="s">
        <v>261</v>
      </c>
      <c r="I12019" s="1" t="s">
        <v>35</v>
      </c>
      <c r="J12019" t="s">
        <v>36</v>
      </c>
    </row>
    <row r="12020" spans="1:10" x14ac:dyDescent="0.2">
      <c r="A12020" s="7" t="s">
        <v>20473</v>
      </c>
      <c r="B12020" t="s">
        <v>20474</v>
      </c>
      <c r="C12020">
        <v>21002</v>
      </c>
      <c r="D12020" t="s">
        <v>31</v>
      </c>
      <c r="E12020">
        <v>3</v>
      </c>
      <c r="F12020" t="s">
        <v>2045</v>
      </c>
      <c r="G12020" s="8" t="s">
        <v>260</v>
      </c>
      <c r="H12020" t="s">
        <v>261</v>
      </c>
      <c r="I12020" s="1" t="s">
        <v>35</v>
      </c>
      <c r="J12020" t="s">
        <v>36</v>
      </c>
    </row>
    <row r="12021" spans="1:10" x14ac:dyDescent="0.2">
      <c r="A12021" s="7" t="s">
        <v>20475</v>
      </c>
      <c r="B12021" t="s">
        <v>20476</v>
      </c>
      <c r="C12021">
        <v>21002</v>
      </c>
      <c r="D12021" t="s">
        <v>31</v>
      </c>
      <c r="E12021">
        <v>3</v>
      </c>
      <c r="F12021" t="s">
        <v>2045</v>
      </c>
      <c r="G12021" s="8" t="s">
        <v>260</v>
      </c>
      <c r="H12021" t="s">
        <v>261</v>
      </c>
      <c r="I12021" s="1" t="s">
        <v>35</v>
      </c>
      <c r="J12021" t="s">
        <v>36</v>
      </c>
    </row>
    <row r="12022" spans="1:10" x14ac:dyDescent="0.2">
      <c r="A12022" s="7" t="s">
        <v>20477</v>
      </c>
      <c r="B12022" t="s">
        <v>20478</v>
      </c>
      <c r="C12022">
        <v>21002</v>
      </c>
      <c r="D12022" t="s">
        <v>31</v>
      </c>
      <c r="E12022">
        <v>3</v>
      </c>
      <c r="F12022" t="s">
        <v>2045</v>
      </c>
      <c r="G12022" s="8" t="s">
        <v>260</v>
      </c>
      <c r="H12022" t="s">
        <v>261</v>
      </c>
      <c r="I12022" s="1" t="s">
        <v>35</v>
      </c>
      <c r="J12022" t="s">
        <v>36</v>
      </c>
    </row>
    <row r="12023" spans="1:10" x14ac:dyDescent="0.2">
      <c r="A12023" s="7" t="s">
        <v>20479</v>
      </c>
      <c r="B12023" t="s">
        <v>13940</v>
      </c>
      <c r="C12023">
        <v>21002</v>
      </c>
      <c r="D12023" t="s">
        <v>31</v>
      </c>
      <c r="E12023">
        <v>3</v>
      </c>
      <c r="F12023" t="s">
        <v>2045</v>
      </c>
      <c r="G12023" s="8" t="s">
        <v>260</v>
      </c>
      <c r="H12023" t="s">
        <v>261</v>
      </c>
      <c r="I12023" s="1" t="s">
        <v>35</v>
      </c>
      <c r="J12023" t="s">
        <v>36</v>
      </c>
    </row>
    <row r="12024" spans="1:10" x14ac:dyDescent="0.2">
      <c r="A12024" s="7" t="s">
        <v>20480</v>
      </c>
      <c r="B12024" t="s">
        <v>20481</v>
      </c>
      <c r="C12024">
        <v>21002</v>
      </c>
      <c r="D12024" t="s">
        <v>31</v>
      </c>
      <c r="E12024">
        <v>3</v>
      </c>
      <c r="F12024" t="s">
        <v>2045</v>
      </c>
      <c r="G12024" s="8" t="s">
        <v>260</v>
      </c>
      <c r="H12024" t="s">
        <v>261</v>
      </c>
      <c r="I12024" s="1" t="s">
        <v>35</v>
      </c>
      <c r="J12024" t="s">
        <v>36</v>
      </c>
    </row>
    <row r="12025" spans="1:10" x14ac:dyDescent="0.2">
      <c r="A12025" s="7" t="s">
        <v>20482</v>
      </c>
      <c r="B12025" t="s">
        <v>20483</v>
      </c>
      <c r="C12025">
        <v>21002</v>
      </c>
      <c r="D12025" t="s">
        <v>31</v>
      </c>
      <c r="E12025">
        <v>3</v>
      </c>
      <c r="F12025" t="s">
        <v>2045</v>
      </c>
      <c r="G12025" s="8" t="s">
        <v>260</v>
      </c>
      <c r="H12025" t="s">
        <v>261</v>
      </c>
      <c r="I12025" s="1" t="s">
        <v>35</v>
      </c>
      <c r="J12025" t="s">
        <v>36</v>
      </c>
    </row>
    <row r="12026" spans="1:10" x14ac:dyDescent="0.2">
      <c r="A12026" s="7" t="s">
        <v>20484</v>
      </c>
      <c r="B12026" t="s">
        <v>10675</v>
      </c>
      <c r="C12026">
        <v>21002</v>
      </c>
      <c r="D12026" t="s">
        <v>31</v>
      </c>
      <c r="E12026">
        <v>3</v>
      </c>
      <c r="F12026" t="s">
        <v>2045</v>
      </c>
      <c r="G12026" s="8" t="s">
        <v>260</v>
      </c>
      <c r="H12026" t="s">
        <v>261</v>
      </c>
      <c r="I12026" s="1" t="s">
        <v>35</v>
      </c>
      <c r="J12026" t="s">
        <v>36</v>
      </c>
    </row>
    <row r="12027" spans="1:10" x14ac:dyDescent="0.2">
      <c r="A12027" s="7" t="s">
        <v>20485</v>
      </c>
      <c r="B12027" t="s">
        <v>8116</v>
      </c>
      <c r="C12027">
        <v>21002</v>
      </c>
      <c r="D12027" t="s">
        <v>31</v>
      </c>
      <c r="E12027">
        <v>3</v>
      </c>
      <c r="F12027" t="s">
        <v>2045</v>
      </c>
      <c r="G12027" s="8" t="s">
        <v>260</v>
      </c>
      <c r="H12027" t="s">
        <v>261</v>
      </c>
      <c r="I12027" s="1" t="s">
        <v>35</v>
      </c>
      <c r="J12027" t="s">
        <v>36</v>
      </c>
    </row>
    <row r="12028" spans="1:10" x14ac:dyDescent="0.2">
      <c r="A12028" s="7" t="s">
        <v>20486</v>
      </c>
      <c r="B12028" t="s">
        <v>20487</v>
      </c>
      <c r="C12028">
        <v>21002</v>
      </c>
      <c r="D12028" t="s">
        <v>31</v>
      </c>
      <c r="E12028">
        <v>3</v>
      </c>
      <c r="F12028" t="s">
        <v>2045</v>
      </c>
      <c r="G12028" s="8" t="s">
        <v>260</v>
      </c>
      <c r="H12028" t="s">
        <v>261</v>
      </c>
      <c r="I12028" s="1" t="s">
        <v>35</v>
      </c>
      <c r="J12028" t="s">
        <v>36</v>
      </c>
    </row>
    <row r="12029" spans="1:10" x14ac:dyDescent="0.2">
      <c r="A12029" s="7" t="s">
        <v>20488</v>
      </c>
      <c r="B12029" t="s">
        <v>20489</v>
      </c>
      <c r="C12029">
        <v>21002</v>
      </c>
      <c r="D12029" t="s">
        <v>31</v>
      </c>
      <c r="E12029">
        <v>3</v>
      </c>
      <c r="F12029" t="s">
        <v>2045</v>
      </c>
      <c r="G12029" s="8" t="s">
        <v>260</v>
      </c>
      <c r="H12029" t="s">
        <v>261</v>
      </c>
      <c r="I12029" s="1" t="s">
        <v>35</v>
      </c>
      <c r="J12029" t="s">
        <v>36</v>
      </c>
    </row>
    <row r="12030" spans="1:10" x14ac:dyDescent="0.2">
      <c r="A12030" s="7" t="s">
        <v>20490</v>
      </c>
      <c r="B12030" t="s">
        <v>20491</v>
      </c>
      <c r="C12030">
        <v>21002</v>
      </c>
      <c r="D12030" t="s">
        <v>31</v>
      </c>
      <c r="E12030">
        <v>3</v>
      </c>
      <c r="F12030" t="s">
        <v>2045</v>
      </c>
      <c r="G12030" s="8" t="s">
        <v>260</v>
      </c>
      <c r="H12030" t="s">
        <v>261</v>
      </c>
      <c r="I12030" s="1" t="s">
        <v>35</v>
      </c>
      <c r="J12030" t="s">
        <v>36</v>
      </c>
    </row>
    <row r="12031" spans="1:10" x14ac:dyDescent="0.2">
      <c r="A12031" s="7" t="s">
        <v>20492</v>
      </c>
      <c r="B12031" t="s">
        <v>20493</v>
      </c>
      <c r="C12031">
        <v>21002</v>
      </c>
      <c r="D12031" t="s">
        <v>31</v>
      </c>
      <c r="E12031">
        <v>3</v>
      </c>
      <c r="F12031" t="s">
        <v>2045</v>
      </c>
      <c r="G12031" s="8" t="s">
        <v>260</v>
      </c>
      <c r="H12031" t="s">
        <v>261</v>
      </c>
      <c r="I12031" s="1" t="s">
        <v>35</v>
      </c>
      <c r="J12031" t="s">
        <v>36</v>
      </c>
    </row>
    <row r="12032" spans="1:10" x14ac:dyDescent="0.2">
      <c r="A12032" s="7" t="s">
        <v>20494</v>
      </c>
      <c r="B12032" t="s">
        <v>20495</v>
      </c>
      <c r="C12032">
        <v>21002</v>
      </c>
      <c r="D12032" t="s">
        <v>31</v>
      </c>
      <c r="E12032">
        <v>3</v>
      </c>
      <c r="F12032" t="s">
        <v>2045</v>
      </c>
      <c r="G12032" s="8" t="s">
        <v>260</v>
      </c>
      <c r="H12032" t="s">
        <v>261</v>
      </c>
      <c r="I12032" s="1" t="s">
        <v>35</v>
      </c>
      <c r="J12032" t="s">
        <v>36</v>
      </c>
    </row>
    <row r="12033" spans="1:10" x14ac:dyDescent="0.2">
      <c r="A12033" s="7" t="s">
        <v>20496</v>
      </c>
      <c r="B12033" t="s">
        <v>20497</v>
      </c>
      <c r="C12033">
        <v>21002</v>
      </c>
      <c r="D12033" t="s">
        <v>31</v>
      </c>
      <c r="E12033">
        <v>3</v>
      </c>
      <c r="F12033" t="s">
        <v>2045</v>
      </c>
      <c r="G12033" s="8" t="s">
        <v>260</v>
      </c>
      <c r="H12033" t="s">
        <v>261</v>
      </c>
      <c r="I12033" s="1" t="s">
        <v>35</v>
      </c>
      <c r="J12033" t="s">
        <v>36</v>
      </c>
    </row>
    <row r="12034" spans="1:10" x14ac:dyDescent="0.2">
      <c r="A12034" s="7" t="s">
        <v>20498</v>
      </c>
      <c r="B12034" t="s">
        <v>20499</v>
      </c>
      <c r="C12034">
        <v>21002</v>
      </c>
      <c r="D12034" t="s">
        <v>31</v>
      </c>
      <c r="E12034">
        <v>3</v>
      </c>
      <c r="F12034" t="s">
        <v>2045</v>
      </c>
      <c r="G12034" s="8" t="s">
        <v>260</v>
      </c>
      <c r="H12034" t="s">
        <v>261</v>
      </c>
      <c r="I12034" s="1" t="s">
        <v>35</v>
      </c>
      <c r="J12034" t="s">
        <v>36</v>
      </c>
    </row>
    <row r="12035" spans="1:10" x14ac:dyDescent="0.2">
      <c r="A12035" s="7" t="s">
        <v>20500</v>
      </c>
      <c r="B12035" t="s">
        <v>20501</v>
      </c>
      <c r="C12035">
        <v>21002</v>
      </c>
      <c r="D12035" t="s">
        <v>31</v>
      </c>
      <c r="E12035">
        <v>3</v>
      </c>
      <c r="F12035" t="s">
        <v>2045</v>
      </c>
      <c r="G12035" s="8" t="s">
        <v>260</v>
      </c>
      <c r="H12035" t="s">
        <v>261</v>
      </c>
      <c r="I12035" s="1" t="s">
        <v>35</v>
      </c>
      <c r="J12035" t="s">
        <v>36</v>
      </c>
    </row>
    <row r="12036" spans="1:10" x14ac:dyDescent="0.2">
      <c r="A12036" s="7" t="s">
        <v>20502</v>
      </c>
      <c r="B12036" t="s">
        <v>2049</v>
      </c>
      <c r="C12036">
        <v>21002</v>
      </c>
      <c r="D12036" t="s">
        <v>31</v>
      </c>
      <c r="E12036">
        <v>3</v>
      </c>
      <c r="F12036" t="s">
        <v>2045</v>
      </c>
      <c r="G12036" s="8" t="s">
        <v>260</v>
      </c>
      <c r="H12036" t="s">
        <v>261</v>
      </c>
      <c r="I12036" s="1" t="s">
        <v>35</v>
      </c>
      <c r="J12036" t="s">
        <v>36</v>
      </c>
    </row>
    <row r="12037" spans="1:10" x14ac:dyDescent="0.2">
      <c r="A12037" s="7" t="s">
        <v>20503</v>
      </c>
      <c r="B12037" t="s">
        <v>20504</v>
      </c>
      <c r="C12037">
        <v>21002</v>
      </c>
      <c r="D12037" t="s">
        <v>31</v>
      </c>
      <c r="E12037">
        <v>3</v>
      </c>
      <c r="F12037" t="s">
        <v>2045</v>
      </c>
      <c r="G12037" s="8" t="s">
        <v>260</v>
      </c>
      <c r="H12037" t="s">
        <v>261</v>
      </c>
      <c r="I12037" s="1" t="s">
        <v>35</v>
      </c>
      <c r="J12037" t="s">
        <v>36</v>
      </c>
    </row>
    <row r="12038" spans="1:10" x14ac:dyDescent="0.2">
      <c r="A12038" s="7" t="s">
        <v>20505</v>
      </c>
      <c r="B12038" t="s">
        <v>20506</v>
      </c>
      <c r="C12038">
        <v>21002</v>
      </c>
      <c r="D12038" t="s">
        <v>31</v>
      </c>
      <c r="E12038">
        <v>3</v>
      </c>
      <c r="F12038" t="s">
        <v>2045</v>
      </c>
      <c r="G12038" s="8" t="s">
        <v>260</v>
      </c>
      <c r="H12038" t="s">
        <v>261</v>
      </c>
      <c r="I12038" s="1" t="s">
        <v>35</v>
      </c>
      <c r="J12038" t="s">
        <v>36</v>
      </c>
    </row>
    <row r="12039" spans="1:10" x14ac:dyDescent="0.2">
      <c r="A12039" s="7" t="s">
        <v>20507</v>
      </c>
      <c r="B12039" t="s">
        <v>17878</v>
      </c>
      <c r="C12039">
        <v>21002</v>
      </c>
      <c r="D12039" t="s">
        <v>31</v>
      </c>
      <c r="E12039">
        <v>3</v>
      </c>
      <c r="F12039" t="s">
        <v>2045</v>
      </c>
      <c r="G12039" s="8" t="s">
        <v>260</v>
      </c>
      <c r="H12039" t="s">
        <v>261</v>
      </c>
      <c r="I12039" s="1" t="s">
        <v>35</v>
      </c>
      <c r="J12039" t="s">
        <v>36</v>
      </c>
    </row>
    <row r="12040" spans="1:10" x14ac:dyDescent="0.2">
      <c r="A12040" s="7" t="s">
        <v>20508</v>
      </c>
      <c r="B12040" t="s">
        <v>20509</v>
      </c>
      <c r="C12040">
        <v>21002</v>
      </c>
      <c r="D12040" t="s">
        <v>31</v>
      </c>
      <c r="E12040">
        <v>3</v>
      </c>
      <c r="F12040" t="s">
        <v>2045</v>
      </c>
      <c r="G12040" s="8" t="s">
        <v>260</v>
      </c>
      <c r="H12040" t="s">
        <v>261</v>
      </c>
      <c r="I12040" s="1" t="s">
        <v>35</v>
      </c>
      <c r="J12040" t="s">
        <v>36</v>
      </c>
    </row>
    <row r="12041" spans="1:10" x14ac:dyDescent="0.2">
      <c r="A12041" s="7" t="s">
        <v>20510</v>
      </c>
      <c r="B12041" t="s">
        <v>20511</v>
      </c>
      <c r="C12041">
        <v>21002</v>
      </c>
      <c r="D12041" t="s">
        <v>31</v>
      </c>
      <c r="E12041">
        <v>3</v>
      </c>
      <c r="F12041" t="s">
        <v>2045</v>
      </c>
      <c r="G12041" s="8" t="s">
        <v>260</v>
      </c>
      <c r="H12041" t="s">
        <v>261</v>
      </c>
      <c r="I12041" s="1" t="s">
        <v>35</v>
      </c>
      <c r="J12041" t="s">
        <v>36</v>
      </c>
    </row>
    <row r="12042" spans="1:10" x14ac:dyDescent="0.2">
      <c r="A12042" s="7" t="s">
        <v>20512</v>
      </c>
      <c r="B12042" t="s">
        <v>20513</v>
      </c>
      <c r="C12042">
        <v>21002</v>
      </c>
      <c r="D12042" t="s">
        <v>31</v>
      </c>
      <c r="E12042">
        <v>3</v>
      </c>
      <c r="F12042" t="s">
        <v>2045</v>
      </c>
      <c r="G12042" s="8" t="s">
        <v>260</v>
      </c>
      <c r="H12042" t="s">
        <v>261</v>
      </c>
      <c r="I12042" s="1" t="s">
        <v>35</v>
      </c>
      <c r="J12042" t="s">
        <v>36</v>
      </c>
    </row>
    <row r="12043" spans="1:10" x14ac:dyDescent="0.2">
      <c r="A12043" s="7" t="s">
        <v>20514</v>
      </c>
      <c r="B12043" t="s">
        <v>20515</v>
      </c>
      <c r="C12043">
        <v>21002</v>
      </c>
      <c r="D12043" t="s">
        <v>31</v>
      </c>
      <c r="E12043">
        <v>3</v>
      </c>
      <c r="F12043" t="s">
        <v>2045</v>
      </c>
      <c r="G12043" s="8" t="s">
        <v>260</v>
      </c>
      <c r="H12043" t="s">
        <v>261</v>
      </c>
      <c r="I12043" s="1" t="s">
        <v>35</v>
      </c>
      <c r="J12043" t="s">
        <v>36</v>
      </c>
    </row>
    <row r="12044" spans="1:10" x14ac:dyDescent="0.2">
      <c r="A12044" s="7" t="s">
        <v>20516</v>
      </c>
      <c r="B12044" t="s">
        <v>2093</v>
      </c>
      <c r="C12044">
        <v>21002</v>
      </c>
      <c r="D12044" t="s">
        <v>31</v>
      </c>
      <c r="E12044">
        <v>3</v>
      </c>
      <c r="F12044" t="s">
        <v>2045</v>
      </c>
      <c r="G12044" s="8" t="s">
        <v>260</v>
      </c>
      <c r="H12044" t="s">
        <v>261</v>
      </c>
      <c r="I12044" s="1" t="s">
        <v>35</v>
      </c>
      <c r="J12044" t="s">
        <v>36</v>
      </c>
    </row>
    <row r="12045" spans="1:10" x14ac:dyDescent="0.2">
      <c r="A12045" s="7" t="s">
        <v>20517</v>
      </c>
      <c r="B12045" t="s">
        <v>20518</v>
      </c>
      <c r="C12045">
        <v>21002</v>
      </c>
      <c r="D12045" t="s">
        <v>31</v>
      </c>
      <c r="E12045">
        <v>3</v>
      </c>
      <c r="F12045" t="s">
        <v>2045</v>
      </c>
      <c r="G12045" s="8" t="s">
        <v>260</v>
      </c>
      <c r="H12045" t="s">
        <v>261</v>
      </c>
      <c r="I12045" s="1" t="s">
        <v>35</v>
      </c>
      <c r="J12045" t="s">
        <v>36</v>
      </c>
    </row>
    <row r="12046" spans="1:10" x14ac:dyDescent="0.2">
      <c r="A12046" s="7" t="s">
        <v>20519</v>
      </c>
      <c r="B12046" t="s">
        <v>20520</v>
      </c>
      <c r="C12046">
        <v>21002</v>
      </c>
      <c r="D12046" t="s">
        <v>31</v>
      </c>
      <c r="E12046">
        <v>3</v>
      </c>
      <c r="F12046" t="s">
        <v>2045</v>
      </c>
      <c r="G12046" s="8" t="s">
        <v>260</v>
      </c>
      <c r="H12046" t="s">
        <v>261</v>
      </c>
      <c r="I12046" s="1" t="s">
        <v>35</v>
      </c>
      <c r="J12046" t="s">
        <v>36</v>
      </c>
    </row>
    <row r="12047" spans="1:10" x14ac:dyDescent="0.2">
      <c r="A12047" s="7" t="s">
        <v>20521</v>
      </c>
      <c r="B12047" t="s">
        <v>20522</v>
      </c>
      <c r="C12047">
        <v>21002</v>
      </c>
      <c r="D12047" t="s">
        <v>31</v>
      </c>
      <c r="E12047">
        <v>3</v>
      </c>
      <c r="F12047" t="s">
        <v>2045</v>
      </c>
      <c r="G12047" s="8" t="s">
        <v>260</v>
      </c>
      <c r="H12047" t="s">
        <v>261</v>
      </c>
      <c r="I12047" s="1" t="s">
        <v>35</v>
      </c>
      <c r="J12047" t="s">
        <v>36</v>
      </c>
    </row>
    <row r="12048" spans="1:10" x14ac:dyDescent="0.2">
      <c r="A12048" s="7" t="s">
        <v>20523</v>
      </c>
      <c r="B12048" t="s">
        <v>20524</v>
      </c>
      <c r="C12048">
        <v>21002</v>
      </c>
      <c r="D12048" t="s">
        <v>31</v>
      </c>
      <c r="E12048">
        <v>3</v>
      </c>
      <c r="F12048" t="s">
        <v>2045</v>
      </c>
      <c r="G12048" s="8" t="s">
        <v>260</v>
      </c>
      <c r="H12048" t="s">
        <v>261</v>
      </c>
      <c r="I12048" s="1" t="s">
        <v>35</v>
      </c>
      <c r="J12048" t="s">
        <v>36</v>
      </c>
    </row>
    <row r="12049" spans="1:10" x14ac:dyDescent="0.2">
      <c r="A12049" s="7" t="s">
        <v>20525</v>
      </c>
      <c r="B12049" t="s">
        <v>6773</v>
      </c>
      <c r="C12049">
        <v>21002</v>
      </c>
      <c r="D12049" t="s">
        <v>31</v>
      </c>
      <c r="E12049">
        <v>3</v>
      </c>
      <c r="F12049" t="s">
        <v>2045</v>
      </c>
      <c r="G12049" s="8" t="s">
        <v>260</v>
      </c>
      <c r="H12049" t="s">
        <v>261</v>
      </c>
      <c r="I12049" s="1" t="s">
        <v>35</v>
      </c>
      <c r="J12049" t="s">
        <v>36</v>
      </c>
    </row>
    <row r="12050" spans="1:10" x14ac:dyDescent="0.2">
      <c r="A12050" s="7" t="s">
        <v>20526</v>
      </c>
      <c r="B12050" t="s">
        <v>20527</v>
      </c>
      <c r="C12050">
        <v>21002</v>
      </c>
      <c r="D12050" t="s">
        <v>31</v>
      </c>
      <c r="E12050">
        <v>3</v>
      </c>
      <c r="F12050" t="s">
        <v>2045</v>
      </c>
      <c r="G12050" s="8" t="s">
        <v>260</v>
      </c>
      <c r="H12050" t="s">
        <v>261</v>
      </c>
      <c r="I12050" s="1" t="s">
        <v>35</v>
      </c>
      <c r="J12050" t="s">
        <v>36</v>
      </c>
    </row>
    <row r="12051" spans="1:10" x14ac:dyDescent="0.2">
      <c r="A12051" s="7" t="s">
        <v>20528</v>
      </c>
      <c r="B12051" t="s">
        <v>20529</v>
      </c>
      <c r="C12051">
        <v>21002</v>
      </c>
      <c r="D12051" t="s">
        <v>31</v>
      </c>
      <c r="E12051">
        <v>3</v>
      </c>
      <c r="F12051" t="s">
        <v>2045</v>
      </c>
      <c r="G12051" s="8" t="s">
        <v>260</v>
      </c>
      <c r="H12051" t="s">
        <v>261</v>
      </c>
      <c r="I12051" s="1" t="s">
        <v>35</v>
      </c>
      <c r="J12051" t="s">
        <v>36</v>
      </c>
    </row>
    <row r="12052" spans="1:10" x14ac:dyDescent="0.2">
      <c r="A12052" s="7" t="s">
        <v>20530</v>
      </c>
      <c r="B12052" t="s">
        <v>20531</v>
      </c>
      <c r="C12052">
        <v>21002</v>
      </c>
      <c r="D12052" t="s">
        <v>31</v>
      </c>
      <c r="E12052">
        <v>3</v>
      </c>
      <c r="F12052" t="s">
        <v>2045</v>
      </c>
      <c r="G12052" s="8" t="s">
        <v>260</v>
      </c>
      <c r="H12052" t="s">
        <v>261</v>
      </c>
      <c r="I12052" s="1" t="s">
        <v>35</v>
      </c>
      <c r="J12052" t="s">
        <v>36</v>
      </c>
    </row>
    <row r="12053" spans="1:10" x14ac:dyDescent="0.2">
      <c r="A12053" s="7" t="s">
        <v>20532</v>
      </c>
      <c r="B12053" t="s">
        <v>20533</v>
      </c>
      <c r="C12053">
        <v>21002</v>
      </c>
      <c r="D12053" t="s">
        <v>31</v>
      </c>
      <c r="E12053">
        <v>3</v>
      </c>
      <c r="F12053" t="s">
        <v>2045</v>
      </c>
      <c r="G12053" s="8" t="s">
        <v>260</v>
      </c>
      <c r="H12053" t="s">
        <v>261</v>
      </c>
      <c r="I12053" s="1" t="s">
        <v>35</v>
      </c>
      <c r="J12053" t="s">
        <v>36</v>
      </c>
    </row>
    <row r="12054" spans="1:10" x14ac:dyDescent="0.2">
      <c r="A12054" s="7" t="s">
        <v>20534</v>
      </c>
      <c r="B12054" t="s">
        <v>20535</v>
      </c>
      <c r="C12054">
        <v>21002</v>
      </c>
      <c r="D12054" t="s">
        <v>31</v>
      </c>
      <c r="E12054">
        <v>3</v>
      </c>
      <c r="F12054" t="s">
        <v>2045</v>
      </c>
      <c r="G12054" s="8" t="s">
        <v>260</v>
      </c>
      <c r="H12054" t="s">
        <v>261</v>
      </c>
      <c r="I12054" s="1" t="s">
        <v>35</v>
      </c>
      <c r="J12054" t="s">
        <v>36</v>
      </c>
    </row>
    <row r="12055" spans="1:10" x14ac:dyDescent="0.2">
      <c r="A12055" s="7" t="s">
        <v>20536</v>
      </c>
      <c r="B12055" t="s">
        <v>20537</v>
      </c>
      <c r="C12055">
        <v>21002</v>
      </c>
      <c r="D12055" t="s">
        <v>31</v>
      </c>
      <c r="E12055">
        <v>3</v>
      </c>
      <c r="F12055" t="s">
        <v>2045</v>
      </c>
      <c r="G12055" s="8" t="s">
        <v>260</v>
      </c>
      <c r="H12055" t="s">
        <v>261</v>
      </c>
      <c r="I12055" s="1" t="s">
        <v>35</v>
      </c>
      <c r="J12055" t="s">
        <v>36</v>
      </c>
    </row>
    <row r="12056" spans="1:10" x14ac:dyDescent="0.2">
      <c r="A12056" s="7" t="s">
        <v>20538</v>
      </c>
      <c r="B12056" t="s">
        <v>20539</v>
      </c>
      <c r="C12056">
        <v>21002</v>
      </c>
      <c r="D12056" t="s">
        <v>31</v>
      </c>
      <c r="E12056">
        <v>3</v>
      </c>
      <c r="F12056" t="s">
        <v>2045</v>
      </c>
      <c r="G12056" s="8" t="s">
        <v>260</v>
      </c>
      <c r="H12056" t="s">
        <v>261</v>
      </c>
      <c r="I12056" s="1" t="s">
        <v>35</v>
      </c>
      <c r="J12056" t="s">
        <v>36</v>
      </c>
    </row>
    <row r="12057" spans="1:10" x14ac:dyDescent="0.2">
      <c r="A12057" s="7" t="s">
        <v>20540</v>
      </c>
      <c r="B12057" t="s">
        <v>20541</v>
      </c>
      <c r="C12057">
        <v>21002</v>
      </c>
      <c r="D12057" t="s">
        <v>31</v>
      </c>
      <c r="E12057">
        <v>3</v>
      </c>
      <c r="F12057" t="s">
        <v>2045</v>
      </c>
      <c r="G12057" s="8" t="s">
        <v>260</v>
      </c>
      <c r="H12057" t="s">
        <v>261</v>
      </c>
      <c r="I12057" s="1" t="s">
        <v>35</v>
      </c>
      <c r="J12057" t="s">
        <v>36</v>
      </c>
    </row>
    <row r="12058" spans="1:10" x14ac:dyDescent="0.2">
      <c r="A12058" s="7" t="s">
        <v>20542</v>
      </c>
      <c r="B12058" t="s">
        <v>20543</v>
      </c>
      <c r="C12058">
        <v>21002</v>
      </c>
      <c r="D12058" t="s">
        <v>31</v>
      </c>
      <c r="E12058">
        <v>3</v>
      </c>
      <c r="F12058" t="s">
        <v>2045</v>
      </c>
      <c r="G12058" s="8" t="s">
        <v>260</v>
      </c>
      <c r="H12058" t="s">
        <v>261</v>
      </c>
      <c r="I12058" s="1" t="s">
        <v>35</v>
      </c>
      <c r="J12058" t="s">
        <v>36</v>
      </c>
    </row>
    <row r="12059" spans="1:10" x14ac:dyDescent="0.2">
      <c r="A12059" s="7" t="s">
        <v>20544</v>
      </c>
      <c r="B12059" t="s">
        <v>20545</v>
      </c>
      <c r="C12059">
        <v>21002</v>
      </c>
      <c r="D12059" t="s">
        <v>31</v>
      </c>
      <c r="E12059">
        <v>3</v>
      </c>
      <c r="F12059" t="s">
        <v>2045</v>
      </c>
      <c r="G12059" s="8" t="s">
        <v>260</v>
      </c>
      <c r="H12059" t="s">
        <v>261</v>
      </c>
      <c r="I12059" s="1" t="s">
        <v>35</v>
      </c>
      <c r="J12059" t="s">
        <v>36</v>
      </c>
    </row>
    <row r="12060" spans="1:10" x14ac:dyDescent="0.2">
      <c r="A12060" s="7" t="s">
        <v>20546</v>
      </c>
      <c r="B12060" t="s">
        <v>20547</v>
      </c>
      <c r="C12060">
        <v>21002</v>
      </c>
      <c r="D12060" t="s">
        <v>31</v>
      </c>
      <c r="E12060">
        <v>3</v>
      </c>
      <c r="F12060" t="s">
        <v>2045</v>
      </c>
      <c r="G12060" s="8" t="s">
        <v>260</v>
      </c>
      <c r="H12060" t="s">
        <v>261</v>
      </c>
      <c r="I12060" s="1" t="s">
        <v>35</v>
      </c>
      <c r="J12060" t="s">
        <v>36</v>
      </c>
    </row>
    <row r="12061" spans="1:10" x14ac:dyDescent="0.2">
      <c r="A12061" s="7" t="s">
        <v>20548</v>
      </c>
      <c r="B12061" t="s">
        <v>8726</v>
      </c>
      <c r="C12061">
        <v>21002</v>
      </c>
      <c r="D12061" t="s">
        <v>31</v>
      </c>
      <c r="E12061">
        <v>3</v>
      </c>
      <c r="F12061" t="s">
        <v>2045</v>
      </c>
      <c r="G12061" s="8" t="s">
        <v>260</v>
      </c>
      <c r="H12061" t="s">
        <v>261</v>
      </c>
      <c r="I12061" s="1" t="s">
        <v>35</v>
      </c>
      <c r="J12061" t="s">
        <v>36</v>
      </c>
    </row>
    <row r="12062" spans="1:10" x14ac:dyDescent="0.2">
      <c r="A12062" s="7" t="s">
        <v>20549</v>
      </c>
      <c r="B12062" t="s">
        <v>20550</v>
      </c>
      <c r="C12062">
        <v>21002</v>
      </c>
      <c r="D12062" t="s">
        <v>31</v>
      </c>
      <c r="E12062">
        <v>3</v>
      </c>
      <c r="F12062" t="s">
        <v>2045</v>
      </c>
      <c r="G12062" s="8" t="s">
        <v>260</v>
      </c>
      <c r="H12062" t="s">
        <v>261</v>
      </c>
      <c r="I12062" s="1" t="s">
        <v>35</v>
      </c>
      <c r="J12062" t="s">
        <v>36</v>
      </c>
    </row>
    <row r="12063" spans="1:10" x14ac:dyDescent="0.2">
      <c r="A12063" s="7" t="s">
        <v>20551</v>
      </c>
      <c r="B12063" t="s">
        <v>20552</v>
      </c>
      <c r="C12063">
        <v>21002</v>
      </c>
      <c r="D12063" t="s">
        <v>31</v>
      </c>
      <c r="E12063">
        <v>3</v>
      </c>
      <c r="F12063" t="s">
        <v>2045</v>
      </c>
      <c r="G12063" s="8" t="s">
        <v>260</v>
      </c>
      <c r="H12063" t="s">
        <v>261</v>
      </c>
      <c r="I12063" s="1" t="s">
        <v>35</v>
      </c>
      <c r="J12063" t="s">
        <v>36</v>
      </c>
    </row>
    <row r="12064" spans="1:10" x14ac:dyDescent="0.2">
      <c r="A12064" s="7" t="s">
        <v>20553</v>
      </c>
      <c r="B12064" t="s">
        <v>7272</v>
      </c>
      <c r="C12064">
        <v>21002</v>
      </c>
      <c r="D12064" t="s">
        <v>31</v>
      </c>
      <c r="E12064">
        <v>3</v>
      </c>
      <c r="F12064" t="s">
        <v>2045</v>
      </c>
      <c r="G12064" s="8" t="s">
        <v>260</v>
      </c>
      <c r="H12064" t="s">
        <v>261</v>
      </c>
      <c r="I12064" s="1" t="s">
        <v>35</v>
      </c>
      <c r="J12064" t="s">
        <v>36</v>
      </c>
    </row>
    <row r="12065" spans="1:10" x14ac:dyDescent="0.2">
      <c r="A12065" s="7" t="s">
        <v>20554</v>
      </c>
      <c r="B12065" t="s">
        <v>20555</v>
      </c>
      <c r="C12065">
        <v>21002</v>
      </c>
      <c r="D12065" t="s">
        <v>31</v>
      </c>
      <c r="E12065">
        <v>3</v>
      </c>
      <c r="F12065" t="s">
        <v>2045</v>
      </c>
      <c r="G12065" s="8" t="s">
        <v>260</v>
      </c>
      <c r="H12065" t="s">
        <v>261</v>
      </c>
      <c r="I12065" s="1" t="s">
        <v>35</v>
      </c>
      <c r="J12065" t="s">
        <v>36</v>
      </c>
    </row>
    <row r="12066" spans="1:10" x14ac:dyDescent="0.2">
      <c r="A12066" s="7" t="s">
        <v>20556</v>
      </c>
      <c r="B12066" t="s">
        <v>20557</v>
      </c>
      <c r="C12066">
        <v>21002</v>
      </c>
      <c r="D12066" t="s">
        <v>31</v>
      </c>
      <c r="E12066">
        <v>3</v>
      </c>
      <c r="F12066" t="s">
        <v>2045</v>
      </c>
      <c r="G12066" s="8" t="s">
        <v>260</v>
      </c>
      <c r="H12066" t="s">
        <v>261</v>
      </c>
      <c r="I12066" s="1" t="s">
        <v>35</v>
      </c>
      <c r="J12066" t="s">
        <v>36</v>
      </c>
    </row>
    <row r="12067" spans="1:10" x14ac:dyDescent="0.2">
      <c r="A12067" s="7" t="s">
        <v>20558</v>
      </c>
      <c r="B12067" t="s">
        <v>20559</v>
      </c>
      <c r="C12067">
        <v>21002</v>
      </c>
      <c r="D12067" t="s">
        <v>31</v>
      </c>
      <c r="E12067">
        <v>3</v>
      </c>
      <c r="F12067" t="s">
        <v>2045</v>
      </c>
      <c r="G12067" s="8" t="s">
        <v>260</v>
      </c>
      <c r="H12067" t="s">
        <v>261</v>
      </c>
      <c r="I12067" s="1" t="s">
        <v>35</v>
      </c>
      <c r="J12067" t="s">
        <v>36</v>
      </c>
    </row>
    <row r="12068" spans="1:10" x14ac:dyDescent="0.2">
      <c r="A12068" s="7" t="s">
        <v>20560</v>
      </c>
      <c r="B12068" t="s">
        <v>20561</v>
      </c>
      <c r="C12068">
        <v>21002</v>
      </c>
      <c r="D12068" t="s">
        <v>31</v>
      </c>
      <c r="E12068">
        <v>3</v>
      </c>
      <c r="F12068" t="s">
        <v>2045</v>
      </c>
      <c r="G12068" s="8" t="s">
        <v>260</v>
      </c>
      <c r="H12068" t="s">
        <v>261</v>
      </c>
      <c r="I12068" s="1" t="s">
        <v>35</v>
      </c>
      <c r="J12068" t="s">
        <v>36</v>
      </c>
    </row>
    <row r="12069" spans="1:10" x14ac:dyDescent="0.2">
      <c r="A12069" s="7" t="s">
        <v>20562</v>
      </c>
      <c r="B12069" t="s">
        <v>20563</v>
      </c>
      <c r="C12069">
        <v>21002</v>
      </c>
      <c r="D12069" t="s">
        <v>31</v>
      </c>
      <c r="E12069">
        <v>3</v>
      </c>
      <c r="F12069" t="s">
        <v>2045</v>
      </c>
      <c r="G12069" s="8" t="s">
        <v>260</v>
      </c>
      <c r="H12069" t="s">
        <v>261</v>
      </c>
      <c r="I12069" s="1" t="s">
        <v>35</v>
      </c>
      <c r="J12069" t="s">
        <v>36</v>
      </c>
    </row>
    <row r="12070" spans="1:10" x14ac:dyDescent="0.2">
      <c r="A12070" s="7" t="s">
        <v>20564</v>
      </c>
      <c r="B12070" t="s">
        <v>20565</v>
      </c>
      <c r="C12070">
        <v>21002</v>
      </c>
      <c r="D12070" t="s">
        <v>31</v>
      </c>
      <c r="E12070">
        <v>3</v>
      </c>
      <c r="F12070" t="s">
        <v>2045</v>
      </c>
      <c r="G12070" s="8" t="s">
        <v>260</v>
      </c>
      <c r="H12070" t="s">
        <v>261</v>
      </c>
      <c r="I12070" s="1" t="s">
        <v>35</v>
      </c>
      <c r="J12070" t="s">
        <v>36</v>
      </c>
    </row>
    <row r="12071" spans="1:10" x14ac:dyDescent="0.2">
      <c r="A12071" s="7" t="s">
        <v>20566</v>
      </c>
      <c r="B12071" t="s">
        <v>20567</v>
      </c>
      <c r="C12071">
        <v>21002</v>
      </c>
      <c r="D12071" t="s">
        <v>31</v>
      </c>
      <c r="E12071">
        <v>3</v>
      </c>
      <c r="F12071" t="s">
        <v>2045</v>
      </c>
      <c r="G12071" s="8" t="s">
        <v>260</v>
      </c>
      <c r="H12071" t="s">
        <v>261</v>
      </c>
      <c r="I12071" s="1" t="s">
        <v>35</v>
      </c>
      <c r="J12071" t="s">
        <v>36</v>
      </c>
    </row>
    <row r="12072" spans="1:10" x14ac:dyDescent="0.2">
      <c r="A12072" s="7" t="s">
        <v>20568</v>
      </c>
      <c r="B12072" t="s">
        <v>7036</v>
      </c>
      <c r="C12072">
        <v>21002</v>
      </c>
      <c r="D12072" t="s">
        <v>31</v>
      </c>
      <c r="E12072">
        <v>3</v>
      </c>
      <c r="F12072" t="s">
        <v>2045</v>
      </c>
      <c r="G12072" s="8" t="s">
        <v>260</v>
      </c>
      <c r="H12072" t="s">
        <v>261</v>
      </c>
      <c r="I12072" s="1" t="s">
        <v>35</v>
      </c>
      <c r="J12072" t="s">
        <v>36</v>
      </c>
    </row>
    <row r="12073" spans="1:10" x14ac:dyDescent="0.2">
      <c r="A12073" s="7" t="s">
        <v>20569</v>
      </c>
      <c r="B12073" t="s">
        <v>20570</v>
      </c>
      <c r="C12073">
        <v>21002</v>
      </c>
      <c r="D12073" t="s">
        <v>31</v>
      </c>
      <c r="E12073">
        <v>3</v>
      </c>
      <c r="F12073" t="s">
        <v>2045</v>
      </c>
      <c r="G12073" s="8" t="s">
        <v>260</v>
      </c>
      <c r="H12073" t="s">
        <v>261</v>
      </c>
      <c r="I12073" s="1" t="s">
        <v>35</v>
      </c>
      <c r="J12073" t="s">
        <v>36</v>
      </c>
    </row>
    <row r="12074" spans="1:10" x14ac:dyDescent="0.2">
      <c r="A12074" s="7" t="s">
        <v>20571</v>
      </c>
      <c r="B12074" t="s">
        <v>20572</v>
      </c>
      <c r="C12074">
        <v>21002</v>
      </c>
      <c r="D12074" t="s">
        <v>31</v>
      </c>
      <c r="E12074">
        <v>3</v>
      </c>
      <c r="F12074" t="s">
        <v>2045</v>
      </c>
      <c r="G12074" s="8" t="s">
        <v>260</v>
      </c>
      <c r="H12074" t="s">
        <v>261</v>
      </c>
      <c r="I12074" s="1" t="s">
        <v>35</v>
      </c>
      <c r="J12074" t="s">
        <v>36</v>
      </c>
    </row>
    <row r="12075" spans="1:10" x14ac:dyDescent="0.2">
      <c r="A12075" s="7" t="s">
        <v>20573</v>
      </c>
      <c r="B12075" t="s">
        <v>20574</v>
      </c>
      <c r="C12075">
        <v>21002</v>
      </c>
      <c r="D12075" t="s">
        <v>31</v>
      </c>
      <c r="E12075">
        <v>3</v>
      </c>
      <c r="F12075" t="s">
        <v>2045</v>
      </c>
      <c r="G12075" s="8" t="s">
        <v>260</v>
      </c>
      <c r="H12075" t="s">
        <v>261</v>
      </c>
      <c r="I12075" s="1" t="s">
        <v>35</v>
      </c>
      <c r="J12075" t="s">
        <v>36</v>
      </c>
    </row>
    <row r="12076" spans="1:10" x14ac:dyDescent="0.2">
      <c r="A12076" s="7" t="s">
        <v>20575</v>
      </c>
      <c r="B12076" t="s">
        <v>6461</v>
      </c>
      <c r="C12076">
        <v>21002</v>
      </c>
      <c r="D12076" t="s">
        <v>31</v>
      </c>
      <c r="E12076">
        <v>3</v>
      </c>
      <c r="F12076" t="s">
        <v>2045</v>
      </c>
      <c r="G12076" s="8" t="s">
        <v>260</v>
      </c>
      <c r="H12076" t="s">
        <v>261</v>
      </c>
      <c r="I12076" s="1" t="s">
        <v>35</v>
      </c>
      <c r="J12076" t="s">
        <v>36</v>
      </c>
    </row>
    <row r="12077" spans="1:10" x14ac:dyDescent="0.2">
      <c r="A12077" s="7" t="s">
        <v>20576</v>
      </c>
      <c r="B12077" t="s">
        <v>2097</v>
      </c>
      <c r="C12077">
        <v>21002</v>
      </c>
      <c r="D12077" t="s">
        <v>31</v>
      </c>
      <c r="E12077">
        <v>3</v>
      </c>
      <c r="F12077" t="s">
        <v>2045</v>
      </c>
      <c r="G12077" s="8" t="s">
        <v>260</v>
      </c>
      <c r="H12077" t="s">
        <v>261</v>
      </c>
      <c r="I12077" s="1" t="s">
        <v>35</v>
      </c>
      <c r="J12077" t="s">
        <v>36</v>
      </c>
    </row>
    <row r="12078" spans="1:10" x14ac:dyDescent="0.2">
      <c r="A12078" s="7" t="s">
        <v>20577</v>
      </c>
      <c r="B12078" t="s">
        <v>6852</v>
      </c>
      <c r="C12078">
        <v>21002</v>
      </c>
      <c r="D12078" t="s">
        <v>31</v>
      </c>
      <c r="E12078">
        <v>3</v>
      </c>
      <c r="F12078" t="s">
        <v>2045</v>
      </c>
      <c r="G12078" s="8" t="s">
        <v>260</v>
      </c>
      <c r="H12078" t="s">
        <v>261</v>
      </c>
      <c r="I12078" s="1" t="s">
        <v>35</v>
      </c>
      <c r="J12078" t="s">
        <v>36</v>
      </c>
    </row>
    <row r="12079" spans="1:10" x14ac:dyDescent="0.2">
      <c r="A12079" s="7" t="s">
        <v>20578</v>
      </c>
      <c r="B12079" t="s">
        <v>20579</v>
      </c>
      <c r="C12079">
        <v>21002</v>
      </c>
      <c r="D12079" t="s">
        <v>31</v>
      </c>
      <c r="E12079">
        <v>3</v>
      </c>
      <c r="F12079" t="s">
        <v>2045</v>
      </c>
      <c r="G12079" s="8" t="s">
        <v>260</v>
      </c>
      <c r="H12079" t="s">
        <v>261</v>
      </c>
      <c r="I12079" s="1" t="s">
        <v>35</v>
      </c>
      <c r="J12079" t="s">
        <v>36</v>
      </c>
    </row>
    <row r="12080" spans="1:10" x14ac:dyDescent="0.2">
      <c r="A12080" s="7" t="s">
        <v>20580</v>
      </c>
      <c r="B12080" t="s">
        <v>20581</v>
      </c>
      <c r="C12080">
        <v>21002</v>
      </c>
      <c r="D12080" t="s">
        <v>31</v>
      </c>
      <c r="E12080">
        <v>3</v>
      </c>
      <c r="F12080" t="s">
        <v>2045</v>
      </c>
      <c r="G12080" s="8" t="s">
        <v>260</v>
      </c>
      <c r="H12080" t="s">
        <v>261</v>
      </c>
      <c r="I12080" s="1" t="s">
        <v>35</v>
      </c>
      <c r="J12080" t="s">
        <v>36</v>
      </c>
    </row>
    <row r="12081" spans="1:10" x14ac:dyDescent="0.2">
      <c r="A12081" s="7" t="s">
        <v>20582</v>
      </c>
      <c r="B12081" t="s">
        <v>6773</v>
      </c>
      <c r="C12081">
        <v>21002</v>
      </c>
      <c r="D12081" t="s">
        <v>31</v>
      </c>
      <c r="E12081">
        <v>3</v>
      </c>
      <c r="F12081" t="s">
        <v>2045</v>
      </c>
      <c r="G12081" s="8" t="s">
        <v>260</v>
      </c>
      <c r="H12081" t="s">
        <v>261</v>
      </c>
      <c r="I12081" s="1" t="s">
        <v>35</v>
      </c>
      <c r="J12081" t="s">
        <v>36</v>
      </c>
    </row>
    <row r="12082" spans="1:10" x14ac:dyDescent="0.2">
      <c r="A12082" s="7" t="s">
        <v>20583</v>
      </c>
      <c r="B12082" t="s">
        <v>20584</v>
      </c>
      <c r="C12082">
        <v>21002</v>
      </c>
      <c r="D12082" t="s">
        <v>31</v>
      </c>
      <c r="E12082">
        <v>3</v>
      </c>
      <c r="F12082" t="s">
        <v>2045</v>
      </c>
      <c r="G12082" s="8" t="s">
        <v>260</v>
      </c>
      <c r="H12082" t="s">
        <v>261</v>
      </c>
      <c r="I12082" s="1" t="s">
        <v>35</v>
      </c>
      <c r="J12082" t="s">
        <v>36</v>
      </c>
    </row>
    <row r="12083" spans="1:10" x14ac:dyDescent="0.2">
      <c r="A12083" s="7" t="s">
        <v>20585</v>
      </c>
      <c r="B12083" t="s">
        <v>20586</v>
      </c>
      <c r="C12083">
        <v>21002</v>
      </c>
      <c r="D12083" t="s">
        <v>31</v>
      </c>
      <c r="E12083">
        <v>3</v>
      </c>
      <c r="F12083" t="s">
        <v>2045</v>
      </c>
      <c r="G12083" s="8" t="s">
        <v>260</v>
      </c>
      <c r="H12083" t="s">
        <v>261</v>
      </c>
      <c r="I12083" s="1" t="s">
        <v>35</v>
      </c>
      <c r="J12083" t="s">
        <v>36</v>
      </c>
    </row>
    <row r="12084" spans="1:10" x14ac:dyDescent="0.2">
      <c r="A12084" s="7" t="s">
        <v>20587</v>
      </c>
      <c r="B12084" t="s">
        <v>20588</v>
      </c>
      <c r="C12084">
        <v>21002</v>
      </c>
      <c r="D12084" t="s">
        <v>31</v>
      </c>
      <c r="E12084">
        <v>3</v>
      </c>
      <c r="F12084" t="s">
        <v>2045</v>
      </c>
      <c r="G12084" s="8" t="s">
        <v>260</v>
      </c>
      <c r="H12084" t="s">
        <v>261</v>
      </c>
      <c r="I12084" s="1" t="s">
        <v>35</v>
      </c>
      <c r="J12084" t="s">
        <v>36</v>
      </c>
    </row>
    <row r="12085" spans="1:10" x14ac:dyDescent="0.2">
      <c r="A12085" s="7" t="s">
        <v>20589</v>
      </c>
      <c r="B12085" t="s">
        <v>20590</v>
      </c>
      <c r="C12085">
        <v>21002</v>
      </c>
      <c r="D12085" t="s">
        <v>31</v>
      </c>
      <c r="E12085">
        <v>3</v>
      </c>
      <c r="F12085" t="s">
        <v>2045</v>
      </c>
      <c r="G12085" s="8" t="s">
        <v>260</v>
      </c>
      <c r="H12085" t="s">
        <v>261</v>
      </c>
      <c r="I12085" s="1" t="s">
        <v>35</v>
      </c>
      <c r="J12085" t="s">
        <v>36</v>
      </c>
    </row>
    <row r="12086" spans="1:10" x14ac:dyDescent="0.2">
      <c r="A12086" s="7" t="s">
        <v>20591</v>
      </c>
      <c r="B12086" t="s">
        <v>20592</v>
      </c>
      <c r="C12086">
        <v>21002</v>
      </c>
      <c r="D12086" t="s">
        <v>31</v>
      </c>
      <c r="E12086">
        <v>3</v>
      </c>
      <c r="F12086" t="s">
        <v>2045</v>
      </c>
      <c r="G12086" s="8" t="s">
        <v>260</v>
      </c>
      <c r="H12086" t="s">
        <v>261</v>
      </c>
      <c r="I12086" s="1" t="s">
        <v>35</v>
      </c>
      <c r="J12086" t="s">
        <v>36</v>
      </c>
    </row>
    <row r="12087" spans="1:10" x14ac:dyDescent="0.2">
      <c r="A12087" s="7" t="s">
        <v>20593</v>
      </c>
      <c r="B12087" t="s">
        <v>20594</v>
      </c>
      <c r="C12087">
        <v>21002</v>
      </c>
      <c r="D12087" t="s">
        <v>31</v>
      </c>
      <c r="E12087">
        <v>3</v>
      </c>
      <c r="F12087" t="s">
        <v>2045</v>
      </c>
      <c r="G12087" s="8" t="s">
        <v>260</v>
      </c>
      <c r="H12087" t="s">
        <v>261</v>
      </c>
      <c r="I12087" s="1" t="s">
        <v>35</v>
      </c>
      <c r="J12087" t="s">
        <v>36</v>
      </c>
    </row>
    <row r="12088" spans="1:10" x14ac:dyDescent="0.2">
      <c r="A12088" s="7" t="s">
        <v>20595</v>
      </c>
      <c r="B12088" t="s">
        <v>20596</v>
      </c>
      <c r="C12088">
        <v>21002</v>
      </c>
      <c r="D12088" t="s">
        <v>31</v>
      </c>
      <c r="E12088">
        <v>3</v>
      </c>
      <c r="F12088" t="s">
        <v>2045</v>
      </c>
      <c r="G12088" s="8" t="s">
        <v>260</v>
      </c>
      <c r="H12088" t="s">
        <v>261</v>
      </c>
      <c r="I12088" s="1" t="s">
        <v>35</v>
      </c>
      <c r="J12088" t="s">
        <v>36</v>
      </c>
    </row>
    <row r="12089" spans="1:10" x14ac:dyDescent="0.2">
      <c r="A12089" s="7" t="s">
        <v>20597</v>
      </c>
      <c r="B12089" t="s">
        <v>20598</v>
      </c>
      <c r="C12089">
        <v>21002</v>
      </c>
      <c r="D12089" t="s">
        <v>31</v>
      </c>
      <c r="E12089">
        <v>3</v>
      </c>
      <c r="F12089" t="s">
        <v>2045</v>
      </c>
      <c r="G12089" s="8" t="s">
        <v>260</v>
      </c>
      <c r="H12089" t="s">
        <v>261</v>
      </c>
      <c r="I12089" s="1" t="s">
        <v>35</v>
      </c>
      <c r="J12089" t="s">
        <v>36</v>
      </c>
    </row>
    <row r="12090" spans="1:10" x14ac:dyDescent="0.2">
      <c r="A12090" s="7" t="s">
        <v>20599</v>
      </c>
      <c r="B12090" t="s">
        <v>20600</v>
      </c>
      <c r="C12090">
        <v>21002</v>
      </c>
      <c r="D12090" t="s">
        <v>31</v>
      </c>
      <c r="E12090">
        <v>3</v>
      </c>
      <c r="F12090" t="s">
        <v>2045</v>
      </c>
      <c r="G12090" s="8" t="s">
        <v>260</v>
      </c>
      <c r="H12090" t="s">
        <v>261</v>
      </c>
      <c r="I12090" s="1" t="s">
        <v>35</v>
      </c>
      <c r="J12090" t="s">
        <v>36</v>
      </c>
    </row>
    <row r="12091" spans="1:10" x14ac:dyDescent="0.2">
      <c r="A12091" s="7" t="s">
        <v>20601</v>
      </c>
      <c r="B12091" t="s">
        <v>20602</v>
      </c>
      <c r="C12091">
        <v>21002</v>
      </c>
      <c r="D12091" t="s">
        <v>31</v>
      </c>
      <c r="E12091">
        <v>3</v>
      </c>
      <c r="F12091" t="s">
        <v>2045</v>
      </c>
      <c r="G12091" s="8" t="s">
        <v>260</v>
      </c>
      <c r="H12091" t="s">
        <v>261</v>
      </c>
      <c r="I12091" s="1" t="s">
        <v>35</v>
      </c>
      <c r="J12091" t="s">
        <v>36</v>
      </c>
    </row>
    <row r="12092" spans="1:10" x14ac:dyDescent="0.2">
      <c r="A12092" s="7" t="s">
        <v>20603</v>
      </c>
      <c r="B12092" t="s">
        <v>20604</v>
      </c>
      <c r="C12092">
        <v>21002</v>
      </c>
      <c r="D12092" t="s">
        <v>31</v>
      </c>
      <c r="E12092">
        <v>3</v>
      </c>
      <c r="F12092" t="s">
        <v>2045</v>
      </c>
      <c r="G12092" s="8" t="s">
        <v>260</v>
      </c>
      <c r="H12092" t="s">
        <v>261</v>
      </c>
      <c r="I12092" s="1" t="s">
        <v>35</v>
      </c>
      <c r="J12092" t="s">
        <v>36</v>
      </c>
    </row>
    <row r="12093" spans="1:10" x14ac:dyDescent="0.2">
      <c r="A12093" s="7" t="s">
        <v>20605</v>
      </c>
      <c r="B12093" t="s">
        <v>20606</v>
      </c>
      <c r="C12093">
        <v>21002</v>
      </c>
      <c r="D12093" t="s">
        <v>31</v>
      </c>
      <c r="E12093">
        <v>3</v>
      </c>
      <c r="F12093" t="s">
        <v>2045</v>
      </c>
      <c r="G12093" s="8" t="s">
        <v>260</v>
      </c>
      <c r="H12093" t="s">
        <v>261</v>
      </c>
      <c r="I12093" s="1" t="s">
        <v>35</v>
      </c>
      <c r="J12093" t="s">
        <v>36</v>
      </c>
    </row>
    <row r="12094" spans="1:10" x14ac:dyDescent="0.2">
      <c r="A12094" s="7" t="s">
        <v>20607</v>
      </c>
      <c r="B12094" t="s">
        <v>20608</v>
      </c>
      <c r="C12094">
        <v>21002</v>
      </c>
      <c r="D12094" t="s">
        <v>31</v>
      </c>
      <c r="E12094">
        <v>3</v>
      </c>
      <c r="F12094" t="s">
        <v>2045</v>
      </c>
      <c r="G12094" s="8" t="s">
        <v>260</v>
      </c>
      <c r="H12094" t="s">
        <v>261</v>
      </c>
      <c r="I12094" s="1" t="s">
        <v>35</v>
      </c>
      <c r="J12094" t="s">
        <v>36</v>
      </c>
    </row>
    <row r="12095" spans="1:10" x14ac:dyDescent="0.2">
      <c r="A12095" s="7" t="s">
        <v>20609</v>
      </c>
      <c r="B12095" t="s">
        <v>20610</v>
      </c>
      <c r="C12095">
        <v>21002</v>
      </c>
      <c r="D12095" t="s">
        <v>31</v>
      </c>
      <c r="E12095">
        <v>3</v>
      </c>
      <c r="F12095" t="s">
        <v>2045</v>
      </c>
      <c r="G12095" s="8" t="s">
        <v>260</v>
      </c>
      <c r="H12095" t="s">
        <v>261</v>
      </c>
      <c r="I12095" s="1" t="s">
        <v>35</v>
      </c>
      <c r="J12095" t="s">
        <v>36</v>
      </c>
    </row>
    <row r="12096" spans="1:10" x14ac:dyDescent="0.2">
      <c r="A12096" s="7" t="s">
        <v>20611</v>
      </c>
      <c r="B12096" t="s">
        <v>7540</v>
      </c>
      <c r="C12096">
        <v>21002</v>
      </c>
      <c r="D12096" t="s">
        <v>31</v>
      </c>
      <c r="E12096">
        <v>3</v>
      </c>
      <c r="F12096" t="s">
        <v>2045</v>
      </c>
      <c r="G12096" s="8" t="s">
        <v>260</v>
      </c>
      <c r="H12096" t="s">
        <v>261</v>
      </c>
      <c r="I12096" s="1" t="s">
        <v>35</v>
      </c>
      <c r="J12096" t="s">
        <v>36</v>
      </c>
    </row>
    <row r="12097" spans="1:10" x14ac:dyDescent="0.2">
      <c r="A12097" s="7" t="s">
        <v>20612</v>
      </c>
      <c r="B12097" t="s">
        <v>2129</v>
      </c>
      <c r="C12097">
        <v>21002</v>
      </c>
      <c r="D12097" t="s">
        <v>31</v>
      </c>
      <c r="E12097">
        <v>3</v>
      </c>
      <c r="F12097" t="s">
        <v>2045</v>
      </c>
      <c r="G12097" s="8" t="s">
        <v>260</v>
      </c>
      <c r="H12097" t="s">
        <v>261</v>
      </c>
      <c r="I12097" s="1" t="s">
        <v>35</v>
      </c>
      <c r="J12097" t="s">
        <v>36</v>
      </c>
    </row>
    <row r="12098" spans="1:10" x14ac:dyDescent="0.2">
      <c r="A12098" s="7" t="s">
        <v>20613</v>
      </c>
      <c r="B12098" t="s">
        <v>20614</v>
      </c>
      <c r="C12098">
        <v>21002</v>
      </c>
      <c r="D12098" t="s">
        <v>31</v>
      </c>
      <c r="E12098">
        <v>3</v>
      </c>
      <c r="F12098" t="s">
        <v>2045</v>
      </c>
      <c r="G12098" s="8" t="s">
        <v>260</v>
      </c>
      <c r="H12098" t="s">
        <v>261</v>
      </c>
      <c r="I12098" s="1" t="s">
        <v>35</v>
      </c>
      <c r="J12098" t="s">
        <v>36</v>
      </c>
    </row>
    <row r="12099" spans="1:10" x14ac:dyDescent="0.2">
      <c r="A12099" s="7" t="s">
        <v>20615</v>
      </c>
      <c r="B12099" t="s">
        <v>20616</v>
      </c>
      <c r="C12099">
        <v>21002</v>
      </c>
      <c r="D12099" t="s">
        <v>31</v>
      </c>
      <c r="E12099">
        <v>3</v>
      </c>
      <c r="F12099" t="s">
        <v>2045</v>
      </c>
      <c r="G12099" s="8" t="s">
        <v>260</v>
      </c>
      <c r="H12099" t="s">
        <v>261</v>
      </c>
      <c r="I12099" s="1" t="s">
        <v>35</v>
      </c>
      <c r="J12099" t="s">
        <v>36</v>
      </c>
    </row>
    <row r="12100" spans="1:10" x14ac:dyDescent="0.2">
      <c r="A12100" s="7" t="s">
        <v>20617</v>
      </c>
      <c r="B12100" t="s">
        <v>20618</v>
      </c>
      <c r="C12100">
        <v>21002</v>
      </c>
      <c r="D12100" t="s">
        <v>31</v>
      </c>
      <c r="E12100">
        <v>3</v>
      </c>
      <c r="F12100" t="s">
        <v>2045</v>
      </c>
      <c r="G12100" s="8" t="s">
        <v>260</v>
      </c>
      <c r="H12100" t="s">
        <v>261</v>
      </c>
      <c r="I12100" s="1" t="s">
        <v>35</v>
      </c>
      <c r="J12100" t="s">
        <v>36</v>
      </c>
    </row>
    <row r="12101" spans="1:10" x14ac:dyDescent="0.2">
      <c r="A12101" s="7" t="s">
        <v>20619</v>
      </c>
      <c r="B12101" t="s">
        <v>8740</v>
      </c>
      <c r="C12101">
        <v>21002</v>
      </c>
      <c r="D12101" t="s">
        <v>31</v>
      </c>
      <c r="E12101">
        <v>3</v>
      </c>
      <c r="F12101" t="s">
        <v>2045</v>
      </c>
      <c r="G12101" s="8" t="s">
        <v>260</v>
      </c>
      <c r="H12101" t="s">
        <v>261</v>
      </c>
      <c r="I12101" s="1" t="s">
        <v>35</v>
      </c>
      <c r="J12101" t="s">
        <v>36</v>
      </c>
    </row>
    <row r="12102" spans="1:10" x14ac:dyDescent="0.2">
      <c r="A12102" s="7" t="s">
        <v>20620</v>
      </c>
      <c r="B12102" t="s">
        <v>20621</v>
      </c>
      <c r="C12102">
        <v>21002</v>
      </c>
      <c r="D12102" t="s">
        <v>31</v>
      </c>
      <c r="E12102">
        <v>3</v>
      </c>
      <c r="F12102" t="s">
        <v>2045</v>
      </c>
      <c r="G12102" s="8" t="s">
        <v>260</v>
      </c>
      <c r="H12102" t="s">
        <v>261</v>
      </c>
      <c r="I12102" s="1" t="s">
        <v>35</v>
      </c>
      <c r="J12102" t="s">
        <v>36</v>
      </c>
    </row>
    <row r="12103" spans="1:10" x14ac:dyDescent="0.2">
      <c r="A12103" s="7" t="s">
        <v>20622</v>
      </c>
      <c r="B12103" t="s">
        <v>20623</v>
      </c>
      <c r="C12103">
        <v>21002</v>
      </c>
      <c r="D12103" t="s">
        <v>31</v>
      </c>
      <c r="E12103">
        <v>3</v>
      </c>
      <c r="F12103" t="s">
        <v>2045</v>
      </c>
      <c r="G12103" s="8" t="s">
        <v>260</v>
      </c>
      <c r="H12103" t="s">
        <v>261</v>
      </c>
      <c r="I12103" s="1" t="s">
        <v>35</v>
      </c>
      <c r="J12103" t="s">
        <v>36</v>
      </c>
    </row>
    <row r="12104" spans="1:10" x14ac:dyDescent="0.2">
      <c r="A12104" s="7" t="s">
        <v>20624</v>
      </c>
      <c r="B12104" t="s">
        <v>20625</v>
      </c>
      <c r="C12104">
        <v>21002</v>
      </c>
      <c r="D12104" t="s">
        <v>31</v>
      </c>
      <c r="E12104">
        <v>3</v>
      </c>
      <c r="F12104" t="s">
        <v>2045</v>
      </c>
      <c r="G12104" s="8" t="s">
        <v>260</v>
      </c>
      <c r="H12104" t="s">
        <v>261</v>
      </c>
      <c r="I12104" s="1" t="s">
        <v>35</v>
      </c>
      <c r="J12104" t="s">
        <v>36</v>
      </c>
    </row>
    <row r="12105" spans="1:10" x14ac:dyDescent="0.2">
      <c r="A12105" s="7" t="s">
        <v>20626</v>
      </c>
      <c r="B12105" t="s">
        <v>20627</v>
      </c>
      <c r="C12105">
        <v>21002</v>
      </c>
      <c r="D12105" t="s">
        <v>31</v>
      </c>
      <c r="E12105">
        <v>3</v>
      </c>
      <c r="F12105" t="s">
        <v>2045</v>
      </c>
      <c r="G12105" s="8" t="s">
        <v>260</v>
      </c>
      <c r="H12105" t="s">
        <v>261</v>
      </c>
      <c r="I12105" s="1" t="s">
        <v>35</v>
      </c>
      <c r="J12105" t="s">
        <v>36</v>
      </c>
    </row>
    <row r="12106" spans="1:10" x14ac:dyDescent="0.2">
      <c r="A12106" s="7" t="s">
        <v>20628</v>
      </c>
      <c r="B12106" t="s">
        <v>20629</v>
      </c>
      <c r="C12106">
        <v>21002</v>
      </c>
      <c r="D12106" t="s">
        <v>31</v>
      </c>
      <c r="E12106">
        <v>3</v>
      </c>
      <c r="F12106" t="s">
        <v>2045</v>
      </c>
      <c r="G12106" s="8" t="s">
        <v>260</v>
      </c>
      <c r="H12106" t="s">
        <v>261</v>
      </c>
      <c r="I12106" s="1" t="s">
        <v>35</v>
      </c>
      <c r="J12106" t="s">
        <v>36</v>
      </c>
    </row>
    <row r="12107" spans="1:10" x14ac:dyDescent="0.2">
      <c r="A12107" s="7" t="s">
        <v>20630</v>
      </c>
      <c r="B12107" t="s">
        <v>20631</v>
      </c>
      <c r="C12107">
        <v>21002</v>
      </c>
      <c r="D12107" t="s">
        <v>31</v>
      </c>
      <c r="E12107">
        <v>3</v>
      </c>
      <c r="F12107" t="s">
        <v>2045</v>
      </c>
      <c r="G12107" s="8" t="s">
        <v>260</v>
      </c>
      <c r="H12107" t="s">
        <v>261</v>
      </c>
      <c r="I12107" s="1" t="s">
        <v>35</v>
      </c>
      <c r="J12107" t="s">
        <v>36</v>
      </c>
    </row>
    <row r="12108" spans="1:10" x14ac:dyDescent="0.2">
      <c r="A12108" s="7" t="s">
        <v>20632</v>
      </c>
      <c r="B12108" t="s">
        <v>20633</v>
      </c>
      <c r="C12108">
        <v>21002</v>
      </c>
      <c r="D12108" t="s">
        <v>31</v>
      </c>
      <c r="E12108">
        <v>3</v>
      </c>
      <c r="F12108" t="s">
        <v>2045</v>
      </c>
      <c r="G12108" s="8" t="s">
        <v>260</v>
      </c>
      <c r="H12108" t="s">
        <v>261</v>
      </c>
      <c r="I12108" s="1" t="s">
        <v>35</v>
      </c>
      <c r="J12108" t="s">
        <v>36</v>
      </c>
    </row>
    <row r="12109" spans="1:10" x14ac:dyDescent="0.2">
      <c r="A12109" s="7" t="s">
        <v>20634</v>
      </c>
      <c r="B12109" t="s">
        <v>20635</v>
      </c>
      <c r="C12109">
        <v>21002</v>
      </c>
      <c r="D12109" t="s">
        <v>31</v>
      </c>
      <c r="E12109">
        <v>3</v>
      </c>
      <c r="F12109" t="s">
        <v>2045</v>
      </c>
      <c r="G12109" s="8" t="s">
        <v>260</v>
      </c>
      <c r="H12109" t="s">
        <v>261</v>
      </c>
      <c r="I12109" s="1" t="s">
        <v>35</v>
      </c>
      <c r="J12109" t="s">
        <v>36</v>
      </c>
    </row>
    <row r="12110" spans="1:10" x14ac:dyDescent="0.2">
      <c r="A12110" s="7" t="s">
        <v>20636</v>
      </c>
      <c r="B12110" t="s">
        <v>20637</v>
      </c>
      <c r="C12110">
        <v>21002</v>
      </c>
      <c r="D12110" t="s">
        <v>31</v>
      </c>
      <c r="E12110">
        <v>3</v>
      </c>
      <c r="F12110" t="s">
        <v>2045</v>
      </c>
      <c r="G12110" s="8" t="s">
        <v>260</v>
      </c>
      <c r="H12110" t="s">
        <v>261</v>
      </c>
      <c r="I12110" s="1" t="s">
        <v>35</v>
      </c>
      <c r="J12110" t="s">
        <v>36</v>
      </c>
    </row>
    <row r="12111" spans="1:10" x14ac:dyDescent="0.2">
      <c r="A12111" s="7" t="s">
        <v>20638</v>
      </c>
      <c r="B12111" t="s">
        <v>20639</v>
      </c>
      <c r="C12111">
        <v>21002</v>
      </c>
      <c r="D12111" t="s">
        <v>31</v>
      </c>
      <c r="E12111">
        <v>3</v>
      </c>
      <c r="F12111" t="s">
        <v>2045</v>
      </c>
      <c r="G12111" s="8" t="s">
        <v>260</v>
      </c>
      <c r="H12111" t="s">
        <v>261</v>
      </c>
      <c r="I12111" s="1" t="s">
        <v>35</v>
      </c>
      <c r="J12111" t="s">
        <v>36</v>
      </c>
    </row>
    <row r="12112" spans="1:10" x14ac:dyDescent="0.2">
      <c r="A12112" s="7" t="s">
        <v>20640</v>
      </c>
      <c r="B12112" t="s">
        <v>20641</v>
      </c>
      <c r="C12112">
        <v>21002</v>
      </c>
      <c r="D12112" t="s">
        <v>31</v>
      </c>
      <c r="E12112">
        <v>3</v>
      </c>
      <c r="F12112" t="s">
        <v>2045</v>
      </c>
      <c r="G12112" s="8" t="s">
        <v>260</v>
      </c>
      <c r="H12112" t="s">
        <v>261</v>
      </c>
      <c r="I12112" s="1" t="s">
        <v>35</v>
      </c>
      <c r="J12112" t="s">
        <v>36</v>
      </c>
    </row>
    <row r="12113" spans="1:10" x14ac:dyDescent="0.2">
      <c r="A12113" s="7" t="s">
        <v>20642</v>
      </c>
      <c r="B12113" t="s">
        <v>6467</v>
      </c>
      <c r="C12113">
        <v>21002</v>
      </c>
      <c r="D12113" t="s">
        <v>31</v>
      </c>
      <c r="E12113">
        <v>3</v>
      </c>
      <c r="F12113" t="s">
        <v>2045</v>
      </c>
      <c r="G12113" s="8" t="s">
        <v>260</v>
      </c>
      <c r="H12113" t="s">
        <v>261</v>
      </c>
      <c r="I12113" s="1" t="s">
        <v>35</v>
      </c>
      <c r="J12113" t="s">
        <v>36</v>
      </c>
    </row>
    <row r="12114" spans="1:10" x14ac:dyDescent="0.2">
      <c r="A12114" s="7" t="s">
        <v>20643</v>
      </c>
      <c r="B12114" t="s">
        <v>20644</v>
      </c>
      <c r="C12114">
        <v>21002</v>
      </c>
      <c r="D12114" t="s">
        <v>31</v>
      </c>
      <c r="E12114">
        <v>3</v>
      </c>
      <c r="F12114" t="s">
        <v>2045</v>
      </c>
      <c r="G12114" s="8" t="s">
        <v>260</v>
      </c>
      <c r="H12114" t="s">
        <v>261</v>
      </c>
      <c r="I12114" s="1" t="s">
        <v>35</v>
      </c>
      <c r="J12114" t="s">
        <v>36</v>
      </c>
    </row>
    <row r="12115" spans="1:10" x14ac:dyDescent="0.2">
      <c r="A12115" s="7" t="s">
        <v>20645</v>
      </c>
      <c r="B12115" t="s">
        <v>20646</v>
      </c>
      <c r="C12115">
        <v>21002</v>
      </c>
      <c r="D12115" t="s">
        <v>31</v>
      </c>
      <c r="E12115">
        <v>3</v>
      </c>
      <c r="F12115" t="s">
        <v>2045</v>
      </c>
      <c r="G12115" s="8" t="s">
        <v>260</v>
      </c>
      <c r="H12115" t="s">
        <v>261</v>
      </c>
      <c r="I12115" s="1" t="s">
        <v>35</v>
      </c>
      <c r="J12115" t="s">
        <v>36</v>
      </c>
    </row>
    <row r="12116" spans="1:10" x14ac:dyDescent="0.2">
      <c r="A12116" s="7" t="s">
        <v>20647</v>
      </c>
      <c r="B12116" t="s">
        <v>20648</v>
      </c>
      <c r="C12116">
        <v>21002</v>
      </c>
      <c r="D12116" t="s">
        <v>31</v>
      </c>
      <c r="E12116">
        <v>3</v>
      </c>
      <c r="F12116" t="s">
        <v>2045</v>
      </c>
      <c r="G12116" s="8" t="s">
        <v>260</v>
      </c>
      <c r="H12116" t="s">
        <v>261</v>
      </c>
      <c r="I12116" s="1" t="s">
        <v>35</v>
      </c>
      <c r="J12116" t="s">
        <v>36</v>
      </c>
    </row>
    <row r="12117" spans="1:10" x14ac:dyDescent="0.2">
      <c r="A12117" s="7" t="s">
        <v>20649</v>
      </c>
      <c r="B12117" t="s">
        <v>20650</v>
      </c>
      <c r="C12117">
        <v>21002</v>
      </c>
      <c r="D12117" t="s">
        <v>31</v>
      </c>
      <c r="E12117">
        <v>3</v>
      </c>
      <c r="F12117" t="s">
        <v>2045</v>
      </c>
      <c r="G12117" s="8" t="s">
        <v>260</v>
      </c>
      <c r="H12117" t="s">
        <v>261</v>
      </c>
      <c r="I12117" s="1" t="s">
        <v>35</v>
      </c>
      <c r="J12117" t="s">
        <v>36</v>
      </c>
    </row>
    <row r="12118" spans="1:10" x14ac:dyDescent="0.2">
      <c r="A12118" s="7" t="s">
        <v>20651</v>
      </c>
      <c r="B12118" t="s">
        <v>20652</v>
      </c>
      <c r="C12118">
        <v>21002</v>
      </c>
      <c r="D12118" t="s">
        <v>31</v>
      </c>
      <c r="E12118">
        <v>3</v>
      </c>
      <c r="F12118" t="s">
        <v>2045</v>
      </c>
      <c r="G12118" s="8" t="s">
        <v>260</v>
      </c>
      <c r="H12118" t="s">
        <v>261</v>
      </c>
      <c r="I12118" s="1" t="s">
        <v>35</v>
      </c>
      <c r="J12118" t="s">
        <v>36</v>
      </c>
    </row>
    <row r="12119" spans="1:10" x14ac:dyDescent="0.2">
      <c r="A12119" s="7" t="s">
        <v>20653</v>
      </c>
      <c r="B12119" t="s">
        <v>20654</v>
      </c>
      <c r="C12119">
        <v>21002</v>
      </c>
      <c r="D12119" t="s">
        <v>31</v>
      </c>
      <c r="E12119">
        <v>3</v>
      </c>
      <c r="F12119" t="s">
        <v>2045</v>
      </c>
      <c r="G12119" s="8" t="s">
        <v>260</v>
      </c>
      <c r="H12119" t="s">
        <v>261</v>
      </c>
      <c r="I12119" s="1" t="s">
        <v>35</v>
      </c>
      <c r="J12119" t="s">
        <v>36</v>
      </c>
    </row>
    <row r="12120" spans="1:10" x14ac:dyDescent="0.2">
      <c r="A12120" s="7" t="s">
        <v>20655</v>
      </c>
      <c r="B12120" t="s">
        <v>6446</v>
      </c>
      <c r="C12120">
        <v>21002</v>
      </c>
      <c r="D12120" t="s">
        <v>31</v>
      </c>
      <c r="E12120">
        <v>3</v>
      </c>
      <c r="F12120" t="s">
        <v>2045</v>
      </c>
      <c r="G12120" s="8" t="s">
        <v>260</v>
      </c>
      <c r="H12120" t="s">
        <v>261</v>
      </c>
      <c r="I12120" s="1" t="s">
        <v>35</v>
      </c>
      <c r="J12120" t="s">
        <v>36</v>
      </c>
    </row>
    <row r="12121" spans="1:10" x14ac:dyDescent="0.2">
      <c r="A12121" s="7" t="s">
        <v>20656</v>
      </c>
      <c r="B12121" t="s">
        <v>20657</v>
      </c>
      <c r="C12121">
        <v>21002</v>
      </c>
      <c r="D12121" t="s">
        <v>31</v>
      </c>
      <c r="E12121">
        <v>3</v>
      </c>
      <c r="F12121" t="s">
        <v>2045</v>
      </c>
      <c r="G12121" s="8" t="s">
        <v>264</v>
      </c>
      <c r="H12121" t="s">
        <v>265</v>
      </c>
      <c r="I12121" s="1" t="s">
        <v>35</v>
      </c>
      <c r="J12121" t="s">
        <v>36</v>
      </c>
    </row>
    <row r="12122" spans="1:10" x14ac:dyDescent="0.2">
      <c r="A12122" s="7" t="s">
        <v>20658</v>
      </c>
      <c r="B12122" t="s">
        <v>20659</v>
      </c>
      <c r="C12122">
        <v>21002</v>
      </c>
      <c r="D12122" t="s">
        <v>31</v>
      </c>
      <c r="E12122">
        <v>3</v>
      </c>
      <c r="F12122" t="s">
        <v>2045</v>
      </c>
      <c r="G12122" s="8" t="s">
        <v>264</v>
      </c>
      <c r="H12122" t="s">
        <v>265</v>
      </c>
      <c r="I12122" s="1" t="s">
        <v>35</v>
      </c>
      <c r="J12122" t="s">
        <v>36</v>
      </c>
    </row>
    <row r="12123" spans="1:10" x14ac:dyDescent="0.2">
      <c r="A12123" s="7" t="s">
        <v>20660</v>
      </c>
      <c r="B12123" t="s">
        <v>20661</v>
      </c>
      <c r="C12123">
        <v>21002</v>
      </c>
      <c r="D12123" t="s">
        <v>31</v>
      </c>
      <c r="E12123">
        <v>3</v>
      </c>
      <c r="F12123" t="s">
        <v>2045</v>
      </c>
      <c r="G12123" s="8" t="s">
        <v>264</v>
      </c>
      <c r="H12123" t="s">
        <v>265</v>
      </c>
      <c r="I12123" s="1" t="s">
        <v>35</v>
      </c>
      <c r="J12123" t="s">
        <v>36</v>
      </c>
    </row>
    <row r="12124" spans="1:10" x14ac:dyDescent="0.2">
      <c r="A12124" s="7" t="s">
        <v>20662</v>
      </c>
      <c r="B12124" t="s">
        <v>20663</v>
      </c>
      <c r="C12124">
        <v>21002</v>
      </c>
      <c r="D12124" t="s">
        <v>31</v>
      </c>
      <c r="E12124">
        <v>3</v>
      </c>
      <c r="F12124" t="s">
        <v>2045</v>
      </c>
      <c r="G12124" s="8" t="s">
        <v>264</v>
      </c>
      <c r="H12124" t="s">
        <v>265</v>
      </c>
      <c r="I12124" s="1" t="s">
        <v>35</v>
      </c>
      <c r="J12124" t="s">
        <v>36</v>
      </c>
    </row>
    <row r="12125" spans="1:10" x14ac:dyDescent="0.2">
      <c r="A12125" s="7" t="s">
        <v>20664</v>
      </c>
      <c r="B12125" t="s">
        <v>20665</v>
      </c>
      <c r="C12125">
        <v>21002</v>
      </c>
      <c r="D12125" t="s">
        <v>31</v>
      </c>
      <c r="E12125">
        <v>3</v>
      </c>
      <c r="F12125" t="s">
        <v>2045</v>
      </c>
      <c r="G12125" s="8" t="s">
        <v>264</v>
      </c>
      <c r="H12125" t="s">
        <v>265</v>
      </c>
      <c r="I12125" s="1" t="s">
        <v>35</v>
      </c>
      <c r="J12125" t="s">
        <v>36</v>
      </c>
    </row>
    <row r="12126" spans="1:10" x14ac:dyDescent="0.2">
      <c r="A12126" s="7" t="s">
        <v>20666</v>
      </c>
      <c r="B12126" t="s">
        <v>20667</v>
      </c>
      <c r="C12126">
        <v>21002</v>
      </c>
      <c r="D12126" t="s">
        <v>31</v>
      </c>
      <c r="E12126">
        <v>3</v>
      </c>
      <c r="F12126" t="s">
        <v>2045</v>
      </c>
      <c r="G12126" s="8" t="s">
        <v>264</v>
      </c>
      <c r="H12126" t="s">
        <v>265</v>
      </c>
      <c r="I12126" s="1" t="s">
        <v>35</v>
      </c>
      <c r="J12126" t="s">
        <v>36</v>
      </c>
    </row>
    <row r="12127" spans="1:10" x14ac:dyDescent="0.2">
      <c r="A12127" s="7" t="s">
        <v>20668</v>
      </c>
      <c r="B12127" t="s">
        <v>20669</v>
      </c>
      <c r="C12127">
        <v>21002</v>
      </c>
      <c r="D12127" t="s">
        <v>31</v>
      </c>
      <c r="E12127">
        <v>3</v>
      </c>
      <c r="F12127" t="s">
        <v>2045</v>
      </c>
      <c r="G12127" s="8" t="s">
        <v>264</v>
      </c>
      <c r="H12127" t="s">
        <v>265</v>
      </c>
      <c r="I12127" s="1" t="s">
        <v>35</v>
      </c>
      <c r="J12127" t="s">
        <v>36</v>
      </c>
    </row>
    <row r="12128" spans="1:10" x14ac:dyDescent="0.2">
      <c r="A12128" s="7" t="s">
        <v>20670</v>
      </c>
      <c r="B12128" t="s">
        <v>20671</v>
      </c>
      <c r="C12128">
        <v>21002</v>
      </c>
      <c r="D12128" t="s">
        <v>31</v>
      </c>
      <c r="E12128">
        <v>3</v>
      </c>
      <c r="F12128" t="s">
        <v>2045</v>
      </c>
      <c r="G12128" s="8" t="s">
        <v>264</v>
      </c>
      <c r="H12128" t="s">
        <v>265</v>
      </c>
      <c r="I12128" s="1" t="s">
        <v>35</v>
      </c>
      <c r="J12128" t="s">
        <v>36</v>
      </c>
    </row>
    <row r="12129" spans="1:10" x14ac:dyDescent="0.2">
      <c r="A12129" s="7" t="s">
        <v>20672</v>
      </c>
      <c r="B12129" t="s">
        <v>20673</v>
      </c>
      <c r="C12129">
        <v>21002</v>
      </c>
      <c r="D12129" t="s">
        <v>31</v>
      </c>
      <c r="E12129">
        <v>3</v>
      </c>
      <c r="F12129" t="s">
        <v>2045</v>
      </c>
      <c r="G12129" s="8" t="s">
        <v>264</v>
      </c>
      <c r="H12129" t="s">
        <v>265</v>
      </c>
      <c r="I12129" s="1" t="s">
        <v>35</v>
      </c>
      <c r="J12129" t="s">
        <v>36</v>
      </c>
    </row>
    <row r="12130" spans="1:10" x14ac:dyDescent="0.2">
      <c r="A12130" s="7" t="s">
        <v>20674</v>
      </c>
      <c r="B12130" t="s">
        <v>2049</v>
      </c>
      <c r="C12130">
        <v>21002</v>
      </c>
      <c r="D12130" t="s">
        <v>31</v>
      </c>
      <c r="E12130">
        <v>3</v>
      </c>
      <c r="F12130" t="s">
        <v>2045</v>
      </c>
      <c r="G12130" s="8" t="s">
        <v>264</v>
      </c>
      <c r="H12130" t="s">
        <v>265</v>
      </c>
      <c r="I12130" s="1" t="s">
        <v>35</v>
      </c>
      <c r="J12130" t="s">
        <v>36</v>
      </c>
    </row>
    <row r="12131" spans="1:10" x14ac:dyDescent="0.2">
      <c r="A12131" s="7" t="s">
        <v>20675</v>
      </c>
      <c r="B12131" t="s">
        <v>20676</v>
      </c>
      <c r="C12131">
        <v>21002</v>
      </c>
      <c r="D12131" t="s">
        <v>31</v>
      </c>
      <c r="E12131">
        <v>3</v>
      </c>
      <c r="F12131" t="s">
        <v>2045</v>
      </c>
      <c r="G12131" s="8" t="s">
        <v>264</v>
      </c>
      <c r="H12131" t="s">
        <v>265</v>
      </c>
      <c r="I12131" s="1" t="s">
        <v>35</v>
      </c>
      <c r="J12131" t="s">
        <v>36</v>
      </c>
    </row>
    <row r="12132" spans="1:10" x14ac:dyDescent="0.2">
      <c r="A12132" s="7" t="s">
        <v>20677</v>
      </c>
      <c r="B12132" t="s">
        <v>20678</v>
      </c>
      <c r="C12132">
        <v>21002</v>
      </c>
      <c r="D12132" t="s">
        <v>31</v>
      </c>
      <c r="E12132">
        <v>3</v>
      </c>
      <c r="F12132" t="s">
        <v>2045</v>
      </c>
      <c r="G12132" s="8" t="s">
        <v>264</v>
      </c>
      <c r="H12132" t="s">
        <v>265</v>
      </c>
      <c r="I12132" s="1" t="s">
        <v>35</v>
      </c>
      <c r="J12132" t="s">
        <v>36</v>
      </c>
    </row>
    <row r="12133" spans="1:10" x14ac:dyDescent="0.2">
      <c r="A12133" s="7" t="s">
        <v>20679</v>
      </c>
      <c r="B12133" t="s">
        <v>20680</v>
      </c>
      <c r="C12133">
        <v>21002</v>
      </c>
      <c r="D12133" t="s">
        <v>31</v>
      </c>
      <c r="E12133">
        <v>3</v>
      </c>
      <c r="F12133" t="s">
        <v>2045</v>
      </c>
      <c r="G12133" s="8" t="s">
        <v>264</v>
      </c>
      <c r="H12133" t="s">
        <v>265</v>
      </c>
      <c r="I12133" s="1" t="s">
        <v>35</v>
      </c>
      <c r="J12133" t="s">
        <v>36</v>
      </c>
    </row>
    <row r="12134" spans="1:10" x14ac:dyDescent="0.2">
      <c r="A12134" s="7" t="s">
        <v>20681</v>
      </c>
      <c r="B12134" t="s">
        <v>20682</v>
      </c>
      <c r="C12134">
        <v>21002</v>
      </c>
      <c r="D12134" t="s">
        <v>31</v>
      </c>
      <c r="E12134">
        <v>3</v>
      </c>
      <c r="F12134" t="s">
        <v>2045</v>
      </c>
      <c r="G12134" s="8" t="s">
        <v>264</v>
      </c>
      <c r="H12134" t="s">
        <v>265</v>
      </c>
      <c r="I12134" s="1" t="s">
        <v>35</v>
      </c>
      <c r="J12134" t="s">
        <v>36</v>
      </c>
    </row>
    <row r="12135" spans="1:10" x14ac:dyDescent="0.2">
      <c r="A12135" s="7" t="s">
        <v>20683</v>
      </c>
      <c r="B12135" t="s">
        <v>20684</v>
      </c>
      <c r="C12135">
        <v>21002</v>
      </c>
      <c r="D12135" t="s">
        <v>31</v>
      </c>
      <c r="E12135">
        <v>3</v>
      </c>
      <c r="F12135" t="s">
        <v>2045</v>
      </c>
      <c r="G12135" s="8" t="s">
        <v>264</v>
      </c>
      <c r="H12135" t="s">
        <v>265</v>
      </c>
      <c r="I12135" s="1" t="s">
        <v>35</v>
      </c>
      <c r="J12135" t="s">
        <v>36</v>
      </c>
    </row>
    <row r="12136" spans="1:10" x14ac:dyDescent="0.2">
      <c r="A12136" s="7" t="s">
        <v>20685</v>
      </c>
      <c r="B12136" t="s">
        <v>20686</v>
      </c>
      <c r="C12136">
        <v>21002</v>
      </c>
      <c r="D12136" t="s">
        <v>31</v>
      </c>
      <c r="E12136">
        <v>3</v>
      </c>
      <c r="F12136" t="s">
        <v>2045</v>
      </c>
      <c r="G12136" s="8" t="s">
        <v>264</v>
      </c>
      <c r="H12136" t="s">
        <v>265</v>
      </c>
      <c r="I12136" s="1" t="s">
        <v>35</v>
      </c>
      <c r="J12136" t="s">
        <v>36</v>
      </c>
    </row>
    <row r="12137" spans="1:10" x14ac:dyDescent="0.2">
      <c r="A12137" s="7" t="s">
        <v>20687</v>
      </c>
      <c r="B12137" t="s">
        <v>20688</v>
      </c>
      <c r="C12137">
        <v>21002</v>
      </c>
      <c r="D12137" t="s">
        <v>31</v>
      </c>
      <c r="E12137">
        <v>3</v>
      </c>
      <c r="F12137" t="s">
        <v>2045</v>
      </c>
      <c r="G12137" s="8" t="s">
        <v>264</v>
      </c>
      <c r="H12137" t="s">
        <v>265</v>
      </c>
      <c r="I12137" s="1" t="s">
        <v>35</v>
      </c>
      <c r="J12137" t="s">
        <v>36</v>
      </c>
    </row>
    <row r="12138" spans="1:10" x14ac:dyDescent="0.2">
      <c r="A12138" s="7" t="s">
        <v>20689</v>
      </c>
      <c r="B12138" t="s">
        <v>20690</v>
      </c>
      <c r="C12138">
        <v>21002</v>
      </c>
      <c r="D12138" t="s">
        <v>31</v>
      </c>
      <c r="E12138">
        <v>3</v>
      </c>
      <c r="F12138" t="s">
        <v>2045</v>
      </c>
      <c r="G12138" s="8" t="s">
        <v>264</v>
      </c>
      <c r="H12138" t="s">
        <v>265</v>
      </c>
      <c r="I12138" s="1" t="s">
        <v>35</v>
      </c>
      <c r="J12138" t="s">
        <v>36</v>
      </c>
    </row>
    <row r="12139" spans="1:10" x14ac:dyDescent="0.2">
      <c r="A12139" s="7" t="s">
        <v>20691</v>
      </c>
      <c r="B12139" t="s">
        <v>20692</v>
      </c>
      <c r="C12139">
        <v>21002</v>
      </c>
      <c r="D12139" t="s">
        <v>31</v>
      </c>
      <c r="E12139">
        <v>3</v>
      </c>
      <c r="F12139" t="s">
        <v>2045</v>
      </c>
      <c r="G12139" s="8" t="s">
        <v>264</v>
      </c>
      <c r="H12139" t="s">
        <v>265</v>
      </c>
      <c r="I12139" s="1" t="s">
        <v>35</v>
      </c>
      <c r="J12139" t="s">
        <v>36</v>
      </c>
    </row>
    <row r="12140" spans="1:10" x14ac:dyDescent="0.2">
      <c r="A12140" s="7" t="s">
        <v>20693</v>
      </c>
      <c r="B12140" t="s">
        <v>20694</v>
      </c>
      <c r="C12140">
        <v>21002</v>
      </c>
      <c r="D12140" t="s">
        <v>31</v>
      </c>
      <c r="E12140">
        <v>3</v>
      </c>
      <c r="F12140" t="s">
        <v>2045</v>
      </c>
      <c r="G12140" s="8" t="s">
        <v>264</v>
      </c>
      <c r="H12140" t="s">
        <v>265</v>
      </c>
      <c r="I12140" s="1" t="s">
        <v>35</v>
      </c>
      <c r="J12140" t="s">
        <v>36</v>
      </c>
    </row>
    <row r="12141" spans="1:10" x14ac:dyDescent="0.2">
      <c r="A12141" s="7" t="s">
        <v>20695</v>
      </c>
      <c r="B12141" t="s">
        <v>20696</v>
      </c>
      <c r="C12141">
        <v>21002</v>
      </c>
      <c r="D12141" t="s">
        <v>31</v>
      </c>
      <c r="E12141">
        <v>3</v>
      </c>
      <c r="F12141" t="s">
        <v>2045</v>
      </c>
      <c r="G12141" s="8" t="s">
        <v>264</v>
      </c>
      <c r="H12141" t="s">
        <v>265</v>
      </c>
      <c r="I12141" s="1" t="s">
        <v>35</v>
      </c>
      <c r="J12141" t="s">
        <v>36</v>
      </c>
    </row>
    <row r="12142" spans="1:10" x14ac:dyDescent="0.2">
      <c r="A12142" s="7" t="s">
        <v>20697</v>
      </c>
      <c r="B12142" t="s">
        <v>20698</v>
      </c>
      <c r="C12142">
        <v>21002</v>
      </c>
      <c r="D12142" t="s">
        <v>31</v>
      </c>
      <c r="E12142">
        <v>3</v>
      </c>
      <c r="F12142" t="s">
        <v>2045</v>
      </c>
      <c r="G12142" s="8" t="s">
        <v>264</v>
      </c>
      <c r="H12142" t="s">
        <v>265</v>
      </c>
      <c r="I12142" s="1" t="s">
        <v>35</v>
      </c>
      <c r="J12142" t="s">
        <v>36</v>
      </c>
    </row>
    <row r="12143" spans="1:10" x14ac:dyDescent="0.2">
      <c r="A12143" s="7" t="s">
        <v>20699</v>
      </c>
      <c r="B12143" t="s">
        <v>20700</v>
      </c>
      <c r="C12143">
        <v>21002</v>
      </c>
      <c r="D12143" t="s">
        <v>31</v>
      </c>
      <c r="E12143">
        <v>3</v>
      </c>
      <c r="F12143" t="s">
        <v>2045</v>
      </c>
      <c r="G12143" s="8" t="s">
        <v>264</v>
      </c>
      <c r="H12143" t="s">
        <v>265</v>
      </c>
      <c r="I12143" s="1" t="s">
        <v>35</v>
      </c>
      <c r="J12143" t="s">
        <v>36</v>
      </c>
    </row>
    <row r="12144" spans="1:10" x14ac:dyDescent="0.2">
      <c r="A12144" s="7" t="s">
        <v>20701</v>
      </c>
      <c r="B12144" t="s">
        <v>20702</v>
      </c>
      <c r="C12144">
        <v>21002</v>
      </c>
      <c r="D12144" t="s">
        <v>31</v>
      </c>
      <c r="E12144">
        <v>3</v>
      </c>
      <c r="F12144" t="s">
        <v>2045</v>
      </c>
      <c r="G12144" s="8" t="s">
        <v>264</v>
      </c>
      <c r="H12144" t="s">
        <v>265</v>
      </c>
      <c r="I12144" s="1" t="s">
        <v>35</v>
      </c>
      <c r="J12144" t="s">
        <v>36</v>
      </c>
    </row>
    <row r="12145" spans="1:10" x14ac:dyDescent="0.2">
      <c r="A12145" s="7" t="s">
        <v>20703</v>
      </c>
      <c r="B12145" t="s">
        <v>20704</v>
      </c>
      <c r="C12145">
        <v>21002</v>
      </c>
      <c r="D12145" t="s">
        <v>31</v>
      </c>
      <c r="E12145">
        <v>3</v>
      </c>
      <c r="F12145" t="s">
        <v>2045</v>
      </c>
      <c r="G12145" s="8" t="s">
        <v>264</v>
      </c>
      <c r="H12145" t="s">
        <v>265</v>
      </c>
      <c r="I12145" s="1" t="s">
        <v>35</v>
      </c>
      <c r="J12145" t="s">
        <v>36</v>
      </c>
    </row>
    <row r="12146" spans="1:10" x14ac:dyDescent="0.2">
      <c r="A12146" s="7" t="s">
        <v>20705</v>
      </c>
      <c r="B12146" t="s">
        <v>20706</v>
      </c>
      <c r="C12146">
        <v>21002</v>
      </c>
      <c r="D12146" t="s">
        <v>31</v>
      </c>
      <c r="E12146">
        <v>3</v>
      </c>
      <c r="F12146" t="s">
        <v>2045</v>
      </c>
      <c r="G12146" s="8" t="s">
        <v>264</v>
      </c>
      <c r="H12146" t="s">
        <v>265</v>
      </c>
      <c r="I12146" s="1" t="s">
        <v>35</v>
      </c>
      <c r="J12146" t="s">
        <v>36</v>
      </c>
    </row>
    <row r="12147" spans="1:10" x14ac:dyDescent="0.2">
      <c r="A12147" s="7" t="s">
        <v>20707</v>
      </c>
      <c r="B12147" t="s">
        <v>20708</v>
      </c>
      <c r="C12147">
        <v>21002</v>
      </c>
      <c r="D12147" t="s">
        <v>31</v>
      </c>
      <c r="E12147">
        <v>3</v>
      </c>
      <c r="F12147" t="s">
        <v>2045</v>
      </c>
      <c r="G12147" s="8" t="s">
        <v>264</v>
      </c>
      <c r="H12147" t="s">
        <v>265</v>
      </c>
      <c r="I12147" s="1" t="s">
        <v>35</v>
      </c>
      <c r="J12147" t="s">
        <v>36</v>
      </c>
    </row>
    <row r="12148" spans="1:10" x14ac:dyDescent="0.2">
      <c r="A12148" s="7" t="s">
        <v>20709</v>
      </c>
      <c r="B12148" t="s">
        <v>20710</v>
      </c>
      <c r="C12148">
        <v>21002</v>
      </c>
      <c r="D12148" t="s">
        <v>31</v>
      </c>
      <c r="E12148">
        <v>3</v>
      </c>
      <c r="F12148" t="s">
        <v>2045</v>
      </c>
      <c r="G12148" s="8" t="s">
        <v>264</v>
      </c>
      <c r="H12148" t="s">
        <v>265</v>
      </c>
      <c r="I12148" s="1" t="s">
        <v>35</v>
      </c>
      <c r="J12148" t="s">
        <v>36</v>
      </c>
    </row>
    <row r="12149" spans="1:10" x14ac:dyDescent="0.2">
      <c r="A12149" s="7" t="s">
        <v>20711</v>
      </c>
      <c r="B12149" t="s">
        <v>20712</v>
      </c>
      <c r="C12149">
        <v>21002</v>
      </c>
      <c r="D12149" t="s">
        <v>31</v>
      </c>
      <c r="E12149">
        <v>3</v>
      </c>
      <c r="F12149" t="s">
        <v>2045</v>
      </c>
      <c r="G12149" s="8" t="s">
        <v>264</v>
      </c>
      <c r="H12149" t="s">
        <v>265</v>
      </c>
      <c r="I12149" s="1" t="s">
        <v>35</v>
      </c>
      <c r="J12149" t="s">
        <v>36</v>
      </c>
    </row>
    <row r="12150" spans="1:10" x14ac:dyDescent="0.2">
      <c r="A12150" s="7" t="s">
        <v>20713</v>
      </c>
      <c r="B12150" t="s">
        <v>20714</v>
      </c>
      <c r="C12150">
        <v>21002</v>
      </c>
      <c r="D12150" t="s">
        <v>31</v>
      </c>
      <c r="E12150">
        <v>3</v>
      </c>
      <c r="F12150" t="s">
        <v>2045</v>
      </c>
      <c r="G12150" s="8" t="s">
        <v>264</v>
      </c>
      <c r="H12150" t="s">
        <v>265</v>
      </c>
      <c r="I12150" s="1" t="s">
        <v>35</v>
      </c>
      <c r="J12150" t="s">
        <v>36</v>
      </c>
    </row>
    <row r="12151" spans="1:10" x14ac:dyDescent="0.2">
      <c r="A12151" s="7" t="s">
        <v>20715</v>
      </c>
      <c r="B12151" t="s">
        <v>20716</v>
      </c>
      <c r="C12151">
        <v>21002</v>
      </c>
      <c r="D12151" t="s">
        <v>31</v>
      </c>
      <c r="E12151">
        <v>3</v>
      </c>
      <c r="F12151" t="s">
        <v>2045</v>
      </c>
      <c r="G12151" s="8" t="s">
        <v>264</v>
      </c>
      <c r="H12151" t="s">
        <v>265</v>
      </c>
      <c r="I12151" s="1" t="s">
        <v>35</v>
      </c>
      <c r="J12151" t="s">
        <v>36</v>
      </c>
    </row>
    <row r="12152" spans="1:10" x14ac:dyDescent="0.2">
      <c r="A12152" s="7" t="s">
        <v>20717</v>
      </c>
      <c r="B12152" t="s">
        <v>20718</v>
      </c>
      <c r="C12152">
        <v>21002</v>
      </c>
      <c r="D12152" t="s">
        <v>31</v>
      </c>
      <c r="E12152">
        <v>3</v>
      </c>
      <c r="F12152" t="s">
        <v>2045</v>
      </c>
      <c r="G12152" s="8" t="s">
        <v>264</v>
      </c>
      <c r="H12152" t="s">
        <v>265</v>
      </c>
      <c r="I12152" s="1" t="s">
        <v>35</v>
      </c>
      <c r="J12152" t="s">
        <v>36</v>
      </c>
    </row>
    <row r="12153" spans="1:10" x14ac:dyDescent="0.2">
      <c r="A12153" s="7" t="s">
        <v>20719</v>
      </c>
      <c r="B12153" t="s">
        <v>20720</v>
      </c>
      <c r="C12153">
        <v>21002</v>
      </c>
      <c r="D12153" t="s">
        <v>31</v>
      </c>
      <c r="E12153">
        <v>3</v>
      </c>
      <c r="F12153" t="s">
        <v>2045</v>
      </c>
      <c r="G12153" s="8" t="s">
        <v>264</v>
      </c>
      <c r="H12153" t="s">
        <v>265</v>
      </c>
      <c r="I12153" s="1" t="s">
        <v>35</v>
      </c>
      <c r="J12153" t="s">
        <v>36</v>
      </c>
    </row>
    <row r="12154" spans="1:10" x14ac:dyDescent="0.2">
      <c r="A12154" s="7" t="s">
        <v>20721</v>
      </c>
      <c r="B12154" t="s">
        <v>20722</v>
      </c>
      <c r="C12154">
        <v>21002</v>
      </c>
      <c r="D12154" t="s">
        <v>31</v>
      </c>
      <c r="E12154">
        <v>3</v>
      </c>
      <c r="F12154" t="s">
        <v>2045</v>
      </c>
      <c r="G12154" s="8" t="s">
        <v>264</v>
      </c>
      <c r="H12154" t="s">
        <v>265</v>
      </c>
      <c r="I12154" s="1" t="s">
        <v>35</v>
      </c>
      <c r="J12154" t="s">
        <v>36</v>
      </c>
    </row>
    <row r="12155" spans="1:10" x14ac:dyDescent="0.2">
      <c r="A12155" s="7" t="s">
        <v>20723</v>
      </c>
      <c r="B12155" t="s">
        <v>20724</v>
      </c>
      <c r="C12155">
        <v>21002</v>
      </c>
      <c r="D12155" t="s">
        <v>31</v>
      </c>
      <c r="E12155">
        <v>3</v>
      </c>
      <c r="F12155" t="s">
        <v>2045</v>
      </c>
      <c r="G12155" s="8" t="s">
        <v>264</v>
      </c>
      <c r="H12155" t="s">
        <v>265</v>
      </c>
      <c r="I12155" s="1" t="s">
        <v>35</v>
      </c>
      <c r="J12155" t="s">
        <v>36</v>
      </c>
    </row>
    <row r="12156" spans="1:10" x14ac:dyDescent="0.2">
      <c r="A12156" s="7" t="s">
        <v>20725</v>
      </c>
      <c r="B12156" t="s">
        <v>20726</v>
      </c>
      <c r="C12156">
        <v>21002</v>
      </c>
      <c r="D12156" t="s">
        <v>31</v>
      </c>
      <c r="E12156">
        <v>3</v>
      </c>
      <c r="F12156" t="s">
        <v>2045</v>
      </c>
      <c r="G12156" s="8" t="s">
        <v>264</v>
      </c>
      <c r="H12156" t="s">
        <v>265</v>
      </c>
      <c r="I12156" s="1" t="s">
        <v>35</v>
      </c>
      <c r="J12156" t="s">
        <v>36</v>
      </c>
    </row>
    <row r="12157" spans="1:10" x14ac:dyDescent="0.2">
      <c r="A12157" s="7" t="s">
        <v>20727</v>
      </c>
      <c r="B12157" t="s">
        <v>20728</v>
      </c>
      <c r="C12157">
        <v>21002</v>
      </c>
      <c r="D12157" t="s">
        <v>31</v>
      </c>
      <c r="E12157">
        <v>3</v>
      </c>
      <c r="F12157" t="s">
        <v>2045</v>
      </c>
      <c r="G12157" s="8" t="s">
        <v>264</v>
      </c>
      <c r="H12157" t="s">
        <v>265</v>
      </c>
      <c r="I12157" s="1" t="s">
        <v>35</v>
      </c>
      <c r="J12157" t="s">
        <v>36</v>
      </c>
    </row>
    <row r="12158" spans="1:10" x14ac:dyDescent="0.2">
      <c r="A12158" s="7" t="s">
        <v>20729</v>
      </c>
      <c r="B12158" t="s">
        <v>20730</v>
      </c>
      <c r="C12158">
        <v>21002</v>
      </c>
      <c r="D12158" t="s">
        <v>31</v>
      </c>
      <c r="E12158">
        <v>3</v>
      </c>
      <c r="F12158" t="s">
        <v>2045</v>
      </c>
      <c r="G12158" s="8" t="s">
        <v>264</v>
      </c>
      <c r="H12158" t="s">
        <v>265</v>
      </c>
      <c r="I12158" s="1" t="s">
        <v>35</v>
      </c>
      <c r="J12158" t="s">
        <v>36</v>
      </c>
    </row>
    <row r="12159" spans="1:10" x14ac:dyDescent="0.2">
      <c r="A12159" s="7" t="s">
        <v>20731</v>
      </c>
      <c r="B12159" t="s">
        <v>20732</v>
      </c>
      <c r="C12159">
        <v>21002</v>
      </c>
      <c r="D12159" t="s">
        <v>31</v>
      </c>
      <c r="E12159">
        <v>3</v>
      </c>
      <c r="F12159" t="s">
        <v>2045</v>
      </c>
      <c r="G12159" s="8" t="s">
        <v>264</v>
      </c>
      <c r="H12159" t="s">
        <v>265</v>
      </c>
      <c r="I12159" s="1" t="s">
        <v>35</v>
      </c>
      <c r="J12159" t="s">
        <v>36</v>
      </c>
    </row>
    <row r="12160" spans="1:10" x14ac:dyDescent="0.2">
      <c r="A12160" s="7" t="s">
        <v>20733</v>
      </c>
      <c r="B12160" t="s">
        <v>20734</v>
      </c>
      <c r="C12160">
        <v>21002</v>
      </c>
      <c r="D12160" t="s">
        <v>31</v>
      </c>
      <c r="E12160">
        <v>3</v>
      </c>
      <c r="F12160" t="s">
        <v>2045</v>
      </c>
      <c r="G12160" s="8" t="s">
        <v>264</v>
      </c>
      <c r="H12160" t="s">
        <v>265</v>
      </c>
      <c r="I12160" s="1" t="s">
        <v>35</v>
      </c>
      <c r="J12160" t="s">
        <v>36</v>
      </c>
    </row>
    <row r="12161" spans="1:10" x14ac:dyDescent="0.2">
      <c r="A12161" s="7" t="s">
        <v>20735</v>
      </c>
      <c r="B12161" t="s">
        <v>20736</v>
      </c>
      <c r="C12161">
        <v>21002</v>
      </c>
      <c r="D12161" t="s">
        <v>31</v>
      </c>
      <c r="E12161">
        <v>3</v>
      </c>
      <c r="F12161" t="s">
        <v>2045</v>
      </c>
      <c r="G12161" s="8" t="s">
        <v>264</v>
      </c>
      <c r="H12161" t="s">
        <v>265</v>
      </c>
      <c r="I12161" s="1" t="s">
        <v>35</v>
      </c>
      <c r="J12161" t="s">
        <v>36</v>
      </c>
    </row>
    <row r="12162" spans="1:10" x14ac:dyDescent="0.2">
      <c r="A12162" s="7" t="s">
        <v>20737</v>
      </c>
      <c r="B12162" t="s">
        <v>20738</v>
      </c>
      <c r="C12162">
        <v>21002</v>
      </c>
      <c r="D12162" t="s">
        <v>31</v>
      </c>
      <c r="E12162">
        <v>3</v>
      </c>
      <c r="F12162" t="s">
        <v>2045</v>
      </c>
      <c r="G12162" s="8" t="s">
        <v>264</v>
      </c>
      <c r="H12162" t="s">
        <v>265</v>
      </c>
      <c r="I12162" s="1" t="s">
        <v>35</v>
      </c>
      <c r="J12162" t="s">
        <v>36</v>
      </c>
    </row>
    <row r="12163" spans="1:10" x14ac:dyDescent="0.2">
      <c r="A12163" s="7" t="s">
        <v>20739</v>
      </c>
      <c r="B12163" t="s">
        <v>20740</v>
      </c>
      <c r="C12163">
        <v>21002</v>
      </c>
      <c r="D12163" t="s">
        <v>31</v>
      </c>
      <c r="E12163">
        <v>3</v>
      </c>
      <c r="F12163" t="s">
        <v>2045</v>
      </c>
      <c r="G12163" s="8" t="s">
        <v>264</v>
      </c>
      <c r="H12163" t="s">
        <v>265</v>
      </c>
      <c r="I12163" s="1" t="s">
        <v>35</v>
      </c>
      <c r="J12163" t="s">
        <v>36</v>
      </c>
    </row>
    <row r="12164" spans="1:10" x14ac:dyDescent="0.2">
      <c r="A12164" s="7" t="s">
        <v>20741</v>
      </c>
      <c r="B12164" t="s">
        <v>20742</v>
      </c>
      <c r="C12164">
        <v>21002</v>
      </c>
      <c r="D12164" t="s">
        <v>31</v>
      </c>
      <c r="E12164">
        <v>3</v>
      </c>
      <c r="F12164" t="s">
        <v>2045</v>
      </c>
      <c r="G12164" s="8" t="s">
        <v>264</v>
      </c>
      <c r="H12164" t="s">
        <v>265</v>
      </c>
      <c r="I12164" s="1" t="s">
        <v>35</v>
      </c>
      <c r="J12164" t="s">
        <v>36</v>
      </c>
    </row>
    <row r="12165" spans="1:10" x14ac:dyDescent="0.2">
      <c r="A12165" s="7" t="s">
        <v>20743</v>
      </c>
      <c r="B12165" t="s">
        <v>20744</v>
      </c>
      <c r="C12165">
        <v>21002</v>
      </c>
      <c r="D12165" t="s">
        <v>31</v>
      </c>
      <c r="E12165">
        <v>3</v>
      </c>
      <c r="F12165" t="s">
        <v>2045</v>
      </c>
      <c r="G12165" s="8" t="s">
        <v>264</v>
      </c>
      <c r="H12165" t="s">
        <v>265</v>
      </c>
      <c r="I12165" s="1" t="s">
        <v>35</v>
      </c>
      <c r="J12165" t="s">
        <v>36</v>
      </c>
    </row>
    <row r="12166" spans="1:10" x14ac:dyDescent="0.2">
      <c r="A12166" s="7" t="s">
        <v>20745</v>
      </c>
      <c r="B12166" t="s">
        <v>20746</v>
      </c>
      <c r="C12166">
        <v>21002</v>
      </c>
      <c r="D12166" t="s">
        <v>31</v>
      </c>
      <c r="E12166">
        <v>3</v>
      </c>
      <c r="F12166" t="s">
        <v>2045</v>
      </c>
      <c r="G12166" s="8" t="s">
        <v>264</v>
      </c>
      <c r="H12166" t="s">
        <v>265</v>
      </c>
      <c r="I12166" s="1" t="s">
        <v>35</v>
      </c>
      <c r="J12166" t="s">
        <v>36</v>
      </c>
    </row>
    <row r="12167" spans="1:10" x14ac:dyDescent="0.2">
      <c r="A12167" s="7" t="s">
        <v>20747</v>
      </c>
      <c r="B12167" t="s">
        <v>20748</v>
      </c>
      <c r="C12167">
        <v>21002</v>
      </c>
      <c r="D12167" t="s">
        <v>31</v>
      </c>
      <c r="E12167">
        <v>3</v>
      </c>
      <c r="F12167" t="s">
        <v>2045</v>
      </c>
      <c r="G12167" s="8" t="s">
        <v>264</v>
      </c>
      <c r="H12167" t="s">
        <v>265</v>
      </c>
      <c r="I12167" s="1" t="s">
        <v>35</v>
      </c>
      <c r="J12167" t="s">
        <v>36</v>
      </c>
    </row>
    <row r="12168" spans="1:10" x14ac:dyDescent="0.2">
      <c r="A12168" s="7" t="s">
        <v>20749</v>
      </c>
      <c r="B12168" t="s">
        <v>20750</v>
      </c>
      <c r="C12168">
        <v>21002</v>
      </c>
      <c r="D12168" t="s">
        <v>31</v>
      </c>
      <c r="E12168">
        <v>3</v>
      </c>
      <c r="F12168" t="s">
        <v>2045</v>
      </c>
      <c r="G12168" s="8" t="s">
        <v>264</v>
      </c>
      <c r="H12168" t="s">
        <v>265</v>
      </c>
      <c r="I12168" s="1" t="s">
        <v>35</v>
      </c>
      <c r="J12168" t="s">
        <v>36</v>
      </c>
    </row>
    <row r="12169" spans="1:10" x14ac:dyDescent="0.2">
      <c r="A12169" s="7" t="s">
        <v>20751</v>
      </c>
      <c r="B12169" t="s">
        <v>20752</v>
      </c>
      <c r="C12169">
        <v>21002</v>
      </c>
      <c r="D12169" t="s">
        <v>31</v>
      </c>
      <c r="E12169">
        <v>3</v>
      </c>
      <c r="F12169" t="s">
        <v>2045</v>
      </c>
      <c r="G12169" s="8" t="s">
        <v>264</v>
      </c>
      <c r="H12169" t="s">
        <v>265</v>
      </c>
      <c r="I12169" s="1" t="s">
        <v>35</v>
      </c>
      <c r="J12169" t="s">
        <v>36</v>
      </c>
    </row>
    <row r="12170" spans="1:10" x14ac:dyDescent="0.2">
      <c r="A12170" s="7" t="s">
        <v>20753</v>
      </c>
      <c r="B12170" t="s">
        <v>20754</v>
      </c>
      <c r="C12170">
        <v>21002</v>
      </c>
      <c r="D12170" t="s">
        <v>31</v>
      </c>
      <c r="E12170">
        <v>3</v>
      </c>
      <c r="F12170" t="s">
        <v>2045</v>
      </c>
      <c r="G12170" s="8" t="s">
        <v>264</v>
      </c>
      <c r="H12170" t="s">
        <v>265</v>
      </c>
      <c r="I12170" s="1" t="s">
        <v>35</v>
      </c>
      <c r="J12170" t="s">
        <v>36</v>
      </c>
    </row>
    <row r="12171" spans="1:10" x14ac:dyDescent="0.2">
      <c r="A12171" s="7" t="s">
        <v>20755</v>
      </c>
      <c r="B12171" t="s">
        <v>20756</v>
      </c>
      <c r="C12171">
        <v>21002</v>
      </c>
      <c r="D12171" t="s">
        <v>31</v>
      </c>
      <c r="E12171">
        <v>3</v>
      </c>
      <c r="F12171" t="s">
        <v>2045</v>
      </c>
      <c r="G12171" s="8" t="s">
        <v>264</v>
      </c>
      <c r="H12171" t="s">
        <v>265</v>
      </c>
      <c r="I12171" s="1" t="s">
        <v>35</v>
      </c>
      <c r="J12171" t="s">
        <v>36</v>
      </c>
    </row>
    <row r="12172" spans="1:10" x14ac:dyDescent="0.2">
      <c r="A12172" s="7" t="s">
        <v>20757</v>
      </c>
      <c r="B12172" t="s">
        <v>20758</v>
      </c>
      <c r="C12172">
        <v>21002</v>
      </c>
      <c r="D12172" t="s">
        <v>31</v>
      </c>
      <c r="E12172">
        <v>3</v>
      </c>
      <c r="F12172" t="s">
        <v>2045</v>
      </c>
      <c r="G12172" s="8" t="s">
        <v>264</v>
      </c>
      <c r="H12172" t="s">
        <v>265</v>
      </c>
      <c r="I12172" s="1" t="s">
        <v>35</v>
      </c>
      <c r="J12172" t="s">
        <v>36</v>
      </c>
    </row>
    <row r="12173" spans="1:10" x14ac:dyDescent="0.2">
      <c r="A12173" s="7" t="s">
        <v>20759</v>
      </c>
      <c r="B12173" t="s">
        <v>20760</v>
      </c>
      <c r="C12173">
        <v>21002</v>
      </c>
      <c r="D12173" t="s">
        <v>31</v>
      </c>
      <c r="E12173">
        <v>3</v>
      </c>
      <c r="F12173" t="s">
        <v>2045</v>
      </c>
      <c r="G12173" s="8" t="s">
        <v>264</v>
      </c>
      <c r="H12173" t="s">
        <v>265</v>
      </c>
      <c r="I12173" s="1" t="s">
        <v>35</v>
      </c>
      <c r="J12173" t="s">
        <v>36</v>
      </c>
    </row>
    <row r="12174" spans="1:10" x14ac:dyDescent="0.2">
      <c r="A12174" s="7" t="s">
        <v>20761</v>
      </c>
      <c r="B12174" t="s">
        <v>20762</v>
      </c>
      <c r="C12174">
        <v>21002</v>
      </c>
      <c r="D12174" t="s">
        <v>31</v>
      </c>
      <c r="E12174">
        <v>3</v>
      </c>
      <c r="F12174" t="s">
        <v>2045</v>
      </c>
      <c r="G12174" s="8" t="s">
        <v>264</v>
      </c>
      <c r="H12174" t="s">
        <v>265</v>
      </c>
      <c r="I12174" s="1" t="s">
        <v>35</v>
      </c>
      <c r="J12174" t="s">
        <v>36</v>
      </c>
    </row>
    <row r="12175" spans="1:10" x14ac:dyDescent="0.2">
      <c r="A12175" s="7" t="s">
        <v>20763</v>
      </c>
      <c r="B12175" t="s">
        <v>20764</v>
      </c>
      <c r="C12175">
        <v>21002</v>
      </c>
      <c r="D12175" t="s">
        <v>31</v>
      </c>
      <c r="E12175">
        <v>3</v>
      </c>
      <c r="F12175" t="s">
        <v>2045</v>
      </c>
      <c r="G12175" s="8" t="s">
        <v>268</v>
      </c>
      <c r="H12175" s="1" t="s">
        <v>269</v>
      </c>
      <c r="I12175" s="1" t="s">
        <v>35</v>
      </c>
      <c r="J12175" t="s">
        <v>36</v>
      </c>
    </row>
    <row r="12176" spans="1:10" x14ac:dyDescent="0.2">
      <c r="A12176" s="7" t="s">
        <v>20765</v>
      </c>
      <c r="B12176" t="s">
        <v>6519</v>
      </c>
      <c r="C12176">
        <v>21002</v>
      </c>
      <c r="D12176" t="s">
        <v>31</v>
      </c>
      <c r="E12176">
        <v>3</v>
      </c>
      <c r="F12176" t="s">
        <v>2045</v>
      </c>
      <c r="G12176" s="8" t="s">
        <v>268</v>
      </c>
      <c r="H12176" s="1" t="s">
        <v>269</v>
      </c>
      <c r="I12176" s="1" t="s">
        <v>35</v>
      </c>
      <c r="J12176" t="s">
        <v>36</v>
      </c>
    </row>
    <row r="12177" spans="1:10" x14ac:dyDescent="0.2">
      <c r="A12177" s="7" t="s">
        <v>20766</v>
      </c>
      <c r="B12177" t="s">
        <v>12088</v>
      </c>
      <c r="C12177">
        <v>21002</v>
      </c>
      <c r="D12177" t="s">
        <v>31</v>
      </c>
      <c r="E12177">
        <v>3</v>
      </c>
      <c r="F12177" t="s">
        <v>2045</v>
      </c>
      <c r="G12177" s="8" t="s">
        <v>268</v>
      </c>
      <c r="H12177" s="1" t="s">
        <v>269</v>
      </c>
      <c r="I12177" s="1" t="s">
        <v>35</v>
      </c>
      <c r="J12177" t="s">
        <v>36</v>
      </c>
    </row>
    <row r="12178" spans="1:10" x14ac:dyDescent="0.2">
      <c r="A12178" s="7" t="s">
        <v>20767</v>
      </c>
      <c r="B12178" t="s">
        <v>20768</v>
      </c>
      <c r="C12178">
        <v>21002</v>
      </c>
      <c r="D12178" t="s">
        <v>31</v>
      </c>
      <c r="E12178">
        <v>3</v>
      </c>
      <c r="F12178" t="s">
        <v>2045</v>
      </c>
      <c r="G12178" s="8" t="s">
        <v>268</v>
      </c>
      <c r="H12178" s="1" t="s">
        <v>269</v>
      </c>
      <c r="I12178" s="1" t="s">
        <v>35</v>
      </c>
      <c r="J12178" t="s">
        <v>36</v>
      </c>
    </row>
    <row r="12179" spans="1:10" x14ac:dyDescent="0.2">
      <c r="A12179" s="7" t="s">
        <v>20769</v>
      </c>
      <c r="B12179" t="s">
        <v>20770</v>
      </c>
      <c r="C12179">
        <v>23000</v>
      </c>
      <c r="D12179" t="s">
        <v>2803</v>
      </c>
      <c r="E12179">
        <v>3</v>
      </c>
      <c r="F12179" t="s">
        <v>2045</v>
      </c>
      <c r="G12179" s="8" t="s">
        <v>268</v>
      </c>
      <c r="H12179" s="1" t="s">
        <v>269</v>
      </c>
      <c r="I12179" s="1" t="s">
        <v>35</v>
      </c>
      <c r="J12179" t="s">
        <v>36</v>
      </c>
    </row>
    <row r="12180" spans="1:10" x14ac:dyDescent="0.2">
      <c r="A12180" s="7" t="s">
        <v>20771</v>
      </c>
      <c r="B12180" t="s">
        <v>20772</v>
      </c>
      <c r="C12180">
        <v>21002</v>
      </c>
      <c r="D12180" t="s">
        <v>31</v>
      </c>
      <c r="E12180">
        <v>3</v>
      </c>
      <c r="F12180" t="s">
        <v>2045</v>
      </c>
      <c r="G12180" s="8" t="s">
        <v>268</v>
      </c>
      <c r="H12180" s="1" t="s">
        <v>269</v>
      </c>
      <c r="I12180" s="1" t="s">
        <v>35</v>
      </c>
      <c r="J12180" t="s">
        <v>36</v>
      </c>
    </row>
    <row r="12181" spans="1:10" x14ac:dyDescent="0.2">
      <c r="A12181" s="7" t="s">
        <v>20773</v>
      </c>
      <c r="B12181" t="s">
        <v>20774</v>
      </c>
      <c r="C12181">
        <v>21002</v>
      </c>
      <c r="D12181" t="s">
        <v>31</v>
      </c>
      <c r="E12181">
        <v>3</v>
      </c>
      <c r="F12181" t="s">
        <v>2045</v>
      </c>
      <c r="G12181" s="8" t="s">
        <v>268</v>
      </c>
      <c r="H12181" s="1" t="s">
        <v>269</v>
      </c>
      <c r="I12181" s="1" t="s">
        <v>35</v>
      </c>
      <c r="J12181" t="s">
        <v>36</v>
      </c>
    </row>
    <row r="12182" spans="1:10" x14ac:dyDescent="0.2">
      <c r="A12182" s="7" t="s">
        <v>20775</v>
      </c>
      <c r="B12182" t="s">
        <v>2093</v>
      </c>
      <c r="C12182">
        <v>21002</v>
      </c>
      <c r="D12182" t="s">
        <v>31</v>
      </c>
      <c r="E12182">
        <v>3</v>
      </c>
      <c r="F12182" t="s">
        <v>2045</v>
      </c>
      <c r="G12182" s="8" t="s">
        <v>268</v>
      </c>
      <c r="H12182" s="1" t="s">
        <v>269</v>
      </c>
      <c r="I12182" s="1" t="s">
        <v>35</v>
      </c>
      <c r="J12182" t="s">
        <v>36</v>
      </c>
    </row>
    <row r="12183" spans="1:10" x14ac:dyDescent="0.2">
      <c r="A12183" s="7" t="s">
        <v>20776</v>
      </c>
      <c r="B12183" t="s">
        <v>20777</v>
      </c>
      <c r="C12183">
        <v>21002</v>
      </c>
      <c r="D12183" t="s">
        <v>31</v>
      </c>
      <c r="E12183">
        <v>3</v>
      </c>
      <c r="F12183" t="s">
        <v>2045</v>
      </c>
      <c r="G12183" s="8" t="s">
        <v>268</v>
      </c>
      <c r="H12183" s="1" t="s">
        <v>269</v>
      </c>
      <c r="I12183" s="1" t="s">
        <v>35</v>
      </c>
      <c r="J12183" t="s">
        <v>36</v>
      </c>
    </row>
    <row r="12184" spans="1:10" x14ac:dyDescent="0.2">
      <c r="A12184" s="7" t="s">
        <v>20778</v>
      </c>
      <c r="B12184" t="s">
        <v>20779</v>
      </c>
      <c r="C12184">
        <v>21002</v>
      </c>
      <c r="D12184" t="s">
        <v>31</v>
      </c>
      <c r="E12184">
        <v>3</v>
      </c>
      <c r="F12184" t="s">
        <v>2045</v>
      </c>
      <c r="G12184" s="8" t="s">
        <v>268</v>
      </c>
      <c r="H12184" s="1" t="s">
        <v>269</v>
      </c>
      <c r="I12184" s="1" t="s">
        <v>35</v>
      </c>
      <c r="J12184" t="s">
        <v>36</v>
      </c>
    </row>
    <row r="12185" spans="1:10" x14ac:dyDescent="0.2">
      <c r="A12185" s="7" t="s">
        <v>20780</v>
      </c>
      <c r="B12185" t="s">
        <v>20781</v>
      </c>
      <c r="C12185">
        <v>21002</v>
      </c>
      <c r="D12185" t="s">
        <v>31</v>
      </c>
      <c r="E12185">
        <v>3</v>
      </c>
      <c r="F12185" t="s">
        <v>2045</v>
      </c>
      <c r="G12185" s="8" t="s">
        <v>268</v>
      </c>
      <c r="H12185" s="1" t="s">
        <v>269</v>
      </c>
      <c r="I12185" s="1" t="s">
        <v>35</v>
      </c>
      <c r="J12185" t="s">
        <v>36</v>
      </c>
    </row>
    <row r="12186" spans="1:10" x14ac:dyDescent="0.2">
      <c r="A12186" s="7" t="s">
        <v>20782</v>
      </c>
      <c r="B12186" t="s">
        <v>20783</v>
      </c>
      <c r="C12186">
        <v>21002</v>
      </c>
      <c r="D12186" t="s">
        <v>31</v>
      </c>
      <c r="E12186">
        <v>3</v>
      </c>
      <c r="F12186" t="s">
        <v>2045</v>
      </c>
      <c r="G12186" s="8" t="s">
        <v>268</v>
      </c>
      <c r="H12186" s="1" t="s">
        <v>269</v>
      </c>
      <c r="I12186" s="1" t="s">
        <v>35</v>
      </c>
      <c r="J12186" t="s">
        <v>36</v>
      </c>
    </row>
    <row r="12187" spans="1:10" x14ac:dyDescent="0.2">
      <c r="A12187" s="7" t="s">
        <v>20784</v>
      </c>
      <c r="B12187" t="s">
        <v>20785</v>
      </c>
      <c r="C12187">
        <v>21002</v>
      </c>
      <c r="D12187" t="s">
        <v>31</v>
      </c>
      <c r="E12187">
        <v>3</v>
      </c>
      <c r="F12187" t="s">
        <v>2045</v>
      </c>
      <c r="G12187" s="8" t="s">
        <v>268</v>
      </c>
      <c r="H12187" s="1" t="s">
        <v>269</v>
      </c>
      <c r="I12187" s="1" t="s">
        <v>35</v>
      </c>
      <c r="J12187" t="s">
        <v>36</v>
      </c>
    </row>
    <row r="12188" spans="1:10" x14ac:dyDescent="0.2">
      <c r="A12188" s="7" t="s">
        <v>20786</v>
      </c>
      <c r="B12188" t="s">
        <v>20787</v>
      </c>
      <c r="C12188">
        <v>21002</v>
      </c>
      <c r="D12188" t="s">
        <v>31</v>
      </c>
      <c r="E12188">
        <v>3</v>
      </c>
      <c r="F12188" t="s">
        <v>2045</v>
      </c>
      <c r="G12188" s="8" t="s">
        <v>268</v>
      </c>
      <c r="H12188" s="1" t="s">
        <v>269</v>
      </c>
      <c r="I12188" s="1" t="s">
        <v>35</v>
      </c>
      <c r="J12188" t="s">
        <v>36</v>
      </c>
    </row>
    <row r="12189" spans="1:10" x14ac:dyDescent="0.2">
      <c r="A12189" s="7" t="s">
        <v>20788</v>
      </c>
      <c r="B12189" t="s">
        <v>20789</v>
      </c>
      <c r="C12189">
        <v>21002</v>
      </c>
      <c r="D12189" t="s">
        <v>31</v>
      </c>
      <c r="E12189">
        <v>3</v>
      </c>
      <c r="F12189" t="s">
        <v>2045</v>
      </c>
      <c r="G12189" s="8" t="s">
        <v>268</v>
      </c>
      <c r="H12189" s="1" t="s">
        <v>269</v>
      </c>
      <c r="I12189" s="1" t="s">
        <v>35</v>
      </c>
      <c r="J12189" t="s">
        <v>36</v>
      </c>
    </row>
    <row r="12190" spans="1:10" x14ac:dyDescent="0.2">
      <c r="A12190" s="7" t="s">
        <v>20790</v>
      </c>
      <c r="B12190" t="s">
        <v>20791</v>
      </c>
      <c r="C12190">
        <v>21002</v>
      </c>
      <c r="D12190" t="s">
        <v>31</v>
      </c>
      <c r="E12190">
        <v>3</v>
      </c>
      <c r="F12190" t="s">
        <v>2045</v>
      </c>
      <c r="G12190" s="8" t="s">
        <v>268</v>
      </c>
      <c r="H12190" s="1" t="s">
        <v>269</v>
      </c>
      <c r="I12190" s="1" t="s">
        <v>35</v>
      </c>
      <c r="J12190" t="s">
        <v>36</v>
      </c>
    </row>
    <row r="12191" spans="1:10" x14ac:dyDescent="0.2">
      <c r="A12191" s="7" t="s">
        <v>20792</v>
      </c>
      <c r="B12191" t="s">
        <v>20793</v>
      </c>
      <c r="C12191">
        <v>21002</v>
      </c>
      <c r="D12191" t="s">
        <v>31</v>
      </c>
      <c r="E12191">
        <v>3</v>
      </c>
      <c r="F12191" t="s">
        <v>2045</v>
      </c>
      <c r="G12191" s="8" t="s">
        <v>268</v>
      </c>
      <c r="H12191" s="1" t="s">
        <v>269</v>
      </c>
      <c r="I12191" s="1" t="s">
        <v>35</v>
      </c>
      <c r="J12191" t="s">
        <v>36</v>
      </c>
    </row>
    <row r="12192" spans="1:10" x14ac:dyDescent="0.2">
      <c r="A12192" s="7" t="s">
        <v>20794</v>
      </c>
      <c r="B12192" t="s">
        <v>20795</v>
      </c>
      <c r="C12192">
        <v>21002</v>
      </c>
      <c r="D12192" t="s">
        <v>31</v>
      </c>
      <c r="E12192">
        <v>3</v>
      </c>
      <c r="F12192" t="s">
        <v>2045</v>
      </c>
      <c r="G12192" s="8" t="s">
        <v>268</v>
      </c>
      <c r="H12192" s="1" t="s">
        <v>269</v>
      </c>
      <c r="I12192" s="1" t="s">
        <v>35</v>
      </c>
      <c r="J12192" t="s">
        <v>36</v>
      </c>
    </row>
    <row r="12193" spans="1:10" x14ac:dyDescent="0.2">
      <c r="A12193" s="7" t="s">
        <v>20796</v>
      </c>
      <c r="B12193" t="s">
        <v>20797</v>
      </c>
      <c r="C12193">
        <v>21002</v>
      </c>
      <c r="D12193" t="s">
        <v>31</v>
      </c>
      <c r="E12193">
        <v>3</v>
      </c>
      <c r="F12193" t="s">
        <v>2045</v>
      </c>
      <c r="G12193" s="8" t="s">
        <v>268</v>
      </c>
      <c r="H12193" s="1" t="s">
        <v>269</v>
      </c>
      <c r="I12193" s="1" t="s">
        <v>35</v>
      </c>
      <c r="J12193" t="s">
        <v>36</v>
      </c>
    </row>
    <row r="12194" spans="1:10" x14ac:dyDescent="0.2">
      <c r="A12194" s="7" t="s">
        <v>20798</v>
      </c>
      <c r="B12194" t="s">
        <v>20799</v>
      </c>
      <c r="C12194">
        <v>21002</v>
      </c>
      <c r="D12194" t="s">
        <v>31</v>
      </c>
      <c r="E12194">
        <v>3</v>
      </c>
      <c r="F12194" t="s">
        <v>2045</v>
      </c>
      <c r="G12194" s="8" t="s">
        <v>268</v>
      </c>
      <c r="H12194" s="1" t="s">
        <v>269</v>
      </c>
      <c r="I12194" s="1" t="s">
        <v>35</v>
      </c>
      <c r="J12194" t="s">
        <v>36</v>
      </c>
    </row>
    <row r="12195" spans="1:10" x14ac:dyDescent="0.2">
      <c r="A12195" s="7" t="s">
        <v>20800</v>
      </c>
      <c r="B12195" t="s">
        <v>20801</v>
      </c>
      <c r="C12195">
        <v>21002</v>
      </c>
      <c r="D12195" t="s">
        <v>31</v>
      </c>
      <c r="E12195">
        <v>3</v>
      </c>
      <c r="F12195" t="s">
        <v>2045</v>
      </c>
      <c r="G12195" s="8" t="s">
        <v>268</v>
      </c>
      <c r="H12195" s="1" t="s">
        <v>269</v>
      </c>
      <c r="I12195" s="1" t="s">
        <v>35</v>
      </c>
      <c r="J12195" t="s">
        <v>36</v>
      </c>
    </row>
    <row r="12196" spans="1:10" x14ac:dyDescent="0.2">
      <c r="A12196" s="7" t="s">
        <v>20802</v>
      </c>
      <c r="B12196" t="s">
        <v>20803</v>
      </c>
      <c r="C12196">
        <v>21002</v>
      </c>
      <c r="D12196" t="s">
        <v>31</v>
      </c>
      <c r="E12196">
        <v>3</v>
      </c>
      <c r="F12196" t="s">
        <v>2045</v>
      </c>
      <c r="G12196" s="8" t="s">
        <v>268</v>
      </c>
      <c r="H12196" s="1" t="s">
        <v>269</v>
      </c>
      <c r="I12196" s="1" t="s">
        <v>35</v>
      </c>
      <c r="J12196" t="s">
        <v>36</v>
      </c>
    </row>
    <row r="12197" spans="1:10" x14ac:dyDescent="0.2">
      <c r="A12197" s="7" t="s">
        <v>20804</v>
      </c>
      <c r="B12197" t="s">
        <v>20805</v>
      </c>
      <c r="C12197">
        <v>21002</v>
      </c>
      <c r="D12197" t="s">
        <v>31</v>
      </c>
      <c r="E12197">
        <v>3</v>
      </c>
      <c r="F12197" t="s">
        <v>2045</v>
      </c>
      <c r="G12197" s="8" t="s">
        <v>268</v>
      </c>
      <c r="H12197" s="1" t="s">
        <v>269</v>
      </c>
      <c r="I12197" s="1" t="s">
        <v>35</v>
      </c>
      <c r="J12197" t="s">
        <v>36</v>
      </c>
    </row>
    <row r="12198" spans="1:10" x14ac:dyDescent="0.2">
      <c r="A12198" s="7" t="s">
        <v>20806</v>
      </c>
      <c r="B12198" t="s">
        <v>20807</v>
      </c>
      <c r="C12198">
        <v>21002</v>
      </c>
      <c r="D12198" t="s">
        <v>31</v>
      </c>
      <c r="E12198">
        <v>3</v>
      </c>
      <c r="F12198" t="s">
        <v>2045</v>
      </c>
      <c r="G12198" s="8" t="s">
        <v>268</v>
      </c>
      <c r="H12198" s="1" t="s">
        <v>269</v>
      </c>
      <c r="I12198" s="1" t="s">
        <v>35</v>
      </c>
      <c r="J12198" t="s">
        <v>36</v>
      </c>
    </row>
    <row r="12199" spans="1:10" x14ac:dyDescent="0.2">
      <c r="A12199" s="7" t="s">
        <v>20808</v>
      </c>
      <c r="B12199" t="s">
        <v>20809</v>
      </c>
      <c r="C12199">
        <v>21002</v>
      </c>
      <c r="D12199" t="s">
        <v>31</v>
      </c>
      <c r="E12199">
        <v>3</v>
      </c>
      <c r="F12199" t="s">
        <v>2045</v>
      </c>
      <c r="G12199" s="8" t="s">
        <v>268</v>
      </c>
      <c r="H12199" s="1" t="s">
        <v>269</v>
      </c>
      <c r="I12199" s="1" t="s">
        <v>35</v>
      </c>
      <c r="J12199" t="s">
        <v>36</v>
      </c>
    </row>
    <row r="12200" spans="1:10" x14ac:dyDescent="0.2">
      <c r="A12200" s="7" t="s">
        <v>20810</v>
      </c>
      <c r="B12200" t="s">
        <v>20811</v>
      </c>
      <c r="C12200">
        <v>21002</v>
      </c>
      <c r="D12200" t="s">
        <v>31</v>
      </c>
      <c r="E12200">
        <v>3</v>
      </c>
      <c r="F12200" t="s">
        <v>2045</v>
      </c>
      <c r="G12200" s="8" t="s">
        <v>268</v>
      </c>
      <c r="H12200" s="1" t="s">
        <v>269</v>
      </c>
      <c r="I12200" s="1" t="s">
        <v>35</v>
      </c>
      <c r="J12200" t="s">
        <v>36</v>
      </c>
    </row>
    <row r="12201" spans="1:10" x14ac:dyDescent="0.2">
      <c r="A12201" s="7" t="s">
        <v>20812</v>
      </c>
      <c r="B12201" t="s">
        <v>9059</v>
      </c>
      <c r="C12201">
        <v>21002</v>
      </c>
      <c r="D12201" t="s">
        <v>31</v>
      </c>
      <c r="E12201">
        <v>3</v>
      </c>
      <c r="F12201" t="s">
        <v>2045</v>
      </c>
      <c r="G12201" s="8" t="s">
        <v>268</v>
      </c>
      <c r="H12201" s="1" t="s">
        <v>269</v>
      </c>
      <c r="I12201" s="1" t="s">
        <v>35</v>
      </c>
      <c r="J12201" t="s">
        <v>36</v>
      </c>
    </row>
    <row r="12202" spans="1:10" x14ac:dyDescent="0.2">
      <c r="A12202" s="7" t="s">
        <v>20813</v>
      </c>
      <c r="B12202" t="s">
        <v>20814</v>
      </c>
      <c r="C12202">
        <v>21002</v>
      </c>
      <c r="D12202" t="s">
        <v>31</v>
      </c>
      <c r="E12202">
        <v>3</v>
      </c>
      <c r="F12202" t="s">
        <v>2045</v>
      </c>
      <c r="G12202" s="8" t="s">
        <v>268</v>
      </c>
      <c r="H12202" s="1" t="s">
        <v>269</v>
      </c>
      <c r="I12202" s="1" t="s">
        <v>35</v>
      </c>
      <c r="J12202" t="s">
        <v>36</v>
      </c>
    </row>
    <row r="12203" spans="1:10" x14ac:dyDescent="0.2">
      <c r="A12203" s="7" t="s">
        <v>20815</v>
      </c>
      <c r="B12203" t="s">
        <v>20816</v>
      </c>
      <c r="C12203">
        <v>21002</v>
      </c>
      <c r="D12203" t="s">
        <v>31</v>
      </c>
      <c r="E12203">
        <v>3</v>
      </c>
      <c r="F12203" t="s">
        <v>2045</v>
      </c>
      <c r="G12203" s="8" t="s">
        <v>268</v>
      </c>
      <c r="H12203" s="1" t="s">
        <v>269</v>
      </c>
      <c r="I12203" s="1" t="s">
        <v>35</v>
      </c>
      <c r="J12203" t="s">
        <v>36</v>
      </c>
    </row>
    <row r="12204" spans="1:10" x14ac:dyDescent="0.2">
      <c r="A12204" s="7" t="s">
        <v>20817</v>
      </c>
      <c r="B12204" t="s">
        <v>20818</v>
      </c>
      <c r="C12204">
        <v>21002</v>
      </c>
      <c r="D12204" t="s">
        <v>31</v>
      </c>
      <c r="E12204">
        <v>3</v>
      </c>
      <c r="F12204" t="s">
        <v>2045</v>
      </c>
      <c r="G12204" s="8" t="s">
        <v>268</v>
      </c>
      <c r="H12204" s="1" t="s">
        <v>269</v>
      </c>
      <c r="I12204" s="1" t="s">
        <v>35</v>
      </c>
      <c r="J12204" t="s">
        <v>36</v>
      </c>
    </row>
    <row r="12205" spans="1:10" x14ac:dyDescent="0.2">
      <c r="A12205" s="7" t="s">
        <v>20819</v>
      </c>
      <c r="B12205" t="s">
        <v>20820</v>
      </c>
      <c r="C12205">
        <v>21002</v>
      </c>
      <c r="D12205" t="s">
        <v>31</v>
      </c>
      <c r="E12205">
        <v>3</v>
      </c>
      <c r="F12205" t="s">
        <v>2045</v>
      </c>
      <c r="G12205" s="8" t="s">
        <v>268</v>
      </c>
      <c r="H12205" s="1" t="s">
        <v>269</v>
      </c>
      <c r="I12205" s="1" t="s">
        <v>35</v>
      </c>
      <c r="J12205" t="s">
        <v>36</v>
      </c>
    </row>
    <row r="12206" spans="1:10" x14ac:dyDescent="0.2">
      <c r="A12206" s="7" t="s">
        <v>20821</v>
      </c>
      <c r="B12206" t="s">
        <v>20822</v>
      </c>
      <c r="C12206">
        <v>21002</v>
      </c>
      <c r="D12206" t="s">
        <v>31</v>
      </c>
      <c r="E12206">
        <v>3</v>
      </c>
      <c r="F12206" t="s">
        <v>2045</v>
      </c>
      <c r="G12206" s="8" t="s">
        <v>268</v>
      </c>
      <c r="H12206" s="1" t="s">
        <v>269</v>
      </c>
      <c r="I12206" s="1" t="s">
        <v>35</v>
      </c>
      <c r="J12206" t="s">
        <v>36</v>
      </c>
    </row>
    <row r="12207" spans="1:10" x14ac:dyDescent="0.2">
      <c r="A12207" s="7" t="s">
        <v>20823</v>
      </c>
      <c r="B12207" t="s">
        <v>20824</v>
      </c>
      <c r="C12207">
        <v>21002</v>
      </c>
      <c r="D12207" t="s">
        <v>31</v>
      </c>
      <c r="E12207">
        <v>3</v>
      </c>
      <c r="F12207" t="s">
        <v>2045</v>
      </c>
      <c r="G12207" s="8" t="s">
        <v>268</v>
      </c>
      <c r="H12207" s="1" t="s">
        <v>269</v>
      </c>
      <c r="I12207" s="1" t="s">
        <v>35</v>
      </c>
      <c r="J12207" t="s">
        <v>36</v>
      </c>
    </row>
    <row r="12208" spans="1:10" x14ac:dyDescent="0.2">
      <c r="A12208" s="7" t="s">
        <v>20825</v>
      </c>
      <c r="B12208" t="s">
        <v>20826</v>
      </c>
      <c r="C12208">
        <v>21002</v>
      </c>
      <c r="D12208" t="s">
        <v>31</v>
      </c>
      <c r="E12208">
        <v>3</v>
      </c>
      <c r="F12208" t="s">
        <v>2045</v>
      </c>
      <c r="G12208" s="8" t="s">
        <v>268</v>
      </c>
      <c r="H12208" s="1" t="s">
        <v>269</v>
      </c>
      <c r="I12208" s="1" t="s">
        <v>35</v>
      </c>
      <c r="J12208" t="s">
        <v>36</v>
      </c>
    </row>
    <row r="12209" spans="1:10" x14ac:dyDescent="0.2">
      <c r="A12209" s="7" t="s">
        <v>20827</v>
      </c>
      <c r="B12209" t="s">
        <v>20828</v>
      </c>
      <c r="C12209">
        <v>21002</v>
      </c>
      <c r="D12209" t="s">
        <v>31</v>
      </c>
      <c r="E12209">
        <v>3</v>
      </c>
      <c r="F12209" t="s">
        <v>2045</v>
      </c>
      <c r="G12209" s="8" t="s">
        <v>268</v>
      </c>
      <c r="H12209" s="1" t="s">
        <v>269</v>
      </c>
      <c r="I12209" s="1" t="s">
        <v>35</v>
      </c>
      <c r="J12209" t="s">
        <v>36</v>
      </c>
    </row>
    <row r="12210" spans="1:10" x14ac:dyDescent="0.2">
      <c r="A12210" s="7" t="s">
        <v>20829</v>
      </c>
      <c r="B12210" t="s">
        <v>20830</v>
      </c>
      <c r="C12210">
        <v>21002</v>
      </c>
      <c r="D12210" t="s">
        <v>31</v>
      </c>
      <c r="E12210">
        <v>3</v>
      </c>
      <c r="F12210" t="s">
        <v>2045</v>
      </c>
      <c r="G12210" s="8" t="s">
        <v>268</v>
      </c>
      <c r="H12210" s="1" t="s">
        <v>269</v>
      </c>
      <c r="I12210" s="1" t="s">
        <v>35</v>
      </c>
      <c r="J12210" t="s">
        <v>36</v>
      </c>
    </row>
    <row r="12211" spans="1:10" x14ac:dyDescent="0.2">
      <c r="A12211" s="7" t="s">
        <v>20831</v>
      </c>
      <c r="B12211" t="s">
        <v>20832</v>
      </c>
      <c r="C12211">
        <v>21002</v>
      </c>
      <c r="D12211" t="s">
        <v>31</v>
      </c>
      <c r="E12211">
        <v>3</v>
      </c>
      <c r="F12211" t="s">
        <v>2045</v>
      </c>
      <c r="G12211" s="8" t="s">
        <v>268</v>
      </c>
      <c r="H12211" s="1" t="s">
        <v>269</v>
      </c>
      <c r="I12211" s="1" t="s">
        <v>35</v>
      </c>
      <c r="J12211" t="s">
        <v>36</v>
      </c>
    </row>
    <row r="12212" spans="1:10" x14ac:dyDescent="0.2">
      <c r="A12212" s="7" t="s">
        <v>20833</v>
      </c>
      <c r="B12212" t="s">
        <v>20834</v>
      </c>
      <c r="C12212">
        <v>21002</v>
      </c>
      <c r="D12212" t="s">
        <v>31</v>
      </c>
      <c r="E12212">
        <v>3</v>
      </c>
      <c r="F12212" t="s">
        <v>2045</v>
      </c>
      <c r="G12212" s="8" t="s">
        <v>268</v>
      </c>
      <c r="H12212" s="1" t="s">
        <v>269</v>
      </c>
      <c r="I12212" s="1" t="s">
        <v>35</v>
      </c>
      <c r="J12212" t="s">
        <v>36</v>
      </c>
    </row>
    <row r="12213" spans="1:10" x14ac:dyDescent="0.2">
      <c r="A12213" s="7" t="s">
        <v>20835</v>
      </c>
      <c r="B12213" t="s">
        <v>20836</v>
      </c>
      <c r="C12213">
        <v>21002</v>
      </c>
      <c r="D12213" t="s">
        <v>31</v>
      </c>
      <c r="E12213">
        <v>3</v>
      </c>
      <c r="F12213" t="s">
        <v>2045</v>
      </c>
      <c r="G12213" s="8" t="s">
        <v>268</v>
      </c>
      <c r="H12213" s="1" t="s">
        <v>269</v>
      </c>
      <c r="I12213" s="1" t="s">
        <v>35</v>
      </c>
      <c r="J12213" t="s">
        <v>36</v>
      </c>
    </row>
    <row r="12214" spans="1:10" x14ac:dyDescent="0.2">
      <c r="A12214" s="7" t="s">
        <v>20837</v>
      </c>
      <c r="B12214" t="s">
        <v>20838</v>
      </c>
      <c r="C12214">
        <v>21002</v>
      </c>
      <c r="D12214" t="s">
        <v>31</v>
      </c>
      <c r="E12214">
        <v>3</v>
      </c>
      <c r="F12214" t="s">
        <v>2045</v>
      </c>
      <c r="G12214" s="8" t="s">
        <v>268</v>
      </c>
      <c r="H12214" s="1" t="s">
        <v>269</v>
      </c>
      <c r="I12214" s="1" t="s">
        <v>35</v>
      </c>
      <c r="J12214" t="s">
        <v>36</v>
      </c>
    </row>
    <row r="12215" spans="1:10" x14ac:dyDescent="0.2">
      <c r="A12215" s="7" t="s">
        <v>20839</v>
      </c>
      <c r="B12215" t="s">
        <v>20623</v>
      </c>
      <c r="C12215">
        <v>21002</v>
      </c>
      <c r="D12215" t="s">
        <v>31</v>
      </c>
      <c r="E12215">
        <v>3</v>
      </c>
      <c r="F12215" t="s">
        <v>2045</v>
      </c>
      <c r="G12215" s="8" t="s">
        <v>268</v>
      </c>
      <c r="H12215" s="1" t="s">
        <v>269</v>
      </c>
      <c r="I12215" s="1" t="s">
        <v>35</v>
      </c>
      <c r="J12215" t="s">
        <v>36</v>
      </c>
    </row>
    <row r="12216" spans="1:10" x14ac:dyDescent="0.2">
      <c r="A12216" s="7" t="s">
        <v>20840</v>
      </c>
      <c r="B12216" t="s">
        <v>20841</v>
      </c>
      <c r="C12216">
        <v>21002</v>
      </c>
      <c r="D12216" t="s">
        <v>31</v>
      </c>
      <c r="E12216">
        <v>3</v>
      </c>
      <c r="F12216" t="s">
        <v>2045</v>
      </c>
      <c r="G12216" s="8" t="s">
        <v>268</v>
      </c>
      <c r="H12216" s="1" t="s">
        <v>269</v>
      </c>
      <c r="I12216" s="1" t="s">
        <v>35</v>
      </c>
      <c r="J12216" t="s">
        <v>36</v>
      </c>
    </row>
    <row r="12217" spans="1:10" x14ac:dyDescent="0.2">
      <c r="A12217" s="7" t="s">
        <v>20842</v>
      </c>
      <c r="B12217" t="s">
        <v>20843</v>
      </c>
      <c r="C12217">
        <v>21002</v>
      </c>
      <c r="D12217" t="s">
        <v>31</v>
      </c>
      <c r="E12217">
        <v>3</v>
      </c>
      <c r="F12217" t="s">
        <v>2045</v>
      </c>
      <c r="G12217" s="8" t="s">
        <v>268</v>
      </c>
      <c r="H12217" s="1" t="s">
        <v>269</v>
      </c>
      <c r="I12217" s="1" t="s">
        <v>35</v>
      </c>
      <c r="J12217" t="s">
        <v>36</v>
      </c>
    </row>
    <row r="12218" spans="1:10" x14ac:dyDescent="0.2">
      <c r="A12218" s="7" t="s">
        <v>20844</v>
      </c>
      <c r="B12218" t="s">
        <v>20845</v>
      </c>
      <c r="C12218">
        <v>21002</v>
      </c>
      <c r="D12218" t="s">
        <v>31</v>
      </c>
      <c r="E12218">
        <v>3</v>
      </c>
      <c r="F12218" t="s">
        <v>2045</v>
      </c>
      <c r="G12218" s="8" t="s">
        <v>268</v>
      </c>
      <c r="H12218" s="1" t="s">
        <v>269</v>
      </c>
      <c r="I12218" s="1" t="s">
        <v>35</v>
      </c>
      <c r="J12218" t="s">
        <v>36</v>
      </c>
    </row>
    <row r="12219" spans="1:10" x14ac:dyDescent="0.2">
      <c r="A12219" s="7" t="s">
        <v>20846</v>
      </c>
      <c r="B12219" t="s">
        <v>20847</v>
      </c>
      <c r="C12219">
        <v>21002</v>
      </c>
      <c r="D12219" t="s">
        <v>31</v>
      </c>
      <c r="E12219">
        <v>3</v>
      </c>
      <c r="F12219" t="s">
        <v>2045</v>
      </c>
      <c r="G12219" s="8" t="s">
        <v>268</v>
      </c>
      <c r="H12219" s="1" t="s">
        <v>269</v>
      </c>
      <c r="I12219" s="1" t="s">
        <v>35</v>
      </c>
      <c r="J12219" t="s">
        <v>36</v>
      </c>
    </row>
    <row r="12220" spans="1:10" x14ac:dyDescent="0.2">
      <c r="A12220" s="7" t="s">
        <v>20848</v>
      </c>
      <c r="B12220" t="s">
        <v>20849</v>
      </c>
      <c r="C12220">
        <v>21002</v>
      </c>
      <c r="D12220" t="s">
        <v>31</v>
      </c>
      <c r="E12220">
        <v>3</v>
      </c>
      <c r="F12220" t="s">
        <v>2045</v>
      </c>
      <c r="G12220" s="8" t="s">
        <v>268</v>
      </c>
      <c r="H12220" s="1" t="s">
        <v>269</v>
      </c>
      <c r="I12220" s="1" t="s">
        <v>35</v>
      </c>
      <c r="J12220" t="s">
        <v>36</v>
      </c>
    </row>
    <row r="12221" spans="1:10" x14ac:dyDescent="0.2">
      <c r="A12221" s="7" t="s">
        <v>20850</v>
      </c>
      <c r="B12221" t="s">
        <v>20851</v>
      </c>
      <c r="C12221">
        <v>21002</v>
      </c>
      <c r="D12221" t="s">
        <v>31</v>
      </c>
      <c r="E12221">
        <v>3</v>
      </c>
      <c r="F12221" t="s">
        <v>2045</v>
      </c>
      <c r="G12221" s="8" t="s">
        <v>268</v>
      </c>
      <c r="H12221" s="1" t="s">
        <v>269</v>
      </c>
      <c r="I12221" s="1" t="s">
        <v>35</v>
      </c>
      <c r="J12221" t="s">
        <v>36</v>
      </c>
    </row>
    <row r="12222" spans="1:10" x14ac:dyDescent="0.2">
      <c r="A12222" s="7" t="s">
        <v>20852</v>
      </c>
      <c r="B12222" t="s">
        <v>20853</v>
      </c>
      <c r="C12222">
        <v>21002</v>
      </c>
      <c r="D12222" t="s">
        <v>31</v>
      </c>
      <c r="E12222">
        <v>3</v>
      </c>
      <c r="F12222" t="s">
        <v>2045</v>
      </c>
      <c r="G12222" s="8" t="s">
        <v>268</v>
      </c>
      <c r="H12222" s="1" t="s">
        <v>269</v>
      </c>
      <c r="I12222" s="1" t="s">
        <v>35</v>
      </c>
      <c r="J12222" t="s">
        <v>36</v>
      </c>
    </row>
    <row r="12223" spans="1:10" x14ac:dyDescent="0.2">
      <c r="A12223" s="7" t="s">
        <v>20854</v>
      </c>
      <c r="B12223" t="s">
        <v>20855</v>
      </c>
      <c r="C12223">
        <v>21002</v>
      </c>
      <c r="D12223" t="s">
        <v>31</v>
      </c>
      <c r="E12223">
        <v>3</v>
      </c>
      <c r="F12223" t="s">
        <v>2045</v>
      </c>
      <c r="G12223" s="8" t="s">
        <v>268</v>
      </c>
      <c r="H12223" s="1" t="s">
        <v>269</v>
      </c>
      <c r="I12223" s="1" t="s">
        <v>35</v>
      </c>
      <c r="J12223" t="s">
        <v>36</v>
      </c>
    </row>
    <row r="12224" spans="1:10" x14ac:dyDescent="0.2">
      <c r="A12224" s="7" t="s">
        <v>20856</v>
      </c>
      <c r="B12224" t="s">
        <v>20857</v>
      </c>
      <c r="C12224">
        <v>21002</v>
      </c>
      <c r="D12224" t="s">
        <v>31</v>
      </c>
      <c r="E12224">
        <v>3</v>
      </c>
      <c r="F12224" t="s">
        <v>2045</v>
      </c>
      <c r="G12224" s="8" t="s">
        <v>272</v>
      </c>
      <c r="H12224" t="s">
        <v>273</v>
      </c>
      <c r="I12224" s="1" t="s">
        <v>35</v>
      </c>
      <c r="J12224" t="s">
        <v>36</v>
      </c>
    </row>
    <row r="12225" spans="1:10" x14ac:dyDescent="0.2">
      <c r="A12225" s="7" t="s">
        <v>20858</v>
      </c>
      <c r="B12225" t="s">
        <v>20859</v>
      </c>
      <c r="C12225">
        <v>21002</v>
      </c>
      <c r="D12225" t="s">
        <v>31</v>
      </c>
      <c r="E12225">
        <v>3</v>
      </c>
      <c r="F12225" t="s">
        <v>2045</v>
      </c>
      <c r="G12225" s="8" t="s">
        <v>272</v>
      </c>
      <c r="H12225" t="s">
        <v>273</v>
      </c>
      <c r="I12225" s="1" t="s">
        <v>35</v>
      </c>
      <c r="J12225" t="s">
        <v>36</v>
      </c>
    </row>
    <row r="12226" spans="1:10" x14ac:dyDescent="0.2">
      <c r="A12226" s="7" t="s">
        <v>20860</v>
      </c>
      <c r="B12226" t="s">
        <v>20861</v>
      </c>
      <c r="C12226">
        <v>21002</v>
      </c>
      <c r="D12226" t="s">
        <v>31</v>
      </c>
      <c r="E12226">
        <v>3</v>
      </c>
      <c r="F12226" t="s">
        <v>2045</v>
      </c>
      <c r="G12226" s="8" t="s">
        <v>272</v>
      </c>
      <c r="H12226" t="s">
        <v>273</v>
      </c>
      <c r="I12226" s="1" t="s">
        <v>35</v>
      </c>
      <c r="J12226" t="s">
        <v>36</v>
      </c>
    </row>
    <row r="12227" spans="1:10" x14ac:dyDescent="0.2">
      <c r="A12227" s="7" t="s">
        <v>20862</v>
      </c>
      <c r="B12227" t="s">
        <v>20863</v>
      </c>
      <c r="C12227">
        <v>21002</v>
      </c>
      <c r="D12227" t="s">
        <v>31</v>
      </c>
      <c r="E12227">
        <v>3</v>
      </c>
      <c r="F12227" t="s">
        <v>2045</v>
      </c>
      <c r="G12227" s="8" t="s">
        <v>272</v>
      </c>
      <c r="H12227" t="s">
        <v>273</v>
      </c>
      <c r="I12227" s="1" t="s">
        <v>35</v>
      </c>
      <c r="J12227" t="s">
        <v>36</v>
      </c>
    </row>
    <row r="12228" spans="1:10" x14ac:dyDescent="0.2">
      <c r="A12228" s="7" t="s">
        <v>20864</v>
      </c>
      <c r="B12228" t="s">
        <v>6860</v>
      </c>
      <c r="C12228">
        <v>21002</v>
      </c>
      <c r="D12228" t="s">
        <v>31</v>
      </c>
      <c r="E12228">
        <v>3</v>
      </c>
      <c r="F12228" t="s">
        <v>2045</v>
      </c>
      <c r="G12228" s="8" t="s">
        <v>272</v>
      </c>
      <c r="H12228" t="s">
        <v>273</v>
      </c>
      <c r="I12228" s="1" t="s">
        <v>35</v>
      </c>
      <c r="J12228" t="s">
        <v>36</v>
      </c>
    </row>
    <row r="12229" spans="1:10" x14ac:dyDescent="0.2">
      <c r="A12229" s="7" t="s">
        <v>20865</v>
      </c>
      <c r="B12229" t="s">
        <v>8579</v>
      </c>
      <c r="C12229">
        <v>21002</v>
      </c>
      <c r="D12229" t="s">
        <v>31</v>
      </c>
      <c r="E12229">
        <v>3</v>
      </c>
      <c r="F12229" t="s">
        <v>2045</v>
      </c>
      <c r="G12229" s="8" t="s">
        <v>272</v>
      </c>
      <c r="H12229" t="s">
        <v>273</v>
      </c>
      <c r="I12229" s="1" t="s">
        <v>35</v>
      </c>
      <c r="J12229" t="s">
        <v>36</v>
      </c>
    </row>
    <row r="12230" spans="1:10" x14ac:dyDescent="0.2">
      <c r="A12230" s="7" t="s">
        <v>20866</v>
      </c>
      <c r="B12230" t="s">
        <v>20867</v>
      </c>
      <c r="C12230">
        <v>21002</v>
      </c>
      <c r="D12230" t="s">
        <v>31</v>
      </c>
      <c r="E12230">
        <v>3</v>
      </c>
      <c r="F12230" t="s">
        <v>2045</v>
      </c>
      <c r="G12230" s="8" t="s">
        <v>272</v>
      </c>
      <c r="H12230" t="s">
        <v>273</v>
      </c>
      <c r="I12230" s="1" t="s">
        <v>35</v>
      </c>
      <c r="J12230" t="s">
        <v>36</v>
      </c>
    </row>
    <row r="12231" spans="1:10" x14ac:dyDescent="0.2">
      <c r="A12231" s="7" t="s">
        <v>20868</v>
      </c>
      <c r="B12231" t="s">
        <v>20869</v>
      </c>
      <c r="C12231">
        <v>21002</v>
      </c>
      <c r="D12231" t="s">
        <v>31</v>
      </c>
      <c r="E12231">
        <v>3</v>
      </c>
      <c r="F12231" t="s">
        <v>2045</v>
      </c>
      <c r="G12231" s="8" t="s">
        <v>272</v>
      </c>
      <c r="H12231" t="s">
        <v>273</v>
      </c>
      <c r="I12231" s="1" t="s">
        <v>35</v>
      </c>
      <c r="J12231" t="s">
        <v>36</v>
      </c>
    </row>
    <row r="12232" spans="1:10" x14ac:dyDescent="0.2">
      <c r="A12232" s="7" t="s">
        <v>20870</v>
      </c>
      <c r="B12232" t="s">
        <v>2109</v>
      </c>
      <c r="C12232">
        <v>21002</v>
      </c>
      <c r="D12232" t="s">
        <v>31</v>
      </c>
      <c r="E12232">
        <v>3</v>
      </c>
      <c r="F12232" t="s">
        <v>2045</v>
      </c>
      <c r="G12232" s="8" t="s">
        <v>272</v>
      </c>
      <c r="H12232" t="s">
        <v>273</v>
      </c>
      <c r="I12232" s="1" t="s">
        <v>35</v>
      </c>
      <c r="J12232" t="s">
        <v>36</v>
      </c>
    </row>
    <row r="12233" spans="1:10" x14ac:dyDescent="0.2">
      <c r="A12233" s="7" t="s">
        <v>20871</v>
      </c>
      <c r="B12233" t="s">
        <v>16606</v>
      </c>
      <c r="C12233">
        <v>23000</v>
      </c>
      <c r="D12233" t="s">
        <v>2803</v>
      </c>
      <c r="E12233">
        <v>3</v>
      </c>
      <c r="F12233" t="s">
        <v>2045</v>
      </c>
      <c r="G12233" s="8" t="s">
        <v>272</v>
      </c>
      <c r="H12233" t="s">
        <v>273</v>
      </c>
      <c r="I12233" s="1" t="s">
        <v>35</v>
      </c>
      <c r="J12233" t="s">
        <v>36</v>
      </c>
    </row>
    <row r="12234" spans="1:10" x14ac:dyDescent="0.2">
      <c r="A12234" s="7" t="s">
        <v>20872</v>
      </c>
      <c r="B12234" t="s">
        <v>20873</v>
      </c>
      <c r="C12234">
        <v>21002</v>
      </c>
      <c r="D12234" t="s">
        <v>31</v>
      </c>
      <c r="E12234">
        <v>3</v>
      </c>
      <c r="F12234" t="s">
        <v>2045</v>
      </c>
      <c r="G12234" s="8" t="s">
        <v>272</v>
      </c>
      <c r="H12234" t="s">
        <v>273</v>
      </c>
      <c r="I12234" s="1" t="s">
        <v>35</v>
      </c>
      <c r="J12234" t="s">
        <v>36</v>
      </c>
    </row>
    <row r="12235" spans="1:10" x14ac:dyDescent="0.2">
      <c r="A12235" s="7" t="s">
        <v>20874</v>
      </c>
      <c r="B12235" t="s">
        <v>20875</v>
      </c>
      <c r="C12235">
        <v>21002</v>
      </c>
      <c r="D12235" t="s">
        <v>31</v>
      </c>
      <c r="E12235">
        <v>3</v>
      </c>
      <c r="F12235" t="s">
        <v>2045</v>
      </c>
      <c r="G12235" s="8" t="s">
        <v>272</v>
      </c>
      <c r="H12235" t="s">
        <v>273</v>
      </c>
      <c r="I12235" s="1" t="s">
        <v>35</v>
      </c>
      <c r="J12235" t="s">
        <v>36</v>
      </c>
    </row>
    <row r="12236" spans="1:10" x14ac:dyDescent="0.2">
      <c r="A12236" s="7" t="s">
        <v>20876</v>
      </c>
      <c r="B12236" t="s">
        <v>20877</v>
      </c>
      <c r="C12236">
        <v>21002</v>
      </c>
      <c r="D12236" t="s">
        <v>31</v>
      </c>
      <c r="E12236">
        <v>3</v>
      </c>
      <c r="F12236" t="s">
        <v>2045</v>
      </c>
      <c r="G12236" s="8" t="s">
        <v>272</v>
      </c>
      <c r="H12236" t="s">
        <v>273</v>
      </c>
      <c r="I12236" s="1" t="s">
        <v>35</v>
      </c>
      <c r="J12236" t="s">
        <v>36</v>
      </c>
    </row>
    <row r="12237" spans="1:10" x14ac:dyDescent="0.2">
      <c r="A12237" s="7" t="s">
        <v>20878</v>
      </c>
      <c r="B12237" t="s">
        <v>20879</v>
      </c>
      <c r="C12237">
        <v>21002</v>
      </c>
      <c r="D12237" t="s">
        <v>31</v>
      </c>
      <c r="E12237">
        <v>3</v>
      </c>
      <c r="F12237" t="s">
        <v>2045</v>
      </c>
      <c r="G12237" s="8" t="s">
        <v>272</v>
      </c>
      <c r="H12237" t="s">
        <v>273</v>
      </c>
      <c r="I12237" s="1" t="s">
        <v>35</v>
      </c>
      <c r="J12237" t="s">
        <v>36</v>
      </c>
    </row>
    <row r="12238" spans="1:10" x14ac:dyDescent="0.2">
      <c r="A12238" s="7" t="s">
        <v>20880</v>
      </c>
      <c r="B12238" t="s">
        <v>20881</v>
      </c>
      <c r="C12238">
        <v>21002</v>
      </c>
      <c r="D12238" t="s">
        <v>31</v>
      </c>
      <c r="E12238">
        <v>3</v>
      </c>
      <c r="F12238" t="s">
        <v>2045</v>
      </c>
      <c r="G12238" s="8" t="s">
        <v>272</v>
      </c>
      <c r="H12238" t="s">
        <v>273</v>
      </c>
      <c r="I12238" s="1" t="s">
        <v>35</v>
      </c>
      <c r="J12238" t="s">
        <v>36</v>
      </c>
    </row>
    <row r="12239" spans="1:10" x14ac:dyDescent="0.2">
      <c r="A12239" s="7" t="s">
        <v>20882</v>
      </c>
      <c r="B12239" t="s">
        <v>20883</v>
      </c>
      <c r="C12239">
        <v>21002</v>
      </c>
      <c r="D12239" t="s">
        <v>31</v>
      </c>
      <c r="E12239">
        <v>3</v>
      </c>
      <c r="F12239" t="s">
        <v>2045</v>
      </c>
      <c r="G12239" s="8" t="s">
        <v>272</v>
      </c>
      <c r="H12239" t="s">
        <v>273</v>
      </c>
      <c r="I12239" s="1" t="s">
        <v>35</v>
      </c>
      <c r="J12239" t="s">
        <v>36</v>
      </c>
    </row>
    <row r="12240" spans="1:10" x14ac:dyDescent="0.2">
      <c r="A12240" s="7" t="s">
        <v>20884</v>
      </c>
      <c r="B12240" t="s">
        <v>20885</v>
      </c>
      <c r="C12240">
        <v>21002</v>
      </c>
      <c r="D12240" t="s">
        <v>31</v>
      </c>
      <c r="E12240">
        <v>3</v>
      </c>
      <c r="F12240" t="s">
        <v>2045</v>
      </c>
      <c r="G12240" s="8" t="s">
        <v>272</v>
      </c>
      <c r="H12240" t="s">
        <v>273</v>
      </c>
      <c r="I12240" s="1" t="s">
        <v>35</v>
      </c>
      <c r="J12240" t="s">
        <v>36</v>
      </c>
    </row>
    <row r="12241" spans="1:10" x14ac:dyDescent="0.2">
      <c r="A12241" s="7" t="s">
        <v>20886</v>
      </c>
      <c r="B12241" t="s">
        <v>20887</v>
      </c>
      <c r="C12241">
        <v>21002</v>
      </c>
      <c r="D12241" t="s">
        <v>31</v>
      </c>
      <c r="E12241">
        <v>3</v>
      </c>
      <c r="F12241" t="s">
        <v>2045</v>
      </c>
      <c r="G12241" s="8" t="s">
        <v>272</v>
      </c>
      <c r="H12241" t="s">
        <v>273</v>
      </c>
      <c r="I12241" s="1" t="s">
        <v>35</v>
      </c>
      <c r="J12241" t="s">
        <v>36</v>
      </c>
    </row>
    <row r="12242" spans="1:10" x14ac:dyDescent="0.2">
      <c r="A12242" s="7" t="s">
        <v>20888</v>
      </c>
      <c r="B12242" t="s">
        <v>20889</v>
      </c>
      <c r="C12242">
        <v>21002</v>
      </c>
      <c r="D12242" t="s">
        <v>31</v>
      </c>
      <c r="E12242">
        <v>3</v>
      </c>
      <c r="F12242" t="s">
        <v>2045</v>
      </c>
      <c r="G12242" s="8" t="s">
        <v>272</v>
      </c>
      <c r="H12242" t="s">
        <v>273</v>
      </c>
      <c r="I12242" s="1" t="s">
        <v>35</v>
      </c>
      <c r="J12242" t="s">
        <v>36</v>
      </c>
    </row>
    <row r="12243" spans="1:10" x14ac:dyDescent="0.2">
      <c r="A12243" s="7" t="s">
        <v>20890</v>
      </c>
      <c r="B12243" t="s">
        <v>20891</v>
      </c>
      <c r="C12243">
        <v>21002</v>
      </c>
      <c r="D12243" t="s">
        <v>31</v>
      </c>
      <c r="E12243">
        <v>3</v>
      </c>
      <c r="F12243" t="s">
        <v>2045</v>
      </c>
      <c r="G12243" s="8" t="s">
        <v>272</v>
      </c>
      <c r="H12243" t="s">
        <v>273</v>
      </c>
      <c r="I12243" s="1" t="s">
        <v>35</v>
      </c>
      <c r="J12243" t="s">
        <v>36</v>
      </c>
    </row>
    <row r="12244" spans="1:10" x14ac:dyDescent="0.2">
      <c r="A12244" s="7" t="s">
        <v>20892</v>
      </c>
      <c r="B12244" t="s">
        <v>20893</v>
      </c>
      <c r="C12244">
        <v>21002</v>
      </c>
      <c r="D12244" t="s">
        <v>31</v>
      </c>
      <c r="E12244">
        <v>3</v>
      </c>
      <c r="F12244" t="s">
        <v>2045</v>
      </c>
      <c r="G12244" s="8" t="s">
        <v>272</v>
      </c>
      <c r="H12244" t="s">
        <v>273</v>
      </c>
      <c r="I12244" s="1" t="s">
        <v>35</v>
      </c>
      <c r="J12244" t="s">
        <v>36</v>
      </c>
    </row>
    <row r="12245" spans="1:10" x14ac:dyDescent="0.2">
      <c r="A12245" s="7" t="s">
        <v>20894</v>
      </c>
      <c r="B12245" t="s">
        <v>20895</v>
      </c>
      <c r="C12245">
        <v>21002</v>
      </c>
      <c r="D12245" t="s">
        <v>31</v>
      </c>
      <c r="E12245">
        <v>3</v>
      </c>
      <c r="F12245" t="s">
        <v>2045</v>
      </c>
      <c r="G12245" s="8" t="s">
        <v>272</v>
      </c>
      <c r="H12245" t="s">
        <v>273</v>
      </c>
      <c r="I12245" s="1" t="s">
        <v>35</v>
      </c>
      <c r="J12245" t="s">
        <v>36</v>
      </c>
    </row>
    <row r="12246" spans="1:10" x14ac:dyDescent="0.2">
      <c r="A12246" s="7" t="s">
        <v>20896</v>
      </c>
      <c r="B12246" t="s">
        <v>20897</v>
      </c>
      <c r="C12246">
        <v>21002</v>
      </c>
      <c r="D12246" t="s">
        <v>31</v>
      </c>
      <c r="E12246">
        <v>3</v>
      </c>
      <c r="F12246" t="s">
        <v>2045</v>
      </c>
      <c r="G12246" s="8" t="s">
        <v>272</v>
      </c>
      <c r="H12246" t="s">
        <v>273</v>
      </c>
      <c r="I12246" s="1" t="s">
        <v>35</v>
      </c>
      <c r="J12246" t="s">
        <v>36</v>
      </c>
    </row>
    <row r="12247" spans="1:10" x14ac:dyDescent="0.2">
      <c r="A12247" s="7" t="s">
        <v>20898</v>
      </c>
      <c r="B12247" t="s">
        <v>20899</v>
      </c>
      <c r="C12247">
        <v>21002</v>
      </c>
      <c r="D12247" t="s">
        <v>31</v>
      </c>
      <c r="E12247">
        <v>3</v>
      </c>
      <c r="F12247" t="s">
        <v>2045</v>
      </c>
      <c r="G12247" s="8" t="s">
        <v>272</v>
      </c>
      <c r="H12247" t="s">
        <v>273</v>
      </c>
      <c r="I12247" s="1" t="s">
        <v>35</v>
      </c>
      <c r="J12247" t="s">
        <v>36</v>
      </c>
    </row>
    <row r="12248" spans="1:10" x14ac:dyDescent="0.2">
      <c r="A12248" s="7" t="s">
        <v>20900</v>
      </c>
      <c r="B12248" t="s">
        <v>12307</v>
      </c>
      <c r="C12248">
        <v>21002</v>
      </c>
      <c r="D12248" t="s">
        <v>31</v>
      </c>
      <c r="E12248">
        <v>3</v>
      </c>
      <c r="F12248" t="s">
        <v>2045</v>
      </c>
      <c r="G12248" s="8" t="s">
        <v>272</v>
      </c>
      <c r="H12248" t="s">
        <v>273</v>
      </c>
      <c r="I12248" s="1" t="s">
        <v>35</v>
      </c>
      <c r="J12248" t="s">
        <v>36</v>
      </c>
    </row>
    <row r="12249" spans="1:10" x14ac:dyDescent="0.2">
      <c r="A12249" s="7" t="s">
        <v>20901</v>
      </c>
      <c r="B12249" t="s">
        <v>20902</v>
      </c>
      <c r="C12249">
        <v>21002</v>
      </c>
      <c r="D12249" t="s">
        <v>31</v>
      </c>
      <c r="E12249">
        <v>3</v>
      </c>
      <c r="F12249" t="s">
        <v>2045</v>
      </c>
      <c r="G12249" s="8" t="s">
        <v>272</v>
      </c>
      <c r="H12249" t="s">
        <v>273</v>
      </c>
      <c r="I12249" s="1" t="s">
        <v>35</v>
      </c>
      <c r="J12249" t="s">
        <v>36</v>
      </c>
    </row>
    <row r="12250" spans="1:10" x14ac:dyDescent="0.2">
      <c r="A12250" s="7" t="s">
        <v>20903</v>
      </c>
      <c r="B12250" t="s">
        <v>20904</v>
      </c>
      <c r="C12250">
        <v>21002</v>
      </c>
      <c r="D12250" t="s">
        <v>31</v>
      </c>
      <c r="E12250">
        <v>3</v>
      </c>
      <c r="F12250" t="s">
        <v>2045</v>
      </c>
      <c r="G12250" s="8" t="s">
        <v>272</v>
      </c>
      <c r="H12250" t="s">
        <v>273</v>
      </c>
      <c r="I12250" s="1" t="s">
        <v>35</v>
      </c>
      <c r="J12250" t="s">
        <v>36</v>
      </c>
    </row>
    <row r="12251" spans="1:10" x14ac:dyDescent="0.2">
      <c r="A12251" s="7" t="s">
        <v>20905</v>
      </c>
      <c r="B12251" t="s">
        <v>7741</v>
      </c>
      <c r="C12251">
        <v>21002</v>
      </c>
      <c r="D12251" t="s">
        <v>31</v>
      </c>
      <c r="E12251">
        <v>3</v>
      </c>
      <c r="F12251" t="s">
        <v>2045</v>
      </c>
      <c r="G12251" s="8" t="s">
        <v>272</v>
      </c>
      <c r="H12251" t="s">
        <v>273</v>
      </c>
      <c r="I12251" s="1" t="s">
        <v>35</v>
      </c>
      <c r="J12251" t="s">
        <v>36</v>
      </c>
    </row>
    <row r="12252" spans="1:10" x14ac:dyDescent="0.2">
      <c r="A12252" s="7" t="s">
        <v>20906</v>
      </c>
      <c r="B12252" t="s">
        <v>20907</v>
      </c>
      <c r="C12252">
        <v>21002</v>
      </c>
      <c r="D12252" t="s">
        <v>31</v>
      </c>
      <c r="E12252">
        <v>3</v>
      </c>
      <c r="F12252" t="s">
        <v>2045</v>
      </c>
      <c r="G12252" s="8" t="s">
        <v>272</v>
      </c>
      <c r="H12252" t="s">
        <v>273</v>
      </c>
      <c r="I12252" s="1" t="s">
        <v>35</v>
      </c>
      <c r="J12252" t="s">
        <v>36</v>
      </c>
    </row>
    <row r="12253" spans="1:10" x14ac:dyDescent="0.2">
      <c r="A12253" s="7" t="s">
        <v>20908</v>
      </c>
      <c r="B12253" t="s">
        <v>20909</v>
      </c>
      <c r="C12253">
        <v>21002</v>
      </c>
      <c r="D12253" t="s">
        <v>31</v>
      </c>
      <c r="E12253">
        <v>3</v>
      </c>
      <c r="F12253" t="s">
        <v>2045</v>
      </c>
      <c r="G12253" s="8" t="s">
        <v>272</v>
      </c>
      <c r="H12253" t="s">
        <v>273</v>
      </c>
      <c r="I12253" s="1" t="s">
        <v>35</v>
      </c>
      <c r="J12253" t="s">
        <v>36</v>
      </c>
    </row>
    <row r="12254" spans="1:10" x14ac:dyDescent="0.2">
      <c r="A12254" s="7" t="s">
        <v>20910</v>
      </c>
      <c r="B12254" t="s">
        <v>20911</v>
      </c>
      <c r="C12254">
        <v>21002</v>
      </c>
      <c r="D12254" t="s">
        <v>31</v>
      </c>
      <c r="E12254">
        <v>3</v>
      </c>
      <c r="F12254" t="s">
        <v>2045</v>
      </c>
      <c r="G12254" s="8" t="s">
        <v>272</v>
      </c>
      <c r="H12254" t="s">
        <v>273</v>
      </c>
      <c r="I12254" s="1" t="s">
        <v>35</v>
      </c>
      <c r="J12254" t="s">
        <v>36</v>
      </c>
    </row>
    <row r="12255" spans="1:10" x14ac:dyDescent="0.2">
      <c r="A12255" s="7" t="s">
        <v>20912</v>
      </c>
      <c r="B12255" t="s">
        <v>20913</v>
      </c>
      <c r="C12255">
        <v>21002</v>
      </c>
      <c r="D12255" t="s">
        <v>31</v>
      </c>
      <c r="E12255">
        <v>3</v>
      </c>
      <c r="F12255" t="s">
        <v>2045</v>
      </c>
      <c r="G12255" s="8" t="s">
        <v>272</v>
      </c>
      <c r="H12255" t="s">
        <v>273</v>
      </c>
      <c r="I12255" s="1" t="s">
        <v>35</v>
      </c>
      <c r="J12255" t="s">
        <v>36</v>
      </c>
    </row>
    <row r="12256" spans="1:10" x14ac:dyDescent="0.2">
      <c r="A12256" s="7" t="s">
        <v>20914</v>
      </c>
      <c r="B12256" t="s">
        <v>20915</v>
      </c>
      <c r="C12256">
        <v>21002</v>
      </c>
      <c r="D12256" t="s">
        <v>31</v>
      </c>
      <c r="E12256">
        <v>3</v>
      </c>
      <c r="F12256" t="s">
        <v>2045</v>
      </c>
      <c r="G12256" s="8" t="s">
        <v>272</v>
      </c>
      <c r="H12256" t="s">
        <v>273</v>
      </c>
      <c r="I12256" s="1" t="s">
        <v>35</v>
      </c>
      <c r="J12256" t="s">
        <v>36</v>
      </c>
    </row>
    <row r="12257" spans="1:10" x14ac:dyDescent="0.2">
      <c r="A12257" s="7" t="s">
        <v>20916</v>
      </c>
      <c r="B12257" t="s">
        <v>20917</v>
      </c>
      <c r="C12257">
        <v>21002</v>
      </c>
      <c r="D12257" t="s">
        <v>31</v>
      </c>
      <c r="E12257">
        <v>3</v>
      </c>
      <c r="F12257" t="s">
        <v>2045</v>
      </c>
      <c r="G12257" s="8" t="s">
        <v>272</v>
      </c>
      <c r="H12257" t="s">
        <v>273</v>
      </c>
      <c r="I12257" s="1" t="s">
        <v>35</v>
      </c>
      <c r="J12257" t="s">
        <v>36</v>
      </c>
    </row>
    <row r="12258" spans="1:10" x14ac:dyDescent="0.2">
      <c r="A12258" s="7" t="s">
        <v>20918</v>
      </c>
      <c r="B12258" t="s">
        <v>20919</v>
      </c>
      <c r="C12258">
        <v>21002</v>
      </c>
      <c r="D12258" t="s">
        <v>31</v>
      </c>
      <c r="E12258">
        <v>3</v>
      </c>
      <c r="F12258" t="s">
        <v>2045</v>
      </c>
      <c r="G12258" s="8" t="s">
        <v>272</v>
      </c>
      <c r="H12258" t="s">
        <v>273</v>
      </c>
      <c r="I12258" s="1" t="s">
        <v>35</v>
      </c>
      <c r="J12258" t="s">
        <v>36</v>
      </c>
    </row>
    <row r="12259" spans="1:10" x14ac:dyDescent="0.2">
      <c r="A12259" s="7" t="s">
        <v>20920</v>
      </c>
      <c r="B12259" t="s">
        <v>20921</v>
      </c>
      <c r="C12259">
        <v>21002</v>
      </c>
      <c r="D12259" t="s">
        <v>31</v>
      </c>
      <c r="E12259">
        <v>3</v>
      </c>
      <c r="F12259" t="s">
        <v>2045</v>
      </c>
      <c r="G12259" s="8" t="s">
        <v>272</v>
      </c>
      <c r="H12259" t="s">
        <v>273</v>
      </c>
      <c r="I12259" s="1" t="s">
        <v>35</v>
      </c>
      <c r="J12259" t="s">
        <v>36</v>
      </c>
    </row>
    <row r="12260" spans="1:10" x14ac:dyDescent="0.2">
      <c r="A12260" s="7" t="s">
        <v>20922</v>
      </c>
      <c r="B12260" t="s">
        <v>18073</v>
      </c>
      <c r="C12260">
        <v>21002</v>
      </c>
      <c r="D12260" t="s">
        <v>31</v>
      </c>
      <c r="E12260">
        <v>3</v>
      </c>
      <c r="F12260" t="s">
        <v>2045</v>
      </c>
      <c r="G12260" s="8" t="s">
        <v>272</v>
      </c>
      <c r="H12260" t="s">
        <v>273</v>
      </c>
      <c r="I12260" s="1" t="s">
        <v>35</v>
      </c>
      <c r="J12260" t="s">
        <v>36</v>
      </c>
    </row>
    <row r="12261" spans="1:10" x14ac:dyDescent="0.2">
      <c r="A12261" s="7" t="s">
        <v>20923</v>
      </c>
      <c r="B12261" t="s">
        <v>20924</v>
      </c>
      <c r="C12261">
        <v>21002</v>
      </c>
      <c r="D12261" t="s">
        <v>31</v>
      </c>
      <c r="E12261">
        <v>3</v>
      </c>
      <c r="F12261" t="s">
        <v>2045</v>
      </c>
      <c r="G12261" s="8" t="s">
        <v>272</v>
      </c>
      <c r="H12261" t="s">
        <v>273</v>
      </c>
      <c r="I12261" s="1" t="s">
        <v>35</v>
      </c>
      <c r="J12261" t="s">
        <v>36</v>
      </c>
    </row>
    <row r="12262" spans="1:10" x14ac:dyDescent="0.2">
      <c r="A12262" s="7" t="s">
        <v>20925</v>
      </c>
      <c r="B12262" t="s">
        <v>20926</v>
      </c>
      <c r="C12262">
        <v>21002</v>
      </c>
      <c r="D12262" t="s">
        <v>31</v>
      </c>
      <c r="E12262">
        <v>3</v>
      </c>
      <c r="F12262" t="s">
        <v>2045</v>
      </c>
      <c r="G12262" s="8" t="s">
        <v>272</v>
      </c>
      <c r="H12262" t="s">
        <v>273</v>
      </c>
      <c r="I12262" s="1" t="s">
        <v>35</v>
      </c>
      <c r="J12262" t="s">
        <v>36</v>
      </c>
    </row>
    <row r="12263" spans="1:10" x14ac:dyDescent="0.2">
      <c r="A12263" s="7" t="s">
        <v>20927</v>
      </c>
      <c r="B12263" t="s">
        <v>20928</v>
      </c>
      <c r="C12263">
        <v>21002</v>
      </c>
      <c r="D12263" t="s">
        <v>31</v>
      </c>
      <c r="E12263">
        <v>3</v>
      </c>
      <c r="F12263" t="s">
        <v>2045</v>
      </c>
      <c r="G12263" s="8" t="s">
        <v>272</v>
      </c>
      <c r="H12263" t="s">
        <v>273</v>
      </c>
      <c r="I12263" s="1" t="s">
        <v>35</v>
      </c>
      <c r="J12263" t="s">
        <v>36</v>
      </c>
    </row>
    <row r="12264" spans="1:10" x14ac:dyDescent="0.2">
      <c r="A12264" s="7" t="s">
        <v>20929</v>
      </c>
      <c r="B12264" t="s">
        <v>20930</v>
      </c>
      <c r="C12264">
        <v>21002</v>
      </c>
      <c r="D12264" t="s">
        <v>31</v>
      </c>
      <c r="E12264">
        <v>3</v>
      </c>
      <c r="F12264" t="s">
        <v>2045</v>
      </c>
      <c r="G12264" s="8" t="s">
        <v>272</v>
      </c>
      <c r="H12264" t="s">
        <v>273</v>
      </c>
      <c r="I12264" s="1" t="s">
        <v>35</v>
      </c>
      <c r="J12264" t="s">
        <v>36</v>
      </c>
    </row>
    <row r="12265" spans="1:10" x14ac:dyDescent="0.2">
      <c r="A12265" s="7" t="s">
        <v>20931</v>
      </c>
      <c r="B12265" t="s">
        <v>20932</v>
      </c>
      <c r="C12265">
        <v>21002</v>
      </c>
      <c r="D12265" t="s">
        <v>31</v>
      </c>
      <c r="E12265">
        <v>3</v>
      </c>
      <c r="F12265" t="s">
        <v>2045</v>
      </c>
      <c r="G12265" s="8" t="s">
        <v>272</v>
      </c>
      <c r="H12265" t="s">
        <v>273</v>
      </c>
      <c r="I12265" s="1" t="s">
        <v>35</v>
      </c>
      <c r="J12265" t="s">
        <v>36</v>
      </c>
    </row>
    <row r="12266" spans="1:10" x14ac:dyDescent="0.2">
      <c r="A12266" s="7" t="s">
        <v>20933</v>
      </c>
      <c r="B12266" t="s">
        <v>20934</v>
      </c>
      <c r="C12266">
        <v>21002</v>
      </c>
      <c r="D12266" t="s">
        <v>31</v>
      </c>
      <c r="E12266">
        <v>3</v>
      </c>
      <c r="F12266" t="s">
        <v>2045</v>
      </c>
      <c r="G12266" s="8" t="s">
        <v>272</v>
      </c>
      <c r="H12266" t="s">
        <v>273</v>
      </c>
      <c r="I12266" s="1" t="s">
        <v>35</v>
      </c>
      <c r="J12266" t="s">
        <v>36</v>
      </c>
    </row>
    <row r="12267" spans="1:10" x14ac:dyDescent="0.2">
      <c r="A12267" s="7" t="s">
        <v>20935</v>
      </c>
      <c r="B12267" t="s">
        <v>20936</v>
      </c>
      <c r="C12267">
        <v>21002</v>
      </c>
      <c r="D12267" t="s">
        <v>31</v>
      </c>
      <c r="E12267">
        <v>3</v>
      </c>
      <c r="F12267" t="s">
        <v>2045</v>
      </c>
      <c r="G12267" s="8" t="s">
        <v>272</v>
      </c>
      <c r="H12267" t="s">
        <v>273</v>
      </c>
      <c r="I12267" s="1" t="s">
        <v>35</v>
      </c>
      <c r="J12267" t="s">
        <v>36</v>
      </c>
    </row>
    <row r="12268" spans="1:10" x14ac:dyDescent="0.2">
      <c r="A12268" s="7" t="s">
        <v>20937</v>
      </c>
      <c r="B12268" t="s">
        <v>16616</v>
      </c>
      <c r="C12268">
        <v>21002</v>
      </c>
      <c r="D12268" t="s">
        <v>31</v>
      </c>
      <c r="E12268">
        <v>3</v>
      </c>
      <c r="F12268" t="s">
        <v>2045</v>
      </c>
      <c r="G12268" s="8" t="s">
        <v>272</v>
      </c>
      <c r="H12268" t="s">
        <v>273</v>
      </c>
      <c r="I12268" s="1" t="s">
        <v>35</v>
      </c>
      <c r="J12268" t="s">
        <v>36</v>
      </c>
    </row>
    <row r="12269" spans="1:10" x14ac:dyDescent="0.2">
      <c r="A12269" s="7" t="s">
        <v>20938</v>
      </c>
      <c r="B12269" t="s">
        <v>20939</v>
      </c>
      <c r="C12269">
        <v>21002</v>
      </c>
      <c r="D12269" t="s">
        <v>31</v>
      </c>
      <c r="E12269">
        <v>3</v>
      </c>
      <c r="F12269" t="s">
        <v>2045</v>
      </c>
      <c r="G12269" s="8" t="s">
        <v>272</v>
      </c>
      <c r="H12269" t="s">
        <v>273</v>
      </c>
      <c r="I12269" s="1" t="s">
        <v>35</v>
      </c>
      <c r="J12269" t="s">
        <v>36</v>
      </c>
    </row>
    <row r="12270" spans="1:10" x14ac:dyDescent="0.2">
      <c r="A12270" s="7" t="s">
        <v>20940</v>
      </c>
      <c r="B12270" t="s">
        <v>20941</v>
      </c>
      <c r="C12270">
        <v>21002</v>
      </c>
      <c r="D12270" t="s">
        <v>31</v>
      </c>
      <c r="E12270">
        <v>3</v>
      </c>
      <c r="F12270" t="s">
        <v>2045</v>
      </c>
      <c r="G12270" s="8" t="s">
        <v>272</v>
      </c>
      <c r="H12270" t="s">
        <v>273</v>
      </c>
      <c r="I12270" s="1" t="s">
        <v>35</v>
      </c>
      <c r="J12270" t="s">
        <v>36</v>
      </c>
    </row>
    <row r="12271" spans="1:10" x14ac:dyDescent="0.2">
      <c r="A12271" s="7" t="s">
        <v>20942</v>
      </c>
      <c r="B12271" t="s">
        <v>20943</v>
      </c>
      <c r="C12271">
        <v>21002</v>
      </c>
      <c r="D12271" t="s">
        <v>31</v>
      </c>
      <c r="E12271">
        <v>3</v>
      </c>
      <c r="F12271" t="s">
        <v>2045</v>
      </c>
      <c r="G12271" s="8" t="s">
        <v>272</v>
      </c>
      <c r="H12271" t="s">
        <v>273</v>
      </c>
      <c r="I12271" s="1" t="s">
        <v>35</v>
      </c>
      <c r="J12271" t="s">
        <v>36</v>
      </c>
    </row>
    <row r="12272" spans="1:10" x14ac:dyDescent="0.2">
      <c r="A12272" s="7" t="s">
        <v>20944</v>
      </c>
      <c r="B12272" t="s">
        <v>20945</v>
      </c>
      <c r="C12272">
        <v>21002</v>
      </c>
      <c r="D12272" t="s">
        <v>31</v>
      </c>
      <c r="E12272">
        <v>3</v>
      </c>
      <c r="F12272" t="s">
        <v>2045</v>
      </c>
      <c r="G12272" s="8" t="s">
        <v>272</v>
      </c>
      <c r="H12272" t="s">
        <v>273</v>
      </c>
      <c r="I12272" s="1" t="s">
        <v>35</v>
      </c>
      <c r="J12272" t="s">
        <v>36</v>
      </c>
    </row>
    <row r="12273" spans="1:10" x14ac:dyDescent="0.2">
      <c r="A12273" s="7" t="s">
        <v>20946</v>
      </c>
      <c r="B12273" t="s">
        <v>20947</v>
      </c>
      <c r="C12273">
        <v>21002</v>
      </c>
      <c r="D12273" t="s">
        <v>31</v>
      </c>
      <c r="E12273">
        <v>3</v>
      </c>
      <c r="F12273" t="s">
        <v>2045</v>
      </c>
      <c r="G12273" s="8" t="s">
        <v>272</v>
      </c>
      <c r="H12273" t="s">
        <v>273</v>
      </c>
      <c r="I12273" s="1" t="s">
        <v>35</v>
      </c>
      <c r="J12273" t="s">
        <v>36</v>
      </c>
    </row>
    <row r="12274" spans="1:10" x14ac:dyDescent="0.2">
      <c r="A12274" s="7" t="s">
        <v>20948</v>
      </c>
      <c r="B12274" t="s">
        <v>20949</v>
      </c>
      <c r="C12274">
        <v>21002</v>
      </c>
      <c r="D12274" t="s">
        <v>31</v>
      </c>
      <c r="E12274">
        <v>3</v>
      </c>
      <c r="F12274" t="s">
        <v>2045</v>
      </c>
      <c r="G12274" s="8" t="s">
        <v>272</v>
      </c>
      <c r="H12274" t="s">
        <v>273</v>
      </c>
      <c r="I12274" s="1" t="s">
        <v>35</v>
      </c>
      <c r="J12274" t="s">
        <v>36</v>
      </c>
    </row>
    <row r="12275" spans="1:10" x14ac:dyDescent="0.2">
      <c r="A12275" s="7" t="s">
        <v>20950</v>
      </c>
      <c r="B12275" t="s">
        <v>20951</v>
      </c>
      <c r="C12275">
        <v>21002</v>
      </c>
      <c r="D12275" t="s">
        <v>31</v>
      </c>
      <c r="E12275">
        <v>3</v>
      </c>
      <c r="F12275" t="s">
        <v>2045</v>
      </c>
      <c r="G12275" s="8" t="s">
        <v>272</v>
      </c>
      <c r="H12275" t="s">
        <v>273</v>
      </c>
      <c r="I12275" s="1" t="s">
        <v>35</v>
      </c>
      <c r="J12275" t="s">
        <v>36</v>
      </c>
    </row>
    <row r="12276" spans="1:10" x14ac:dyDescent="0.2">
      <c r="A12276" s="7" t="s">
        <v>20952</v>
      </c>
      <c r="B12276" t="s">
        <v>20953</v>
      </c>
      <c r="C12276">
        <v>21002</v>
      </c>
      <c r="D12276" t="s">
        <v>31</v>
      </c>
      <c r="E12276">
        <v>3</v>
      </c>
      <c r="F12276" t="s">
        <v>2045</v>
      </c>
      <c r="G12276" s="8" t="s">
        <v>272</v>
      </c>
      <c r="H12276" t="s">
        <v>273</v>
      </c>
      <c r="I12276" s="1" t="s">
        <v>35</v>
      </c>
      <c r="J12276" t="s">
        <v>36</v>
      </c>
    </row>
    <row r="12277" spans="1:10" x14ac:dyDescent="0.2">
      <c r="A12277" s="7" t="s">
        <v>20954</v>
      </c>
      <c r="B12277" t="s">
        <v>20955</v>
      </c>
      <c r="C12277">
        <v>21002</v>
      </c>
      <c r="D12277" t="s">
        <v>31</v>
      </c>
      <c r="E12277">
        <v>3</v>
      </c>
      <c r="F12277" t="s">
        <v>2045</v>
      </c>
      <c r="G12277" s="8" t="s">
        <v>272</v>
      </c>
      <c r="H12277" t="s">
        <v>273</v>
      </c>
      <c r="I12277" s="1" t="s">
        <v>35</v>
      </c>
      <c r="J12277" t="s">
        <v>36</v>
      </c>
    </row>
    <row r="12278" spans="1:10" x14ac:dyDescent="0.2">
      <c r="A12278" s="7" t="s">
        <v>20956</v>
      </c>
      <c r="B12278" t="s">
        <v>20957</v>
      </c>
      <c r="C12278">
        <v>21002</v>
      </c>
      <c r="D12278" t="s">
        <v>31</v>
      </c>
      <c r="E12278">
        <v>3</v>
      </c>
      <c r="F12278" t="s">
        <v>2045</v>
      </c>
      <c r="G12278" s="8" t="s">
        <v>272</v>
      </c>
      <c r="H12278" t="s">
        <v>273</v>
      </c>
      <c r="I12278" s="1" t="s">
        <v>35</v>
      </c>
      <c r="J12278" t="s">
        <v>36</v>
      </c>
    </row>
    <row r="12279" spans="1:10" x14ac:dyDescent="0.2">
      <c r="A12279" s="7" t="s">
        <v>20958</v>
      </c>
      <c r="B12279" t="s">
        <v>20959</v>
      </c>
      <c r="C12279">
        <v>21002</v>
      </c>
      <c r="D12279" t="s">
        <v>31</v>
      </c>
      <c r="E12279">
        <v>3</v>
      </c>
      <c r="F12279" t="s">
        <v>2045</v>
      </c>
      <c r="G12279" s="8" t="s">
        <v>272</v>
      </c>
      <c r="H12279" t="s">
        <v>273</v>
      </c>
      <c r="I12279" s="1" t="s">
        <v>35</v>
      </c>
      <c r="J12279" t="s">
        <v>36</v>
      </c>
    </row>
    <row r="12280" spans="1:10" x14ac:dyDescent="0.2">
      <c r="A12280" s="7" t="s">
        <v>20960</v>
      </c>
      <c r="B12280" t="s">
        <v>20961</v>
      </c>
      <c r="C12280">
        <v>21002</v>
      </c>
      <c r="D12280" t="s">
        <v>31</v>
      </c>
      <c r="E12280">
        <v>3</v>
      </c>
      <c r="F12280" t="s">
        <v>2045</v>
      </c>
      <c r="G12280" s="8" t="s">
        <v>272</v>
      </c>
      <c r="H12280" t="s">
        <v>273</v>
      </c>
      <c r="I12280" s="1" t="s">
        <v>35</v>
      </c>
      <c r="J12280" t="s">
        <v>36</v>
      </c>
    </row>
    <row r="12281" spans="1:10" x14ac:dyDescent="0.2">
      <c r="A12281" s="7" t="s">
        <v>20962</v>
      </c>
      <c r="B12281" t="s">
        <v>20963</v>
      </c>
      <c r="C12281">
        <v>21002</v>
      </c>
      <c r="D12281" t="s">
        <v>31</v>
      </c>
      <c r="E12281">
        <v>3</v>
      </c>
      <c r="F12281" t="s">
        <v>2045</v>
      </c>
      <c r="G12281" s="8" t="s">
        <v>272</v>
      </c>
      <c r="H12281" t="s">
        <v>273</v>
      </c>
      <c r="I12281" s="1" t="s">
        <v>35</v>
      </c>
      <c r="J12281" t="s">
        <v>36</v>
      </c>
    </row>
    <row r="12282" spans="1:10" x14ac:dyDescent="0.2">
      <c r="A12282" s="7" t="s">
        <v>20964</v>
      </c>
      <c r="B12282" t="s">
        <v>20965</v>
      </c>
      <c r="C12282">
        <v>21002</v>
      </c>
      <c r="D12282" t="s">
        <v>31</v>
      </c>
      <c r="E12282">
        <v>3</v>
      </c>
      <c r="F12282" t="s">
        <v>2045</v>
      </c>
      <c r="G12282" s="8" t="s">
        <v>272</v>
      </c>
      <c r="H12282" t="s">
        <v>273</v>
      </c>
      <c r="I12282" s="1" t="s">
        <v>35</v>
      </c>
      <c r="J12282" t="s">
        <v>36</v>
      </c>
    </row>
    <row r="12283" spans="1:10" x14ac:dyDescent="0.2">
      <c r="A12283" s="7" t="s">
        <v>20966</v>
      </c>
      <c r="B12283" t="s">
        <v>20967</v>
      </c>
      <c r="C12283">
        <v>21002</v>
      </c>
      <c r="D12283" t="s">
        <v>31</v>
      </c>
      <c r="E12283">
        <v>3</v>
      </c>
      <c r="F12283" t="s">
        <v>2045</v>
      </c>
      <c r="G12283" s="8" t="s">
        <v>272</v>
      </c>
      <c r="H12283" t="s">
        <v>273</v>
      </c>
      <c r="I12283" s="1" t="s">
        <v>35</v>
      </c>
      <c r="J12283" t="s">
        <v>36</v>
      </c>
    </row>
    <row r="12284" spans="1:10" x14ac:dyDescent="0.2">
      <c r="A12284" s="7" t="s">
        <v>20968</v>
      </c>
      <c r="B12284" t="s">
        <v>8798</v>
      </c>
      <c r="C12284">
        <v>21002</v>
      </c>
      <c r="D12284" t="s">
        <v>31</v>
      </c>
      <c r="E12284">
        <v>3</v>
      </c>
      <c r="F12284" t="s">
        <v>2045</v>
      </c>
      <c r="G12284" s="8" t="s">
        <v>272</v>
      </c>
      <c r="H12284" t="s">
        <v>273</v>
      </c>
      <c r="I12284" s="1" t="s">
        <v>35</v>
      </c>
      <c r="J12284" t="s">
        <v>36</v>
      </c>
    </row>
    <row r="12285" spans="1:10" x14ac:dyDescent="0.2">
      <c r="A12285" s="7" t="s">
        <v>20969</v>
      </c>
      <c r="B12285" t="s">
        <v>20970</v>
      </c>
      <c r="C12285">
        <v>21002</v>
      </c>
      <c r="D12285" t="s">
        <v>31</v>
      </c>
      <c r="E12285">
        <v>3</v>
      </c>
      <c r="F12285" t="s">
        <v>2045</v>
      </c>
      <c r="G12285" s="8" t="s">
        <v>272</v>
      </c>
      <c r="H12285" t="s">
        <v>273</v>
      </c>
      <c r="I12285" s="1" t="s">
        <v>35</v>
      </c>
      <c r="J12285" t="s">
        <v>36</v>
      </c>
    </row>
    <row r="12286" spans="1:10" x14ac:dyDescent="0.2">
      <c r="A12286" s="7" t="s">
        <v>20971</v>
      </c>
      <c r="B12286" t="s">
        <v>20972</v>
      </c>
      <c r="C12286">
        <v>21002</v>
      </c>
      <c r="D12286" t="s">
        <v>31</v>
      </c>
      <c r="E12286">
        <v>3</v>
      </c>
      <c r="F12286" t="s">
        <v>2045</v>
      </c>
      <c r="G12286" s="8" t="s">
        <v>272</v>
      </c>
      <c r="H12286" t="s">
        <v>273</v>
      </c>
      <c r="I12286" s="1" t="s">
        <v>35</v>
      </c>
      <c r="J12286" t="s">
        <v>36</v>
      </c>
    </row>
    <row r="12287" spans="1:10" x14ac:dyDescent="0.2">
      <c r="A12287" s="7" t="s">
        <v>20973</v>
      </c>
      <c r="B12287" t="s">
        <v>20974</v>
      </c>
      <c r="C12287">
        <v>21002</v>
      </c>
      <c r="D12287" t="s">
        <v>31</v>
      </c>
      <c r="E12287">
        <v>3</v>
      </c>
      <c r="F12287" t="s">
        <v>2045</v>
      </c>
      <c r="G12287" s="8" t="s">
        <v>272</v>
      </c>
      <c r="H12287" t="s">
        <v>273</v>
      </c>
      <c r="I12287" s="1" t="s">
        <v>35</v>
      </c>
      <c r="J12287" t="s">
        <v>36</v>
      </c>
    </row>
    <row r="12288" spans="1:10" x14ac:dyDescent="0.2">
      <c r="A12288" s="7" t="s">
        <v>20975</v>
      </c>
      <c r="B12288" t="s">
        <v>20976</v>
      </c>
      <c r="C12288">
        <v>21002</v>
      </c>
      <c r="D12288" t="s">
        <v>31</v>
      </c>
      <c r="E12288">
        <v>3</v>
      </c>
      <c r="F12288" t="s">
        <v>2045</v>
      </c>
      <c r="G12288" s="8" t="s">
        <v>272</v>
      </c>
      <c r="H12288" t="s">
        <v>273</v>
      </c>
      <c r="I12288" s="1" t="s">
        <v>35</v>
      </c>
      <c r="J12288" t="s">
        <v>36</v>
      </c>
    </row>
    <row r="12289" spans="1:10" x14ac:dyDescent="0.2">
      <c r="A12289" s="7" t="s">
        <v>20977</v>
      </c>
      <c r="B12289" t="s">
        <v>20978</v>
      </c>
      <c r="C12289">
        <v>21002</v>
      </c>
      <c r="D12289" t="s">
        <v>31</v>
      </c>
      <c r="E12289">
        <v>3</v>
      </c>
      <c r="F12289" t="s">
        <v>2045</v>
      </c>
      <c r="G12289" s="8" t="s">
        <v>272</v>
      </c>
      <c r="H12289" t="s">
        <v>273</v>
      </c>
      <c r="I12289" s="1" t="s">
        <v>35</v>
      </c>
      <c r="J12289" t="s">
        <v>36</v>
      </c>
    </row>
    <row r="12290" spans="1:10" x14ac:dyDescent="0.2">
      <c r="A12290" s="7" t="s">
        <v>20979</v>
      </c>
      <c r="B12290" t="s">
        <v>20980</v>
      </c>
      <c r="C12290">
        <v>21002</v>
      </c>
      <c r="D12290" t="s">
        <v>31</v>
      </c>
      <c r="E12290">
        <v>3</v>
      </c>
      <c r="F12290" t="s">
        <v>2045</v>
      </c>
      <c r="G12290" s="8" t="s">
        <v>272</v>
      </c>
      <c r="H12290" t="s">
        <v>273</v>
      </c>
      <c r="I12290" s="1" t="s">
        <v>35</v>
      </c>
      <c r="J12290" t="s">
        <v>36</v>
      </c>
    </row>
    <row r="12291" spans="1:10" x14ac:dyDescent="0.2">
      <c r="A12291" s="7" t="s">
        <v>20981</v>
      </c>
      <c r="B12291" t="s">
        <v>20982</v>
      </c>
      <c r="C12291">
        <v>21002</v>
      </c>
      <c r="D12291" t="s">
        <v>31</v>
      </c>
      <c r="E12291">
        <v>3</v>
      </c>
      <c r="F12291" t="s">
        <v>2045</v>
      </c>
      <c r="G12291" s="8" t="s">
        <v>272</v>
      </c>
      <c r="H12291" t="s">
        <v>273</v>
      </c>
      <c r="I12291" s="1" t="s">
        <v>35</v>
      </c>
      <c r="J12291" t="s">
        <v>36</v>
      </c>
    </row>
    <row r="12292" spans="1:10" x14ac:dyDescent="0.2">
      <c r="A12292" s="7" t="s">
        <v>20983</v>
      </c>
      <c r="B12292" t="s">
        <v>20984</v>
      </c>
      <c r="C12292">
        <v>21002</v>
      </c>
      <c r="D12292" t="s">
        <v>31</v>
      </c>
      <c r="E12292">
        <v>3</v>
      </c>
      <c r="F12292" t="s">
        <v>2045</v>
      </c>
      <c r="G12292" s="8" t="s">
        <v>272</v>
      </c>
      <c r="H12292" t="s">
        <v>273</v>
      </c>
      <c r="I12292" s="1" t="s">
        <v>35</v>
      </c>
      <c r="J12292" t="s">
        <v>36</v>
      </c>
    </row>
    <row r="12293" spans="1:10" x14ac:dyDescent="0.2">
      <c r="A12293" s="7" t="s">
        <v>20985</v>
      </c>
      <c r="B12293" t="s">
        <v>20986</v>
      </c>
      <c r="C12293">
        <v>21002</v>
      </c>
      <c r="D12293" t="s">
        <v>31</v>
      </c>
      <c r="E12293">
        <v>3</v>
      </c>
      <c r="F12293" t="s">
        <v>2045</v>
      </c>
      <c r="G12293" s="8" t="s">
        <v>272</v>
      </c>
      <c r="H12293" t="s">
        <v>273</v>
      </c>
      <c r="I12293" s="1" t="s">
        <v>35</v>
      </c>
      <c r="J12293" t="s">
        <v>36</v>
      </c>
    </row>
    <row r="12294" spans="1:10" x14ac:dyDescent="0.2">
      <c r="A12294" s="7" t="s">
        <v>20987</v>
      </c>
      <c r="B12294" t="s">
        <v>20988</v>
      </c>
      <c r="C12294">
        <v>21002</v>
      </c>
      <c r="D12294" t="s">
        <v>31</v>
      </c>
      <c r="E12294">
        <v>3</v>
      </c>
      <c r="F12294" t="s">
        <v>2045</v>
      </c>
      <c r="G12294" s="8" t="s">
        <v>272</v>
      </c>
      <c r="H12294" t="s">
        <v>273</v>
      </c>
      <c r="I12294" s="1" t="s">
        <v>35</v>
      </c>
      <c r="J12294" t="s">
        <v>36</v>
      </c>
    </row>
    <row r="12295" spans="1:10" x14ac:dyDescent="0.2">
      <c r="A12295" s="7" t="s">
        <v>20989</v>
      </c>
      <c r="B12295" t="s">
        <v>20990</v>
      </c>
      <c r="C12295">
        <v>21002</v>
      </c>
      <c r="D12295" t="s">
        <v>31</v>
      </c>
      <c r="E12295">
        <v>3</v>
      </c>
      <c r="F12295" t="s">
        <v>2045</v>
      </c>
      <c r="G12295" s="8" t="s">
        <v>272</v>
      </c>
      <c r="H12295" t="s">
        <v>273</v>
      </c>
      <c r="I12295" s="1" t="s">
        <v>35</v>
      </c>
      <c r="J12295" t="s">
        <v>36</v>
      </c>
    </row>
    <row r="12296" spans="1:10" x14ac:dyDescent="0.2">
      <c r="A12296" s="7" t="s">
        <v>20991</v>
      </c>
      <c r="B12296" t="s">
        <v>20992</v>
      </c>
      <c r="C12296">
        <v>21002</v>
      </c>
      <c r="D12296" t="s">
        <v>31</v>
      </c>
      <c r="E12296">
        <v>3</v>
      </c>
      <c r="F12296" t="s">
        <v>2045</v>
      </c>
      <c r="G12296" s="8" t="s">
        <v>272</v>
      </c>
      <c r="H12296" t="s">
        <v>273</v>
      </c>
      <c r="I12296" s="1" t="s">
        <v>35</v>
      </c>
      <c r="J12296" t="s">
        <v>36</v>
      </c>
    </row>
    <row r="12297" spans="1:10" x14ac:dyDescent="0.2">
      <c r="A12297" s="7" t="s">
        <v>20993</v>
      </c>
      <c r="B12297" t="s">
        <v>20994</v>
      </c>
      <c r="C12297">
        <v>21002</v>
      </c>
      <c r="D12297" t="s">
        <v>31</v>
      </c>
      <c r="E12297">
        <v>3</v>
      </c>
      <c r="F12297" t="s">
        <v>2045</v>
      </c>
      <c r="G12297" s="8" t="s">
        <v>272</v>
      </c>
      <c r="H12297" t="s">
        <v>273</v>
      </c>
      <c r="I12297" s="1" t="s">
        <v>35</v>
      </c>
      <c r="J12297" t="s">
        <v>36</v>
      </c>
    </row>
    <row r="12298" spans="1:10" x14ac:dyDescent="0.2">
      <c r="A12298" s="7" t="s">
        <v>20995</v>
      </c>
      <c r="B12298" t="s">
        <v>20996</v>
      </c>
      <c r="C12298">
        <v>21002</v>
      </c>
      <c r="D12298" t="s">
        <v>31</v>
      </c>
      <c r="E12298">
        <v>3</v>
      </c>
      <c r="F12298" t="s">
        <v>2045</v>
      </c>
      <c r="G12298" s="8" t="s">
        <v>272</v>
      </c>
      <c r="H12298" t="s">
        <v>273</v>
      </c>
      <c r="I12298" s="1" t="s">
        <v>35</v>
      </c>
      <c r="J12298" t="s">
        <v>36</v>
      </c>
    </row>
    <row r="12299" spans="1:10" x14ac:dyDescent="0.2">
      <c r="A12299" s="7" t="s">
        <v>20997</v>
      </c>
      <c r="B12299" t="s">
        <v>20998</v>
      </c>
      <c r="C12299">
        <v>21002</v>
      </c>
      <c r="D12299" t="s">
        <v>31</v>
      </c>
      <c r="E12299">
        <v>3</v>
      </c>
      <c r="F12299" t="s">
        <v>2045</v>
      </c>
      <c r="G12299" s="8" t="s">
        <v>272</v>
      </c>
      <c r="H12299" t="s">
        <v>273</v>
      </c>
      <c r="I12299" s="1" t="s">
        <v>35</v>
      </c>
      <c r="J12299" t="s">
        <v>36</v>
      </c>
    </row>
    <row r="12300" spans="1:10" x14ac:dyDescent="0.2">
      <c r="A12300" s="7" t="s">
        <v>20999</v>
      </c>
      <c r="B12300" t="s">
        <v>21000</v>
      </c>
      <c r="C12300">
        <v>21002</v>
      </c>
      <c r="D12300" t="s">
        <v>31</v>
      </c>
      <c r="E12300">
        <v>3</v>
      </c>
      <c r="F12300" t="s">
        <v>2045</v>
      </c>
      <c r="G12300" s="8" t="s">
        <v>272</v>
      </c>
      <c r="H12300" t="s">
        <v>273</v>
      </c>
      <c r="I12300" s="1" t="s">
        <v>35</v>
      </c>
      <c r="J12300" t="s">
        <v>36</v>
      </c>
    </row>
    <row r="12301" spans="1:10" x14ac:dyDescent="0.2">
      <c r="A12301" s="7" t="s">
        <v>21001</v>
      </c>
      <c r="B12301" t="s">
        <v>21002</v>
      </c>
      <c r="C12301">
        <v>21002</v>
      </c>
      <c r="D12301" t="s">
        <v>31</v>
      </c>
      <c r="E12301">
        <v>3</v>
      </c>
      <c r="F12301" t="s">
        <v>2045</v>
      </c>
      <c r="G12301" s="8" t="s">
        <v>272</v>
      </c>
      <c r="H12301" t="s">
        <v>273</v>
      </c>
      <c r="I12301" s="1" t="s">
        <v>35</v>
      </c>
      <c r="J12301" t="s">
        <v>36</v>
      </c>
    </row>
    <row r="12302" spans="1:10" x14ac:dyDescent="0.2">
      <c r="A12302" s="7" t="s">
        <v>21003</v>
      </c>
      <c r="B12302" t="s">
        <v>21004</v>
      </c>
      <c r="C12302">
        <v>21002</v>
      </c>
      <c r="D12302" t="s">
        <v>31</v>
      </c>
      <c r="E12302">
        <v>3</v>
      </c>
      <c r="F12302" t="s">
        <v>2045</v>
      </c>
      <c r="G12302" s="8" t="s">
        <v>272</v>
      </c>
      <c r="H12302" t="s">
        <v>273</v>
      </c>
      <c r="I12302" s="1" t="s">
        <v>35</v>
      </c>
      <c r="J12302" t="s">
        <v>36</v>
      </c>
    </row>
    <row r="12303" spans="1:10" x14ac:dyDescent="0.2">
      <c r="A12303" s="7" t="s">
        <v>21005</v>
      </c>
      <c r="B12303" t="s">
        <v>21006</v>
      </c>
      <c r="C12303">
        <v>21002</v>
      </c>
      <c r="D12303" t="s">
        <v>31</v>
      </c>
      <c r="E12303">
        <v>3</v>
      </c>
      <c r="F12303" t="s">
        <v>2045</v>
      </c>
      <c r="G12303" s="8" t="s">
        <v>272</v>
      </c>
      <c r="H12303" t="s">
        <v>273</v>
      </c>
      <c r="I12303" s="1" t="s">
        <v>35</v>
      </c>
      <c r="J12303" t="s">
        <v>36</v>
      </c>
    </row>
    <row r="12304" spans="1:10" x14ac:dyDescent="0.2">
      <c r="A12304" s="7" t="s">
        <v>21007</v>
      </c>
      <c r="B12304" t="s">
        <v>21008</v>
      </c>
      <c r="C12304">
        <v>21002</v>
      </c>
      <c r="D12304" t="s">
        <v>31</v>
      </c>
      <c r="E12304">
        <v>3</v>
      </c>
      <c r="F12304" t="s">
        <v>2045</v>
      </c>
      <c r="G12304" s="8" t="s">
        <v>272</v>
      </c>
      <c r="H12304" t="s">
        <v>273</v>
      </c>
      <c r="I12304" s="1" t="s">
        <v>35</v>
      </c>
      <c r="J12304" t="s">
        <v>36</v>
      </c>
    </row>
    <row r="12305" spans="1:10" x14ac:dyDescent="0.2">
      <c r="A12305" s="7" t="s">
        <v>21009</v>
      </c>
      <c r="B12305" t="s">
        <v>21010</v>
      </c>
      <c r="C12305">
        <v>21002</v>
      </c>
      <c r="D12305" t="s">
        <v>31</v>
      </c>
      <c r="E12305">
        <v>3</v>
      </c>
      <c r="F12305" t="s">
        <v>2045</v>
      </c>
      <c r="G12305" s="8" t="s">
        <v>272</v>
      </c>
      <c r="H12305" t="s">
        <v>273</v>
      </c>
      <c r="I12305" s="1" t="s">
        <v>35</v>
      </c>
      <c r="J12305" t="s">
        <v>36</v>
      </c>
    </row>
    <row r="12306" spans="1:10" x14ac:dyDescent="0.2">
      <c r="A12306" s="7" t="s">
        <v>21011</v>
      </c>
      <c r="B12306" t="s">
        <v>21012</v>
      </c>
      <c r="C12306">
        <v>21002</v>
      </c>
      <c r="D12306" t="s">
        <v>31</v>
      </c>
      <c r="E12306">
        <v>3</v>
      </c>
      <c r="F12306" t="s">
        <v>2045</v>
      </c>
      <c r="G12306" s="8" t="s">
        <v>272</v>
      </c>
      <c r="H12306" t="s">
        <v>273</v>
      </c>
      <c r="I12306" s="1" t="s">
        <v>35</v>
      </c>
      <c r="J12306" t="s">
        <v>36</v>
      </c>
    </row>
    <row r="12307" spans="1:10" x14ac:dyDescent="0.2">
      <c r="A12307" s="7" t="s">
        <v>21013</v>
      </c>
      <c r="B12307" t="s">
        <v>21014</v>
      </c>
      <c r="C12307">
        <v>21002</v>
      </c>
      <c r="D12307" t="s">
        <v>31</v>
      </c>
      <c r="E12307">
        <v>3</v>
      </c>
      <c r="F12307" t="s">
        <v>2045</v>
      </c>
      <c r="G12307" s="8" t="s">
        <v>272</v>
      </c>
      <c r="H12307" t="s">
        <v>273</v>
      </c>
      <c r="I12307" s="1" t="s">
        <v>35</v>
      </c>
      <c r="J12307" t="s">
        <v>36</v>
      </c>
    </row>
    <row r="12308" spans="1:10" x14ac:dyDescent="0.2">
      <c r="A12308" s="7" t="s">
        <v>21015</v>
      </c>
      <c r="B12308" t="s">
        <v>21016</v>
      </c>
      <c r="C12308">
        <v>21002</v>
      </c>
      <c r="D12308" t="s">
        <v>31</v>
      </c>
      <c r="E12308">
        <v>3</v>
      </c>
      <c r="F12308" t="s">
        <v>2045</v>
      </c>
      <c r="G12308" s="8" t="s">
        <v>272</v>
      </c>
      <c r="H12308" t="s">
        <v>273</v>
      </c>
      <c r="I12308" s="1" t="s">
        <v>35</v>
      </c>
      <c r="J12308" t="s">
        <v>36</v>
      </c>
    </row>
    <row r="12309" spans="1:10" x14ac:dyDescent="0.2">
      <c r="A12309" s="7" t="s">
        <v>21017</v>
      </c>
      <c r="B12309" t="s">
        <v>21018</v>
      </c>
      <c r="C12309">
        <v>21002</v>
      </c>
      <c r="D12309" t="s">
        <v>31</v>
      </c>
      <c r="E12309">
        <v>3</v>
      </c>
      <c r="F12309" t="s">
        <v>2045</v>
      </c>
      <c r="G12309" s="8" t="s">
        <v>272</v>
      </c>
      <c r="H12309" t="s">
        <v>273</v>
      </c>
      <c r="I12309" s="1" t="s">
        <v>35</v>
      </c>
      <c r="J12309" t="s">
        <v>36</v>
      </c>
    </row>
    <row r="12310" spans="1:10" x14ac:dyDescent="0.2">
      <c r="A12310" s="7" t="s">
        <v>21019</v>
      </c>
      <c r="B12310" t="s">
        <v>21020</v>
      </c>
      <c r="C12310">
        <v>21002</v>
      </c>
      <c r="D12310" t="s">
        <v>31</v>
      </c>
      <c r="E12310">
        <v>3</v>
      </c>
      <c r="F12310" t="s">
        <v>2045</v>
      </c>
      <c r="G12310" s="8" t="s">
        <v>272</v>
      </c>
      <c r="H12310" t="s">
        <v>273</v>
      </c>
      <c r="I12310" s="1" t="s">
        <v>35</v>
      </c>
      <c r="J12310" t="s">
        <v>36</v>
      </c>
    </row>
    <row r="12311" spans="1:10" x14ac:dyDescent="0.2">
      <c r="A12311" s="7" t="s">
        <v>21021</v>
      </c>
      <c r="B12311" t="s">
        <v>21022</v>
      </c>
      <c r="C12311">
        <v>21002</v>
      </c>
      <c r="D12311" t="s">
        <v>31</v>
      </c>
      <c r="E12311">
        <v>3</v>
      </c>
      <c r="F12311" t="s">
        <v>2045</v>
      </c>
      <c r="G12311" s="8" t="s">
        <v>272</v>
      </c>
      <c r="H12311" t="s">
        <v>273</v>
      </c>
      <c r="I12311" s="1" t="s">
        <v>35</v>
      </c>
      <c r="J12311" t="s">
        <v>36</v>
      </c>
    </row>
    <row r="12312" spans="1:10" x14ac:dyDescent="0.2">
      <c r="A12312" s="7" t="s">
        <v>21023</v>
      </c>
      <c r="B12312" t="s">
        <v>21024</v>
      </c>
      <c r="C12312">
        <v>21002</v>
      </c>
      <c r="D12312" t="s">
        <v>31</v>
      </c>
      <c r="E12312">
        <v>3</v>
      </c>
      <c r="F12312" t="s">
        <v>2045</v>
      </c>
      <c r="G12312" s="8" t="s">
        <v>272</v>
      </c>
      <c r="H12312" t="s">
        <v>273</v>
      </c>
      <c r="I12312" s="1" t="s">
        <v>35</v>
      </c>
      <c r="J12312" t="s">
        <v>36</v>
      </c>
    </row>
    <row r="12313" spans="1:10" x14ac:dyDescent="0.2">
      <c r="A12313" s="7" t="s">
        <v>21025</v>
      </c>
      <c r="B12313" t="s">
        <v>6765</v>
      </c>
      <c r="C12313">
        <v>21002</v>
      </c>
      <c r="D12313" t="s">
        <v>31</v>
      </c>
      <c r="E12313">
        <v>3</v>
      </c>
      <c r="F12313" t="s">
        <v>2045</v>
      </c>
      <c r="G12313" s="8" t="s">
        <v>272</v>
      </c>
      <c r="H12313" t="s">
        <v>273</v>
      </c>
      <c r="I12313" s="1" t="s">
        <v>35</v>
      </c>
      <c r="J12313" t="s">
        <v>36</v>
      </c>
    </row>
    <row r="12314" spans="1:10" x14ac:dyDescent="0.2">
      <c r="A12314" s="7" t="s">
        <v>21026</v>
      </c>
      <c r="B12314" t="s">
        <v>21027</v>
      </c>
      <c r="C12314">
        <v>21002</v>
      </c>
      <c r="D12314" t="s">
        <v>31</v>
      </c>
      <c r="E12314">
        <v>3</v>
      </c>
      <c r="F12314" t="s">
        <v>2045</v>
      </c>
      <c r="G12314" s="8" t="s">
        <v>272</v>
      </c>
      <c r="H12314" t="s">
        <v>273</v>
      </c>
      <c r="I12314" s="1" t="s">
        <v>35</v>
      </c>
      <c r="J12314" t="s">
        <v>36</v>
      </c>
    </row>
    <row r="12315" spans="1:10" x14ac:dyDescent="0.2">
      <c r="A12315" s="7" t="s">
        <v>21028</v>
      </c>
      <c r="B12315" t="s">
        <v>21029</v>
      </c>
      <c r="C12315">
        <v>21002</v>
      </c>
      <c r="D12315" t="s">
        <v>31</v>
      </c>
      <c r="E12315">
        <v>3</v>
      </c>
      <c r="F12315" t="s">
        <v>2045</v>
      </c>
      <c r="G12315" s="8" t="s">
        <v>272</v>
      </c>
      <c r="H12315" t="s">
        <v>273</v>
      </c>
      <c r="I12315" s="1" t="s">
        <v>35</v>
      </c>
      <c r="J12315" t="s">
        <v>36</v>
      </c>
    </row>
    <row r="12316" spans="1:10" x14ac:dyDescent="0.2">
      <c r="A12316" s="7" t="s">
        <v>21030</v>
      </c>
      <c r="B12316" t="s">
        <v>21031</v>
      </c>
      <c r="C12316">
        <v>21002</v>
      </c>
      <c r="D12316" t="s">
        <v>31</v>
      </c>
      <c r="E12316">
        <v>3</v>
      </c>
      <c r="F12316" t="s">
        <v>2045</v>
      </c>
      <c r="G12316" s="8" t="s">
        <v>272</v>
      </c>
      <c r="H12316" t="s">
        <v>273</v>
      </c>
      <c r="I12316" s="1" t="s">
        <v>35</v>
      </c>
      <c r="J12316" t="s">
        <v>36</v>
      </c>
    </row>
    <row r="12317" spans="1:10" x14ac:dyDescent="0.2">
      <c r="A12317" s="7" t="s">
        <v>21032</v>
      </c>
      <c r="B12317" t="s">
        <v>21033</v>
      </c>
      <c r="C12317">
        <v>21002</v>
      </c>
      <c r="D12317" t="s">
        <v>31</v>
      </c>
      <c r="E12317">
        <v>3</v>
      </c>
      <c r="F12317" t="s">
        <v>2045</v>
      </c>
      <c r="G12317" s="8" t="s">
        <v>272</v>
      </c>
      <c r="H12317" t="s">
        <v>273</v>
      </c>
      <c r="I12317" s="1" t="s">
        <v>35</v>
      </c>
      <c r="J12317" t="s">
        <v>36</v>
      </c>
    </row>
    <row r="12318" spans="1:10" x14ac:dyDescent="0.2">
      <c r="A12318" s="7" t="s">
        <v>21034</v>
      </c>
      <c r="B12318" t="s">
        <v>21035</v>
      </c>
      <c r="C12318">
        <v>21002</v>
      </c>
      <c r="D12318" t="s">
        <v>31</v>
      </c>
      <c r="E12318">
        <v>3</v>
      </c>
      <c r="F12318" t="s">
        <v>2045</v>
      </c>
      <c r="G12318" s="8" t="s">
        <v>272</v>
      </c>
      <c r="H12318" t="s">
        <v>273</v>
      </c>
      <c r="I12318" s="1" t="s">
        <v>35</v>
      </c>
      <c r="J12318" t="s">
        <v>36</v>
      </c>
    </row>
    <row r="12319" spans="1:10" x14ac:dyDescent="0.2">
      <c r="A12319" s="7" t="s">
        <v>21036</v>
      </c>
      <c r="B12319" t="s">
        <v>2093</v>
      </c>
      <c r="C12319">
        <v>21002</v>
      </c>
      <c r="D12319" t="s">
        <v>31</v>
      </c>
      <c r="E12319">
        <v>3</v>
      </c>
      <c r="F12319" t="s">
        <v>2045</v>
      </c>
      <c r="G12319" s="8" t="s">
        <v>272</v>
      </c>
      <c r="H12319" t="s">
        <v>273</v>
      </c>
      <c r="I12319" s="1" t="s">
        <v>35</v>
      </c>
      <c r="J12319" t="s">
        <v>36</v>
      </c>
    </row>
    <row r="12320" spans="1:10" x14ac:dyDescent="0.2">
      <c r="A12320" s="7" t="s">
        <v>21037</v>
      </c>
      <c r="B12320" t="s">
        <v>21038</v>
      </c>
      <c r="C12320">
        <v>21002</v>
      </c>
      <c r="D12320" t="s">
        <v>31</v>
      </c>
      <c r="E12320">
        <v>3</v>
      </c>
      <c r="F12320" t="s">
        <v>2045</v>
      </c>
      <c r="G12320" s="8" t="s">
        <v>272</v>
      </c>
      <c r="H12320" t="s">
        <v>273</v>
      </c>
      <c r="I12320" s="1" t="s">
        <v>35</v>
      </c>
      <c r="J12320" t="s">
        <v>36</v>
      </c>
    </row>
    <row r="12321" spans="1:10" x14ac:dyDescent="0.2">
      <c r="A12321" s="7" t="s">
        <v>21039</v>
      </c>
      <c r="B12321" t="s">
        <v>21040</v>
      </c>
      <c r="C12321">
        <v>21002</v>
      </c>
      <c r="D12321" t="s">
        <v>31</v>
      </c>
      <c r="E12321">
        <v>3</v>
      </c>
      <c r="F12321" t="s">
        <v>2045</v>
      </c>
      <c r="G12321" s="8" t="s">
        <v>272</v>
      </c>
      <c r="H12321" t="s">
        <v>273</v>
      </c>
      <c r="I12321" s="1" t="s">
        <v>35</v>
      </c>
      <c r="J12321" t="s">
        <v>36</v>
      </c>
    </row>
    <row r="12322" spans="1:10" x14ac:dyDescent="0.2">
      <c r="A12322" s="7" t="s">
        <v>21041</v>
      </c>
      <c r="B12322" t="s">
        <v>21042</v>
      </c>
      <c r="C12322">
        <v>21002</v>
      </c>
      <c r="D12322" t="s">
        <v>31</v>
      </c>
      <c r="E12322">
        <v>3</v>
      </c>
      <c r="F12322" t="s">
        <v>2045</v>
      </c>
      <c r="G12322" s="8" t="s">
        <v>272</v>
      </c>
      <c r="H12322" t="s">
        <v>273</v>
      </c>
      <c r="I12322" s="1" t="s">
        <v>35</v>
      </c>
      <c r="J12322" t="s">
        <v>36</v>
      </c>
    </row>
    <row r="12323" spans="1:10" x14ac:dyDescent="0.2">
      <c r="A12323" s="7" t="s">
        <v>21043</v>
      </c>
      <c r="B12323" t="s">
        <v>21044</v>
      </c>
      <c r="C12323">
        <v>21002</v>
      </c>
      <c r="D12323" t="s">
        <v>31</v>
      </c>
      <c r="E12323">
        <v>3</v>
      </c>
      <c r="F12323" t="s">
        <v>2045</v>
      </c>
      <c r="G12323" s="8" t="s">
        <v>272</v>
      </c>
      <c r="H12323" t="s">
        <v>273</v>
      </c>
      <c r="I12323" s="1" t="s">
        <v>35</v>
      </c>
      <c r="J12323" t="s">
        <v>36</v>
      </c>
    </row>
    <row r="12324" spans="1:10" x14ac:dyDescent="0.2">
      <c r="A12324" s="7" t="s">
        <v>21045</v>
      </c>
      <c r="B12324" t="s">
        <v>21046</v>
      </c>
      <c r="C12324">
        <v>21002</v>
      </c>
      <c r="D12324" t="s">
        <v>31</v>
      </c>
      <c r="E12324">
        <v>3</v>
      </c>
      <c r="F12324" t="s">
        <v>2045</v>
      </c>
      <c r="G12324" s="8" t="s">
        <v>272</v>
      </c>
      <c r="H12324" t="s">
        <v>273</v>
      </c>
      <c r="I12324" s="1" t="s">
        <v>35</v>
      </c>
      <c r="J12324" t="s">
        <v>36</v>
      </c>
    </row>
    <row r="12325" spans="1:10" x14ac:dyDescent="0.2">
      <c r="A12325" s="7" t="s">
        <v>21047</v>
      </c>
      <c r="B12325" t="s">
        <v>21048</v>
      </c>
      <c r="C12325">
        <v>21002</v>
      </c>
      <c r="D12325" t="s">
        <v>31</v>
      </c>
      <c r="E12325">
        <v>3</v>
      </c>
      <c r="F12325" t="s">
        <v>2045</v>
      </c>
      <c r="G12325" s="8" t="s">
        <v>272</v>
      </c>
      <c r="H12325" t="s">
        <v>273</v>
      </c>
      <c r="I12325" s="1" t="s">
        <v>35</v>
      </c>
      <c r="J12325" t="s">
        <v>36</v>
      </c>
    </row>
    <row r="12326" spans="1:10" x14ac:dyDescent="0.2">
      <c r="A12326" s="7" t="s">
        <v>21049</v>
      </c>
      <c r="B12326" t="s">
        <v>21050</v>
      </c>
      <c r="C12326">
        <v>21002</v>
      </c>
      <c r="D12326" t="s">
        <v>31</v>
      </c>
      <c r="E12326">
        <v>3</v>
      </c>
      <c r="F12326" t="s">
        <v>2045</v>
      </c>
      <c r="G12326" s="8" t="s">
        <v>272</v>
      </c>
      <c r="H12326" t="s">
        <v>273</v>
      </c>
      <c r="I12326" s="1" t="s">
        <v>35</v>
      </c>
      <c r="J12326" t="s">
        <v>36</v>
      </c>
    </row>
    <row r="12327" spans="1:10" x14ac:dyDescent="0.2">
      <c r="A12327" s="7" t="s">
        <v>21051</v>
      </c>
      <c r="B12327" t="s">
        <v>21052</v>
      </c>
      <c r="C12327">
        <v>21002</v>
      </c>
      <c r="D12327" t="s">
        <v>31</v>
      </c>
      <c r="E12327">
        <v>3</v>
      </c>
      <c r="F12327" t="s">
        <v>2045</v>
      </c>
      <c r="G12327" s="8" t="s">
        <v>272</v>
      </c>
      <c r="H12327" t="s">
        <v>273</v>
      </c>
      <c r="I12327" s="1" t="s">
        <v>35</v>
      </c>
      <c r="J12327" t="s">
        <v>36</v>
      </c>
    </row>
    <row r="12328" spans="1:10" x14ac:dyDescent="0.2">
      <c r="A12328" s="7" t="s">
        <v>21053</v>
      </c>
      <c r="B12328" t="s">
        <v>21054</v>
      </c>
      <c r="C12328">
        <v>21002</v>
      </c>
      <c r="D12328" t="s">
        <v>31</v>
      </c>
      <c r="E12328">
        <v>3</v>
      </c>
      <c r="F12328" t="s">
        <v>2045</v>
      </c>
      <c r="G12328" s="8" t="s">
        <v>272</v>
      </c>
      <c r="H12328" t="s">
        <v>273</v>
      </c>
      <c r="I12328" s="1" t="s">
        <v>35</v>
      </c>
      <c r="J12328" t="s">
        <v>36</v>
      </c>
    </row>
    <row r="12329" spans="1:10" x14ac:dyDescent="0.2">
      <c r="A12329" s="7" t="s">
        <v>21055</v>
      </c>
      <c r="B12329" t="s">
        <v>21056</v>
      </c>
      <c r="C12329">
        <v>21002</v>
      </c>
      <c r="D12329" t="s">
        <v>31</v>
      </c>
      <c r="E12329">
        <v>3</v>
      </c>
      <c r="F12329" t="s">
        <v>2045</v>
      </c>
      <c r="G12329" s="8" t="s">
        <v>272</v>
      </c>
      <c r="H12329" t="s">
        <v>273</v>
      </c>
      <c r="I12329" s="1" t="s">
        <v>35</v>
      </c>
      <c r="J12329" t="s">
        <v>36</v>
      </c>
    </row>
    <row r="12330" spans="1:10" x14ac:dyDescent="0.2">
      <c r="A12330" s="7" t="s">
        <v>21057</v>
      </c>
      <c r="B12330" t="s">
        <v>21058</v>
      </c>
      <c r="C12330">
        <v>21002</v>
      </c>
      <c r="D12330" t="s">
        <v>31</v>
      </c>
      <c r="E12330">
        <v>3</v>
      </c>
      <c r="F12330" t="s">
        <v>2045</v>
      </c>
      <c r="G12330" s="8" t="s">
        <v>272</v>
      </c>
      <c r="H12330" t="s">
        <v>273</v>
      </c>
      <c r="I12330" s="1" t="s">
        <v>35</v>
      </c>
      <c r="J12330" t="s">
        <v>36</v>
      </c>
    </row>
    <row r="12331" spans="1:10" x14ac:dyDescent="0.2">
      <c r="A12331" s="7" t="s">
        <v>21059</v>
      </c>
      <c r="B12331" t="s">
        <v>21060</v>
      </c>
      <c r="C12331">
        <v>21002</v>
      </c>
      <c r="D12331" t="s">
        <v>31</v>
      </c>
      <c r="E12331">
        <v>3</v>
      </c>
      <c r="F12331" t="s">
        <v>2045</v>
      </c>
      <c r="G12331" s="8" t="s">
        <v>272</v>
      </c>
      <c r="H12331" t="s">
        <v>273</v>
      </c>
      <c r="I12331" s="1" t="s">
        <v>35</v>
      </c>
      <c r="J12331" t="s">
        <v>36</v>
      </c>
    </row>
    <row r="12332" spans="1:10" x14ac:dyDescent="0.2">
      <c r="A12332" s="7" t="s">
        <v>21061</v>
      </c>
      <c r="B12332" t="s">
        <v>21062</v>
      </c>
      <c r="C12332">
        <v>21002</v>
      </c>
      <c r="D12332" t="s">
        <v>31</v>
      </c>
      <c r="E12332">
        <v>3</v>
      </c>
      <c r="F12332" t="s">
        <v>2045</v>
      </c>
      <c r="G12332" s="8" t="s">
        <v>272</v>
      </c>
      <c r="H12332" t="s">
        <v>273</v>
      </c>
      <c r="I12332" s="1" t="s">
        <v>35</v>
      </c>
      <c r="J12332" t="s">
        <v>36</v>
      </c>
    </row>
    <row r="12333" spans="1:10" x14ac:dyDescent="0.2">
      <c r="A12333" s="7" t="s">
        <v>21063</v>
      </c>
      <c r="B12333" t="s">
        <v>21064</v>
      </c>
      <c r="C12333">
        <v>21002</v>
      </c>
      <c r="D12333" t="s">
        <v>31</v>
      </c>
      <c r="E12333">
        <v>3</v>
      </c>
      <c r="F12333" t="s">
        <v>2045</v>
      </c>
      <c r="G12333" s="8" t="s">
        <v>272</v>
      </c>
      <c r="H12333" t="s">
        <v>273</v>
      </c>
      <c r="I12333" s="1" t="s">
        <v>35</v>
      </c>
      <c r="J12333" t="s">
        <v>36</v>
      </c>
    </row>
    <row r="12334" spans="1:10" x14ac:dyDescent="0.2">
      <c r="A12334" s="7" t="s">
        <v>21065</v>
      </c>
      <c r="B12334" t="s">
        <v>21066</v>
      </c>
      <c r="C12334">
        <v>21002</v>
      </c>
      <c r="D12334" t="s">
        <v>31</v>
      </c>
      <c r="E12334">
        <v>3</v>
      </c>
      <c r="F12334" t="s">
        <v>2045</v>
      </c>
      <c r="G12334" s="8" t="s">
        <v>272</v>
      </c>
      <c r="H12334" t="s">
        <v>273</v>
      </c>
      <c r="I12334" s="1" t="s">
        <v>35</v>
      </c>
      <c r="J12334" t="s">
        <v>36</v>
      </c>
    </row>
    <row r="12335" spans="1:10" x14ac:dyDescent="0.2">
      <c r="A12335" s="7" t="s">
        <v>21067</v>
      </c>
      <c r="B12335" t="s">
        <v>2049</v>
      </c>
      <c r="C12335">
        <v>21002</v>
      </c>
      <c r="D12335" t="s">
        <v>31</v>
      </c>
      <c r="E12335">
        <v>3</v>
      </c>
      <c r="F12335" t="s">
        <v>2045</v>
      </c>
      <c r="G12335" s="8" t="s">
        <v>272</v>
      </c>
      <c r="H12335" t="s">
        <v>273</v>
      </c>
      <c r="I12335" s="1" t="s">
        <v>35</v>
      </c>
      <c r="J12335" t="s">
        <v>36</v>
      </c>
    </row>
    <row r="12336" spans="1:10" x14ac:dyDescent="0.2">
      <c r="A12336" s="7" t="s">
        <v>21068</v>
      </c>
      <c r="B12336" t="s">
        <v>21069</v>
      </c>
      <c r="C12336">
        <v>21002</v>
      </c>
      <c r="D12336" t="s">
        <v>31</v>
      </c>
      <c r="E12336">
        <v>3</v>
      </c>
      <c r="F12336" t="s">
        <v>2045</v>
      </c>
      <c r="G12336" s="8" t="s">
        <v>272</v>
      </c>
      <c r="H12336" t="s">
        <v>273</v>
      </c>
      <c r="I12336" s="1" t="s">
        <v>35</v>
      </c>
      <c r="J12336" t="s">
        <v>36</v>
      </c>
    </row>
    <row r="12337" spans="1:10" x14ac:dyDescent="0.2">
      <c r="A12337" s="7" t="s">
        <v>21070</v>
      </c>
      <c r="B12337" t="s">
        <v>21071</v>
      </c>
      <c r="C12337">
        <v>21002</v>
      </c>
      <c r="D12337" t="s">
        <v>31</v>
      </c>
      <c r="E12337">
        <v>3</v>
      </c>
      <c r="F12337" t="s">
        <v>2045</v>
      </c>
      <c r="G12337" s="8" t="s">
        <v>272</v>
      </c>
      <c r="H12337" t="s">
        <v>273</v>
      </c>
      <c r="I12337" s="1" t="s">
        <v>35</v>
      </c>
      <c r="J12337" t="s">
        <v>36</v>
      </c>
    </row>
    <row r="12338" spans="1:10" x14ac:dyDescent="0.2">
      <c r="A12338" s="7" t="s">
        <v>21072</v>
      </c>
      <c r="B12338" t="s">
        <v>21073</v>
      </c>
      <c r="C12338">
        <v>21002</v>
      </c>
      <c r="D12338" t="s">
        <v>31</v>
      </c>
      <c r="E12338">
        <v>3</v>
      </c>
      <c r="F12338" t="s">
        <v>2045</v>
      </c>
      <c r="G12338" s="8" t="s">
        <v>276</v>
      </c>
      <c r="H12338" t="s">
        <v>277</v>
      </c>
      <c r="I12338" s="1" t="s">
        <v>35</v>
      </c>
      <c r="J12338" t="s">
        <v>36</v>
      </c>
    </row>
    <row r="12339" spans="1:10" x14ac:dyDescent="0.2">
      <c r="A12339" s="7" t="s">
        <v>21074</v>
      </c>
      <c r="B12339" t="s">
        <v>21075</v>
      </c>
      <c r="C12339">
        <v>21002</v>
      </c>
      <c r="D12339" t="s">
        <v>31</v>
      </c>
      <c r="E12339">
        <v>3</v>
      </c>
      <c r="F12339" t="s">
        <v>2045</v>
      </c>
      <c r="G12339" s="8" t="s">
        <v>276</v>
      </c>
      <c r="H12339" t="s">
        <v>277</v>
      </c>
      <c r="I12339" s="1" t="s">
        <v>35</v>
      </c>
      <c r="J12339" t="s">
        <v>36</v>
      </c>
    </row>
    <row r="12340" spans="1:10" x14ac:dyDescent="0.2">
      <c r="A12340" s="7" t="s">
        <v>21076</v>
      </c>
      <c r="B12340" t="s">
        <v>21077</v>
      </c>
      <c r="C12340">
        <v>21002</v>
      </c>
      <c r="D12340" t="s">
        <v>31</v>
      </c>
      <c r="E12340">
        <v>3</v>
      </c>
      <c r="F12340" t="s">
        <v>2045</v>
      </c>
      <c r="G12340" s="8" t="s">
        <v>276</v>
      </c>
      <c r="H12340" t="s">
        <v>277</v>
      </c>
      <c r="I12340" s="1" t="s">
        <v>35</v>
      </c>
      <c r="J12340" t="s">
        <v>36</v>
      </c>
    </row>
    <row r="12341" spans="1:10" x14ac:dyDescent="0.2">
      <c r="A12341" s="7" t="s">
        <v>21078</v>
      </c>
      <c r="B12341" t="s">
        <v>21079</v>
      </c>
      <c r="C12341">
        <v>21002</v>
      </c>
      <c r="D12341" t="s">
        <v>31</v>
      </c>
      <c r="E12341">
        <v>3</v>
      </c>
      <c r="F12341" t="s">
        <v>2045</v>
      </c>
      <c r="G12341" s="8" t="s">
        <v>276</v>
      </c>
      <c r="H12341" t="s">
        <v>277</v>
      </c>
      <c r="I12341" s="1" t="s">
        <v>35</v>
      </c>
      <c r="J12341" t="s">
        <v>36</v>
      </c>
    </row>
    <row r="12342" spans="1:10" x14ac:dyDescent="0.2">
      <c r="A12342" s="7" t="s">
        <v>21080</v>
      </c>
      <c r="B12342" t="s">
        <v>21081</v>
      </c>
      <c r="C12342">
        <v>21002</v>
      </c>
      <c r="D12342" t="s">
        <v>31</v>
      </c>
      <c r="E12342">
        <v>3</v>
      </c>
      <c r="F12342" t="s">
        <v>2045</v>
      </c>
      <c r="G12342" s="8" t="s">
        <v>276</v>
      </c>
      <c r="H12342" t="s">
        <v>277</v>
      </c>
      <c r="I12342" s="1" t="s">
        <v>35</v>
      </c>
      <c r="J12342" t="s">
        <v>36</v>
      </c>
    </row>
    <row r="12343" spans="1:10" x14ac:dyDescent="0.2">
      <c r="A12343" s="7" t="s">
        <v>21082</v>
      </c>
      <c r="B12343" t="s">
        <v>21083</v>
      </c>
      <c r="C12343">
        <v>21002</v>
      </c>
      <c r="D12343" t="s">
        <v>31</v>
      </c>
      <c r="E12343">
        <v>3</v>
      </c>
      <c r="F12343" t="s">
        <v>2045</v>
      </c>
      <c r="G12343" s="8" t="s">
        <v>276</v>
      </c>
      <c r="H12343" t="s">
        <v>277</v>
      </c>
      <c r="I12343" s="1" t="s">
        <v>35</v>
      </c>
      <c r="J12343" t="s">
        <v>36</v>
      </c>
    </row>
    <row r="12344" spans="1:10" x14ac:dyDescent="0.2">
      <c r="A12344" s="7" t="s">
        <v>21084</v>
      </c>
      <c r="B12344" t="s">
        <v>21085</v>
      </c>
      <c r="C12344">
        <v>21002</v>
      </c>
      <c r="D12344" t="s">
        <v>31</v>
      </c>
      <c r="E12344">
        <v>3</v>
      </c>
      <c r="F12344" t="s">
        <v>2045</v>
      </c>
      <c r="G12344" s="8" t="s">
        <v>276</v>
      </c>
      <c r="H12344" t="s">
        <v>277</v>
      </c>
      <c r="I12344" s="1" t="s">
        <v>35</v>
      </c>
      <c r="J12344" t="s">
        <v>36</v>
      </c>
    </row>
    <row r="12345" spans="1:10" x14ac:dyDescent="0.2">
      <c r="A12345" s="7" t="s">
        <v>21086</v>
      </c>
      <c r="B12345" t="s">
        <v>21087</v>
      </c>
      <c r="C12345">
        <v>21002</v>
      </c>
      <c r="D12345" t="s">
        <v>31</v>
      </c>
      <c r="E12345">
        <v>3</v>
      </c>
      <c r="F12345" t="s">
        <v>2045</v>
      </c>
      <c r="G12345" s="8" t="s">
        <v>276</v>
      </c>
      <c r="H12345" t="s">
        <v>277</v>
      </c>
      <c r="I12345" s="1" t="s">
        <v>35</v>
      </c>
      <c r="J12345" t="s">
        <v>36</v>
      </c>
    </row>
    <row r="12346" spans="1:10" x14ac:dyDescent="0.2">
      <c r="A12346" s="7" t="s">
        <v>21088</v>
      </c>
      <c r="B12346" t="s">
        <v>21089</v>
      </c>
      <c r="C12346">
        <v>21002</v>
      </c>
      <c r="D12346" t="s">
        <v>31</v>
      </c>
      <c r="E12346">
        <v>3</v>
      </c>
      <c r="F12346" t="s">
        <v>2045</v>
      </c>
      <c r="G12346" s="8" t="s">
        <v>276</v>
      </c>
      <c r="H12346" t="s">
        <v>277</v>
      </c>
      <c r="I12346" s="1" t="s">
        <v>35</v>
      </c>
      <c r="J12346" t="s">
        <v>36</v>
      </c>
    </row>
    <row r="12347" spans="1:10" x14ac:dyDescent="0.2">
      <c r="A12347" s="7" t="s">
        <v>21090</v>
      </c>
      <c r="B12347" t="s">
        <v>21091</v>
      </c>
      <c r="C12347">
        <v>21002</v>
      </c>
      <c r="D12347" t="s">
        <v>31</v>
      </c>
      <c r="E12347">
        <v>3</v>
      </c>
      <c r="F12347" t="s">
        <v>2045</v>
      </c>
      <c r="G12347" s="8" t="s">
        <v>276</v>
      </c>
      <c r="H12347" t="s">
        <v>277</v>
      </c>
      <c r="I12347" s="1" t="s">
        <v>35</v>
      </c>
      <c r="J12347" t="s">
        <v>36</v>
      </c>
    </row>
    <row r="12348" spans="1:10" x14ac:dyDescent="0.2">
      <c r="A12348" s="7" t="s">
        <v>21092</v>
      </c>
      <c r="B12348" t="s">
        <v>21093</v>
      </c>
      <c r="C12348">
        <v>21002</v>
      </c>
      <c r="D12348" t="s">
        <v>31</v>
      </c>
      <c r="E12348">
        <v>3</v>
      </c>
      <c r="F12348" t="s">
        <v>2045</v>
      </c>
      <c r="G12348" s="8" t="s">
        <v>276</v>
      </c>
      <c r="H12348" t="s">
        <v>277</v>
      </c>
      <c r="I12348" s="1" t="s">
        <v>35</v>
      </c>
      <c r="J12348" t="s">
        <v>36</v>
      </c>
    </row>
    <row r="12349" spans="1:10" x14ac:dyDescent="0.2">
      <c r="A12349" s="7" t="s">
        <v>21094</v>
      </c>
      <c r="B12349" t="s">
        <v>21095</v>
      </c>
      <c r="C12349">
        <v>21002</v>
      </c>
      <c r="D12349" t="s">
        <v>31</v>
      </c>
      <c r="E12349">
        <v>3</v>
      </c>
      <c r="F12349" t="s">
        <v>2045</v>
      </c>
      <c r="G12349" s="8" t="s">
        <v>276</v>
      </c>
      <c r="H12349" t="s">
        <v>277</v>
      </c>
      <c r="I12349" s="1" t="s">
        <v>35</v>
      </c>
      <c r="J12349" t="s">
        <v>36</v>
      </c>
    </row>
    <row r="12350" spans="1:10" x14ac:dyDescent="0.2">
      <c r="A12350" s="7" t="s">
        <v>21096</v>
      </c>
      <c r="B12350" t="s">
        <v>21097</v>
      </c>
      <c r="C12350">
        <v>21002</v>
      </c>
      <c r="D12350" t="s">
        <v>31</v>
      </c>
      <c r="E12350">
        <v>3</v>
      </c>
      <c r="F12350" t="s">
        <v>2045</v>
      </c>
      <c r="G12350" s="8" t="s">
        <v>276</v>
      </c>
      <c r="H12350" t="s">
        <v>277</v>
      </c>
      <c r="I12350" s="1" t="s">
        <v>35</v>
      </c>
      <c r="J12350" t="s">
        <v>36</v>
      </c>
    </row>
    <row r="12351" spans="1:10" x14ac:dyDescent="0.2">
      <c r="A12351" s="7" t="s">
        <v>21098</v>
      </c>
      <c r="B12351" t="s">
        <v>21099</v>
      </c>
      <c r="C12351">
        <v>21002</v>
      </c>
      <c r="D12351" t="s">
        <v>31</v>
      </c>
      <c r="E12351">
        <v>3</v>
      </c>
      <c r="F12351" t="s">
        <v>2045</v>
      </c>
      <c r="G12351" s="8" t="s">
        <v>276</v>
      </c>
      <c r="H12351" t="s">
        <v>277</v>
      </c>
      <c r="I12351" s="1" t="s">
        <v>35</v>
      </c>
      <c r="J12351" t="s">
        <v>36</v>
      </c>
    </row>
    <row r="12352" spans="1:10" x14ac:dyDescent="0.2">
      <c r="A12352" s="7" t="s">
        <v>21100</v>
      </c>
      <c r="B12352" t="s">
        <v>21101</v>
      </c>
      <c r="C12352">
        <v>21002</v>
      </c>
      <c r="D12352" t="s">
        <v>31</v>
      </c>
      <c r="E12352">
        <v>3</v>
      </c>
      <c r="F12352" t="s">
        <v>2045</v>
      </c>
      <c r="G12352" s="8" t="s">
        <v>276</v>
      </c>
      <c r="H12352" t="s">
        <v>277</v>
      </c>
      <c r="I12352" s="1" t="s">
        <v>35</v>
      </c>
      <c r="J12352" t="s">
        <v>36</v>
      </c>
    </row>
    <row r="12353" spans="1:10" x14ac:dyDescent="0.2">
      <c r="A12353" s="7" t="s">
        <v>21102</v>
      </c>
      <c r="B12353" t="s">
        <v>21103</v>
      </c>
      <c r="C12353">
        <v>21002</v>
      </c>
      <c r="D12353" t="s">
        <v>31</v>
      </c>
      <c r="E12353">
        <v>3</v>
      </c>
      <c r="F12353" t="s">
        <v>2045</v>
      </c>
      <c r="G12353" s="8" t="s">
        <v>276</v>
      </c>
      <c r="H12353" t="s">
        <v>277</v>
      </c>
      <c r="I12353" s="1" t="s">
        <v>35</v>
      </c>
      <c r="J12353" t="s">
        <v>36</v>
      </c>
    </row>
    <row r="12354" spans="1:10" x14ac:dyDescent="0.2">
      <c r="A12354" s="7" t="s">
        <v>21104</v>
      </c>
      <c r="B12354" t="s">
        <v>21105</v>
      </c>
      <c r="C12354">
        <v>21002</v>
      </c>
      <c r="D12354" t="s">
        <v>31</v>
      </c>
      <c r="E12354">
        <v>3</v>
      </c>
      <c r="F12354" t="s">
        <v>2045</v>
      </c>
      <c r="G12354" s="8" t="s">
        <v>276</v>
      </c>
      <c r="H12354" t="s">
        <v>277</v>
      </c>
      <c r="I12354" s="1" t="s">
        <v>35</v>
      </c>
      <c r="J12354" t="s">
        <v>36</v>
      </c>
    </row>
    <row r="12355" spans="1:10" x14ac:dyDescent="0.2">
      <c r="A12355" s="7" t="s">
        <v>21106</v>
      </c>
      <c r="B12355" t="s">
        <v>21107</v>
      </c>
      <c r="C12355">
        <v>21002</v>
      </c>
      <c r="D12355" t="s">
        <v>31</v>
      </c>
      <c r="E12355">
        <v>3</v>
      </c>
      <c r="F12355" t="s">
        <v>2045</v>
      </c>
      <c r="G12355" s="8" t="s">
        <v>276</v>
      </c>
      <c r="H12355" t="s">
        <v>277</v>
      </c>
      <c r="I12355" s="1" t="s">
        <v>35</v>
      </c>
      <c r="J12355" t="s">
        <v>36</v>
      </c>
    </row>
    <row r="12356" spans="1:10" x14ac:dyDescent="0.2">
      <c r="A12356" s="7" t="s">
        <v>21108</v>
      </c>
      <c r="B12356" t="s">
        <v>21109</v>
      </c>
      <c r="C12356">
        <v>21002</v>
      </c>
      <c r="D12356" t="s">
        <v>31</v>
      </c>
      <c r="E12356">
        <v>3</v>
      </c>
      <c r="F12356" t="s">
        <v>2045</v>
      </c>
      <c r="G12356" s="8" t="s">
        <v>276</v>
      </c>
      <c r="H12356" t="s">
        <v>277</v>
      </c>
      <c r="I12356" s="1" t="s">
        <v>35</v>
      </c>
      <c r="J12356" t="s">
        <v>36</v>
      </c>
    </row>
    <row r="12357" spans="1:10" x14ac:dyDescent="0.2">
      <c r="A12357" s="7" t="s">
        <v>21110</v>
      </c>
      <c r="B12357" t="s">
        <v>21111</v>
      </c>
      <c r="C12357">
        <v>21002</v>
      </c>
      <c r="D12357" t="s">
        <v>31</v>
      </c>
      <c r="E12357">
        <v>3</v>
      </c>
      <c r="F12357" t="s">
        <v>2045</v>
      </c>
      <c r="G12357" s="8" t="s">
        <v>276</v>
      </c>
      <c r="H12357" t="s">
        <v>277</v>
      </c>
      <c r="I12357" s="1" t="s">
        <v>35</v>
      </c>
      <c r="J12357" t="s">
        <v>36</v>
      </c>
    </row>
    <row r="12358" spans="1:10" x14ac:dyDescent="0.2">
      <c r="A12358" s="7" t="s">
        <v>21112</v>
      </c>
      <c r="B12358" t="s">
        <v>21113</v>
      </c>
      <c r="C12358">
        <v>21002</v>
      </c>
      <c r="D12358" t="s">
        <v>31</v>
      </c>
      <c r="E12358">
        <v>3</v>
      </c>
      <c r="F12358" t="s">
        <v>2045</v>
      </c>
      <c r="G12358" s="8" t="s">
        <v>276</v>
      </c>
      <c r="H12358" t="s">
        <v>277</v>
      </c>
      <c r="I12358" s="1" t="s">
        <v>35</v>
      </c>
      <c r="J12358" t="s">
        <v>36</v>
      </c>
    </row>
    <row r="12359" spans="1:10" x14ac:dyDescent="0.2">
      <c r="A12359" s="7" t="s">
        <v>21114</v>
      </c>
      <c r="B12359" t="s">
        <v>21115</v>
      </c>
      <c r="C12359">
        <v>21002</v>
      </c>
      <c r="D12359" t="s">
        <v>31</v>
      </c>
      <c r="E12359">
        <v>3</v>
      </c>
      <c r="F12359" t="s">
        <v>2045</v>
      </c>
      <c r="G12359" s="8" t="s">
        <v>276</v>
      </c>
      <c r="H12359" t="s">
        <v>277</v>
      </c>
      <c r="I12359" s="1" t="s">
        <v>35</v>
      </c>
      <c r="J12359" t="s">
        <v>36</v>
      </c>
    </row>
    <row r="12360" spans="1:10" x14ac:dyDescent="0.2">
      <c r="A12360" s="7" t="s">
        <v>21116</v>
      </c>
      <c r="B12360" t="s">
        <v>21117</v>
      </c>
      <c r="C12360">
        <v>21002</v>
      </c>
      <c r="D12360" t="s">
        <v>31</v>
      </c>
      <c r="E12360">
        <v>3</v>
      </c>
      <c r="F12360" t="s">
        <v>2045</v>
      </c>
      <c r="G12360" s="8" t="s">
        <v>276</v>
      </c>
      <c r="H12360" t="s">
        <v>277</v>
      </c>
      <c r="I12360" s="1" t="s">
        <v>35</v>
      </c>
      <c r="J12360" t="s">
        <v>36</v>
      </c>
    </row>
    <row r="12361" spans="1:10" x14ac:dyDescent="0.2">
      <c r="A12361" s="7" t="s">
        <v>21118</v>
      </c>
      <c r="B12361" t="s">
        <v>21119</v>
      </c>
      <c r="C12361">
        <v>21002</v>
      </c>
      <c r="D12361" t="s">
        <v>31</v>
      </c>
      <c r="E12361">
        <v>3</v>
      </c>
      <c r="F12361" t="s">
        <v>2045</v>
      </c>
      <c r="G12361" s="8" t="s">
        <v>276</v>
      </c>
      <c r="H12361" t="s">
        <v>277</v>
      </c>
      <c r="I12361" s="1" t="s">
        <v>35</v>
      </c>
      <c r="J12361" t="s">
        <v>36</v>
      </c>
    </row>
    <row r="12362" spans="1:10" x14ac:dyDescent="0.2">
      <c r="A12362" s="7" t="s">
        <v>21120</v>
      </c>
      <c r="B12362" t="s">
        <v>21121</v>
      </c>
      <c r="C12362">
        <v>21002</v>
      </c>
      <c r="D12362" t="s">
        <v>31</v>
      </c>
      <c r="E12362">
        <v>3</v>
      </c>
      <c r="F12362" t="s">
        <v>2045</v>
      </c>
      <c r="G12362" s="8" t="s">
        <v>276</v>
      </c>
      <c r="H12362" t="s">
        <v>277</v>
      </c>
      <c r="I12362" s="1" t="s">
        <v>35</v>
      </c>
      <c r="J12362" t="s">
        <v>36</v>
      </c>
    </row>
    <row r="12363" spans="1:10" x14ac:dyDescent="0.2">
      <c r="A12363" s="7" t="s">
        <v>21122</v>
      </c>
      <c r="B12363" t="s">
        <v>21123</v>
      </c>
      <c r="C12363">
        <v>21002</v>
      </c>
      <c r="D12363" t="s">
        <v>31</v>
      </c>
      <c r="E12363">
        <v>3</v>
      </c>
      <c r="F12363" t="s">
        <v>2045</v>
      </c>
      <c r="G12363" s="8" t="s">
        <v>276</v>
      </c>
      <c r="H12363" t="s">
        <v>277</v>
      </c>
      <c r="I12363" s="1" t="s">
        <v>35</v>
      </c>
      <c r="J12363" t="s">
        <v>36</v>
      </c>
    </row>
    <row r="12364" spans="1:10" x14ac:dyDescent="0.2">
      <c r="A12364" s="7" t="s">
        <v>21124</v>
      </c>
      <c r="B12364" t="s">
        <v>21125</v>
      </c>
      <c r="C12364">
        <v>21002</v>
      </c>
      <c r="D12364" t="s">
        <v>31</v>
      </c>
      <c r="E12364">
        <v>3</v>
      </c>
      <c r="F12364" t="s">
        <v>2045</v>
      </c>
      <c r="G12364" s="8" t="s">
        <v>276</v>
      </c>
      <c r="H12364" t="s">
        <v>277</v>
      </c>
      <c r="I12364" s="1" t="s">
        <v>35</v>
      </c>
      <c r="J12364" t="s">
        <v>36</v>
      </c>
    </row>
    <row r="12365" spans="1:10" x14ac:dyDescent="0.2">
      <c r="A12365" s="7" t="s">
        <v>21126</v>
      </c>
      <c r="B12365" t="s">
        <v>21127</v>
      </c>
      <c r="C12365">
        <v>21002</v>
      </c>
      <c r="D12365" t="s">
        <v>31</v>
      </c>
      <c r="E12365">
        <v>3</v>
      </c>
      <c r="F12365" t="s">
        <v>2045</v>
      </c>
      <c r="G12365" s="8" t="s">
        <v>276</v>
      </c>
      <c r="H12365" t="s">
        <v>277</v>
      </c>
      <c r="I12365" s="1" t="s">
        <v>35</v>
      </c>
      <c r="J12365" t="s">
        <v>36</v>
      </c>
    </row>
    <row r="12366" spans="1:10" x14ac:dyDescent="0.2">
      <c r="A12366" s="7" t="s">
        <v>21128</v>
      </c>
      <c r="B12366" t="s">
        <v>21129</v>
      </c>
      <c r="C12366">
        <v>21002</v>
      </c>
      <c r="D12366" t="s">
        <v>31</v>
      </c>
      <c r="E12366">
        <v>3</v>
      </c>
      <c r="F12366" t="s">
        <v>2045</v>
      </c>
      <c r="G12366" s="8" t="s">
        <v>276</v>
      </c>
      <c r="H12366" t="s">
        <v>277</v>
      </c>
      <c r="I12366" s="1" t="s">
        <v>35</v>
      </c>
      <c r="J12366" t="s">
        <v>36</v>
      </c>
    </row>
    <row r="12367" spans="1:10" x14ac:dyDescent="0.2">
      <c r="A12367" s="7" t="s">
        <v>21130</v>
      </c>
      <c r="B12367" t="s">
        <v>21131</v>
      </c>
      <c r="C12367">
        <v>21002</v>
      </c>
      <c r="D12367" t="s">
        <v>31</v>
      </c>
      <c r="E12367">
        <v>3</v>
      </c>
      <c r="F12367" t="s">
        <v>2045</v>
      </c>
      <c r="G12367" s="8" t="s">
        <v>276</v>
      </c>
      <c r="H12367" t="s">
        <v>277</v>
      </c>
      <c r="I12367" s="1" t="s">
        <v>35</v>
      </c>
      <c r="J12367" t="s">
        <v>36</v>
      </c>
    </row>
    <row r="12368" spans="1:10" x14ac:dyDescent="0.2">
      <c r="A12368" s="7" t="s">
        <v>21132</v>
      </c>
      <c r="B12368" t="s">
        <v>21133</v>
      </c>
      <c r="C12368">
        <v>21002</v>
      </c>
      <c r="D12368" t="s">
        <v>31</v>
      </c>
      <c r="E12368">
        <v>3</v>
      </c>
      <c r="F12368" t="s">
        <v>2045</v>
      </c>
      <c r="G12368" s="8" t="s">
        <v>276</v>
      </c>
      <c r="H12368" t="s">
        <v>277</v>
      </c>
      <c r="I12368" s="1" t="s">
        <v>35</v>
      </c>
      <c r="J12368" t="s">
        <v>36</v>
      </c>
    </row>
    <row r="12369" spans="1:10" x14ac:dyDescent="0.2">
      <c r="A12369" s="7" t="s">
        <v>21134</v>
      </c>
      <c r="B12369" t="s">
        <v>12351</v>
      </c>
      <c r="C12369">
        <v>21002</v>
      </c>
      <c r="D12369" t="s">
        <v>31</v>
      </c>
      <c r="E12369">
        <v>3</v>
      </c>
      <c r="F12369" t="s">
        <v>2045</v>
      </c>
      <c r="G12369" s="8" t="s">
        <v>276</v>
      </c>
      <c r="H12369" t="s">
        <v>277</v>
      </c>
      <c r="I12369" s="1" t="s">
        <v>35</v>
      </c>
      <c r="J12369" t="s">
        <v>36</v>
      </c>
    </row>
    <row r="12370" spans="1:10" x14ac:dyDescent="0.2">
      <c r="A12370" s="7" t="s">
        <v>21135</v>
      </c>
      <c r="B12370" t="s">
        <v>21136</v>
      </c>
      <c r="C12370">
        <v>21002</v>
      </c>
      <c r="D12370" t="s">
        <v>31</v>
      </c>
      <c r="E12370">
        <v>3</v>
      </c>
      <c r="F12370" t="s">
        <v>2045</v>
      </c>
      <c r="G12370" s="8" t="s">
        <v>276</v>
      </c>
      <c r="H12370" t="s">
        <v>277</v>
      </c>
      <c r="I12370" s="1" t="s">
        <v>35</v>
      </c>
      <c r="J12370" t="s">
        <v>36</v>
      </c>
    </row>
    <row r="12371" spans="1:10" x14ac:dyDescent="0.2">
      <c r="A12371" s="7" t="s">
        <v>21137</v>
      </c>
      <c r="B12371" t="s">
        <v>21138</v>
      </c>
      <c r="C12371">
        <v>21002</v>
      </c>
      <c r="D12371" t="s">
        <v>31</v>
      </c>
      <c r="E12371">
        <v>3</v>
      </c>
      <c r="F12371" t="s">
        <v>2045</v>
      </c>
      <c r="G12371" s="8" t="s">
        <v>276</v>
      </c>
      <c r="H12371" t="s">
        <v>277</v>
      </c>
      <c r="I12371" s="1" t="s">
        <v>35</v>
      </c>
      <c r="J12371" t="s">
        <v>36</v>
      </c>
    </row>
    <row r="12372" spans="1:10" x14ac:dyDescent="0.2">
      <c r="A12372" s="7" t="s">
        <v>21139</v>
      </c>
      <c r="B12372" t="s">
        <v>21140</v>
      </c>
      <c r="C12372">
        <v>21002</v>
      </c>
      <c r="D12372" t="s">
        <v>31</v>
      </c>
      <c r="E12372">
        <v>3</v>
      </c>
      <c r="F12372" t="s">
        <v>2045</v>
      </c>
      <c r="G12372" s="8" t="s">
        <v>276</v>
      </c>
      <c r="H12372" t="s">
        <v>277</v>
      </c>
      <c r="I12372" s="1" t="s">
        <v>35</v>
      </c>
      <c r="J12372" t="s">
        <v>36</v>
      </c>
    </row>
    <row r="12373" spans="1:10" x14ac:dyDescent="0.2">
      <c r="A12373" s="7" t="s">
        <v>21141</v>
      </c>
      <c r="B12373" t="s">
        <v>21142</v>
      </c>
      <c r="C12373">
        <v>21002</v>
      </c>
      <c r="D12373" t="s">
        <v>31</v>
      </c>
      <c r="E12373">
        <v>3</v>
      </c>
      <c r="F12373" t="s">
        <v>2045</v>
      </c>
      <c r="G12373" s="8" t="s">
        <v>276</v>
      </c>
      <c r="H12373" t="s">
        <v>277</v>
      </c>
      <c r="I12373" s="1" t="s">
        <v>35</v>
      </c>
      <c r="J12373" t="s">
        <v>36</v>
      </c>
    </row>
    <row r="12374" spans="1:10" x14ac:dyDescent="0.2">
      <c r="A12374" s="7" t="s">
        <v>21143</v>
      </c>
      <c r="B12374" t="s">
        <v>21144</v>
      </c>
      <c r="C12374">
        <v>21002</v>
      </c>
      <c r="D12374" t="s">
        <v>31</v>
      </c>
      <c r="E12374">
        <v>3</v>
      </c>
      <c r="F12374" t="s">
        <v>2045</v>
      </c>
      <c r="G12374" s="8" t="s">
        <v>276</v>
      </c>
      <c r="H12374" t="s">
        <v>277</v>
      </c>
      <c r="I12374" s="1" t="s">
        <v>35</v>
      </c>
      <c r="J12374" t="s">
        <v>36</v>
      </c>
    </row>
    <row r="12375" spans="1:10" x14ac:dyDescent="0.2">
      <c r="A12375" s="7" t="s">
        <v>21145</v>
      </c>
      <c r="B12375" t="s">
        <v>21146</v>
      </c>
      <c r="C12375">
        <v>21002</v>
      </c>
      <c r="D12375" t="s">
        <v>31</v>
      </c>
      <c r="E12375">
        <v>3</v>
      </c>
      <c r="F12375" t="s">
        <v>2045</v>
      </c>
      <c r="G12375" s="8" t="s">
        <v>276</v>
      </c>
      <c r="H12375" t="s">
        <v>277</v>
      </c>
      <c r="I12375" s="1" t="s">
        <v>35</v>
      </c>
      <c r="J12375" t="s">
        <v>36</v>
      </c>
    </row>
    <row r="12376" spans="1:10" x14ac:dyDescent="0.2">
      <c r="A12376" s="7" t="s">
        <v>21147</v>
      </c>
      <c r="B12376" t="s">
        <v>21148</v>
      </c>
      <c r="C12376">
        <v>21002</v>
      </c>
      <c r="D12376" t="s">
        <v>31</v>
      </c>
      <c r="E12376">
        <v>3</v>
      </c>
      <c r="F12376" t="s">
        <v>2045</v>
      </c>
      <c r="G12376" s="8" t="s">
        <v>276</v>
      </c>
      <c r="H12376" t="s">
        <v>277</v>
      </c>
      <c r="I12376" s="1" t="s">
        <v>35</v>
      </c>
      <c r="J12376" t="s">
        <v>36</v>
      </c>
    </row>
    <row r="12377" spans="1:10" x14ac:dyDescent="0.2">
      <c r="A12377" s="7" t="s">
        <v>21149</v>
      </c>
      <c r="B12377" t="s">
        <v>21150</v>
      </c>
      <c r="C12377">
        <v>21002</v>
      </c>
      <c r="D12377" t="s">
        <v>31</v>
      </c>
      <c r="E12377">
        <v>3</v>
      </c>
      <c r="F12377" t="s">
        <v>2045</v>
      </c>
      <c r="G12377" s="8" t="s">
        <v>276</v>
      </c>
      <c r="H12377" t="s">
        <v>277</v>
      </c>
      <c r="I12377" s="1" t="s">
        <v>35</v>
      </c>
      <c r="J12377" t="s">
        <v>36</v>
      </c>
    </row>
    <row r="12378" spans="1:10" x14ac:dyDescent="0.2">
      <c r="A12378" s="7" t="s">
        <v>21151</v>
      </c>
      <c r="B12378" t="s">
        <v>21152</v>
      </c>
      <c r="C12378">
        <v>21002</v>
      </c>
      <c r="D12378" t="s">
        <v>31</v>
      </c>
      <c r="E12378">
        <v>3</v>
      </c>
      <c r="F12378" t="s">
        <v>2045</v>
      </c>
      <c r="G12378" s="8" t="s">
        <v>276</v>
      </c>
      <c r="H12378" t="s">
        <v>277</v>
      </c>
      <c r="I12378" s="1" t="s">
        <v>35</v>
      </c>
      <c r="J12378" t="s">
        <v>36</v>
      </c>
    </row>
    <row r="12379" spans="1:10" x14ac:dyDescent="0.2">
      <c r="A12379" s="7" t="s">
        <v>21153</v>
      </c>
      <c r="B12379" t="s">
        <v>20863</v>
      </c>
      <c r="C12379">
        <v>21002</v>
      </c>
      <c r="D12379" t="s">
        <v>31</v>
      </c>
      <c r="E12379">
        <v>3</v>
      </c>
      <c r="F12379" t="s">
        <v>2045</v>
      </c>
      <c r="G12379" s="8" t="s">
        <v>276</v>
      </c>
      <c r="H12379" t="s">
        <v>277</v>
      </c>
      <c r="I12379" s="1" t="s">
        <v>35</v>
      </c>
      <c r="J12379" t="s">
        <v>36</v>
      </c>
    </row>
    <row r="12380" spans="1:10" x14ac:dyDescent="0.2">
      <c r="A12380" s="7" t="s">
        <v>21154</v>
      </c>
      <c r="B12380" t="s">
        <v>21155</v>
      </c>
      <c r="C12380">
        <v>21002</v>
      </c>
      <c r="D12380" t="s">
        <v>31</v>
      </c>
      <c r="E12380">
        <v>3</v>
      </c>
      <c r="F12380" t="s">
        <v>2045</v>
      </c>
      <c r="G12380" s="8" t="s">
        <v>276</v>
      </c>
      <c r="H12380" t="s">
        <v>277</v>
      </c>
      <c r="I12380" s="1" t="s">
        <v>35</v>
      </c>
      <c r="J12380" t="s">
        <v>36</v>
      </c>
    </row>
    <row r="12381" spans="1:10" x14ac:dyDescent="0.2">
      <c r="A12381" s="7" t="s">
        <v>21156</v>
      </c>
      <c r="B12381" t="s">
        <v>21157</v>
      </c>
      <c r="C12381">
        <v>21002</v>
      </c>
      <c r="D12381" t="s">
        <v>31</v>
      </c>
      <c r="E12381">
        <v>3</v>
      </c>
      <c r="F12381" t="s">
        <v>2045</v>
      </c>
      <c r="G12381" s="8" t="s">
        <v>276</v>
      </c>
      <c r="H12381" t="s">
        <v>277</v>
      </c>
      <c r="I12381" s="1" t="s">
        <v>35</v>
      </c>
      <c r="J12381" t="s">
        <v>36</v>
      </c>
    </row>
    <row r="12382" spans="1:10" x14ac:dyDescent="0.2">
      <c r="A12382" s="7" t="s">
        <v>21158</v>
      </c>
      <c r="B12382" t="s">
        <v>21159</v>
      </c>
      <c r="C12382">
        <v>21002</v>
      </c>
      <c r="D12382" t="s">
        <v>31</v>
      </c>
      <c r="E12382">
        <v>3</v>
      </c>
      <c r="F12382" t="s">
        <v>2045</v>
      </c>
      <c r="G12382" s="8" t="s">
        <v>276</v>
      </c>
      <c r="H12382" t="s">
        <v>277</v>
      </c>
      <c r="I12382" s="1" t="s">
        <v>35</v>
      </c>
      <c r="J12382" t="s">
        <v>36</v>
      </c>
    </row>
    <row r="12383" spans="1:10" x14ac:dyDescent="0.2">
      <c r="A12383" s="7" t="s">
        <v>21160</v>
      </c>
      <c r="B12383" t="s">
        <v>21161</v>
      </c>
      <c r="C12383">
        <v>21002</v>
      </c>
      <c r="D12383" t="s">
        <v>31</v>
      </c>
      <c r="E12383">
        <v>3</v>
      </c>
      <c r="F12383" t="s">
        <v>2045</v>
      </c>
      <c r="G12383" s="8" t="s">
        <v>276</v>
      </c>
      <c r="H12383" t="s">
        <v>277</v>
      </c>
      <c r="I12383" s="1" t="s">
        <v>35</v>
      </c>
      <c r="J12383" t="s">
        <v>36</v>
      </c>
    </row>
    <row r="12384" spans="1:10" x14ac:dyDescent="0.2">
      <c r="A12384" s="7" t="s">
        <v>21162</v>
      </c>
      <c r="B12384" t="s">
        <v>21163</v>
      </c>
      <c r="C12384">
        <v>21002</v>
      </c>
      <c r="D12384" t="s">
        <v>31</v>
      </c>
      <c r="E12384">
        <v>3</v>
      </c>
      <c r="F12384" t="s">
        <v>2045</v>
      </c>
      <c r="G12384" s="8" t="s">
        <v>276</v>
      </c>
      <c r="H12384" t="s">
        <v>277</v>
      </c>
      <c r="I12384" s="1" t="s">
        <v>35</v>
      </c>
      <c r="J12384" t="s">
        <v>36</v>
      </c>
    </row>
    <row r="12385" spans="1:10" x14ac:dyDescent="0.2">
      <c r="A12385" s="7" t="s">
        <v>21164</v>
      </c>
      <c r="B12385" t="s">
        <v>21165</v>
      </c>
      <c r="C12385">
        <v>21002</v>
      </c>
      <c r="D12385" t="s">
        <v>31</v>
      </c>
      <c r="E12385">
        <v>3</v>
      </c>
      <c r="F12385" t="s">
        <v>2045</v>
      </c>
      <c r="G12385" s="8" t="s">
        <v>276</v>
      </c>
      <c r="H12385" t="s">
        <v>277</v>
      </c>
      <c r="I12385" s="1" t="s">
        <v>35</v>
      </c>
      <c r="J12385" t="s">
        <v>36</v>
      </c>
    </row>
    <row r="12386" spans="1:10" x14ac:dyDescent="0.2">
      <c r="A12386" s="7" t="s">
        <v>21166</v>
      </c>
      <c r="B12386" t="s">
        <v>21167</v>
      </c>
      <c r="C12386">
        <v>21002</v>
      </c>
      <c r="D12386" t="s">
        <v>31</v>
      </c>
      <c r="E12386">
        <v>3</v>
      </c>
      <c r="F12386" t="s">
        <v>2045</v>
      </c>
      <c r="G12386" s="8" t="s">
        <v>276</v>
      </c>
      <c r="H12386" t="s">
        <v>277</v>
      </c>
      <c r="I12386" s="1" t="s">
        <v>35</v>
      </c>
      <c r="J12386" t="s">
        <v>36</v>
      </c>
    </row>
    <row r="12387" spans="1:10" x14ac:dyDescent="0.2">
      <c r="A12387" s="7" t="s">
        <v>21168</v>
      </c>
      <c r="B12387" t="s">
        <v>21169</v>
      </c>
      <c r="C12387">
        <v>21002</v>
      </c>
      <c r="D12387" t="s">
        <v>31</v>
      </c>
      <c r="E12387">
        <v>3</v>
      </c>
      <c r="F12387" t="s">
        <v>2045</v>
      </c>
      <c r="G12387" s="8" t="s">
        <v>276</v>
      </c>
      <c r="H12387" t="s">
        <v>277</v>
      </c>
      <c r="I12387" s="1" t="s">
        <v>35</v>
      </c>
      <c r="J12387" t="s">
        <v>36</v>
      </c>
    </row>
    <row r="12388" spans="1:10" x14ac:dyDescent="0.2">
      <c r="A12388" s="7" t="s">
        <v>21170</v>
      </c>
      <c r="B12388" t="s">
        <v>21171</v>
      </c>
      <c r="C12388">
        <v>21002</v>
      </c>
      <c r="D12388" t="s">
        <v>31</v>
      </c>
      <c r="E12388">
        <v>3</v>
      </c>
      <c r="F12388" t="s">
        <v>2045</v>
      </c>
      <c r="G12388" s="8" t="s">
        <v>276</v>
      </c>
      <c r="H12388" t="s">
        <v>277</v>
      </c>
      <c r="I12388" s="1" t="s">
        <v>35</v>
      </c>
      <c r="J12388" t="s">
        <v>36</v>
      </c>
    </row>
    <row r="12389" spans="1:10" x14ac:dyDescent="0.2">
      <c r="A12389" s="7" t="s">
        <v>21172</v>
      </c>
      <c r="B12389" t="s">
        <v>21173</v>
      </c>
      <c r="C12389">
        <v>21002</v>
      </c>
      <c r="D12389" t="s">
        <v>31</v>
      </c>
      <c r="E12389">
        <v>3</v>
      </c>
      <c r="F12389" t="s">
        <v>2045</v>
      </c>
      <c r="G12389" s="8" t="s">
        <v>276</v>
      </c>
      <c r="H12389" t="s">
        <v>277</v>
      </c>
      <c r="I12389" s="1" t="s">
        <v>35</v>
      </c>
      <c r="J12389" t="s">
        <v>36</v>
      </c>
    </row>
    <row r="12390" spans="1:10" x14ac:dyDescent="0.2">
      <c r="A12390" s="7" t="s">
        <v>21174</v>
      </c>
      <c r="B12390" t="s">
        <v>21175</v>
      </c>
      <c r="C12390">
        <v>21002</v>
      </c>
      <c r="D12390" t="s">
        <v>31</v>
      </c>
      <c r="E12390">
        <v>3</v>
      </c>
      <c r="F12390" t="s">
        <v>2045</v>
      </c>
      <c r="G12390" s="8" t="s">
        <v>276</v>
      </c>
      <c r="H12390" t="s">
        <v>277</v>
      </c>
      <c r="I12390" s="1" t="s">
        <v>35</v>
      </c>
      <c r="J12390" t="s">
        <v>36</v>
      </c>
    </row>
    <row r="12391" spans="1:10" x14ac:dyDescent="0.2">
      <c r="A12391" s="7" t="s">
        <v>21176</v>
      </c>
      <c r="B12391" t="s">
        <v>21177</v>
      </c>
      <c r="C12391">
        <v>21002</v>
      </c>
      <c r="D12391" t="s">
        <v>31</v>
      </c>
      <c r="E12391">
        <v>3</v>
      </c>
      <c r="F12391" t="s">
        <v>2045</v>
      </c>
      <c r="G12391" s="8" t="s">
        <v>276</v>
      </c>
      <c r="H12391" t="s">
        <v>277</v>
      </c>
      <c r="I12391" s="1" t="s">
        <v>35</v>
      </c>
      <c r="J12391" t="s">
        <v>36</v>
      </c>
    </row>
    <row r="12392" spans="1:10" x14ac:dyDescent="0.2">
      <c r="A12392" s="7" t="s">
        <v>21178</v>
      </c>
      <c r="B12392" t="s">
        <v>21179</v>
      </c>
      <c r="C12392">
        <v>21002</v>
      </c>
      <c r="D12392" t="s">
        <v>31</v>
      </c>
      <c r="E12392">
        <v>3</v>
      </c>
      <c r="F12392" t="s">
        <v>2045</v>
      </c>
      <c r="G12392" s="8" t="s">
        <v>276</v>
      </c>
      <c r="H12392" t="s">
        <v>277</v>
      </c>
      <c r="I12392" s="1" t="s">
        <v>35</v>
      </c>
      <c r="J12392" t="s">
        <v>36</v>
      </c>
    </row>
    <row r="12393" spans="1:10" x14ac:dyDescent="0.2">
      <c r="A12393" s="7" t="s">
        <v>21180</v>
      </c>
      <c r="B12393" t="s">
        <v>21181</v>
      </c>
      <c r="C12393">
        <v>21002</v>
      </c>
      <c r="D12393" t="s">
        <v>31</v>
      </c>
      <c r="E12393">
        <v>3</v>
      </c>
      <c r="F12393" t="s">
        <v>2045</v>
      </c>
      <c r="G12393" s="8" t="s">
        <v>276</v>
      </c>
      <c r="H12393" t="s">
        <v>277</v>
      </c>
      <c r="I12393" s="1" t="s">
        <v>35</v>
      </c>
      <c r="J12393" t="s">
        <v>36</v>
      </c>
    </row>
    <row r="12394" spans="1:10" x14ac:dyDescent="0.2">
      <c r="A12394" s="7" t="s">
        <v>21182</v>
      </c>
      <c r="B12394" t="s">
        <v>21183</v>
      </c>
      <c r="C12394">
        <v>21002</v>
      </c>
      <c r="D12394" t="s">
        <v>31</v>
      </c>
      <c r="E12394">
        <v>3</v>
      </c>
      <c r="F12394" t="s">
        <v>2045</v>
      </c>
      <c r="G12394" s="8" t="s">
        <v>276</v>
      </c>
      <c r="H12394" t="s">
        <v>277</v>
      </c>
      <c r="I12394" s="1" t="s">
        <v>35</v>
      </c>
      <c r="J12394" t="s">
        <v>36</v>
      </c>
    </row>
    <row r="12395" spans="1:10" x14ac:dyDescent="0.2">
      <c r="A12395" s="7" t="s">
        <v>21184</v>
      </c>
      <c r="B12395" t="s">
        <v>21185</v>
      </c>
      <c r="C12395">
        <v>21002</v>
      </c>
      <c r="D12395" t="s">
        <v>31</v>
      </c>
      <c r="E12395">
        <v>3</v>
      </c>
      <c r="F12395" t="s">
        <v>2045</v>
      </c>
      <c r="G12395" s="8" t="s">
        <v>276</v>
      </c>
      <c r="H12395" t="s">
        <v>277</v>
      </c>
      <c r="I12395" s="1" t="s">
        <v>35</v>
      </c>
      <c r="J12395" t="s">
        <v>36</v>
      </c>
    </row>
    <row r="12396" spans="1:10" x14ac:dyDescent="0.2">
      <c r="A12396" s="7" t="s">
        <v>21186</v>
      </c>
      <c r="B12396" t="s">
        <v>21187</v>
      </c>
      <c r="C12396">
        <v>21002</v>
      </c>
      <c r="D12396" t="s">
        <v>31</v>
      </c>
      <c r="E12396">
        <v>3</v>
      </c>
      <c r="F12396" t="s">
        <v>2045</v>
      </c>
      <c r="G12396" s="8" t="s">
        <v>276</v>
      </c>
      <c r="H12396" t="s">
        <v>277</v>
      </c>
      <c r="I12396" s="1" t="s">
        <v>35</v>
      </c>
      <c r="J12396" t="s">
        <v>36</v>
      </c>
    </row>
    <row r="12397" spans="1:10" x14ac:dyDescent="0.2">
      <c r="A12397" s="7" t="s">
        <v>21188</v>
      </c>
      <c r="B12397" t="s">
        <v>21189</v>
      </c>
      <c r="C12397">
        <v>21002</v>
      </c>
      <c r="D12397" t="s">
        <v>31</v>
      </c>
      <c r="E12397">
        <v>3</v>
      </c>
      <c r="F12397" t="s">
        <v>2045</v>
      </c>
      <c r="G12397" s="8" t="s">
        <v>276</v>
      </c>
      <c r="H12397" t="s">
        <v>277</v>
      </c>
      <c r="I12397" s="1" t="s">
        <v>35</v>
      </c>
      <c r="J12397" t="s">
        <v>36</v>
      </c>
    </row>
    <row r="12398" spans="1:10" x14ac:dyDescent="0.2">
      <c r="A12398" s="7" t="s">
        <v>21190</v>
      </c>
      <c r="B12398" t="s">
        <v>21191</v>
      </c>
      <c r="C12398">
        <v>21002</v>
      </c>
      <c r="D12398" t="s">
        <v>31</v>
      </c>
      <c r="E12398">
        <v>3</v>
      </c>
      <c r="F12398" t="s">
        <v>2045</v>
      </c>
      <c r="G12398" s="8" t="s">
        <v>276</v>
      </c>
      <c r="H12398" t="s">
        <v>277</v>
      </c>
      <c r="I12398" s="1" t="s">
        <v>35</v>
      </c>
      <c r="J12398" t="s">
        <v>36</v>
      </c>
    </row>
    <row r="12399" spans="1:10" x14ac:dyDescent="0.2">
      <c r="A12399" s="7" t="s">
        <v>21192</v>
      </c>
      <c r="B12399" t="s">
        <v>21193</v>
      </c>
      <c r="C12399">
        <v>21002</v>
      </c>
      <c r="D12399" t="s">
        <v>31</v>
      </c>
      <c r="E12399">
        <v>3</v>
      </c>
      <c r="F12399" t="s">
        <v>2045</v>
      </c>
      <c r="G12399" s="8" t="s">
        <v>276</v>
      </c>
      <c r="H12399" t="s">
        <v>277</v>
      </c>
      <c r="I12399" s="1" t="s">
        <v>35</v>
      </c>
      <c r="J12399" t="s">
        <v>36</v>
      </c>
    </row>
    <row r="12400" spans="1:10" x14ac:dyDescent="0.2">
      <c r="A12400" s="7" t="s">
        <v>21194</v>
      </c>
      <c r="B12400" t="s">
        <v>21195</v>
      </c>
      <c r="C12400">
        <v>21002</v>
      </c>
      <c r="D12400" t="s">
        <v>31</v>
      </c>
      <c r="E12400">
        <v>3</v>
      </c>
      <c r="F12400" t="s">
        <v>2045</v>
      </c>
      <c r="G12400" s="8" t="s">
        <v>276</v>
      </c>
      <c r="H12400" t="s">
        <v>277</v>
      </c>
      <c r="I12400" s="1" t="s">
        <v>35</v>
      </c>
      <c r="J12400" t="s">
        <v>36</v>
      </c>
    </row>
    <row r="12401" spans="1:10" x14ac:dyDescent="0.2">
      <c r="A12401" s="7" t="s">
        <v>21196</v>
      </c>
      <c r="B12401" t="s">
        <v>21197</v>
      </c>
      <c r="C12401">
        <v>21002</v>
      </c>
      <c r="D12401" t="s">
        <v>31</v>
      </c>
      <c r="E12401">
        <v>3</v>
      </c>
      <c r="F12401" t="s">
        <v>2045</v>
      </c>
      <c r="G12401" s="8" t="s">
        <v>276</v>
      </c>
      <c r="H12401" t="s">
        <v>277</v>
      </c>
      <c r="I12401" s="1" t="s">
        <v>35</v>
      </c>
      <c r="J12401" t="s">
        <v>36</v>
      </c>
    </row>
    <row r="12402" spans="1:10" x14ac:dyDescent="0.2">
      <c r="A12402" s="7" t="s">
        <v>21198</v>
      </c>
      <c r="B12402" t="s">
        <v>21199</v>
      </c>
      <c r="C12402">
        <v>21002</v>
      </c>
      <c r="D12402" t="s">
        <v>31</v>
      </c>
      <c r="E12402">
        <v>3</v>
      </c>
      <c r="F12402" t="s">
        <v>2045</v>
      </c>
      <c r="G12402" s="8" t="s">
        <v>276</v>
      </c>
      <c r="H12402" t="s">
        <v>277</v>
      </c>
      <c r="I12402" s="1" t="s">
        <v>35</v>
      </c>
      <c r="J12402" t="s">
        <v>36</v>
      </c>
    </row>
    <row r="12403" spans="1:10" x14ac:dyDescent="0.2">
      <c r="A12403" s="7" t="s">
        <v>21200</v>
      </c>
      <c r="B12403" t="s">
        <v>20897</v>
      </c>
      <c r="C12403">
        <v>21002</v>
      </c>
      <c r="D12403" t="s">
        <v>31</v>
      </c>
      <c r="E12403">
        <v>3</v>
      </c>
      <c r="F12403" t="s">
        <v>2045</v>
      </c>
      <c r="G12403" s="8" t="s">
        <v>276</v>
      </c>
      <c r="H12403" t="s">
        <v>277</v>
      </c>
      <c r="I12403" s="1" t="s">
        <v>35</v>
      </c>
      <c r="J12403" t="s">
        <v>36</v>
      </c>
    </row>
    <row r="12404" spans="1:10" x14ac:dyDescent="0.2">
      <c r="A12404" s="7" t="s">
        <v>21201</v>
      </c>
      <c r="B12404" t="s">
        <v>21202</v>
      </c>
      <c r="C12404">
        <v>21002</v>
      </c>
      <c r="D12404" t="s">
        <v>31</v>
      </c>
      <c r="E12404">
        <v>3</v>
      </c>
      <c r="F12404" t="s">
        <v>2045</v>
      </c>
      <c r="G12404" s="8" t="s">
        <v>276</v>
      </c>
      <c r="H12404" t="s">
        <v>277</v>
      </c>
      <c r="I12404" s="1" t="s">
        <v>35</v>
      </c>
      <c r="J12404" t="s">
        <v>36</v>
      </c>
    </row>
    <row r="12405" spans="1:10" x14ac:dyDescent="0.2">
      <c r="A12405" s="7" t="s">
        <v>21203</v>
      </c>
      <c r="B12405" t="s">
        <v>21204</v>
      </c>
      <c r="C12405">
        <v>21002</v>
      </c>
      <c r="D12405" t="s">
        <v>31</v>
      </c>
      <c r="E12405">
        <v>3</v>
      </c>
      <c r="F12405" t="s">
        <v>2045</v>
      </c>
      <c r="G12405" s="8" t="s">
        <v>276</v>
      </c>
      <c r="H12405" t="s">
        <v>277</v>
      </c>
      <c r="I12405" s="1" t="s">
        <v>35</v>
      </c>
      <c r="J12405" t="s">
        <v>36</v>
      </c>
    </row>
    <row r="12406" spans="1:10" x14ac:dyDescent="0.2">
      <c r="A12406" s="7" t="s">
        <v>21205</v>
      </c>
      <c r="B12406" t="s">
        <v>21206</v>
      </c>
      <c r="C12406">
        <v>21002</v>
      </c>
      <c r="D12406" t="s">
        <v>31</v>
      </c>
      <c r="E12406">
        <v>3</v>
      </c>
      <c r="F12406" t="s">
        <v>2045</v>
      </c>
      <c r="G12406" s="8" t="s">
        <v>276</v>
      </c>
      <c r="H12406" t="s">
        <v>277</v>
      </c>
      <c r="I12406" s="1" t="s">
        <v>35</v>
      </c>
      <c r="J12406" t="s">
        <v>36</v>
      </c>
    </row>
    <row r="12407" spans="1:10" x14ac:dyDescent="0.2">
      <c r="A12407" s="7" t="s">
        <v>21207</v>
      </c>
      <c r="B12407" t="s">
        <v>21208</v>
      </c>
      <c r="C12407">
        <v>21002</v>
      </c>
      <c r="D12407" t="s">
        <v>31</v>
      </c>
      <c r="E12407">
        <v>3</v>
      </c>
      <c r="F12407" t="s">
        <v>2045</v>
      </c>
      <c r="G12407" s="8" t="s">
        <v>276</v>
      </c>
      <c r="H12407" t="s">
        <v>277</v>
      </c>
      <c r="I12407" s="1" t="s">
        <v>35</v>
      </c>
      <c r="J12407" t="s">
        <v>36</v>
      </c>
    </row>
    <row r="12408" spans="1:10" x14ac:dyDescent="0.2">
      <c r="A12408" s="7" t="s">
        <v>21209</v>
      </c>
      <c r="B12408" t="s">
        <v>21210</v>
      </c>
      <c r="C12408">
        <v>21002</v>
      </c>
      <c r="D12408" t="s">
        <v>31</v>
      </c>
      <c r="E12408">
        <v>3</v>
      </c>
      <c r="F12408" t="s">
        <v>2045</v>
      </c>
      <c r="G12408" s="8" t="s">
        <v>276</v>
      </c>
      <c r="H12408" t="s">
        <v>277</v>
      </c>
      <c r="I12408" s="1" t="s">
        <v>35</v>
      </c>
      <c r="J12408" t="s">
        <v>36</v>
      </c>
    </row>
    <row r="12409" spans="1:10" x14ac:dyDescent="0.2">
      <c r="A12409" s="7" t="s">
        <v>21211</v>
      </c>
      <c r="B12409" t="s">
        <v>21212</v>
      </c>
      <c r="C12409">
        <v>21002</v>
      </c>
      <c r="D12409" t="s">
        <v>31</v>
      </c>
      <c r="E12409">
        <v>3</v>
      </c>
      <c r="F12409" t="s">
        <v>2045</v>
      </c>
      <c r="G12409" s="8" t="s">
        <v>276</v>
      </c>
      <c r="H12409" t="s">
        <v>277</v>
      </c>
      <c r="I12409" s="1" t="s">
        <v>35</v>
      </c>
      <c r="J12409" t="s">
        <v>36</v>
      </c>
    </row>
    <row r="12410" spans="1:10" x14ac:dyDescent="0.2">
      <c r="A12410" s="7" t="s">
        <v>21213</v>
      </c>
      <c r="B12410" t="s">
        <v>21214</v>
      </c>
      <c r="C12410">
        <v>21002</v>
      </c>
      <c r="D12410" t="s">
        <v>31</v>
      </c>
      <c r="E12410">
        <v>3</v>
      </c>
      <c r="F12410" t="s">
        <v>2045</v>
      </c>
      <c r="G12410" s="8" t="s">
        <v>276</v>
      </c>
      <c r="H12410" t="s">
        <v>277</v>
      </c>
      <c r="I12410" s="1" t="s">
        <v>35</v>
      </c>
      <c r="J12410" t="s">
        <v>36</v>
      </c>
    </row>
    <row r="12411" spans="1:10" x14ac:dyDescent="0.2">
      <c r="A12411" s="7" t="s">
        <v>21215</v>
      </c>
      <c r="B12411" t="s">
        <v>21216</v>
      </c>
      <c r="C12411">
        <v>21002</v>
      </c>
      <c r="D12411" t="s">
        <v>31</v>
      </c>
      <c r="E12411">
        <v>3</v>
      </c>
      <c r="F12411" t="s">
        <v>2045</v>
      </c>
      <c r="G12411" s="8" t="s">
        <v>276</v>
      </c>
      <c r="H12411" t="s">
        <v>277</v>
      </c>
      <c r="I12411" s="1" t="s">
        <v>35</v>
      </c>
      <c r="J12411" t="s">
        <v>36</v>
      </c>
    </row>
    <row r="12412" spans="1:10" x14ac:dyDescent="0.2">
      <c r="A12412" s="7" t="s">
        <v>21217</v>
      </c>
      <c r="B12412" t="s">
        <v>21218</v>
      </c>
      <c r="C12412">
        <v>21002</v>
      </c>
      <c r="D12412" t="s">
        <v>31</v>
      </c>
      <c r="E12412">
        <v>3</v>
      </c>
      <c r="F12412" t="s">
        <v>2045</v>
      </c>
      <c r="G12412" s="8" t="s">
        <v>276</v>
      </c>
      <c r="H12412" t="s">
        <v>277</v>
      </c>
      <c r="I12412" s="1" t="s">
        <v>35</v>
      </c>
      <c r="J12412" t="s">
        <v>36</v>
      </c>
    </row>
    <row r="12413" spans="1:10" x14ac:dyDescent="0.2">
      <c r="A12413" s="7" t="s">
        <v>21219</v>
      </c>
      <c r="B12413" t="s">
        <v>21220</v>
      </c>
      <c r="C12413">
        <v>21002</v>
      </c>
      <c r="D12413" t="s">
        <v>31</v>
      </c>
      <c r="E12413">
        <v>3</v>
      </c>
      <c r="F12413" t="s">
        <v>2045</v>
      </c>
      <c r="G12413" s="8" t="s">
        <v>276</v>
      </c>
      <c r="H12413" t="s">
        <v>277</v>
      </c>
      <c r="I12413" s="1" t="s">
        <v>35</v>
      </c>
      <c r="J12413" t="s">
        <v>36</v>
      </c>
    </row>
    <row r="12414" spans="1:10" x14ac:dyDescent="0.2">
      <c r="A12414" s="7" t="s">
        <v>21221</v>
      </c>
      <c r="B12414" t="s">
        <v>21222</v>
      </c>
      <c r="C12414">
        <v>21002</v>
      </c>
      <c r="D12414" t="s">
        <v>31</v>
      </c>
      <c r="E12414">
        <v>3</v>
      </c>
      <c r="F12414" t="s">
        <v>2045</v>
      </c>
      <c r="G12414" s="8" t="s">
        <v>276</v>
      </c>
      <c r="H12414" t="s">
        <v>277</v>
      </c>
      <c r="I12414" s="1" t="s">
        <v>35</v>
      </c>
      <c r="J12414" t="s">
        <v>36</v>
      </c>
    </row>
    <row r="12415" spans="1:10" x14ac:dyDescent="0.2">
      <c r="A12415" s="7" t="s">
        <v>21223</v>
      </c>
      <c r="B12415" t="s">
        <v>21224</v>
      </c>
      <c r="C12415">
        <v>21002</v>
      </c>
      <c r="D12415" t="s">
        <v>31</v>
      </c>
      <c r="E12415">
        <v>3</v>
      </c>
      <c r="F12415" t="s">
        <v>2045</v>
      </c>
      <c r="G12415" s="8" t="s">
        <v>280</v>
      </c>
      <c r="H12415" t="s">
        <v>281</v>
      </c>
      <c r="I12415" s="1" t="s">
        <v>35</v>
      </c>
      <c r="J12415" t="s">
        <v>36</v>
      </c>
    </row>
    <row r="12416" spans="1:10" x14ac:dyDescent="0.2">
      <c r="A12416" s="7" t="s">
        <v>21225</v>
      </c>
      <c r="B12416" t="s">
        <v>21226</v>
      </c>
      <c r="C12416">
        <v>21002</v>
      </c>
      <c r="D12416" t="s">
        <v>31</v>
      </c>
      <c r="E12416">
        <v>3</v>
      </c>
      <c r="F12416" t="s">
        <v>2045</v>
      </c>
      <c r="G12416" s="8" t="s">
        <v>280</v>
      </c>
      <c r="H12416" t="s">
        <v>281</v>
      </c>
      <c r="I12416" s="1" t="s">
        <v>35</v>
      </c>
      <c r="J12416" t="s">
        <v>36</v>
      </c>
    </row>
    <row r="12417" spans="1:10" x14ac:dyDescent="0.2">
      <c r="A12417" s="7" t="s">
        <v>21227</v>
      </c>
      <c r="B12417" t="s">
        <v>21228</v>
      </c>
      <c r="C12417">
        <v>21002</v>
      </c>
      <c r="D12417" t="s">
        <v>31</v>
      </c>
      <c r="E12417">
        <v>3</v>
      </c>
      <c r="F12417" t="s">
        <v>2045</v>
      </c>
      <c r="G12417" s="8" t="s">
        <v>280</v>
      </c>
      <c r="H12417" t="s">
        <v>281</v>
      </c>
      <c r="I12417" s="1" t="s">
        <v>35</v>
      </c>
      <c r="J12417" t="s">
        <v>36</v>
      </c>
    </row>
    <row r="12418" spans="1:10" x14ac:dyDescent="0.2">
      <c r="A12418" s="7" t="s">
        <v>21229</v>
      </c>
      <c r="B12418" t="s">
        <v>21230</v>
      </c>
      <c r="C12418">
        <v>21002</v>
      </c>
      <c r="D12418" t="s">
        <v>31</v>
      </c>
      <c r="E12418">
        <v>3</v>
      </c>
      <c r="F12418" t="s">
        <v>2045</v>
      </c>
      <c r="G12418" s="8" t="s">
        <v>280</v>
      </c>
      <c r="H12418" t="s">
        <v>281</v>
      </c>
      <c r="I12418" s="1" t="s">
        <v>35</v>
      </c>
      <c r="J12418" t="s">
        <v>36</v>
      </c>
    </row>
    <row r="12419" spans="1:10" x14ac:dyDescent="0.2">
      <c r="A12419" s="7" t="s">
        <v>21231</v>
      </c>
      <c r="B12419" t="s">
        <v>21232</v>
      </c>
      <c r="C12419">
        <v>21002</v>
      </c>
      <c r="D12419" t="s">
        <v>31</v>
      </c>
      <c r="E12419">
        <v>3</v>
      </c>
      <c r="F12419" t="s">
        <v>2045</v>
      </c>
      <c r="G12419" s="8" t="s">
        <v>280</v>
      </c>
      <c r="H12419" t="s">
        <v>281</v>
      </c>
      <c r="I12419" s="1" t="s">
        <v>35</v>
      </c>
      <c r="J12419" t="s">
        <v>36</v>
      </c>
    </row>
    <row r="12420" spans="1:10" x14ac:dyDescent="0.2">
      <c r="A12420" s="7" t="s">
        <v>21233</v>
      </c>
      <c r="B12420" t="s">
        <v>21234</v>
      </c>
      <c r="C12420">
        <v>21002</v>
      </c>
      <c r="D12420" t="s">
        <v>31</v>
      </c>
      <c r="E12420">
        <v>3</v>
      </c>
      <c r="F12420" t="s">
        <v>2045</v>
      </c>
      <c r="G12420" s="8" t="s">
        <v>280</v>
      </c>
      <c r="H12420" t="s">
        <v>281</v>
      </c>
      <c r="I12420" s="1" t="s">
        <v>35</v>
      </c>
      <c r="J12420" t="s">
        <v>36</v>
      </c>
    </row>
    <row r="12421" spans="1:10" x14ac:dyDescent="0.2">
      <c r="A12421" s="7" t="s">
        <v>21235</v>
      </c>
      <c r="B12421" t="s">
        <v>21236</v>
      </c>
      <c r="C12421">
        <v>21002</v>
      </c>
      <c r="D12421" t="s">
        <v>31</v>
      </c>
      <c r="E12421">
        <v>3</v>
      </c>
      <c r="F12421" t="s">
        <v>2045</v>
      </c>
      <c r="G12421" s="8" t="s">
        <v>280</v>
      </c>
      <c r="H12421" t="s">
        <v>281</v>
      </c>
      <c r="I12421" s="1" t="s">
        <v>35</v>
      </c>
      <c r="J12421" t="s">
        <v>36</v>
      </c>
    </row>
    <row r="12422" spans="1:10" x14ac:dyDescent="0.2">
      <c r="A12422" s="7" t="s">
        <v>21237</v>
      </c>
      <c r="B12422" t="s">
        <v>21238</v>
      </c>
      <c r="C12422">
        <v>21002</v>
      </c>
      <c r="D12422" t="s">
        <v>31</v>
      </c>
      <c r="E12422">
        <v>3</v>
      </c>
      <c r="F12422" t="s">
        <v>2045</v>
      </c>
      <c r="G12422" s="8" t="s">
        <v>280</v>
      </c>
      <c r="H12422" t="s">
        <v>281</v>
      </c>
      <c r="I12422" s="1" t="s">
        <v>35</v>
      </c>
      <c r="J12422" t="s">
        <v>36</v>
      </c>
    </row>
    <row r="12423" spans="1:10" x14ac:dyDescent="0.2">
      <c r="A12423" s="7" t="s">
        <v>21239</v>
      </c>
      <c r="B12423" t="s">
        <v>21240</v>
      </c>
      <c r="C12423">
        <v>21002</v>
      </c>
      <c r="D12423" t="s">
        <v>31</v>
      </c>
      <c r="E12423">
        <v>3</v>
      </c>
      <c r="F12423" t="s">
        <v>2045</v>
      </c>
      <c r="G12423" s="8" t="s">
        <v>280</v>
      </c>
      <c r="H12423" t="s">
        <v>281</v>
      </c>
      <c r="I12423" s="1" t="s">
        <v>35</v>
      </c>
      <c r="J12423" t="s">
        <v>36</v>
      </c>
    </row>
    <row r="12424" spans="1:10" x14ac:dyDescent="0.2">
      <c r="A12424" s="7" t="s">
        <v>21241</v>
      </c>
      <c r="B12424" t="s">
        <v>21242</v>
      </c>
      <c r="C12424">
        <v>21002</v>
      </c>
      <c r="D12424" t="s">
        <v>31</v>
      </c>
      <c r="E12424">
        <v>3</v>
      </c>
      <c r="F12424" t="s">
        <v>2045</v>
      </c>
      <c r="G12424" s="8" t="s">
        <v>280</v>
      </c>
      <c r="H12424" t="s">
        <v>281</v>
      </c>
      <c r="I12424" s="1" t="s">
        <v>35</v>
      </c>
      <c r="J12424" t="s">
        <v>36</v>
      </c>
    </row>
    <row r="12425" spans="1:10" x14ac:dyDescent="0.2">
      <c r="A12425" s="7" t="s">
        <v>21243</v>
      </c>
      <c r="B12425" t="s">
        <v>21244</v>
      </c>
      <c r="C12425">
        <v>21002</v>
      </c>
      <c r="D12425" t="s">
        <v>31</v>
      </c>
      <c r="E12425">
        <v>3</v>
      </c>
      <c r="F12425" t="s">
        <v>2045</v>
      </c>
      <c r="G12425" s="8" t="s">
        <v>280</v>
      </c>
      <c r="H12425" t="s">
        <v>281</v>
      </c>
      <c r="I12425" s="1" t="s">
        <v>35</v>
      </c>
      <c r="J12425" t="s">
        <v>36</v>
      </c>
    </row>
    <row r="12426" spans="1:10" x14ac:dyDescent="0.2">
      <c r="A12426" s="7" t="s">
        <v>21245</v>
      </c>
      <c r="B12426" t="s">
        <v>21246</v>
      </c>
      <c r="C12426">
        <v>21002</v>
      </c>
      <c r="D12426" t="s">
        <v>31</v>
      </c>
      <c r="E12426">
        <v>3</v>
      </c>
      <c r="F12426" t="s">
        <v>2045</v>
      </c>
      <c r="G12426" s="8" t="s">
        <v>280</v>
      </c>
      <c r="H12426" t="s">
        <v>281</v>
      </c>
      <c r="I12426" s="1" t="s">
        <v>35</v>
      </c>
      <c r="J12426" t="s">
        <v>36</v>
      </c>
    </row>
    <row r="12427" spans="1:10" x14ac:dyDescent="0.2">
      <c r="A12427" s="7" t="s">
        <v>21247</v>
      </c>
      <c r="B12427" t="s">
        <v>21248</v>
      </c>
      <c r="C12427">
        <v>21002</v>
      </c>
      <c r="D12427" t="s">
        <v>31</v>
      </c>
      <c r="E12427">
        <v>3</v>
      </c>
      <c r="F12427" t="s">
        <v>2045</v>
      </c>
      <c r="G12427" s="8" t="s">
        <v>280</v>
      </c>
      <c r="H12427" t="s">
        <v>281</v>
      </c>
      <c r="I12427" s="1" t="s">
        <v>35</v>
      </c>
      <c r="J12427" t="s">
        <v>36</v>
      </c>
    </row>
    <row r="12428" spans="1:10" x14ac:dyDescent="0.2">
      <c r="A12428" s="7" t="s">
        <v>21249</v>
      </c>
      <c r="B12428" t="s">
        <v>21250</v>
      </c>
      <c r="C12428">
        <v>21002</v>
      </c>
      <c r="D12428" t="s">
        <v>31</v>
      </c>
      <c r="E12428">
        <v>3</v>
      </c>
      <c r="F12428" t="s">
        <v>2045</v>
      </c>
      <c r="G12428" s="8" t="s">
        <v>280</v>
      </c>
      <c r="H12428" t="s">
        <v>281</v>
      </c>
      <c r="I12428" s="1" t="s">
        <v>35</v>
      </c>
      <c r="J12428" t="s">
        <v>36</v>
      </c>
    </row>
    <row r="12429" spans="1:10" x14ac:dyDescent="0.2">
      <c r="A12429" s="7" t="s">
        <v>21251</v>
      </c>
      <c r="B12429" t="s">
        <v>21252</v>
      </c>
      <c r="C12429">
        <v>21002</v>
      </c>
      <c r="D12429" t="s">
        <v>31</v>
      </c>
      <c r="E12429">
        <v>3</v>
      </c>
      <c r="F12429" t="s">
        <v>2045</v>
      </c>
      <c r="G12429" s="8" t="s">
        <v>280</v>
      </c>
      <c r="H12429" t="s">
        <v>281</v>
      </c>
      <c r="I12429" s="1" t="s">
        <v>35</v>
      </c>
      <c r="J12429" t="s">
        <v>36</v>
      </c>
    </row>
    <row r="12430" spans="1:10" x14ac:dyDescent="0.2">
      <c r="A12430" s="7" t="s">
        <v>21253</v>
      </c>
      <c r="B12430" t="s">
        <v>21254</v>
      </c>
      <c r="C12430">
        <v>21002</v>
      </c>
      <c r="D12430" t="s">
        <v>31</v>
      </c>
      <c r="E12430">
        <v>3</v>
      </c>
      <c r="F12430" t="s">
        <v>2045</v>
      </c>
      <c r="G12430" s="8" t="s">
        <v>280</v>
      </c>
      <c r="H12430" t="s">
        <v>281</v>
      </c>
      <c r="I12430" s="1" t="s">
        <v>35</v>
      </c>
      <c r="J12430" t="s">
        <v>36</v>
      </c>
    </row>
    <row r="12431" spans="1:10" x14ac:dyDescent="0.2">
      <c r="A12431" s="7" t="s">
        <v>21255</v>
      </c>
      <c r="B12431" t="s">
        <v>21256</v>
      </c>
      <c r="C12431">
        <v>23000</v>
      </c>
      <c r="D12431" t="s">
        <v>2803</v>
      </c>
      <c r="E12431">
        <v>3</v>
      </c>
      <c r="F12431" t="s">
        <v>2045</v>
      </c>
      <c r="G12431" s="8" t="s">
        <v>280</v>
      </c>
      <c r="H12431" t="s">
        <v>281</v>
      </c>
      <c r="I12431" s="1" t="s">
        <v>35</v>
      </c>
      <c r="J12431" t="s">
        <v>36</v>
      </c>
    </row>
    <row r="12432" spans="1:10" x14ac:dyDescent="0.2">
      <c r="A12432" s="7" t="s">
        <v>21257</v>
      </c>
      <c r="B12432" t="s">
        <v>21258</v>
      </c>
      <c r="C12432">
        <v>23000</v>
      </c>
      <c r="D12432" t="s">
        <v>2803</v>
      </c>
      <c r="E12432">
        <v>3</v>
      </c>
      <c r="F12432" t="s">
        <v>2045</v>
      </c>
      <c r="G12432" s="8" t="s">
        <v>280</v>
      </c>
      <c r="H12432" t="s">
        <v>281</v>
      </c>
      <c r="I12432" s="1" t="s">
        <v>35</v>
      </c>
      <c r="J12432" t="s">
        <v>36</v>
      </c>
    </row>
    <row r="12433" spans="1:10" x14ac:dyDescent="0.2">
      <c r="A12433" s="7" t="s">
        <v>21259</v>
      </c>
      <c r="B12433" t="s">
        <v>21260</v>
      </c>
      <c r="C12433">
        <v>21002</v>
      </c>
      <c r="D12433" t="s">
        <v>31</v>
      </c>
      <c r="E12433">
        <v>3</v>
      </c>
      <c r="F12433" t="s">
        <v>2045</v>
      </c>
      <c r="G12433" s="8" t="s">
        <v>280</v>
      </c>
      <c r="H12433" t="s">
        <v>281</v>
      </c>
      <c r="I12433" s="1" t="s">
        <v>35</v>
      </c>
      <c r="J12433" t="s">
        <v>36</v>
      </c>
    </row>
    <row r="12434" spans="1:10" x14ac:dyDescent="0.2">
      <c r="A12434" s="7" t="s">
        <v>21261</v>
      </c>
      <c r="B12434" t="s">
        <v>21262</v>
      </c>
      <c r="C12434">
        <v>21002</v>
      </c>
      <c r="D12434" t="s">
        <v>31</v>
      </c>
      <c r="E12434">
        <v>3</v>
      </c>
      <c r="F12434" t="s">
        <v>2045</v>
      </c>
      <c r="G12434" s="8" t="s">
        <v>280</v>
      </c>
      <c r="H12434" t="s">
        <v>281</v>
      </c>
      <c r="I12434" s="1" t="s">
        <v>35</v>
      </c>
      <c r="J12434" t="s">
        <v>36</v>
      </c>
    </row>
    <row r="12435" spans="1:10" x14ac:dyDescent="0.2">
      <c r="A12435" s="7" t="s">
        <v>21263</v>
      </c>
      <c r="B12435" t="s">
        <v>21264</v>
      </c>
      <c r="C12435">
        <v>21002</v>
      </c>
      <c r="D12435" t="s">
        <v>31</v>
      </c>
      <c r="E12435">
        <v>3</v>
      </c>
      <c r="F12435" t="s">
        <v>2045</v>
      </c>
      <c r="G12435" s="8" t="s">
        <v>280</v>
      </c>
      <c r="H12435" t="s">
        <v>281</v>
      </c>
      <c r="I12435" s="1" t="s">
        <v>35</v>
      </c>
      <c r="J12435" t="s">
        <v>36</v>
      </c>
    </row>
    <row r="12436" spans="1:10" x14ac:dyDescent="0.2">
      <c r="A12436" s="7" t="s">
        <v>21265</v>
      </c>
      <c r="B12436" t="s">
        <v>21266</v>
      </c>
      <c r="C12436">
        <v>21002</v>
      </c>
      <c r="D12436" t="s">
        <v>31</v>
      </c>
      <c r="E12436">
        <v>3</v>
      </c>
      <c r="F12436" t="s">
        <v>2045</v>
      </c>
      <c r="G12436" s="8" t="s">
        <v>280</v>
      </c>
      <c r="H12436" t="s">
        <v>281</v>
      </c>
      <c r="I12436" s="1" t="s">
        <v>35</v>
      </c>
      <c r="J12436" t="s">
        <v>36</v>
      </c>
    </row>
    <row r="12437" spans="1:10" x14ac:dyDescent="0.2">
      <c r="A12437" s="7" t="s">
        <v>21267</v>
      </c>
      <c r="B12437" t="s">
        <v>21268</v>
      </c>
      <c r="C12437">
        <v>21002</v>
      </c>
      <c r="D12437" t="s">
        <v>31</v>
      </c>
      <c r="E12437">
        <v>3</v>
      </c>
      <c r="F12437" t="s">
        <v>2045</v>
      </c>
      <c r="G12437" s="8" t="s">
        <v>280</v>
      </c>
      <c r="H12437" t="s">
        <v>281</v>
      </c>
      <c r="I12437" s="1" t="s">
        <v>35</v>
      </c>
      <c r="J12437" t="s">
        <v>36</v>
      </c>
    </row>
    <row r="12438" spans="1:10" x14ac:dyDescent="0.2">
      <c r="A12438" s="7" t="s">
        <v>21269</v>
      </c>
      <c r="B12438" t="s">
        <v>21270</v>
      </c>
      <c r="C12438">
        <v>21002</v>
      </c>
      <c r="D12438" t="s">
        <v>31</v>
      </c>
      <c r="E12438">
        <v>3</v>
      </c>
      <c r="F12438" t="s">
        <v>2045</v>
      </c>
      <c r="G12438" s="8" t="s">
        <v>280</v>
      </c>
      <c r="H12438" t="s">
        <v>281</v>
      </c>
      <c r="I12438" s="1" t="s">
        <v>35</v>
      </c>
      <c r="J12438" t="s">
        <v>36</v>
      </c>
    </row>
    <row r="12439" spans="1:10" x14ac:dyDescent="0.2">
      <c r="A12439" s="7" t="s">
        <v>21271</v>
      </c>
      <c r="B12439" t="s">
        <v>21272</v>
      </c>
      <c r="C12439">
        <v>21002</v>
      </c>
      <c r="D12439" t="s">
        <v>31</v>
      </c>
      <c r="E12439">
        <v>3</v>
      </c>
      <c r="F12439" t="s">
        <v>2045</v>
      </c>
      <c r="G12439" s="8" t="s">
        <v>280</v>
      </c>
      <c r="H12439" t="s">
        <v>281</v>
      </c>
      <c r="I12439" s="1" t="s">
        <v>35</v>
      </c>
      <c r="J12439" t="s">
        <v>36</v>
      </c>
    </row>
    <row r="12440" spans="1:10" x14ac:dyDescent="0.2">
      <c r="A12440" s="7" t="s">
        <v>21273</v>
      </c>
      <c r="B12440" t="s">
        <v>21274</v>
      </c>
      <c r="C12440">
        <v>21002</v>
      </c>
      <c r="D12440" t="s">
        <v>31</v>
      </c>
      <c r="E12440">
        <v>3</v>
      </c>
      <c r="F12440" t="s">
        <v>2045</v>
      </c>
      <c r="G12440" s="8" t="s">
        <v>280</v>
      </c>
      <c r="H12440" t="s">
        <v>281</v>
      </c>
      <c r="I12440" s="1" t="s">
        <v>35</v>
      </c>
      <c r="J12440" t="s">
        <v>36</v>
      </c>
    </row>
    <row r="12441" spans="1:10" x14ac:dyDescent="0.2">
      <c r="A12441" s="7" t="s">
        <v>21275</v>
      </c>
      <c r="B12441" t="s">
        <v>21276</v>
      </c>
      <c r="C12441">
        <v>21002</v>
      </c>
      <c r="D12441" t="s">
        <v>31</v>
      </c>
      <c r="E12441">
        <v>3</v>
      </c>
      <c r="F12441" t="s">
        <v>2045</v>
      </c>
      <c r="G12441" s="8" t="s">
        <v>280</v>
      </c>
      <c r="H12441" t="s">
        <v>281</v>
      </c>
      <c r="I12441" s="1" t="s">
        <v>35</v>
      </c>
      <c r="J12441" t="s">
        <v>36</v>
      </c>
    </row>
    <row r="12442" spans="1:10" x14ac:dyDescent="0.2">
      <c r="A12442" s="7" t="s">
        <v>21277</v>
      </c>
      <c r="B12442" t="s">
        <v>21278</v>
      </c>
      <c r="C12442">
        <v>21002</v>
      </c>
      <c r="D12442" t="s">
        <v>31</v>
      </c>
      <c r="E12442">
        <v>3</v>
      </c>
      <c r="F12442" t="s">
        <v>2045</v>
      </c>
      <c r="G12442" s="8" t="s">
        <v>280</v>
      </c>
      <c r="H12442" t="s">
        <v>281</v>
      </c>
      <c r="I12442" s="1" t="s">
        <v>35</v>
      </c>
      <c r="J12442" t="s">
        <v>36</v>
      </c>
    </row>
    <row r="12443" spans="1:10" x14ac:dyDescent="0.2">
      <c r="A12443" s="7" t="s">
        <v>21279</v>
      </c>
      <c r="B12443" t="s">
        <v>21280</v>
      </c>
      <c r="C12443">
        <v>21002</v>
      </c>
      <c r="D12443" t="s">
        <v>31</v>
      </c>
      <c r="E12443">
        <v>3</v>
      </c>
      <c r="F12443" t="s">
        <v>2045</v>
      </c>
      <c r="G12443" s="8" t="s">
        <v>280</v>
      </c>
      <c r="H12443" t="s">
        <v>281</v>
      </c>
      <c r="I12443" s="1" t="s">
        <v>35</v>
      </c>
      <c r="J12443" t="s">
        <v>36</v>
      </c>
    </row>
    <row r="12444" spans="1:10" x14ac:dyDescent="0.2">
      <c r="A12444" s="7" t="s">
        <v>21281</v>
      </c>
      <c r="B12444" t="s">
        <v>21282</v>
      </c>
      <c r="C12444">
        <v>21002</v>
      </c>
      <c r="D12444" t="s">
        <v>31</v>
      </c>
      <c r="E12444">
        <v>3</v>
      </c>
      <c r="F12444" t="s">
        <v>2045</v>
      </c>
      <c r="G12444" s="8" t="s">
        <v>280</v>
      </c>
      <c r="H12444" t="s">
        <v>281</v>
      </c>
      <c r="I12444" s="1" t="s">
        <v>35</v>
      </c>
      <c r="J12444" t="s">
        <v>36</v>
      </c>
    </row>
    <row r="12445" spans="1:10" x14ac:dyDescent="0.2">
      <c r="A12445" s="7" t="s">
        <v>21283</v>
      </c>
      <c r="B12445" t="s">
        <v>21284</v>
      </c>
      <c r="C12445">
        <v>21002</v>
      </c>
      <c r="D12445" t="s">
        <v>31</v>
      </c>
      <c r="E12445">
        <v>3</v>
      </c>
      <c r="F12445" t="s">
        <v>2045</v>
      </c>
      <c r="G12445" s="8" t="s">
        <v>280</v>
      </c>
      <c r="H12445" t="s">
        <v>281</v>
      </c>
      <c r="I12445" s="1" t="s">
        <v>35</v>
      </c>
      <c r="J12445" t="s">
        <v>36</v>
      </c>
    </row>
    <row r="12446" spans="1:10" x14ac:dyDescent="0.2">
      <c r="A12446" s="7" t="s">
        <v>21285</v>
      </c>
      <c r="B12446" t="s">
        <v>21286</v>
      </c>
      <c r="C12446">
        <v>21002</v>
      </c>
      <c r="D12446" t="s">
        <v>31</v>
      </c>
      <c r="E12446">
        <v>3</v>
      </c>
      <c r="F12446" t="s">
        <v>2045</v>
      </c>
      <c r="G12446" s="8" t="s">
        <v>280</v>
      </c>
      <c r="H12446" t="s">
        <v>281</v>
      </c>
      <c r="I12446" s="1" t="s">
        <v>35</v>
      </c>
      <c r="J12446" t="s">
        <v>36</v>
      </c>
    </row>
    <row r="12447" spans="1:10" x14ac:dyDescent="0.2">
      <c r="A12447" s="7" t="s">
        <v>21287</v>
      </c>
      <c r="B12447" t="s">
        <v>21288</v>
      </c>
      <c r="C12447">
        <v>21002</v>
      </c>
      <c r="D12447" t="s">
        <v>31</v>
      </c>
      <c r="E12447">
        <v>3</v>
      </c>
      <c r="F12447" t="s">
        <v>2045</v>
      </c>
      <c r="G12447" s="8" t="s">
        <v>280</v>
      </c>
      <c r="H12447" t="s">
        <v>281</v>
      </c>
      <c r="I12447" s="1" t="s">
        <v>35</v>
      </c>
      <c r="J12447" t="s">
        <v>36</v>
      </c>
    </row>
    <row r="12448" spans="1:10" x14ac:dyDescent="0.2">
      <c r="A12448" s="7" t="s">
        <v>21289</v>
      </c>
      <c r="B12448" t="s">
        <v>21290</v>
      </c>
      <c r="C12448">
        <v>21002</v>
      </c>
      <c r="D12448" t="s">
        <v>31</v>
      </c>
      <c r="E12448">
        <v>3</v>
      </c>
      <c r="F12448" t="s">
        <v>2045</v>
      </c>
      <c r="G12448" s="8" t="s">
        <v>280</v>
      </c>
      <c r="H12448" t="s">
        <v>281</v>
      </c>
      <c r="I12448" s="1" t="s">
        <v>35</v>
      </c>
      <c r="J12448" t="s">
        <v>36</v>
      </c>
    </row>
    <row r="12449" spans="1:10" x14ac:dyDescent="0.2">
      <c r="A12449" s="7" t="s">
        <v>21291</v>
      </c>
      <c r="B12449" t="s">
        <v>21292</v>
      </c>
      <c r="C12449">
        <v>21002</v>
      </c>
      <c r="D12449" t="s">
        <v>31</v>
      </c>
      <c r="E12449">
        <v>3</v>
      </c>
      <c r="F12449" t="s">
        <v>2045</v>
      </c>
      <c r="G12449" s="8" t="s">
        <v>280</v>
      </c>
      <c r="H12449" t="s">
        <v>281</v>
      </c>
      <c r="I12449" s="1" t="s">
        <v>35</v>
      </c>
      <c r="J12449" t="s">
        <v>36</v>
      </c>
    </row>
    <row r="12450" spans="1:10" x14ac:dyDescent="0.2">
      <c r="A12450" s="7" t="s">
        <v>21293</v>
      </c>
      <c r="B12450" t="s">
        <v>21294</v>
      </c>
      <c r="C12450">
        <v>21002</v>
      </c>
      <c r="D12450" t="s">
        <v>31</v>
      </c>
      <c r="E12450">
        <v>3</v>
      </c>
      <c r="F12450" t="s">
        <v>2045</v>
      </c>
      <c r="G12450" s="8" t="s">
        <v>280</v>
      </c>
      <c r="H12450" t="s">
        <v>281</v>
      </c>
      <c r="I12450" s="1" t="s">
        <v>35</v>
      </c>
      <c r="J12450" t="s">
        <v>36</v>
      </c>
    </row>
    <row r="12451" spans="1:10" x14ac:dyDescent="0.2">
      <c r="A12451" s="7" t="s">
        <v>21295</v>
      </c>
      <c r="B12451" t="s">
        <v>21296</v>
      </c>
      <c r="C12451">
        <v>21002</v>
      </c>
      <c r="D12451" t="s">
        <v>31</v>
      </c>
      <c r="E12451">
        <v>3</v>
      </c>
      <c r="F12451" t="s">
        <v>2045</v>
      </c>
      <c r="G12451" s="8" t="s">
        <v>280</v>
      </c>
      <c r="H12451" t="s">
        <v>281</v>
      </c>
      <c r="I12451" s="1" t="s">
        <v>35</v>
      </c>
      <c r="J12451" t="s">
        <v>36</v>
      </c>
    </row>
    <row r="12452" spans="1:10" x14ac:dyDescent="0.2">
      <c r="A12452" s="7" t="s">
        <v>21297</v>
      </c>
      <c r="B12452" t="s">
        <v>21298</v>
      </c>
      <c r="C12452">
        <v>21002</v>
      </c>
      <c r="D12452" t="s">
        <v>31</v>
      </c>
      <c r="E12452">
        <v>3</v>
      </c>
      <c r="F12452" t="s">
        <v>2045</v>
      </c>
      <c r="G12452" s="8" t="s">
        <v>280</v>
      </c>
      <c r="H12452" t="s">
        <v>281</v>
      </c>
      <c r="I12452" s="1" t="s">
        <v>35</v>
      </c>
      <c r="J12452" t="s">
        <v>36</v>
      </c>
    </row>
    <row r="12453" spans="1:10" x14ac:dyDescent="0.2">
      <c r="A12453" s="7" t="s">
        <v>21299</v>
      </c>
      <c r="B12453" t="s">
        <v>21300</v>
      </c>
      <c r="C12453">
        <v>21002</v>
      </c>
      <c r="D12453" t="s">
        <v>31</v>
      </c>
      <c r="E12453">
        <v>3</v>
      </c>
      <c r="F12453" t="s">
        <v>2045</v>
      </c>
      <c r="G12453" s="8" t="s">
        <v>280</v>
      </c>
      <c r="H12453" t="s">
        <v>281</v>
      </c>
      <c r="I12453" s="1" t="s">
        <v>35</v>
      </c>
      <c r="J12453" t="s">
        <v>36</v>
      </c>
    </row>
    <row r="12454" spans="1:10" x14ac:dyDescent="0.2">
      <c r="A12454" s="7" t="s">
        <v>21301</v>
      </c>
      <c r="B12454" t="s">
        <v>21302</v>
      </c>
      <c r="C12454">
        <v>21002</v>
      </c>
      <c r="D12454" t="s">
        <v>31</v>
      </c>
      <c r="E12454">
        <v>3</v>
      </c>
      <c r="F12454" t="s">
        <v>2045</v>
      </c>
      <c r="G12454" s="8" t="s">
        <v>280</v>
      </c>
      <c r="H12454" t="s">
        <v>281</v>
      </c>
      <c r="I12454" s="1" t="s">
        <v>35</v>
      </c>
      <c r="J12454" t="s">
        <v>36</v>
      </c>
    </row>
    <row r="12455" spans="1:10" x14ac:dyDescent="0.2">
      <c r="A12455" s="7" t="s">
        <v>21303</v>
      </c>
      <c r="B12455" t="s">
        <v>21304</v>
      </c>
      <c r="C12455">
        <v>21002</v>
      </c>
      <c r="D12455" t="s">
        <v>31</v>
      </c>
      <c r="E12455">
        <v>3</v>
      </c>
      <c r="F12455" t="s">
        <v>2045</v>
      </c>
      <c r="G12455" s="8" t="s">
        <v>280</v>
      </c>
      <c r="H12455" t="s">
        <v>281</v>
      </c>
      <c r="I12455" s="1" t="s">
        <v>35</v>
      </c>
      <c r="J12455" t="s">
        <v>36</v>
      </c>
    </row>
    <row r="12456" spans="1:10" x14ac:dyDescent="0.2">
      <c r="A12456" s="7" t="s">
        <v>21305</v>
      </c>
      <c r="B12456" t="s">
        <v>21306</v>
      </c>
      <c r="C12456">
        <v>21002</v>
      </c>
      <c r="D12456" t="s">
        <v>31</v>
      </c>
      <c r="E12456">
        <v>3</v>
      </c>
      <c r="F12456" t="s">
        <v>2045</v>
      </c>
      <c r="G12456" s="8" t="s">
        <v>280</v>
      </c>
      <c r="H12456" t="s">
        <v>281</v>
      </c>
      <c r="I12456" s="1" t="s">
        <v>35</v>
      </c>
      <c r="J12456" t="s">
        <v>36</v>
      </c>
    </row>
    <row r="12457" spans="1:10" x14ac:dyDescent="0.2">
      <c r="A12457" s="7" t="s">
        <v>21307</v>
      </c>
      <c r="B12457" t="s">
        <v>21308</v>
      </c>
      <c r="C12457">
        <v>21002</v>
      </c>
      <c r="D12457" t="s">
        <v>31</v>
      </c>
      <c r="E12457">
        <v>3</v>
      </c>
      <c r="F12457" t="s">
        <v>2045</v>
      </c>
      <c r="G12457" s="8" t="s">
        <v>280</v>
      </c>
      <c r="H12457" t="s">
        <v>281</v>
      </c>
      <c r="I12457" s="1" t="s">
        <v>35</v>
      </c>
      <c r="J12457" t="s">
        <v>36</v>
      </c>
    </row>
    <row r="12458" spans="1:10" x14ac:dyDescent="0.2">
      <c r="A12458" s="7" t="s">
        <v>21309</v>
      </c>
      <c r="B12458" t="s">
        <v>21310</v>
      </c>
      <c r="C12458">
        <v>21002</v>
      </c>
      <c r="D12458" t="s">
        <v>31</v>
      </c>
      <c r="E12458">
        <v>3</v>
      </c>
      <c r="F12458" t="s">
        <v>2045</v>
      </c>
      <c r="G12458" s="8" t="s">
        <v>280</v>
      </c>
      <c r="H12458" t="s">
        <v>281</v>
      </c>
      <c r="I12458" s="1" t="s">
        <v>35</v>
      </c>
      <c r="J12458" t="s">
        <v>36</v>
      </c>
    </row>
    <row r="12459" spans="1:10" x14ac:dyDescent="0.2">
      <c r="A12459" s="7" t="s">
        <v>21311</v>
      </c>
      <c r="B12459" t="s">
        <v>21312</v>
      </c>
      <c r="C12459">
        <v>21002</v>
      </c>
      <c r="D12459" t="s">
        <v>31</v>
      </c>
      <c r="E12459">
        <v>3</v>
      </c>
      <c r="F12459" t="s">
        <v>2045</v>
      </c>
      <c r="G12459" s="8" t="s">
        <v>280</v>
      </c>
      <c r="H12459" t="s">
        <v>281</v>
      </c>
      <c r="I12459" s="1" t="s">
        <v>35</v>
      </c>
      <c r="J12459" t="s">
        <v>36</v>
      </c>
    </row>
    <row r="12460" spans="1:10" x14ac:dyDescent="0.2">
      <c r="A12460" s="7" t="s">
        <v>21313</v>
      </c>
      <c r="B12460" t="s">
        <v>21314</v>
      </c>
      <c r="C12460">
        <v>21002</v>
      </c>
      <c r="D12460" t="s">
        <v>31</v>
      </c>
      <c r="E12460">
        <v>3</v>
      </c>
      <c r="F12460" t="s">
        <v>2045</v>
      </c>
      <c r="G12460" s="8" t="s">
        <v>280</v>
      </c>
      <c r="H12460" t="s">
        <v>281</v>
      </c>
      <c r="I12460" s="1" t="s">
        <v>35</v>
      </c>
      <c r="J12460" t="s">
        <v>36</v>
      </c>
    </row>
    <row r="12461" spans="1:10" x14ac:dyDescent="0.2">
      <c r="A12461" s="7" t="s">
        <v>21315</v>
      </c>
      <c r="B12461" t="s">
        <v>21316</v>
      </c>
      <c r="C12461">
        <v>21002</v>
      </c>
      <c r="D12461" t="s">
        <v>31</v>
      </c>
      <c r="E12461">
        <v>3</v>
      </c>
      <c r="F12461" t="s">
        <v>2045</v>
      </c>
      <c r="G12461" s="8" t="s">
        <v>280</v>
      </c>
      <c r="H12461" t="s">
        <v>281</v>
      </c>
      <c r="I12461" s="1" t="s">
        <v>35</v>
      </c>
      <c r="J12461" t="s">
        <v>36</v>
      </c>
    </row>
    <row r="12462" spans="1:10" x14ac:dyDescent="0.2">
      <c r="A12462" s="7" t="s">
        <v>21317</v>
      </c>
      <c r="B12462" t="s">
        <v>21318</v>
      </c>
      <c r="C12462">
        <v>21002</v>
      </c>
      <c r="D12462" t="s">
        <v>31</v>
      </c>
      <c r="E12462">
        <v>3</v>
      </c>
      <c r="F12462" t="s">
        <v>2045</v>
      </c>
      <c r="G12462" s="8" t="s">
        <v>280</v>
      </c>
      <c r="H12462" t="s">
        <v>281</v>
      </c>
      <c r="I12462" s="1" t="s">
        <v>35</v>
      </c>
      <c r="J12462" t="s">
        <v>36</v>
      </c>
    </row>
    <row r="12463" spans="1:10" x14ac:dyDescent="0.2">
      <c r="A12463" s="7" t="s">
        <v>21319</v>
      </c>
      <c r="B12463" t="s">
        <v>21320</v>
      </c>
      <c r="C12463">
        <v>21002</v>
      </c>
      <c r="D12463" t="s">
        <v>31</v>
      </c>
      <c r="E12463">
        <v>3</v>
      </c>
      <c r="F12463" t="s">
        <v>2045</v>
      </c>
      <c r="G12463" s="8" t="s">
        <v>280</v>
      </c>
      <c r="H12463" t="s">
        <v>281</v>
      </c>
      <c r="I12463" s="1" t="s">
        <v>35</v>
      </c>
      <c r="J12463" t="s">
        <v>36</v>
      </c>
    </row>
    <row r="12464" spans="1:10" x14ac:dyDescent="0.2">
      <c r="A12464" s="7" t="s">
        <v>21321</v>
      </c>
      <c r="B12464" t="s">
        <v>21322</v>
      </c>
      <c r="C12464">
        <v>21002</v>
      </c>
      <c r="D12464" t="s">
        <v>31</v>
      </c>
      <c r="E12464">
        <v>3</v>
      </c>
      <c r="F12464" t="s">
        <v>2045</v>
      </c>
      <c r="G12464" s="8" t="s">
        <v>280</v>
      </c>
      <c r="H12464" t="s">
        <v>281</v>
      </c>
      <c r="I12464" s="1" t="s">
        <v>35</v>
      </c>
      <c r="J12464" t="s">
        <v>36</v>
      </c>
    </row>
    <row r="12465" spans="1:10" x14ac:dyDescent="0.2">
      <c r="A12465" s="7" t="s">
        <v>21323</v>
      </c>
      <c r="B12465" t="s">
        <v>21324</v>
      </c>
      <c r="C12465">
        <v>21002</v>
      </c>
      <c r="D12465" t="s">
        <v>31</v>
      </c>
      <c r="E12465">
        <v>3</v>
      </c>
      <c r="F12465" t="s">
        <v>2045</v>
      </c>
      <c r="G12465" s="8" t="s">
        <v>280</v>
      </c>
      <c r="H12465" t="s">
        <v>281</v>
      </c>
      <c r="I12465" s="1" t="s">
        <v>35</v>
      </c>
      <c r="J12465" t="s">
        <v>36</v>
      </c>
    </row>
    <row r="12466" spans="1:10" x14ac:dyDescent="0.2">
      <c r="A12466" s="7" t="s">
        <v>21325</v>
      </c>
      <c r="B12466" t="s">
        <v>21326</v>
      </c>
      <c r="C12466">
        <v>21002</v>
      </c>
      <c r="D12466" t="s">
        <v>31</v>
      </c>
      <c r="E12466">
        <v>3</v>
      </c>
      <c r="F12466" t="s">
        <v>2045</v>
      </c>
      <c r="G12466" s="8" t="s">
        <v>280</v>
      </c>
      <c r="H12466" t="s">
        <v>281</v>
      </c>
      <c r="I12466" s="1" t="s">
        <v>35</v>
      </c>
      <c r="J12466" t="s">
        <v>36</v>
      </c>
    </row>
    <row r="12467" spans="1:10" x14ac:dyDescent="0.2">
      <c r="A12467" s="7" t="s">
        <v>21327</v>
      </c>
      <c r="B12467" t="s">
        <v>21328</v>
      </c>
      <c r="C12467">
        <v>21002</v>
      </c>
      <c r="D12467" t="s">
        <v>31</v>
      </c>
      <c r="E12467">
        <v>3</v>
      </c>
      <c r="F12467" t="s">
        <v>2045</v>
      </c>
      <c r="G12467" s="8" t="s">
        <v>280</v>
      </c>
      <c r="H12467" t="s">
        <v>281</v>
      </c>
      <c r="I12467" s="1" t="s">
        <v>35</v>
      </c>
      <c r="J12467" t="s">
        <v>36</v>
      </c>
    </row>
    <row r="12468" spans="1:10" x14ac:dyDescent="0.2">
      <c r="A12468" s="7" t="s">
        <v>21329</v>
      </c>
      <c r="B12468" t="s">
        <v>21330</v>
      </c>
      <c r="C12468">
        <v>21002</v>
      </c>
      <c r="D12468" t="s">
        <v>31</v>
      </c>
      <c r="E12468">
        <v>3</v>
      </c>
      <c r="F12468" t="s">
        <v>2045</v>
      </c>
      <c r="G12468" s="8" t="s">
        <v>280</v>
      </c>
      <c r="H12468" t="s">
        <v>281</v>
      </c>
      <c r="I12468" s="1" t="s">
        <v>35</v>
      </c>
      <c r="J12468" t="s">
        <v>36</v>
      </c>
    </row>
    <row r="12469" spans="1:10" x14ac:dyDescent="0.2">
      <c r="A12469" s="7" t="s">
        <v>21331</v>
      </c>
      <c r="B12469" t="s">
        <v>21332</v>
      </c>
      <c r="C12469">
        <v>21002</v>
      </c>
      <c r="D12469" t="s">
        <v>31</v>
      </c>
      <c r="E12469">
        <v>3</v>
      </c>
      <c r="F12469" t="s">
        <v>2045</v>
      </c>
      <c r="G12469" s="8" t="s">
        <v>280</v>
      </c>
      <c r="H12469" t="s">
        <v>281</v>
      </c>
      <c r="I12469" s="1" t="s">
        <v>35</v>
      </c>
      <c r="J12469" t="s">
        <v>36</v>
      </c>
    </row>
    <row r="12470" spans="1:10" x14ac:dyDescent="0.2">
      <c r="A12470" s="7" t="s">
        <v>21333</v>
      </c>
      <c r="B12470" t="s">
        <v>21334</v>
      </c>
      <c r="C12470">
        <v>21002</v>
      </c>
      <c r="D12470" t="s">
        <v>31</v>
      </c>
      <c r="E12470">
        <v>3</v>
      </c>
      <c r="F12470" t="s">
        <v>2045</v>
      </c>
      <c r="G12470" s="8" t="s">
        <v>280</v>
      </c>
      <c r="H12470" t="s">
        <v>281</v>
      </c>
      <c r="I12470" s="1" t="s">
        <v>35</v>
      </c>
      <c r="J12470" t="s">
        <v>36</v>
      </c>
    </row>
    <row r="12471" spans="1:10" x14ac:dyDescent="0.2">
      <c r="A12471" s="7" t="s">
        <v>21335</v>
      </c>
      <c r="B12471" t="s">
        <v>15233</v>
      </c>
      <c r="C12471">
        <v>21002</v>
      </c>
      <c r="D12471" t="s">
        <v>31</v>
      </c>
      <c r="E12471">
        <v>3</v>
      </c>
      <c r="F12471" t="s">
        <v>2045</v>
      </c>
      <c r="G12471" s="8" t="s">
        <v>280</v>
      </c>
      <c r="H12471" t="s">
        <v>281</v>
      </c>
      <c r="I12471" s="1" t="s">
        <v>35</v>
      </c>
      <c r="J12471" t="s">
        <v>36</v>
      </c>
    </row>
    <row r="12472" spans="1:10" x14ac:dyDescent="0.2">
      <c r="A12472" s="7" t="s">
        <v>21336</v>
      </c>
      <c r="B12472" t="s">
        <v>21337</v>
      </c>
      <c r="C12472">
        <v>21002</v>
      </c>
      <c r="D12472" t="s">
        <v>31</v>
      </c>
      <c r="E12472">
        <v>3</v>
      </c>
      <c r="F12472" t="s">
        <v>2045</v>
      </c>
      <c r="G12472" s="8" t="s">
        <v>280</v>
      </c>
      <c r="H12472" t="s">
        <v>281</v>
      </c>
      <c r="I12472" s="1" t="s">
        <v>35</v>
      </c>
      <c r="J12472" t="s">
        <v>36</v>
      </c>
    </row>
    <row r="12473" spans="1:10" x14ac:dyDescent="0.2">
      <c r="A12473" s="7" t="s">
        <v>21338</v>
      </c>
      <c r="B12473" t="s">
        <v>21339</v>
      </c>
      <c r="C12473">
        <v>21002</v>
      </c>
      <c r="D12473" t="s">
        <v>31</v>
      </c>
      <c r="E12473">
        <v>3</v>
      </c>
      <c r="F12473" t="s">
        <v>2045</v>
      </c>
      <c r="G12473" s="8" t="s">
        <v>280</v>
      </c>
      <c r="H12473" t="s">
        <v>281</v>
      </c>
      <c r="I12473" s="1" t="s">
        <v>35</v>
      </c>
      <c r="J12473" t="s">
        <v>36</v>
      </c>
    </row>
    <row r="12474" spans="1:10" x14ac:dyDescent="0.2">
      <c r="A12474" s="7" t="s">
        <v>21340</v>
      </c>
      <c r="B12474" t="s">
        <v>21341</v>
      </c>
      <c r="C12474">
        <v>21002</v>
      </c>
      <c r="D12474" t="s">
        <v>31</v>
      </c>
      <c r="E12474">
        <v>3</v>
      </c>
      <c r="F12474" t="s">
        <v>2045</v>
      </c>
      <c r="G12474" s="8" t="s">
        <v>280</v>
      </c>
      <c r="H12474" t="s">
        <v>281</v>
      </c>
      <c r="I12474" s="1" t="s">
        <v>35</v>
      </c>
      <c r="J12474" t="s">
        <v>36</v>
      </c>
    </row>
    <row r="12475" spans="1:10" x14ac:dyDescent="0.2">
      <c r="A12475" s="7" t="s">
        <v>21342</v>
      </c>
      <c r="B12475" t="s">
        <v>21343</v>
      </c>
      <c r="C12475">
        <v>21002</v>
      </c>
      <c r="D12475" t="s">
        <v>31</v>
      </c>
      <c r="E12475">
        <v>3</v>
      </c>
      <c r="F12475" t="s">
        <v>2045</v>
      </c>
      <c r="G12475" s="8" t="s">
        <v>280</v>
      </c>
      <c r="H12475" t="s">
        <v>281</v>
      </c>
      <c r="I12475" s="1" t="s">
        <v>35</v>
      </c>
      <c r="J12475" t="s">
        <v>36</v>
      </c>
    </row>
    <row r="12476" spans="1:10" x14ac:dyDescent="0.2">
      <c r="A12476" s="7" t="s">
        <v>21344</v>
      </c>
      <c r="B12476" t="s">
        <v>21345</v>
      </c>
      <c r="C12476">
        <v>21002</v>
      </c>
      <c r="D12476" t="s">
        <v>31</v>
      </c>
      <c r="E12476">
        <v>3</v>
      </c>
      <c r="F12476" t="s">
        <v>2045</v>
      </c>
      <c r="G12476" s="8" t="s">
        <v>280</v>
      </c>
      <c r="H12476" t="s">
        <v>281</v>
      </c>
      <c r="I12476" s="1" t="s">
        <v>35</v>
      </c>
      <c r="J12476" t="s">
        <v>36</v>
      </c>
    </row>
    <row r="12477" spans="1:10" x14ac:dyDescent="0.2">
      <c r="A12477" s="7" t="s">
        <v>21346</v>
      </c>
      <c r="B12477" t="s">
        <v>21347</v>
      </c>
      <c r="C12477">
        <v>21002</v>
      </c>
      <c r="D12477" t="s">
        <v>31</v>
      </c>
      <c r="E12477">
        <v>3</v>
      </c>
      <c r="F12477" t="s">
        <v>2045</v>
      </c>
      <c r="G12477" s="8" t="s">
        <v>280</v>
      </c>
      <c r="H12477" t="s">
        <v>281</v>
      </c>
      <c r="I12477" s="1" t="s">
        <v>35</v>
      </c>
      <c r="J12477" t="s">
        <v>36</v>
      </c>
    </row>
    <row r="12478" spans="1:10" x14ac:dyDescent="0.2">
      <c r="A12478" s="7" t="s">
        <v>21348</v>
      </c>
      <c r="B12478" t="s">
        <v>21349</v>
      </c>
      <c r="C12478">
        <v>21002</v>
      </c>
      <c r="D12478" t="s">
        <v>31</v>
      </c>
      <c r="E12478">
        <v>3</v>
      </c>
      <c r="F12478" t="s">
        <v>2045</v>
      </c>
      <c r="G12478" s="8" t="s">
        <v>280</v>
      </c>
      <c r="H12478" t="s">
        <v>281</v>
      </c>
      <c r="I12478" s="1" t="s">
        <v>35</v>
      </c>
      <c r="J12478" t="s">
        <v>36</v>
      </c>
    </row>
    <row r="12479" spans="1:10" x14ac:dyDescent="0.2">
      <c r="A12479" s="7" t="s">
        <v>21350</v>
      </c>
      <c r="B12479" t="s">
        <v>21351</v>
      </c>
      <c r="C12479">
        <v>21002</v>
      </c>
      <c r="D12479" t="s">
        <v>31</v>
      </c>
      <c r="E12479">
        <v>3</v>
      </c>
      <c r="F12479" t="s">
        <v>2045</v>
      </c>
      <c r="G12479" s="8" t="s">
        <v>280</v>
      </c>
      <c r="H12479" t="s">
        <v>281</v>
      </c>
      <c r="I12479" s="1" t="s">
        <v>35</v>
      </c>
      <c r="J12479" t="s">
        <v>36</v>
      </c>
    </row>
    <row r="12480" spans="1:10" x14ac:dyDescent="0.2">
      <c r="A12480" s="7" t="s">
        <v>21352</v>
      </c>
      <c r="B12480" t="s">
        <v>21353</v>
      </c>
      <c r="C12480">
        <v>21002</v>
      </c>
      <c r="D12480" t="s">
        <v>31</v>
      </c>
      <c r="E12480">
        <v>3</v>
      </c>
      <c r="F12480" t="s">
        <v>2045</v>
      </c>
      <c r="G12480" s="8" t="s">
        <v>280</v>
      </c>
      <c r="H12480" t="s">
        <v>281</v>
      </c>
      <c r="I12480" s="1" t="s">
        <v>35</v>
      </c>
      <c r="J12480" t="s">
        <v>36</v>
      </c>
    </row>
    <row r="12481" spans="1:10" x14ac:dyDescent="0.2">
      <c r="A12481" s="7" t="s">
        <v>21354</v>
      </c>
      <c r="B12481" t="s">
        <v>21355</v>
      </c>
      <c r="C12481">
        <v>21002</v>
      </c>
      <c r="D12481" t="s">
        <v>31</v>
      </c>
      <c r="E12481">
        <v>3</v>
      </c>
      <c r="F12481" t="s">
        <v>2045</v>
      </c>
      <c r="G12481" s="8" t="s">
        <v>280</v>
      </c>
      <c r="H12481" t="s">
        <v>281</v>
      </c>
      <c r="I12481" s="1" t="s">
        <v>35</v>
      </c>
      <c r="J12481" t="s">
        <v>36</v>
      </c>
    </row>
    <row r="12482" spans="1:10" x14ac:dyDescent="0.2">
      <c r="A12482" s="7" t="s">
        <v>21356</v>
      </c>
      <c r="B12482" t="s">
        <v>21357</v>
      </c>
      <c r="C12482">
        <v>21002</v>
      </c>
      <c r="D12482" t="s">
        <v>31</v>
      </c>
      <c r="E12482">
        <v>3</v>
      </c>
      <c r="F12482" t="s">
        <v>2045</v>
      </c>
      <c r="G12482" s="8" t="s">
        <v>280</v>
      </c>
      <c r="H12482" t="s">
        <v>281</v>
      </c>
      <c r="I12482" s="1" t="s">
        <v>35</v>
      </c>
      <c r="J12482" t="s">
        <v>36</v>
      </c>
    </row>
    <row r="12483" spans="1:10" x14ac:dyDescent="0.2">
      <c r="A12483" s="7" t="s">
        <v>21358</v>
      </c>
      <c r="B12483" t="s">
        <v>21359</v>
      </c>
      <c r="C12483">
        <v>21002</v>
      </c>
      <c r="D12483" t="s">
        <v>31</v>
      </c>
      <c r="E12483">
        <v>3</v>
      </c>
      <c r="F12483" t="s">
        <v>2045</v>
      </c>
      <c r="G12483" s="8" t="s">
        <v>280</v>
      </c>
      <c r="H12483" t="s">
        <v>281</v>
      </c>
      <c r="I12483" s="1" t="s">
        <v>35</v>
      </c>
      <c r="J12483" t="s">
        <v>36</v>
      </c>
    </row>
    <row r="12484" spans="1:10" x14ac:dyDescent="0.2">
      <c r="A12484" s="7" t="s">
        <v>21360</v>
      </c>
      <c r="B12484" t="s">
        <v>21361</v>
      </c>
      <c r="C12484">
        <v>21002</v>
      </c>
      <c r="D12484" t="s">
        <v>31</v>
      </c>
      <c r="E12484">
        <v>3</v>
      </c>
      <c r="F12484" t="s">
        <v>2045</v>
      </c>
      <c r="G12484" s="8" t="s">
        <v>280</v>
      </c>
      <c r="H12484" t="s">
        <v>281</v>
      </c>
      <c r="I12484" s="1" t="s">
        <v>35</v>
      </c>
      <c r="J12484" t="s">
        <v>36</v>
      </c>
    </row>
    <row r="12485" spans="1:10" x14ac:dyDescent="0.2">
      <c r="A12485" s="7" t="s">
        <v>21362</v>
      </c>
      <c r="B12485" t="s">
        <v>21363</v>
      </c>
      <c r="C12485">
        <v>21002</v>
      </c>
      <c r="D12485" t="s">
        <v>31</v>
      </c>
      <c r="E12485">
        <v>3</v>
      </c>
      <c r="F12485" t="s">
        <v>2045</v>
      </c>
      <c r="G12485" s="8" t="s">
        <v>280</v>
      </c>
      <c r="H12485" t="s">
        <v>281</v>
      </c>
      <c r="I12485" s="1" t="s">
        <v>35</v>
      </c>
      <c r="J12485" t="s">
        <v>36</v>
      </c>
    </row>
    <row r="12486" spans="1:10" x14ac:dyDescent="0.2">
      <c r="A12486" s="7" t="s">
        <v>21364</v>
      </c>
      <c r="B12486" t="s">
        <v>21365</v>
      </c>
      <c r="C12486">
        <v>21002</v>
      </c>
      <c r="D12486" t="s">
        <v>31</v>
      </c>
      <c r="E12486">
        <v>3</v>
      </c>
      <c r="F12486" t="s">
        <v>2045</v>
      </c>
      <c r="G12486" s="8" t="s">
        <v>280</v>
      </c>
      <c r="H12486" t="s">
        <v>281</v>
      </c>
      <c r="I12486" s="1" t="s">
        <v>35</v>
      </c>
      <c r="J12486" t="s">
        <v>36</v>
      </c>
    </row>
    <row r="12487" spans="1:10" x14ac:dyDescent="0.2">
      <c r="A12487" s="7" t="s">
        <v>21366</v>
      </c>
      <c r="B12487" t="s">
        <v>21367</v>
      </c>
      <c r="C12487">
        <v>21002</v>
      </c>
      <c r="D12487" t="s">
        <v>31</v>
      </c>
      <c r="E12487">
        <v>3</v>
      </c>
      <c r="F12487" t="s">
        <v>2045</v>
      </c>
      <c r="G12487" s="8" t="s">
        <v>280</v>
      </c>
      <c r="H12487" t="s">
        <v>281</v>
      </c>
      <c r="I12487" s="1" t="s">
        <v>35</v>
      </c>
      <c r="J12487" t="s">
        <v>36</v>
      </c>
    </row>
    <row r="12488" spans="1:10" x14ac:dyDescent="0.2">
      <c r="A12488" s="7" t="s">
        <v>21368</v>
      </c>
      <c r="B12488" t="s">
        <v>21369</v>
      </c>
      <c r="C12488">
        <v>21002</v>
      </c>
      <c r="D12488" t="s">
        <v>31</v>
      </c>
      <c r="E12488">
        <v>3</v>
      </c>
      <c r="F12488" t="s">
        <v>2045</v>
      </c>
      <c r="G12488" s="8" t="s">
        <v>280</v>
      </c>
      <c r="H12488" t="s">
        <v>281</v>
      </c>
      <c r="I12488" s="1" t="s">
        <v>35</v>
      </c>
      <c r="J12488" t="s">
        <v>36</v>
      </c>
    </row>
    <row r="12489" spans="1:10" x14ac:dyDescent="0.2">
      <c r="A12489" s="7" t="s">
        <v>21370</v>
      </c>
      <c r="B12489" t="s">
        <v>21371</v>
      </c>
      <c r="C12489">
        <v>21002</v>
      </c>
      <c r="D12489" t="s">
        <v>31</v>
      </c>
      <c r="E12489">
        <v>3</v>
      </c>
      <c r="F12489" t="s">
        <v>2045</v>
      </c>
      <c r="G12489" s="8" t="s">
        <v>280</v>
      </c>
      <c r="H12489" t="s">
        <v>281</v>
      </c>
      <c r="I12489" s="1" t="s">
        <v>35</v>
      </c>
      <c r="J12489" t="s">
        <v>36</v>
      </c>
    </row>
    <row r="12490" spans="1:10" x14ac:dyDescent="0.2">
      <c r="A12490" s="7" t="s">
        <v>21372</v>
      </c>
      <c r="B12490" t="s">
        <v>21373</v>
      </c>
      <c r="C12490">
        <v>21002</v>
      </c>
      <c r="D12490" t="s">
        <v>31</v>
      </c>
      <c r="E12490">
        <v>3</v>
      </c>
      <c r="F12490" t="s">
        <v>2045</v>
      </c>
      <c r="G12490" s="8" t="s">
        <v>280</v>
      </c>
      <c r="H12490" t="s">
        <v>281</v>
      </c>
      <c r="I12490" s="1" t="s">
        <v>35</v>
      </c>
      <c r="J12490" t="s">
        <v>36</v>
      </c>
    </row>
    <row r="12491" spans="1:10" x14ac:dyDescent="0.2">
      <c r="A12491" s="7" t="s">
        <v>21374</v>
      </c>
      <c r="B12491" t="s">
        <v>21375</v>
      </c>
      <c r="C12491">
        <v>21002</v>
      </c>
      <c r="D12491" t="s">
        <v>31</v>
      </c>
      <c r="E12491">
        <v>3</v>
      </c>
      <c r="F12491" t="s">
        <v>2045</v>
      </c>
      <c r="G12491" s="8" t="s">
        <v>280</v>
      </c>
      <c r="H12491" t="s">
        <v>281</v>
      </c>
      <c r="I12491" s="1" t="s">
        <v>35</v>
      </c>
      <c r="J12491" t="s">
        <v>36</v>
      </c>
    </row>
    <row r="12492" spans="1:10" x14ac:dyDescent="0.2">
      <c r="A12492" s="7" t="s">
        <v>21376</v>
      </c>
      <c r="B12492" t="s">
        <v>21377</v>
      </c>
      <c r="C12492">
        <v>21002</v>
      </c>
      <c r="D12492" t="s">
        <v>31</v>
      </c>
      <c r="E12492">
        <v>3</v>
      </c>
      <c r="F12492" t="s">
        <v>2045</v>
      </c>
      <c r="G12492" s="8" t="s">
        <v>280</v>
      </c>
      <c r="H12492" t="s">
        <v>281</v>
      </c>
      <c r="I12492" s="1" t="s">
        <v>35</v>
      </c>
      <c r="J12492" t="s">
        <v>36</v>
      </c>
    </row>
    <row r="12493" spans="1:10" x14ac:dyDescent="0.2">
      <c r="A12493" s="7" t="s">
        <v>21378</v>
      </c>
      <c r="B12493" t="s">
        <v>21379</v>
      </c>
      <c r="C12493">
        <v>21002</v>
      </c>
      <c r="D12493" t="s">
        <v>31</v>
      </c>
      <c r="E12493">
        <v>3</v>
      </c>
      <c r="F12493" t="s">
        <v>2045</v>
      </c>
      <c r="G12493" s="8" t="s">
        <v>280</v>
      </c>
      <c r="H12493" t="s">
        <v>281</v>
      </c>
      <c r="I12493" s="1" t="s">
        <v>35</v>
      </c>
      <c r="J12493" t="s">
        <v>36</v>
      </c>
    </row>
    <row r="12494" spans="1:10" x14ac:dyDescent="0.2">
      <c r="A12494" s="7" t="s">
        <v>21380</v>
      </c>
      <c r="B12494" t="s">
        <v>21381</v>
      </c>
      <c r="C12494">
        <v>21002</v>
      </c>
      <c r="D12494" t="s">
        <v>31</v>
      </c>
      <c r="E12494">
        <v>3</v>
      </c>
      <c r="F12494" t="s">
        <v>2045</v>
      </c>
      <c r="G12494" s="8" t="s">
        <v>280</v>
      </c>
      <c r="H12494" t="s">
        <v>281</v>
      </c>
      <c r="I12494" s="1" t="s">
        <v>35</v>
      </c>
      <c r="J12494" t="s">
        <v>36</v>
      </c>
    </row>
    <row r="12495" spans="1:10" x14ac:dyDescent="0.2">
      <c r="A12495" s="7" t="s">
        <v>21382</v>
      </c>
      <c r="B12495" t="s">
        <v>21383</v>
      </c>
      <c r="C12495">
        <v>21002</v>
      </c>
      <c r="D12495" t="s">
        <v>31</v>
      </c>
      <c r="E12495">
        <v>3</v>
      </c>
      <c r="F12495" t="s">
        <v>2045</v>
      </c>
      <c r="G12495" s="8" t="s">
        <v>280</v>
      </c>
      <c r="H12495" t="s">
        <v>281</v>
      </c>
      <c r="I12495" s="1" t="s">
        <v>35</v>
      </c>
      <c r="J12495" t="s">
        <v>36</v>
      </c>
    </row>
    <row r="12496" spans="1:10" x14ac:dyDescent="0.2">
      <c r="A12496" s="7" t="s">
        <v>21384</v>
      </c>
      <c r="B12496" t="s">
        <v>21385</v>
      </c>
      <c r="C12496">
        <v>21002</v>
      </c>
      <c r="D12496" t="s">
        <v>31</v>
      </c>
      <c r="E12496">
        <v>3</v>
      </c>
      <c r="F12496" t="s">
        <v>2045</v>
      </c>
      <c r="G12496" s="8" t="s">
        <v>280</v>
      </c>
      <c r="H12496" t="s">
        <v>281</v>
      </c>
      <c r="I12496" s="1" t="s">
        <v>35</v>
      </c>
      <c r="J12496" t="s">
        <v>36</v>
      </c>
    </row>
    <row r="12497" spans="1:10" x14ac:dyDescent="0.2">
      <c r="A12497" s="7" t="s">
        <v>21386</v>
      </c>
      <c r="B12497" t="s">
        <v>21387</v>
      </c>
      <c r="C12497">
        <v>21002</v>
      </c>
      <c r="D12497" t="s">
        <v>31</v>
      </c>
      <c r="E12497">
        <v>3</v>
      </c>
      <c r="F12497" t="s">
        <v>2045</v>
      </c>
      <c r="G12497" s="8" t="s">
        <v>280</v>
      </c>
      <c r="H12497" t="s">
        <v>281</v>
      </c>
      <c r="I12497" s="1" t="s">
        <v>35</v>
      </c>
      <c r="J12497" t="s">
        <v>36</v>
      </c>
    </row>
    <row r="12498" spans="1:10" x14ac:dyDescent="0.2">
      <c r="A12498" s="7" t="s">
        <v>21388</v>
      </c>
      <c r="B12498" t="s">
        <v>21389</v>
      </c>
      <c r="C12498">
        <v>21002</v>
      </c>
      <c r="D12498" t="s">
        <v>31</v>
      </c>
      <c r="E12498">
        <v>3</v>
      </c>
      <c r="F12498" t="s">
        <v>2045</v>
      </c>
      <c r="G12498" s="8" t="s">
        <v>280</v>
      </c>
      <c r="H12498" t="s">
        <v>281</v>
      </c>
      <c r="I12498" s="1" t="s">
        <v>35</v>
      </c>
      <c r="J12498" t="s">
        <v>36</v>
      </c>
    </row>
    <row r="12499" spans="1:10" x14ac:dyDescent="0.2">
      <c r="A12499" s="7" t="s">
        <v>21390</v>
      </c>
      <c r="B12499" t="s">
        <v>21391</v>
      </c>
      <c r="C12499">
        <v>21002</v>
      </c>
      <c r="D12499" t="s">
        <v>31</v>
      </c>
      <c r="E12499">
        <v>3</v>
      </c>
      <c r="F12499" t="s">
        <v>2045</v>
      </c>
      <c r="G12499" s="8" t="s">
        <v>280</v>
      </c>
      <c r="H12499" t="s">
        <v>281</v>
      </c>
      <c r="I12499" s="1" t="s">
        <v>35</v>
      </c>
      <c r="J12499" t="s">
        <v>36</v>
      </c>
    </row>
    <row r="12500" spans="1:10" x14ac:dyDescent="0.2">
      <c r="A12500" s="7" t="s">
        <v>21392</v>
      </c>
      <c r="B12500" t="s">
        <v>21393</v>
      </c>
      <c r="C12500">
        <v>21002</v>
      </c>
      <c r="D12500" t="s">
        <v>31</v>
      </c>
      <c r="E12500">
        <v>3</v>
      </c>
      <c r="F12500" t="s">
        <v>2045</v>
      </c>
      <c r="G12500" s="8" t="s">
        <v>280</v>
      </c>
      <c r="H12500" t="s">
        <v>281</v>
      </c>
      <c r="I12500" s="1" t="s">
        <v>35</v>
      </c>
      <c r="J12500" t="s">
        <v>36</v>
      </c>
    </row>
    <row r="12501" spans="1:10" x14ac:dyDescent="0.2">
      <c r="A12501" s="7" t="s">
        <v>21394</v>
      </c>
      <c r="B12501" t="s">
        <v>21395</v>
      </c>
      <c r="C12501">
        <v>21002</v>
      </c>
      <c r="D12501" t="s">
        <v>31</v>
      </c>
      <c r="E12501">
        <v>3</v>
      </c>
      <c r="F12501" t="s">
        <v>2045</v>
      </c>
      <c r="G12501" s="8" t="s">
        <v>280</v>
      </c>
      <c r="H12501" t="s">
        <v>281</v>
      </c>
      <c r="I12501" s="1" t="s">
        <v>35</v>
      </c>
      <c r="J12501" t="s">
        <v>36</v>
      </c>
    </row>
    <row r="12502" spans="1:10" x14ac:dyDescent="0.2">
      <c r="A12502" s="7" t="s">
        <v>21396</v>
      </c>
      <c r="B12502" t="s">
        <v>21397</v>
      </c>
      <c r="C12502">
        <v>21002</v>
      </c>
      <c r="D12502" t="s">
        <v>31</v>
      </c>
      <c r="E12502">
        <v>3</v>
      </c>
      <c r="F12502" t="s">
        <v>2045</v>
      </c>
      <c r="G12502" s="8" t="s">
        <v>280</v>
      </c>
      <c r="H12502" t="s">
        <v>281</v>
      </c>
      <c r="I12502" s="1" t="s">
        <v>35</v>
      </c>
      <c r="J12502" t="s">
        <v>36</v>
      </c>
    </row>
    <row r="12503" spans="1:10" x14ac:dyDescent="0.2">
      <c r="A12503" s="7" t="s">
        <v>21398</v>
      </c>
      <c r="B12503" t="s">
        <v>21399</v>
      </c>
      <c r="C12503">
        <v>21002</v>
      </c>
      <c r="D12503" t="s">
        <v>31</v>
      </c>
      <c r="E12503">
        <v>3</v>
      </c>
      <c r="F12503" t="s">
        <v>2045</v>
      </c>
      <c r="G12503" s="8" t="s">
        <v>280</v>
      </c>
      <c r="H12503" t="s">
        <v>281</v>
      </c>
      <c r="I12503" s="1" t="s">
        <v>35</v>
      </c>
      <c r="J12503" t="s">
        <v>36</v>
      </c>
    </row>
    <row r="12504" spans="1:10" x14ac:dyDescent="0.2">
      <c r="A12504" s="7" t="s">
        <v>21400</v>
      </c>
      <c r="B12504" t="s">
        <v>21401</v>
      </c>
      <c r="C12504">
        <v>21002</v>
      </c>
      <c r="D12504" t="s">
        <v>31</v>
      </c>
      <c r="E12504">
        <v>3</v>
      </c>
      <c r="F12504" t="s">
        <v>2045</v>
      </c>
      <c r="G12504" s="8" t="s">
        <v>280</v>
      </c>
      <c r="H12504" t="s">
        <v>281</v>
      </c>
      <c r="I12504" s="1" t="s">
        <v>35</v>
      </c>
      <c r="J12504" t="s">
        <v>36</v>
      </c>
    </row>
    <row r="12505" spans="1:10" x14ac:dyDescent="0.2">
      <c r="A12505" s="7" t="s">
        <v>21402</v>
      </c>
      <c r="B12505" t="s">
        <v>21403</v>
      </c>
      <c r="C12505">
        <v>21002</v>
      </c>
      <c r="D12505" t="s">
        <v>31</v>
      </c>
      <c r="E12505">
        <v>3</v>
      </c>
      <c r="F12505" t="s">
        <v>2045</v>
      </c>
      <c r="G12505" s="8" t="s">
        <v>280</v>
      </c>
      <c r="H12505" t="s">
        <v>281</v>
      </c>
      <c r="I12505" s="1" t="s">
        <v>35</v>
      </c>
      <c r="J12505" t="s">
        <v>36</v>
      </c>
    </row>
    <row r="12506" spans="1:10" x14ac:dyDescent="0.2">
      <c r="A12506" s="7" t="s">
        <v>21404</v>
      </c>
      <c r="B12506" t="s">
        <v>21405</v>
      </c>
      <c r="C12506">
        <v>21002</v>
      </c>
      <c r="D12506" t="s">
        <v>31</v>
      </c>
      <c r="E12506">
        <v>3</v>
      </c>
      <c r="F12506" t="s">
        <v>2045</v>
      </c>
      <c r="G12506" s="8" t="s">
        <v>280</v>
      </c>
      <c r="H12506" t="s">
        <v>281</v>
      </c>
      <c r="I12506" s="1" t="s">
        <v>35</v>
      </c>
      <c r="J12506" t="s">
        <v>36</v>
      </c>
    </row>
    <row r="12507" spans="1:10" x14ac:dyDescent="0.2">
      <c r="A12507" s="7" t="s">
        <v>21406</v>
      </c>
      <c r="B12507" t="s">
        <v>21407</v>
      </c>
      <c r="C12507">
        <v>21002</v>
      </c>
      <c r="D12507" t="s">
        <v>31</v>
      </c>
      <c r="E12507">
        <v>3</v>
      </c>
      <c r="F12507" t="s">
        <v>2045</v>
      </c>
      <c r="G12507" s="8" t="s">
        <v>280</v>
      </c>
      <c r="H12507" t="s">
        <v>281</v>
      </c>
      <c r="I12507" s="1" t="s">
        <v>35</v>
      </c>
      <c r="J12507" t="s">
        <v>36</v>
      </c>
    </row>
    <row r="12508" spans="1:10" x14ac:dyDescent="0.2">
      <c r="A12508" s="7" t="s">
        <v>21408</v>
      </c>
      <c r="B12508" t="s">
        <v>21409</v>
      </c>
      <c r="C12508">
        <v>21002</v>
      </c>
      <c r="D12508" t="s">
        <v>31</v>
      </c>
      <c r="E12508">
        <v>3</v>
      </c>
      <c r="F12508" t="s">
        <v>2045</v>
      </c>
      <c r="G12508" s="8" t="s">
        <v>280</v>
      </c>
      <c r="H12508" t="s">
        <v>281</v>
      </c>
      <c r="I12508" s="1" t="s">
        <v>35</v>
      </c>
      <c r="J12508" t="s">
        <v>36</v>
      </c>
    </row>
    <row r="12509" spans="1:10" x14ac:dyDescent="0.2">
      <c r="A12509" s="7" t="s">
        <v>21410</v>
      </c>
      <c r="B12509" t="s">
        <v>21411</v>
      </c>
      <c r="C12509">
        <v>21002</v>
      </c>
      <c r="D12509" t="s">
        <v>31</v>
      </c>
      <c r="E12509">
        <v>3</v>
      </c>
      <c r="F12509" t="s">
        <v>2045</v>
      </c>
      <c r="G12509" s="8" t="s">
        <v>280</v>
      </c>
      <c r="H12509" t="s">
        <v>281</v>
      </c>
      <c r="I12509" s="1" t="s">
        <v>35</v>
      </c>
      <c r="J12509" t="s">
        <v>36</v>
      </c>
    </row>
    <row r="12510" spans="1:10" x14ac:dyDescent="0.2">
      <c r="A12510" s="7" t="s">
        <v>21412</v>
      </c>
      <c r="B12510" t="s">
        <v>21413</v>
      </c>
      <c r="C12510">
        <v>21002</v>
      </c>
      <c r="D12510" t="s">
        <v>31</v>
      </c>
      <c r="E12510">
        <v>3</v>
      </c>
      <c r="F12510" t="s">
        <v>2045</v>
      </c>
      <c r="G12510" s="8" t="s">
        <v>280</v>
      </c>
      <c r="H12510" t="s">
        <v>281</v>
      </c>
      <c r="I12510" s="1" t="s">
        <v>35</v>
      </c>
      <c r="J12510" t="s">
        <v>36</v>
      </c>
    </row>
    <row r="12511" spans="1:10" x14ac:dyDescent="0.2">
      <c r="A12511" s="7" t="s">
        <v>21414</v>
      </c>
      <c r="B12511" t="s">
        <v>21415</v>
      </c>
      <c r="C12511">
        <v>21002</v>
      </c>
      <c r="D12511" t="s">
        <v>31</v>
      </c>
      <c r="E12511">
        <v>3</v>
      </c>
      <c r="F12511" t="s">
        <v>2045</v>
      </c>
      <c r="G12511" s="8" t="s">
        <v>280</v>
      </c>
      <c r="H12511" t="s">
        <v>281</v>
      </c>
      <c r="I12511" s="1" t="s">
        <v>35</v>
      </c>
      <c r="J12511" t="s">
        <v>36</v>
      </c>
    </row>
    <row r="12512" spans="1:10" x14ac:dyDescent="0.2">
      <c r="A12512" s="7" t="s">
        <v>21416</v>
      </c>
      <c r="B12512" t="s">
        <v>21417</v>
      </c>
      <c r="C12512">
        <v>21002</v>
      </c>
      <c r="D12512" t="s">
        <v>31</v>
      </c>
      <c r="E12512">
        <v>3</v>
      </c>
      <c r="F12512" t="s">
        <v>2045</v>
      </c>
      <c r="G12512" s="8" t="s">
        <v>280</v>
      </c>
      <c r="H12512" t="s">
        <v>281</v>
      </c>
      <c r="I12512" s="1" t="s">
        <v>35</v>
      </c>
      <c r="J12512" t="s">
        <v>36</v>
      </c>
    </row>
    <row r="12513" spans="1:10" x14ac:dyDescent="0.2">
      <c r="A12513" s="7" t="s">
        <v>21418</v>
      </c>
      <c r="B12513" t="s">
        <v>21419</v>
      </c>
      <c r="C12513">
        <v>21002</v>
      </c>
      <c r="D12513" t="s">
        <v>31</v>
      </c>
      <c r="E12513">
        <v>3</v>
      </c>
      <c r="F12513" t="s">
        <v>2045</v>
      </c>
      <c r="G12513" s="8" t="s">
        <v>280</v>
      </c>
      <c r="H12513" t="s">
        <v>281</v>
      </c>
      <c r="I12513" s="1" t="s">
        <v>35</v>
      </c>
      <c r="J12513" t="s">
        <v>36</v>
      </c>
    </row>
    <row r="12514" spans="1:10" x14ac:dyDescent="0.2">
      <c r="A12514" s="7" t="s">
        <v>21420</v>
      </c>
      <c r="B12514" t="s">
        <v>21421</v>
      </c>
      <c r="C12514">
        <v>21002</v>
      </c>
      <c r="D12514" t="s">
        <v>31</v>
      </c>
      <c r="E12514">
        <v>3</v>
      </c>
      <c r="F12514" t="s">
        <v>2045</v>
      </c>
      <c r="G12514" s="8" t="s">
        <v>280</v>
      </c>
      <c r="H12514" t="s">
        <v>281</v>
      </c>
      <c r="I12514" s="1" t="s">
        <v>35</v>
      </c>
      <c r="J12514" t="s">
        <v>36</v>
      </c>
    </row>
    <row r="12515" spans="1:10" x14ac:dyDescent="0.2">
      <c r="A12515" s="7" t="s">
        <v>21422</v>
      </c>
      <c r="B12515" t="s">
        <v>21423</v>
      </c>
      <c r="C12515">
        <v>21002</v>
      </c>
      <c r="D12515" t="s">
        <v>31</v>
      </c>
      <c r="E12515">
        <v>3</v>
      </c>
      <c r="F12515" t="s">
        <v>2045</v>
      </c>
      <c r="G12515" s="8" t="s">
        <v>280</v>
      </c>
      <c r="H12515" t="s">
        <v>281</v>
      </c>
      <c r="I12515" s="1" t="s">
        <v>35</v>
      </c>
      <c r="J12515" t="s">
        <v>36</v>
      </c>
    </row>
    <row r="12516" spans="1:10" x14ac:dyDescent="0.2">
      <c r="A12516" s="7" t="s">
        <v>21424</v>
      </c>
      <c r="B12516" t="s">
        <v>21425</v>
      </c>
      <c r="C12516">
        <v>21002</v>
      </c>
      <c r="D12516" t="s">
        <v>31</v>
      </c>
      <c r="E12516">
        <v>3</v>
      </c>
      <c r="F12516" t="s">
        <v>2045</v>
      </c>
      <c r="G12516" s="8" t="s">
        <v>280</v>
      </c>
      <c r="H12516" t="s">
        <v>281</v>
      </c>
      <c r="I12516" s="1" t="s">
        <v>35</v>
      </c>
      <c r="J12516" t="s">
        <v>36</v>
      </c>
    </row>
    <row r="12517" spans="1:10" x14ac:dyDescent="0.2">
      <c r="A12517" s="7" t="s">
        <v>21426</v>
      </c>
      <c r="B12517" t="s">
        <v>21427</v>
      </c>
      <c r="C12517">
        <v>21002</v>
      </c>
      <c r="D12517" t="s">
        <v>31</v>
      </c>
      <c r="E12517">
        <v>3</v>
      </c>
      <c r="F12517" t="s">
        <v>2045</v>
      </c>
      <c r="G12517" s="8" t="s">
        <v>280</v>
      </c>
      <c r="H12517" t="s">
        <v>281</v>
      </c>
      <c r="I12517" s="1" t="s">
        <v>35</v>
      </c>
      <c r="J12517" t="s">
        <v>36</v>
      </c>
    </row>
    <row r="12518" spans="1:10" x14ac:dyDescent="0.2">
      <c r="A12518" s="7" t="s">
        <v>21428</v>
      </c>
      <c r="B12518" t="s">
        <v>21429</v>
      </c>
      <c r="C12518">
        <v>21002</v>
      </c>
      <c r="D12518" t="s">
        <v>31</v>
      </c>
      <c r="E12518">
        <v>3</v>
      </c>
      <c r="F12518" t="s">
        <v>2045</v>
      </c>
      <c r="G12518" s="8" t="s">
        <v>280</v>
      </c>
      <c r="H12518" t="s">
        <v>281</v>
      </c>
      <c r="I12518" s="1" t="s">
        <v>35</v>
      </c>
      <c r="J12518" t="s">
        <v>36</v>
      </c>
    </row>
    <row r="12519" spans="1:10" x14ac:dyDescent="0.2">
      <c r="A12519" s="7" t="s">
        <v>21430</v>
      </c>
      <c r="B12519" t="s">
        <v>21431</v>
      </c>
      <c r="C12519">
        <v>21002</v>
      </c>
      <c r="D12519" t="s">
        <v>31</v>
      </c>
      <c r="E12519">
        <v>3</v>
      </c>
      <c r="F12519" t="s">
        <v>2045</v>
      </c>
      <c r="G12519" s="8" t="s">
        <v>280</v>
      </c>
      <c r="H12519" t="s">
        <v>281</v>
      </c>
      <c r="I12519" s="1" t="s">
        <v>35</v>
      </c>
      <c r="J12519" t="s">
        <v>36</v>
      </c>
    </row>
    <row r="12520" spans="1:10" x14ac:dyDescent="0.2">
      <c r="A12520" s="7" t="s">
        <v>21432</v>
      </c>
      <c r="B12520" t="s">
        <v>21433</v>
      </c>
      <c r="C12520">
        <v>21002</v>
      </c>
      <c r="D12520" t="s">
        <v>31</v>
      </c>
      <c r="E12520">
        <v>3</v>
      </c>
      <c r="F12520" t="s">
        <v>2045</v>
      </c>
      <c r="G12520" s="8" t="s">
        <v>280</v>
      </c>
      <c r="H12520" t="s">
        <v>281</v>
      </c>
      <c r="I12520" s="1" t="s">
        <v>35</v>
      </c>
      <c r="J12520" t="s">
        <v>36</v>
      </c>
    </row>
    <row r="12521" spans="1:10" x14ac:dyDescent="0.2">
      <c r="A12521" s="7" t="s">
        <v>21434</v>
      </c>
      <c r="B12521" t="s">
        <v>21435</v>
      </c>
      <c r="C12521">
        <v>21002</v>
      </c>
      <c r="D12521" t="s">
        <v>31</v>
      </c>
      <c r="E12521">
        <v>3</v>
      </c>
      <c r="F12521" t="s">
        <v>2045</v>
      </c>
      <c r="G12521" s="8" t="s">
        <v>280</v>
      </c>
      <c r="H12521" t="s">
        <v>281</v>
      </c>
      <c r="I12521" s="1" t="s">
        <v>35</v>
      </c>
      <c r="J12521" t="s">
        <v>36</v>
      </c>
    </row>
    <row r="12522" spans="1:10" x14ac:dyDescent="0.2">
      <c r="A12522" s="7" t="s">
        <v>21436</v>
      </c>
      <c r="B12522" t="s">
        <v>21437</v>
      </c>
      <c r="C12522">
        <v>21002</v>
      </c>
      <c r="D12522" t="s">
        <v>31</v>
      </c>
      <c r="E12522">
        <v>3</v>
      </c>
      <c r="F12522" t="s">
        <v>2045</v>
      </c>
      <c r="G12522" s="8" t="s">
        <v>280</v>
      </c>
      <c r="H12522" t="s">
        <v>281</v>
      </c>
      <c r="I12522" s="1" t="s">
        <v>35</v>
      </c>
      <c r="J12522" t="s">
        <v>36</v>
      </c>
    </row>
    <row r="12523" spans="1:10" x14ac:dyDescent="0.2">
      <c r="A12523" s="7" t="s">
        <v>21438</v>
      </c>
      <c r="B12523" t="s">
        <v>21439</v>
      </c>
      <c r="C12523">
        <v>21002</v>
      </c>
      <c r="D12523" t="s">
        <v>31</v>
      </c>
      <c r="E12523">
        <v>3</v>
      </c>
      <c r="F12523" t="s">
        <v>2045</v>
      </c>
      <c r="G12523" s="8" t="s">
        <v>280</v>
      </c>
      <c r="H12523" t="s">
        <v>281</v>
      </c>
      <c r="I12523" s="1" t="s">
        <v>35</v>
      </c>
      <c r="J12523" t="s">
        <v>36</v>
      </c>
    </row>
    <row r="12524" spans="1:10" x14ac:dyDescent="0.2">
      <c r="A12524" s="7" t="s">
        <v>21440</v>
      </c>
      <c r="B12524" t="s">
        <v>21441</v>
      </c>
      <c r="C12524">
        <v>21002</v>
      </c>
      <c r="D12524" t="s">
        <v>31</v>
      </c>
      <c r="E12524">
        <v>3</v>
      </c>
      <c r="F12524" t="s">
        <v>2045</v>
      </c>
      <c r="G12524" s="8" t="s">
        <v>280</v>
      </c>
      <c r="H12524" t="s">
        <v>281</v>
      </c>
      <c r="I12524" s="1" t="s">
        <v>35</v>
      </c>
      <c r="J12524" t="s">
        <v>36</v>
      </c>
    </row>
    <row r="12525" spans="1:10" x14ac:dyDescent="0.2">
      <c r="A12525" s="7" t="s">
        <v>21442</v>
      </c>
      <c r="B12525" t="s">
        <v>21443</v>
      </c>
      <c r="C12525">
        <v>21002</v>
      </c>
      <c r="D12525" t="s">
        <v>31</v>
      </c>
      <c r="E12525">
        <v>3</v>
      </c>
      <c r="F12525" t="s">
        <v>2045</v>
      </c>
      <c r="G12525" s="8" t="s">
        <v>280</v>
      </c>
      <c r="H12525" t="s">
        <v>281</v>
      </c>
      <c r="I12525" s="1" t="s">
        <v>35</v>
      </c>
      <c r="J12525" t="s">
        <v>36</v>
      </c>
    </row>
    <row r="12526" spans="1:10" x14ac:dyDescent="0.2">
      <c r="A12526" s="7" t="s">
        <v>21444</v>
      </c>
      <c r="B12526" t="s">
        <v>21445</v>
      </c>
      <c r="C12526">
        <v>21002</v>
      </c>
      <c r="D12526" t="s">
        <v>31</v>
      </c>
      <c r="E12526">
        <v>3</v>
      </c>
      <c r="F12526" t="s">
        <v>2045</v>
      </c>
      <c r="G12526" s="8" t="s">
        <v>280</v>
      </c>
      <c r="H12526" t="s">
        <v>281</v>
      </c>
      <c r="I12526" s="1" t="s">
        <v>35</v>
      </c>
      <c r="J12526" t="s">
        <v>36</v>
      </c>
    </row>
    <row r="12527" spans="1:10" x14ac:dyDescent="0.2">
      <c r="A12527" s="7" t="s">
        <v>21446</v>
      </c>
      <c r="B12527" t="s">
        <v>21447</v>
      </c>
      <c r="C12527">
        <v>21002</v>
      </c>
      <c r="D12527" t="s">
        <v>31</v>
      </c>
      <c r="E12527">
        <v>3</v>
      </c>
      <c r="F12527" t="s">
        <v>2045</v>
      </c>
      <c r="G12527" s="8" t="s">
        <v>280</v>
      </c>
      <c r="H12527" t="s">
        <v>281</v>
      </c>
      <c r="I12527" s="1" t="s">
        <v>35</v>
      </c>
      <c r="J12527" t="s">
        <v>36</v>
      </c>
    </row>
    <row r="12528" spans="1:10" x14ac:dyDescent="0.2">
      <c r="A12528" s="7" t="s">
        <v>21448</v>
      </c>
      <c r="B12528" t="s">
        <v>21449</v>
      </c>
      <c r="C12528">
        <v>21002</v>
      </c>
      <c r="D12528" t="s">
        <v>31</v>
      </c>
      <c r="E12528">
        <v>3</v>
      </c>
      <c r="F12528" t="s">
        <v>2045</v>
      </c>
      <c r="G12528" s="8" t="s">
        <v>280</v>
      </c>
      <c r="H12528" t="s">
        <v>281</v>
      </c>
      <c r="I12528" s="1" t="s">
        <v>35</v>
      </c>
      <c r="J12528" t="s">
        <v>36</v>
      </c>
    </row>
    <row r="12529" spans="1:10" x14ac:dyDescent="0.2">
      <c r="A12529" s="7" t="s">
        <v>21450</v>
      </c>
      <c r="B12529" t="s">
        <v>21451</v>
      </c>
      <c r="C12529">
        <v>21002</v>
      </c>
      <c r="D12529" t="s">
        <v>31</v>
      </c>
      <c r="E12529">
        <v>3</v>
      </c>
      <c r="F12529" t="s">
        <v>2045</v>
      </c>
      <c r="G12529" s="8" t="s">
        <v>280</v>
      </c>
      <c r="H12529" t="s">
        <v>281</v>
      </c>
      <c r="I12529" s="1" t="s">
        <v>35</v>
      </c>
      <c r="J12529" t="s">
        <v>36</v>
      </c>
    </row>
    <row r="12530" spans="1:10" x14ac:dyDescent="0.2">
      <c r="A12530" s="7" t="s">
        <v>21452</v>
      </c>
      <c r="B12530" t="s">
        <v>21453</v>
      </c>
      <c r="C12530">
        <v>21002</v>
      </c>
      <c r="D12530" t="s">
        <v>31</v>
      </c>
      <c r="E12530">
        <v>3</v>
      </c>
      <c r="F12530" t="s">
        <v>2045</v>
      </c>
      <c r="G12530" s="8" t="s">
        <v>280</v>
      </c>
      <c r="H12530" t="s">
        <v>281</v>
      </c>
      <c r="I12530" s="1" t="s">
        <v>35</v>
      </c>
      <c r="J12530" t="s">
        <v>36</v>
      </c>
    </row>
    <row r="12531" spans="1:10" x14ac:dyDescent="0.2">
      <c r="A12531" s="7" t="s">
        <v>21454</v>
      </c>
      <c r="B12531" t="s">
        <v>21455</v>
      </c>
      <c r="C12531">
        <v>21002</v>
      </c>
      <c r="D12531" t="s">
        <v>31</v>
      </c>
      <c r="E12531">
        <v>3</v>
      </c>
      <c r="F12531" t="s">
        <v>2045</v>
      </c>
      <c r="G12531" s="8" t="s">
        <v>280</v>
      </c>
      <c r="H12531" t="s">
        <v>281</v>
      </c>
      <c r="I12531" s="1" t="s">
        <v>35</v>
      </c>
      <c r="J12531" t="s">
        <v>36</v>
      </c>
    </row>
    <row r="12532" spans="1:10" x14ac:dyDescent="0.2">
      <c r="A12532" s="7" t="s">
        <v>21456</v>
      </c>
      <c r="B12532" t="s">
        <v>21457</v>
      </c>
      <c r="C12532">
        <v>21002</v>
      </c>
      <c r="D12532" t="s">
        <v>31</v>
      </c>
      <c r="E12532">
        <v>3</v>
      </c>
      <c r="F12532" t="s">
        <v>2045</v>
      </c>
      <c r="G12532" s="8" t="s">
        <v>280</v>
      </c>
      <c r="H12532" t="s">
        <v>281</v>
      </c>
      <c r="I12532" s="1" t="s">
        <v>35</v>
      </c>
      <c r="J12532" t="s">
        <v>36</v>
      </c>
    </row>
    <row r="12533" spans="1:10" x14ac:dyDescent="0.2">
      <c r="A12533" s="7" t="s">
        <v>21458</v>
      </c>
      <c r="B12533" t="s">
        <v>21459</v>
      </c>
      <c r="C12533">
        <v>21002</v>
      </c>
      <c r="D12533" t="s">
        <v>31</v>
      </c>
      <c r="E12533">
        <v>3</v>
      </c>
      <c r="F12533" t="s">
        <v>2045</v>
      </c>
      <c r="G12533" s="8" t="s">
        <v>280</v>
      </c>
      <c r="H12533" t="s">
        <v>281</v>
      </c>
      <c r="I12533" s="1" t="s">
        <v>35</v>
      </c>
      <c r="J12533" t="s">
        <v>36</v>
      </c>
    </row>
    <row r="12534" spans="1:10" x14ac:dyDescent="0.2">
      <c r="A12534" s="7" t="s">
        <v>21460</v>
      </c>
      <c r="B12534" t="s">
        <v>21461</v>
      </c>
      <c r="C12534">
        <v>21002</v>
      </c>
      <c r="D12534" t="s">
        <v>31</v>
      </c>
      <c r="E12534">
        <v>3</v>
      </c>
      <c r="F12534" t="s">
        <v>2045</v>
      </c>
      <c r="G12534" s="8" t="s">
        <v>280</v>
      </c>
      <c r="H12534" t="s">
        <v>281</v>
      </c>
      <c r="I12534" s="1" t="s">
        <v>35</v>
      </c>
      <c r="J12534" t="s">
        <v>36</v>
      </c>
    </row>
    <row r="12535" spans="1:10" x14ac:dyDescent="0.2">
      <c r="A12535" s="7" t="s">
        <v>21462</v>
      </c>
      <c r="B12535" t="s">
        <v>21463</v>
      </c>
      <c r="C12535">
        <v>21002</v>
      </c>
      <c r="D12535" t="s">
        <v>31</v>
      </c>
      <c r="E12535">
        <v>3</v>
      </c>
      <c r="F12535" t="s">
        <v>2045</v>
      </c>
      <c r="G12535" s="8" t="s">
        <v>280</v>
      </c>
      <c r="H12535" t="s">
        <v>281</v>
      </c>
      <c r="I12535" s="1" t="s">
        <v>35</v>
      </c>
      <c r="J12535" t="s">
        <v>36</v>
      </c>
    </row>
    <row r="12536" spans="1:10" x14ac:dyDescent="0.2">
      <c r="A12536" s="7" t="s">
        <v>21464</v>
      </c>
      <c r="B12536" t="s">
        <v>21465</v>
      </c>
      <c r="C12536">
        <v>21002</v>
      </c>
      <c r="D12536" t="s">
        <v>31</v>
      </c>
      <c r="E12536">
        <v>3</v>
      </c>
      <c r="F12536" t="s">
        <v>2045</v>
      </c>
      <c r="G12536" s="8" t="s">
        <v>280</v>
      </c>
      <c r="H12536" t="s">
        <v>281</v>
      </c>
      <c r="I12536" s="1" t="s">
        <v>35</v>
      </c>
      <c r="J12536" t="s">
        <v>36</v>
      </c>
    </row>
    <row r="12537" spans="1:10" x14ac:dyDescent="0.2">
      <c r="A12537" s="7" t="s">
        <v>21466</v>
      </c>
      <c r="B12537" t="s">
        <v>21467</v>
      </c>
      <c r="C12537">
        <v>21002</v>
      </c>
      <c r="D12537" t="s">
        <v>31</v>
      </c>
      <c r="E12537">
        <v>3</v>
      </c>
      <c r="F12537" t="s">
        <v>2045</v>
      </c>
      <c r="G12537" s="8" t="s">
        <v>280</v>
      </c>
      <c r="H12537" t="s">
        <v>281</v>
      </c>
      <c r="I12537" s="1" t="s">
        <v>35</v>
      </c>
      <c r="J12537" t="s">
        <v>36</v>
      </c>
    </row>
    <row r="12538" spans="1:10" x14ac:dyDescent="0.2">
      <c r="A12538" s="7" t="s">
        <v>21468</v>
      </c>
      <c r="B12538" t="s">
        <v>21469</v>
      </c>
      <c r="C12538">
        <v>21002</v>
      </c>
      <c r="D12538" t="s">
        <v>31</v>
      </c>
      <c r="E12538">
        <v>3</v>
      </c>
      <c r="F12538" t="s">
        <v>2045</v>
      </c>
      <c r="G12538" s="8" t="s">
        <v>280</v>
      </c>
      <c r="H12538" t="s">
        <v>281</v>
      </c>
      <c r="I12538" s="1" t="s">
        <v>35</v>
      </c>
      <c r="J12538" t="s">
        <v>36</v>
      </c>
    </row>
    <row r="12539" spans="1:10" x14ac:dyDescent="0.2">
      <c r="A12539" s="7" t="s">
        <v>21470</v>
      </c>
      <c r="B12539" t="s">
        <v>21471</v>
      </c>
      <c r="C12539">
        <v>21002</v>
      </c>
      <c r="D12539" t="s">
        <v>31</v>
      </c>
      <c r="E12539">
        <v>3</v>
      </c>
      <c r="F12539" t="s">
        <v>2045</v>
      </c>
      <c r="G12539" s="8" t="s">
        <v>280</v>
      </c>
      <c r="H12539" t="s">
        <v>281</v>
      </c>
      <c r="I12539" s="1" t="s">
        <v>35</v>
      </c>
      <c r="J12539" t="s">
        <v>36</v>
      </c>
    </row>
    <row r="12540" spans="1:10" x14ac:dyDescent="0.2">
      <c r="A12540" s="7" t="s">
        <v>21472</v>
      </c>
      <c r="B12540" t="s">
        <v>21473</v>
      </c>
      <c r="C12540">
        <v>21002</v>
      </c>
      <c r="D12540" t="s">
        <v>31</v>
      </c>
      <c r="E12540">
        <v>3</v>
      </c>
      <c r="F12540" t="s">
        <v>2045</v>
      </c>
      <c r="G12540" s="8" t="s">
        <v>280</v>
      </c>
      <c r="H12540" t="s">
        <v>281</v>
      </c>
      <c r="I12540" s="1" t="s">
        <v>35</v>
      </c>
      <c r="J12540" t="s">
        <v>36</v>
      </c>
    </row>
    <row r="12541" spans="1:10" x14ac:dyDescent="0.2">
      <c r="A12541" s="7" t="s">
        <v>21474</v>
      </c>
      <c r="B12541" t="s">
        <v>21475</v>
      </c>
      <c r="C12541">
        <v>21002</v>
      </c>
      <c r="D12541" t="s">
        <v>31</v>
      </c>
      <c r="E12541">
        <v>3</v>
      </c>
      <c r="F12541" t="s">
        <v>2045</v>
      </c>
      <c r="G12541" s="8" t="s">
        <v>280</v>
      </c>
      <c r="H12541" t="s">
        <v>281</v>
      </c>
      <c r="I12541" s="1" t="s">
        <v>35</v>
      </c>
      <c r="J12541" t="s">
        <v>36</v>
      </c>
    </row>
    <row r="12542" spans="1:10" x14ac:dyDescent="0.2">
      <c r="A12542" s="7" t="s">
        <v>21476</v>
      </c>
      <c r="B12542" t="s">
        <v>21477</v>
      </c>
      <c r="C12542">
        <v>21002</v>
      </c>
      <c r="D12542" t="s">
        <v>31</v>
      </c>
      <c r="E12542">
        <v>3</v>
      </c>
      <c r="F12542" t="s">
        <v>2045</v>
      </c>
      <c r="G12542" s="8" t="s">
        <v>280</v>
      </c>
      <c r="H12542" t="s">
        <v>281</v>
      </c>
      <c r="I12542" s="1" t="s">
        <v>35</v>
      </c>
      <c r="J12542" t="s">
        <v>36</v>
      </c>
    </row>
    <row r="12543" spans="1:10" x14ac:dyDescent="0.2">
      <c r="A12543" s="7" t="s">
        <v>21478</v>
      </c>
      <c r="B12543" t="s">
        <v>21479</v>
      </c>
      <c r="C12543">
        <v>21002</v>
      </c>
      <c r="D12543" t="s">
        <v>31</v>
      </c>
      <c r="E12543">
        <v>3</v>
      </c>
      <c r="F12543" t="s">
        <v>2045</v>
      </c>
      <c r="G12543" s="8" t="s">
        <v>280</v>
      </c>
      <c r="H12543" t="s">
        <v>281</v>
      </c>
      <c r="I12543" s="1" t="s">
        <v>35</v>
      </c>
      <c r="J12543" t="s">
        <v>36</v>
      </c>
    </row>
    <row r="12544" spans="1:10" x14ac:dyDescent="0.2">
      <c r="A12544" s="7" t="s">
        <v>21480</v>
      </c>
      <c r="B12544" t="s">
        <v>21481</v>
      </c>
      <c r="C12544">
        <v>21002</v>
      </c>
      <c r="D12544" t="s">
        <v>31</v>
      </c>
      <c r="E12544">
        <v>3</v>
      </c>
      <c r="F12544" t="s">
        <v>2045</v>
      </c>
      <c r="G12544" s="8" t="s">
        <v>280</v>
      </c>
      <c r="H12544" t="s">
        <v>281</v>
      </c>
      <c r="I12544" s="1" t="s">
        <v>35</v>
      </c>
      <c r="J12544" t="s">
        <v>36</v>
      </c>
    </row>
    <row r="12545" spans="1:10" x14ac:dyDescent="0.2">
      <c r="A12545" s="7" t="s">
        <v>21482</v>
      </c>
      <c r="B12545" t="s">
        <v>21483</v>
      </c>
      <c r="C12545">
        <v>21002</v>
      </c>
      <c r="D12545" t="s">
        <v>31</v>
      </c>
      <c r="E12545">
        <v>3</v>
      </c>
      <c r="F12545" t="s">
        <v>2045</v>
      </c>
      <c r="G12545" s="8" t="s">
        <v>280</v>
      </c>
      <c r="H12545" t="s">
        <v>281</v>
      </c>
      <c r="I12545" s="1" t="s">
        <v>35</v>
      </c>
      <c r="J12545" t="s">
        <v>36</v>
      </c>
    </row>
    <row r="12546" spans="1:10" x14ac:dyDescent="0.2">
      <c r="A12546" s="7" t="s">
        <v>21484</v>
      </c>
      <c r="B12546" t="s">
        <v>21485</v>
      </c>
      <c r="C12546">
        <v>21002</v>
      </c>
      <c r="D12546" t="s">
        <v>31</v>
      </c>
      <c r="E12546">
        <v>3</v>
      </c>
      <c r="F12546" t="s">
        <v>2045</v>
      </c>
      <c r="G12546" s="8" t="s">
        <v>280</v>
      </c>
      <c r="H12546" t="s">
        <v>281</v>
      </c>
      <c r="I12546" s="1" t="s">
        <v>35</v>
      </c>
      <c r="J12546" t="s">
        <v>36</v>
      </c>
    </row>
    <row r="12547" spans="1:10" x14ac:dyDescent="0.2">
      <c r="A12547" s="7" t="s">
        <v>21486</v>
      </c>
      <c r="B12547" t="s">
        <v>21487</v>
      </c>
      <c r="C12547">
        <v>21002</v>
      </c>
      <c r="D12547" t="s">
        <v>31</v>
      </c>
      <c r="E12547">
        <v>3</v>
      </c>
      <c r="F12547" t="s">
        <v>2045</v>
      </c>
      <c r="G12547" s="8" t="s">
        <v>280</v>
      </c>
      <c r="H12547" t="s">
        <v>281</v>
      </c>
      <c r="I12547" s="1" t="s">
        <v>35</v>
      </c>
      <c r="J12547" t="s">
        <v>36</v>
      </c>
    </row>
    <row r="12548" spans="1:10" x14ac:dyDescent="0.2">
      <c r="A12548" s="7" t="s">
        <v>21488</v>
      </c>
      <c r="B12548" t="s">
        <v>21489</v>
      </c>
      <c r="C12548">
        <v>21002</v>
      </c>
      <c r="D12548" t="s">
        <v>31</v>
      </c>
      <c r="E12548">
        <v>3</v>
      </c>
      <c r="F12548" t="s">
        <v>2045</v>
      </c>
      <c r="G12548" s="8" t="s">
        <v>280</v>
      </c>
      <c r="H12548" t="s">
        <v>281</v>
      </c>
      <c r="I12548" s="1" t="s">
        <v>35</v>
      </c>
      <c r="J12548" t="s">
        <v>36</v>
      </c>
    </row>
    <row r="12549" spans="1:10" x14ac:dyDescent="0.2">
      <c r="A12549" s="7" t="s">
        <v>21490</v>
      </c>
      <c r="B12549" t="s">
        <v>21491</v>
      </c>
      <c r="C12549">
        <v>21002</v>
      </c>
      <c r="D12549" t="s">
        <v>31</v>
      </c>
      <c r="E12549">
        <v>3</v>
      </c>
      <c r="F12549" t="s">
        <v>2045</v>
      </c>
      <c r="G12549" s="8" t="s">
        <v>280</v>
      </c>
      <c r="H12549" t="s">
        <v>281</v>
      </c>
      <c r="I12549" s="1" t="s">
        <v>35</v>
      </c>
      <c r="J12549" t="s">
        <v>36</v>
      </c>
    </row>
    <row r="12550" spans="1:10" x14ac:dyDescent="0.2">
      <c r="A12550" s="7" t="s">
        <v>21492</v>
      </c>
      <c r="B12550" t="s">
        <v>21493</v>
      </c>
      <c r="C12550">
        <v>21002</v>
      </c>
      <c r="D12550" t="s">
        <v>31</v>
      </c>
      <c r="E12550">
        <v>3</v>
      </c>
      <c r="F12550" t="s">
        <v>2045</v>
      </c>
      <c r="G12550" s="8" t="s">
        <v>280</v>
      </c>
      <c r="H12550" t="s">
        <v>281</v>
      </c>
      <c r="I12550" s="1" t="s">
        <v>35</v>
      </c>
      <c r="J12550" t="s">
        <v>36</v>
      </c>
    </row>
    <row r="12551" spans="1:10" x14ac:dyDescent="0.2">
      <c r="A12551" s="7" t="s">
        <v>21494</v>
      </c>
      <c r="B12551" t="s">
        <v>21495</v>
      </c>
      <c r="C12551">
        <v>21002</v>
      </c>
      <c r="D12551" t="s">
        <v>31</v>
      </c>
      <c r="E12551">
        <v>3</v>
      </c>
      <c r="F12551" t="s">
        <v>2045</v>
      </c>
      <c r="G12551" s="8" t="s">
        <v>280</v>
      </c>
      <c r="H12551" t="s">
        <v>281</v>
      </c>
      <c r="I12551" s="1" t="s">
        <v>35</v>
      </c>
      <c r="J12551" t="s">
        <v>36</v>
      </c>
    </row>
    <row r="12552" spans="1:10" x14ac:dyDescent="0.2">
      <c r="A12552" s="7" t="s">
        <v>21496</v>
      </c>
      <c r="B12552" t="s">
        <v>21497</v>
      </c>
      <c r="C12552">
        <v>21002</v>
      </c>
      <c r="D12552" t="s">
        <v>31</v>
      </c>
      <c r="E12552">
        <v>3</v>
      </c>
      <c r="F12552" t="s">
        <v>2045</v>
      </c>
      <c r="G12552" s="8" t="s">
        <v>280</v>
      </c>
      <c r="H12552" t="s">
        <v>281</v>
      </c>
      <c r="I12552" s="1" t="s">
        <v>35</v>
      </c>
      <c r="J12552" t="s">
        <v>36</v>
      </c>
    </row>
    <row r="12553" spans="1:10" x14ac:dyDescent="0.2">
      <c r="A12553" s="7" t="s">
        <v>21498</v>
      </c>
      <c r="B12553" t="s">
        <v>21499</v>
      </c>
      <c r="C12553">
        <v>21002</v>
      </c>
      <c r="D12553" t="s">
        <v>31</v>
      </c>
      <c r="E12553">
        <v>3</v>
      </c>
      <c r="F12553" t="s">
        <v>2045</v>
      </c>
      <c r="G12553" s="8" t="s">
        <v>280</v>
      </c>
      <c r="H12553" t="s">
        <v>281</v>
      </c>
      <c r="I12553" s="1" t="s">
        <v>35</v>
      </c>
      <c r="J12553" t="s">
        <v>36</v>
      </c>
    </row>
    <row r="12554" spans="1:10" x14ac:dyDescent="0.2">
      <c r="A12554" s="7" t="s">
        <v>21500</v>
      </c>
      <c r="B12554" t="s">
        <v>21501</v>
      </c>
      <c r="C12554">
        <v>21002</v>
      </c>
      <c r="D12554" t="s">
        <v>31</v>
      </c>
      <c r="E12554">
        <v>3</v>
      </c>
      <c r="F12554" t="s">
        <v>2045</v>
      </c>
      <c r="G12554" s="8" t="s">
        <v>280</v>
      </c>
      <c r="H12554" t="s">
        <v>281</v>
      </c>
      <c r="I12554" s="1" t="s">
        <v>35</v>
      </c>
      <c r="J12554" t="s">
        <v>36</v>
      </c>
    </row>
    <row r="12555" spans="1:10" x14ac:dyDescent="0.2">
      <c r="A12555" s="7" t="s">
        <v>21502</v>
      </c>
      <c r="B12555" t="s">
        <v>21503</v>
      </c>
      <c r="C12555">
        <v>21002</v>
      </c>
      <c r="D12555" t="s">
        <v>31</v>
      </c>
      <c r="E12555">
        <v>3</v>
      </c>
      <c r="F12555" t="s">
        <v>2045</v>
      </c>
      <c r="G12555" s="8" t="s">
        <v>280</v>
      </c>
      <c r="H12555" t="s">
        <v>281</v>
      </c>
      <c r="I12555" s="1" t="s">
        <v>35</v>
      </c>
      <c r="J12555" t="s">
        <v>36</v>
      </c>
    </row>
    <row r="12556" spans="1:10" x14ac:dyDescent="0.2">
      <c r="A12556" s="7" t="s">
        <v>21504</v>
      </c>
      <c r="B12556" t="s">
        <v>21505</v>
      </c>
      <c r="C12556">
        <v>21002</v>
      </c>
      <c r="D12556" t="s">
        <v>31</v>
      </c>
      <c r="E12556">
        <v>3</v>
      </c>
      <c r="F12556" t="s">
        <v>2045</v>
      </c>
      <c r="G12556" s="8" t="s">
        <v>280</v>
      </c>
      <c r="H12556" t="s">
        <v>281</v>
      </c>
      <c r="I12556" s="1" t="s">
        <v>35</v>
      </c>
      <c r="J12556" t="s">
        <v>36</v>
      </c>
    </row>
    <row r="12557" spans="1:10" x14ac:dyDescent="0.2">
      <c r="A12557" s="7" t="s">
        <v>21506</v>
      </c>
      <c r="B12557" t="s">
        <v>21507</v>
      </c>
      <c r="C12557">
        <v>21002</v>
      </c>
      <c r="D12557" t="s">
        <v>31</v>
      </c>
      <c r="E12557">
        <v>3</v>
      </c>
      <c r="F12557" t="s">
        <v>2045</v>
      </c>
      <c r="G12557" s="8" t="s">
        <v>280</v>
      </c>
      <c r="H12557" t="s">
        <v>281</v>
      </c>
      <c r="I12557" s="1" t="s">
        <v>35</v>
      </c>
      <c r="J12557" t="s">
        <v>36</v>
      </c>
    </row>
    <row r="12558" spans="1:10" x14ac:dyDescent="0.2">
      <c r="A12558" s="7" t="s">
        <v>21508</v>
      </c>
      <c r="B12558" t="s">
        <v>21509</v>
      </c>
      <c r="C12558">
        <v>21002</v>
      </c>
      <c r="D12558" t="s">
        <v>31</v>
      </c>
      <c r="E12558">
        <v>3</v>
      </c>
      <c r="F12558" t="s">
        <v>2045</v>
      </c>
      <c r="G12558" s="8" t="s">
        <v>280</v>
      </c>
      <c r="H12558" t="s">
        <v>281</v>
      </c>
      <c r="I12558" s="1" t="s">
        <v>35</v>
      </c>
      <c r="J12558" t="s">
        <v>36</v>
      </c>
    </row>
    <row r="12559" spans="1:10" x14ac:dyDescent="0.2">
      <c r="A12559" s="7" t="s">
        <v>21510</v>
      </c>
      <c r="B12559" t="s">
        <v>21511</v>
      </c>
      <c r="C12559">
        <v>21002</v>
      </c>
      <c r="D12559" t="s">
        <v>31</v>
      </c>
      <c r="E12559">
        <v>3</v>
      </c>
      <c r="F12559" t="s">
        <v>2045</v>
      </c>
      <c r="G12559" s="8" t="s">
        <v>280</v>
      </c>
      <c r="H12559" t="s">
        <v>281</v>
      </c>
      <c r="I12559" s="1" t="s">
        <v>35</v>
      </c>
      <c r="J12559" t="s">
        <v>36</v>
      </c>
    </row>
    <row r="12560" spans="1:10" x14ac:dyDescent="0.2">
      <c r="A12560" s="7" t="s">
        <v>21512</v>
      </c>
      <c r="B12560" t="s">
        <v>21513</v>
      </c>
      <c r="C12560">
        <v>21002</v>
      </c>
      <c r="D12560" t="s">
        <v>31</v>
      </c>
      <c r="E12560">
        <v>3</v>
      </c>
      <c r="F12560" t="s">
        <v>2045</v>
      </c>
      <c r="G12560" s="8" t="s">
        <v>280</v>
      </c>
      <c r="H12560" t="s">
        <v>281</v>
      </c>
      <c r="I12560" s="1" t="s">
        <v>35</v>
      </c>
      <c r="J12560" t="s">
        <v>36</v>
      </c>
    </row>
    <row r="12561" spans="1:10" x14ac:dyDescent="0.2">
      <c r="A12561" s="7" t="s">
        <v>21514</v>
      </c>
      <c r="B12561" t="s">
        <v>21515</v>
      </c>
      <c r="C12561">
        <v>21002</v>
      </c>
      <c r="D12561" t="s">
        <v>31</v>
      </c>
      <c r="E12561">
        <v>3</v>
      </c>
      <c r="F12561" t="s">
        <v>2045</v>
      </c>
      <c r="G12561" s="8" t="s">
        <v>280</v>
      </c>
      <c r="H12561" t="s">
        <v>281</v>
      </c>
      <c r="I12561" s="1" t="s">
        <v>35</v>
      </c>
      <c r="J12561" t="s">
        <v>36</v>
      </c>
    </row>
    <row r="12562" spans="1:10" x14ac:dyDescent="0.2">
      <c r="A12562" s="7" t="s">
        <v>21516</v>
      </c>
      <c r="B12562" t="s">
        <v>21517</v>
      </c>
      <c r="C12562">
        <v>21002</v>
      </c>
      <c r="D12562" t="s">
        <v>31</v>
      </c>
      <c r="E12562">
        <v>3</v>
      </c>
      <c r="F12562" t="s">
        <v>2045</v>
      </c>
      <c r="G12562" s="8" t="s">
        <v>280</v>
      </c>
      <c r="H12562" t="s">
        <v>281</v>
      </c>
      <c r="I12562" s="1" t="s">
        <v>35</v>
      </c>
      <c r="J12562" t="s">
        <v>36</v>
      </c>
    </row>
    <row r="12563" spans="1:10" x14ac:dyDescent="0.2">
      <c r="A12563" s="7" t="s">
        <v>21518</v>
      </c>
      <c r="B12563" t="s">
        <v>21519</v>
      </c>
      <c r="C12563">
        <v>21002</v>
      </c>
      <c r="D12563" t="s">
        <v>31</v>
      </c>
      <c r="E12563">
        <v>3</v>
      </c>
      <c r="F12563" t="s">
        <v>2045</v>
      </c>
      <c r="G12563" s="8" t="s">
        <v>280</v>
      </c>
      <c r="H12563" t="s">
        <v>281</v>
      </c>
      <c r="I12563" s="1" t="s">
        <v>35</v>
      </c>
      <c r="J12563" t="s">
        <v>36</v>
      </c>
    </row>
    <row r="12564" spans="1:10" x14ac:dyDescent="0.2">
      <c r="A12564" s="7" t="s">
        <v>21520</v>
      </c>
      <c r="B12564" t="s">
        <v>21521</v>
      </c>
      <c r="C12564">
        <v>21002</v>
      </c>
      <c r="D12564" t="s">
        <v>31</v>
      </c>
      <c r="E12564">
        <v>3</v>
      </c>
      <c r="F12564" t="s">
        <v>2045</v>
      </c>
      <c r="G12564" s="8" t="s">
        <v>280</v>
      </c>
      <c r="H12564" t="s">
        <v>281</v>
      </c>
      <c r="I12564" s="1" t="s">
        <v>35</v>
      </c>
      <c r="J12564" t="s">
        <v>36</v>
      </c>
    </row>
    <row r="12565" spans="1:10" x14ac:dyDescent="0.2">
      <c r="A12565" s="7" t="s">
        <v>21522</v>
      </c>
      <c r="B12565" t="s">
        <v>21523</v>
      </c>
      <c r="C12565">
        <v>21002</v>
      </c>
      <c r="D12565" t="s">
        <v>31</v>
      </c>
      <c r="E12565">
        <v>3</v>
      </c>
      <c r="F12565" t="s">
        <v>2045</v>
      </c>
      <c r="G12565" s="8" t="s">
        <v>280</v>
      </c>
      <c r="H12565" t="s">
        <v>281</v>
      </c>
      <c r="I12565" s="1" t="s">
        <v>35</v>
      </c>
      <c r="J12565" t="s">
        <v>36</v>
      </c>
    </row>
    <row r="12566" spans="1:10" x14ac:dyDescent="0.2">
      <c r="A12566" s="7" t="s">
        <v>21524</v>
      </c>
      <c r="B12566" t="s">
        <v>21525</v>
      </c>
      <c r="C12566">
        <v>21002</v>
      </c>
      <c r="D12566" t="s">
        <v>31</v>
      </c>
      <c r="E12566">
        <v>3</v>
      </c>
      <c r="F12566" t="s">
        <v>2045</v>
      </c>
      <c r="G12566" s="8" t="s">
        <v>280</v>
      </c>
      <c r="H12566" t="s">
        <v>281</v>
      </c>
      <c r="I12566" s="1" t="s">
        <v>35</v>
      </c>
      <c r="J12566" t="s">
        <v>36</v>
      </c>
    </row>
    <row r="12567" spans="1:10" x14ac:dyDescent="0.2">
      <c r="A12567" s="7" t="s">
        <v>21526</v>
      </c>
      <c r="B12567" t="s">
        <v>21527</v>
      </c>
      <c r="C12567">
        <v>21002</v>
      </c>
      <c r="D12567" t="s">
        <v>31</v>
      </c>
      <c r="E12567">
        <v>3</v>
      </c>
      <c r="F12567" t="s">
        <v>2045</v>
      </c>
      <c r="G12567" s="8" t="s">
        <v>280</v>
      </c>
      <c r="H12567" t="s">
        <v>281</v>
      </c>
      <c r="I12567" s="1" t="s">
        <v>35</v>
      </c>
      <c r="J12567" t="s">
        <v>36</v>
      </c>
    </row>
    <row r="12568" spans="1:10" x14ac:dyDescent="0.2">
      <c r="A12568" s="7" t="s">
        <v>21528</v>
      </c>
      <c r="B12568" t="s">
        <v>21529</v>
      </c>
      <c r="C12568">
        <v>21002</v>
      </c>
      <c r="D12568" t="s">
        <v>31</v>
      </c>
      <c r="E12568">
        <v>3</v>
      </c>
      <c r="F12568" t="s">
        <v>2045</v>
      </c>
      <c r="G12568" s="8" t="s">
        <v>280</v>
      </c>
      <c r="H12568" t="s">
        <v>281</v>
      </c>
      <c r="I12568" s="1" t="s">
        <v>35</v>
      </c>
      <c r="J12568" t="s">
        <v>36</v>
      </c>
    </row>
    <row r="12569" spans="1:10" x14ac:dyDescent="0.2">
      <c r="A12569" s="7" t="s">
        <v>21530</v>
      </c>
      <c r="B12569" t="s">
        <v>21531</v>
      </c>
      <c r="C12569">
        <v>21002</v>
      </c>
      <c r="D12569" t="s">
        <v>31</v>
      </c>
      <c r="E12569">
        <v>3</v>
      </c>
      <c r="F12569" t="s">
        <v>2045</v>
      </c>
      <c r="G12569" s="8" t="s">
        <v>280</v>
      </c>
      <c r="H12569" t="s">
        <v>281</v>
      </c>
      <c r="I12569" s="1" t="s">
        <v>35</v>
      </c>
      <c r="J12569" t="s">
        <v>36</v>
      </c>
    </row>
    <row r="12570" spans="1:10" x14ac:dyDescent="0.2">
      <c r="A12570" s="7" t="s">
        <v>21532</v>
      </c>
      <c r="B12570" t="s">
        <v>21533</v>
      </c>
      <c r="C12570">
        <v>21002</v>
      </c>
      <c r="D12570" t="s">
        <v>31</v>
      </c>
      <c r="E12570">
        <v>3</v>
      </c>
      <c r="F12570" t="s">
        <v>2045</v>
      </c>
      <c r="G12570" s="8" t="s">
        <v>280</v>
      </c>
      <c r="H12570" t="s">
        <v>281</v>
      </c>
      <c r="I12570" s="1" t="s">
        <v>35</v>
      </c>
      <c r="J12570" t="s">
        <v>36</v>
      </c>
    </row>
    <row r="12571" spans="1:10" x14ac:dyDescent="0.2">
      <c r="A12571" s="7" t="s">
        <v>21534</v>
      </c>
      <c r="B12571" t="s">
        <v>21535</v>
      </c>
      <c r="C12571">
        <v>21002</v>
      </c>
      <c r="D12571" t="s">
        <v>31</v>
      </c>
      <c r="E12571">
        <v>3</v>
      </c>
      <c r="F12571" t="s">
        <v>2045</v>
      </c>
      <c r="G12571" s="8" t="s">
        <v>280</v>
      </c>
      <c r="H12571" t="s">
        <v>281</v>
      </c>
      <c r="I12571" s="1" t="s">
        <v>35</v>
      </c>
      <c r="J12571" t="s">
        <v>36</v>
      </c>
    </row>
    <row r="12572" spans="1:10" x14ac:dyDescent="0.2">
      <c r="A12572" s="7" t="s">
        <v>21536</v>
      </c>
      <c r="B12572" t="s">
        <v>21537</v>
      </c>
      <c r="C12572">
        <v>21002</v>
      </c>
      <c r="D12572" t="s">
        <v>31</v>
      </c>
      <c r="E12572">
        <v>3</v>
      </c>
      <c r="F12572" t="s">
        <v>2045</v>
      </c>
      <c r="G12572" s="8" t="s">
        <v>280</v>
      </c>
      <c r="H12572" t="s">
        <v>281</v>
      </c>
      <c r="I12572" s="1" t="s">
        <v>35</v>
      </c>
      <c r="J12572" t="s">
        <v>36</v>
      </c>
    </row>
    <row r="12573" spans="1:10" x14ac:dyDescent="0.2">
      <c r="A12573" s="7" t="s">
        <v>21538</v>
      </c>
      <c r="B12573" t="s">
        <v>21539</v>
      </c>
      <c r="C12573">
        <v>21002</v>
      </c>
      <c r="D12573" t="s">
        <v>31</v>
      </c>
      <c r="E12573">
        <v>3</v>
      </c>
      <c r="F12573" t="s">
        <v>2045</v>
      </c>
      <c r="G12573" s="8" t="s">
        <v>280</v>
      </c>
      <c r="H12573" t="s">
        <v>281</v>
      </c>
      <c r="I12573" s="1" t="s">
        <v>35</v>
      </c>
      <c r="J12573" t="s">
        <v>36</v>
      </c>
    </row>
    <row r="12574" spans="1:10" x14ac:dyDescent="0.2">
      <c r="A12574" s="7" t="s">
        <v>21540</v>
      </c>
      <c r="B12574" t="s">
        <v>21541</v>
      </c>
      <c r="C12574">
        <v>21002</v>
      </c>
      <c r="D12574" t="s">
        <v>31</v>
      </c>
      <c r="E12574">
        <v>3</v>
      </c>
      <c r="F12574" t="s">
        <v>2045</v>
      </c>
      <c r="G12574" s="8" t="s">
        <v>280</v>
      </c>
      <c r="H12574" t="s">
        <v>281</v>
      </c>
      <c r="I12574" s="1" t="s">
        <v>35</v>
      </c>
      <c r="J12574" t="s">
        <v>36</v>
      </c>
    </row>
    <row r="12575" spans="1:10" x14ac:dyDescent="0.2">
      <c r="A12575" s="7" t="s">
        <v>21542</v>
      </c>
      <c r="B12575" t="s">
        <v>21543</v>
      </c>
      <c r="C12575">
        <v>21002</v>
      </c>
      <c r="D12575" t="s">
        <v>31</v>
      </c>
      <c r="E12575">
        <v>3</v>
      </c>
      <c r="F12575" t="s">
        <v>2045</v>
      </c>
      <c r="G12575" s="8" t="s">
        <v>280</v>
      </c>
      <c r="H12575" t="s">
        <v>281</v>
      </c>
      <c r="I12575" s="1" t="s">
        <v>35</v>
      </c>
      <c r="J12575" t="s">
        <v>36</v>
      </c>
    </row>
    <row r="12576" spans="1:10" x14ac:dyDescent="0.2">
      <c r="A12576" s="7" t="s">
        <v>21544</v>
      </c>
      <c r="B12576" t="s">
        <v>21545</v>
      </c>
      <c r="C12576">
        <v>21002</v>
      </c>
      <c r="D12576" t="s">
        <v>31</v>
      </c>
      <c r="E12576">
        <v>3</v>
      </c>
      <c r="F12576" t="s">
        <v>2045</v>
      </c>
      <c r="G12576" s="8" t="s">
        <v>280</v>
      </c>
      <c r="H12576" t="s">
        <v>281</v>
      </c>
      <c r="I12576" s="1" t="s">
        <v>35</v>
      </c>
      <c r="J12576" t="s">
        <v>36</v>
      </c>
    </row>
    <row r="12577" spans="1:10" x14ac:dyDescent="0.2">
      <c r="A12577" s="7" t="s">
        <v>21546</v>
      </c>
      <c r="B12577" t="s">
        <v>21547</v>
      </c>
      <c r="C12577">
        <v>21002</v>
      </c>
      <c r="D12577" t="s">
        <v>31</v>
      </c>
      <c r="E12577">
        <v>3</v>
      </c>
      <c r="F12577" t="s">
        <v>2045</v>
      </c>
      <c r="G12577" s="8" t="s">
        <v>280</v>
      </c>
      <c r="H12577" t="s">
        <v>281</v>
      </c>
      <c r="I12577" s="1" t="s">
        <v>35</v>
      </c>
      <c r="J12577" t="s">
        <v>36</v>
      </c>
    </row>
    <row r="12578" spans="1:10" x14ac:dyDescent="0.2">
      <c r="A12578" s="7" t="s">
        <v>21548</v>
      </c>
      <c r="B12578" t="s">
        <v>21549</v>
      </c>
      <c r="C12578">
        <v>21002</v>
      </c>
      <c r="D12578" t="s">
        <v>31</v>
      </c>
      <c r="E12578">
        <v>3</v>
      </c>
      <c r="F12578" t="s">
        <v>2045</v>
      </c>
      <c r="G12578" s="8" t="s">
        <v>280</v>
      </c>
      <c r="H12578" t="s">
        <v>281</v>
      </c>
      <c r="I12578" s="1" t="s">
        <v>35</v>
      </c>
      <c r="J12578" t="s">
        <v>36</v>
      </c>
    </row>
    <row r="12579" spans="1:10" x14ac:dyDescent="0.2">
      <c r="A12579" s="7" t="s">
        <v>21550</v>
      </c>
      <c r="B12579" t="s">
        <v>21551</v>
      </c>
      <c r="C12579">
        <v>21002</v>
      </c>
      <c r="D12579" t="s">
        <v>31</v>
      </c>
      <c r="E12579">
        <v>3</v>
      </c>
      <c r="F12579" t="s">
        <v>2045</v>
      </c>
      <c r="G12579" s="8" t="s">
        <v>280</v>
      </c>
      <c r="H12579" t="s">
        <v>281</v>
      </c>
      <c r="I12579" s="1" t="s">
        <v>35</v>
      </c>
      <c r="J12579" t="s">
        <v>36</v>
      </c>
    </row>
    <row r="12580" spans="1:10" x14ac:dyDescent="0.2">
      <c r="A12580" s="7" t="s">
        <v>21552</v>
      </c>
      <c r="B12580" t="s">
        <v>21553</v>
      </c>
      <c r="C12580">
        <v>21002</v>
      </c>
      <c r="D12580" t="s">
        <v>31</v>
      </c>
      <c r="E12580">
        <v>3</v>
      </c>
      <c r="F12580" t="s">
        <v>2045</v>
      </c>
      <c r="G12580" s="8" t="s">
        <v>280</v>
      </c>
      <c r="H12580" t="s">
        <v>281</v>
      </c>
      <c r="I12580" s="1" t="s">
        <v>35</v>
      </c>
      <c r="J12580" t="s">
        <v>36</v>
      </c>
    </row>
    <row r="12581" spans="1:10" x14ac:dyDescent="0.2">
      <c r="A12581" s="7" t="s">
        <v>21554</v>
      </c>
      <c r="B12581" t="s">
        <v>21555</v>
      </c>
      <c r="C12581">
        <v>21002</v>
      </c>
      <c r="D12581" t="s">
        <v>31</v>
      </c>
      <c r="E12581">
        <v>3</v>
      </c>
      <c r="F12581" t="s">
        <v>2045</v>
      </c>
      <c r="G12581" s="8" t="s">
        <v>280</v>
      </c>
      <c r="H12581" t="s">
        <v>281</v>
      </c>
      <c r="I12581" s="1" t="s">
        <v>35</v>
      </c>
      <c r="J12581" t="s">
        <v>36</v>
      </c>
    </row>
    <row r="12582" spans="1:10" x14ac:dyDescent="0.2">
      <c r="A12582" s="7" t="s">
        <v>21556</v>
      </c>
      <c r="B12582" t="s">
        <v>21557</v>
      </c>
      <c r="C12582">
        <v>21002</v>
      </c>
      <c r="D12582" t="s">
        <v>31</v>
      </c>
      <c r="E12582">
        <v>3</v>
      </c>
      <c r="F12582" t="s">
        <v>2045</v>
      </c>
      <c r="G12582" s="8" t="s">
        <v>280</v>
      </c>
      <c r="H12582" t="s">
        <v>281</v>
      </c>
      <c r="I12582" s="1" t="s">
        <v>35</v>
      </c>
      <c r="J12582" t="s">
        <v>36</v>
      </c>
    </row>
    <row r="12583" spans="1:10" x14ac:dyDescent="0.2">
      <c r="A12583" s="7" t="s">
        <v>21558</v>
      </c>
      <c r="B12583" t="s">
        <v>21559</v>
      </c>
      <c r="C12583">
        <v>21002</v>
      </c>
      <c r="D12583" t="s">
        <v>31</v>
      </c>
      <c r="E12583">
        <v>3</v>
      </c>
      <c r="F12583" t="s">
        <v>2045</v>
      </c>
      <c r="G12583" s="8" t="s">
        <v>280</v>
      </c>
      <c r="H12583" t="s">
        <v>281</v>
      </c>
      <c r="I12583" s="1" t="s">
        <v>35</v>
      </c>
      <c r="J12583" t="s">
        <v>36</v>
      </c>
    </row>
    <row r="12584" spans="1:10" x14ac:dyDescent="0.2">
      <c r="A12584" s="7" t="s">
        <v>21560</v>
      </c>
      <c r="B12584" t="s">
        <v>21561</v>
      </c>
      <c r="C12584">
        <v>21002</v>
      </c>
      <c r="D12584" t="s">
        <v>31</v>
      </c>
      <c r="E12584">
        <v>3</v>
      </c>
      <c r="F12584" t="s">
        <v>2045</v>
      </c>
      <c r="G12584" s="8" t="s">
        <v>280</v>
      </c>
      <c r="H12584" t="s">
        <v>281</v>
      </c>
      <c r="I12584" s="1" t="s">
        <v>35</v>
      </c>
      <c r="J12584" t="s">
        <v>36</v>
      </c>
    </row>
    <row r="12585" spans="1:10" x14ac:dyDescent="0.2">
      <c r="A12585" s="7" t="s">
        <v>21562</v>
      </c>
      <c r="B12585" t="s">
        <v>21563</v>
      </c>
      <c r="C12585">
        <v>21002</v>
      </c>
      <c r="D12585" t="s">
        <v>31</v>
      </c>
      <c r="E12585">
        <v>3</v>
      </c>
      <c r="F12585" t="s">
        <v>2045</v>
      </c>
      <c r="G12585" s="8" t="s">
        <v>280</v>
      </c>
      <c r="H12585" t="s">
        <v>281</v>
      </c>
      <c r="I12585" s="1" t="s">
        <v>35</v>
      </c>
      <c r="J12585" t="s">
        <v>36</v>
      </c>
    </row>
    <row r="12586" spans="1:10" x14ac:dyDescent="0.2">
      <c r="A12586" s="7" t="s">
        <v>21564</v>
      </c>
      <c r="B12586" t="s">
        <v>21565</v>
      </c>
      <c r="C12586">
        <v>21002</v>
      </c>
      <c r="D12586" t="s">
        <v>31</v>
      </c>
      <c r="E12586">
        <v>3</v>
      </c>
      <c r="F12586" t="s">
        <v>2045</v>
      </c>
      <c r="G12586" s="8" t="s">
        <v>280</v>
      </c>
      <c r="H12586" t="s">
        <v>281</v>
      </c>
      <c r="I12586" s="1" t="s">
        <v>35</v>
      </c>
      <c r="J12586" t="s">
        <v>36</v>
      </c>
    </row>
    <row r="12587" spans="1:10" x14ac:dyDescent="0.2">
      <c r="A12587" s="7" t="s">
        <v>21566</v>
      </c>
      <c r="B12587" t="s">
        <v>21567</v>
      </c>
      <c r="C12587">
        <v>21002</v>
      </c>
      <c r="D12587" t="s">
        <v>31</v>
      </c>
      <c r="E12587">
        <v>3</v>
      </c>
      <c r="F12587" t="s">
        <v>2045</v>
      </c>
      <c r="G12587" s="8" t="s">
        <v>280</v>
      </c>
      <c r="H12587" t="s">
        <v>281</v>
      </c>
      <c r="I12587" s="1" t="s">
        <v>35</v>
      </c>
      <c r="J12587" t="s">
        <v>36</v>
      </c>
    </row>
    <row r="12588" spans="1:10" x14ac:dyDescent="0.2">
      <c r="A12588" s="7" t="s">
        <v>21568</v>
      </c>
      <c r="B12588" t="s">
        <v>21569</v>
      </c>
      <c r="C12588">
        <v>21002</v>
      </c>
      <c r="D12588" t="s">
        <v>31</v>
      </c>
      <c r="E12588">
        <v>3</v>
      </c>
      <c r="F12588" t="s">
        <v>2045</v>
      </c>
      <c r="G12588" s="8" t="s">
        <v>280</v>
      </c>
      <c r="H12588" t="s">
        <v>281</v>
      </c>
      <c r="I12588" s="1" t="s">
        <v>35</v>
      </c>
      <c r="J12588" t="s">
        <v>36</v>
      </c>
    </row>
    <row r="12589" spans="1:10" x14ac:dyDescent="0.2">
      <c r="A12589" s="7" t="s">
        <v>21570</v>
      </c>
      <c r="B12589" t="s">
        <v>21571</v>
      </c>
      <c r="C12589">
        <v>21002</v>
      </c>
      <c r="D12589" t="s">
        <v>31</v>
      </c>
      <c r="E12589">
        <v>3</v>
      </c>
      <c r="F12589" t="s">
        <v>2045</v>
      </c>
      <c r="G12589" s="8" t="s">
        <v>280</v>
      </c>
      <c r="H12589" t="s">
        <v>281</v>
      </c>
      <c r="I12589" s="1" t="s">
        <v>35</v>
      </c>
      <c r="J12589" t="s">
        <v>36</v>
      </c>
    </row>
    <row r="12590" spans="1:10" x14ac:dyDescent="0.2">
      <c r="A12590" s="7" t="s">
        <v>21572</v>
      </c>
      <c r="B12590" t="s">
        <v>21573</v>
      </c>
      <c r="C12590">
        <v>21002</v>
      </c>
      <c r="D12590" t="s">
        <v>31</v>
      </c>
      <c r="E12590">
        <v>3</v>
      </c>
      <c r="F12590" t="s">
        <v>2045</v>
      </c>
      <c r="G12590" s="8" t="s">
        <v>280</v>
      </c>
      <c r="H12590" t="s">
        <v>281</v>
      </c>
      <c r="I12590" s="1" t="s">
        <v>35</v>
      </c>
      <c r="J12590" t="s">
        <v>36</v>
      </c>
    </row>
    <row r="12591" spans="1:10" x14ac:dyDescent="0.2">
      <c r="A12591" s="7" t="s">
        <v>21574</v>
      </c>
      <c r="B12591" t="s">
        <v>21575</v>
      </c>
      <c r="C12591">
        <v>21002</v>
      </c>
      <c r="D12591" t="s">
        <v>31</v>
      </c>
      <c r="E12591">
        <v>3</v>
      </c>
      <c r="F12591" t="s">
        <v>2045</v>
      </c>
      <c r="G12591" s="8" t="s">
        <v>280</v>
      </c>
      <c r="H12591" t="s">
        <v>281</v>
      </c>
      <c r="I12591" s="1" t="s">
        <v>35</v>
      </c>
      <c r="J12591" t="s">
        <v>36</v>
      </c>
    </row>
    <row r="12592" spans="1:10" x14ac:dyDescent="0.2">
      <c r="A12592" s="7" t="s">
        <v>21576</v>
      </c>
      <c r="B12592" t="s">
        <v>21577</v>
      </c>
      <c r="C12592">
        <v>21002</v>
      </c>
      <c r="D12592" t="s">
        <v>31</v>
      </c>
      <c r="E12592">
        <v>3</v>
      </c>
      <c r="F12592" t="s">
        <v>2045</v>
      </c>
      <c r="G12592" s="8" t="s">
        <v>280</v>
      </c>
      <c r="H12592" t="s">
        <v>281</v>
      </c>
      <c r="I12592" s="1" t="s">
        <v>35</v>
      </c>
      <c r="J12592" t="s">
        <v>36</v>
      </c>
    </row>
    <row r="12593" spans="1:10" x14ac:dyDescent="0.2">
      <c r="A12593" s="7" t="s">
        <v>21578</v>
      </c>
      <c r="B12593" t="s">
        <v>21579</v>
      </c>
      <c r="C12593">
        <v>21002</v>
      </c>
      <c r="D12593" t="s">
        <v>31</v>
      </c>
      <c r="E12593">
        <v>3</v>
      </c>
      <c r="F12593" t="s">
        <v>2045</v>
      </c>
      <c r="G12593" s="8" t="s">
        <v>280</v>
      </c>
      <c r="H12593" t="s">
        <v>281</v>
      </c>
      <c r="I12593" s="1" t="s">
        <v>35</v>
      </c>
      <c r="J12593" t="s">
        <v>36</v>
      </c>
    </row>
    <row r="12594" spans="1:10" x14ac:dyDescent="0.2">
      <c r="A12594" s="7" t="s">
        <v>21580</v>
      </c>
      <c r="B12594" t="s">
        <v>8817</v>
      </c>
      <c r="C12594">
        <v>21002</v>
      </c>
      <c r="D12594" t="s">
        <v>31</v>
      </c>
      <c r="E12594">
        <v>3</v>
      </c>
      <c r="F12594" t="s">
        <v>2045</v>
      </c>
      <c r="G12594" s="8" t="s">
        <v>280</v>
      </c>
      <c r="H12594" t="s">
        <v>281</v>
      </c>
      <c r="I12594" s="1" t="s">
        <v>35</v>
      </c>
      <c r="J12594" t="s">
        <v>36</v>
      </c>
    </row>
    <row r="12595" spans="1:10" x14ac:dyDescent="0.2">
      <c r="A12595" s="7" t="s">
        <v>21581</v>
      </c>
      <c r="B12595" t="s">
        <v>21582</v>
      </c>
      <c r="C12595">
        <v>21002</v>
      </c>
      <c r="D12595" t="s">
        <v>31</v>
      </c>
      <c r="E12595">
        <v>3</v>
      </c>
      <c r="F12595" t="s">
        <v>2045</v>
      </c>
      <c r="G12595" s="8" t="s">
        <v>280</v>
      </c>
      <c r="H12595" t="s">
        <v>281</v>
      </c>
      <c r="I12595" s="1" t="s">
        <v>35</v>
      </c>
      <c r="J12595" t="s">
        <v>36</v>
      </c>
    </row>
    <row r="12596" spans="1:10" x14ac:dyDescent="0.2">
      <c r="A12596" s="7" t="s">
        <v>21583</v>
      </c>
      <c r="B12596" t="s">
        <v>21584</v>
      </c>
      <c r="C12596">
        <v>21002</v>
      </c>
      <c r="D12596" t="s">
        <v>31</v>
      </c>
      <c r="E12596">
        <v>3</v>
      </c>
      <c r="F12596" t="s">
        <v>2045</v>
      </c>
      <c r="G12596" s="8" t="s">
        <v>280</v>
      </c>
      <c r="H12596" t="s">
        <v>281</v>
      </c>
      <c r="I12596" s="1" t="s">
        <v>35</v>
      </c>
      <c r="J12596" t="s">
        <v>36</v>
      </c>
    </row>
    <row r="12597" spans="1:10" x14ac:dyDescent="0.2">
      <c r="A12597" s="7" t="s">
        <v>21585</v>
      </c>
      <c r="B12597" t="s">
        <v>21586</v>
      </c>
      <c r="C12597">
        <v>21002</v>
      </c>
      <c r="D12597" t="s">
        <v>31</v>
      </c>
      <c r="E12597">
        <v>3</v>
      </c>
      <c r="F12597" t="s">
        <v>2045</v>
      </c>
      <c r="G12597" s="8" t="s">
        <v>280</v>
      </c>
      <c r="H12597" t="s">
        <v>281</v>
      </c>
      <c r="I12597" s="1" t="s">
        <v>35</v>
      </c>
      <c r="J12597" t="s">
        <v>36</v>
      </c>
    </row>
    <row r="12598" spans="1:10" x14ac:dyDescent="0.2">
      <c r="A12598" s="7" t="s">
        <v>21587</v>
      </c>
      <c r="B12598" t="s">
        <v>21588</v>
      </c>
      <c r="C12598">
        <v>21002</v>
      </c>
      <c r="D12598" t="s">
        <v>31</v>
      </c>
      <c r="E12598">
        <v>3</v>
      </c>
      <c r="F12598" t="s">
        <v>2045</v>
      </c>
      <c r="G12598" s="8" t="s">
        <v>280</v>
      </c>
      <c r="H12598" t="s">
        <v>281</v>
      </c>
      <c r="I12598" s="1" t="s">
        <v>35</v>
      </c>
      <c r="J12598" t="s">
        <v>36</v>
      </c>
    </row>
    <row r="12599" spans="1:10" x14ac:dyDescent="0.2">
      <c r="A12599" s="7" t="s">
        <v>21589</v>
      </c>
      <c r="B12599" t="s">
        <v>21590</v>
      </c>
      <c r="C12599">
        <v>21002</v>
      </c>
      <c r="D12599" t="s">
        <v>31</v>
      </c>
      <c r="E12599">
        <v>3</v>
      </c>
      <c r="F12599" t="s">
        <v>2045</v>
      </c>
      <c r="G12599" s="8" t="s">
        <v>280</v>
      </c>
      <c r="H12599" t="s">
        <v>281</v>
      </c>
      <c r="I12599" s="1" t="s">
        <v>35</v>
      </c>
      <c r="J12599" t="s">
        <v>36</v>
      </c>
    </row>
    <row r="12600" spans="1:10" x14ac:dyDescent="0.2">
      <c r="A12600" s="7" t="s">
        <v>21591</v>
      </c>
      <c r="B12600" t="s">
        <v>21592</v>
      </c>
      <c r="C12600">
        <v>21002</v>
      </c>
      <c r="D12600" t="s">
        <v>31</v>
      </c>
      <c r="E12600">
        <v>3</v>
      </c>
      <c r="F12600" t="s">
        <v>2045</v>
      </c>
      <c r="G12600" s="8" t="s">
        <v>280</v>
      </c>
      <c r="H12600" t="s">
        <v>281</v>
      </c>
      <c r="I12600" s="1" t="s">
        <v>35</v>
      </c>
      <c r="J12600" t="s">
        <v>36</v>
      </c>
    </row>
    <row r="12601" spans="1:10" x14ac:dyDescent="0.2">
      <c r="A12601" s="7" t="s">
        <v>21593</v>
      </c>
      <c r="B12601" t="s">
        <v>21594</v>
      </c>
      <c r="C12601">
        <v>21002</v>
      </c>
      <c r="D12601" t="s">
        <v>31</v>
      </c>
      <c r="E12601">
        <v>3</v>
      </c>
      <c r="F12601" t="s">
        <v>2045</v>
      </c>
      <c r="G12601" s="8" t="s">
        <v>280</v>
      </c>
      <c r="H12601" t="s">
        <v>281</v>
      </c>
      <c r="I12601" s="1" t="s">
        <v>35</v>
      </c>
      <c r="J12601" t="s">
        <v>36</v>
      </c>
    </row>
    <row r="12602" spans="1:10" x14ac:dyDescent="0.2">
      <c r="A12602" s="7" t="s">
        <v>21595</v>
      </c>
      <c r="B12602" t="s">
        <v>21596</v>
      </c>
      <c r="C12602">
        <v>21002</v>
      </c>
      <c r="D12602" t="s">
        <v>31</v>
      </c>
      <c r="E12602">
        <v>3</v>
      </c>
      <c r="F12602" t="s">
        <v>2045</v>
      </c>
      <c r="G12602" s="8" t="s">
        <v>280</v>
      </c>
      <c r="H12602" t="s">
        <v>281</v>
      </c>
      <c r="I12602" s="1" t="s">
        <v>35</v>
      </c>
      <c r="J12602" t="s">
        <v>36</v>
      </c>
    </row>
    <row r="12603" spans="1:10" x14ac:dyDescent="0.2">
      <c r="A12603" s="7" t="s">
        <v>21597</v>
      </c>
      <c r="B12603" t="s">
        <v>21598</v>
      </c>
      <c r="C12603">
        <v>21002</v>
      </c>
      <c r="D12603" t="s">
        <v>31</v>
      </c>
      <c r="E12603">
        <v>3</v>
      </c>
      <c r="F12603" t="s">
        <v>2045</v>
      </c>
      <c r="G12603" s="8" t="s">
        <v>280</v>
      </c>
      <c r="H12603" t="s">
        <v>281</v>
      </c>
      <c r="I12603" s="1" t="s">
        <v>35</v>
      </c>
      <c r="J12603" t="s">
        <v>36</v>
      </c>
    </row>
    <row r="12604" spans="1:10" x14ac:dyDescent="0.2">
      <c r="A12604" s="7" t="s">
        <v>21599</v>
      </c>
      <c r="B12604" t="s">
        <v>21600</v>
      </c>
      <c r="C12604">
        <v>21002</v>
      </c>
      <c r="D12604" t="s">
        <v>31</v>
      </c>
      <c r="E12604">
        <v>3</v>
      </c>
      <c r="F12604" t="s">
        <v>2045</v>
      </c>
      <c r="G12604" s="8" t="s">
        <v>280</v>
      </c>
      <c r="H12604" t="s">
        <v>281</v>
      </c>
      <c r="I12604" s="1" t="s">
        <v>35</v>
      </c>
      <c r="J12604" t="s">
        <v>36</v>
      </c>
    </row>
    <row r="12605" spans="1:10" x14ac:dyDescent="0.2">
      <c r="A12605" s="7" t="s">
        <v>21601</v>
      </c>
      <c r="B12605" t="s">
        <v>21602</v>
      </c>
      <c r="C12605">
        <v>21002</v>
      </c>
      <c r="D12605" t="s">
        <v>31</v>
      </c>
      <c r="E12605">
        <v>3</v>
      </c>
      <c r="F12605" t="s">
        <v>2045</v>
      </c>
      <c r="G12605" s="8" t="s">
        <v>280</v>
      </c>
      <c r="H12605" t="s">
        <v>281</v>
      </c>
      <c r="I12605" s="1" t="s">
        <v>35</v>
      </c>
      <c r="J12605" t="s">
        <v>36</v>
      </c>
    </row>
    <row r="12606" spans="1:10" x14ac:dyDescent="0.2">
      <c r="A12606" s="7" t="s">
        <v>21603</v>
      </c>
      <c r="B12606" t="s">
        <v>21604</v>
      </c>
      <c r="C12606">
        <v>21002</v>
      </c>
      <c r="D12606" t="s">
        <v>31</v>
      </c>
      <c r="E12606">
        <v>3</v>
      </c>
      <c r="F12606" t="s">
        <v>2045</v>
      </c>
      <c r="G12606" s="8" t="s">
        <v>280</v>
      </c>
      <c r="H12606" t="s">
        <v>281</v>
      </c>
      <c r="I12606" s="1" t="s">
        <v>35</v>
      </c>
      <c r="J12606" t="s">
        <v>36</v>
      </c>
    </row>
    <row r="12607" spans="1:10" x14ac:dyDescent="0.2">
      <c r="A12607" s="7" t="s">
        <v>21605</v>
      </c>
      <c r="B12607" t="s">
        <v>21606</v>
      </c>
      <c r="C12607">
        <v>21002</v>
      </c>
      <c r="D12607" t="s">
        <v>31</v>
      </c>
      <c r="E12607">
        <v>3</v>
      </c>
      <c r="F12607" t="s">
        <v>2045</v>
      </c>
      <c r="G12607" s="8" t="s">
        <v>280</v>
      </c>
      <c r="H12607" t="s">
        <v>281</v>
      </c>
      <c r="I12607" s="1" t="s">
        <v>35</v>
      </c>
      <c r="J12607" t="s">
        <v>36</v>
      </c>
    </row>
    <row r="12608" spans="1:10" x14ac:dyDescent="0.2">
      <c r="A12608" s="7" t="s">
        <v>21607</v>
      </c>
      <c r="B12608" t="s">
        <v>21608</v>
      </c>
      <c r="C12608">
        <v>21002</v>
      </c>
      <c r="D12608" t="s">
        <v>31</v>
      </c>
      <c r="E12608">
        <v>3</v>
      </c>
      <c r="F12608" t="s">
        <v>2045</v>
      </c>
      <c r="G12608" s="8" t="s">
        <v>280</v>
      </c>
      <c r="H12608" t="s">
        <v>281</v>
      </c>
      <c r="I12608" s="1" t="s">
        <v>35</v>
      </c>
      <c r="J12608" t="s">
        <v>36</v>
      </c>
    </row>
    <row r="12609" spans="1:10" x14ac:dyDescent="0.2">
      <c r="A12609" s="7" t="s">
        <v>21609</v>
      </c>
      <c r="B12609" t="s">
        <v>21610</v>
      </c>
      <c r="C12609">
        <v>21002</v>
      </c>
      <c r="D12609" t="s">
        <v>31</v>
      </c>
      <c r="E12609">
        <v>3</v>
      </c>
      <c r="F12609" t="s">
        <v>2045</v>
      </c>
      <c r="G12609" s="8" t="s">
        <v>280</v>
      </c>
      <c r="H12609" t="s">
        <v>281</v>
      </c>
      <c r="I12609" s="1" t="s">
        <v>35</v>
      </c>
      <c r="J12609" t="s">
        <v>36</v>
      </c>
    </row>
    <row r="12610" spans="1:10" x14ac:dyDescent="0.2">
      <c r="A12610" s="7" t="s">
        <v>21611</v>
      </c>
      <c r="B12610" t="s">
        <v>21612</v>
      </c>
      <c r="C12610">
        <v>21002</v>
      </c>
      <c r="D12610" t="s">
        <v>31</v>
      </c>
      <c r="E12610">
        <v>3</v>
      </c>
      <c r="F12610" t="s">
        <v>2045</v>
      </c>
      <c r="G12610" s="8" t="s">
        <v>280</v>
      </c>
      <c r="H12610" t="s">
        <v>281</v>
      </c>
      <c r="I12610" s="1" t="s">
        <v>35</v>
      </c>
      <c r="J12610" t="s">
        <v>36</v>
      </c>
    </row>
    <row r="12611" spans="1:10" x14ac:dyDescent="0.2">
      <c r="A12611" s="7" t="s">
        <v>21613</v>
      </c>
      <c r="B12611" t="s">
        <v>21614</v>
      </c>
      <c r="C12611">
        <v>21002</v>
      </c>
      <c r="D12611" t="s">
        <v>31</v>
      </c>
      <c r="E12611">
        <v>3</v>
      </c>
      <c r="F12611" t="s">
        <v>2045</v>
      </c>
      <c r="G12611" s="8" t="s">
        <v>280</v>
      </c>
      <c r="H12611" t="s">
        <v>281</v>
      </c>
      <c r="I12611" s="1" t="s">
        <v>35</v>
      </c>
      <c r="J12611" t="s">
        <v>36</v>
      </c>
    </row>
    <row r="12612" spans="1:10" x14ac:dyDescent="0.2">
      <c r="A12612" s="7" t="s">
        <v>21615</v>
      </c>
      <c r="B12612" t="s">
        <v>21616</v>
      </c>
      <c r="C12612">
        <v>21002</v>
      </c>
      <c r="D12612" t="s">
        <v>31</v>
      </c>
      <c r="E12612">
        <v>3</v>
      </c>
      <c r="F12612" t="s">
        <v>2045</v>
      </c>
      <c r="G12612" s="8" t="s">
        <v>280</v>
      </c>
      <c r="H12612" t="s">
        <v>281</v>
      </c>
      <c r="I12612" s="1" t="s">
        <v>35</v>
      </c>
      <c r="J12612" t="s">
        <v>36</v>
      </c>
    </row>
    <row r="12613" spans="1:10" x14ac:dyDescent="0.2">
      <c r="A12613" s="7" t="s">
        <v>21617</v>
      </c>
      <c r="B12613" t="s">
        <v>21618</v>
      </c>
      <c r="C12613">
        <v>21002</v>
      </c>
      <c r="D12613" t="s">
        <v>31</v>
      </c>
      <c r="E12613">
        <v>3</v>
      </c>
      <c r="F12613" t="s">
        <v>2045</v>
      </c>
      <c r="G12613" s="8" t="s">
        <v>280</v>
      </c>
      <c r="H12613" t="s">
        <v>281</v>
      </c>
      <c r="I12613" s="1" t="s">
        <v>35</v>
      </c>
      <c r="J12613" t="s">
        <v>36</v>
      </c>
    </row>
    <row r="12614" spans="1:10" x14ac:dyDescent="0.2">
      <c r="A12614" s="7" t="s">
        <v>21619</v>
      </c>
      <c r="B12614" t="s">
        <v>21620</v>
      </c>
      <c r="C12614">
        <v>21002</v>
      </c>
      <c r="D12614" t="s">
        <v>31</v>
      </c>
      <c r="E12614">
        <v>3</v>
      </c>
      <c r="F12614" t="s">
        <v>2045</v>
      </c>
      <c r="G12614" s="8" t="s">
        <v>280</v>
      </c>
      <c r="H12614" t="s">
        <v>281</v>
      </c>
      <c r="I12614" s="1" t="s">
        <v>35</v>
      </c>
      <c r="J12614" t="s">
        <v>36</v>
      </c>
    </row>
    <row r="12615" spans="1:10" x14ac:dyDescent="0.2">
      <c r="A12615" s="7" t="s">
        <v>21621</v>
      </c>
      <c r="B12615" t="s">
        <v>21622</v>
      </c>
      <c r="C12615">
        <v>21002</v>
      </c>
      <c r="D12615" t="s">
        <v>31</v>
      </c>
      <c r="E12615">
        <v>3</v>
      </c>
      <c r="F12615" t="s">
        <v>2045</v>
      </c>
      <c r="G12615" s="8" t="s">
        <v>280</v>
      </c>
      <c r="H12615" t="s">
        <v>281</v>
      </c>
      <c r="I12615" s="1" t="s">
        <v>35</v>
      </c>
      <c r="J12615" t="s">
        <v>36</v>
      </c>
    </row>
    <row r="12616" spans="1:10" x14ac:dyDescent="0.2">
      <c r="A12616" s="7" t="s">
        <v>21623</v>
      </c>
      <c r="B12616" t="s">
        <v>21624</v>
      </c>
      <c r="C12616">
        <v>21002</v>
      </c>
      <c r="D12616" t="s">
        <v>31</v>
      </c>
      <c r="E12616">
        <v>3</v>
      </c>
      <c r="F12616" t="s">
        <v>2045</v>
      </c>
      <c r="G12616" s="8" t="s">
        <v>280</v>
      </c>
      <c r="H12616" t="s">
        <v>281</v>
      </c>
      <c r="I12616" s="1" t="s">
        <v>35</v>
      </c>
      <c r="J12616" t="s">
        <v>36</v>
      </c>
    </row>
    <row r="12617" spans="1:10" x14ac:dyDescent="0.2">
      <c r="A12617" s="7" t="s">
        <v>21625</v>
      </c>
      <c r="B12617" t="s">
        <v>21626</v>
      </c>
      <c r="C12617">
        <v>21002</v>
      </c>
      <c r="D12617" t="s">
        <v>31</v>
      </c>
      <c r="E12617">
        <v>3</v>
      </c>
      <c r="F12617" t="s">
        <v>2045</v>
      </c>
      <c r="G12617" s="8" t="s">
        <v>280</v>
      </c>
      <c r="H12617" t="s">
        <v>281</v>
      </c>
      <c r="I12617" s="1" t="s">
        <v>35</v>
      </c>
      <c r="J12617" t="s">
        <v>36</v>
      </c>
    </row>
    <row r="12618" spans="1:10" x14ac:dyDescent="0.2">
      <c r="A12618" s="7" t="s">
        <v>21627</v>
      </c>
      <c r="B12618" t="s">
        <v>21628</v>
      </c>
      <c r="C12618">
        <v>21002</v>
      </c>
      <c r="D12618" t="s">
        <v>31</v>
      </c>
      <c r="E12618">
        <v>3</v>
      </c>
      <c r="F12618" t="s">
        <v>2045</v>
      </c>
      <c r="G12618" s="8" t="s">
        <v>280</v>
      </c>
      <c r="H12618" t="s">
        <v>281</v>
      </c>
      <c r="I12618" s="1" t="s">
        <v>35</v>
      </c>
      <c r="J12618" t="s">
        <v>36</v>
      </c>
    </row>
    <row r="12619" spans="1:10" x14ac:dyDescent="0.2">
      <c r="A12619" s="7" t="s">
        <v>21629</v>
      </c>
      <c r="B12619" t="s">
        <v>21630</v>
      </c>
      <c r="C12619">
        <v>21002</v>
      </c>
      <c r="D12619" t="s">
        <v>31</v>
      </c>
      <c r="E12619">
        <v>3</v>
      </c>
      <c r="F12619" t="s">
        <v>2045</v>
      </c>
      <c r="G12619" s="8" t="s">
        <v>280</v>
      </c>
      <c r="H12619" t="s">
        <v>281</v>
      </c>
      <c r="I12619" s="1" t="s">
        <v>35</v>
      </c>
      <c r="J12619" t="s">
        <v>36</v>
      </c>
    </row>
    <row r="12620" spans="1:10" x14ac:dyDescent="0.2">
      <c r="A12620" s="7" t="s">
        <v>21631</v>
      </c>
      <c r="B12620" t="s">
        <v>21632</v>
      </c>
      <c r="C12620">
        <v>21002</v>
      </c>
      <c r="D12620" t="s">
        <v>31</v>
      </c>
      <c r="E12620">
        <v>3</v>
      </c>
      <c r="F12620" t="s">
        <v>2045</v>
      </c>
      <c r="G12620" s="8" t="s">
        <v>280</v>
      </c>
      <c r="H12620" t="s">
        <v>281</v>
      </c>
      <c r="I12620" s="1" t="s">
        <v>35</v>
      </c>
      <c r="J12620" t="s">
        <v>36</v>
      </c>
    </row>
    <row r="12621" spans="1:10" x14ac:dyDescent="0.2">
      <c r="A12621" s="7" t="s">
        <v>21633</v>
      </c>
      <c r="B12621" t="s">
        <v>21634</v>
      </c>
      <c r="C12621">
        <v>21002</v>
      </c>
      <c r="D12621" t="s">
        <v>31</v>
      </c>
      <c r="E12621">
        <v>3</v>
      </c>
      <c r="F12621" t="s">
        <v>2045</v>
      </c>
      <c r="G12621" s="8" t="s">
        <v>280</v>
      </c>
      <c r="H12621" t="s">
        <v>281</v>
      </c>
      <c r="I12621" s="1" t="s">
        <v>35</v>
      </c>
      <c r="J12621" t="s">
        <v>36</v>
      </c>
    </row>
    <row r="12622" spans="1:10" x14ac:dyDescent="0.2">
      <c r="A12622" s="7" t="s">
        <v>21635</v>
      </c>
      <c r="B12622" t="s">
        <v>21636</v>
      </c>
      <c r="C12622">
        <v>21002</v>
      </c>
      <c r="D12622" t="s">
        <v>31</v>
      </c>
      <c r="E12622">
        <v>3</v>
      </c>
      <c r="F12622" t="s">
        <v>2045</v>
      </c>
      <c r="G12622" s="8" t="s">
        <v>280</v>
      </c>
      <c r="H12622" t="s">
        <v>281</v>
      </c>
      <c r="I12622" s="1" t="s">
        <v>35</v>
      </c>
      <c r="J12622" t="s">
        <v>36</v>
      </c>
    </row>
    <row r="12623" spans="1:10" x14ac:dyDescent="0.2">
      <c r="A12623" s="7" t="s">
        <v>21637</v>
      </c>
      <c r="B12623" t="s">
        <v>21638</v>
      </c>
      <c r="C12623">
        <v>21002</v>
      </c>
      <c r="D12623" t="s">
        <v>31</v>
      </c>
      <c r="E12623">
        <v>3</v>
      </c>
      <c r="F12623" t="s">
        <v>2045</v>
      </c>
      <c r="G12623" s="8" t="s">
        <v>280</v>
      </c>
      <c r="H12623" t="s">
        <v>281</v>
      </c>
      <c r="I12623" s="1" t="s">
        <v>35</v>
      </c>
      <c r="J12623" t="s">
        <v>36</v>
      </c>
    </row>
    <row r="12624" spans="1:10" x14ac:dyDescent="0.2">
      <c r="A12624" s="7" t="s">
        <v>21639</v>
      </c>
      <c r="B12624" t="s">
        <v>21640</v>
      </c>
      <c r="C12624">
        <v>21002</v>
      </c>
      <c r="D12624" t="s">
        <v>31</v>
      </c>
      <c r="E12624">
        <v>3</v>
      </c>
      <c r="F12624" t="s">
        <v>2045</v>
      </c>
      <c r="G12624" s="8" t="s">
        <v>280</v>
      </c>
      <c r="H12624" t="s">
        <v>281</v>
      </c>
      <c r="I12624" s="1" t="s">
        <v>35</v>
      </c>
      <c r="J12624" t="s">
        <v>36</v>
      </c>
    </row>
    <row r="12625" spans="1:10" x14ac:dyDescent="0.2">
      <c r="A12625" s="7" t="s">
        <v>21641</v>
      </c>
      <c r="B12625" t="s">
        <v>21642</v>
      </c>
      <c r="C12625">
        <v>21002</v>
      </c>
      <c r="D12625" t="s">
        <v>31</v>
      </c>
      <c r="E12625">
        <v>3</v>
      </c>
      <c r="F12625" t="s">
        <v>2045</v>
      </c>
      <c r="G12625" s="8" t="s">
        <v>280</v>
      </c>
      <c r="H12625" t="s">
        <v>281</v>
      </c>
      <c r="I12625" s="1" t="s">
        <v>35</v>
      </c>
      <c r="J12625" t="s">
        <v>36</v>
      </c>
    </row>
    <row r="12626" spans="1:10" x14ac:dyDescent="0.2">
      <c r="A12626" s="7" t="s">
        <v>21643</v>
      </c>
      <c r="B12626" t="s">
        <v>21644</v>
      </c>
      <c r="C12626">
        <v>21002</v>
      </c>
      <c r="D12626" t="s">
        <v>31</v>
      </c>
      <c r="E12626">
        <v>3</v>
      </c>
      <c r="F12626" t="s">
        <v>2045</v>
      </c>
      <c r="G12626" s="8" t="s">
        <v>280</v>
      </c>
      <c r="H12626" t="s">
        <v>281</v>
      </c>
      <c r="I12626" s="1" t="s">
        <v>35</v>
      </c>
      <c r="J12626" t="s">
        <v>36</v>
      </c>
    </row>
    <row r="12627" spans="1:10" x14ac:dyDescent="0.2">
      <c r="A12627" s="7" t="s">
        <v>21645</v>
      </c>
      <c r="B12627" t="s">
        <v>21646</v>
      </c>
      <c r="C12627">
        <v>21002</v>
      </c>
      <c r="D12627" t="s">
        <v>31</v>
      </c>
      <c r="E12627">
        <v>3</v>
      </c>
      <c r="F12627" t="s">
        <v>2045</v>
      </c>
      <c r="G12627" s="8" t="s">
        <v>280</v>
      </c>
      <c r="H12627" t="s">
        <v>281</v>
      </c>
      <c r="I12627" s="1" t="s">
        <v>35</v>
      </c>
      <c r="J12627" t="s">
        <v>36</v>
      </c>
    </row>
    <row r="12628" spans="1:10" x14ac:dyDescent="0.2">
      <c r="A12628" s="7" t="s">
        <v>21647</v>
      </c>
      <c r="B12628" t="s">
        <v>21648</v>
      </c>
      <c r="C12628">
        <v>21002</v>
      </c>
      <c r="D12628" t="s">
        <v>31</v>
      </c>
      <c r="E12628">
        <v>3</v>
      </c>
      <c r="F12628" t="s">
        <v>2045</v>
      </c>
      <c r="G12628" s="8" t="s">
        <v>280</v>
      </c>
      <c r="H12628" t="s">
        <v>281</v>
      </c>
      <c r="I12628" s="1" t="s">
        <v>35</v>
      </c>
      <c r="J12628" t="s">
        <v>36</v>
      </c>
    </row>
    <row r="12629" spans="1:10" x14ac:dyDescent="0.2">
      <c r="A12629" s="7" t="s">
        <v>21649</v>
      </c>
      <c r="B12629" t="s">
        <v>21650</v>
      </c>
      <c r="C12629">
        <v>21002</v>
      </c>
      <c r="D12629" t="s">
        <v>31</v>
      </c>
      <c r="E12629">
        <v>3</v>
      </c>
      <c r="F12629" t="s">
        <v>2045</v>
      </c>
      <c r="G12629" s="8" t="s">
        <v>280</v>
      </c>
      <c r="H12629" t="s">
        <v>281</v>
      </c>
      <c r="I12629" s="1" t="s">
        <v>35</v>
      </c>
      <c r="J12629" t="s">
        <v>36</v>
      </c>
    </row>
    <row r="12630" spans="1:10" x14ac:dyDescent="0.2">
      <c r="A12630" s="7" t="s">
        <v>21651</v>
      </c>
      <c r="B12630" t="s">
        <v>21652</v>
      </c>
      <c r="C12630">
        <v>21002</v>
      </c>
      <c r="D12630" t="s">
        <v>31</v>
      </c>
      <c r="E12630">
        <v>3</v>
      </c>
      <c r="F12630" t="s">
        <v>2045</v>
      </c>
      <c r="G12630" s="8" t="s">
        <v>280</v>
      </c>
      <c r="H12630" t="s">
        <v>281</v>
      </c>
      <c r="I12630" s="1" t="s">
        <v>35</v>
      </c>
      <c r="J12630" t="s">
        <v>36</v>
      </c>
    </row>
    <row r="12631" spans="1:10" x14ac:dyDescent="0.2">
      <c r="A12631" s="7" t="s">
        <v>21653</v>
      </c>
      <c r="B12631" t="s">
        <v>21654</v>
      </c>
      <c r="C12631">
        <v>21002</v>
      </c>
      <c r="D12631" t="s">
        <v>31</v>
      </c>
      <c r="E12631">
        <v>3</v>
      </c>
      <c r="F12631" t="s">
        <v>2045</v>
      </c>
      <c r="G12631" s="8" t="s">
        <v>280</v>
      </c>
      <c r="H12631" t="s">
        <v>281</v>
      </c>
      <c r="I12631" s="1" t="s">
        <v>35</v>
      </c>
      <c r="J12631" t="s">
        <v>36</v>
      </c>
    </row>
    <row r="12632" spans="1:10" x14ac:dyDescent="0.2">
      <c r="A12632" s="7" t="s">
        <v>21655</v>
      </c>
      <c r="B12632" t="s">
        <v>21656</v>
      </c>
      <c r="C12632">
        <v>21002</v>
      </c>
      <c r="D12632" t="s">
        <v>31</v>
      </c>
      <c r="E12632">
        <v>3</v>
      </c>
      <c r="F12632" t="s">
        <v>2045</v>
      </c>
      <c r="G12632" s="8" t="s">
        <v>280</v>
      </c>
      <c r="H12632" t="s">
        <v>281</v>
      </c>
      <c r="I12632" s="1" t="s">
        <v>35</v>
      </c>
      <c r="J12632" t="s">
        <v>36</v>
      </c>
    </row>
    <row r="12633" spans="1:10" x14ac:dyDescent="0.2">
      <c r="A12633" s="7" t="s">
        <v>21657</v>
      </c>
      <c r="B12633" t="s">
        <v>21658</v>
      </c>
      <c r="C12633">
        <v>21002</v>
      </c>
      <c r="D12633" t="s">
        <v>31</v>
      </c>
      <c r="E12633">
        <v>3</v>
      </c>
      <c r="F12633" t="s">
        <v>2045</v>
      </c>
      <c r="G12633" s="8" t="s">
        <v>280</v>
      </c>
      <c r="H12633" t="s">
        <v>281</v>
      </c>
      <c r="I12633" s="1" t="s">
        <v>35</v>
      </c>
      <c r="J12633" t="s">
        <v>36</v>
      </c>
    </row>
    <row r="12634" spans="1:10" x14ac:dyDescent="0.2">
      <c r="A12634" s="7" t="s">
        <v>21659</v>
      </c>
      <c r="B12634" t="s">
        <v>21660</v>
      </c>
      <c r="C12634">
        <v>21002</v>
      </c>
      <c r="D12634" t="s">
        <v>31</v>
      </c>
      <c r="E12634">
        <v>3</v>
      </c>
      <c r="F12634" t="s">
        <v>2045</v>
      </c>
      <c r="G12634" s="8" t="s">
        <v>280</v>
      </c>
      <c r="H12634" t="s">
        <v>281</v>
      </c>
      <c r="I12634" s="1" t="s">
        <v>35</v>
      </c>
      <c r="J12634" t="s">
        <v>36</v>
      </c>
    </row>
    <row r="12635" spans="1:10" x14ac:dyDescent="0.2">
      <c r="A12635" s="7" t="s">
        <v>21661</v>
      </c>
      <c r="B12635" t="s">
        <v>21662</v>
      </c>
      <c r="C12635">
        <v>21002</v>
      </c>
      <c r="D12635" t="s">
        <v>31</v>
      </c>
      <c r="E12635">
        <v>3</v>
      </c>
      <c r="F12635" t="s">
        <v>2045</v>
      </c>
      <c r="G12635" s="8" t="s">
        <v>280</v>
      </c>
      <c r="H12635" t="s">
        <v>281</v>
      </c>
      <c r="I12635" s="1" t="s">
        <v>35</v>
      </c>
      <c r="J12635" t="s">
        <v>36</v>
      </c>
    </row>
    <row r="12636" spans="1:10" x14ac:dyDescent="0.2">
      <c r="A12636" s="7" t="s">
        <v>21663</v>
      </c>
      <c r="B12636" t="s">
        <v>21664</v>
      </c>
      <c r="C12636">
        <v>21002</v>
      </c>
      <c r="D12636" t="s">
        <v>31</v>
      </c>
      <c r="E12636">
        <v>3</v>
      </c>
      <c r="F12636" t="s">
        <v>2045</v>
      </c>
      <c r="G12636" s="8" t="s">
        <v>280</v>
      </c>
      <c r="H12636" t="s">
        <v>281</v>
      </c>
      <c r="I12636" s="1" t="s">
        <v>35</v>
      </c>
      <c r="J12636" t="s">
        <v>36</v>
      </c>
    </row>
    <row r="12637" spans="1:10" x14ac:dyDescent="0.2">
      <c r="A12637" s="7" t="s">
        <v>21665</v>
      </c>
      <c r="B12637" t="s">
        <v>21666</v>
      </c>
      <c r="C12637">
        <v>21002</v>
      </c>
      <c r="D12637" t="s">
        <v>31</v>
      </c>
      <c r="E12637">
        <v>3</v>
      </c>
      <c r="F12637" t="s">
        <v>2045</v>
      </c>
      <c r="G12637" s="8" t="s">
        <v>280</v>
      </c>
      <c r="H12637" t="s">
        <v>281</v>
      </c>
      <c r="I12637" s="1" t="s">
        <v>35</v>
      </c>
      <c r="J12637" t="s">
        <v>36</v>
      </c>
    </row>
    <row r="12638" spans="1:10" x14ac:dyDescent="0.2">
      <c r="A12638" s="7" t="s">
        <v>21667</v>
      </c>
      <c r="B12638" t="s">
        <v>21668</v>
      </c>
      <c r="C12638">
        <v>21002</v>
      </c>
      <c r="D12638" t="s">
        <v>31</v>
      </c>
      <c r="E12638">
        <v>3</v>
      </c>
      <c r="F12638" t="s">
        <v>2045</v>
      </c>
      <c r="G12638" s="8" t="s">
        <v>280</v>
      </c>
      <c r="H12638" t="s">
        <v>281</v>
      </c>
      <c r="I12638" s="1" t="s">
        <v>35</v>
      </c>
      <c r="J12638" t="s">
        <v>36</v>
      </c>
    </row>
    <row r="12639" spans="1:10" x14ac:dyDescent="0.2">
      <c r="A12639" s="7" t="s">
        <v>21669</v>
      </c>
      <c r="B12639" t="s">
        <v>21670</v>
      </c>
      <c r="C12639">
        <v>21002</v>
      </c>
      <c r="D12639" t="s">
        <v>31</v>
      </c>
      <c r="E12639">
        <v>3</v>
      </c>
      <c r="F12639" t="s">
        <v>2045</v>
      </c>
      <c r="G12639" s="8" t="s">
        <v>280</v>
      </c>
      <c r="H12639" t="s">
        <v>281</v>
      </c>
      <c r="I12639" s="1" t="s">
        <v>35</v>
      </c>
      <c r="J12639" t="s">
        <v>36</v>
      </c>
    </row>
    <row r="12640" spans="1:10" x14ac:dyDescent="0.2">
      <c r="A12640" s="7" t="s">
        <v>21671</v>
      </c>
      <c r="B12640" t="s">
        <v>21672</v>
      </c>
      <c r="C12640">
        <v>21002</v>
      </c>
      <c r="D12640" t="s">
        <v>31</v>
      </c>
      <c r="E12640">
        <v>3</v>
      </c>
      <c r="F12640" t="s">
        <v>2045</v>
      </c>
      <c r="G12640" s="8" t="s">
        <v>280</v>
      </c>
      <c r="H12640" t="s">
        <v>281</v>
      </c>
      <c r="I12640" s="1" t="s">
        <v>35</v>
      </c>
      <c r="J12640" t="s">
        <v>36</v>
      </c>
    </row>
    <row r="12641" spans="1:10" x14ac:dyDescent="0.2">
      <c r="A12641" s="7" t="s">
        <v>21673</v>
      </c>
      <c r="B12641" t="s">
        <v>21674</v>
      </c>
      <c r="C12641">
        <v>21002</v>
      </c>
      <c r="D12641" t="s">
        <v>31</v>
      </c>
      <c r="E12641">
        <v>3</v>
      </c>
      <c r="F12641" t="s">
        <v>2045</v>
      </c>
      <c r="G12641" s="8" t="s">
        <v>280</v>
      </c>
      <c r="H12641" t="s">
        <v>281</v>
      </c>
      <c r="I12641" s="1" t="s">
        <v>35</v>
      </c>
      <c r="J12641" t="s">
        <v>36</v>
      </c>
    </row>
    <row r="12642" spans="1:10" x14ac:dyDescent="0.2">
      <c r="A12642" s="7" t="s">
        <v>21675</v>
      </c>
      <c r="B12642" t="s">
        <v>21676</v>
      </c>
      <c r="C12642">
        <v>21002</v>
      </c>
      <c r="D12642" t="s">
        <v>31</v>
      </c>
      <c r="E12642">
        <v>3</v>
      </c>
      <c r="F12642" t="s">
        <v>2045</v>
      </c>
      <c r="G12642" s="8" t="s">
        <v>280</v>
      </c>
      <c r="H12642" t="s">
        <v>281</v>
      </c>
      <c r="I12642" s="1" t="s">
        <v>35</v>
      </c>
      <c r="J12642" t="s">
        <v>36</v>
      </c>
    </row>
    <row r="12643" spans="1:10" x14ac:dyDescent="0.2">
      <c r="A12643" s="7" t="s">
        <v>21677</v>
      </c>
      <c r="B12643" t="s">
        <v>21678</v>
      </c>
      <c r="C12643">
        <v>21002</v>
      </c>
      <c r="D12643" t="s">
        <v>31</v>
      </c>
      <c r="E12643">
        <v>3</v>
      </c>
      <c r="F12643" t="s">
        <v>2045</v>
      </c>
      <c r="G12643" s="8" t="s">
        <v>280</v>
      </c>
      <c r="H12643" t="s">
        <v>281</v>
      </c>
      <c r="I12643" s="1" t="s">
        <v>35</v>
      </c>
      <c r="J12643" t="s">
        <v>36</v>
      </c>
    </row>
    <row r="12644" spans="1:10" x14ac:dyDescent="0.2">
      <c r="A12644" s="7" t="s">
        <v>21679</v>
      </c>
      <c r="B12644" t="s">
        <v>21680</v>
      </c>
      <c r="C12644">
        <v>21002</v>
      </c>
      <c r="D12644" t="s">
        <v>31</v>
      </c>
      <c r="E12644">
        <v>3</v>
      </c>
      <c r="F12644" t="s">
        <v>2045</v>
      </c>
      <c r="G12644" s="8" t="s">
        <v>280</v>
      </c>
      <c r="H12644" t="s">
        <v>281</v>
      </c>
      <c r="I12644" s="1" t="s">
        <v>35</v>
      </c>
      <c r="J12644" t="s">
        <v>36</v>
      </c>
    </row>
    <row r="12645" spans="1:10" x14ac:dyDescent="0.2">
      <c r="A12645" s="7" t="s">
        <v>21681</v>
      </c>
      <c r="B12645" t="s">
        <v>21682</v>
      </c>
      <c r="C12645">
        <v>21002</v>
      </c>
      <c r="D12645" t="s">
        <v>31</v>
      </c>
      <c r="E12645">
        <v>3</v>
      </c>
      <c r="F12645" t="s">
        <v>2045</v>
      </c>
      <c r="G12645" s="8" t="s">
        <v>280</v>
      </c>
      <c r="H12645" t="s">
        <v>281</v>
      </c>
      <c r="I12645" s="1" t="s">
        <v>35</v>
      </c>
      <c r="J12645" t="s">
        <v>36</v>
      </c>
    </row>
    <row r="12646" spans="1:10" x14ac:dyDescent="0.2">
      <c r="A12646" s="7" t="s">
        <v>21683</v>
      </c>
      <c r="B12646" t="s">
        <v>21684</v>
      </c>
      <c r="C12646">
        <v>21002</v>
      </c>
      <c r="D12646" t="s">
        <v>31</v>
      </c>
      <c r="E12646">
        <v>3</v>
      </c>
      <c r="F12646" t="s">
        <v>2045</v>
      </c>
      <c r="G12646" s="8" t="s">
        <v>280</v>
      </c>
      <c r="H12646" t="s">
        <v>281</v>
      </c>
      <c r="I12646" s="1" t="s">
        <v>35</v>
      </c>
      <c r="J12646" t="s">
        <v>36</v>
      </c>
    </row>
    <row r="12647" spans="1:10" x14ac:dyDescent="0.2">
      <c r="A12647" s="7" t="s">
        <v>21685</v>
      </c>
      <c r="B12647" t="s">
        <v>21686</v>
      </c>
      <c r="C12647">
        <v>21002</v>
      </c>
      <c r="D12647" t="s">
        <v>31</v>
      </c>
      <c r="E12647">
        <v>3</v>
      </c>
      <c r="F12647" t="s">
        <v>2045</v>
      </c>
      <c r="G12647" s="8" t="s">
        <v>280</v>
      </c>
      <c r="H12647" t="s">
        <v>281</v>
      </c>
      <c r="I12647" s="1" t="s">
        <v>35</v>
      </c>
      <c r="J12647" t="s">
        <v>36</v>
      </c>
    </row>
    <row r="12648" spans="1:10" x14ac:dyDescent="0.2">
      <c r="A12648" s="7" t="s">
        <v>21687</v>
      </c>
      <c r="B12648" t="s">
        <v>21688</v>
      </c>
      <c r="C12648">
        <v>21002</v>
      </c>
      <c r="D12648" t="s">
        <v>31</v>
      </c>
      <c r="E12648">
        <v>3</v>
      </c>
      <c r="F12648" t="s">
        <v>2045</v>
      </c>
      <c r="G12648" s="8" t="s">
        <v>280</v>
      </c>
      <c r="H12648" t="s">
        <v>281</v>
      </c>
      <c r="I12648" s="1" t="s">
        <v>35</v>
      </c>
      <c r="J12648" t="s">
        <v>36</v>
      </c>
    </row>
    <row r="12649" spans="1:10" x14ac:dyDescent="0.2">
      <c r="A12649" s="7" t="s">
        <v>21689</v>
      </c>
      <c r="B12649" t="s">
        <v>21690</v>
      </c>
      <c r="C12649">
        <v>21002</v>
      </c>
      <c r="D12649" t="s">
        <v>31</v>
      </c>
      <c r="E12649">
        <v>3</v>
      </c>
      <c r="F12649" t="s">
        <v>2045</v>
      </c>
      <c r="G12649" s="8" t="s">
        <v>280</v>
      </c>
      <c r="H12649" t="s">
        <v>281</v>
      </c>
      <c r="I12649" s="1" t="s">
        <v>35</v>
      </c>
      <c r="J12649" t="s">
        <v>36</v>
      </c>
    </row>
    <row r="12650" spans="1:10" x14ac:dyDescent="0.2">
      <c r="A12650" s="7" t="s">
        <v>21691</v>
      </c>
      <c r="B12650" t="s">
        <v>21692</v>
      </c>
      <c r="C12650">
        <v>21002</v>
      </c>
      <c r="D12650" t="s">
        <v>31</v>
      </c>
      <c r="E12650">
        <v>3</v>
      </c>
      <c r="F12650" t="s">
        <v>2045</v>
      </c>
      <c r="G12650" s="8" t="s">
        <v>280</v>
      </c>
      <c r="H12650" t="s">
        <v>281</v>
      </c>
      <c r="I12650" s="1" t="s">
        <v>35</v>
      </c>
      <c r="J12650" t="s">
        <v>36</v>
      </c>
    </row>
    <row r="12651" spans="1:10" x14ac:dyDescent="0.2">
      <c r="A12651" s="7" t="s">
        <v>21693</v>
      </c>
      <c r="B12651" t="s">
        <v>21694</v>
      </c>
      <c r="C12651">
        <v>21002</v>
      </c>
      <c r="D12651" t="s">
        <v>31</v>
      </c>
      <c r="E12651">
        <v>3</v>
      </c>
      <c r="F12651" t="s">
        <v>2045</v>
      </c>
      <c r="G12651" s="8" t="s">
        <v>284</v>
      </c>
      <c r="H12651" t="s">
        <v>285</v>
      </c>
      <c r="I12651" s="1" t="s">
        <v>35</v>
      </c>
      <c r="J12651" t="s">
        <v>36</v>
      </c>
    </row>
    <row r="12652" spans="1:10" x14ac:dyDescent="0.2">
      <c r="A12652" s="7" t="s">
        <v>21695</v>
      </c>
      <c r="B12652" t="s">
        <v>21696</v>
      </c>
      <c r="C12652">
        <v>21002</v>
      </c>
      <c r="D12652" t="s">
        <v>31</v>
      </c>
      <c r="E12652">
        <v>3</v>
      </c>
      <c r="F12652" t="s">
        <v>2045</v>
      </c>
      <c r="G12652" s="8" t="s">
        <v>284</v>
      </c>
      <c r="H12652" t="s">
        <v>285</v>
      </c>
      <c r="I12652" s="1" t="s">
        <v>35</v>
      </c>
      <c r="J12652" t="s">
        <v>36</v>
      </c>
    </row>
    <row r="12653" spans="1:10" x14ac:dyDescent="0.2">
      <c r="A12653" s="7" t="s">
        <v>21697</v>
      </c>
      <c r="B12653" t="s">
        <v>21698</v>
      </c>
      <c r="C12653">
        <v>21002</v>
      </c>
      <c r="D12653" t="s">
        <v>31</v>
      </c>
      <c r="E12653">
        <v>3</v>
      </c>
      <c r="F12653" t="s">
        <v>2045</v>
      </c>
      <c r="G12653" s="8" t="s">
        <v>284</v>
      </c>
      <c r="H12653" t="s">
        <v>285</v>
      </c>
      <c r="I12653" s="1" t="s">
        <v>35</v>
      </c>
      <c r="J12653" t="s">
        <v>36</v>
      </c>
    </row>
    <row r="12654" spans="1:10" x14ac:dyDescent="0.2">
      <c r="A12654" s="7" t="s">
        <v>21699</v>
      </c>
      <c r="B12654" t="s">
        <v>21700</v>
      </c>
      <c r="C12654">
        <v>21002</v>
      </c>
      <c r="D12654" t="s">
        <v>31</v>
      </c>
      <c r="E12654">
        <v>3</v>
      </c>
      <c r="F12654" t="s">
        <v>2045</v>
      </c>
      <c r="G12654" s="8" t="s">
        <v>284</v>
      </c>
      <c r="H12654" t="s">
        <v>285</v>
      </c>
      <c r="I12654" s="1" t="s">
        <v>35</v>
      </c>
      <c r="J12654" t="s">
        <v>36</v>
      </c>
    </row>
    <row r="12655" spans="1:10" x14ac:dyDescent="0.2">
      <c r="A12655" s="7" t="s">
        <v>21701</v>
      </c>
      <c r="B12655" t="s">
        <v>4858</v>
      </c>
      <c r="C12655">
        <v>21002</v>
      </c>
      <c r="D12655" t="s">
        <v>31</v>
      </c>
      <c r="E12655">
        <v>3</v>
      </c>
      <c r="F12655" t="s">
        <v>2045</v>
      </c>
      <c r="G12655" s="8" t="s">
        <v>284</v>
      </c>
      <c r="H12655" t="s">
        <v>285</v>
      </c>
      <c r="I12655" s="1" t="s">
        <v>35</v>
      </c>
      <c r="J12655" t="s">
        <v>36</v>
      </c>
    </row>
    <row r="12656" spans="1:10" x14ac:dyDescent="0.2">
      <c r="A12656" s="7" t="s">
        <v>21702</v>
      </c>
      <c r="B12656" t="s">
        <v>21703</v>
      </c>
      <c r="C12656">
        <v>21002</v>
      </c>
      <c r="D12656" t="s">
        <v>31</v>
      </c>
      <c r="E12656">
        <v>3</v>
      </c>
      <c r="F12656" t="s">
        <v>2045</v>
      </c>
      <c r="G12656" s="8" t="s">
        <v>284</v>
      </c>
      <c r="H12656" t="s">
        <v>285</v>
      </c>
      <c r="I12656" s="1" t="s">
        <v>35</v>
      </c>
      <c r="J12656" t="s">
        <v>36</v>
      </c>
    </row>
    <row r="12657" spans="1:10" x14ac:dyDescent="0.2">
      <c r="A12657" s="7" t="s">
        <v>21704</v>
      </c>
      <c r="B12657" t="s">
        <v>21705</v>
      </c>
      <c r="C12657">
        <v>21002</v>
      </c>
      <c r="D12657" t="s">
        <v>31</v>
      </c>
      <c r="E12657">
        <v>3</v>
      </c>
      <c r="F12657" t="s">
        <v>2045</v>
      </c>
      <c r="G12657" s="8" t="s">
        <v>284</v>
      </c>
      <c r="H12657" t="s">
        <v>285</v>
      </c>
      <c r="I12657" s="1" t="s">
        <v>35</v>
      </c>
      <c r="J12657" t="s">
        <v>36</v>
      </c>
    </row>
    <row r="12658" spans="1:10" x14ac:dyDescent="0.2">
      <c r="A12658" s="7" t="s">
        <v>21706</v>
      </c>
      <c r="B12658" t="s">
        <v>21707</v>
      </c>
      <c r="C12658">
        <v>21002</v>
      </c>
      <c r="D12658" t="s">
        <v>31</v>
      </c>
      <c r="E12658">
        <v>3</v>
      </c>
      <c r="F12658" t="s">
        <v>2045</v>
      </c>
      <c r="G12658" s="8" t="s">
        <v>284</v>
      </c>
      <c r="H12658" t="s">
        <v>285</v>
      </c>
      <c r="I12658" s="1" t="s">
        <v>35</v>
      </c>
      <c r="J12658" t="s">
        <v>36</v>
      </c>
    </row>
    <row r="12659" spans="1:10" x14ac:dyDescent="0.2">
      <c r="A12659" s="7" t="s">
        <v>21708</v>
      </c>
      <c r="B12659" t="s">
        <v>21709</v>
      </c>
      <c r="C12659">
        <v>21002</v>
      </c>
      <c r="D12659" t="s">
        <v>31</v>
      </c>
      <c r="E12659">
        <v>9</v>
      </c>
      <c r="F12659" t="s">
        <v>4270</v>
      </c>
      <c r="G12659" s="8" t="s">
        <v>284</v>
      </c>
      <c r="H12659" t="s">
        <v>285</v>
      </c>
      <c r="I12659" s="1" t="s">
        <v>35</v>
      </c>
      <c r="J12659" t="s">
        <v>36</v>
      </c>
    </row>
    <row r="12660" spans="1:10" x14ac:dyDescent="0.2">
      <c r="A12660" s="7" t="s">
        <v>21710</v>
      </c>
      <c r="B12660" t="s">
        <v>21711</v>
      </c>
      <c r="C12660">
        <v>21002</v>
      </c>
      <c r="D12660" t="s">
        <v>31</v>
      </c>
      <c r="E12660">
        <v>3</v>
      </c>
      <c r="F12660" t="s">
        <v>2045</v>
      </c>
      <c r="G12660" s="8" t="s">
        <v>284</v>
      </c>
      <c r="H12660" t="s">
        <v>285</v>
      </c>
      <c r="I12660" s="1" t="s">
        <v>35</v>
      </c>
      <c r="J12660" t="s">
        <v>36</v>
      </c>
    </row>
    <row r="12661" spans="1:10" x14ac:dyDescent="0.2">
      <c r="A12661" s="7" t="s">
        <v>21712</v>
      </c>
      <c r="B12661" t="s">
        <v>21713</v>
      </c>
      <c r="C12661">
        <v>21002</v>
      </c>
      <c r="D12661" t="s">
        <v>31</v>
      </c>
      <c r="E12661">
        <v>3</v>
      </c>
      <c r="F12661" t="s">
        <v>2045</v>
      </c>
      <c r="G12661" s="8" t="s">
        <v>284</v>
      </c>
      <c r="H12661" t="s">
        <v>285</v>
      </c>
      <c r="I12661" s="1" t="s">
        <v>35</v>
      </c>
      <c r="J12661" t="s">
        <v>36</v>
      </c>
    </row>
    <row r="12662" spans="1:10" x14ac:dyDescent="0.2">
      <c r="A12662" s="7" t="s">
        <v>21714</v>
      </c>
      <c r="B12662" t="s">
        <v>21715</v>
      </c>
      <c r="C12662">
        <v>21002</v>
      </c>
      <c r="D12662" t="s">
        <v>31</v>
      </c>
      <c r="E12662">
        <v>3</v>
      </c>
      <c r="F12662" t="s">
        <v>2045</v>
      </c>
      <c r="G12662" s="8" t="s">
        <v>284</v>
      </c>
      <c r="H12662" t="s">
        <v>285</v>
      </c>
      <c r="I12662" s="1" t="s">
        <v>35</v>
      </c>
      <c r="J12662" t="s">
        <v>36</v>
      </c>
    </row>
    <row r="12663" spans="1:10" x14ac:dyDescent="0.2">
      <c r="A12663" s="7" t="s">
        <v>21716</v>
      </c>
      <c r="B12663" t="s">
        <v>21717</v>
      </c>
      <c r="C12663">
        <v>21002</v>
      </c>
      <c r="D12663" t="s">
        <v>31</v>
      </c>
      <c r="E12663">
        <v>3</v>
      </c>
      <c r="F12663" t="s">
        <v>2045</v>
      </c>
      <c r="G12663" s="8" t="s">
        <v>284</v>
      </c>
      <c r="H12663" t="s">
        <v>285</v>
      </c>
      <c r="I12663" s="1" t="s">
        <v>35</v>
      </c>
      <c r="J12663" t="s">
        <v>36</v>
      </c>
    </row>
    <row r="12664" spans="1:10" x14ac:dyDescent="0.2">
      <c r="A12664" s="7" t="s">
        <v>21718</v>
      </c>
      <c r="B12664" t="s">
        <v>21719</v>
      </c>
      <c r="C12664">
        <v>21002</v>
      </c>
      <c r="D12664" t="s">
        <v>31</v>
      </c>
      <c r="E12664">
        <v>3</v>
      </c>
      <c r="F12664" t="s">
        <v>2045</v>
      </c>
      <c r="G12664" s="8" t="s">
        <v>284</v>
      </c>
      <c r="H12664" t="s">
        <v>285</v>
      </c>
      <c r="I12664" s="1" t="s">
        <v>35</v>
      </c>
      <c r="J12664" t="s">
        <v>36</v>
      </c>
    </row>
    <row r="12665" spans="1:10" x14ac:dyDescent="0.2">
      <c r="A12665" s="7" t="s">
        <v>21720</v>
      </c>
      <c r="B12665" t="s">
        <v>21721</v>
      </c>
      <c r="C12665">
        <v>21002</v>
      </c>
      <c r="D12665" t="s">
        <v>31</v>
      </c>
      <c r="E12665">
        <v>3</v>
      </c>
      <c r="F12665" t="s">
        <v>2045</v>
      </c>
      <c r="G12665" s="8" t="s">
        <v>284</v>
      </c>
      <c r="H12665" t="s">
        <v>285</v>
      </c>
      <c r="I12665" s="1" t="s">
        <v>35</v>
      </c>
      <c r="J12665" t="s">
        <v>36</v>
      </c>
    </row>
    <row r="12666" spans="1:10" x14ac:dyDescent="0.2">
      <c r="A12666" s="7" t="s">
        <v>21722</v>
      </c>
      <c r="B12666" t="s">
        <v>21723</v>
      </c>
      <c r="C12666">
        <v>21002</v>
      </c>
      <c r="D12666" t="s">
        <v>31</v>
      </c>
      <c r="E12666">
        <v>3</v>
      </c>
      <c r="F12666" t="s">
        <v>2045</v>
      </c>
      <c r="G12666" s="8" t="s">
        <v>284</v>
      </c>
      <c r="H12666" t="s">
        <v>285</v>
      </c>
      <c r="I12666" s="1" t="s">
        <v>35</v>
      </c>
      <c r="J12666" t="s">
        <v>36</v>
      </c>
    </row>
    <row r="12667" spans="1:10" x14ac:dyDescent="0.2">
      <c r="A12667" s="7" t="s">
        <v>21724</v>
      </c>
      <c r="B12667" t="s">
        <v>21725</v>
      </c>
      <c r="C12667">
        <v>21002</v>
      </c>
      <c r="D12667" t="s">
        <v>31</v>
      </c>
      <c r="E12667">
        <v>3</v>
      </c>
      <c r="F12667" t="s">
        <v>2045</v>
      </c>
      <c r="G12667" s="8" t="s">
        <v>284</v>
      </c>
      <c r="H12667" t="s">
        <v>285</v>
      </c>
      <c r="I12667" s="1" t="s">
        <v>35</v>
      </c>
      <c r="J12667" t="s">
        <v>36</v>
      </c>
    </row>
    <row r="12668" spans="1:10" x14ac:dyDescent="0.2">
      <c r="A12668" s="7" t="s">
        <v>21726</v>
      </c>
      <c r="B12668" t="s">
        <v>21727</v>
      </c>
      <c r="C12668">
        <v>21002</v>
      </c>
      <c r="D12668" t="s">
        <v>31</v>
      </c>
      <c r="E12668">
        <v>3</v>
      </c>
      <c r="F12668" t="s">
        <v>2045</v>
      </c>
      <c r="G12668" s="8" t="s">
        <v>284</v>
      </c>
      <c r="H12668" t="s">
        <v>285</v>
      </c>
      <c r="I12668" s="1" t="s">
        <v>35</v>
      </c>
      <c r="J12668" t="s">
        <v>36</v>
      </c>
    </row>
    <row r="12669" spans="1:10" x14ac:dyDescent="0.2">
      <c r="A12669" s="7" t="s">
        <v>21728</v>
      </c>
      <c r="B12669" t="s">
        <v>7661</v>
      </c>
      <c r="C12669">
        <v>21002</v>
      </c>
      <c r="D12669" t="s">
        <v>31</v>
      </c>
      <c r="E12669">
        <v>3</v>
      </c>
      <c r="F12669" t="s">
        <v>2045</v>
      </c>
      <c r="G12669" s="8" t="s">
        <v>284</v>
      </c>
      <c r="H12669" t="s">
        <v>285</v>
      </c>
      <c r="I12669" s="1" t="s">
        <v>35</v>
      </c>
      <c r="J12669" t="s">
        <v>36</v>
      </c>
    </row>
    <row r="12670" spans="1:10" x14ac:dyDescent="0.2">
      <c r="A12670" s="7" t="s">
        <v>21729</v>
      </c>
      <c r="B12670" t="s">
        <v>21730</v>
      </c>
      <c r="C12670">
        <v>21002</v>
      </c>
      <c r="D12670" t="s">
        <v>31</v>
      </c>
      <c r="E12670">
        <v>3</v>
      </c>
      <c r="F12670" t="s">
        <v>2045</v>
      </c>
      <c r="G12670" s="8" t="s">
        <v>284</v>
      </c>
      <c r="H12670" t="s">
        <v>285</v>
      </c>
      <c r="I12670" s="1" t="s">
        <v>35</v>
      </c>
      <c r="J12670" t="s">
        <v>36</v>
      </c>
    </row>
    <row r="12671" spans="1:10" x14ac:dyDescent="0.2">
      <c r="A12671" s="7" t="s">
        <v>21731</v>
      </c>
      <c r="B12671" t="s">
        <v>21732</v>
      </c>
      <c r="C12671">
        <v>21002</v>
      </c>
      <c r="D12671" t="s">
        <v>31</v>
      </c>
      <c r="E12671">
        <v>3</v>
      </c>
      <c r="F12671" t="s">
        <v>2045</v>
      </c>
      <c r="G12671" s="8" t="s">
        <v>284</v>
      </c>
      <c r="H12671" t="s">
        <v>285</v>
      </c>
      <c r="I12671" s="1" t="s">
        <v>35</v>
      </c>
      <c r="J12671" t="s">
        <v>36</v>
      </c>
    </row>
    <row r="12672" spans="1:10" x14ac:dyDescent="0.2">
      <c r="A12672" s="7" t="s">
        <v>21733</v>
      </c>
      <c r="B12672" t="s">
        <v>21734</v>
      </c>
      <c r="C12672">
        <v>21002</v>
      </c>
      <c r="D12672" t="s">
        <v>31</v>
      </c>
      <c r="E12672">
        <v>3</v>
      </c>
      <c r="F12672" t="s">
        <v>2045</v>
      </c>
      <c r="G12672" s="8" t="s">
        <v>284</v>
      </c>
      <c r="H12672" t="s">
        <v>285</v>
      </c>
      <c r="I12672" s="1" t="s">
        <v>35</v>
      </c>
      <c r="J12672" t="s">
        <v>36</v>
      </c>
    </row>
    <row r="12673" spans="1:10" x14ac:dyDescent="0.2">
      <c r="A12673" s="7" t="s">
        <v>21735</v>
      </c>
      <c r="B12673" t="s">
        <v>21736</v>
      </c>
      <c r="C12673">
        <v>21002</v>
      </c>
      <c r="D12673" t="s">
        <v>31</v>
      </c>
      <c r="E12673">
        <v>3</v>
      </c>
      <c r="F12673" t="s">
        <v>2045</v>
      </c>
      <c r="G12673" s="8" t="s">
        <v>284</v>
      </c>
      <c r="H12673" t="s">
        <v>285</v>
      </c>
      <c r="I12673" s="1" t="s">
        <v>35</v>
      </c>
      <c r="J12673" t="s">
        <v>36</v>
      </c>
    </row>
    <row r="12674" spans="1:10" x14ac:dyDescent="0.2">
      <c r="A12674" s="7" t="s">
        <v>21737</v>
      </c>
      <c r="B12674" t="s">
        <v>21738</v>
      </c>
      <c r="C12674">
        <v>21002</v>
      </c>
      <c r="D12674" t="s">
        <v>31</v>
      </c>
      <c r="E12674">
        <v>3</v>
      </c>
      <c r="F12674" t="s">
        <v>2045</v>
      </c>
      <c r="G12674" s="8" t="s">
        <v>284</v>
      </c>
      <c r="H12674" t="s">
        <v>285</v>
      </c>
      <c r="I12674" s="1" t="s">
        <v>35</v>
      </c>
      <c r="J12674" t="s">
        <v>36</v>
      </c>
    </row>
    <row r="12675" spans="1:10" x14ac:dyDescent="0.2">
      <c r="A12675" s="7" t="s">
        <v>21739</v>
      </c>
      <c r="B12675" t="s">
        <v>21740</v>
      </c>
      <c r="C12675">
        <v>21002</v>
      </c>
      <c r="D12675" t="s">
        <v>31</v>
      </c>
      <c r="E12675">
        <v>3</v>
      </c>
      <c r="F12675" t="s">
        <v>2045</v>
      </c>
      <c r="G12675" s="8" t="s">
        <v>284</v>
      </c>
      <c r="H12675" t="s">
        <v>285</v>
      </c>
      <c r="I12675" s="1" t="s">
        <v>35</v>
      </c>
      <c r="J12675" t="s">
        <v>36</v>
      </c>
    </row>
    <row r="12676" spans="1:10" x14ac:dyDescent="0.2">
      <c r="A12676" s="7" t="s">
        <v>21741</v>
      </c>
      <c r="B12676" t="s">
        <v>21742</v>
      </c>
      <c r="C12676">
        <v>21002</v>
      </c>
      <c r="D12676" t="s">
        <v>31</v>
      </c>
      <c r="E12676">
        <v>3</v>
      </c>
      <c r="F12676" t="s">
        <v>2045</v>
      </c>
      <c r="G12676" s="8" t="s">
        <v>284</v>
      </c>
      <c r="H12676" t="s">
        <v>285</v>
      </c>
      <c r="I12676" s="1" t="s">
        <v>35</v>
      </c>
      <c r="J12676" t="s">
        <v>36</v>
      </c>
    </row>
    <row r="12677" spans="1:10" x14ac:dyDescent="0.2">
      <c r="A12677" s="7" t="s">
        <v>21743</v>
      </c>
      <c r="B12677" t="s">
        <v>21744</v>
      </c>
      <c r="C12677">
        <v>21002</v>
      </c>
      <c r="D12677" t="s">
        <v>31</v>
      </c>
      <c r="E12677">
        <v>3</v>
      </c>
      <c r="F12677" t="s">
        <v>2045</v>
      </c>
      <c r="G12677" s="8" t="s">
        <v>284</v>
      </c>
      <c r="H12677" t="s">
        <v>285</v>
      </c>
      <c r="I12677" s="1" t="s">
        <v>35</v>
      </c>
      <c r="J12677" t="s">
        <v>36</v>
      </c>
    </row>
    <row r="12678" spans="1:10" x14ac:dyDescent="0.2">
      <c r="A12678" s="7" t="s">
        <v>21745</v>
      </c>
      <c r="B12678" t="s">
        <v>2049</v>
      </c>
      <c r="C12678">
        <v>21002</v>
      </c>
      <c r="D12678" t="s">
        <v>31</v>
      </c>
      <c r="E12678">
        <v>3</v>
      </c>
      <c r="F12678" t="s">
        <v>2045</v>
      </c>
      <c r="G12678" s="8" t="s">
        <v>284</v>
      </c>
      <c r="H12678" t="s">
        <v>285</v>
      </c>
      <c r="I12678" s="1" t="s">
        <v>35</v>
      </c>
      <c r="J12678" t="s">
        <v>36</v>
      </c>
    </row>
    <row r="12679" spans="1:10" x14ac:dyDescent="0.2">
      <c r="A12679" s="7" t="s">
        <v>21746</v>
      </c>
      <c r="B12679" t="s">
        <v>21747</v>
      </c>
      <c r="C12679">
        <v>21002</v>
      </c>
      <c r="D12679" t="s">
        <v>31</v>
      </c>
      <c r="E12679">
        <v>3</v>
      </c>
      <c r="F12679" t="s">
        <v>2045</v>
      </c>
      <c r="G12679" s="8" t="s">
        <v>284</v>
      </c>
      <c r="H12679" t="s">
        <v>285</v>
      </c>
      <c r="I12679" s="1" t="s">
        <v>35</v>
      </c>
      <c r="J12679" t="s">
        <v>36</v>
      </c>
    </row>
    <row r="12680" spans="1:10" x14ac:dyDescent="0.2">
      <c r="A12680" s="7" t="s">
        <v>21748</v>
      </c>
      <c r="B12680" t="s">
        <v>21749</v>
      </c>
      <c r="C12680">
        <v>21002</v>
      </c>
      <c r="D12680" t="s">
        <v>31</v>
      </c>
      <c r="E12680">
        <v>3</v>
      </c>
      <c r="F12680" t="s">
        <v>2045</v>
      </c>
      <c r="G12680" s="8" t="s">
        <v>284</v>
      </c>
      <c r="H12680" t="s">
        <v>285</v>
      </c>
      <c r="I12680" s="1" t="s">
        <v>35</v>
      </c>
      <c r="J12680" t="s">
        <v>36</v>
      </c>
    </row>
    <row r="12681" spans="1:10" x14ac:dyDescent="0.2">
      <c r="A12681" s="7" t="s">
        <v>21750</v>
      </c>
      <c r="B12681" t="s">
        <v>21751</v>
      </c>
      <c r="C12681">
        <v>21002</v>
      </c>
      <c r="D12681" t="s">
        <v>31</v>
      </c>
      <c r="E12681">
        <v>3</v>
      </c>
      <c r="F12681" t="s">
        <v>2045</v>
      </c>
      <c r="G12681" s="8" t="s">
        <v>284</v>
      </c>
      <c r="H12681" t="s">
        <v>285</v>
      </c>
      <c r="I12681" s="1" t="s">
        <v>35</v>
      </c>
      <c r="J12681" t="s">
        <v>36</v>
      </c>
    </row>
    <row r="12682" spans="1:10" x14ac:dyDescent="0.2">
      <c r="A12682" s="7" t="s">
        <v>21752</v>
      </c>
      <c r="B12682" t="s">
        <v>21753</v>
      </c>
      <c r="C12682">
        <v>21002</v>
      </c>
      <c r="D12682" t="s">
        <v>31</v>
      </c>
      <c r="E12682">
        <v>3</v>
      </c>
      <c r="F12682" t="s">
        <v>2045</v>
      </c>
      <c r="G12682" s="8" t="s">
        <v>284</v>
      </c>
      <c r="H12682" t="s">
        <v>285</v>
      </c>
      <c r="I12682" s="1" t="s">
        <v>35</v>
      </c>
      <c r="J12682" t="s">
        <v>36</v>
      </c>
    </row>
    <row r="12683" spans="1:10" x14ac:dyDescent="0.2">
      <c r="A12683" s="7" t="s">
        <v>21754</v>
      </c>
      <c r="B12683" t="s">
        <v>21755</v>
      </c>
      <c r="C12683">
        <v>21002</v>
      </c>
      <c r="D12683" t="s">
        <v>31</v>
      </c>
      <c r="E12683">
        <v>3</v>
      </c>
      <c r="F12683" t="s">
        <v>2045</v>
      </c>
      <c r="G12683" s="8" t="s">
        <v>284</v>
      </c>
      <c r="H12683" t="s">
        <v>285</v>
      </c>
      <c r="I12683" s="1" t="s">
        <v>35</v>
      </c>
      <c r="J12683" t="s">
        <v>36</v>
      </c>
    </row>
    <row r="12684" spans="1:10" x14ac:dyDescent="0.2">
      <c r="A12684" s="7" t="s">
        <v>21756</v>
      </c>
      <c r="B12684" t="s">
        <v>21757</v>
      </c>
      <c r="C12684">
        <v>21002</v>
      </c>
      <c r="D12684" t="s">
        <v>31</v>
      </c>
      <c r="E12684">
        <v>3</v>
      </c>
      <c r="F12684" t="s">
        <v>2045</v>
      </c>
      <c r="G12684" s="8" t="s">
        <v>284</v>
      </c>
      <c r="H12684" t="s">
        <v>285</v>
      </c>
      <c r="I12684" s="1" t="s">
        <v>35</v>
      </c>
      <c r="J12684" t="s">
        <v>36</v>
      </c>
    </row>
    <row r="12685" spans="1:10" x14ac:dyDescent="0.2">
      <c r="A12685" s="7" t="s">
        <v>21758</v>
      </c>
      <c r="B12685" t="s">
        <v>21759</v>
      </c>
      <c r="C12685">
        <v>21002</v>
      </c>
      <c r="D12685" t="s">
        <v>31</v>
      </c>
      <c r="E12685">
        <v>3</v>
      </c>
      <c r="F12685" t="s">
        <v>2045</v>
      </c>
      <c r="G12685" s="8" t="s">
        <v>284</v>
      </c>
      <c r="H12685" t="s">
        <v>285</v>
      </c>
      <c r="I12685" s="1" t="s">
        <v>35</v>
      </c>
      <c r="J12685" t="s">
        <v>36</v>
      </c>
    </row>
    <row r="12686" spans="1:10" x14ac:dyDescent="0.2">
      <c r="A12686" s="7" t="s">
        <v>21760</v>
      </c>
      <c r="B12686" t="s">
        <v>21761</v>
      </c>
      <c r="C12686">
        <v>21002</v>
      </c>
      <c r="D12686" t="s">
        <v>31</v>
      </c>
      <c r="E12686">
        <v>3</v>
      </c>
      <c r="F12686" t="s">
        <v>2045</v>
      </c>
      <c r="G12686" s="8" t="s">
        <v>284</v>
      </c>
      <c r="H12686" t="s">
        <v>285</v>
      </c>
      <c r="I12686" s="1" t="s">
        <v>35</v>
      </c>
      <c r="J12686" t="s">
        <v>36</v>
      </c>
    </row>
    <row r="12687" spans="1:10" x14ac:dyDescent="0.2">
      <c r="A12687" s="7" t="s">
        <v>21762</v>
      </c>
      <c r="B12687" t="s">
        <v>21763</v>
      </c>
      <c r="C12687">
        <v>21002</v>
      </c>
      <c r="D12687" t="s">
        <v>31</v>
      </c>
      <c r="E12687">
        <v>3</v>
      </c>
      <c r="F12687" t="s">
        <v>2045</v>
      </c>
      <c r="G12687" s="8" t="s">
        <v>284</v>
      </c>
      <c r="H12687" t="s">
        <v>285</v>
      </c>
      <c r="I12687" s="1" t="s">
        <v>35</v>
      </c>
      <c r="J12687" t="s">
        <v>36</v>
      </c>
    </row>
    <row r="12688" spans="1:10" x14ac:dyDescent="0.2">
      <c r="A12688" s="7" t="s">
        <v>21764</v>
      </c>
      <c r="B12688" t="s">
        <v>21765</v>
      </c>
      <c r="C12688">
        <v>21002</v>
      </c>
      <c r="D12688" t="s">
        <v>31</v>
      </c>
      <c r="E12688">
        <v>3</v>
      </c>
      <c r="F12688" t="s">
        <v>2045</v>
      </c>
      <c r="G12688" s="8" t="s">
        <v>284</v>
      </c>
      <c r="H12688" t="s">
        <v>285</v>
      </c>
      <c r="I12688" s="1" t="s">
        <v>35</v>
      </c>
      <c r="J12688" t="s">
        <v>36</v>
      </c>
    </row>
    <row r="12689" spans="1:10" x14ac:dyDescent="0.2">
      <c r="A12689" s="7" t="s">
        <v>21766</v>
      </c>
      <c r="B12689" t="s">
        <v>21767</v>
      </c>
      <c r="C12689">
        <v>21002</v>
      </c>
      <c r="D12689" t="s">
        <v>31</v>
      </c>
      <c r="E12689">
        <v>3</v>
      </c>
      <c r="F12689" t="s">
        <v>2045</v>
      </c>
      <c r="G12689" s="8" t="s">
        <v>284</v>
      </c>
      <c r="H12689" t="s">
        <v>285</v>
      </c>
      <c r="I12689" s="1" t="s">
        <v>35</v>
      </c>
      <c r="J12689" t="s">
        <v>36</v>
      </c>
    </row>
    <row r="12690" spans="1:10" x14ac:dyDescent="0.2">
      <c r="A12690" s="7" t="s">
        <v>21768</v>
      </c>
      <c r="B12690" t="s">
        <v>21769</v>
      </c>
      <c r="C12690">
        <v>21002</v>
      </c>
      <c r="D12690" t="s">
        <v>31</v>
      </c>
      <c r="E12690">
        <v>3</v>
      </c>
      <c r="F12690" t="s">
        <v>2045</v>
      </c>
      <c r="G12690" s="8" t="s">
        <v>284</v>
      </c>
      <c r="H12690" t="s">
        <v>285</v>
      </c>
      <c r="I12690" s="1" t="s">
        <v>35</v>
      </c>
      <c r="J12690" t="s">
        <v>36</v>
      </c>
    </row>
    <row r="12691" spans="1:10" x14ac:dyDescent="0.2">
      <c r="A12691" s="7" t="s">
        <v>21770</v>
      </c>
      <c r="B12691" t="s">
        <v>21771</v>
      </c>
      <c r="C12691">
        <v>21002</v>
      </c>
      <c r="D12691" t="s">
        <v>31</v>
      </c>
      <c r="E12691">
        <v>3</v>
      </c>
      <c r="F12691" t="s">
        <v>2045</v>
      </c>
      <c r="G12691" s="8" t="s">
        <v>284</v>
      </c>
      <c r="H12691" t="s">
        <v>285</v>
      </c>
      <c r="I12691" s="1" t="s">
        <v>35</v>
      </c>
      <c r="J12691" t="s">
        <v>36</v>
      </c>
    </row>
    <row r="12692" spans="1:10" x14ac:dyDescent="0.2">
      <c r="A12692" s="7" t="s">
        <v>21772</v>
      </c>
      <c r="B12692" t="s">
        <v>21773</v>
      </c>
      <c r="C12692">
        <v>21002</v>
      </c>
      <c r="D12692" t="s">
        <v>31</v>
      </c>
      <c r="E12692">
        <v>3</v>
      </c>
      <c r="F12692" t="s">
        <v>2045</v>
      </c>
      <c r="G12692" s="8" t="s">
        <v>284</v>
      </c>
      <c r="H12692" t="s">
        <v>285</v>
      </c>
      <c r="I12692" s="1" t="s">
        <v>35</v>
      </c>
      <c r="J12692" t="s">
        <v>36</v>
      </c>
    </row>
    <row r="12693" spans="1:10" x14ac:dyDescent="0.2">
      <c r="A12693" s="7" t="s">
        <v>21774</v>
      </c>
      <c r="B12693" t="s">
        <v>21775</v>
      </c>
      <c r="C12693">
        <v>21002</v>
      </c>
      <c r="D12693" t="s">
        <v>31</v>
      </c>
      <c r="E12693">
        <v>3</v>
      </c>
      <c r="F12693" t="s">
        <v>2045</v>
      </c>
      <c r="G12693" s="8" t="s">
        <v>284</v>
      </c>
      <c r="H12693" t="s">
        <v>285</v>
      </c>
      <c r="I12693" s="1" t="s">
        <v>35</v>
      </c>
      <c r="J12693" t="s">
        <v>36</v>
      </c>
    </row>
    <row r="12694" spans="1:10" x14ac:dyDescent="0.2">
      <c r="A12694" s="7" t="s">
        <v>21776</v>
      </c>
      <c r="B12694" t="s">
        <v>21777</v>
      </c>
      <c r="C12694">
        <v>21002</v>
      </c>
      <c r="D12694" t="s">
        <v>31</v>
      </c>
      <c r="E12694">
        <v>3</v>
      </c>
      <c r="F12694" t="s">
        <v>2045</v>
      </c>
      <c r="G12694" s="8" t="s">
        <v>284</v>
      </c>
      <c r="H12694" t="s">
        <v>285</v>
      </c>
      <c r="I12694" s="1" t="s">
        <v>35</v>
      </c>
      <c r="J12694" t="s">
        <v>36</v>
      </c>
    </row>
    <row r="12695" spans="1:10" x14ac:dyDescent="0.2">
      <c r="A12695" s="7" t="s">
        <v>21778</v>
      </c>
      <c r="B12695" t="s">
        <v>21779</v>
      </c>
      <c r="C12695">
        <v>21002</v>
      </c>
      <c r="D12695" t="s">
        <v>31</v>
      </c>
      <c r="E12695">
        <v>3</v>
      </c>
      <c r="F12695" t="s">
        <v>2045</v>
      </c>
      <c r="G12695" s="8" t="s">
        <v>284</v>
      </c>
      <c r="H12695" t="s">
        <v>285</v>
      </c>
      <c r="I12695" s="1" t="s">
        <v>35</v>
      </c>
      <c r="J12695" t="s">
        <v>36</v>
      </c>
    </row>
    <row r="12696" spans="1:10" x14ac:dyDescent="0.2">
      <c r="A12696" s="7" t="s">
        <v>21780</v>
      </c>
      <c r="B12696" t="s">
        <v>4914</v>
      </c>
      <c r="C12696">
        <v>21002</v>
      </c>
      <c r="D12696" t="s">
        <v>31</v>
      </c>
      <c r="E12696">
        <v>3</v>
      </c>
      <c r="F12696" t="s">
        <v>2045</v>
      </c>
      <c r="G12696" s="8" t="s">
        <v>284</v>
      </c>
      <c r="H12696" t="s">
        <v>285</v>
      </c>
      <c r="I12696" s="1" t="s">
        <v>35</v>
      </c>
      <c r="J12696" t="s">
        <v>36</v>
      </c>
    </row>
    <row r="12697" spans="1:10" x14ac:dyDescent="0.2">
      <c r="A12697" s="7" t="s">
        <v>21781</v>
      </c>
      <c r="B12697" t="s">
        <v>21782</v>
      </c>
      <c r="C12697">
        <v>21002</v>
      </c>
      <c r="D12697" t="s">
        <v>31</v>
      </c>
      <c r="E12697">
        <v>3</v>
      </c>
      <c r="F12697" t="s">
        <v>2045</v>
      </c>
      <c r="G12697" s="8" t="s">
        <v>284</v>
      </c>
      <c r="H12697" t="s">
        <v>285</v>
      </c>
      <c r="I12697" s="1" t="s">
        <v>35</v>
      </c>
      <c r="J12697" t="s">
        <v>36</v>
      </c>
    </row>
    <row r="12698" spans="1:10" x14ac:dyDescent="0.2">
      <c r="A12698" s="7" t="s">
        <v>21783</v>
      </c>
      <c r="B12698" t="s">
        <v>21784</v>
      </c>
      <c r="C12698">
        <v>21002</v>
      </c>
      <c r="D12698" t="s">
        <v>31</v>
      </c>
      <c r="E12698">
        <v>3</v>
      </c>
      <c r="F12698" t="s">
        <v>2045</v>
      </c>
      <c r="G12698" s="8" t="s">
        <v>284</v>
      </c>
      <c r="H12698" t="s">
        <v>285</v>
      </c>
      <c r="I12698" s="1" t="s">
        <v>35</v>
      </c>
      <c r="J12698" t="s">
        <v>36</v>
      </c>
    </row>
    <row r="12699" spans="1:10" x14ac:dyDescent="0.2">
      <c r="A12699" s="7" t="s">
        <v>21785</v>
      </c>
      <c r="B12699" t="s">
        <v>21786</v>
      </c>
      <c r="C12699">
        <v>21002</v>
      </c>
      <c r="D12699" t="s">
        <v>31</v>
      </c>
      <c r="E12699">
        <v>3</v>
      </c>
      <c r="F12699" t="s">
        <v>2045</v>
      </c>
      <c r="G12699" s="8" t="s">
        <v>284</v>
      </c>
      <c r="H12699" t="s">
        <v>285</v>
      </c>
      <c r="I12699" s="1" t="s">
        <v>35</v>
      </c>
      <c r="J12699" t="s">
        <v>36</v>
      </c>
    </row>
    <row r="12700" spans="1:10" x14ac:dyDescent="0.2">
      <c r="A12700" s="7" t="s">
        <v>21787</v>
      </c>
      <c r="B12700" t="s">
        <v>21788</v>
      </c>
      <c r="C12700">
        <v>21002</v>
      </c>
      <c r="D12700" t="s">
        <v>31</v>
      </c>
      <c r="E12700">
        <v>3</v>
      </c>
      <c r="F12700" t="s">
        <v>2045</v>
      </c>
      <c r="G12700" s="8" t="s">
        <v>284</v>
      </c>
      <c r="H12700" t="s">
        <v>285</v>
      </c>
      <c r="I12700" s="1" t="s">
        <v>35</v>
      </c>
      <c r="J12700" t="s">
        <v>36</v>
      </c>
    </row>
    <row r="12701" spans="1:10" x14ac:dyDescent="0.2">
      <c r="A12701" s="7" t="s">
        <v>21789</v>
      </c>
      <c r="B12701" t="s">
        <v>21790</v>
      </c>
      <c r="C12701">
        <v>21002</v>
      </c>
      <c r="D12701" t="s">
        <v>31</v>
      </c>
      <c r="E12701">
        <v>3</v>
      </c>
      <c r="F12701" t="s">
        <v>2045</v>
      </c>
      <c r="G12701" s="8" t="s">
        <v>284</v>
      </c>
      <c r="H12701" t="s">
        <v>285</v>
      </c>
      <c r="I12701" s="1" t="s">
        <v>35</v>
      </c>
      <c r="J12701" t="s">
        <v>36</v>
      </c>
    </row>
    <row r="12702" spans="1:10" x14ac:dyDescent="0.2">
      <c r="A12702" s="7" t="s">
        <v>21791</v>
      </c>
      <c r="B12702" t="s">
        <v>21753</v>
      </c>
      <c r="C12702">
        <v>21002</v>
      </c>
      <c r="D12702" t="s">
        <v>31</v>
      </c>
      <c r="E12702">
        <v>3</v>
      </c>
      <c r="F12702" t="s">
        <v>2045</v>
      </c>
      <c r="G12702" s="8" t="s">
        <v>284</v>
      </c>
      <c r="H12702" t="s">
        <v>285</v>
      </c>
      <c r="I12702" s="1" t="s">
        <v>35</v>
      </c>
      <c r="J12702" t="s">
        <v>36</v>
      </c>
    </row>
    <row r="12703" spans="1:10" x14ac:dyDescent="0.2">
      <c r="A12703" s="7" t="s">
        <v>21792</v>
      </c>
      <c r="B12703" t="s">
        <v>21793</v>
      </c>
      <c r="C12703">
        <v>21002</v>
      </c>
      <c r="D12703" t="s">
        <v>31</v>
      </c>
      <c r="E12703">
        <v>3</v>
      </c>
      <c r="F12703" t="s">
        <v>2045</v>
      </c>
      <c r="G12703" s="8" t="s">
        <v>284</v>
      </c>
      <c r="H12703" t="s">
        <v>285</v>
      </c>
      <c r="I12703" s="1" t="s">
        <v>35</v>
      </c>
      <c r="J12703" t="s">
        <v>36</v>
      </c>
    </row>
    <row r="12704" spans="1:10" x14ac:dyDescent="0.2">
      <c r="A12704" s="7" t="s">
        <v>21794</v>
      </c>
      <c r="B12704" t="s">
        <v>21795</v>
      </c>
      <c r="C12704">
        <v>21002</v>
      </c>
      <c r="D12704" t="s">
        <v>31</v>
      </c>
      <c r="E12704">
        <v>3</v>
      </c>
      <c r="F12704" t="s">
        <v>2045</v>
      </c>
      <c r="G12704" s="8" t="s">
        <v>284</v>
      </c>
      <c r="H12704" t="s">
        <v>285</v>
      </c>
      <c r="I12704" s="1" t="s">
        <v>35</v>
      </c>
      <c r="J12704" t="s">
        <v>36</v>
      </c>
    </row>
    <row r="12705" spans="1:10" x14ac:dyDescent="0.2">
      <c r="A12705" s="7" t="s">
        <v>21796</v>
      </c>
      <c r="B12705" t="s">
        <v>21797</v>
      </c>
      <c r="C12705">
        <v>21002</v>
      </c>
      <c r="D12705" t="s">
        <v>31</v>
      </c>
      <c r="E12705">
        <v>3</v>
      </c>
      <c r="F12705" t="s">
        <v>2045</v>
      </c>
      <c r="G12705" s="8" t="s">
        <v>284</v>
      </c>
      <c r="H12705" t="s">
        <v>285</v>
      </c>
      <c r="I12705" s="1" t="s">
        <v>35</v>
      </c>
      <c r="J12705" t="s">
        <v>36</v>
      </c>
    </row>
    <row r="12706" spans="1:10" x14ac:dyDescent="0.2">
      <c r="A12706" s="7" t="s">
        <v>21798</v>
      </c>
      <c r="B12706" t="s">
        <v>21799</v>
      </c>
      <c r="C12706">
        <v>21002</v>
      </c>
      <c r="D12706" t="s">
        <v>31</v>
      </c>
      <c r="E12706">
        <v>3</v>
      </c>
      <c r="F12706" t="s">
        <v>2045</v>
      </c>
      <c r="G12706" s="8" t="s">
        <v>284</v>
      </c>
      <c r="H12706" t="s">
        <v>285</v>
      </c>
      <c r="I12706" s="1" t="s">
        <v>35</v>
      </c>
      <c r="J12706" t="s">
        <v>36</v>
      </c>
    </row>
    <row r="12707" spans="1:10" x14ac:dyDescent="0.2">
      <c r="A12707" s="7" t="s">
        <v>21800</v>
      </c>
      <c r="B12707" t="s">
        <v>21801</v>
      </c>
      <c r="C12707">
        <v>21002</v>
      </c>
      <c r="D12707" t="s">
        <v>31</v>
      </c>
      <c r="E12707">
        <v>3</v>
      </c>
      <c r="F12707" t="s">
        <v>2045</v>
      </c>
      <c r="G12707" s="8" t="s">
        <v>284</v>
      </c>
      <c r="H12707" t="s">
        <v>285</v>
      </c>
      <c r="I12707" s="1" t="s">
        <v>35</v>
      </c>
      <c r="J12707" t="s">
        <v>36</v>
      </c>
    </row>
    <row r="12708" spans="1:10" x14ac:dyDescent="0.2">
      <c r="A12708" s="7" t="s">
        <v>21802</v>
      </c>
      <c r="B12708" t="s">
        <v>21803</v>
      </c>
      <c r="C12708">
        <v>21002</v>
      </c>
      <c r="D12708" t="s">
        <v>31</v>
      </c>
      <c r="E12708">
        <v>3</v>
      </c>
      <c r="F12708" t="s">
        <v>2045</v>
      </c>
      <c r="G12708" s="8" t="s">
        <v>284</v>
      </c>
      <c r="H12708" t="s">
        <v>285</v>
      </c>
      <c r="I12708" s="1" t="s">
        <v>35</v>
      </c>
      <c r="J12708" t="s">
        <v>36</v>
      </c>
    </row>
    <row r="12709" spans="1:10" x14ac:dyDescent="0.2">
      <c r="A12709" s="7" t="s">
        <v>21804</v>
      </c>
      <c r="B12709" t="s">
        <v>21805</v>
      </c>
      <c r="C12709">
        <v>21002</v>
      </c>
      <c r="D12709" t="s">
        <v>31</v>
      </c>
      <c r="E12709">
        <v>3</v>
      </c>
      <c r="F12709" t="s">
        <v>2045</v>
      </c>
      <c r="G12709" s="8" t="s">
        <v>284</v>
      </c>
      <c r="H12709" t="s">
        <v>285</v>
      </c>
      <c r="I12709" s="1" t="s">
        <v>35</v>
      </c>
      <c r="J12709" t="s">
        <v>36</v>
      </c>
    </row>
    <row r="12710" spans="1:10" x14ac:dyDescent="0.2">
      <c r="A12710" s="7" t="s">
        <v>21806</v>
      </c>
      <c r="B12710" t="s">
        <v>21807</v>
      </c>
      <c r="C12710">
        <v>21002</v>
      </c>
      <c r="D12710" t="s">
        <v>31</v>
      </c>
      <c r="E12710">
        <v>3</v>
      </c>
      <c r="F12710" t="s">
        <v>2045</v>
      </c>
      <c r="G12710" s="8" t="s">
        <v>284</v>
      </c>
      <c r="H12710" t="s">
        <v>285</v>
      </c>
      <c r="I12710" s="1" t="s">
        <v>35</v>
      </c>
      <c r="J12710" t="s">
        <v>36</v>
      </c>
    </row>
    <row r="12711" spans="1:10" x14ac:dyDescent="0.2">
      <c r="A12711" s="7" t="s">
        <v>21808</v>
      </c>
      <c r="B12711" t="s">
        <v>21809</v>
      </c>
      <c r="C12711">
        <v>21002</v>
      </c>
      <c r="D12711" t="s">
        <v>31</v>
      </c>
      <c r="E12711">
        <v>3</v>
      </c>
      <c r="F12711" t="s">
        <v>2045</v>
      </c>
      <c r="G12711" s="8" t="s">
        <v>284</v>
      </c>
      <c r="H12711" t="s">
        <v>285</v>
      </c>
      <c r="I12711" s="1" t="s">
        <v>35</v>
      </c>
      <c r="J12711" t="s">
        <v>36</v>
      </c>
    </row>
    <row r="12712" spans="1:10" x14ac:dyDescent="0.2">
      <c r="A12712" s="7" t="s">
        <v>21810</v>
      </c>
      <c r="B12712" t="s">
        <v>21811</v>
      </c>
      <c r="C12712">
        <v>21002</v>
      </c>
      <c r="D12712" t="s">
        <v>31</v>
      </c>
      <c r="E12712">
        <v>3</v>
      </c>
      <c r="F12712" t="s">
        <v>2045</v>
      </c>
      <c r="G12712" s="8" t="s">
        <v>284</v>
      </c>
      <c r="H12712" t="s">
        <v>285</v>
      </c>
      <c r="I12712" s="1" t="s">
        <v>35</v>
      </c>
      <c r="J12712" t="s">
        <v>36</v>
      </c>
    </row>
    <row r="12713" spans="1:10" x14ac:dyDescent="0.2">
      <c r="A12713" s="7" t="s">
        <v>21812</v>
      </c>
      <c r="B12713" t="s">
        <v>21813</v>
      </c>
      <c r="C12713">
        <v>21002</v>
      </c>
      <c r="D12713" t="s">
        <v>31</v>
      </c>
      <c r="E12713">
        <v>3</v>
      </c>
      <c r="F12713" t="s">
        <v>2045</v>
      </c>
      <c r="G12713" s="8" t="s">
        <v>284</v>
      </c>
      <c r="H12713" t="s">
        <v>285</v>
      </c>
      <c r="I12713" s="1" t="s">
        <v>35</v>
      </c>
      <c r="J12713" t="s">
        <v>36</v>
      </c>
    </row>
    <row r="12714" spans="1:10" x14ac:dyDescent="0.2">
      <c r="A12714" s="7" t="s">
        <v>21814</v>
      </c>
      <c r="B12714" t="s">
        <v>21815</v>
      </c>
      <c r="C12714">
        <v>21002</v>
      </c>
      <c r="D12714" t="s">
        <v>31</v>
      </c>
      <c r="E12714">
        <v>3</v>
      </c>
      <c r="F12714" t="s">
        <v>2045</v>
      </c>
      <c r="G12714" s="8" t="s">
        <v>284</v>
      </c>
      <c r="H12714" t="s">
        <v>285</v>
      </c>
      <c r="I12714" s="1" t="s">
        <v>35</v>
      </c>
      <c r="J12714" t="s">
        <v>36</v>
      </c>
    </row>
    <row r="12715" spans="1:10" x14ac:dyDescent="0.2">
      <c r="A12715" s="7" t="s">
        <v>21816</v>
      </c>
      <c r="B12715" t="s">
        <v>21817</v>
      </c>
      <c r="C12715">
        <v>21002</v>
      </c>
      <c r="D12715" t="s">
        <v>31</v>
      </c>
      <c r="E12715">
        <v>3</v>
      </c>
      <c r="F12715" t="s">
        <v>2045</v>
      </c>
      <c r="G12715" s="8" t="s">
        <v>284</v>
      </c>
      <c r="H12715" t="s">
        <v>285</v>
      </c>
      <c r="I12715" s="1" t="s">
        <v>35</v>
      </c>
      <c r="J12715" t="s">
        <v>36</v>
      </c>
    </row>
    <row r="12716" spans="1:10" x14ac:dyDescent="0.2">
      <c r="A12716" s="7" t="s">
        <v>21818</v>
      </c>
      <c r="B12716" t="s">
        <v>21819</v>
      </c>
      <c r="C12716">
        <v>21002</v>
      </c>
      <c r="D12716" t="s">
        <v>31</v>
      </c>
      <c r="E12716">
        <v>3</v>
      </c>
      <c r="F12716" t="s">
        <v>2045</v>
      </c>
      <c r="G12716" s="8" t="s">
        <v>284</v>
      </c>
      <c r="H12716" t="s">
        <v>285</v>
      </c>
      <c r="I12716" s="1" t="s">
        <v>35</v>
      </c>
      <c r="J12716" t="s">
        <v>36</v>
      </c>
    </row>
    <row r="12717" spans="1:10" x14ac:dyDescent="0.2">
      <c r="A12717" s="7" t="s">
        <v>21820</v>
      </c>
      <c r="B12717" t="s">
        <v>21821</v>
      </c>
      <c r="C12717">
        <v>21002</v>
      </c>
      <c r="D12717" t="s">
        <v>31</v>
      </c>
      <c r="E12717">
        <v>3</v>
      </c>
      <c r="F12717" t="s">
        <v>2045</v>
      </c>
      <c r="G12717" s="8" t="s">
        <v>284</v>
      </c>
      <c r="H12717" t="s">
        <v>285</v>
      </c>
      <c r="I12717" s="1" t="s">
        <v>35</v>
      </c>
      <c r="J12717" t="s">
        <v>36</v>
      </c>
    </row>
    <row r="12718" spans="1:10" x14ac:dyDescent="0.2">
      <c r="A12718" s="7" t="s">
        <v>21822</v>
      </c>
      <c r="B12718" t="s">
        <v>21823</v>
      </c>
      <c r="C12718">
        <v>21002</v>
      </c>
      <c r="D12718" t="s">
        <v>31</v>
      </c>
      <c r="E12718">
        <v>3</v>
      </c>
      <c r="F12718" t="s">
        <v>2045</v>
      </c>
      <c r="G12718" s="8" t="s">
        <v>284</v>
      </c>
      <c r="H12718" t="s">
        <v>285</v>
      </c>
      <c r="I12718" s="1" t="s">
        <v>35</v>
      </c>
      <c r="J12718" t="s">
        <v>36</v>
      </c>
    </row>
    <row r="12719" spans="1:10" x14ac:dyDescent="0.2">
      <c r="A12719" s="7" t="s">
        <v>21824</v>
      </c>
      <c r="B12719" t="s">
        <v>21825</v>
      </c>
      <c r="C12719">
        <v>21002</v>
      </c>
      <c r="D12719" t="s">
        <v>31</v>
      </c>
      <c r="E12719">
        <v>3</v>
      </c>
      <c r="F12719" t="s">
        <v>2045</v>
      </c>
      <c r="G12719" s="8" t="s">
        <v>284</v>
      </c>
      <c r="H12719" t="s">
        <v>285</v>
      </c>
      <c r="I12719" s="1" t="s">
        <v>35</v>
      </c>
      <c r="J12719" t="s">
        <v>36</v>
      </c>
    </row>
    <row r="12720" spans="1:10" x14ac:dyDescent="0.2">
      <c r="A12720" s="7" t="s">
        <v>21826</v>
      </c>
      <c r="B12720" t="s">
        <v>21827</v>
      </c>
      <c r="C12720">
        <v>21002</v>
      </c>
      <c r="D12720" t="s">
        <v>31</v>
      </c>
      <c r="E12720">
        <v>3</v>
      </c>
      <c r="F12720" t="s">
        <v>2045</v>
      </c>
      <c r="G12720" s="8" t="s">
        <v>284</v>
      </c>
      <c r="H12720" t="s">
        <v>285</v>
      </c>
      <c r="I12720" s="1" t="s">
        <v>35</v>
      </c>
      <c r="J12720" t="s">
        <v>36</v>
      </c>
    </row>
    <row r="12721" spans="1:10" x14ac:dyDescent="0.2">
      <c r="A12721" s="7" t="s">
        <v>21828</v>
      </c>
      <c r="B12721" t="s">
        <v>21829</v>
      </c>
      <c r="C12721">
        <v>21002</v>
      </c>
      <c r="D12721" t="s">
        <v>31</v>
      </c>
      <c r="E12721">
        <v>3</v>
      </c>
      <c r="F12721" t="s">
        <v>2045</v>
      </c>
      <c r="G12721" s="8" t="s">
        <v>288</v>
      </c>
      <c r="H12721" t="s">
        <v>289</v>
      </c>
      <c r="I12721" s="1" t="s">
        <v>35</v>
      </c>
      <c r="J12721" t="s">
        <v>36</v>
      </c>
    </row>
    <row r="12722" spans="1:10" x14ac:dyDescent="0.2">
      <c r="A12722" s="7" t="s">
        <v>21830</v>
      </c>
      <c r="B12722" t="s">
        <v>21831</v>
      </c>
      <c r="C12722">
        <v>21002</v>
      </c>
      <c r="D12722" t="s">
        <v>31</v>
      </c>
      <c r="E12722">
        <v>3</v>
      </c>
      <c r="F12722" t="s">
        <v>2045</v>
      </c>
      <c r="G12722" s="8" t="s">
        <v>288</v>
      </c>
      <c r="H12722" t="s">
        <v>289</v>
      </c>
      <c r="I12722" s="1" t="s">
        <v>35</v>
      </c>
      <c r="J12722" t="s">
        <v>36</v>
      </c>
    </row>
    <row r="12723" spans="1:10" x14ac:dyDescent="0.2">
      <c r="A12723" s="7" t="s">
        <v>21832</v>
      </c>
      <c r="B12723" t="s">
        <v>8740</v>
      </c>
      <c r="C12723">
        <v>21002</v>
      </c>
      <c r="D12723" t="s">
        <v>31</v>
      </c>
      <c r="E12723">
        <v>3</v>
      </c>
      <c r="F12723" t="s">
        <v>2045</v>
      </c>
      <c r="G12723" s="8" t="s">
        <v>288</v>
      </c>
      <c r="H12723" t="s">
        <v>289</v>
      </c>
      <c r="I12723" s="1" t="s">
        <v>35</v>
      </c>
      <c r="J12723" t="s">
        <v>36</v>
      </c>
    </row>
    <row r="12724" spans="1:10" x14ac:dyDescent="0.2">
      <c r="A12724" s="7" t="s">
        <v>21833</v>
      </c>
      <c r="B12724" t="s">
        <v>21834</v>
      </c>
      <c r="C12724">
        <v>21002</v>
      </c>
      <c r="D12724" t="s">
        <v>31</v>
      </c>
      <c r="E12724">
        <v>3</v>
      </c>
      <c r="F12724" t="s">
        <v>2045</v>
      </c>
      <c r="G12724" s="8" t="s">
        <v>288</v>
      </c>
      <c r="H12724" t="s">
        <v>289</v>
      </c>
      <c r="I12724" s="1" t="s">
        <v>35</v>
      </c>
      <c r="J12724" t="s">
        <v>36</v>
      </c>
    </row>
    <row r="12725" spans="1:10" x14ac:dyDescent="0.2">
      <c r="A12725" s="7" t="s">
        <v>21835</v>
      </c>
      <c r="B12725" t="s">
        <v>21836</v>
      </c>
      <c r="C12725">
        <v>21002</v>
      </c>
      <c r="D12725" t="s">
        <v>31</v>
      </c>
      <c r="E12725">
        <v>3</v>
      </c>
      <c r="F12725" t="s">
        <v>2045</v>
      </c>
      <c r="G12725" s="8" t="s">
        <v>288</v>
      </c>
      <c r="H12725" t="s">
        <v>289</v>
      </c>
      <c r="I12725" s="1" t="s">
        <v>35</v>
      </c>
      <c r="J12725" t="s">
        <v>36</v>
      </c>
    </row>
    <row r="12726" spans="1:10" x14ac:dyDescent="0.2">
      <c r="A12726" s="7" t="s">
        <v>21837</v>
      </c>
      <c r="B12726" t="s">
        <v>21838</v>
      </c>
      <c r="C12726">
        <v>21002</v>
      </c>
      <c r="D12726" t="s">
        <v>31</v>
      </c>
      <c r="E12726">
        <v>3</v>
      </c>
      <c r="F12726" t="s">
        <v>2045</v>
      </c>
      <c r="G12726" s="8" t="s">
        <v>288</v>
      </c>
      <c r="H12726" t="s">
        <v>289</v>
      </c>
      <c r="I12726" s="1" t="s">
        <v>35</v>
      </c>
      <c r="J12726" t="s">
        <v>36</v>
      </c>
    </row>
    <row r="12727" spans="1:10" x14ac:dyDescent="0.2">
      <c r="A12727" s="7" t="s">
        <v>21839</v>
      </c>
      <c r="B12727" t="s">
        <v>21840</v>
      </c>
      <c r="C12727">
        <v>21002</v>
      </c>
      <c r="D12727" t="s">
        <v>31</v>
      </c>
      <c r="E12727">
        <v>3</v>
      </c>
      <c r="F12727" t="s">
        <v>2045</v>
      </c>
      <c r="G12727" s="8" t="s">
        <v>288</v>
      </c>
      <c r="H12727" t="s">
        <v>289</v>
      </c>
      <c r="I12727" s="1" t="s">
        <v>35</v>
      </c>
      <c r="J12727" t="s">
        <v>36</v>
      </c>
    </row>
    <row r="12728" spans="1:10" x14ac:dyDescent="0.2">
      <c r="A12728" s="7" t="s">
        <v>21841</v>
      </c>
      <c r="B12728" t="s">
        <v>21842</v>
      </c>
      <c r="C12728">
        <v>21002</v>
      </c>
      <c r="D12728" t="s">
        <v>31</v>
      </c>
      <c r="E12728">
        <v>3</v>
      </c>
      <c r="F12728" t="s">
        <v>2045</v>
      </c>
      <c r="G12728" s="8" t="s">
        <v>288</v>
      </c>
      <c r="H12728" t="s">
        <v>289</v>
      </c>
      <c r="I12728" s="1" t="s">
        <v>35</v>
      </c>
      <c r="J12728" t="s">
        <v>36</v>
      </c>
    </row>
    <row r="12729" spans="1:10" x14ac:dyDescent="0.2">
      <c r="A12729" s="7" t="s">
        <v>21843</v>
      </c>
      <c r="B12729" t="s">
        <v>21844</v>
      </c>
      <c r="C12729">
        <v>21002</v>
      </c>
      <c r="D12729" t="s">
        <v>31</v>
      </c>
      <c r="E12729">
        <v>3</v>
      </c>
      <c r="F12729" t="s">
        <v>2045</v>
      </c>
      <c r="G12729" s="8" t="s">
        <v>288</v>
      </c>
      <c r="H12729" t="s">
        <v>289</v>
      </c>
      <c r="I12729" s="1" t="s">
        <v>35</v>
      </c>
      <c r="J12729" t="s">
        <v>36</v>
      </c>
    </row>
    <row r="12730" spans="1:10" x14ac:dyDescent="0.2">
      <c r="A12730" s="7" t="s">
        <v>21845</v>
      </c>
      <c r="B12730" t="s">
        <v>21846</v>
      </c>
      <c r="C12730">
        <v>21002</v>
      </c>
      <c r="D12730" t="s">
        <v>31</v>
      </c>
      <c r="E12730">
        <v>3</v>
      </c>
      <c r="F12730" t="s">
        <v>2045</v>
      </c>
      <c r="G12730" s="8" t="s">
        <v>288</v>
      </c>
      <c r="H12730" t="s">
        <v>289</v>
      </c>
      <c r="I12730" s="1" t="s">
        <v>35</v>
      </c>
      <c r="J12730" t="s">
        <v>36</v>
      </c>
    </row>
    <row r="12731" spans="1:10" x14ac:dyDescent="0.2">
      <c r="A12731" s="7" t="s">
        <v>21847</v>
      </c>
      <c r="B12731" t="s">
        <v>21848</v>
      </c>
      <c r="C12731">
        <v>21002</v>
      </c>
      <c r="D12731" t="s">
        <v>31</v>
      </c>
      <c r="E12731">
        <v>3</v>
      </c>
      <c r="F12731" t="s">
        <v>2045</v>
      </c>
      <c r="G12731" s="8" t="s">
        <v>288</v>
      </c>
      <c r="H12731" t="s">
        <v>289</v>
      </c>
      <c r="I12731" s="1" t="s">
        <v>35</v>
      </c>
      <c r="J12731" t="s">
        <v>36</v>
      </c>
    </row>
    <row r="12732" spans="1:10" x14ac:dyDescent="0.2">
      <c r="A12732" s="7" t="s">
        <v>21849</v>
      </c>
      <c r="B12732" t="s">
        <v>21850</v>
      </c>
      <c r="C12732">
        <v>21002</v>
      </c>
      <c r="D12732" t="s">
        <v>31</v>
      </c>
      <c r="E12732">
        <v>3</v>
      </c>
      <c r="F12732" t="s">
        <v>2045</v>
      </c>
      <c r="G12732" s="8" t="s">
        <v>288</v>
      </c>
      <c r="H12732" t="s">
        <v>289</v>
      </c>
      <c r="I12732" s="1" t="s">
        <v>35</v>
      </c>
      <c r="J12732" t="s">
        <v>36</v>
      </c>
    </row>
    <row r="12733" spans="1:10" x14ac:dyDescent="0.2">
      <c r="A12733" s="7" t="s">
        <v>21851</v>
      </c>
      <c r="B12733" t="s">
        <v>21852</v>
      </c>
      <c r="C12733">
        <v>21002</v>
      </c>
      <c r="D12733" t="s">
        <v>31</v>
      </c>
      <c r="E12733">
        <v>3</v>
      </c>
      <c r="F12733" t="s">
        <v>2045</v>
      </c>
      <c r="G12733" s="8" t="s">
        <v>288</v>
      </c>
      <c r="H12733" t="s">
        <v>289</v>
      </c>
      <c r="I12733" s="1" t="s">
        <v>35</v>
      </c>
      <c r="J12733" t="s">
        <v>36</v>
      </c>
    </row>
    <row r="12734" spans="1:10" x14ac:dyDescent="0.2">
      <c r="A12734" s="7" t="s">
        <v>21853</v>
      </c>
      <c r="B12734" t="s">
        <v>21854</v>
      </c>
      <c r="C12734">
        <v>21002</v>
      </c>
      <c r="D12734" t="s">
        <v>31</v>
      </c>
      <c r="E12734">
        <v>3</v>
      </c>
      <c r="F12734" t="s">
        <v>2045</v>
      </c>
      <c r="G12734" s="8" t="s">
        <v>288</v>
      </c>
      <c r="H12734" t="s">
        <v>289</v>
      </c>
      <c r="I12734" s="1" t="s">
        <v>35</v>
      </c>
      <c r="J12734" t="s">
        <v>36</v>
      </c>
    </row>
    <row r="12735" spans="1:10" x14ac:dyDescent="0.2">
      <c r="A12735" s="7" t="s">
        <v>21855</v>
      </c>
      <c r="B12735" t="s">
        <v>21856</v>
      </c>
      <c r="C12735">
        <v>21002</v>
      </c>
      <c r="D12735" t="s">
        <v>31</v>
      </c>
      <c r="E12735">
        <v>3</v>
      </c>
      <c r="F12735" t="s">
        <v>2045</v>
      </c>
      <c r="G12735" s="8" t="s">
        <v>288</v>
      </c>
      <c r="H12735" t="s">
        <v>289</v>
      </c>
      <c r="I12735" s="1" t="s">
        <v>35</v>
      </c>
      <c r="J12735" t="s">
        <v>36</v>
      </c>
    </row>
    <row r="12736" spans="1:10" x14ac:dyDescent="0.2">
      <c r="A12736" s="7" t="s">
        <v>21857</v>
      </c>
      <c r="B12736" t="s">
        <v>21858</v>
      </c>
      <c r="C12736">
        <v>21002</v>
      </c>
      <c r="D12736" t="s">
        <v>31</v>
      </c>
      <c r="E12736">
        <v>3</v>
      </c>
      <c r="F12736" t="s">
        <v>2045</v>
      </c>
      <c r="G12736" s="8" t="s">
        <v>288</v>
      </c>
      <c r="H12736" t="s">
        <v>289</v>
      </c>
      <c r="I12736" s="1" t="s">
        <v>35</v>
      </c>
      <c r="J12736" t="s">
        <v>36</v>
      </c>
    </row>
    <row r="12737" spans="1:10" x14ac:dyDescent="0.2">
      <c r="A12737" s="7" t="s">
        <v>21859</v>
      </c>
      <c r="B12737" t="s">
        <v>21860</v>
      </c>
      <c r="C12737">
        <v>21002</v>
      </c>
      <c r="D12737" t="s">
        <v>31</v>
      </c>
      <c r="E12737">
        <v>3</v>
      </c>
      <c r="F12737" t="s">
        <v>2045</v>
      </c>
      <c r="G12737" s="8" t="s">
        <v>288</v>
      </c>
      <c r="H12737" t="s">
        <v>289</v>
      </c>
      <c r="I12737" s="1" t="s">
        <v>35</v>
      </c>
      <c r="J12737" t="s">
        <v>36</v>
      </c>
    </row>
    <row r="12738" spans="1:10" x14ac:dyDescent="0.2">
      <c r="A12738" s="7" t="s">
        <v>21861</v>
      </c>
      <c r="B12738" t="s">
        <v>21862</v>
      </c>
      <c r="C12738">
        <v>21002</v>
      </c>
      <c r="D12738" t="s">
        <v>31</v>
      </c>
      <c r="E12738">
        <v>3</v>
      </c>
      <c r="F12738" t="s">
        <v>2045</v>
      </c>
      <c r="G12738" s="8" t="s">
        <v>288</v>
      </c>
      <c r="H12738" t="s">
        <v>289</v>
      </c>
      <c r="I12738" s="1" t="s">
        <v>35</v>
      </c>
      <c r="J12738" t="s">
        <v>36</v>
      </c>
    </row>
    <row r="12739" spans="1:10" x14ac:dyDescent="0.2">
      <c r="A12739" s="7" t="s">
        <v>21863</v>
      </c>
      <c r="B12739" t="s">
        <v>21864</v>
      </c>
      <c r="C12739">
        <v>21002</v>
      </c>
      <c r="D12739" t="s">
        <v>31</v>
      </c>
      <c r="E12739">
        <v>3</v>
      </c>
      <c r="F12739" t="s">
        <v>2045</v>
      </c>
      <c r="G12739" s="8" t="s">
        <v>288</v>
      </c>
      <c r="H12739" t="s">
        <v>289</v>
      </c>
      <c r="I12739" s="1" t="s">
        <v>35</v>
      </c>
      <c r="J12739" t="s">
        <v>36</v>
      </c>
    </row>
    <row r="12740" spans="1:10" x14ac:dyDescent="0.2">
      <c r="A12740" s="7" t="s">
        <v>21865</v>
      </c>
      <c r="B12740" t="s">
        <v>21866</v>
      </c>
      <c r="C12740">
        <v>21002</v>
      </c>
      <c r="D12740" t="s">
        <v>31</v>
      </c>
      <c r="E12740">
        <v>3</v>
      </c>
      <c r="F12740" t="s">
        <v>2045</v>
      </c>
      <c r="G12740" s="8" t="s">
        <v>288</v>
      </c>
      <c r="H12740" t="s">
        <v>289</v>
      </c>
      <c r="I12740" s="1" t="s">
        <v>35</v>
      </c>
      <c r="J12740" t="s">
        <v>36</v>
      </c>
    </row>
    <row r="12741" spans="1:10" x14ac:dyDescent="0.2">
      <c r="A12741" s="7" t="s">
        <v>21867</v>
      </c>
      <c r="B12741" t="s">
        <v>21868</v>
      </c>
      <c r="C12741">
        <v>21002</v>
      </c>
      <c r="D12741" t="s">
        <v>31</v>
      </c>
      <c r="E12741">
        <v>3</v>
      </c>
      <c r="F12741" t="s">
        <v>2045</v>
      </c>
      <c r="G12741" s="8" t="s">
        <v>288</v>
      </c>
      <c r="H12741" t="s">
        <v>289</v>
      </c>
      <c r="I12741" s="1" t="s">
        <v>35</v>
      </c>
      <c r="J12741" t="s">
        <v>36</v>
      </c>
    </row>
    <row r="12742" spans="1:10" x14ac:dyDescent="0.2">
      <c r="A12742" s="7" t="s">
        <v>21869</v>
      </c>
      <c r="B12742" t="s">
        <v>21870</v>
      </c>
      <c r="C12742">
        <v>21002</v>
      </c>
      <c r="D12742" t="s">
        <v>31</v>
      </c>
      <c r="E12742">
        <v>3</v>
      </c>
      <c r="F12742" t="s">
        <v>2045</v>
      </c>
      <c r="G12742" s="8" t="s">
        <v>288</v>
      </c>
      <c r="H12742" t="s">
        <v>289</v>
      </c>
      <c r="I12742" s="1" t="s">
        <v>35</v>
      </c>
      <c r="J12742" t="s">
        <v>36</v>
      </c>
    </row>
    <row r="12743" spans="1:10" x14ac:dyDescent="0.2">
      <c r="A12743" s="7" t="s">
        <v>21871</v>
      </c>
      <c r="B12743" t="s">
        <v>21872</v>
      </c>
      <c r="C12743">
        <v>21002</v>
      </c>
      <c r="D12743" t="s">
        <v>31</v>
      </c>
      <c r="E12743">
        <v>3</v>
      </c>
      <c r="F12743" t="s">
        <v>2045</v>
      </c>
      <c r="G12743" s="8" t="s">
        <v>288</v>
      </c>
      <c r="H12743" t="s">
        <v>289</v>
      </c>
      <c r="I12743" s="1" t="s">
        <v>35</v>
      </c>
      <c r="J12743" t="s">
        <v>36</v>
      </c>
    </row>
    <row r="12744" spans="1:10" x14ac:dyDescent="0.2">
      <c r="A12744" s="7" t="s">
        <v>21873</v>
      </c>
      <c r="B12744" t="s">
        <v>21874</v>
      </c>
      <c r="C12744">
        <v>21002</v>
      </c>
      <c r="D12744" t="s">
        <v>31</v>
      </c>
      <c r="E12744">
        <v>3</v>
      </c>
      <c r="F12744" t="s">
        <v>2045</v>
      </c>
      <c r="G12744" s="8" t="s">
        <v>288</v>
      </c>
      <c r="H12744" t="s">
        <v>289</v>
      </c>
      <c r="I12744" s="1" t="s">
        <v>35</v>
      </c>
      <c r="J12744" t="s">
        <v>36</v>
      </c>
    </row>
    <row r="12745" spans="1:10" x14ac:dyDescent="0.2">
      <c r="A12745" s="7" t="s">
        <v>21875</v>
      </c>
      <c r="B12745" t="s">
        <v>21876</v>
      </c>
      <c r="C12745">
        <v>21002</v>
      </c>
      <c r="D12745" t="s">
        <v>31</v>
      </c>
      <c r="E12745">
        <v>3</v>
      </c>
      <c r="F12745" t="s">
        <v>2045</v>
      </c>
      <c r="G12745" s="8" t="s">
        <v>288</v>
      </c>
      <c r="H12745" t="s">
        <v>289</v>
      </c>
      <c r="I12745" s="1" t="s">
        <v>35</v>
      </c>
      <c r="J12745" t="s">
        <v>36</v>
      </c>
    </row>
    <row r="12746" spans="1:10" x14ac:dyDescent="0.2">
      <c r="A12746" s="7" t="s">
        <v>21877</v>
      </c>
      <c r="B12746" t="s">
        <v>21878</v>
      </c>
      <c r="C12746">
        <v>21002</v>
      </c>
      <c r="D12746" t="s">
        <v>31</v>
      </c>
      <c r="E12746">
        <v>3</v>
      </c>
      <c r="F12746" t="s">
        <v>2045</v>
      </c>
      <c r="G12746" s="8" t="s">
        <v>288</v>
      </c>
      <c r="H12746" t="s">
        <v>289</v>
      </c>
      <c r="I12746" s="1" t="s">
        <v>35</v>
      </c>
      <c r="J12746" t="s">
        <v>36</v>
      </c>
    </row>
    <row r="12747" spans="1:10" x14ac:dyDescent="0.2">
      <c r="A12747" s="7" t="s">
        <v>21879</v>
      </c>
      <c r="B12747" t="s">
        <v>21880</v>
      </c>
      <c r="C12747">
        <v>21002</v>
      </c>
      <c r="D12747" t="s">
        <v>31</v>
      </c>
      <c r="E12747">
        <v>3</v>
      </c>
      <c r="F12747" t="s">
        <v>2045</v>
      </c>
      <c r="G12747" s="8" t="s">
        <v>288</v>
      </c>
      <c r="H12747" t="s">
        <v>289</v>
      </c>
      <c r="I12747" s="1" t="s">
        <v>35</v>
      </c>
      <c r="J12747" t="s">
        <v>36</v>
      </c>
    </row>
    <row r="12748" spans="1:10" x14ac:dyDescent="0.2">
      <c r="A12748" s="7" t="s">
        <v>21881</v>
      </c>
      <c r="B12748" t="s">
        <v>21882</v>
      </c>
      <c r="C12748">
        <v>21002</v>
      </c>
      <c r="D12748" t="s">
        <v>31</v>
      </c>
      <c r="E12748">
        <v>3</v>
      </c>
      <c r="F12748" t="s">
        <v>2045</v>
      </c>
      <c r="G12748" s="8" t="s">
        <v>288</v>
      </c>
      <c r="H12748" t="s">
        <v>289</v>
      </c>
      <c r="I12748" s="1" t="s">
        <v>35</v>
      </c>
      <c r="J12748" t="s">
        <v>36</v>
      </c>
    </row>
    <row r="12749" spans="1:10" x14ac:dyDescent="0.2">
      <c r="A12749" s="7" t="s">
        <v>21883</v>
      </c>
      <c r="B12749" t="s">
        <v>21884</v>
      </c>
      <c r="C12749">
        <v>21002</v>
      </c>
      <c r="D12749" t="s">
        <v>31</v>
      </c>
      <c r="E12749">
        <v>3</v>
      </c>
      <c r="F12749" t="s">
        <v>2045</v>
      </c>
      <c r="G12749" s="8" t="s">
        <v>288</v>
      </c>
      <c r="H12749" t="s">
        <v>289</v>
      </c>
      <c r="I12749" s="1" t="s">
        <v>35</v>
      </c>
      <c r="J12749" t="s">
        <v>36</v>
      </c>
    </row>
    <row r="12750" spans="1:10" x14ac:dyDescent="0.2">
      <c r="A12750" s="7" t="s">
        <v>21885</v>
      </c>
      <c r="B12750" t="s">
        <v>21886</v>
      </c>
      <c r="C12750">
        <v>21002</v>
      </c>
      <c r="D12750" t="s">
        <v>31</v>
      </c>
      <c r="E12750">
        <v>3</v>
      </c>
      <c r="F12750" t="s">
        <v>2045</v>
      </c>
      <c r="G12750" s="8" t="s">
        <v>288</v>
      </c>
      <c r="H12750" t="s">
        <v>289</v>
      </c>
      <c r="I12750" s="1" t="s">
        <v>35</v>
      </c>
      <c r="J12750" t="s">
        <v>36</v>
      </c>
    </row>
    <row r="12751" spans="1:10" x14ac:dyDescent="0.2">
      <c r="A12751" s="7" t="s">
        <v>21887</v>
      </c>
      <c r="B12751" t="s">
        <v>14174</v>
      </c>
      <c r="C12751">
        <v>21002</v>
      </c>
      <c r="D12751" t="s">
        <v>31</v>
      </c>
      <c r="E12751">
        <v>3</v>
      </c>
      <c r="F12751" t="s">
        <v>2045</v>
      </c>
      <c r="G12751" s="8" t="s">
        <v>288</v>
      </c>
      <c r="H12751" t="s">
        <v>289</v>
      </c>
      <c r="I12751" s="1" t="s">
        <v>35</v>
      </c>
      <c r="J12751" t="s">
        <v>36</v>
      </c>
    </row>
    <row r="12752" spans="1:10" x14ac:dyDescent="0.2">
      <c r="A12752" s="7" t="s">
        <v>21888</v>
      </c>
      <c r="B12752" t="s">
        <v>21889</v>
      </c>
      <c r="C12752">
        <v>21002</v>
      </c>
      <c r="D12752" t="s">
        <v>31</v>
      </c>
      <c r="E12752">
        <v>3</v>
      </c>
      <c r="F12752" t="s">
        <v>2045</v>
      </c>
      <c r="G12752" s="8" t="s">
        <v>288</v>
      </c>
      <c r="H12752" t="s">
        <v>289</v>
      </c>
      <c r="I12752" s="1" t="s">
        <v>35</v>
      </c>
      <c r="J12752" t="s">
        <v>36</v>
      </c>
    </row>
    <row r="12753" spans="1:10" x14ac:dyDescent="0.2">
      <c r="A12753" s="7" t="s">
        <v>21890</v>
      </c>
      <c r="B12753" t="s">
        <v>21891</v>
      </c>
      <c r="C12753">
        <v>21002</v>
      </c>
      <c r="D12753" t="s">
        <v>31</v>
      </c>
      <c r="E12753">
        <v>3</v>
      </c>
      <c r="F12753" t="s">
        <v>2045</v>
      </c>
      <c r="G12753" s="8" t="s">
        <v>288</v>
      </c>
      <c r="H12753" t="s">
        <v>289</v>
      </c>
      <c r="I12753" s="1" t="s">
        <v>35</v>
      </c>
      <c r="J12753" t="s">
        <v>36</v>
      </c>
    </row>
    <row r="12754" spans="1:10" x14ac:dyDescent="0.2">
      <c r="A12754" s="7" t="s">
        <v>21892</v>
      </c>
      <c r="B12754" t="s">
        <v>21893</v>
      </c>
      <c r="C12754">
        <v>21002</v>
      </c>
      <c r="D12754" t="s">
        <v>31</v>
      </c>
      <c r="E12754">
        <v>3</v>
      </c>
      <c r="F12754" t="s">
        <v>2045</v>
      </c>
      <c r="G12754" s="8" t="s">
        <v>288</v>
      </c>
      <c r="H12754" t="s">
        <v>289</v>
      </c>
      <c r="I12754" s="1" t="s">
        <v>35</v>
      </c>
      <c r="J12754" t="s">
        <v>36</v>
      </c>
    </row>
    <row r="12755" spans="1:10" x14ac:dyDescent="0.2">
      <c r="A12755" s="7" t="s">
        <v>21894</v>
      </c>
      <c r="B12755" t="s">
        <v>21895</v>
      </c>
      <c r="C12755">
        <v>21002</v>
      </c>
      <c r="D12755" t="s">
        <v>31</v>
      </c>
      <c r="E12755">
        <v>3</v>
      </c>
      <c r="F12755" t="s">
        <v>2045</v>
      </c>
      <c r="G12755" s="8" t="s">
        <v>288</v>
      </c>
      <c r="H12755" t="s">
        <v>289</v>
      </c>
      <c r="I12755" s="1" t="s">
        <v>35</v>
      </c>
      <c r="J12755" t="s">
        <v>36</v>
      </c>
    </row>
    <row r="12756" spans="1:10" x14ac:dyDescent="0.2">
      <c r="A12756" s="7" t="s">
        <v>21896</v>
      </c>
      <c r="B12756" t="s">
        <v>21897</v>
      </c>
      <c r="C12756">
        <v>21002</v>
      </c>
      <c r="D12756" t="s">
        <v>31</v>
      </c>
      <c r="E12756">
        <v>3</v>
      </c>
      <c r="F12756" t="s">
        <v>2045</v>
      </c>
      <c r="G12756" s="8" t="s">
        <v>288</v>
      </c>
      <c r="H12756" t="s">
        <v>289</v>
      </c>
      <c r="I12756" s="1" t="s">
        <v>35</v>
      </c>
      <c r="J12756" t="s">
        <v>36</v>
      </c>
    </row>
    <row r="12757" spans="1:10" x14ac:dyDescent="0.2">
      <c r="A12757" s="7" t="s">
        <v>21898</v>
      </c>
      <c r="B12757" t="s">
        <v>21899</v>
      </c>
      <c r="C12757">
        <v>21002</v>
      </c>
      <c r="D12757" t="s">
        <v>31</v>
      </c>
      <c r="E12757">
        <v>3</v>
      </c>
      <c r="F12757" t="s">
        <v>2045</v>
      </c>
      <c r="G12757" s="8" t="s">
        <v>288</v>
      </c>
      <c r="H12757" t="s">
        <v>289</v>
      </c>
      <c r="I12757" s="1" t="s">
        <v>35</v>
      </c>
      <c r="J12757" t="s">
        <v>36</v>
      </c>
    </row>
    <row r="12758" spans="1:10" x14ac:dyDescent="0.2">
      <c r="A12758" s="7" t="s">
        <v>21900</v>
      </c>
      <c r="B12758" t="s">
        <v>2049</v>
      </c>
      <c r="C12758">
        <v>21002</v>
      </c>
      <c r="D12758" t="s">
        <v>31</v>
      </c>
      <c r="E12758">
        <v>3</v>
      </c>
      <c r="F12758" t="s">
        <v>2045</v>
      </c>
      <c r="G12758" s="8" t="s">
        <v>288</v>
      </c>
      <c r="H12758" t="s">
        <v>289</v>
      </c>
      <c r="I12758" s="1" t="s">
        <v>35</v>
      </c>
      <c r="J12758" t="s">
        <v>36</v>
      </c>
    </row>
    <row r="12759" spans="1:10" x14ac:dyDescent="0.2">
      <c r="A12759" s="7" t="s">
        <v>21901</v>
      </c>
      <c r="B12759" t="s">
        <v>21902</v>
      </c>
      <c r="C12759">
        <v>21002</v>
      </c>
      <c r="D12759" t="s">
        <v>31</v>
      </c>
      <c r="E12759">
        <v>3</v>
      </c>
      <c r="F12759" t="s">
        <v>2045</v>
      </c>
      <c r="G12759" s="8" t="s">
        <v>288</v>
      </c>
      <c r="H12759" t="s">
        <v>289</v>
      </c>
      <c r="I12759" s="1" t="s">
        <v>35</v>
      </c>
      <c r="J12759" t="s">
        <v>36</v>
      </c>
    </row>
    <row r="12760" spans="1:10" x14ac:dyDescent="0.2">
      <c r="A12760" s="7" t="s">
        <v>21903</v>
      </c>
      <c r="B12760" t="s">
        <v>2366</v>
      </c>
      <c r="C12760">
        <v>21002</v>
      </c>
      <c r="D12760" t="s">
        <v>31</v>
      </c>
      <c r="E12760">
        <v>3</v>
      </c>
      <c r="F12760" t="s">
        <v>2045</v>
      </c>
      <c r="G12760" s="8" t="s">
        <v>288</v>
      </c>
      <c r="H12760" t="s">
        <v>289</v>
      </c>
      <c r="I12760" s="1" t="s">
        <v>35</v>
      </c>
      <c r="J12760" t="s">
        <v>36</v>
      </c>
    </row>
    <row r="12761" spans="1:10" x14ac:dyDescent="0.2">
      <c r="A12761" s="7" t="s">
        <v>21904</v>
      </c>
      <c r="B12761" t="s">
        <v>21905</v>
      </c>
      <c r="C12761">
        <v>21002</v>
      </c>
      <c r="D12761" t="s">
        <v>31</v>
      </c>
      <c r="E12761">
        <v>3</v>
      </c>
      <c r="F12761" t="s">
        <v>2045</v>
      </c>
      <c r="G12761" s="8" t="s">
        <v>288</v>
      </c>
      <c r="H12761" t="s">
        <v>289</v>
      </c>
      <c r="I12761" s="1" t="s">
        <v>35</v>
      </c>
      <c r="J12761" t="s">
        <v>36</v>
      </c>
    </row>
    <row r="12762" spans="1:10" x14ac:dyDescent="0.2">
      <c r="A12762" s="7" t="s">
        <v>21906</v>
      </c>
      <c r="B12762" t="s">
        <v>21907</v>
      </c>
      <c r="C12762">
        <v>21002</v>
      </c>
      <c r="D12762" t="s">
        <v>31</v>
      </c>
      <c r="E12762">
        <v>3</v>
      </c>
      <c r="F12762" t="s">
        <v>2045</v>
      </c>
      <c r="G12762" s="8" t="s">
        <v>288</v>
      </c>
      <c r="H12762" t="s">
        <v>289</v>
      </c>
      <c r="I12762" s="1" t="s">
        <v>35</v>
      </c>
      <c r="J12762" t="s">
        <v>36</v>
      </c>
    </row>
    <row r="12763" spans="1:10" x14ac:dyDescent="0.2">
      <c r="A12763" s="7" t="s">
        <v>21908</v>
      </c>
      <c r="B12763" t="s">
        <v>21909</v>
      </c>
      <c r="C12763">
        <v>21002</v>
      </c>
      <c r="D12763" t="s">
        <v>31</v>
      </c>
      <c r="E12763">
        <v>3</v>
      </c>
      <c r="F12763" t="s">
        <v>2045</v>
      </c>
      <c r="G12763" s="8" t="s">
        <v>288</v>
      </c>
      <c r="H12763" t="s">
        <v>289</v>
      </c>
      <c r="I12763" s="1" t="s">
        <v>35</v>
      </c>
      <c r="J12763" t="s">
        <v>36</v>
      </c>
    </row>
    <row r="12764" spans="1:10" x14ac:dyDescent="0.2">
      <c r="A12764" s="7" t="s">
        <v>21910</v>
      </c>
      <c r="B12764" t="s">
        <v>21911</v>
      </c>
      <c r="C12764">
        <v>21002</v>
      </c>
      <c r="D12764" t="s">
        <v>31</v>
      </c>
      <c r="E12764">
        <v>3</v>
      </c>
      <c r="F12764" t="s">
        <v>2045</v>
      </c>
      <c r="G12764" s="8" t="s">
        <v>288</v>
      </c>
      <c r="H12764" t="s">
        <v>289</v>
      </c>
      <c r="I12764" s="1" t="s">
        <v>35</v>
      </c>
      <c r="J12764" t="s">
        <v>36</v>
      </c>
    </row>
    <row r="12765" spans="1:10" x14ac:dyDescent="0.2">
      <c r="A12765" s="7" t="s">
        <v>21912</v>
      </c>
      <c r="B12765" t="s">
        <v>21913</v>
      </c>
      <c r="C12765">
        <v>21002</v>
      </c>
      <c r="D12765" t="s">
        <v>31</v>
      </c>
      <c r="E12765">
        <v>3</v>
      </c>
      <c r="F12765" t="s">
        <v>2045</v>
      </c>
      <c r="G12765" s="8" t="s">
        <v>288</v>
      </c>
      <c r="H12765" t="s">
        <v>289</v>
      </c>
      <c r="I12765" s="1" t="s">
        <v>35</v>
      </c>
      <c r="J12765" t="s">
        <v>36</v>
      </c>
    </row>
    <row r="12766" spans="1:10" x14ac:dyDescent="0.2">
      <c r="A12766" s="7" t="s">
        <v>21914</v>
      </c>
      <c r="B12766" t="s">
        <v>21915</v>
      </c>
      <c r="C12766">
        <v>21002</v>
      </c>
      <c r="D12766" t="s">
        <v>31</v>
      </c>
      <c r="E12766">
        <v>3</v>
      </c>
      <c r="F12766" t="s">
        <v>2045</v>
      </c>
      <c r="G12766" s="8" t="s">
        <v>288</v>
      </c>
      <c r="H12766" t="s">
        <v>289</v>
      </c>
      <c r="I12766" s="1" t="s">
        <v>35</v>
      </c>
      <c r="J12766" t="s">
        <v>36</v>
      </c>
    </row>
    <row r="12767" spans="1:10" x14ac:dyDescent="0.2">
      <c r="A12767" s="7" t="s">
        <v>21916</v>
      </c>
      <c r="B12767" t="s">
        <v>21917</v>
      </c>
      <c r="C12767">
        <v>21002</v>
      </c>
      <c r="D12767" t="s">
        <v>31</v>
      </c>
      <c r="E12767">
        <v>3</v>
      </c>
      <c r="F12767" t="s">
        <v>2045</v>
      </c>
      <c r="G12767" s="8" t="s">
        <v>288</v>
      </c>
      <c r="H12767" t="s">
        <v>289</v>
      </c>
      <c r="I12767" s="1" t="s">
        <v>35</v>
      </c>
      <c r="J12767" t="s">
        <v>36</v>
      </c>
    </row>
    <row r="12768" spans="1:10" x14ac:dyDescent="0.2">
      <c r="A12768" s="7" t="s">
        <v>21918</v>
      </c>
      <c r="B12768" t="s">
        <v>21919</v>
      </c>
      <c r="C12768">
        <v>21002</v>
      </c>
      <c r="D12768" t="s">
        <v>31</v>
      </c>
      <c r="E12768">
        <v>3</v>
      </c>
      <c r="F12768" t="s">
        <v>2045</v>
      </c>
      <c r="G12768" s="8" t="s">
        <v>288</v>
      </c>
      <c r="H12768" t="s">
        <v>289</v>
      </c>
      <c r="I12768" s="1" t="s">
        <v>35</v>
      </c>
      <c r="J12768" t="s">
        <v>36</v>
      </c>
    </row>
    <row r="12769" spans="1:10" x14ac:dyDescent="0.2">
      <c r="A12769" s="7" t="s">
        <v>21920</v>
      </c>
      <c r="B12769" t="s">
        <v>21921</v>
      </c>
      <c r="C12769">
        <v>21002</v>
      </c>
      <c r="D12769" t="s">
        <v>31</v>
      </c>
      <c r="E12769">
        <v>3</v>
      </c>
      <c r="F12769" t="s">
        <v>2045</v>
      </c>
      <c r="G12769" s="8" t="s">
        <v>288</v>
      </c>
      <c r="H12769" t="s">
        <v>289</v>
      </c>
      <c r="I12769" s="1" t="s">
        <v>35</v>
      </c>
      <c r="J12769" t="s">
        <v>36</v>
      </c>
    </row>
    <row r="12770" spans="1:10" x14ac:dyDescent="0.2">
      <c r="A12770" s="7" t="s">
        <v>21922</v>
      </c>
      <c r="B12770" t="s">
        <v>21923</v>
      </c>
      <c r="C12770">
        <v>21002</v>
      </c>
      <c r="D12770" t="s">
        <v>31</v>
      </c>
      <c r="E12770">
        <v>3</v>
      </c>
      <c r="F12770" t="s">
        <v>2045</v>
      </c>
      <c r="G12770" s="8" t="s">
        <v>288</v>
      </c>
      <c r="H12770" t="s">
        <v>289</v>
      </c>
      <c r="I12770" s="1" t="s">
        <v>35</v>
      </c>
      <c r="J12770" t="s">
        <v>36</v>
      </c>
    </row>
    <row r="12771" spans="1:10" x14ac:dyDescent="0.2">
      <c r="A12771" s="7" t="s">
        <v>21924</v>
      </c>
      <c r="B12771" t="s">
        <v>21925</v>
      </c>
      <c r="C12771">
        <v>21002</v>
      </c>
      <c r="D12771" t="s">
        <v>31</v>
      </c>
      <c r="E12771">
        <v>3</v>
      </c>
      <c r="F12771" t="s">
        <v>2045</v>
      </c>
      <c r="G12771" s="8" t="s">
        <v>288</v>
      </c>
      <c r="H12771" t="s">
        <v>289</v>
      </c>
      <c r="I12771" s="1" t="s">
        <v>35</v>
      </c>
      <c r="J12771" t="s">
        <v>36</v>
      </c>
    </row>
    <row r="12772" spans="1:10" x14ac:dyDescent="0.2">
      <c r="A12772" s="7" t="s">
        <v>21926</v>
      </c>
      <c r="B12772" t="s">
        <v>21927</v>
      </c>
      <c r="C12772">
        <v>21002</v>
      </c>
      <c r="D12772" t="s">
        <v>31</v>
      </c>
      <c r="E12772">
        <v>3</v>
      </c>
      <c r="F12772" t="s">
        <v>2045</v>
      </c>
      <c r="G12772" s="8" t="s">
        <v>288</v>
      </c>
      <c r="H12772" t="s">
        <v>289</v>
      </c>
      <c r="I12772" s="1" t="s">
        <v>35</v>
      </c>
      <c r="J12772" t="s">
        <v>36</v>
      </c>
    </row>
    <row r="12773" spans="1:10" x14ac:dyDescent="0.2">
      <c r="A12773" s="7" t="s">
        <v>21928</v>
      </c>
      <c r="B12773" t="s">
        <v>21929</v>
      </c>
      <c r="C12773">
        <v>21002</v>
      </c>
      <c r="D12773" t="s">
        <v>31</v>
      </c>
      <c r="E12773">
        <v>3</v>
      </c>
      <c r="F12773" t="s">
        <v>2045</v>
      </c>
      <c r="G12773" s="8" t="s">
        <v>288</v>
      </c>
      <c r="H12773" t="s">
        <v>289</v>
      </c>
      <c r="I12773" s="1" t="s">
        <v>35</v>
      </c>
      <c r="J12773" t="s">
        <v>36</v>
      </c>
    </row>
    <row r="12774" spans="1:10" x14ac:dyDescent="0.2">
      <c r="A12774" s="7" t="s">
        <v>21930</v>
      </c>
      <c r="B12774" t="s">
        <v>21931</v>
      </c>
      <c r="C12774">
        <v>21002</v>
      </c>
      <c r="D12774" t="s">
        <v>31</v>
      </c>
      <c r="E12774">
        <v>3</v>
      </c>
      <c r="F12774" t="s">
        <v>2045</v>
      </c>
      <c r="G12774" s="8" t="s">
        <v>288</v>
      </c>
      <c r="H12774" t="s">
        <v>289</v>
      </c>
      <c r="I12774" s="1" t="s">
        <v>35</v>
      </c>
      <c r="J12774" t="s">
        <v>36</v>
      </c>
    </row>
    <row r="12775" spans="1:10" x14ac:dyDescent="0.2">
      <c r="A12775" s="7" t="s">
        <v>21932</v>
      </c>
      <c r="B12775" t="s">
        <v>21933</v>
      </c>
      <c r="C12775">
        <v>21002</v>
      </c>
      <c r="D12775" t="s">
        <v>31</v>
      </c>
      <c r="E12775">
        <v>3</v>
      </c>
      <c r="F12775" t="s">
        <v>2045</v>
      </c>
      <c r="G12775" s="8" t="s">
        <v>288</v>
      </c>
      <c r="H12775" t="s">
        <v>289</v>
      </c>
      <c r="I12775" s="1" t="s">
        <v>35</v>
      </c>
      <c r="J12775" t="s">
        <v>36</v>
      </c>
    </row>
    <row r="12776" spans="1:10" x14ac:dyDescent="0.2">
      <c r="A12776" s="7" t="s">
        <v>21934</v>
      </c>
      <c r="B12776" t="s">
        <v>21935</v>
      </c>
      <c r="C12776">
        <v>21002</v>
      </c>
      <c r="D12776" t="s">
        <v>31</v>
      </c>
      <c r="E12776">
        <v>3</v>
      </c>
      <c r="F12776" t="s">
        <v>2045</v>
      </c>
      <c r="G12776" s="8" t="s">
        <v>288</v>
      </c>
      <c r="H12776" t="s">
        <v>289</v>
      </c>
      <c r="I12776" s="1" t="s">
        <v>35</v>
      </c>
      <c r="J12776" t="s">
        <v>36</v>
      </c>
    </row>
    <row r="12777" spans="1:10" x14ac:dyDescent="0.2">
      <c r="A12777" s="7" t="s">
        <v>21936</v>
      </c>
      <c r="B12777" t="s">
        <v>21937</v>
      </c>
      <c r="C12777">
        <v>21002</v>
      </c>
      <c r="D12777" t="s">
        <v>31</v>
      </c>
      <c r="E12777">
        <v>3</v>
      </c>
      <c r="F12777" t="s">
        <v>2045</v>
      </c>
      <c r="G12777" s="8" t="s">
        <v>288</v>
      </c>
      <c r="H12777" t="s">
        <v>289</v>
      </c>
      <c r="I12777" s="1" t="s">
        <v>35</v>
      </c>
      <c r="J12777" t="s">
        <v>36</v>
      </c>
    </row>
    <row r="12778" spans="1:10" x14ac:dyDescent="0.2">
      <c r="A12778" s="7" t="s">
        <v>21938</v>
      </c>
      <c r="B12778" t="s">
        <v>21939</v>
      </c>
      <c r="C12778">
        <v>21002</v>
      </c>
      <c r="D12778" t="s">
        <v>31</v>
      </c>
      <c r="E12778">
        <v>3</v>
      </c>
      <c r="F12778" t="s">
        <v>2045</v>
      </c>
      <c r="G12778" s="8" t="s">
        <v>288</v>
      </c>
      <c r="H12778" t="s">
        <v>289</v>
      </c>
      <c r="I12778" s="1" t="s">
        <v>35</v>
      </c>
      <c r="J12778" t="s">
        <v>36</v>
      </c>
    </row>
    <row r="12779" spans="1:10" x14ac:dyDescent="0.2">
      <c r="A12779" s="7" t="s">
        <v>21940</v>
      </c>
      <c r="B12779" t="s">
        <v>21941</v>
      </c>
      <c r="C12779">
        <v>21002</v>
      </c>
      <c r="D12779" t="s">
        <v>31</v>
      </c>
      <c r="E12779">
        <v>3</v>
      </c>
      <c r="F12779" t="s">
        <v>2045</v>
      </c>
      <c r="G12779" s="8" t="s">
        <v>288</v>
      </c>
      <c r="H12779" t="s">
        <v>289</v>
      </c>
      <c r="I12779" s="1" t="s">
        <v>35</v>
      </c>
      <c r="J12779" t="s">
        <v>36</v>
      </c>
    </row>
    <row r="12780" spans="1:10" x14ac:dyDescent="0.2">
      <c r="A12780" s="7" t="s">
        <v>21942</v>
      </c>
      <c r="B12780" t="s">
        <v>21943</v>
      </c>
      <c r="C12780">
        <v>21002</v>
      </c>
      <c r="D12780" t="s">
        <v>31</v>
      </c>
      <c r="E12780">
        <v>3</v>
      </c>
      <c r="F12780" t="s">
        <v>2045</v>
      </c>
      <c r="G12780" s="8" t="s">
        <v>288</v>
      </c>
      <c r="H12780" t="s">
        <v>289</v>
      </c>
      <c r="I12780" s="1" t="s">
        <v>35</v>
      </c>
      <c r="J12780" t="s">
        <v>36</v>
      </c>
    </row>
    <row r="12781" spans="1:10" x14ac:dyDescent="0.2">
      <c r="A12781" s="7" t="s">
        <v>21944</v>
      </c>
      <c r="B12781" t="s">
        <v>21945</v>
      </c>
      <c r="C12781">
        <v>21002</v>
      </c>
      <c r="D12781" t="s">
        <v>31</v>
      </c>
      <c r="E12781">
        <v>3</v>
      </c>
      <c r="F12781" t="s">
        <v>2045</v>
      </c>
      <c r="G12781" s="8" t="s">
        <v>288</v>
      </c>
      <c r="H12781" t="s">
        <v>289</v>
      </c>
      <c r="I12781" s="1" t="s">
        <v>35</v>
      </c>
      <c r="J12781" t="s">
        <v>36</v>
      </c>
    </row>
    <row r="12782" spans="1:10" x14ac:dyDescent="0.2">
      <c r="A12782" s="7" t="s">
        <v>21946</v>
      </c>
      <c r="B12782" t="s">
        <v>21947</v>
      </c>
      <c r="C12782">
        <v>21002</v>
      </c>
      <c r="D12782" t="s">
        <v>31</v>
      </c>
      <c r="E12782">
        <v>3</v>
      </c>
      <c r="F12782" t="s">
        <v>2045</v>
      </c>
      <c r="G12782" s="8" t="s">
        <v>288</v>
      </c>
      <c r="H12782" t="s">
        <v>289</v>
      </c>
      <c r="I12782" s="1" t="s">
        <v>35</v>
      </c>
      <c r="J12782" t="s">
        <v>36</v>
      </c>
    </row>
    <row r="12783" spans="1:10" x14ac:dyDescent="0.2">
      <c r="A12783" s="7" t="s">
        <v>21948</v>
      </c>
      <c r="B12783" t="s">
        <v>21949</v>
      </c>
      <c r="C12783">
        <v>21002</v>
      </c>
      <c r="D12783" t="s">
        <v>31</v>
      </c>
      <c r="E12783">
        <v>3</v>
      </c>
      <c r="F12783" t="s">
        <v>2045</v>
      </c>
      <c r="G12783" s="8" t="s">
        <v>288</v>
      </c>
      <c r="H12783" t="s">
        <v>289</v>
      </c>
      <c r="I12783" s="1" t="s">
        <v>35</v>
      </c>
      <c r="J12783" t="s">
        <v>36</v>
      </c>
    </row>
    <row r="12784" spans="1:10" x14ac:dyDescent="0.2">
      <c r="A12784" s="7" t="s">
        <v>21950</v>
      </c>
      <c r="B12784" t="s">
        <v>21951</v>
      </c>
      <c r="C12784">
        <v>21002</v>
      </c>
      <c r="D12784" t="s">
        <v>31</v>
      </c>
      <c r="E12784">
        <v>3</v>
      </c>
      <c r="F12784" t="s">
        <v>2045</v>
      </c>
      <c r="G12784" s="8" t="s">
        <v>288</v>
      </c>
      <c r="H12784" t="s">
        <v>289</v>
      </c>
      <c r="I12784" s="1" t="s">
        <v>35</v>
      </c>
      <c r="J12784" t="s">
        <v>36</v>
      </c>
    </row>
    <row r="12785" spans="1:10" x14ac:dyDescent="0.2">
      <c r="A12785" s="7" t="s">
        <v>21952</v>
      </c>
      <c r="B12785" t="s">
        <v>7325</v>
      </c>
      <c r="C12785">
        <v>21002</v>
      </c>
      <c r="D12785" t="s">
        <v>31</v>
      </c>
      <c r="E12785">
        <v>3</v>
      </c>
      <c r="F12785" t="s">
        <v>2045</v>
      </c>
      <c r="G12785" s="8" t="s">
        <v>292</v>
      </c>
      <c r="H12785" t="s">
        <v>293</v>
      </c>
      <c r="I12785" s="1" t="s">
        <v>35</v>
      </c>
      <c r="J12785" t="s">
        <v>36</v>
      </c>
    </row>
    <row r="12786" spans="1:10" x14ac:dyDescent="0.2">
      <c r="A12786" s="7" t="s">
        <v>21953</v>
      </c>
      <c r="B12786" t="s">
        <v>21954</v>
      </c>
      <c r="C12786">
        <v>21002</v>
      </c>
      <c r="D12786" t="s">
        <v>31</v>
      </c>
      <c r="E12786">
        <v>3</v>
      </c>
      <c r="F12786" t="s">
        <v>2045</v>
      </c>
      <c r="G12786" s="8" t="s">
        <v>292</v>
      </c>
      <c r="H12786" t="s">
        <v>293</v>
      </c>
      <c r="I12786" s="1" t="s">
        <v>35</v>
      </c>
      <c r="J12786" t="s">
        <v>36</v>
      </c>
    </row>
    <row r="12787" spans="1:10" x14ac:dyDescent="0.2">
      <c r="A12787" s="7" t="s">
        <v>21955</v>
      </c>
      <c r="B12787" t="s">
        <v>21956</v>
      </c>
      <c r="C12787">
        <v>21002</v>
      </c>
      <c r="D12787" t="s">
        <v>31</v>
      </c>
      <c r="E12787">
        <v>3</v>
      </c>
      <c r="F12787" t="s">
        <v>2045</v>
      </c>
      <c r="G12787" s="8" t="s">
        <v>292</v>
      </c>
      <c r="H12787" t="s">
        <v>293</v>
      </c>
      <c r="I12787" s="1" t="s">
        <v>35</v>
      </c>
      <c r="J12787" t="s">
        <v>36</v>
      </c>
    </row>
    <row r="12788" spans="1:10" x14ac:dyDescent="0.2">
      <c r="A12788" s="7" t="s">
        <v>21957</v>
      </c>
      <c r="B12788" t="s">
        <v>21958</v>
      </c>
      <c r="C12788">
        <v>21002</v>
      </c>
      <c r="D12788" t="s">
        <v>31</v>
      </c>
      <c r="E12788">
        <v>3</v>
      </c>
      <c r="F12788" t="s">
        <v>2045</v>
      </c>
      <c r="G12788" s="8" t="s">
        <v>292</v>
      </c>
      <c r="H12788" t="s">
        <v>293</v>
      </c>
      <c r="I12788" s="1" t="s">
        <v>35</v>
      </c>
      <c r="J12788" t="s">
        <v>36</v>
      </c>
    </row>
    <row r="12789" spans="1:10" x14ac:dyDescent="0.2">
      <c r="A12789" s="7" t="s">
        <v>21959</v>
      </c>
      <c r="B12789" t="s">
        <v>21960</v>
      </c>
      <c r="C12789">
        <v>21002</v>
      </c>
      <c r="D12789" t="s">
        <v>31</v>
      </c>
      <c r="E12789">
        <v>3</v>
      </c>
      <c r="F12789" t="s">
        <v>2045</v>
      </c>
      <c r="G12789" s="8" t="s">
        <v>292</v>
      </c>
      <c r="H12789" t="s">
        <v>293</v>
      </c>
      <c r="I12789" s="1" t="s">
        <v>35</v>
      </c>
      <c r="J12789" t="s">
        <v>36</v>
      </c>
    </row>
    <row r="12790" spans="1:10" x14ac:dyDescent="0.2">
      <c r="A12790" s="7" t="s">
        <v>21961</v>
      </c>
      <c r="B12790" t="s">
        <v>21962</v>
      </c>
      <c r="C12790">
        <v>21002</v>
      </c>
      <c r="D12790" t="s">
        <v>31</v>
      </c>
      <c r="E12790">
        <v>3</v>
      </c>
      <c r="F12790" t="s">
        <v>2045</v>
      </c>
      <c r="G12790" s="8" t="s">
        <v>292</v>
      </c>
      <c r="H12790" t="s">
        <v>293</v>
      </c>
      <c r="I12790" s="1" t="s">
        <v>35</v>
      </c>
      <c r="J12790" t="s">
        <v>36</v>
      </c>
    </row>
    <row r="12791" spans="1:10" x14ac:dyDescent="0.2">
      <c r="A12791" s="7" t="s">
        <v>21963</v>
      </c>
      <c r="B12791" t="s">
        <v>21964</v>
      </c>
      <c r="C12791">
        <v>21002</v>
      </c>
      <c r="D12791" t="s">
        <v>31</v>
      </c>
      <c r="E12791">
        <v>3</v>
      </c>
      <c r="F12791" t="s">
        <v>2045</v>
      </c>
      <c r="G12791" s="8" t="s">
        <v>292</v>
      </c>
      <c r="H12791" t="s">
        <v>293</v>
      </c>
      <c r="I12791" s="1" t="s">
        <v>35</v>
      </c>
      <c r="J12791" t="s">
        <v>36</v>
      </c>
    </row>
    <row r="12792" spans="1:10" x14ac:dyDescent="0.2">
      <c r="A12792" s="7" t="s">
        <v>21965</v>
      </c>
      <c r="B12792" t="s">
        <v>21966</v>
      </c>
      <c r="C12792">
        <v>21002</v>
      </c>
      <c r="D12792" t="s">
        <v>31</v>
      </c>
      <c r="E12792">
        <v>3</v>
      </c>
      <c r="F12792" t="s">
        <v>2045</v>
      </c>
      <c r="G12792" s="8" t="s">
        <v>292</v>
      </c>
      <c r="H12792" t="s">
        <v>293</v>
      </c>
      <c r="I12792" s="1" t="s">
        <v>35</v>
      </c>
      <c r="J12792" t="s">
        <v>36</v>
      </c>
    </row>
    <row r="12793" spans="1:10" x14ac:dyDescent="0.2">
      <c r="A12793" s="7" t="s">
        <v>21967</v>
      </c>
      <c r="B12793" t="s">
        <v>21968</v>
      </c>
      <c r="C12793">
        <v>21002</v>
      </c>
      <c r="D12793" t="s">
        <v>31</v>
      </c>
      <c r="E12793">
        <v>3</v>
      </c>
      <c r="F12793" t="s">
        <v>2045</v>
      </c>
      <c r="G12793" s="8" t="s">
        <v>292</v>
      </c>
      <c r="H12793" t="s">
        <v>293</v>
      </c>
      <c r="I12793" s="1" t="s">
        <v>35</v>
      </c>
      <c r="J12793" t="s">
        <v>36</v>
      </c>
    </row>
    <row r="12794" spans="1:10" x14ac:dyDescent="0.2">
      <c r="A12794" s="7" t="s">
        <v>21969</v>
      </c>
      <c r="B12794" t="s">
        <v>21970</v>
      </c>
      <c r="C12794">
        <v>21002</v>
      </c>
      <c r="D12794" t="s">
        <v>31</v>
      </c>
      <c r="E12794">
        <v>3</v>
      </c>
      <c r="F12794" t="s">
        <v>2045</v>
      </c>
      <c r="G12794" s="8" t="s">
        <v>292</v>
      </c>
      <c r="H12794" t="s">
        <v>293</v>
      </c>
      <c r="I12794" s="1" t="s">
        <v>35</v>
      </c>
      <c r="J12794" t="s">
        <v>36</v>
      </c>
    </row>
    <row r="12795" spans="1:10" x14ac:dyDescent="0.2">
      <c r="A12795" s="7" t="s">
        <v>21971</v>
      </c>
      <c r="B12795" t="s">
        <v>21972</v>
      </c>
      <c r="C12795">
        <v>21002</v>
      </c>
      <c r="D12795" t="s">
        <v>31</v>
      </c>
      <c r="E12795">
        <v>3</v>
      </c>
      <c r="F12795" t="s">
        <v>2045</v>
      </c>
      <c r="G12795" s="8" t="s">
        <v>292</v>
      </c>
      <c r="H12795" t="s">
        <v>293</v>
      </c>
      <c r="I12795" s="1" t="s">
        <v>35</v>
      </c>
      <c r="J12795" t="s">
        <v>36</v>
      </c>
    </row>
    <row r="12796" spans="1:10" x14ac:dyDescent="0.2">
      <c r="A12796" s="7" t="s">
        <v>21973</v>
      </c>
      <c r="B12796" t="s">
        <v>21974</v>
      </c>
      <c r="C12796">
        <v>21002</v>
      </c>
      <c r="D12796" t="s">
        <v>31</v>
      </c>
      <c r="E12796">
        <v>3</v>
      </c>
      <c r="F12796" t="s">
        <v>2045</v>
      </c>
      <c r="G12796" s="8" t="s">
        <v>292</v>
      </c>
      <c r="H12796" t="s">
        <v>293</v>
      </c>
      <c r="I12796" s="1" t="s">
        <v>35</v>
      </c>
      <c r="J12796" t="s">
        <v>36</v>
      </c>
    </row>
    <row r="12797" spans="1:10" x14ac:dyDescent="0.2">
      <c r="A12797" s="7" t="s">
        <v>21975</v>
      </c>
      <c r="B12797" t="s">
        <v>21976</v>
      </c>
      <c r="C12797">
        <v>21002</v>
      </c>
      <c r="D12797" t="s">
        <v>31</v>
      </c>
      <c r="E12797">
        <v>3</v>
      </c>
      <c r="F12797" t="s">
        <v>2045</v>
      </c>
      <c r="G12797" s="8" t="s">
        <v>292</v>
      </c>
      <c r="H12797" t="s">
        <v>293</v>
      </c>
      <c r="I12797" s="1" t="s">
        <v>35</v>
      </c>
      <c r="J12797" t="s">
        <v>36</v>
      </c>
    </row>
    <row r="12798" spans="1:10" x14ac:dyDescent="0.2">
      <c r="A12798" s="7" t="s">
        <v>21977</v>
      </c>
      <c r="B12798" t="s">
        <v>21978</v>
      </c>
      <c r="C12798">
        <v>21002</v>
      </c>
      <c r="D12798" t="s">
        <v>31</v>
      </c>
      <c r="E12798">
        <v>3</v>
      </c>
      <c r="F12798" t="s">
        <v>2045</v>
      </c>
      <c r="G12798" s="8" t="s">
        <v>292</v>
      </c>
      <c r="H12798" t="s">
        <v>293</v>
      </c>
      <c r="I12798" s="1" t="s">
        <v>35</v>
      </c>
      <c r="J12798" t="s">
        <v>36</v>
      </c>
    </row>
    <row r="12799" spans="1:10" x14ac:dyDescent="0.2">
      <c r="A12799" s="7" t="s">
        <v>21979</v>
      </c>
      <c r="B12799" t="s">
        <v>21980</v>
      </c>
      <c r="C12799">
        <v>21002</v>
      </c>
      <c r="D12799" t="s">
        <v>31</v>
      </c>
      <c r="E12799">
        <v>3</v>
      </c>
      <c r="F12799" t="s">
        <v>2045</v>
      </c>
      <c r="G12799" s="8" t="s">
        <v>292</v>
      </c>
      <c r="H12799" t="s">
        <v>293</v>
      </c>
      <c r="I12799" s="1" t="s">
        <v>35</v>
      </c>
      <c r="J12799" t="s">
        <v>36</v>
      </c>
    </row>
    <row r="12800" spans="1:10" x14ac:dyDescent="0.2">
      <c r="A12800" s="7" t="s">
        <v>21981</v>
      </c>
      <c r="B12800" t="s">
        <v>21982</v>
      </c>
      <c r="C12800">
        <v>21002</v>
      </c>
      <c r="D12800" t="s">
        <v>31</v>
      </c>
      <c r="E12800">
        <v>3</v>
      </c>
      <c r="F12800" t="s">
        <v>2045</v>
      </c>
      <c r="G12800" s="8" t="s">
        <v>292</v>
      </c>
      <c r="H12800" t="s">
        <v>293</v>
      </c>
      <c r="I12800" s="1" t="s">
        <v>35</v>
      </c>
      <c r="J12800" t="s">
        <v>36</v>
      </c>
    </row>
    <row r="12801" spans="1:10" x14ac:dyDescent="0.2">
      <c r="A12801" s="7" t="s">
        <v>21983</v>
      </c>
      <c r="B12801" t="s">
        <v>21984</v>
      </c>
      <c r="C12801">
        <v>21002</v>
      </c>
      <c r="D12801" t="s">
        <v>31</v>
      </c>
      <c r="E12801">
        <v>3</v>
      </c>
      <c r="F12801" t="s">
        <v>2045</v>
      </c>
      <c r="G12801" s="8" t="s">
        <v>292</v>
      </c>
      <c r="H12801" t="s">
        <v>293</v>
      </c>
      <c r="I12801" s="1" t="s">
        <v>35</v>
      </c>
      <c r="J12801" t="s">
        <v>36</v>
      </c>
    </row>
    <row r="12802" spans="1:10" x14ac:dyDescent="0.2">
      <c r="A12802" s="7" t="s">
        <v>21985</v>
      </c>
      <c r="B12802" t="s">
        <v>21986</v>
      </c>
      <c r="C12802">
        <v>21002</v>
      </c>
      <c r="D12802" t="s">
        <v>31</v>
      </c>
      <c r="E12802">
        <v>3</v>
      </c>
      <c r="F12802" t="s">
        <v>2045</v>
      </c>
      <c r="G12802" s="8" t="s">
        <v>292</v>
      </c>
      <c r="H12802" t="s">
        <v>293</v>
      </c>
      <c r="I12802" s="1" t="s">
        <v>35</v>
      </c>
      <c r="J12802" t="s">
        <v>36</v>
      </c>
    </row>
    <row r="12803" spans="1:10" x14ac:dyDescent="0.2">
      <c r="A12803" s="7" t="s">
        <v>21987</v>
      </c>
      <c r="B12803" t="s">
        <v>21988</v>
      </c>
      <c r="C12803">
        <v>21002</v>
      </c>
      <c r="D12803" t="s">
        <v>31</v>
      </c>
      <c r="E12803">
        <v>3</v>
      </c>
      <c r="F12803" t="s">
        <v>2045</v>
      </c>
      <c r="G12803" s="8" t="s">
        <v>292</v>
      </c>
      <c r="H12803" t="s">
        <v>293</v>
      </c>
      <c r="I12803" s="1" t="s">
        <v>35</v>
      </c>
      <c r="J12803" t="s">
        <v>36</v>
      </c>
    </row>
    <row r="12804" spans="1:10" x14ac:dyDescent="0.2">
      <c r="A12804" s="7" t="s">
        <v>21989</v>
      </c>
      <c r="B12804" t="s">
        <v>21990</v>
      </c>
      <c r="C12804">
        <v>21002</v>
      </c>
      <c r="D12804" t="s">
        <v>31</v>
      </c>
      <c r="E12804">
        <v>3</v>
      </c>
      <c r="F12804" t="s">
        <v>2045</v>
      </c>
      <c r="G12804" s="8" t="s">
        <v>292</v>
      </c>
      <c r="H12804" t="s">
        <v>293</v>
      </c>
      <c r="I12804" s="1" t="s">
        <v>35</v>
      </c>
      <c r="J12804" t="s">
        <v>36</v>
      </c>
    </row>
    <row r="12805" spans="1:10" x14ac:dyDescent="0.2">
      <c r="A12805" s="7" t="s">
        <v>21991</v>
      </c>
      <c r="B12805" t="s">
        <v>21992</v>
      </c>
      <c r="C12805">
        <v>21002</v>
      </c>
      <c r="D12805" t="s">
        <v>31</v>
      </c>
      <c r="E12805">
        <v>3</v>
      </c>
      <c r="F12805" t="s">
        <v>2045</v>
      </c>
      <c r="G12805" s="8" t="s">
        <v>292</v>
      </c>
      <c r="H12805" t="s">
        <v>293</v>
      </c>
      <c r="I12805" s="1" t="s">
        <v>35</v>
      </c>
      <c r="J12805" t="s">
        <v>36</v>
      </c>
    </row>
    <row r="12806" spans="1:10" x14ac:dyDescent="0.2">
      <c r="A12806" s="7" t="s">
        <v>21993</v>
      </c>
      <c r="B12806" t="s">
        <v>21994</v>
      </c>
      <c r="C12806">
        <v>21002</v>
      </c>
      <c r="D12806" t="s">
        <v>31</v>
      </c>
      <c r="E12806">
        <v>3</v>
      </c>
      <c r="F12806" t="s">
        <v>2045</v>
      </c>
      <c r="G12806" s="8" t="s">
        <v>296</v>
      </c>
      <c r="H12806" t="s">
        <v>297</v>
      </c>
      <c r="I12806" s="1" t="s">
        <v>35</v>
      </c>
      <c r="J12806" t="s">
        <v>36</v>
      </c>
    </row>
    <row r="12807" spans="1:10" x14ac:dyDescent="0.2">
      <c r="A12807" s="7" t="s">
        <v>21995</v>
      </c>
      <c r="B12807" t="s">
        <v>21996</v>
      </c>
      <c r="C12807">
        <v>21002</v>
      </c>
      <c r="D12807" t="s">
        <v>31</v>
      </c>
      <c r="E12807">
        <v>3</v>
      </c>
      <c r="F12807" t="s">
        <v>2045</v>
      </c>
      <c r="G12807" s="8" t="s">
        <v>296</v>
      </c>
      <c r="H12807" t="s">
        <v>297</v>
      </c>
      <c r="I12807" s="1" t="s">
        <v>35</v>
      </c>
      <c r="J12807" t="s">
        <v>36</v>
      </c>
    </row>
    <row r="12808" spans="1:10" x14ac:dyDescent="0.2">
      <c r="A12808" s="7" t="s">
        <v>21997</v>
      </c>
      <c r="B12808" t="s">
        <v>21998</v>
      </c>
      <c r="C12808">
        <v>21002</v>
      </c>
      <c r="D12808" t="s">
        <v>31</v>
      </c>
      <c r="E12808">
        <v>3</v>
      </c>
      <c r="F12808" t="s">
        <v>2045</v>
      </c>
      <c r="G12808" s="8" t="s">
        <v>296</v>
      </c>
      <c r="H12808" t="s">
        <v>297</v>
      </c>
      <c r="I12808" s="1" t="s">
        <v>35</v>
      </c>
      <c r="J12808" t="s">
        <v>36</v>
      </c>
    </row>
    <row r="12809" spans="1:10" x14ac:dyDescent="0.2">
      <c r="A12809" s="7" t="s">
        <v>21999</v>
      </c>
      <c r="B12809" t="s">
        <v>22000</v>
      </c>
      <c r="C12809">
        <v>21002</v>
      </c>
      <c r="D12809" t="s">
        <v>31</v>
      </c>
      <c r="E12809">
        <v>3</v>
      </c>
      <c r="F12809" t="s">
        <v>2045</v>
      </c>
      <c r="G12809" s="8" t="s">
        <v>296</v>
      </c>
      <c r="H12809" t="s">
        <v>297</v>
      </c>
      <c r="I12809" s="1" t="s">
        <v>35</v>
      </c>
      <c r="J12809" t="s">
        <v>36</v>
      </c>
    </row>
    <row r="12810" spans="1:10" x14ac:dyDescent="0.2">
      <c r="A12810" s="7" t="s">
        <v>22001</v>
      </c>
      <c r="B12810" t="s">
        <v>2049</v>
      </c>
      <c r="C12810">
        <v>21002</v>
      </c>
      <c r="D12810" t="s">
        <v>31</v>
      </c>
      <c r="E12810">
        <v>3</v>
      </c>
      <c r="F12810" t="s">
        <v>2045</v>
      </c>
      <c r="G12810" s="8" t="s">
        <v>296</v>
      </c>
      <c r="H12810" t="s">
        <v>297</v>
      </c>
      <c r="I12810" s="1" t="s">
        <v>35</v>
      </c>
      <c r="J12810" t="s">
        <v>36</v>
      </c>
    </row>
    <row r="12811" spans="1:10" x14ac:dyDescent="0.2">
      <c r="A12811" s="7" t="s">
        <v>22002</v>
      </c>
      <c r="B12811" t="s">
        <v>22003</v>
      </c>
      <c r="C12811">
        <v>21002</v>
      </c>
      <c r="D12811" t="s">
        <v>31</v>
      </c>
      <c r="E12811">
        <v>3</v>
      </c>
      <c r="F12811" t="s">
        <v>2045</v>
      </c>
      <c r="G12811" s="8" t="s">
        <v>296</v>
      </c>
      <c r="H12811" t="s">
        <v>297</v>
      </c>
      <c r="I12811" s="1" t="s">
        <v>35</v>
      </c>
      <c r="J12811" t="s">
        <v>36</v>
      </c>
    </row>
    <row r="12812" spans="1:10" x14ac:dyDescent="0.2">
      <c r="A12812" s="7" t="s">
        <v>22004</v>
      </c>
      <c r="B12812" t="s">
        <v>22005</v>
      </c>
      <c r="C12812">
        <v>21002</v>
      </c>
      <c r="D12812" t="s">
        <v>31</v>
      </c>
      <c r="E12812">
        <v>3</v>
      </c>
      <c r="F12812" t="s">
        <v>2045</v>
      </c>
      <c r="G12812" s="8" t="s">
        <v>296</v>
      </c>
      <c r="H12812" t="s">
        <v>297</v>
      </c>
      <c r="I12812" s="1" t="s">
        <v>35</v>
      </c>
      <c r="J12812" t="s">
        <v>36</v>
      </c>
    </row>
    <row r="12813" spans="1:10" x14ac:dyDescent="0.2">
      <c r="A12813" s="7" t="s">
        <v>22006</v>
      </c>
      <c r="B12813" t="s">
        <v>22005</v>
      </c>
      <c r="C12813">
        <v>21002</v>
      </c>
      <c r="D12813" t="s">
        <v>31</v>
      </c>
      <c r="E12813">
        <v>3</v>
      </c>
      <c r="F12813" t="s">
        <v>2045</v>
      </c>
      <c r="G12813" s="8" t="s">
        <v>296</v>
      </c>
      <c r="H12813" t="s">
        <v>297</v>
      </c>
      <c r="I12813" s="1" t="s">
        <v>35</v>
      </c>
      <c r="J12813" t="s">
        <v>36</v>
      </c>
    </row>
    <row r="12814" spans="1:10" x14ac:dyDescent="0.2">
      <c r="A12814" s="7" t="s">
        <v>22007</v>
      </c>
      <c r="B12814" t="s">
        <v>7102</v>
      </c>
      <c r="C12814">
        <v>21002</v>
      </c>
      <c r="D12814" t="s">
        <v>31</v>
      </c>
      <c r="E12814">
        <v>3</v>
      </c>
      <c r="F12814" t="s">
        <v>2045</v>
      </c>
      <c r="G12814" s="8" t="s">
        <v>296</v>
      </c>
      <c r="H12814" t="s">
        <v>297</v>
      </c>
      <c r="I12814" s="1" t="s">
        <v>35</v>
      </c>
      <c r="J12814" t="s">
        <v>36</v>
      </c>
    </row>
    <row r="12815" spans="1:10" x14ac:dyDescent="0.2">
      <c r="A12815" s="7" t="s">
        <v>22008</v>
      </c>
      <c r="B12815" t="s">
        <v>22009</v>
      </c>
      <c r="C12815">
        <v>21002</v>
      </c>
      <c r="D12815" t="s">
        <v>31</v>
      </c>
      <c r="E12815">
        <v>3</v>
      </c>
      <c r="F12815" t="s">
        <v>2045</v>
      </c>
      <c r="G12815" s="8" t="s">
        <v>296</v>
      </c>
      <c r="H12815" t="s">
        <v>297</v>
      </c>
      <c r="I12815" s="1" t="s">
        <v>35</v>
      </c>
      <c r="J12815" t="s">
        <v>36</v>
      </c>
    </row>
    <row r="12816" spans="1:10" x14ac:dyDescent="0.2">
      <c r="A12816" s="7" t="s">
        <v>22010</v>
      </c>
      <c r="B12816" t="s">
        <v>22011</v>
      </c>
      <c r="C12816">
        <v>21002</v>
      </c>
      <c r="D12816" t="s">
        <v>31</v>
      </c>
      <c r="E12816">
        <v>3</v>
      </c>
      <c r="F12816" t="s">
        <v>2045</v>
      </c>
      <c r="G12816" s="8" t="s">
        <v>296</v>
      </c>
      <c r="H12816" t="s">
        <v>297</v>
      </c>
      <c r="I12816" s="1" t="s">
        <v>35</v>
      </c>
      <c r="J12816" t="s">
        <v>36</v>
      </c>
    </row>
    <row r="12817" spans="1:10" x14ac:dyDescent="0.2">
      <c r="A12817" s="7" t="s">
        <v>22012</v>
      </c>
      <c r="B12817" t="s">
        <v>9059</v>
      </c>
      <c r="C12817">
        <v>21002</v>
      </c>
      <c r="D12817" t="s">
        <v>31</v>
      </c>
      <c r="E12817">
        <v>3</v>
      </c>
      <c r="F12817" t="s">
        <v>2045</v>
      </c>
      <c r="G12817" s="8" t="s">
        <v>296</v>
      </c>
      <c r="H12817" t="s">
        <v>297</v>
      </c>
      <c r="I12817" s="1" t="s">
        <v>35</v>
      </c>
      <c r="J12817" t="s">
        <v>36</v>
      </c>
    </row>
    <row r="12818" spans="1:10" x14ac:dyDescent="0.2">
      <c r="A12818" s="7" t="s">
        <v>22013</v>
      </c>
      <c r="B12818" t="s">
        <v>22014</v>
      </c>
      <c r="C12818">
        <v>21002</v>
      </c>
      <c r="D12818" t="s">
        <v>31</v>
      </c>
      <c r="E12818">
        <v>3</v>
      </c>
      <c r="F12818" t="s">
        <v>2045</v>
      </c>
      <c r="G12818" s="8" t="s">
        <v>296</v>
      </c>
      <c r="H12818" t="s">
        <v>297</v>
      </c>
      <c r="I12818" s="1" t="s">
        <v>35</v>
      </c>
      <c r="J12818" t="s">
        <v>36</v>
      </c>
    </row>
    <row r="12819" spans="1:10" x14ac:dyDescent="0.2">
      <c r="A12819" s="7" t="s">
        <v>22015</v>
      </c>
      <c r="B12819" t="s">
        <v>22016</v>
      </c>
      <c r="C12819">
        <v>21002</v>
      </c>
      <c r="D12819" t="s">
        <v>31</v>
      </c>
      <c r="E12819">
        <v>3</v>
      </c>
      <c r="F12819" t="s">
        <v>2045</v>
      </c>
      <c r="G12819" s="8" t="s">
        <v>296</v>
      </c>
      <c r="H12819" t="s">
        <v>297</v>
      </c>
      <c r="I12819" s="1" t="s">
        <v>35</v>
      </c>
      <c r="J12819" t="s">
        <v>36</v>
      </c>
    </row>
    <row r="12820" spans="1:10" x14ac:dyDescent="0.2">
      <c r="A12820" s="7" t="s">
        <v>22017</v>
      </c>
      <c r="B12820" t="s">
        <v>22018</v>
      </c>
      <c r="C12820">
        <v>21002</v>
      </c>
      <c r="D12820" t="s">
        <v>31</v>
      </c>
      <c r="E12820">
        <v>3</v>
      </c>
      <c r="F12820" t="s">
        <v>2045</v>
      </c>
      <c r="G12820" s="8" t="s">
        <v>296</v>
      </c>
      <c r="H12820" t="s">
        <v>297</v>
      </c>
      <c r="I12820" s="1" t="s">
        <v>35</v>
      </c>
      <c r="J12820" t="s">
        <v>36</v>
      </c>
    </row>
    <row r="12821" spans="1:10" x14ac:dyDescent="0.2">
      <c r="A12821" s="7" t="s">
        <v>22019</v>
      </c>
      <c r="B12821" t="s">
        <v>18790</v>
      </c>
      <c r="C12821">
        <v>21002</v>
      </c>
      <c r="D12821" t="s">
        <v>31</v>
      </c>
      <c r="E12821">
        <v>3</v>
      </c>
      <c r="F12821" t="s">
        <v>2045</v>
      </c>
      <c r="G12821" s="8" t="s">
        <v>296</v>
      </c>
      <c r="H12821" t="s">
        <v>297</v>
      </c>
      <c r="I12821" s="1" t="s">
        <v>35</v>
      </c>
      <c r="J12821" t="s">
        <v>36</v>
      </c>
    </row>
    <row r="12822" spans="1:10" x14ac:dyDescent="0.2">
      <c r="A12822" s="7" t="s">
        <v>22020</v>
      </c>
      <c r="B12822" t="s">
        <v>22021</v>
      </c>
      <c r="C12822">
        <v>21002</v>
      </c>
      <c r="D12822" t="s">
        <v>31</v>
      </c>
      <c r="E12822">
        <v>3</v>
      </c>
      <c r="F12822" t="s">
        <v>2045</v>
      </c>
      <c r="G12822" s="8" t="s">
        <v>296</v>
      </c>
      <c r="H12822" t="s">
        <v>297</v>
      </c>
      <c r="I12822" s="1" t="s">
        <v>35</v>
      </c>
      <c r="J12822" t="s">
        <v>36</v>
      </c>
    </row>
    <row r="12823" spans="1:10" x14ac:dyDescent="0.2">
      <c r="A12823" s="7" t="s">
        <v>22022</v>
      </c>
      <c r="B12823" t="s">
        <v>22023</v>
      </c>
      <c r="C12823">
        <v>21002</v>
      </c>
      <c r="D12823" t="s">
        <v>31</v>
      </c>
      <c r="E12823">
        <v>3</v>
      </c>
      <c r="F12823" t="s">
        <v>2045</v>
      </c>
      <c r="G12823" s="8" t="s">
        <v>296</v>
      </c>
      <c r="H12823" t="s">
        <v>297</v>
      </c>
      <c r="I12823" s="1" t="s">
        <v>35</v>
      </c>
      <c r="J12823" t="s">
        <v>36</v>
      </c>
    </row>
    <row r="12824" spans="1:10" x14ac:dyDescent="0.2">
      <c r="A12824" s="7" t="s">
        <v>22024</v>
      </c>
      <c r="B12824" t="s">
        <v>22025</v>
      </c>
      <c r="C12824">
        <v>21002</v>
      </c>
      <c r="D12824" t="s">
        <v>31</v>
      </c>
      <c r="E12824">
        <v>3</v>
      </c>
      <c r="F12824" t="s">
        <v>2045</v>
      </c>
      <c r="G12824" s="8" t="s">
        <v>296</v>
      </c>
      <c r="H12824" t="s">
        <v>297</v>
      </c>
      <c r="I12824" s="1" t="s">
        <v>35</v>
      </c>
      <c r="J12824" t="s">
        <v>36</v>
      </c>
    </row>
    <row r="12825" spans="1:10" x14ac:dyDescent="0.2">
      <c r="A12825" s="7" t="s">
        <v>22026</v>
      </c>
      <c r="B12825" t="s">
        <v>22027</v>
      </c>
      <c r="C12825">
        <v>21002</v>
      </c>
      <c r="D12825" t="s">
        <v>31</v>
      </c>
      <c r="E12825">
        <v>3</v>
      </c>
      <c r="F12825" t="s">
        <v>2045</v>
      </c>
      <c r="G12825" s="8" t="s">
        <v>296</v>
      </c>
      <c r="H12825" t="s">
        <v>297</v>
      </c>
      <c r="I12825" s="1" t="s">
        <v>35</v>
      </c>
      <c r="J12825" t="s">
        <v>36</v>
      </c>
    </row>
    <row r="12826" spans="1:10" x14ac:dyDescent="0.2">
      <c r="A12826" s="7" t="s">
        <v>22028</v>
      </c>
      <c r="B12826" t="s">
        <v>22029</v>
      </c>
      <c r="C12826">
        <v>21002</v>
      </c>
      <c r="D12826" t="s">
        <v>31</v>
      </c>
      <c r="E12826">
        <v>3</v>
      </c>
      <c r="F12826" t="s">
        <v>2045</v>
      </c>
      <c r="G12826" s="8" t="s">
        <v>296</v>
      </c>
      <c r="H12826" t="s">
        <v>297</v>
      </c>
      <c r="I12826" s="1" t="s">
        <v>35</v>
      </c>
      <c r="J12826" t="s">
        <v>36</v>
      </c>
    </row>
    <row r="12827" spans="1:10" x14ac:dyDescent="0.2">
      <c r="A12827" s="7" t="s">
        <v>22030</v>
      </c>
      <c r="B12827" t="s">
        <v>22031</v>
      </c>
      <c r="C12827">
        <v>21002</v>
      </c>
      <c r="D12827" t="s">
        <v>31</v>
      </c>
      <c r="E12827">
        <v>3</v>
      </c>
      <c r="F12827" t="s">
        <v>2045</v>
      </c>
      <c r="G12827" s="8" t="s">
        <v>296</v>
      </c>
      <c r="H12827" t="s">
        <v>297</v>
      </c>
      <c r="I12827" s="1" t="s">
        <v>35</v>
      </c>
      <c r="J12827" t="s">
        <v>36</v>
      </c>
    </row>
    <row r="12828" spans="1:10" x14ac:dyDescent="0.2">
      <c r="A12828" s="7" t="s">
        <v>22032</v>
      </c>
      <c r="B12828" t="s">
        <v>22033</v>
      </c>
      <c r="C12828">
        <v>21002</v>
      </c>
      <c r="D12828" t="s">
        <v>31</v>
      </c>
      <c r="E12828">
        <v>3</v>
      </c>
      <c r="F12828" t="s">
        <v>2045</v>
      </c>
      <c r="G12828" s="8" t="s">
        <v>296</v>
      </c>
      <c r="H12828" t="s">
        <v>297</v>
      </c>
      <c r="I12828" s="1" t="s">
        <v>35</v>
      </c>
      <c r="J12828" t="s">
        <v>36</v>
      </c>
    </row>
    <row r="12829" spans="1:10" x14ac:dyDescent="0.2">
      <c r="A12829" s="7" t="s">
        <v>22034</v>
      </c>
      <c r="B12829" t="s">
        <v>22035</v>
      </c>
      <c r="C12829">
        <v>21002</v>
      </c>
      <c r="D12829" t="s">
        <v>31</v>
      </c>
      <c r="E12829">
        <v>3</v>
      </c>
      <c r="F12829" t="s">
        <v>2045</v>
      </c>
      <c r="G12829" s="8" t="s">
        <v>296</v>
      </c>
      <c r="H12829" t="s">
        <v>297</v>
      </c>
      <c r="I12829" s="1" t="s">
        <v>35</v>
      </c>
      <c r="J12829" t="s">
        <v>36</v>
      </c>
    </row>
    <row r="12830" spans="1:10" x14ac:dyDescent="0.2">
      <c r="A12830" s="7" t="s">
        <v>22036</v>
      </c>
      <c r="B12830" t="s">
        <v>22037</v>
      </c>
      <c r="C12830">
        <v>21002</v>
      </c>
      <c r="D12830" t="s">
        <v>31</v>
      </c>
      <c r="E12830">
        <v>3</v>
      </c>
      <c r="F12830" t="s">
        <v>2045</v>
      </c>
      <c r="G12830" s="8" t="s">
        <v>296</v>
      </c>
      <c r="H12830" t="s">
        <v>297</v>
      </c>
      <c r="I12830" s="1" t="s">
        <v>35</v>
      </c>
      <c r="J12830" t="s">
        <v>36</v>
      </c>
    </row>
    <row r="12831" spans="1:10" x14ac:dyDescent="0.2">
      <c r="A12831" s="7" t="s">
        <v>22038</v>
      </c>
      <c r="B12831" t="s">
        <v>22039</v>
      </c>
      <c r="C12831">
        <v>21002</v>
      </c>
      <c r="D12831" t="s">
        <v>31</v>
      </c>
      <c r="E12831">
        <v>3</v>
      </c>
      <c r="F12831" t="s">
        <v>2045</v>
      </c>
      <c r="G12831" s="8" t="s">
        <v>296</v>
      </c>
      <c r="H12831" t="s">
        <v>297</v>
      </c>
      <c r="I12831" s="1" t="s">
        <v>35</v>
      </c>
      <c r="J12831" t="s">
        <v>36</v>
      </c>
    </row>
    <row r="12832" spans="1:10" x14ac:dyDescent="0.2">
      <c r="A12832" s="7" t="s">
        <v>22040</v>
      </c>
      <c r="B12832" t="s">
        <v>22041</v>
      </c>
      <c r="C12832">
        <v>21002</v>
      </c>
      <c r="D12832" t="s">
        <v>31</v>
      </c>
      <c r="E12832">
        <v>3</v>
      </c>
      <c r="F12832" t="s">
        <v>2045</v>
      </c>
      <c r="G12832" s="8" t="s">
        <v>296</v>
      </c>
      <c r="H12832" t="s">
        <v>297</v>
      </c>
      <c r="I12832" s="1" t="s">
        <v>35</v>
      </c>
      <c r="J12832" t="s">
        <v>36</v>
      </c>
    </row>
    <row r="12833" spans="1:10" x14ac:dyDescent="0.2">
      <c r="A12833" s="7" t="s">
        <v>22042</v>
      </c>
      <c r="B12833" t="s">
        <v>22043</v>
      </c>
      <c r="C12833">
        <v>21002</v>
      </c>
      <c r="D12833" t="s">
        <v>31</v>
      </c>
      <c r="E12833">
        <v>3</v>
      </c>
      <c r="F12833" t="s">
        <v>2045</v>
      </c>
      <c r="G12833" s="8" t="s">
        <v>296</v>
      </c>
      <c r="H12833" t="s">
        <v>297</v>
      </c>
      <c r="I12833" s="1" t="s">
        <v>35</v>
      </c>
      <c r="J12833" t="s">
        <v>36</v>
      </c>
    </row>
    <row r="12834" spans="1:10" x14ac:dyDescent="0.2">
      <c r="A12834" s="7" t="s">
        <v>22044</v>
      </c>
      <c r="B12834" t="s">
        <v>22045</v>
      </c>
      <c r="C12834">
        <v>21002</v>
      </c>
      <c r="D12834" t="s">
        <v>31</v>
      </c>
      <c r="E12834">
        <v>3</v>
      </c>
      <c r="F12834" t="s">
        <v>2045</v>
      </c>
      <c r="G12834" s="8" t="s">
        <v>296</v>
      </c>
      <c r="H12834" t="s">
        <v>297</v>
      </c>
      <c r="I12834" s="1" t="s">
        <v>35</v>
      </c>
      <c r="J12834" t="s">
        <v>36</v>
      </c>
    </row>
    <row r="12835" spans="1:10" x14ac:dyDescent="0.2">
      <c r="A12835" s="7" t="s">
        <v>22046</v>
      </c>
      <c r="B12835" t="s">
        <v>22047</v>
      </c>
      <c r="C12835">
        <v>21002</v>
      </c>
      <c r="D12835" t="s">
        <v>31</v>
      </c>
      <c r="E12835">
        <v>3</v>
      </c>
      <c r="F12835" t="s">
        <v>2045</v>
      </c>
      <c r="G12835" s="8" t="s">
        <v>296</v>
      </c>
      <c r="H12835" t="s">
        <v>297</v>
      </c>
      <c r="I12835" s="1" t="s">
        <v>35</v>
      </c>
      <c r="J12835" t="s">
        <v>36</v>
      </c>
    </row>
    <row r="12836" spans="1:10" x14ac:dyDescent="0.2">
      <c r="A12836" s="7" t="s">
        <v>22048</v>
      </c>
      <c r="B12836" t="s">
        <v>22049</v>
      </c>
      <c r="C12836">
        <v>21002</v>
      </c>
      <c r="D12836" t="s">
        <v>31</v>
      </c>
      <c r="E12836">
        <v>3</v>
      </c>
      <c r="F12836" t="s">
        <v>2045</v>
      </c>
      <c r="G12836" s="8" t="s">
        <v>296</v>
      </c>
      <c r="H12836" t="s">
        <v>297</v>
      </c>
      <c r="I12836" s="1" t="s">
        <v>35</v>
      </c>
      <c r="J12836" t="s">
        <v>36</v>
      </c>
    </row>
    <row r="12837" spans="1:10" x14ac:dyDescent="0.2">
      <c r="A12837" s="7" t="s">
        <v>22050</v>
      </c>
      <c r="B12837" t="s">
        <v>22051</v>
      </c>
      <c r="C12837">
        <v>21002</v>
      </c>
      <c r="D12837" t="s">
        <v>31</v>
      </c>
      <c r="E12837">
        <v>3</v>
      </c>
      <c r="F12837" t="s">
        <v>2045</v>
      </c>
      <c r="G12837" s="8" t="s">
        <v>296</v>
      </c>
      <c r="H12837" t="s">
        <v>297</v>
      </c>
      <c r="I12837" s="1" t="s">
        <v>35</v>
      </c>
      <c r="J12837" t="s">
        <v>36</v>
      </c>
    </row>
    <row r="12838" spans="1:10" x14ac:dyDescent="0.2">
      <c r="A12838" s="7" t="s">
        <v>22052</v>
      </c>
      <c r="B12838" t="s">
        <v>22053</v>
      </c>
      <c r="C12838">
        <v>21002</v>
      </c>
      <c r="D12838" t="s">
        <v>31</v>
      </c>
      <c r="E12838">
        <v>3</v>
      </c>
      <c r="F12838" t="s">
        <v>2045</v>
      </c>
      <c r="G12838" s="8" t="s">
        <v>296</v>
      </c>
      <c r="H12838" t="s">
        <v>297</v>
      </c>
      <c r="I12838" s="1" t="s">
        <v>35</v>
      </c>
      <c r="J12838" t="s">
        <v>36</v>
      </c>
    </row>
    <row r="12839" spans="1:10" x14ac:dyDescent="0.2">
      <c r="A12839" s="7" t="s">
        <v>22054</v>
      </c>
      <c r="B12839" t="s">
        <v>22055</v>
      </c>
      <c r="C12839">
        <v>21002</v>
      </c>
      <c r="D12839" t="s">
        <v>31</v>
      </c>
      <c r="E12839">
        <v>3</v>
      </c>
      <c r="F12839" t="s">
        <v>2045</v>
      </c>
      <c r="G12839" s="8" t="s">
        <v>296</v>
      </c>
      <c r="H12839" t="s">
        <v>297</v>
      </c>
      <c r="I12839" s="1" t="s">
        <v>35</v>
      </c>
      <c r="J12839" t="s">
        <v>36</v>
      </c>
    </row>
    <row r="12840" spans="1:10" x14ac:dyDescent="0.2">
      <c r="A12840" s="7" t="s">
        <v>22056</v>
      </c>
      <c r="B12840" t="s">
        <v>22057</v>
      </c>
      <c r="C12840">
        <v>21002</v>
      </c>
      <c r="D12840" t="s">
        <v>31</v>
      </c>
      <c r="E12840">
        <v>3</v>
      </c>
      <c r="F12840" t="s">
        <v>2045</v>
      </c>
      <c r="G12840" s="8" t="s">
        <v>296</v>
      </c>
      <c r="H12840" t="s">
        <v>297</v>
      </c>
      <c r="I12840" s="1" t="s">
        <v>35</v>
      </c>
      <c r="J12840" t="s">
        <v>36</v>
      </c>
    </row>
    <row r="12841" spans="1:10" x14ac:dyDescent="0.2">
      <c r="A12841" s="7" t="s">
        <v>22058</v>
      </c>
      <c r="B12841" t="s">
        <v>22059</v>
      </c>
      <c r="C12841">
        <v>21002</v>
      </c>
      <c r="D12841" t="s">
        <v>31</v>
      </c>
      <c r="E12841">
        <v>3</v>
      </c>
      <c r="F12841" t="s">
        <v>2045</v>
      </c>
      <c r="G12841" s="8" t="s">
        <v>296</v>
      </c>
      <c r="H12841" t="s">
        <v>297</v>
      </c>
      <c r="I12841" s="1" t="s">
        <v>35</v>
      </c>
      <c r="J12841" t="s">
        <v>36</v>
      </c>
    </row>
    <row r="12842" spans="1:10" x14ac:dyDescent="0.2">
      <c r="A12842" s="7" t="s">
        <v>22060</v>
      </c>
      <c r="B12842" t="s">
        <v>19557</v>
      </c>
      <c r="C12842">
        <v>21002</v>
      </c>
      <c r="D12842" t="s">
        <v>31</v>
      </c>
      <c r="E12842">
        <v>3</v>
      </c>
      <c r="F12842" t="s">
        <v>2045</v>
      </c>
      <c r="G12842" s="8" t="s">
        <v>296</v>
      </c>
      <c r="H12842" t="s">
        <v>297</v>
      </c>
      <c r="I12842" s="1" t="s">
        <v>35</v>
      </c>
      <c r="J12842" t="s">
        <v>36</v>
      </c>
    </row>
    <row r="12843" spans="1:10" x14ac:dyDescent="0.2">
      <c r="A12843" s="7" t="s">
        <v>22061</v>
      </c>
      <c r="B12843" t="s">
        <v>22062</v>
      </c>
      <c r="C12843">
        <v>21002</v>
      </c>
      <c r="D12843" t="s">
        <v>31</v>
      </c>
      <c r="E12843">
        <v>3</v>
      </c>
      <c r="F12843" t="s">
        <v>2045</v>
      </c>
      <c r="G12843" s="8" t="s">
        <v>296</v>
      </c>
      <c r="H12843" t="s">
        <v>297</v>
      </c>
      <c r="I12843" s="1" t="s">
        <v>35</v>
      </c>
      <c r="J12843" t="s">
        <v>36</v>
      </c>
    </row>
    <row r="12844" spans="1:10" x14ac:dyDescent="0.2">
      <c r="A12844" s="7" t="s">
        <v>22063</v>
      </c>
      <c r="B12844" t="s">
        <v>22064</v>
      </c>
      <c r="C12844">
        <v>21002</v>
      </c>
      <c r="D12844" t="s">
        <v>31</v>
      </c>
      <c r="E12844">
        <v>3</v>
      </c>
      <c r="F12844" t="s">
        <v>2045</v>
      </c>
      <c r="G12844" s="8" t="s">
        <v>296</v>
      </c>
      <c r="H12844" t="s">
        <v>297</v>
      </c>
      <c r="I12844" s="1" t="s">
        <v>35</v>
      </c>
      <c r="J12844" t="s">
        <v>36</v>
      </c>
    </row>
    <row r="12845" spans="1:10" x14ac:dyDescent="0.2">
      <c r="A12845" s="7" t="s">
        <v>22065</v>
      </c>
      <c r="B12845" t="s">
        <v>22066</v>
      </c>
      <c r="C12845">
        <v>21002</v>
      </c>
      <c r="D12845" t="s">
        <v>31</v>
      </c>
      <c r="E12845">
        <v>3</v>
      </c>
      <c r="F12845" t="s">
        <v>2045</v>
      </c>
      <c r="G12845" s="8" t="s">
        <v>296</v>
      </c>
      <c r="H12845" t="s">
        <v>297</v>
      </c>
      <c r="I12845" s="1" t="s">
        <v>35</v>
      </c>
      <c r="J12845" t="s">
        <v>36</v>
      </c>
    </row>
    <row r="12846" spans="1:10" x14ac:dyDescent="0.2">
      <c r="A12846" s="7" t="s">
        <v>22067</v>
      </c>
      <c r="B12846" t="s">
        <v>22068</v>
      </c>
      <c r="C12846">
        <v>21002</v>
      </c>
      <c r="D12846" t="s">
        <v>31</v>
      </c>
      <c r="E12846">
        <v>3</v>
      </c>
      <c r="F12846" t="s">
        <v>2045</v>
      </c>
      <c r="G12846" s="8" t="s">
        <v>296</v>
      </c>
      <c r="H12846" t="s">
        <v>297</v>
      </c>
      <c r="I12846" s="1" t="s">
        <v>35</v>
      </c>
      <c r="J12846" t="s">
        <v>36</v>
      </c>
    </row>
    <row r="12847" spans="1:10" x14ac:dyDescent="0.2">
      <c r="A12847" s="7" t="s">
        <v>22069</v>
      </c>
      <c r="B12847" t="s">
        <v>22070</v>
      </c>
      <c r="C12847">
        <v>21002</v>
      </c>
      <c r="D12847" t="s">
        <v>31</v>
      </c>
      <c r="E12847">
        <v>3</v>
      </c>
      <c r="F12847" t="s">
        <v>2045</v>
      </c>
      <c r="G12847" s="8" t="s">
        <v>296</v>
      </c>
      <c r="H12847" t="s">
        <v>297</v>
      </c>
      <c r="I12847" s="1" t="s">
        <v>35</v>
      </c>
      <c r="J12847" t="s">
        <v>36</v>
      </c>
    </row>
    <row r="12848" spans="1:10" x14ac:dyDescent="0.2">
      <c r="A12848" s="7" t="s">
        <v>22071</v>
      </c>
      <c r="B12848" t="s">
        <v>22072</v>
      </c>
      <c r="C12848">
        <v>21002</v>
      </c>
      <c r="D12848" t="s">
        <v>31</v>
      </c>
      <c r="E12848">
        <v>3</v>
      </c>
      <c r="F12848" t="s">
        <v>2045</v>
      </c>
      <c r="G12848" s="8" t="s">
        <v>296</v>
      </c>
      <c r="H12848" t="s">
        <v>297</v>
      </c>
      <c r="I12848" s="1" t="s">
        <v>35</v>
      </c>
      <c r="J12848" t="s">
        <v>36</v>
      </c>
    </row>
    <row r="12849" spans="1:10" x14ac:dyDescent="0.2">
      <c r="A12849" s="7" t="s">
        <v>22073</v>
      </c>
      <c r="B12849" t="s">
        <v>22074</v>
      </c>
      <c r="C12849">
        <v>21002</v>
      </c>
      <c r="D12849" t="s">
        <v>31</v>
      </c>
      <c r="E12849">
        <v>3</v>
      </c>
      <c r="F12849" t="s">
        <v>2045</v>
      </c>
      <c r="G12849" s="8" t="s">
        <v>296</v>
      </c>
      <c r="H12849" t="s">
        <v>297</v>
      </c>
      <c r="I12849" s="1" t="s">
        <v>35</v>
      </c>
      <c r="J12849" t="s">
        <v>36</v>
      </c>
    </row>
    <row r="12850" spans="1:10" x14ac:dyDescent="0.2">
      <c r="A12850" s="7" t="s">
        <v>22075</v>
      </c>
      <c r="B12850" t="s">
        <v>22076</v>
      </c>
      <c r="C12850">
        <v>21002</v>
      </c>
      <c r="D12850" t="s">
        <v>31</v>
      </c>
      <c r="E12850">
        <v>3</v>
      </c>
      <c r="F12850" t="s">
        <v>2045</v>
      </c>
      <c r="G12850" s="8" t="s">
        <v>296</v>
      </c>
      <c r="H12850" t="s">
        <v>297</v>
      </c>
      <c r="I12850" s="1" t="s">
        <v>35</v>
      </c>
      <c r="J12850" t="s">
        <v>36</v>
      </c>
    </row>
    <row r="12851" spans="1:10" x14ac:dyDescent="0.2">
      <c r="A12851" s="7" t="s">
        <v>22077</v>
      </c>
      <c r="B12851" t="s">
        <v>22078</v>
      </c>
      <c r="C12851">
        <v>21002</v>
      </c>
      <c r="D12851" t="s">
        <v>31</v>
      </c>
      <c r="E12851">
        <v>3</v>
      </c>
      <c r="F12851" t="s">
        <v>2045</v>
      </c>
      <c r="G12851" s="8" t="s">
        <v>296</v>
      </c>
      <c r="H12851" t="s">
        <v>297</v>
      </c>
      <c r="I12851" s="1" t="s">
        <v>35</v>
      </c>
      <c r="J12851" t="s">
        <v>36</v>
      </c>
    </row>
    <row r="12852" spans="1:10" x14ac:dyDescent="0.2">
      <c r="A12852" s="7" t="s">
        <v>22079</v>
      </c>
      <c r="B12852" t="s">
        <v>22080</v>
      </c>
      <c r="C12852">
        <v>21002</v>
      </c>
      <c r="D12852" t="s">
        <v>31</v>
      </c>
      <c r="E12852">
        <v>3</v>
      </c>
      <c r="F12852" t="s">
        <v>2045</v>
      </c>
      <c r="G12852" s="8" t="s">
        <v>296</v>
      </c>
      <c r="H12852" t="s">
        <v>297</v>
      </c>
      <c r="I12852" s="1" t="s">
        <v>35</v>
      </c>
      <c r="J12852" t="s">
        <v>36</v>
      </c>
    </row>
    <row r="12853" spans="1:10" x14ac:dyDescent="0.2">
      <c r="A12853" s="7" t="s">
        <v>22081</v>
      </c>
      <c r="B12853" t="s">
        <v>22082</v>
      </c>
      <c r="C12853">
        <v>21002</v>
      </c>
      <c r="D12853" t="s">
        <v>31</v>
      </c>
      <c r="E12853">
        <v>3</v>
      </c>
      <c r="F12853" t="s">
        <v>2045</v>
      </c>
      <c r="G12853" s="8" t="s">
        <v>296</v>
      </c>
      <c r="H12853" t="s">
        <v>297</v>
      </c>
      <c r="I12853" s="1" t="s">
        <v>35</v>
      </c>
      <c r="J12853" t="s">
        <v>36</v>
      </c>
    </row>
    <row r="12854" spans="1:10" x14ac:dyDescent="0.2">
      <c r="A12854" s="7" t="s">
        <v>22083</v>
      </c>
      <c r="B12854" t="s">
        <v>22084</v>
      </c>
      <c r="C12854">
        <v>21002</v>
      </c>
      <c r="D12854" t="s">
        <v>31</v>
      </c>
      <c r="E12854">
        <v>3</v>
      </c>
      <c r="F12854" t="s">
        <v>2045</v>
      </c>
      <c r="G12854" s="8" t="s">
        <v>296</v>
      </c>
      <c r="H12854" t="s">
        <v>297</v>
      </c>
      <c r="I12854" s="1" t="s">
        <v>35</v>
      </c>
      <c r="J12854" t="s">
        <v>36</v>
      </c>
    </row>
    <row r="12855" spans="1:10" x14ac:dyDescent="0.2">
      <c r="A12855" s="7" t="s">
        <v>22085</v>
      </c>
      <c r="B12855" t="s">
        <v>22086</v>
      </c>
      <c r="C12855">
        <v>21002</v>
      </c>
      <c r="D12855" t="s">
        <v>31</v>
      </c>
      <c r="E12855">
        <v>3</v>
      </c>
      <c r="F12855" t="s">
        <v>2045</v>
      </c>
      <c r="G12855" s="8" t="s">
        <v>296</v>
      </c>
      <c r="H12855" t="s">
        <v>297</v>
      </c>
      <c r="I12855" s="1" t="s">
        <v>35</v>
      </c>
      <c r="J12855" t="s">
        <v>36</v>
      </c>
    </row>
    <row r="12856" spans="1:10" x14ac:dyDescent="0.2">
      <c r="A12856" s="7" t="s">
        <v>22087</v>
      </c>
      <c r="B12856" t="s">
        <v>22088</v>
      </c>
      <c r="C12856">
        <v>21002</v>
      </c>
      <c r="D12856" t="s">
        <v>31</v>
      </c>
      <c r="E12856">
        <v>3</v>
      </c>
      <c r="F12856" t="s">
        <v>2045</v>
      </c>
      <c r="G12856" s="8" t="s">
        <v>296</v>
      </c>
      <c r="H12856" t="s">
        <v>297</v>
      </c>
      <c r="I12856" s="1" t="s">
        <v>35</v>
      </c>
      <c r="J12856" t="s">
        <v>36</v>
      </c>
    </row>
    <row r="12857" spans="1:10" x14ac:dyDescent="0.2">
      <c r="A12857" s="7" t="s">
        <v>22089</v>
      </c>
      <c r="B12857" t="s">
        <v>17123</v>
      </c>
      <c r="C12857">
        <v>21002</v>
      </c>
      <c r="D12857" t="s">
        <v>31</v>
      </c>
      <c r="E12857">
        <v>3</v>
      </c>
      <c r="F12857" t="s">
        <v>2045</v>
      </c>
      <c r="G12857" s="8" t="s">
        <v>296</v>
      </c>
      <c r="H12857" t="s">
        <v>297</v>
      </c>
      <c r="I12857" s="1" t="s">
        <v>35</v>
      </c>
      <c r="J12857" t="s">
        <v>36</v>
      </c>
    </row>
    <row r="12858" spans="1:10" x14ac:dyDescent="0.2">
      <c r="A12858" s="7" t="s">
        <v>22090</v>
      </c>
      <c r="B12858" t="s">
        <v>22091</v>
      </c>
      <c r="C12858">
        <v>21002</v>
      </c>
      <c r="D12858" t="s">
        <v>31</v>
      </c>
      <c r="E12858">
        <v>3</v>
      </c>
      <c r="F12858" t="s">
        <v>2045</v>
      </c>
      <c r="G12858" s="8" t="s">
        <v>296</v>
      </c>
      <c r="H12858" t="s">
        <v>297</v>
      </c>
      <c r="I12858" s="1" t="s">
        <v>35</v>
      </c>
      <c r="J12858" t="s">
        <v>36</v>
      </c>
    </row>
    <row r="12859" spans="1:10" x14ac:dyDescent="0.2">
      <c r="A12859" s="7" t="s">
        <v>22092</v>
      </c>
      <c r="B12859" t="s">
        <v>22093</v>
      </c>
      <c r="C12859">
        <v>21002</v>
      </c>
      <c r="D12859" t="s">
        <v>31</v>
      </c>
      <c r="E12859">
        <v>3</v>
      </c>
      <c r="F12859" t="s">
        <v>2045</v>
      </c>
      <c r="G12859" s="8" t="s">
        <v>296</v>
      </c>
      <c r="H12859" t="s">
        <v>297</v>
      </c>
      <c r="I12859" s="1" t="s">
        <v>35</v>
      </c>
      <c r="J12859" t="s">
        <v>36</v>
      </c>
    </row>
    <row r="12860" spans="1:10" x14ac:dyDescent="0.2">
      <c r="A12860" s="7" t="s">
        <v>22094</v>
      </c>
      <c r="B12860" t="s">
        <v>22095</v>
      </c>
      <c r="C12860">
        <v>21002</v>
      </c>
      <c r="D12860" t="s">
        <v>31</v>
      </c>
      <c r="E12860">
        <v>3</v>
      </c>
      <c r="F12860" t="s">
        <v>2045</v>
      </c>
      <c r="G12860" s="8" t="s">
        <v>296</v>
      </c>
      <c r="H12860" t="s">
        <v>297</v>
      </c>
      <c r="I12860" s="1" t="s">
        <v>35</v>
      </c>
      <c r="J12860" t="s">
        <v>36</v>
      </c>
    </row>
    <row r="12861" spans="1:10" x14ac:dyDescent="0.2">
      <c r="A12861" s="7" t="s">
        <v>22096</v>
      </c>
      <c r="B12861" t="s">
        <v>22097</v>
      </c>
      <c r="C12861">
        <v>21002</v>
      </c>
      <c r="D12861" t="s">
        <v>31</v>
      </c>
      <c r="E12861">
        <v>3</v>
      </c>
      <c r="F12861" t="s">
        <v>2045</v>
      </c>
      <c r="G12861" s="8" t="s">
        <v>296</v>
      </c>
      <c r="H12861" t="s">
        <v>297</v>
      </c>
      <c r="I12861" s="1" t="s">
        <v>35</v>
      </c>
      <c r="J12861" t="s">
        <v>36</v>
      </c>
    </row>
    <row r="12862" spans="1:10" x14ac:dyDescent="0.2">
      <c r="A12862" s="7" t="s">
        <v>22098</v>
      </c>
      <c r="B12862" t="s">
        <v>22099</v>
      </c>
      <c r="C12862">
        <v>21002</v>
      </c>
      <c r="D12862" t="s">
        <v>31</v>
      </c>
      <c r="E12862">
        <v>3</v>
      </c>
      <c r="F12862" t="s">
        <v>2045</v>
      </c>
      <c r="G12862" s="8" t="s">
        <v>296</v>
      </c>
      <c r="H12862" t="s">
        <v>297</v>
      </c>
      <c r="I12862" s="1" t="s">
        <v>35</v>
      </c>
      <c r="J12862" t="s">
        <v>36</v>
      </c>
    </row>
    <row r="12863" spans="1:10" x14ac:dyDescent="0.2">
      <c r="A12863" s="7" t="s">
        <v>22100</v>
      </c>
      <c r="B12863" t="s">
        <v>22101</v>
      </c>
      <c r="C12863">
        <v>21002</v>
      </c>
      <c r="D12863" t="s">
        <v>31</v>
      </c>
      <c r="E12863">
        <v>3</v>
      </c>
      <c r="F12863" t="s">
        <v>2045</v>
      </c>
      <c r="G12863" s="8" t="s">
        <v>296</v>
      </c>
      <c r="H12863" t="s">
        <v>297</v>
      </c>
      <c r="I12863" s="1" t="s">
        <v>35</v>
      </c>
      <c r="J12863" t="s">
        <v>36</v>
      </c>
    </row>
    <row r="12864" spans="1:10" x14ac:dyDescent="0.2">
      <c r="A12864" s="7" t="s">
        <v>22102</v>
      </c>
      <c r="B12864" t="s">
        <v>22103</v>
      </c>
      <c r="C12864">
        <v>21002</v>
      </c>
      <c r="D12864" t="s">
        <v>31</v>
      </c>
      <c r="E12864">
        <v>3</v>
      </c>
      <c r="F12864" t="s">
        <v>2045</v>
      </c>
      <c r="G12864" s="8" t="s">
        <v>296</v>
      </c>
      <c r="H12864" t="s">
        <v>297</v>
      </c>
      <c r="I12864" s="1" t="s">
        <v>35</v>
      </c>
      <c r="J12864" t="s">
        <v>36</v>
      </c>
    </row>
    <row r="12865" spans="1:10" x14ac:dyDescent="0.2">
      <c r="A12865" s="7" t="s">
        <v>22104</v>
      </c>
      <c r="B12865" t="s">
        <v>22105</v>
      </c>
      <c r="C12865">
        <v>21002</v>
      </c>
      <c r="D12865" t="s">
        <v>31</v>
      </c>
      <c r="E12865">
        <v>3</v>
      </c>
      <c r="F12865" t="s">
        <v>2045</v>
      </c>
      <c r="G12865" s="8" t="s">
        <v>296</v>
      </c>
      <c r="H12865" t="s">
        <v>297</v>
      </c>
      <c r="I12865" s="1" t="s">
        <v>35</v>
      </c>
      <c r="J12865" t="s">
        <v>36</v>
      </c>
    </row>
    <row r="12866" spans="1:10" x14ac:dyDescent="0.2">
      <c r="A12866" s="7" t="s">
        <v>22106</v>
      </c>
      <c r="B12866" t="s">
        <v>22107</v>
      </c>
      <c r="C12866">
        <v>21002</v>
      </c>
      <c r="D12866" t="s">
        <v>31</v>
      </c>
      <c r="E12866">
        <v>3</v>
      </c>
      <c r="F12866" t="s">
        <v>2045</v>
      </c>
      <c r="G12866" s="8" t="s">
        <v>296</v>
      </c>
      <c r="H12866" t="s">
        <v>297</v>
      </c>
      <c r="I12866" s="1" t="s">
        <v>35</v>
      </c>
      <c r="J12866" t="s">
        <v>36</v>
      </c>
    </row>
    <row r="12867" spans="1:10" x14ac:dyDescent="0.2">
      <c r="A12867" s="7" t="s">
        <v>22108</v>
      </c>
      <c r="B12867" t="s">
        <v>22109</v>
      </c>
      <c r="C12867">
        <v>21002</v>
      </c>
      <c r="D12867" t="s">
        <v>31</v>
      </c>
      <c r="E12867">
        <v>3</v>
      </c>
      <c r="F12867" t="s">
        <v>2045</v>
      </c>
      <c r="G12867" s="8" t="s">
        <v>296</v>
      </c>
      <c r="H12867" t="s">
        <v>297</v>
      </c>
      <c r="I12867" s="1" t="s">
        <v>35</v>
      </c>
      <c r="J12867" t="s">
        <v>36</v>
      </c>
    </row>
    <row r="12868" spans="1:10" x14ac:dyDescent="0.2">
      <c r="A12868" s="7" t="s">
        <v>22110</v>
      </c>
      <c r="B12868" t="s">
        <v>22111</v>
      </c>
      <c r="C12868">
        <v>21002</v>
      </c>
      <c r="D12868" t="s">
        <v>31</v>
      </c>
      <c r="E12868">
        <v>3</v>
      </c>
      <c r="F12868" t="s">
        <v>2045</v>
      </c>
      <c r="G12868" s="8" t="s">
        <v>296</v>
      </c>
      <c r="H12868" t="s">
        <v>297</v>
      </c>
      <c r="I12868" s="1" t="s">
        <v>35</v>
      </c>
      <c r="J12868" t="s">
        <v>36</v>
      </c>
    </row>
    <row r="12869" spans="1:10" x14ac:dyDescent="0.2">
      <c r="A12869" s="7" t="s">
        <v>22112</v>
      </c>
      <c r="B12869" t="s">
        <v>22113</v>
      </c>
      <c r="C12869">
        <v>21002</v>
      </c>
      <c r="D12869" t="s">
        <v>31</v>
      </c>
      <c r="E12869">
        <v>3</v>
      </c>
      <c r="F12869" t="s">
        <v>2045</v>
      </c>
      <c r="G12869" s="8" t="s">
        <v>296</v>
      </c>
      <c r="H12869" t="s">
        <v>297</v>
      </c>
      <c r="I12869" s="1" t="s">
        <v>35</v>
      </c>
      <c r="J12869" t="s">
        <v>36</v>
      </c>
    </row>
    <row r="12870" spans="1:10" x14ac:dyDescent="0.2">
      <c r="A12870" s="7" t="s">
        <v>22114</v>
      </c>
      <c r="B12870" t="s">
        <v>22115</v>
      </c>
      <c r="C12870">
        <v>21002</v>
      </c>
      <c r="D12870" t="s">
        <v>31</v>
      </c>
      <c r="E12870">
        <v>3</v>
      </c>
      <c r="F12870" t="s">
        <v>2045</v>
      </c>
      <c r="G12870" s="8" t="s">
        <v>296</v>
      </c>
      <c r="H12870" t="s">
        <v>297</v>
      </c>
      <c r="I12870" s="1" t="s">
        <v>35</v>
      </c>
      <c r="J12870" t="s">
        <v>36</v>
      </c>
    </row>
    <row r="12871" spans="1:10" x14ac:dyDescent="0.2">
      <c r="A12871" s="7" t="s">
        <v>22116</v>
      </c>
      <c r="B12871" t="s">
        <v>22117</v>
      </c>
      <c r="C12871">
        <v>21002</v>
      </c>
      <c r="D12871" t="s">
        <v>31</v>
      </c>
      <c r="E12871">
        <v>3</v>
      </c>
      <c r="F12871" t="s">
        <v>2045</v>
      </c>
      <c r="G12871" s="8" t="s">
        <v>296</v>
      </c>
      <c r="H12871" t="s">
        <v>297</v>
      </c>
      <c r="I12871" s="1" t="s">
        <v>35</v>
      </c>
      <c r="J12871" t="s">
        <v>36</v>
      </c>
    </row>
    <row r="12872" spans="1:10" x14ac:dyDescent="0.2">
      <c r="A12872" s="7" t="s">
        <v>22118</v>
      </c>
      <c r="B12872" t="s">
        <v>22119</v>
      </c>
      <c r="C12872">
        <v>21002</v>
      </c>
      <c r="D12872" t="s">
        <v>31</v>
      </c>
      <c r="E12872">
        <v>3</v>
      </c>
      <c r="F12872" t="s">
        <v>2045</v>
      </c>
      <c r="G12872" s="8" t="s">
        <v>296</v>
      </c>
      <c r="H12872" t="s">
        <v>297</v>
      </c>
      <c r="I12872" s="1" t="s">
        <v>35</v>
      </c>
      <c r="J12872" t="s">
        <v>36</v>
      </c>
    </row>
    <row r="12873" spans="1:10" x14ac:dyDescent="0.2">
      <c r="A12873" s="7" t="s">
        <v>22120</v>
      </c>
      <c r="B12873" t="s">
        <v>22121</v>
      </c>
      <c r="C12873">
        <v>21002</v>
      </c>
      <c r="D12873" t="s">
        <v>31</v>
      </c>
      <c r="E12873">
        <v>3</v>
      </c>
      <c r="F12873" t="s">
        <v>2045</v>
      </c>
      <c r="G12873" s="8" t="s">
        <v>296</v>
      </c>
      <c r="H12873" t="s">
        <v>297</v>
      </c>
      <c r="I12873" s="1" t="s">
        <v>35</v>
      </c>
      <c r="J12873" t="s">
        <v>36</v>
      </c>
    </row>
    <row r="12874" spans="1:10" x14ac:dyDescent="0.2">
      <c r="A12874" s="7" t="s">
        <v>22122</v>
      </c>
      <c r="B12874" t="s">
        <v>7896</v>
      </c>
      <c r="C12874">
        <v>21002</v>
      </c>
      <c r="D12874" t="s">
        <v>31</v>
      </c>
      <c r="E12874">
        <v>3</v>
      </c>
      <c r="F12874" t="s">
        <v>2045</v>
      </c>
      <c r="G12874" s="8" t="s">
        <v>296</v>
      </c>
      <c r="H12874" t="s">
        <v>297</v>
      </c>
      <c r="I12874" s="1" t="s">
        <v>35</v>
      </c>
      <c r="J12874" t="s">
        <v>36</v>
      </c>
    </row>
    <row r="12875" spans="1:10" x14ac:dyDescent="0.2">
      <c r="A12875" s="7" t="s">
        <v>22123</v>
      </c>
      <c r="B12875" t="s">
        <v>22124</v>
      </c>
      <c r="C12875">
        <v>21002</v>
      </c>
      <c r="D12875" t="s">
        <v>31</v>
      </c>
      <c r="E12875">
        <v>3</v>
      </c>
      <c r="F12875" t="s">
        <v>2045</v>
      </c>
      <c r="G12875" s="8" t="s">
        <v>296</v>
      </c>
      <c r="H12875" t="s">
        <v>297</v>
      </c>
      <c r="I12875" s="1" t="s">
        <v>35</v>
      </c>
      <c r="J12875" t="s">
        <v>36</v>
      </c>
    </row>
    <row r="12876" spans="1:10" x14ac:dyDescent="0.2">
      <c r="A12876" s="7" t="s">
        <v>22125</v>
      </c>
      <c r="B12876" t="s">
        <v>22126</v>
      </c>
      <c r="C12876">
        <v>21002</v>
      </c>
      <c r="D12876" t="s">
        <v>31</v>
      </c>
      <c r="E12876">
        <v>3</v>
      </c>
      <c r="F12876" t="s">
        <v>2045</v>
      </c>
      <c r="G12876" s="8" t="s">
        <v>296</v>
      </c>
      <c r="H12876" t="s">
        <v>297</v>
      </c>
      <c r="I12876" s="1" t="s">
        <v>35</v>
      </c>
      <c r="J12876" t="s">
        <v>36</v>
      </c>
    </row>
    <row r="12877" spans="1:10" x14ac:dyDescent="0.2">
      <c r="A12877" s="7" t="s">
        <v>22127</v>
      </c>
      <c r="B12877" t="s">
        <v>22128</v>
      </c>
      <c r="C12877">
        <v>21002</v>
      </c>
      <c r="D12877" t="s">
        <v>31</v>
      </c>
      <c r="E12877">
        <v>3</v>
      </c>
      <c r="F12877" t="s">
        <v>2045</v>
      </c>
      <c r="G12877" s="8" t="s">
        <v>296</v>
      </c>
      <c r="H12877" t="s">
        <v>297</v>
      </c>
      <c r="I12877" s="1" t="s">
        <v>35</v>
      </c>
      <c r="J12877" t="s">
        <v>36</v>
      </c>
    </row>
    <row r="12878" spans="1:10" x14ac:dyDescent="0.2">
      <c r="A12878" s="7" t="s">
        <v>22129</v>
      </c>
      <c r="B12878" t="s">
        <v>18780</v>
      </c>
      <c r="C12878">
        <v>21002</v>
      </c>
      <c r="D12878" t="s">
        <v>31</v>
      </c>
      <c r="E12878">
        <v>3</v>
      </c>
      <c r="F12878" t="s">
        <v>2045</v>
      </c>
      <c r="G12878" s="8" t="s">
        <v>296</v>
      </c>
      <c r="H12878" t="s">
        <v>297</v>
      </c>
      <c r="I12878" s="1" t="s">
        <v>35</v>
      </c>
      <c r="J12878" t="s">
        <v>36</v>
      </c>
    </row>
    <row r="12879" spans="1:10" x14ac:dyDescent="0.2">
      <c r="A12879" s="7" t="s">
        <v>22130</v>
      </c>
      <c r="B12879" t="s">
        <v>22131</v>
      </c>
      <c r="C12879">
        <v>21002</v>
      </c>
      <c r="D12879" t="s">
        <v>31</v>
      </c>
      <c r="E12879">
        <v>3</v>
      </c>
      <c r="F12879" t="s">
        <v>2045</v>
      </c>
      <c r="G12879" s="8" t="s">
        <v>296</v>
      </c>
      <c r="H12879" t="s">
        <v>297</v>
      </c>
      <c r="I12879" s="1" t="s">
        <v>35</v>
      </c>
      <c r="J12879" t="s">
        <v>36</v>
      </c>
    </row>
    <row r="12880" spans="1:10" x14ac:dyDescent="0.2">
      <c r="A12880" s="7" t="s">
        <v>22132</v>
      </c>
      <c r="B12880" t="s">
        <v>22133</v>
      </c>
      <c r="C12880">
        <v>21002</v>
      </c>
      <c r="D12880" t="s">
        <v>31</v>
      </c>
      <c r="E12880">
        <v>3</v>
      </c>
      <c r="F12880" t="s">
        <v>2045</v>
      </c>
      <c r="G12880" s="8" t="s">
        <v>296</v>
      </c>
      <c r="H12880" t="s">
        <v>297</v>
      </c>
      <c r="I12880" s="1" t="s">
        <v>35</v>
      </c>
      <c r="J12880" t="s">
        <v>36</v>
      </c>
    </row>
    <row r="12881" spans="1:10" x14ac:dyDescent="0.2">
      <c r="A12881" s="7" t="s">
        <v>22134</v>
      </c>
      <c r="B12881" t="s">
        <v>22135</v>
      </c>
      <c r="C12881">
        <v>21002</v>
      </c>
      <c r="D12881" t="s">
        <v>31</v>
      </c>
      <c r="E12881">
        <v>3</v>
      </c>
      <c r="F12881" t="s">
        <v>2045</v>
      </c>
      <c r="G12881" s="8" t="s">
        <v>296</v>
      </c>
      <c r="H12881" t="s">
        <v>297</v>
      </c>
      <c r="I12881" s="1" t="s">
        <v>35</v>
      </c>
      <c r="J12881" t="s">
        <v>36</v>
      </c>
    </row>
    <row r="12882" spans="1:10" x14ac:dyDescent="0.2">
      <c r="A12882" s="7" t="s">
        <v>22136</v>
      </c>
      <c r="B12882" t="s">
        <v>22137</v>
      </c>
      <c r="C12882">
        <v>21002</v>
      </c>
      <c r="D12882" t="s">
        <v>31</v>
      </c>
      <c r="E12882">
        <v>3</v>
      </c>
      <c r="F12882" t="s">
        <v>2045</v>
      </c>
      <c r="G12882" s="8" t="s">
        <v>296</v>
      </c>
      <c r="H12882" t="s">
        <v>297</v>
      </c>
      <c r="I12882" s="1" t="s">
        <v>35</v>
      </c>
      <c r="J12882" t="s">
        <v>36</v>
      </c>
    </row>
    <row r="12883" spans="1:10" x14ac:dyDescent="0.2">
      <c r="A12883" s="7" t="s">
        <v>22138</v>
      </c>
      <c r="B12883" t="s">
        <v>22139</v>
      </c>
      <c r="C12883">
        <v>21002</v>
      </c>
      <c r="D12883" t="s">
        <v>31</v>
      </c>
      <c r="E12883">
        <v>3</v>
      </c>
      <c r="F12883" t="s">
        <v>2045</v>
      </c>
      <c r="G12883" s="8" t="s">
        <v>296</v>
      </c>
      <c r="H12883" t="s">
        <v>297</v>
      </c>
      <c r="I12883" s="1" t="s">
        <v>35</v>
      </c>
      <c r="J12883" t="s">
        <v>36</v>
      </c>
    </row>
    <row r="12884" spans="1:10" x14ac:dyDescent="0.2">
      <c r="A12884" s="7" t="s">
        <v>22140</v>
      </c>
      <c r="B12884" t="s">
        <v>22141</v>
      </c>
      <c r="C12884">
        <v>21002</v>
      </c>
      <c r="D12884" t="s">
        <v>31</v>
      </c>
      <c r="E12884">
        <v>3</v>
      </c>
      <c r="F12884" t="s">
        <v>2045</v>
      </c>
      <c r="G12884" s="8" t="s">
        <v>296</v>
      </c>
      <c r="H12884" t="s">
        <v>297</v>
      </c>
      <c r="I12884" s="1" t="s">
        <v>35</v>
      </c>
      <c r="J12884" t="s">
        <v>36</v>
      </c>
    </row>
    <row r="12885" spans="1:10" x14ac:dyDescent="0.2">
      <c r="A12885" s="7" t="s">
        <v>22142</v>
      </c>
      <c r="B12885" t="s">
        <v>22143</v>
      </c>
      <c r="C12885">
        <v>21002</v>
      </c>
      <c r="D12885" t="s">
        <v>31</v>
      </c>
      <c r="E12885">
        <v>3</v>
      </c>
      <c r="F12885" t="s">
        <v>2045</v>
      </c>
      <c r="G12885" s="8" t="s">
        <v>296</v>
      </c>
      <c r="H12885" t="s">
        <v>297</v>
      </c>
      <c r="I12885" s="1" t="s">
        <v>35</v>
      </c>
      <c r="J12885" t="s">
        <v>36</v>
      </c>
    </row>
    <row r="12886" spans="1:10" x14ac:dyDescent="0.2">
      <c r="A12886" s="7" t="s">
        <v>22144</v>
      </c>
      <c r="B12886" t="s">
        <v>22145</v>
      </c>
      <c r="C12886">
        <v>21002</v>
      </c>
      <c r="D12886" t="s">
        <v>31</v>
      </c>
      <c r="E12886">
        <v>3</v>
      </c>
      <c r="F12886" t="s">
        <v>2045</v>
      </c>
      <c r="G12886" s="8" t="s">
        <v>296</v>
      </c>
      <c r="H12886" t="s">
        <v>297</v>
      </c>
      <c r="I12886" s="1" t="s">
        <v>35</v>
      </c>
      <c r="J12886" t="s">
        <v>36</v>
      </c>
    </row>
    <row r="12887" spans="1:10" x14ac:dyDescent="0.2">
      <c r="A12887" s="7" t="s">
        <v>22146</v>
      </c>
      <c r="B12887" t="s">
        <v>22147</v>
      </c>
      <c r="C12887">
        <v>21002</v>
      </c>
      <c r="D12887" t="s">
        <v>31</v>
      </c>
      <c r="E12887">
        <v>3</v>
      </c>
      <c r="F12887" t="s">
        <v>2045</v>
      </c>
      <c r="G12887" s="8" t="s">
        <v>296</v>
      </c>
      <c r="H12887" t="s">
        <v>297</v>
      </c>
      <c r="I12887" s="1" t="s">
        <v>35</v>
      </c>
      <c r="J12887" t="s">
        <v>36</v>
      </c>
    </row>
    <row r="12888" spans="1:10" x14ac:dyDescent="0.2">
      <c r="A12888" s="7" t="s">
        <v>22148</v>
      </c>
      <c r="B12888" t="s">
        <v>22149</v>
      </c>
      <c r="C12888">
        <v>21002</v>
      </c>
      <c r="D12888" t="s">
        <v>31</v>
      </c>
      <c r="E12888">
        <v>3</v>
      </c>
      <c r="F12888" t="s">
        <v>2045</v>
      </c>
      <c r="G12888" s="8" t="s">
        <v>296</v>
      </c>
      <c r="H12888" t="s">
        <v>297</v>
      </c>
      <c r="I12888" s="1" t="s">
        <v>35</v>
      </c>
      <c r="J12888" t="s">
        <v>36</v>
      </c>
    </row>
    <row r="12889" spans="1:10" x14ac:dyDescent="0.2">
      <c r="A12889" s="7" t="s">
        <v>22150</v>
      </c>
      <c r="B12889" t="s">
        <v>22151</v>
      </c>
      <c r="C12889">
        <v>21002</v>
      </c>
      <c r="D12889" t="s">
        <v>31</v>
      </c>
      <c r="E12889">
        <v>3</v>
      </c>
      <c r="F12889" t="s">
        <v>2045</v>
      </c>
      <c r="G12889" s="8" t="s">
        <v>296</v>
      </c>
      <c r="H12889" t="s">
        <v>297</v>
      </c>
      <c r="I12889" s="1" t="s">
        <v>35</v>
      </c>
      <c r="J12889" t="s">
        <v>36</v>
      </c>
    </row>
    <row r="12890" spans="1:10" x14ac:dyDescent="0.2">
      <c r="A12890" s="7" t="s">
        <v>22152</v>
      </c>
      <c r="B12890" t="s">
        <v>22153</v>
      </c>
      <c r="C12890">
        <v>21002</v>
      </c>
      <c r="D12890" t="s">
        <v>31</v>
      </c>
      <c r="E12890">
        <v>3</v>
      </c>
      <c r="F12890" t="s">
        <v>2045</v>
      </c>
      <c r="G12890" s="8" t="s">
        <v>296</v>
      </c>
      <c r="H12890" t="s">
        <v>297</v>
      </c>
      <c r="I12890" s="1" t="s">
        <v>35</v>
      </c>
      <c r="J12890" t="s">
        <v>36</v>
      </c>
    </row>
    <row r="12891" spans="1:10" x14ac:dyDescent="0.2">
      <c r="A12891" s="7" t="s">
        <v>22154</v>
      </c>
      <c r="B12891" t="s">
        <v>22155</v>
      </c>
      <c r="C12891">
        <v>21002</v>
      </c>
      <c r="D12891" t="s">
        <v>31</v>
      </c>
      <c r="E12891">
        <v>3</v>
      </c>
      <c r="F12891" t="s">
        <v>2045</v>
      </c>
      <c r="G12891" s="8" t="s">
        <v>296</v>
      </c>
      <c r="H12891" t="s">
        <v>297</v>
      </c>
      <c r="I12891" s="1" t="s">
        <v>35</v>
      </c>
      <c r="J12891" t="s">
        <v>36</v>
      </c>
    </row>
    <row r="12892" spans="1:10" x14ac:dyDescent="0.2">
      <c r="A12892" s="7" t="s">
        <v>22156</v>
      </c>
      <c r="B12892" t="s">
        <v>2781</v>
      </c>
      <c r="C12892">
        <v>21002</v>
      </c>
      <c r="D12892" t="s">
        <v>31</v>
      </c>
      <c r="E12892">
        <v>3</v>
      </c>
      <c r="F12892" t="s">
        <v>2045</v>
      </c>
      <c r="G12892" s="8" t="s">
        <v>296</v>
      </c>
      <c r="H12892" t="s">
        <v>297</v>
      </c>
      <c r="I12892" s="1" t="s">
        <v>35</v>
      </c>
      <c r="J12892" t="s">
        <v>36</v>
      </c>
    </row>
    <row r="12893" spans="1:10" x14ac:dyDescent="0.2">
      <c r="A12893" s="7" t="s">
        <v>22157</v>
      </c>
      <c r="B12893" t="s">
        <v>22158</v>
      </c>
      <c r="C12893">
        <v>21002</v>
      </c>
      <c r="D12893" t="s">
        <v>31</v>
      </c>
      <c r="E12893">
        <v>3</v>
      </c>
      <c r="F12893" t="s">
        <v>2045</v>
      </c>
      <c r="G12893" s="8" t="s">
        <v>296</v>
      </c>
      <c r="H12893" t="s">
        <v>297</v>
      </c>
      <c r="I12893" s="1" t="s">
        <v>35</v>
      </c>
      <c r="J12893" t="s">
        <v>36</v>
      </c>
    </row>
    <row r="12894" spans="1:10" x14ac:dyDescent="0.2">
      <c r="A12894" s="7" t="s">
        <v>22159</v>
      </c>
      <c r="B12894" t="s">
        <v>22160</v>
      </c>
      <c r="C12894">
        <v>21002</v>
      </c>
      <c r="D12894" t="s">
        <v>31</v>
      </c>
      <c r="E12894">
        <v>3</v>
      </c>
      <c r="F12894" t="s">
        <v>2045</v>
      </c>
      <c r="G12894" s="8" t="s">
        <v>296</v>
      </c>
      <c r="H12894" t="s">
        <v>297</v>
      </c>
      <c r="I12894" s="1" t="s">
        <v>35</v>
      </c>
      <c r="J12894" t="s">
        <v>36</v>
      </c>
    </row>
    <row r="12895" spans="1:10" x14ac:dyDescent="0.2">
      <c r="A12895" s="7" t="s">
        <v>22161</v>
      </c>
      <c r="B12895" t="s">
        <v>22162</v>
      </c>
      <c r="C12895">
        <v>21002</v>
      </c>
      <c r="D12895" t="s">
        <v>31</v>
      </c>
      <c r="E12895">
        <v>3</v>
      </c>
      <c r="F12895" t="s">
        <v>2045</v>
      </c>
      <c r="G12895" s="8" t="s">
        <v>296</v>
      </c>
      <c r="H12895" t="s">
        <v>297</v>
      </c>
      <c r="I12895" s="1" t="s">
        <v>35</v>
      </c>
      <c r="J12895" t="s">
        <v>36</v>
      </c>
    </row>
    <row r="12896" spans="1:10" x14ac:dyDescent="0.2">
      <c r="A12896" s="7" t="s">
        <v>22163</v>
      </c>
      <c r="B12896" t="s">
        <v>22164</v>
      </c>
      <c r="C12896">
        <v>21002</v>
      </c>
      <c r="D12896" t="s">
        <v>31</v>
      </c>
      <c r="E12896">
        <v>3</v>
      </c>
      <c r="F12896" t="s">
        <v>2045</v>
      </c>
      <c r="G12896" s="8" t="s">
        <v>296</v>
      </c>
      <c r="H12896" t="s">
        <v>297</v>
      </c>
      <c r="I12896" s="1" t="s">
        <v>35</v>
      </c>
      <c r="J12896" t="s">
        <v>36</v>
      </c>
    </row>
    <row r="12897" spans="1:10" x14ac:dyDescent="0.2">
      <c r="A12897" s="7" t="s">
        <v>22165</v>
      </c>
      <c r="B12897" t="s">
        <v>22166</v>
      </c>
      <c r="C12897">
        <v>21002</v>
      </c>
      <c r="D12897" t="s">
        <v>31</v>
      </c>
      <c r="E12897">
        <v>3</v>
      </c>
      <c r="F12897" t="s">
        <v>2045</v>
      </c>
      <c r="G12897" s="8" t="s">
        <v>296</v>
      </c>
      <c r="H12897" t="s">
        <v>297</v>
      </c>
      <c r="I12897" s="1" t="s">
        <v>35</v>
      </c>
      <c r="J12897" t="s">
        <v>36</v>
      </c>
    </row>
    <row r="12898" spans="1:10" x14ac:dyDescent="0.2">
      <c r="A12898" s="7" t="s">
        <v>22167</v>
      </c>
      <c r="B12898" t="s">
        <v>22168</v>
      </c>
      <c r="C12898">
        <v>21002</v>
      </c>
      <c r="D12898" t="s">
        <v>31</v>
      </c>
      <c r="E12898">
        <v>3</v>
      </c>
      <c r="F12898" t="s">
        <v>2045</v>
      </c>
      <c r="G12898" s="8" t="s">
        <v>296</v>
      </c>
      <c r="H12898" t="s">
        <v>297</v>
      </c>
      <c r="I12898" s="1" t="s">
        <v>35</v>
      </c>
      <c r="J12898" t="s">
        <v>36</v>
      </c>
    </row>
    <row r="12899" spans="1:10" x14ac:dyDescent="0.2">
      <c r="A12899" s="7" t="s">
        <v>22169</v>
      </c>
      <c r="B12899" t="s">
        <v>22170</v>
      </c>
      <c r="C12899">
        <v>21002</v>
      </c>
      <c r="D12899" t="s">
        <v>31</v>
      </c>
      <c r="E12899">
        <v>3</v>
      </c>
      <c r="F12899" t="s">
        <v>2045</v>
      </c>
      <c r="G12899" s="8" t="s">
        <v>296</v>
      </c>
      <c r="H12899" t="s">
        <v>297</v>
      </c>
      <c r="I12899" s="1" t="s">
        <v>35</v>
      </c>
      <c r="J12899" t="s">
        <v>36</v>
      </c>
    </row>
    <row r="12900" spans="1:10" x14ac:dyDescent="0.2">
      <c r="A12900" s="7" t="s">
        <v>22171</v>
      </c>
      <c r="B12900" t="s">
        <v>22172</v>
      </c>
      <c r="C12900">
        <v>21002</v>
      </c>
      <c r="D12900" t="s">
        <v>31</v>
      </c>
      <c r="E12900">
        <v>3</v>
      </c>
      <c r="F12900" t="s">
        <v>2045</v>
      </c>
      <c r="G12900" s="8" t="s">
        <v>296</v>
      </c>
      <c r="H12900" t="s">
        <v>297</v>
      </c>
      <c r="I12900" s="1" t="s">
        <v>35</v>
      </c>
      <c r="J12900" t="s">
        <v>36</v>
      </c>
    </row>
    <row r="12901" spans="1:10" x14ac:dyDescent="0.2">
      <c r="A12901" s="7" t="s">
        <v>22173</v>
      </c>
      <c r="B12901" t="s">
        <v>22174</v>
      </c>
      <c r="C12901">
        <v>21002</v>
      </c>
      <c r="D12901" t="s">
        <v>31</v>
      </c>
      <c r="E12901">
        <v>3</v>
      </c>
      <c r="F12901" t="s">
        <v>2045</v>
      </c>
      <c r="G12901" s="8" t="s">
        <v>296</v>
      </c>
      <c r="H12901" t="s">
        <v>297</v>
      </c>
      <c r="I12901" s="1" t="s">
        <v>35</v>
      </c>
      <c r="J12901" t="s">
        <v>36</v>
      </c>
    </row>
    <row r="12902" spans="1:10" x14ac:dyDescent="0.2">
      <c r="A12902" s="7" t="s">
        <v>22175</v>
      </c>
      <c r="B12902" t="s">
        <v>22176</v>
      </c>
      <c r="C12902">
        <v>21002</v>
      </c>
      <c r="D12902" t="s">
        <v>31</v>
      </c>
      <c r="E12902">
        <v>3</v>
      </c>
      <c r="F12902" t="s">
        <v>2045</v>
      </c>
      <c r="G12902" s="8" t="s">
        <v>296</v>
      </c>
      <c r="H12902" t="s">
        <v>297</v>
      </c>
      <c r="I12902" s="1" t="s">
        <v>35</v>
      </c>
      <c r="J12902" t="s">
        <v>36</v>
      </c>
    </row>
    <row r="12903" spans="1:10" x14ac:dyDescent="0.2">
      <c r="A12903" s="7" t="s">
        <v>22177</v>
      </c>
      <c r="B12903" t="s">
        <v>22178</v>
      </c>
      <c r="C12903">
        <v>21002</v>
      </c>
      <c r="D12903" t="s">
        <v>31</v>
      </c>
      <c r="E12903">
        <v>3</v>
      </c>
      <c r="F12903" t="s">
        <v>2045</v>
      </c>
      <c r="G12903" s="8" t="s">
        <v>296</v>
      </c>
      <c r="H12903" t="s">
        <v>297</v>
      </c>
      <c r="I12903" s="1" t="s">
        <v>35</v>
      </c>
      <c r="J12903" t="s">
        <v>36</v>
      </c>
    </row>
    <row r="12904" spans="1:10" x14ac:dyDescent="0.2">
      <c r="A12904" s="7" t="s">
        <v>22179</v>
      </c>
      <c r="B12904" t="s">
        <v>22180</v>
      </c>
      <c r="C12904">
        <v>21002</v>
      </c>
      <c r="D12904" t="s">
        <v>31</v>
      </c>
      <c r="E12904">
        <v>3</v>
      </c>
      <c r="F12904" t="s">
        <v>2045</v>
      </c>
      <c r="G12904" s="8" t="s">
        <v>296</v>
      </c>
      <c r="H12904" t="s">
        <v>297</v>
      </c>
      <c r="I12904" s="1" t="s">
        <v>35</v>
      </c>
      <c r="J12904" t="s">
        <v>36</v>
      </c>
    </row>
    <row r="12905" spans="1:10" x14ac:dyDescent="0.2">
      <c r="A12905" s="7" t="s">
        <v>22181</v>
      </c>
      <c r="B12905" t="s">
        <v>22182</v>
      </c>
      <c r="C12905">
        <v>21002</v>
      </c>
      <c r="D12905" t="s">
        <v>31</v>
      </c>
      <c r="E12905">
        <v>3</v>
      </c>
      <c r="F12905" t="s">
        <v>2045</v>
      </c>
      <c r="G12905" s="8" t="s">
        <v>296</v>
      </c>
      <c r="H12905" t="s">
        <v>297</v>
      </c>
      <c r="I12905" s="1" t="s">
        <v>35</v>
      </c>
      <c r="J12905" t="s">
        <v>36</v>
      </c>
    </row>
    <row r="12906" spans="1:10" x14ac:dyDescent="0.2">
      <c r="A12906" s="7" t="s">
        <v>22183</v>
      </c>
      <c r="B12906" t="s">
        <v>22184</v>
      </c>
      <c r="C12906">
        <v>21002</v>
      </c>
      <c r="D12906" t="s">
        <v>31</v>
      </c>
      <c r="E12906">
        <v>3</v>
      </c>
      <c r="F12906" t="s">
        <v>2045</v>
      </c>
      <c r="G12906" s="8" t="s">
        <v>296</v>
      </c>
      <c r="H12906" t="s">
        <v>297</v>
      </c>
      <c r="I12906" s="1" t="s">
        <v>35</v>
      </c>
      <c r="J12906" t="s">
        <v>36</v>
      </c>
    </row>
    <row r="12907" spans="1:10" x14ac:dyDescent="0.2">
      <c r="A12907" s="7" t="s">
        <v>22185</v>
      </c>
      <c r="B12907" t="s">
        <v>22186</v>
      </c>
      <c r="C12907">
        <v>21002</v>
      </c>
      <c r="D12907" t="s">
        <v>31</v>
      </c>
      <c r="E12907">
        <v>3</v>
      </c>
      <c r="F12907" t="s">
        <v>2045</v>
      </c>
      <c r="G12907" s="8" t="s">
        <v>296</v>
      </c>
      <c r="H12907" t="s">
        <v>297</v>
      </c>
      <c r="I12907" s="1" t="s">
        <v>35</v>
      </c>
      <c r="J12907" t="s">
        <v>36</v>
      </c>
    </row>
    <row r="12908" spans="1:10" x14ac:dyDescent="0.2">
      <c r="A12908" s="7" t="s">
        <v>22187</v>
      </c>
      <c r="B12908" t="s">
        <v>22188</v>
      </c>
      <c r="C12908">
        <v>21002</v>
      </c>
      <c r="D12908" t="s">
        <v>31</v>
      </c>
      <c r="E12908">
        <v>3</v>
      </c>
      <c r="F12908" t="s">
        <v>2045</v>
      </c>
      <c r="G12908" s="8" t="s">
        <v>296</v>
      </c>
      <c r="H12908" t="s">
        <v>297</v>
      </c>
      <c r="I12908" s="1" t="s">
        <v>35</v>
      </c>
      <c r="J12908" t="s">
        <v>36</v>
      </c>
    </row>
    <row r="12909" spans="1:10" x14ac:dyDescent="0.2">
      <c r="A12909" s="7" t="s">
        <v>22189</v>
      </c>
      <c r="B12909" t="s">
        <v>22190</v>
      </c>
      <c r="C12909">
        <v>21002</v>
      </c>
      <c r="D12909" t="s">
        <v>31</v>
      </c>
      <c r="E12909">
        <v>3</v>
      </c>
      <c r="F12909" t="s">
        <v>2045</v>
      </c>
      <c r="G12909" s="8" t="s">
        <v>296</v>
      </c>
      <c r="H12909" t="s">
        <v>297</v>
      </c>
      <c r="I12909" s="1" t="s">
        <v>35</v>
      </c>
      <c r="J12909" t="s">
        <v>36</v>
      </c>
    </row>
    <row r="12910" spans="1:10" x14ac:dyDescent="0.2">
      <c r="A12910" s="7" t="s">
        <v>22191</v>
      </c>
      <c r="B12910" t="s">
        <v>22192</v>
      </c>
      <c r="C12910">
        <v>21002</v>
      </c>
      <c r="D12910" t="s">
        <v>31</v>
      </c>
      <c r="E12910">
        <v>3</v>
      </c>
      <c r="F12910" t="s">
        <v>2045</v>
      </c>
      <c r="G12910" s="8" t="s">
        <v>296</v>
      </c>
      <c r="H12910" t="s">
        <v>297</v>
      </c>
      <c r="I12910" s="1" t="s">
        <v>35</v>
      </c>
      <c r="J12910" t="s">
        <v>36</v>
      </c>
    </row>
    <row r="12911" spans="1:10" x14ac:dyDescent="0.2">
      <c r="A12911" s="7" t="s">
        <v>22193</v>
      </c>
      <c r="B12911" t="s">
        <v>22194</v>
      </c>
      <c r="C12911">
        <v>21002</v>
      </c>
      <c r="D12911" t="s">
        <v>31</v>
      </c>
      <c r="E12911">
        <v>3</v>
      </c>
      <c r="F12911" t="s">
        <v>2045</v>
      </c>
      <c r="G12911" s="8" t="s">
        <v>296</v>
      </c>
      <c r="H12911" t="s">
        <v>297</v>
      </c>
      <c r="I12911" s="1" t="s">
        <v>35</v>
      </c>
      <c r="J12911" t="s">
        <v>36</v>
      </c>
    </row>
    <row r="12912" spans="1:10" x14ac:dyDescent="0.2">
      <c r="A12912" s="7" t="s">
        <v>22195</v>
      </c>
      <c r="B12912" t="s">
        <v>22196</v>
      </c>
      <c r="C12912">
        <v>21002</v>
      </c>
      <c r="D12912" t="s">
        <v>31</v>
      </c>
      <c r="E12912">
        <v>3</v>
      </c>
      <c r="F12912" t="s">
        <v>2045</v>
      </c>
      <c r="G12912" s="8" t="s">
        <v>296</v>
      </c>
      <c r="H12912" t="s">
        <v>297</v>
      </c>
      <c r="I12912" s="1" t="s">
        <v>35</v>
      </c>
      <c r="J12912" t="s">
        <v>36</v>
      </c>
    </row>
    <row r="12913" spans="1:10" x14ac:dyDescent="0.2">
      <c r="A12913" s="7" t="s">
        <v>22197</v>
      </c>
      <c r="B12913" t="s">
        <v>8066</v>
      </c>
      <c r="C12913">
        <v>21002</v>
      </c>
      <c r="D12913" t="s">
        <v>31</v>
      </c>
      <c r="E12913">
        <v>3</v>
      </c>
      <c r="F12913" t="s">
        <v>2045</v>
      </c>
      <c r="G12913" s="8" t="s">
        <v>296</v>
      </c>
      <c r="H12913" t="s">
        <v>297</v>
      </c>
      <c r="I12913" s="1" t="s">
        <v>35</v>
      </c>
      <c r="J12913" t="s">
        <v>36</v>
      </c>
    </row>
    <row r="12914" spans="1:10" x14ac:dyDescent="0.2">
      <c r="A12914" s="7" t="s">
        <v>22198</v>
      </c>
      <c r="B12914" t="s">
        <v>4732</v>
      </c>
      <c r="C12914">
        <v>21002</v>
      </c>
      <c r="D12914" t="s">
        <v>31</v>
      </c>
      <c r="E12914">
        <v>3</v>
      </c>
      <c r="F12914" t="s">
        <v>2045</v>
      </c>
      <c r="G12914" s="8" t="s">
        <v>296</v>
      </c>
      <c r="H12914" t="s">
        <v>297</v>
      </c>
      <c r="I12914" s="1" t="s">
        <v>35</v>
      </c>
      <c r="J12914" t="s">
        <v>36</v>
      </c>
    </row>
    <row r="12915" spans="1:10" x14ac:dyDescent="0.2">
      <c r="A12915" s="7" t="s">
        <v>22199</v>
      </c>
      <c r="B12915" t="s">
        <v>22200</v>
      </c>
      <c r="C12915">
        <v>21002</v>
      </c>
      <c r="D12915" t="s">
        <v>31</v>
      </c>
      <c r="E12915">
        <v>3</v>
      </c>
      <c r="F12915" t="s">
        <v>2045</v>
      </c>
      <c r="G12915" s="8" t="s">
        <v>296</v>
      </c>
      <c r="H12915" t="s">
        <v>297</v>
      </c>
      <c r="I12915" s="1" t="s">
        <v>35</v>
      </c>
      <c r="J12915" t="s">
        <v>36</v>
      </c>
    </row>
    <row r="12916" spans="1:10" x14ac:dyDescent="0.2">
      <c r="A12916" s="7" t="s">
        <v>22201</v>
      </c>
      <c r="B12916" t="s">
        <v>22202</v>
      </c>
      <c r="C12916">
        <v>21002</v>
      </c>
      <c r="D12916" t="s">
        <v>31</v>
      </c>
      <c r="E12916">
        <v>3</v>
      </c>
      <c r="F12916" t="s">
        <v>2045</v>
      </c>
      <c r="G12916" s="8" t="s">
        <v>296</v>
      </c>
      <c r="H12916" t="s">
        <v>297</v>
      </c>
      <c r="I12916" s="1" t="s">
        <v>35</v>
      </c>
      <c r="J12916" t="s">
        <v>36</v>
      </c>
    </row>
    <row r="12917" spans="1:10" x14ac:dyDescent="0.2">
      <c r="A12917" s="7" t="s">
        <v>22203</v>
      </c>
      <c r="B12917" t="s">
        <v>22204</v>
      </c>
      <c r="C12917">
        <v>21002</v>
      </c>
      <c r="D12917" t="s">
        <v>31</v>
      </c>
      <c r="E12917">
        <v>3</v>
      </c>
      <c r="F12917" t="s">
        <v>2045</v>
      </c>
      <c r="G12917" s="8" t="s">
        <v>296</v>
      </c>
      <c r="H12917" t="s">
        <v>297</v>
      </c>
      <c r="I12917" s="1" t="s">
        <v>35</v>
      </c>
      <c r="J12917" t="s">
        <v>36</v>
      </c>
    </row>
    <row r="12918" spans="1:10" x14ac:dyDescent="0.2">
      <c r="A12918" s="7" t="s">
        <v>22205</v>
      </c>
      <c r="B12918" t="s">
        <v>22206</v>
      </c>
      <c r="C12918">
        <v>21002</v>
      </c>
      <c r="D12918" t="s">
        <v>31</v>
      </c>
      <c r="E12918">
        <v>3</v>
      </c>
      <c r="F12918" t="s">
        <v>2045</v>
      </c>
      <c r="G12918" s="8" t="s">
        <v>296</v>
      </c>
      <c r="H12918" t="s">
        <v>297</v>
      </c>
      <c r="I12918" s="1" t="s">
        <v>35</v>
      </c>
      <c r="J12918" t="s">
        <v>36</v>
      </c>
    </row>
    <row r="12919" spans="1:10" x14ac:dyDescent="0.2">
      <c r="A12919" s="7" t="s">
        <v>22207</v>
      </c>
      <c r="B12919" t="s">
        <v>22208</v>
      </c>
      <c r="C12919">
        <v>21002</v>
      </c>
      <c r="D12919" t="s">
        <v>31</v>
      </c>
      <c r="E12919">
        <v>3</v>
      </c>
      <c r="F12919" t="s">
        <v>2045</v>
      </c>
      <c r="G12919" s="8" t="s">
        <v>296</v>
      </c>
      <c r="H12919" t="s">
        <v>297</v>
      </c>
      <c r="I12919" s="1" t="s">
        <v>35</v>
      </c>
      <c r="J12919" t="s">
        <v>36</v>
      </c>
    </row>
    <row r="12920" spans="1:10" x14ac:dyDescent="0.2">
      <c r="A12920" s="7" t="s">
        <v>22209</v>
      </c>
      <c r="B12920" t="s">
        <v>22210</v>
      </c>
      <c r="C12920">
        <v>21002</v>
      </c>
      <c r="D12920" t="s">
        <v>31</v>
      </c>
      <c r="E12920">
        <v>3</v>
      </c>
      <c r="F12920" t="s">
        <v>2045</v>
      </c>
      <c r="G12920" s="8" t="s">
        <v>296</v>
      </c>
      <c r="H12920" t="s">
        <v>297</v>
      </c>
      <c r="I12920" s="1" t="s">
        <v>35</v>
      </c>
      <c r="J12920" t="s">
        <v>36</v>
      </c>
    </row>
    <row r="12921" spans="1:10" x14ac:dyDescent="0.2">
      <c r="A12921" s="7" t="s">
        <v>22211</v>
      </c>
      <c r="B12921" t="s">
        <v>22212</v>
      </c>
      <c r="C12921">
        <v>21002</v>
      </c>
      <c r="D12921" t="s">
        <v>31</v>
      </c>
      <c r="E12921">
        <v>3</v>
      </c>
      <c r="F12921" t="s">
        <v>2045</v>
      </c>
      <c r="G12921" s="8" t="s">
        <v>296</v>
      </c>
      <c r="H12921" t="s">
        <v>297</v>
      </c>
      <c r="I12921" s="1" t="s">
        <v>35</v>
      </c>
      <c r="J12921" t="s">
        <v>36</v>
      </c>
    </row>
    <row r="12922" spans="1:10" x14ac:dyDescent="0.2">
      <c r="A12922" s="7" t="s">
        <v>22213</v>
      </c>
      <c r="B12922" t="s">
        <v>21727</v>
      </c>
      <c r="C12922">
        <v>21002</v>
      </c>
      <c r="D12922" t="s">
        <v>31</v>
      </c>
      <c r="E12922">
        <v>3</v>
      </c>
      <c r="F12922" t="s">
        <v>2045</v>
      </c>
      <c r="G12922" s="8" t="s">
        <v>296</v>
      </c>
      <c r="H12922" t="s">
        <v>297</v>
      </c>
      <c r="I12922" s="1" t="s">
        <v>35</v>
      </c>
      <c r="J12922" t="s">
        <v>36</v>
      </c>
    </row>
    <row r="12923" spans="1:10" x14ac:dyDescent="0.2">
      <c r="A12923" s="7" t="s">
        <v>22214</v>
      </c>
      <c r="B12923" t="s">
        <v>22215</v>
      </c>
      <c r="C12923">
        <v>21002</v>
      </c>
      <c r="D12923" t="s">
        <v>31</v>
      </c>
      <c r="E12923">
        <v>3</v>
      </c>
      <c r="F12923" t="s">
        <v>2045</v>
      </c>
      <c r="G12923" s="8" t="s">
        <v>296</v>
      </c>
      <c r="H12923" t="s">
        <v>297</v>
      </c>
      <c r="I12923" s="1" t="s">
        <v>35</v>
      </c>
      <c r="J12923" t="s">
        <v>36</v>
      </c>
    </row>
    <row r="12924" spans="1:10" x14ac:dyDescent="0.2">
      <c r="A12924" s="7" t="s">
        <v>22216</v>
      </c>
      <c r="B12924" t="s">
        <v>22217</v>
      </c>
      <c r="C12924">
        <v>21002</v>
      </c>
      <c r="D12924" t="s">
        <v>31</v>
      </c>
      <c r="E12924">
        <v>3</v>
      </c>
      <c r="F12924" t="s">
        <v>2045</v>
      </c>
      <c r="G12924" s="8" t="s">
        <v>296</v>
      </c>
      <c r="H12924" t="s">
        <v>297</v>
      </c>
      <c r="I12924" s="1" t="s">
        <v>35</v>
      </c>
      <c r="J12924" t="s">
        <v>36</v>
      </c>
    </row>
    <row r="12925" spans="1:10" x14ac:dyDescent="0.2">
      <c r="A12925" s="7" t="s">
        <v>22218</v>
      </c>
      <c r="B12925" t="s">
        <v>22219</v>
      </c>
      <c r="C12925">
        <v>21002</v>
      </c>
      <c r="D12925" t="s">
        <v>31</v>
      </c>
      <c r="E12925">
        <v>3</v>
      </c>
      <c r="F12925" t="s">
        <v>2045</v>
      </c>
      <c r="G12925" s="8" t="s">
        <v>296</v>
      </c>
      <c r="H12925" t="s">
        <v>297</v>
      </c>
      <c r="I12925" s="1" t="s">
        <v>35</v>
      </c>
      <c r="J12925" t="s">
        <v>36</v>
      </c>
    </row>
    <row r="12926" spans="1:10" x14ac:dyDescent="0.2">
      <c r="A12926" s="7" t="s">
        <v>22220</v>
      </c>
      <c r="B12926" t="s">
        <v>22221</v>
      </c>
      <c r="C12926">
        <v>21002</v>
      </c>
      <c r="D12926" t="s">
        <v>31</v>
      </c>
      <c r="E12926">
        <v>3</v>
      </c>
      <c r="F12926" t="s">
        <v>2045</v>
      </c>
      <c r="G12926" s="8" t="s">
        <v>296</v>
      </c>
      <c r="H12926" t="s">
        <v>297</v>
      </c>
      <c r="I12926" s="1" t="s">
        <v>35</v>
      </c>
      <c r="J12926" t="s">
        <v>36</v>
      </c>
    </row>
    <row r="12927" spans="1:10" x14ac:dyDescent="0.2">
      <c r="A12927" s="7" t="s">
        <v>22222</v>
      </c>
      <c r="B12927" t="s">
        <v>22223</v>
      </c>
      <c r="C12927">
        <v>21002</v>
      </c>
      <c r="D12927" t="s">
        <v>31</v>
      </c>
      <c r="E12927">
        <v>3</v>
      </c>
      <c r="F12927" t="s">
        <v>2045</v>
      </c>
      <c r="G12927" s="8" t="s">
        <v>296</v>
      </c>
      <c r="H12927" t="s">
        <v>297</v>
      </c>
      <c r="I12927" s="1" t="s">
        <v>35</v>
      </c>
      <c r="J12927" t="s">
        <v>36</v>
      </c>
    </row>
    <row r="12928" spans="1:10" x14ac:dyDescent="0.2">
      <c r="A12928" s="7" t="s">
        <v>22224</v>
      </c>
      <c r="B12928" t="s">
        <v>22225</v>
      </c>
      <c r="C12928">
        <v>21002</v>
      </c>
      <c r="D12928" t="s">
        <v>31</v>
      </c>
      <c r="E12928">
        <v>3</v>
      </c>
      <c r="F12928" t="s">
        <v>2045</v>
      </c>
      <c r="G12928" s="8" t="s">
        <v>296</v>
      </c>
      <c r="H12928" t="s">
        <v>297</v>
      </c>
      <c r="I12928" s="1" t="s">
        <v>35</v>
      </c>
      <c r="J12928" t="s">
        <v>36</v>
      </c>
    </row>
    <row r="12929" spans="1:10" x14ac:dyDescent="0.2">
      <c r="A12929" s="7" t="s">
        <v>22226</v>
      </c>
      <c r="B12929" t="s">
        <v>22227</v>
      </c>
      <c r="C12929">
        <v>21002</v>
      </c>
      <c r="D12929" t="s">
        <v>31</v>
      </c>
      <c r="E12929">
        <v>3</v>
      </c>
      <c r="F12929" t="s">
        <v>2045</v>
      </c>
      <c r="G12929" s="8" t="s">
        <v>296</v>
      </c>
      <c r="H12929" t="s">
        <v>297</v>
      </c>
      <c r="I12929" s="1" t="s">
        <v>35</v>
      </c>
      <c r="J12929" t="s">
        <v>36</v>
      </c>
    </row>
    <row r="12930" spans="1:10" x14ac:dyDescent="0.2">
      <c r="A12930" s="7" t="s">
        <v>22228</v>
      </c>
      <c r="B12930" t="s">
        <v>15833</v>
      </c>
      <c r="C12930">
        <v>21002</v>
      </c>
      <c r="D12930" t="s">
        <v>31</v>
      </c>
      <c r="E12930">
        <v>3</v>
      </c>
      <c r="F12930" t="s">
        <v>2045</v>
      </c>
      <c r="G12930" s="8" t="s">
        <v>296</v>
      </c>
      <c r="H12930" t="s">
        <v>297</v>
      </c>
      <c r="I12930" s="1" t="s">
        <v>35</v>
      </c>
      <c r="J12930" t="s">
        <v>36</v>
      </c>
    </row>
    <row r="12931" spans="1:10" x14ac:dyDescent="0.2">
      <c r="A12931" s="7" t="s">
        <v>22229</v>
      </c>
      <c r="B12931" t="s">
        <v>22230</v>
      </c>
      <c r="C12931">
        <v>21002</v>
      </c>
      <c r="D12931" t="s">
        <v>31</v>
      </c>
      <c r="E12931">
        <v>3</v>
      </c>
      <c r="F12931" t="s">
        <v>2045</v>
      </c>
      <c r="G12931" s="8" t="s">
        <v>296</v>
      </c>
      <c r="H12931" t="s">
        <v>297</v>
      </c>
      <c r="I12931" s="1" t="s">
        <v>35</v>
      </c>
      <c r="J12931" t="s">
        <v>36</v>
      </c>
    </row>
    <row r="12932" spans="1:10" x14ac:dyDescent="0.2">
      <c r="A12932" s="7" t="s">
        <v>22231</v>
      </c>
      <c r="B12932" t="s">
        <v>22232</v>
      </c>
      <c r="C12932">
        <v>21002</v>
      </c>
      <c r="D12932" t="s">
        <v>31</v>
      </c>
      <c r="E12932">
        <v>3</v>
      </c>
      <c r="F12932" t="s">
        <v>2045</v>
      </c>
      <c r="G12932" s="8" t="s">
        <v>296</v>
      </c>
      <c r="H12932" t="s">
        <v>297</v>
      </c>
      <c r="I12932" s="1" t="s">
        <v>35</v>
      </c>
      <c r="J12932" t="s">
        <v>36</v>
      </c>
    </row>
    <row r="12933" spans="1:10" x14ac:dyDescent="0.2">
      <c r="A12933" s="7" t="s">
        <v>22233</v>
      </c>
      <c r="B12933" t="s">
        <v>22234</v>
      </c>
      <c r="C12933">
        <v>21002</v>
      </c>
      <c r="D12933" t="s">
        <v>31</v>
      </c>
      <c r="E12933">
        <v>3</v>
      </c>
      <c r="F12933" t="s">
        <v>2045</v>
      </c>
      <c r="G12933" s="8" t="s">
        <v>296</v>
      </c>
      <c r="H12933" t="s">
        <v>297</v>
      </c>
      <c r="I12933" s="1" t="s">
        <v>35</v>
      </c>
      <c r="J12933" t="s">
        <v>36</v>
      </c>
    </row>
    <row r="12934" spans="1:10" x14ac:dyDescent="0.2">
      <c r="A12934" s="7" t="s">
        <v>22235</v>
      </c>
      <c r="B12934" t="s">
        <v>22236</v>
      </c>
      <c r="C12934">
        <v>21002</v>
      </c>
      <c r="D12934" t="s">
        <v>31</v>
      </c>
      <c r="E12934">
        <v>3</v>
      </c>
      <c r="F12934" t="s">
        <v>2045</v>
      </c>
      <c r="G12934" s="8" t="s">
        <v>296</v>
      </c>
      <c r="H12934" t="s">
        <v>297</v>
      </c>
      <c r="I12934" s="1" t="s">
        <v>35</v>
      </c>
      <c r="J12934" t="s">
        <v>36</v>
      </c>
    </row>
    <row r="12935" spans="1:10" x14ac:dyDescent="0.2">
      <c r="A12935" s="7" t="s">
        <v>22237</v>
      </c>
      <c r="B12935" t="s">
        <v>22238</v>
      </c>
      <c r="C12935">
        <v>21002</v>
      </c>
      <c r="D12935" t="s">
        <v>31</v>
      </c>
      <c r="E12935">
        <v>3</v>
      </c>
      <c r="F12935" t="s">
        <v>2045</v>
      </c>
      <c r="G12935" s="8" t="s">
        <v>296</v>
      </c>
      <c r="H12935" t="s">
        <v>297</v>
      </c>
      <c r="I12935" s="1" t="s">
        <v>35</v>
      </c>
      <c r="J12935" t="s">
        <v>36</v>
      </c>
    </row>
    <row r="12936" spans="1:10" x14ac:dyDescent="0.2">
      <c r="A12936" s="7" t="s">
        <v>22239</v>
      </c>
      <c r="B12936" t="s">
        <v>22240</v>
      </c>
      <c r="C12936">
        <v>21002</v>
      </c>
      <c r="D12936" t="s">
        <v>31</v>
      </c>
      <c r="E12936">
        <v>3</v>
      </c>
      <c r="F12936" t="s">
        <v>2045</v>
      </c>
      <c r="G12936" s="8" t="s">
        <v>296</v>
      </c>
      <c r="H12936" t="s">
        <v>297</v>
      </c>
      <c r="I12936" s="1" t="s">
        <v>35</v>
      </c>
      <c r="J12936" t="s">
        <v>36</v>
      </c>
    </row>
    <row r="12937" spans="1:10" x14ac:dyDescent="0.2">
      <c r="A12937" s="7" t="s">
        <v>22241</v>
      </c>
      <c r="B12937" t="s">
        <v>22242</v>
      </c>
      <c r="C12937">
        <v>21002</v>
      </c>
      <c r="D12937" t="s">
        <v>31</v>
      </c>
      <c r="E12937">
        <v>3</v>
      </c>
      <c r="F12937" t="s">
        <v>2045</v>
      </c>
      <c r="G12937" s="8" t="s">
        <v>296</v>
      </c>
      <c r="H12937" t="s">
        <v>297</v>
      </c>
      <c r="I12937" s="1" t="s">
        <v>35</v>
      </c>
      <c r="J12937" t="s">
        <v>36</v>
      </c>
    </row>
    <row r="12938" spans="1:10" x14ac:dyDescent="0.2">
      <c r="A12938" s="7" t="s">
        <v>22243</v>
      </c>
      <c r="B12938" t="s">
        <v>22244</v>
      </c>
      <c r="C12938">
        <v>21002</v>
      </c>
      <c r="D12938" t="s">
        <v>31</v>
      </c>
      <c r="E12938">
        <v>3</v>
      </c>
      <c r="F12938" t="s">
        <v>2045</v>
      </c>
      <c r="G12938" s="8" t="s">
        <v>296</v>
      </c>
      <c r="H12938" t="s">
        <v>297</v>
      </c>
      <c r="I12938" s="1" t="s">
        <v>35</v>
      </c>
      <c r="J12938" t="s">
        <v>36</v>
      </c>
    </row>
    <row r="12939" spans="1:10" x14ac:dyDescent="0.2">
      <c r="A12939" s="7" t="s">
        <v>22245</v>
      </c>
      <c r="B12939" t="s">
        <v>22246</v>
      </c>
      <c r="C12939">
        <v>21002</v>
      </c>
      <c r="D12939" t="s">
        <v>31</v>
      </c>
      <c r="E12939">
        <v>3</v>
      </c>
      <c r="F12939" t="s">
        <v>2045</v>
      </c>
      <c r="G12939" s="8" t="s">
        <v>296</v>
      </c>
      <c r="H12939" t="s">
        <v>297</v>
      </c>
      <c r="I12939" s="1" t="s">
        <v>35</v>
      </c>
      <c r="J12939" t="s">
        <v>36</v>
      </c>
    </row>
    <row r="12940" spans="1:10" x14ac:dyDescent="0.2">
      <c r="A12940" s="7" t="s">
        <v>22247</v>
      </c>
      <c r="B12940" t="s">
        <v>22248</v>
      </c>
      <c r="C12940">
        <v>21002</v>
      </c>
      <c r="D12940" t="s">
        <v>31</v>
      </c>
      <c r="E12940">
        <v>3</v>
      </c>
      <c r="F12940" t="s">
        <v>2045</v>
      </c>
      <c r="G12940" s="8" t="s">
        <v>296</v>
      </c>
      <c r="H12940" t="s">
        <v>297</v>
      </c>
      <c r="I12940" s="1" t="s">
        <v>35</v>
      </c>
      <c r="J12940" t="s">
        <v>36</v>
      </c>
    </row>
    <row r="12941" spans="1:10" x14ac:dyDescent="0.2">
      <c r="A12941" s="7" t="s">
        <v>22249</v>
      </c>
      <c r="B12941" t="s">
        <v>22250</v>
      </c>
      <c r="C12941">
        <v>21002</v>
      </c>
      <c r="D12941" t="s">
        <v>31</v>
      </c>
      <c r="E12941">
        <v>3</v>
      </c>
      <c r="F12941" t="s">
        <v>2045</v>
      </c>
      <c r="G12941" s="8" t="s">
        <v>296</v>
      </c>
      <c r="H12941" t="s">
        <v>297</v>
      </c>
      <c r="I12941" s="1" t="s">
        <v>35</v>
      </c>
      <c r="J12941" t="s">
        <v>36</v>
      </c>
    </row>
    <row r="12942" spans="1:10" x14ac:dyDescent="0.2">
      <c r="A12942" s="7" t="s">
        <v>22251</v>
      </c>
      <c r="B12942" t="s">
        <v>22252</v>
      </c>
      <c r="C12942">
        <v>21002</v>
      </c>
      <c r="D12942" t="s">
        <v>31</v>
      </c>
      <c r="E12942">
        <v>3</v>
      </c>
      <c r="F12942" t="s">
        <v>2045</v>
      </c>
      <c r="G12942" s="8" t="s">
        <v>296</v>
      </c>
      <c r="H12942" t="s">
        <v>297</v>
      </c>
      <c r="I12942" s="1" t="s">
        <v>35</v>
      </c>
      <c r="J12942" t="s">
        <v>36</v>
      </c>
    </row>
    <row r="12943" spans="1:10" x14ac:dyDescent="0.2">
      <c r="A12943" s="7" t="s">
        <v>22253</v>
      </c>
      <c r="B12943" t="s">
        <v>22254</v>
      </c>
      <c r="C12943">
        <v>21002</v>
      </c>
      <c r="D12943" t="s">
        <v>31</v>
      </c>
      <c r="E12943">
        <v>3</v>
      </c>
      <c r="F12943" t="s">
        <v>2045</v>
      </c>
      <c r="G12943" s="8" t="s">
        <v>296</v>
      </c>
      <c r="H12943" t="s">
        <v>297</v>
      </c>
      <c r="I12943" s="1" t="s">
        <v>35</v>
      </c>
      <c r="J12943" t="s">
        <v>36</v>
      </c>
    </row>
    <row r="12944" spans="1:10" x14ac:dyDescent="0.2">
      <c r="A12944" s="7" t="s">
        <v>22255</v>
      </c>
      <c r="B12944" t="s">
        <v>22256</v>
      </c>
      <c r="C12944">
        <v>21002</v>
      </c>
      <c r="D12944" t="s">
        <v>31</v>
      </c>
      <c r="E12944">
        <v>3</v>
      </c>
      <c r="F12944" t="s">
        <v>2045</v>
      </c>
      <c r="G12944" s="8" t="s">
        <v>296</v>
      </c>
      <c r="H12944" t="s">
        <v>297</v>
      </c>
      <c r="I12944" s="1" t="s">
        <v>35</v>
      </c>
      <c r="J12944" t="s">
        <v>36</v>
      </c>
    </row>
    <row r="12945" spans="1:10" x14ac:dyDescent="0.2">
      <c r="A12945" s="7" t="s">
        <v>22257</v>
      </c>
      <c r="B12945" t="s">
        <v>22258</v>
      </c>
      <c r="C12945">
        <v>21002</v>
      </c>
      <c r="D12945" t="s">
        <v>31</v>
      </c>
      <c r="E12945">
        <v>3</v>
      </c>
      <c r="F12945" t="s">
        <v>2045</v>
      </c>
      <c r="G12945" s="8" t="s">
        <v>296</v>
      </c>
      <c r="H12945" t="s">
        <v>297</v>
      </c>
      <c r="I12945" s="1" t="s">
        <v>35</v>
      </c>
      <c r="J12945" t="s">
        <v>36</v>
      </c>
    </row>
    <row r="12946" spans="1:10" x14ac:dyDescent="0.2">
      <c r="A12946" s="7" t="s">
        <v>22259</v>
      </c>
      <c r="B12946" t="s">
        <v>22260</v>
      </c>
      <c r="C12946">
        <v>21002</v>
      </c>
      <c r="D12946" t="s">
        <v>31</v>
      </c>
      <c r="E12946">
        <v>3</v>
      </c>
      <c r="F12946" t="s">
        <v>2045</v>
      </c>
      <c r="G12946" s="8" t="s">
        <v>296</v>
      </c>
      <c r="H12946" t="s">
        <v>297</v>
      </c>
      <c r="I12946" s="1" t="s">
        <v>35</v>
      </c>
      <c r="J12946" t="s">
        <v>36</v>
      </c>
    </row>
    <row r="12947" spans="1:10" x14ac:dyDescent="0.2">
      <c r="A12947" s="7" t="s">
        <v>22261</v>
      </c>
      <c r="B12947" t="s">
        <v>22262</v>
      </c>
      <c r="C12947">
        <v>21002</v>
      </c>
      <c r="D12947" t="s">
        <v>31</v>
      </c>
      <c r="E12947">
        <v>3</v>
      </c>
      <c r="F12947" t="s">
        <v>2045</v>
      </c>
      <c r="G12947" s="8" t="s">
        <v>296</v>
      </c>
      <c r="H12947" t="s">
        <v>297</v>
      </c>
      <c r="I12947" s="1" t="s">
        <v>35</v>
      </c>
      <c r="J12947" t="s">
        <v>36</v>
      </c>
    </row>
    <row r="12948" spans="1:10" x14ac:dyDescent="0.2">
      <c r="A12948" s="7" t="s">
        <v>22263</v>
      </c>
      <c r="B12948" t="s">
        <v>22264</v>
      </c>
      <c r="C12948">
        <v>21002</v>
      </c>
      <c r="D12948" t="s">
        <v>31</v>
      </c>
      <c r="E12948">
        <v>3</v>
      </c>
      <c r="F12948" t="s">
        <v>2045</v>
      </c>
      <c r="G12948" s="8" t="s">
        <v>296</v>
      </c>
      <c r="H12948" t="s">
        <v>297</v>
      </c>
      <c r="I12948" s="1" t="s">
        <v>35</v>
      </c>
      <c r="J12948" t="s">
        <v>36</v>
      </c>
    </row>
    <row r="12949" spans="1:10" x14ac:dyDescent="0.2">
      <c r="A12949" s="7" t="s">
        <v>22265</v>
      </c>
      <c r="B12949" t="s">
        <v>22266</v>
      </c>
      <c r="C12949">
        <v>21002</v>
      </c>
      <c r="D12949" t="s">
        <v>31</v>
      </c>
      <c r="E12949">
        <v>3</v>
      </c>
      <c r="F12949" t="s">
        <v>2045</v>
      </c>
      <c r="G12949" s="8" t="s">
        <v>296</v>
      </c>
      <c r="H12949" t="s">
        <v>297</v>
      </c>
      <c r="I12949" s="1" t="s">
        <v>35</v>
      </c>
      <c r="J12949" t="s">
        <v>36</v>
      </c>
    </row>
    <row r="12950" spans="1:10" x14ac:dyDescent="0.2">
      <c r="A12950" s="7" t="s">
        <v>22267</v>
      </c>
      <c r="B12950" t="s">
        <v>22268</v>
      </c>
      <c r="C12950">
        <v>21002</v>
      </c>
      <c r="D12950" t="s">
        <v>31</v>
      </c>
      <c r="E12950">
        <v>3</v>
      </c>
      <c r="F12950" t="s">
        <v>2045</v>
      </c>
      <c r="G12950" s="8" t="s">
        <v>296</v>
      </c>
      <c r="H12950" t="s">
        <v>297</v>
      </c>
      <c r="I12950" s="1" t="s">
        <v>35</v>
      </c>
      <c r="J12950" t="s">
        <v>36</v>
      </c>
    </row>
    <row r="12951" spans="1:10" x14ac:dyDescent="0.2">
      <c r="A12951" s="7" t="s">
        <v>22269</v>
      </c>
      <c r="B12951" t="s">
        <v>22270</v>
      </c>
      <c r="C12951">
        <v>21002</v>
      </c>
      <c r="D12951" t="s">
        <v>31</v>
      </c>
      <c r="E12951">
        <v>3</v>
      </c>
      <c r="F12951" t="s">
        <v>2045</v>
      </c>
      <c r="G12951" s="8" t="s">
        <v>296</v>
      </c>
      <c r="H12951" t="s">
        <v>297</v>
      </c>
      <c r="I12951" s="1" t="s">
        <v>35</v>
      </c>
      <c r="J12951" t="s">
        <v>36</v>
      </c>
    </row>
    <row r="12952" spans="1:10" x14ac:dyDescent="0.2">
      <c r="A12952" s="7" t="s">
        <v>22271</v>
      </c>
      <c r="B12952" t="s">
        <v>22023</v>
      </c>
      <c r="C12952">
        <v>21002</v>
      </c>
      <c r="D12952" t="s">
        <v>31</v>
      </c>
      <c r="E12952">
        <v>3</v>
      </c>
      <c r="F12952" t="s">
        <v>2045</v>
      </c>
      <c r="G12952" s="8" t="s">
        <v>296</v>
      </c>
      <c r="H12952" t="s">
        <v>297</v>
      </c>
      <c r="I12952" s="1" t="s">
        <v>35</v>
      </c>
      <c r="J12952" t="s">
        <v>36</v>
      </c>
    </row>
    <row r="12953" spans="1:10" x14ac:dyDescent="0.2">
      <c r="A12953" s="7" t="s">
        <v>22272</v>
      </c>
      <c r="B12953" t="s">
        <v>22273</v>
      </c>
      <c r="C12953">
        <v>21002</v>
      </c>
      <c r="D12953" t="s">
        <v>31</v>
      </c>
      <c r="E12953">
        <v>3</v>
      </c>
      <c r="F12953" t="s">
        <v>2045</v>
      </c>
      <c r="G12953" s="8" t="s">
        <v>296</v>
      </c>
      <c r="H12953" t="s">
        <v>297</v>
      </c>
      <c r="I12953" s="1" t="s">
        <v>35</v>
      </c>
      <c r="J12953" t="s">
        <v>36</v>
      </c>
    </row>
    <row r="12954" spans="1:10" x14ac:dyDescent="0.2">
      <c r="A12954" s="7" t="s">
        <v>22274</v>
      </c>
      <c r="B12954" t="s">
        <v>22275</v>
      </c>
      <c r="C12954">
        <v>21002</v>
      </c>
      <c r="D12954" t="s">
        <v>31</v>
      </c>
      <c r="E12954">
        <v>3</v>
      </c>
      <c r="F12954" t="s">
        <v>2045</v>
      </c>
      <c r="G12954" s="8" t="s">
        <v>296</v>
      </c>
      <c r="H12954" t="s">
        <v>297</v>
      </c>
      <c r="I12954" s="1" t="s">
        <v>35</v>
      </c>
      <c r="J12954" t="s">
        <v>36</v>
      </c>
    </row>
    <row r="12955" spans="1:10" x14ac:dyDescent="0.2">
      <c r="A12955" s="7" t="s">
        <v>22276</v>
      </c>
      <c r="B12955" t="s">
        <v>22277</v>
      </c>
      <c r="C12955">
        <v>21002</v>
      </c>
      <c r="D12955" t="s">
        <v>31</v>
      </c>
      <c r="E12955">
        <v>3</v>
      </c>
      <c r="F12955" t="s">
        <v>2045</v>
      </c>
      <c r="G12955" s="8" t="s">
        <v>296</v>
      </c>
      <c r="H12955" t="s">
        <v>297</v>
      </c>
      <c r="I12955" s="1" t="s">
        <v>35</v>
      </c>
      <c r="J12955" t="s">
        <v>36</v>
      </c>
    </row>
    <row r="12956" spans="1:10" x14ac:dyDescent="0.2">
      <c r="A12956" s="7" t="s">
        <v>22278</v>
      </c>
      <c r="B12956" t="s">
        <v>22279</v>
      </c>
      <c r="C12956">
        <v>21002</v>
      </c>
      <c r="D12956" t="s">
        <v>31</v>
      </c>
      <c r="E12956">
        <v>3</v>
      </c>
      <c r="F12956" t="s">
        <v>2045</v>
      </c>
      <c r="G12956" s="8" t="s">
        <v>296</v>
      </c>
      <c r="H12956" t="s">
        <v>297</v>
      </c>
      <c r="I12956" s="1" t="s">
        <v>35</v>
      </c>
      <c r="J12956" t="s">
        <v>36</v>
      </c>
    </row>
    <row r="12957" spans="1:10" x14ac:dyDescent="0.2">
      <c r="A12957" s="7" t="s">
        <v>22280</v>
      </c>
      <c r="B12957" t="s">
        <v>22281</v>
      </c>
      <c r="C12957">
        <v>21002</v>
      </c>
      <c r="D12957" t="s">
        <v>31</v>
      </c>
      <c r="E12957">
        <v>3</v>
      </c>
      <c r="F12957" t="s">
        <v>2045</v>
      </c>
      <c r="G12957" s="8" t="s">
        <v>296</v>
      </c>
      <c r="H12957" t="s">
        <v>297</v>
      </c>
      <c r="I12957" s="1" t="s">
        <v>35</v>
      </c>
      <c r="J12957" t="s">
        <v>36</v>
      </c>
    </row>
    <row r="12958" spans="1:10" x14ac:dyDescent="0.2">
      <c r="A12958" s="7" t="s">
        <v>22282</v>
      </c>
      <c r="B12958" t="s">
        <v>22283</v>
      </c>
      <c r="C12958">
        <v>21002</v>
      </c>
      <c r="D12958" t="s">
        <v>31</v>
      </c>
      <c r="E12958">
        <v>3</v>
      </c>
      <c r="F12958" t="s">
        <v>2045</v>
      </c>
      <c r="G12958" s="8" t="s">
        <v>296</v>
      </c>
      <c r="H12958" t="s">
        <v>297</v>
      </c>
      <c r="I12958" s="1" t="s">
        <v>35</v>
      </c>
      <c r="J12958" t="s">
        <v>36</v>
      </c>
    </row>
    <row r="12959" spans="1:10" x14ac:dyDescent="0.2">
      <c r="A12959" s="7" t="s">
        <v>22284</v>
      </c>
      <c r="B12959" t="s">
        <v>22285</v>
      </c>
      <c r="C12959">
        <v>21002</v>
      </c>
      <c r="D12959" t="s">
        <v>31</v>
      </c>
      <c r="E12959">
        <v>3</v>
      </c>
      <c r="F12959" t="s">
        <v>2045</v>
      </c>
      <c r="G12959" s="8" t="s">
        <v>296</v>
      </c>
      <c r="H12959" t="s">
        <v>297</v>
      </c>
      <c r="I12959" s="1" t="s">
        <v>35</v>
      </c>
      <c r="J12959" t="s">
        <v>36</v>
      </c>
    </row>
    <row r="12960" spans="1:10" x14ac:dyDescent="0.2">
      <c r="A12960" s="7" t="s">
        <v>22286</v>
      </c>
      <c r="B12960" t="s">
        <v>22287</v>
      </c>
      <c r="C12960">
        <v>21002</v>
      </c>
      <c r="D12960" t="s">
        <v>31</v>
      </c>
      <c r="E12960">
        <v>3</v>
      </c>
      <c r="F12960" t="s">
        <v>2045</v>
      </c>
      <c r="G12960" s="8" t="s">
        <v>296</v>
      </c>
      <c r="H12960" t="s">
        <v>297</v>
      </c>
      <c r="I12960" s="1" t="s">
        <v>35</v>
      </c>
      <c r="J12960" t="s">
        <v>36</v>
      </c>
    </row>
    <row r="12961" spans="1:10" x14ac:dyDescent="0.2">
      <c r="A12961" s="7" t="s">
        <v>22288</v>
      </c>
      <c r="B12961" t="s">
        <v>22289</v>
      </c>
      <c r="C12961">
        <v>21002</v>
      </c>
      <c r="D12961" t="s">
        <v>31</v>
      </c>
      <c r="E12961">
        <v>3</v>
      </c>
      <c r="F12961" t="s">
        <v>2045</v>
      </c>
      <c r="G12961" s="8" t="s">
        <v>296</v>
      </c>
      <c r="H12961" t="s">
        <v>297</v>
      </c>
      <c r="I12961" s="1" t="s">
        <v>35</v>
      </c>
      <c r="J12961" t="s">
        <v>36</v>
      </c>
    </row>
    <row r="12962" spans="1:10" x14ac:dyDescent="0.2">
      <c r="A12962" s="7" t="s">
        <v>22290</v>
      </c>
      <c r="B12962" t="s">
        <v>22291</v>
      </c>
      <c r="C12962">
        <v>21002</v>
      </c>
      <c r="D12962" t="s">
        <v>31</v>
      </c>
      <c r="E12962">
        <v>3</v>
      </c>
      <c r="F12962" t="s">
        <v>2045</v>
      </c>
      <c r="G12962" s="8" t="s">
        <v>296</v>
      </c>
      <c r="H12962" t="s">
        <v>297</v>
      </c>
      <c r="I12962" s="1" t="s">
        <v>35</v>
      </c>
      <c r="J12962" t="s">
        <v>36</v>
      </c>
    </row>
    <row r="12963" spans="1:10" x14ac:dyDescent="0.2">
      <c r="A12963" s="7" t="s">
        <v>22292</v>
      </c>
      <c r="B12963" t="s">
        <v>21838</v>
      </c>
      <c r="C12963">
        <v>21002</v>
      </c>
      <c r="D12963" t="s">
        <v>31</v>
      </c>
      <c r="E12963">
        <v>3</v>
      </c>
      <c r="F12963" t="s">
        <v>2045</v>
      </c>
      <c r="G12963" s="8" t="s">
        <v>296</v>
      </c>
      <c r="H12963" t="s">
        <v>297</v>
      </c>
      <c r="I12963" s="1" t="s">
        <v>35</v>
      </c>
      <c r="J12963" t="s">
        <v>36</v>
      </c>
    </row>
    <row r="12964" spans="1:10" x14ac:dyDescent="0.2">
      <c r="A12964" s="7" t="s">
        <v>22293</v>
      </c>
      <c r="B12964" t="s">
        <v>22294</v>
      </c>
      <c r="C12964">
        <v>21002</v>
      </c>
      <c r="D12964" t="s">
        <v>31</v>
      </c>
      <c r="E12964">
        <v>3</v>
      </c>
      <c r="F12964" t="s">
        <v>2045</v>
      </c>
      <c r="G12964" s="8" t="s">
        <v>296</v>
      </c>
      <c r="H12964" t="s">
        <v>297</v>
      </c>
      <c r="I12964" s="1" t="s">
        <v>35</v>
      </c>
      <c r="J12964" t="s">
        <v>36</v>
      </c>
    </row>
    <row r="12965" spans="1:10" x14ac:dyDescent="0.2">
      <c r="A12965" s="7" t="s">
        <v>22295</v>
      </c>
      <c r="B12965" t="s">
        <v>22296</v>
      </c>
      <c r="C12965">
        <v>21002</v>
      </c>
      <c r="D12965" t="s">
        <v>31</v>
      </c>
      <c r="E12965">
        <v>3</v>
      </c>
      <c r="F12965" t="s">
        <v>2045</v>
      </c>
      <c r="G12965" s="8" t="s">
        <v>296</v>
      </c>
      <c r="H12965" t="s">
        <v>297</v>
      </c>
      <c r="I12965" s="1" t="s">
        <v>35</v>
      </c>
      <c r="J12965" t="s">
        <v>36</v>
      </c>
    </row>
    <row r="12966" spans="1:10" x14ac:dyDescent="0.2">
      <c r="A12966" s="7" t="s">
        <v>22297</v>
      </c>
      <c r="B12966" t="s">
        <v>22298</v>
      </c>
      <c r="C12966">
        <v>21002</v>
      </c>
      <c r="D12966" t="s">
        <v>31</v>
      </c>
      <c r="E12966">
        <v>3</v>
      </c>
      <c r="F12966" t="s">
        <v>2045</v>
      </c>
      <c r="G12966" s="8" t="s">
        <v>296</v>
      </c>
      <c r="H12966" t="s">
        <v>297</v>
      </c>
      <c r="I12966" s="1" t="s">
        <v>35</v>
      </c>
      <c r="J12966" t="s">
        <v>36</v>
      </c>
    </row>
    <row r="12967" spans="1:10" x14ac:dyDescent="0.2">
      <c r="A12967" s="7" t="s">
        <v>22299</v>
      </c>
      <c r="B12967" t="s">
        <v>22300</v>
      </c>
      <c r="C12967">
        <v>21002</v>
      </c>
      <c r="D12967" t="s">
        <v>31</v>
      </c>
      <c r="E12967">
        <v>3</v>
      </c>
      <c r="F12967" t="s">
        <v>2045</v>
      </c>
      <c r="G12967" s="8" t="s">
        <v>296</v>
      </c>
      <c r="H12967" t="s">
        <v>297</v>
      </c>
      <c r="I12967" s="1" t="s">
        <v>35</v>
      </c>
      <c r="J12967" t="s">
        <v>36</v>
      </c>
    </row>
    <row r="12968" spans="1:10" x14ac:dyDescent="0.2">
      <c r="A12968" s="7" t="s">
        <v>22301</v>
      </c>
      <c r="B12968" t="s">
        <v>22302</v>
      </c>
      <c r="C12968">
        <v>21002</v>
      </c>
      <c r="D12968" t="s">
        <v>31</v>
      </c>
      <c r="E12968">
        <v>3</v>
      </c>
      <c r="F12968" t="s">
        <v>2045</v>
      </c>
      <c r="G12968" s="8" t="s">
        <v>300</v>
      </c>
      <c r="H12968" t="s">
        <v>301</v>
      </c>
      <c r="I12968" s="1" t="s">
        <v>35</v>
      </c>
      <c r="J12968" t="s">
        <v>36</v>
      </c>
    </row>
    <row r="12969" spans="1:10" x14ac:dyDescent="0.2">
      <c r="A12969" s="7" t="s">
        <v>22303</v>
      </c>
      <c r="B12969" t="s">
        <v>22304</v>
      </c>
      <c r="C12969">
        <v>21002</v>
      </c>
      <c r="D12969" t="s">
        <v>31</v>
      </c>
      <c r="E12969">
        <v>3</v>
      </c>
      <c r="F12969" t="s">
        <v>2045</v>
      </c>
      <c r="G12969" s="8" t="s">
        <v>300</v>
      </c>
      <c r="H12969" t="s">
        <v>301</v>
      </c>
      <c r="I12969" s="1" t="s">
        <v>35</v>
      </c>
      <c r="J12969" t="s">
        <v>36</v>
      </c>
    </row>
    <row r="12970" spans="1:10" x14ac:dyDescent="0.2">
      <c r="A12970" s="7" t="s">
        <v>22305</v>
      </c>
      <c r="B12970" t="s">
        <v>22306</v>
      </c>
      <c r="C12970">
        <v>21002</v>
      </c>
      <c r="D12970" t="s">
        <v>31</v>
      </c>
      <c r="E12970">
        <v>3</v>
      </c>
      <c r="F12970" t="s">
        <v>2045</v>
      </c>
      <c r="G12970" s="8" t="s">
        <v>300</v>
      </c>
      <c r="H12970" t="s">
        <v>301</v>
      </c>
      <c r="I12970" s="1" t="s">
        <v>35</v>
      </c>
      <c r="J12970" t="s">
        <v>36</v>
      </c>
    </row>
    <row r="12971" spans="1:10" x14ac:dyDescent="0.2">
      <c r="A12971" s="7" t="s">
        <v>22307</v>
      </c>
      <c r="B12971" t="s">
        <v>22308</v>
      </c>
      <c r="C12971">
        <v>21002</v>
      </c>
      <c r="D12971" t="s">
        <v>31</v>
      </c>
      <c r="E12971">
        <v>3</v>
      </c>
      <c r="F12971" t="s">
        <v>2045</v>
      </c>
      <c r="G12971" s="8" t="s">
        <v>300</v>
      </c>
      <c r="H12971" t="s">
        <v>301</v>
      </c>
      <c r="I12971" s="1" t="s">
        <v>35</v>
      </c>
      <c r="J12971" t="s">
        <v>36</v>
      </c>
    </row>
    <row r="12972" spans="1:10" x14ac:dyDescent="0.2">
      <c r="A12972" s="7" t="s">
        <v>22309</v>
      </c>
      <c r="B12972" t="s">
        <v>22310</v>
      </c>
      <c r="C12972">
        <v>21002</v>
      </c>
      <c r="D12972" t="s">
        <v>31</v>
      </c>
      <c r="E12972">
        <v>3</v>
      </c>
      <c r="F12972" t="s">
        <v>2045</v>
      </c>
      <c r="G12972" s="8" t="s">
        <v>300</v>
      </c>
      <c r="H12972" t="s">
        <v>301</v>
      </c>
      <c r="I12972" s="1" t="s">
        <v>35</v>
      </c>
      <c r="J12972" t="s">
        <v>36</v>
      </c>
    </row>
    <row r="12973" spans="1:10" x14ac:dyDescent="0.2">
      <c r="A12973" s="7" t="s">
        <v>22311</v>
      </c>
      <c r="B12973" t="s">
        <v>8750</v>
      </c>
      <c r="C12973">
        <v>21002</v>
      </c>
      <c r="D12973" t="s">
        <v>31</v>
      </c>
      <c r="E12973">
        <v>3</v>
      </c>
      <c r="F12973" t="s">
        <v>2045</v>
      </c>
      <c r="G12973" s="8" t="s">
        <v>300</v>
      </c>
      <c r="H12973" t="s">
        <v>301</v>
      </c>
      <c r="I12973" s="1" t="s">
        <v>35</v>
      </c>
      <c r="J12973" t="s">
        <v>36</v>
      </c>
    </row>
    <row r="12974" spans="1:10" x14ac:dyDescent="0.2">
      <c r="A12974" s="7" t="s">
        <v>22312</v>
      </c>
      <c r="B12974" t="s">
        <v>22313</v>
      </c>
      <c r="C12974">
        <v>21002</v>
      </c>
      <c r="D12974" t="s">
        <v>31</v>
      </c>
      <c r="E12974">
        <v>3</v>
      </c>
      <c r="F12974" t="s">
        <v>2045</v>
      </c>
      <c r="G12974" s="8" t="s">
        <v>300</v>
      </c>
      <c r="H12974" t="s">
        <v>301</v>
      </c>
      <c r="I12974" s="1" t="s">
        <v>35</v>
      </c>
      <c r="J12974" t="s">
        <v>36</v>
      </c>
    </row>
    <row r="12975" spans="1:10" x14ac:dyDescent="0.2">
      <c r="A12975" s="7" t="s">
        <v>22314</v>
      </c>
      <c r="B12975" t="s">
        <v>22315</v>
      </c>
      <c r="C12975">
        <v>21002</v>
      </c>
      <c r="D12975" t="s">
        <v>31</v>
      </c>
      <c r="E12975">
        <v>3</v>
      </c>
      <c r="F12975" t="s">
        <v>2045</v>
      </c>
      <c r="G12975" s="8" t="s">
        <v>300</v>
      </c>
      <c r="H12975" t="s">
        <v>301</v>
      </c>
      <c r="I12975" s="1" t="s">
        <v>35</v>
      </c>
      <c r="J12975" t="s">
        <v>36</v>
      </c>
    </row>
    <row r="12976" spans="1:10" x14ac:dyDescent="0.2">
      <c r="A12976" s="7" t="s">
        <v>22316</v>
      </c>
      <c r="B12976" t="s">
        <v>22317</v>
      </c>
      <c r="C12976">
        <v>21002</v>
      </c>
      <c r="D12976" t="s">
        <v>31</v>
      </c>
      <c r="E12976">
        <v>3</v>
      </c>
      <c r="F12976" t="s">
        <v>2045</v>
      </c>
      <c r="G12976" s="8" t="s">
        <v>300</v>
      </c>
      <c r="H12976" t="s">
        <v>301</v>
      </c>
      <c r="I12976" s="1" t="s">
        <v>35</v>
      </c>
      <c r="J12976" t="s">
        <v>36</v>
      </c>
    </row>
    <row r="12977" spans="1:10" x14ac:dyDescent="0.2">
      <c r="A12977" s="7" t="s">
        <v>22318</v>
      </c>
      <c r="B12977" t="s">
        <v>22319</v>
      </c>
      <c r="C12977">
        <v>21002</v>
      </c>
      <c r="D12977" t="s">
        <v>31</v>
      </c>
      <c r="E12977">
        <v>3</v>
      </c>
      <c r="F12977" t="s">
        <v>2045</v>
      </c>
      <c r="G12977" s="8" t="s">
        <v>300</v>
      </c>
      <c r="H12977" t="s">
        <v>301</v>
      </c>
      <c r="I12977" s="1" t="s">
        <v>35</v>
      </c>
      <c r="J12977" t="s">
        <v>36</v>
      </c>
    </row>
    <row r="12978" spans="1:10" x14ac:dyDescent="0.2">
      <c r="A12978" s="7" t="s">
        <v>22320</v>
      </c>
      <c r="B12978" t="s">
        <v>22321</v>
      </c>
      <c r="C12978">
        <v>21002</v>
      </c>
      <c r="D12978" t="s">
        <v>31</v>
      </c>
      <c r="E12978">
        <v>3</v>
      </c>
      <c r="F12978" t="s">
        <v>2045</v>
      </c>
      <c r="G12978" s="8" t="s">
        <v>300</v>
      </c>
      <c r="H12978" t="s">
        <v>301</v>
      </c>
      <c r="I12978" s="1" t="s">
        <v>35</v>
      </c>
      <c r="J12978" t="s">
        <v>36</v>
      </c>
    </row>
    <row r="12979" spans="1:10" x14ac:dyDescent="0.2">
      <c r="A12979" s="7" t="s">
        <v>22322</v>
      </c>
      <c r="B12979" t="s">
        <v>22323</v>
      </c>
      <c r="C12979">
        <v>21002</v>
      </c>
      <c r="D12979" t="s">
        <v>31</v>
      </c>
      <c r="E12979">
        <v>3</v>
      </c>
      <c r="F12979" t="s">
        <v>2045</v>
      </c>
      <c r="G12979" s="8" t="s">
        <v>300</v>
      </c>
      <c r="H12979" t="s">
        <v>301</v>
      </c>
      <c r="I12979" s="1" t="s">
        <v>35</v>
      </c>
      <c r="J12979" t="s">
        <v>36</v>
      </c>
    </row>
    <row r="12980" spans="1:10" x14ac:dyDescent="0.2">
      <c r="A12980" s="7" t="s">
        <v>22324</v>
      </c>
      <c r="B12980" t="s">
        <v>22325</v>
      </c>
      <c r="C12980">
        <v>21002</v>
      </c>
      <c r="D12980" t="s">
        <v>31</v>
      </c>
      <c r="E12980">
        <v>3</v>
      </c>
      <c r="F12980" t="s">
        <v>2045</v>
      </c>
      <c r="G12980" s="8" t="s">
        <v>300</v>
      </c>
      <c r="H12980" t="s">
        <v>301</v>
      </c>
      <c r="I12980" s="1" t="s">
        <v>35</v>
      </c>
      <c r="J12980" t="s">
        <v>36</v>
      </c>
    </row>
    <row r="12981" spans="1:10" x14ac:dyDescent="0.2">
      <c r="A12981" s="7" t="s">
        <v>22326</v>
      </c>
      <c r="B12981" t="s">
        <v>22327</v>
      </c>
      <c r="C12981">
        <v>21002</v>
      </c>
      <c r="D12981" t="s">
        <v>31</v>
      </c>
      <c r="E12981">
        <v>3</v>
      </c>
      <c r="F12981" t="s">
        <v>2045</v>
      </c>
      <c r="G12981" s="8" t="s">
        <v>300</v>
      </c>
      <c r="H12981" t="s">
        <v>301</v>
      </c>
      <c r="I12981" s="1" t="s">
        <v>35</v>
      </c>
      <c r="J12981" t="s">
        <v>36</v>
      </c>
    </row>
    <row r="12982" spans="1:10" x14ac:dyDescent="0.2">
      <c r="A12982" s="7" t="s">
        <v>22328</v>
      </c>
      <c r="B12982" t="s">
        <v>22329</v>
      </c>
      <c r="C12982">
        <v>21002</v>
      </c>
      <c r="D12982" t="s">
        <v>31</v>
      </c>
      <c r="E12982">
        <v>3</v>
      </c>
      <c r="F12982" t="s">
        <v>2045</v>
      </c>
      <c r="G12982" s="8" t="s">
        <v>300</v>
      </c>
      <c r="H12982" t="s">
        <v>301</v>
      </c>
      <c r="I12982" s="1" t="s">
        <v>35</v>
      </c>
      <c r="J12982" t="s">
        <v>36</v>
      </c>
    </row>
    <row r="12983" spans="1:10" x14ac:dyDescent="0.2">
      <c r="A12983" s="7" t="s">
        <v>22330</v>
      </c>
      <c r="B12983" t="s">
        <v>22331</v>
      </c>
      <c r="C12983">
        <v>21002</v>
      </c>
      <c r="D12983" t="s">
        <v>31</v>
      </c>
      <c r="E12983">
        <v>3</v>
      </c>
      <c r="F12983" t="s">
        <v>2045</v>
      </c>
      <c r="G12983" s="8" t="s">
        <v>300</v>
      </c>
      <c r="H12983" t="s">
        <v>301</v>
      </c>
      <c r="I12983" s="1" t="s">
        <v>35</v>
      </c>
      <c r="J12983" t="s">
        <v>36</v>
      </c>
    </row>
    <row r="12984" spans="1:10" x14ac:dyDescent="0.2">
      <c r="A12984" s="7" t="s">
        <v>22332</v>
      </c>
      <c r="B12984" t="s">
        <v>22333</v>
      </c>
      <c r="C12984">
        <v>21002</v>
      </c>
      <c r="D12984" t="s">
        <v>31</v>
      </c>
      <c r="E12984">
        <v>3</v>
      </c>
      <c r="F12984" t="s">
        <v>2045</v>
      </c>
      <c r="G12984" s="8" t="s">
        <v>300</v>
      </c>
      <c r="H12984" t="s">
        <v>301</v>
      </c>
      <c r="I12984" s="1" t="s">
        <v>35</v>
      </c>
      <c r="J12984" t="s">
        <v>36</v>
      </c>
    </row>
    <row r="12985" spans="1:10" x14ac:dyDescent="0.2">
      <c r="A12985" s="7" t="s">
        <v>22334</v>
      </c>
      <c r="B12985" t="s">
        <v>22335</v>
      </c>
      <c r="C12985">
        <v>21002</v>
      </c>
      <c r="D12985" t="s">
        <v>31</v>
      </c>
      <c r="E12985">
        <v>3</v>
      </c>
      <c r="F12985" t="s">
        <v>2045</v>
      </c>
      <c r="G12985" s="8" t="s">
        <v>300</v>
      </c>
      <c r="H12985" t="s">
        <v>301</v>
      </c>
      <c r="I12985" s="1" t="s">
        <v>35</v>
      </c>
      <c r="J12985" t="s">
        <v>36</v>
      </c>
    </row>
    <row r="12986" spans="1:10" x14ac:dyDescent="0.2">
      <c r="A12986" s="7" t="s">
        <v>22336</v>
      </c>
      <c r="B12986" t="s">
        <v>22337</v>
      </c>
      <c r="C12986">
        <v>21002</v>
      </c>
      <c r="D12986" t="s">
        <v>31</v>
      </c>
      <c r="E12986">
        <v>3</v>
      </c>
      <c r="F12986" t="s">
        <v>2045</v>
      </c>
      <c r="G12986" s="8" t="s">
        <v>300</v>
      </c>
      <c r="H12986" t="s">
        <v>301</v>
      </c>
      <c r="I12986" s="1" t="s">
        <v>35</v>
      </c>
      <c r="J12986" t="s">
        <v>36</v>
      </c>
    </row>
    <row r="12987" spans="1:10" x14ac:dyDescent="0.2">
      <c r="A12987" s="7" t="s">
        <v>22338</v>
      </c>
      <c r="B12987" t="s">
        <v>22339</v>
      </c>
      <c r="C12987">
        <v>21002</v>
      </c>
      <c r="D12987" t="s">
        <v>31</v>
      </c>
      <c r="E12987">
        <v>3</v>
      </c>
      <c r="F12987" t="s">
        <v>2045</v>
      </c>
      <c r="G12987" s="8" t="s">
        <v>300</v>
      </c>
      <c r="H12987" t="s">
        <v>301</v>
      </c>
      <c r="I12987" s="1" t="s">
        <v>35</v>
      </c>
      <c r="J12987" t="s">
        <v>36</v>
      </c>
    </row>
    <row r="12988" spans="1:10" x14ac:dyDescent="0.2">
      <c r="A12988" s="7" t="s">
        <v>22340</v>
      </c>
      <c r="B12988" t="s">
        <v>22341</v>
      </c>
      <c r="C12988">
        <v>21002</v>
      </c>
      <c r="D12988" t="s">
        <v>31</v>
      </c>
      <c r="E12988">
        <v>3</v>
      </c>
      <c r="F12988" t="s">
        <v>2045</v>
      </c>
      <c r="G12988" s="8" t="s">
        <v>300</v>
      </c>
      <c r="H12988" t="s">
        <v>301</v>
      </c>
      <c r="I12988" s="1" t="s">
        <v>35</v>
      </c>
      <c r="J12988" t="s">
        <v>36</v>
      </c>
    </row>
    <row r="12989" spans="1:10" x14ac:dyDescent="0.2">
      <c r="A12989" s="7" t="s">
        <v>22342</v>
      </c>
      <c r="B12989" t="s">
        <v>22343</v>
      </c>
      <c r="C12989">
        <v>21002</v>
      </c>
      <c r="D12989" t="s">
        <v>31</v>
      </c>
      <c r="E12989">
        <v>3</v>
      </c>
      <c r="F12989" t="s">
        <v>2045</v>
      </c>
      <c r="G12989" s="8" t="s">
        <v>300</v>
      </c>
      <c r="H12989" t="s">
        <v>301</v>
      </c>
      <c r="I12989" s="1" t="s">
        <v>35</v>
      </c>
      <c r="J12989" t="s">
        <v>36</v>
      </c>
    </row>
    <row r="12990" spans="1:10" x14ac:dyDescent="0.2">
      <c r="A12990" s="7" t="s">
        <v>22344</v>
      </c>
      <c r="B12990" t="s">
        <v>21753</v>
      </c>
      <c r="C12990">
        <v>21002</v>
      </c>
      <c r="D12990" t="s">
        <v>31</v>
      </c>
      <c r="E12990">
        <v>3</v>
      </c>
      <c r="F12990" t="s">
        <v>2045</v>
      </c>
      <c r="G12990" s="8" t="s">
        <v>300</v>
      </c>
      <c r="H12990" t="s">
        <v>301</v>
      </c>
      <c r="I12990" s="1" t="s">
        <v>35</v>
      </c>
      <c r="J12990" t="s">
        <v>36</v>
      </c>
    </row>
    <row r="12991" spans="1:10" x14ac:dyDescent="0.2">
      <c r="A12991" s="7" t="s">
        <v>22345</v>
      </c>
      <c r="B12991" t="s">
        <v>14174</v>
      </c>
      <c r="C12991">
        <v>21002</v>
      </c>
      <c r="D12991" t="s">
        <v>31</v>
      </c>
      <c r="E12991">
        <v>3</v>
      </c>
      <c r="F12991" t="s">
        <v>2045</v>
      </c>
      <c r="G12991" s="8" t="s">
        <v>300</v>
      </c>
      <c r="H12991" t="s">
        <v>301</v>
      </c>
      <c r="I12991" s="1" t="s">
        <v>35</v>
      </c>
      <c r="J12991" t="s">
        <v>36</v>
      </c>
    </row>
    <row r="12992" spans="1:10" x14ac:dyDescent="0.2">
      <c r="A12992" s="7" t="s">
        <v>22346</v>
      </c>
      <c r="B12992" t="s">
        <v>22347</v>
      </c>
      <c r="C12992">
        <v>21002</v>
      </c>
      <c r="D12992" t="s">
        <v>31</v>
      </c>
      <c r="E12992">
        <v>3</v>
      </c>
      <c r="F12992" t="s">
        <v>2045</v>
      </c>
      <c r="G12992" s="8" t="s">
        <v>300</v>
      </c>
      <c r="H12992" t="s">
        <v>301</v>
      </c>
      <c r="I12992" s="1" t="s">
        <v>35</v>
      </c>
      <c r="J12992" t="s">
        <v>36</v>
      </c>
    </row>
    <row r="12993" spans="1:10" x14ac:dyDescent="0.2">
      <c r="A12993" s="7" t="s">
        <v>22348</v>
      </c>
      <c r="B12993" t="s">
        <v>22349</v>
      </c>
      <c r="C12993">
        <v>21002</v>
      </c>
      <c r="D12993" t="s">
        <v>31</v>
      </c>
      <c r="E12993">
        <v>3</v>
      </c>
      <c r="F12993" t="s">
        <v>2045</v>
      </c>
      <c r="G12993" s="8" t="s">
        <v>300</v>
      </c>
      <c r="H12993" t="s">
        <v>301</v>
      </c>
      <c r="I12993" s="1" t="s">
        <v>35</v>
      </c>
      <c r="J12993" t="s">
        <v>36</v>
      </c>
    </row>
    <row r="12994" spans="1:10" x14ac:dyDescent="0.2">
      <c r="A12994" s="7" t="s">
        <v>22350</v>
      </c>
      <c r="B12994" t="s">
        <v>22351</v>
      </c>
      <c r="C12994">
        <v>21002</v>
      </c>
      <c r="D12994" t="s">
        <v>31</v>
      </c>
      <c r="E12994">
        <v>3</v>
      </c>
      <c r="F12994" t="s">
        <v>2045</v>
      </c>
      <c r="G12994" s="8" t="s">
        <v>300</v>
      </c>
      <c r="H12994" t="s">
        <v>301</v>
      </c>
      <c r="I12994" s="1" t="s">
        <v>35</v>
      </c>
      <c r="J12994" t="s">
        <v>36</v>
      </c>
    </row>
    <row r="12995" spans="1:10" x14ac:dyDescent="0.2">
      <c r="A12995" s="7" t="s">
        <v>22352</v>
      </c>
      <c r="B12995" t="s">
        <v>22353</v>
      </c>
      <c r="C12995">
        <v>21002</v>
      </c>
      <c r="D12995" t="s">
        <v>31</v>
      </c>
      <c r="E12995">
        <v>3</v>
      </c>
      <c r="F12995" t="s">
        <v>2045</v>
      </c>
      <c r="G12995" s="8" t="s">
        <v>300</v>
      </c>
      <c r="H12995" t="s">
        <v>301</v>
      </c>
      <c r="I12995" s="1" t="s">
        <v>35</v>
      </c>
      <c r="J12995" t="s">
        <v>36</v>
      </c>
    </row>
    <row r="12996" spans="1:10" x14ac:dyDescent="0.2">
      <c r="A12996" s="7" t="s">
        <v>22354</v>
      </c>
      <c r="B12996" t="s">
        <v>22355</v>
      </c>
      <c r="C12996">
        <v>21002</v>
      </c>
      <c r="D12996" t="s">
        <v>31</v>
      </c>
      <c r="E12996">
        <v>3</v>
      </c>
      <c r="F12996" t="s">
        <v>2045</v>
      </c>
      <c r="G12996" s="8" t="s">
        <v>300</v>
      </c>
      <c r="H12996" t="s">
        <v>301</v>
      </c>
      <c r="I12996" s="1" t="s">
        <v>35</v>
      </c>
      <c r="J12996" t="s">
        <v>36</v>
      </c>
    </row>
    <row r="12997" spans="1:10" x14ac:dyDescent="0.2">
      <c r="A12997" s="7" t="s">
        <v>22356</v>
      </c>
      <c r="B12997" t="s">
        <v>6771</v>
      </c>
      <c r="C12997">
        <v>21002</v>
      </c>
      <c r="D12997" t="s">
        <v>31</v>
      </c>
      <c r="E12997">
        <v>3</v>
      </c>
      <c r="F12997" t="s">
        <v>2045</v>
      </c>
      <c r="G12997" s="8" t="s">
        <v>300</v>
      </c>
      <c r="H12997" t="s">
        <v>301</v>
      </c>
      <c r="I12997" s="1" t="s">
        <v>35</v>
      </c>
      <c r="J12997" t="s">
        <v>36</v>
      </c>
    </row>
    <row r="12998" spans="1:10" x14ac:dyDescent="0.2">
      <c r="A12998" s="7" t="s">
        <v>22357</v>
      </c>
      <c r="B12998" t="s">
        <v>22358</v>
      </c>
      <c r="C12998">
        <v>21002</v>
      </c>
      <c r="D12998" t="s">
        <v>31</v>
      </c>
      <c r="E12998">
        <v>3</v>
      </c>
      <c r="F12998" t="s">
        <v>2045</v>
      </c>
      <c r="G12998" s="8" t="s">
        <v>300</v>
      </c>
      <c r="H12998" t="s">
        <v>301</v>
      </c>
      <c r="I12998" s="1" t="s">
        <v>35</v>
      </c>
      <c r="J12998" t="s">
        <v>36</v>
      </c>
    </row>
    <row r="12999" spans="1:10" x14ac:dyDescent="0.2">
      <c r="A12999" s="7" t="s">
        <v>22359</v>
      </c>
      <c r="B12999" t="s">
        <v>22360</v>
      </c>
      <c r="C12999">
        <v>21002</v>
      </c>
      <c r="D12999" t="s">
        <v>31</v>
      </c>
      <c r="E12999">
        <v>3</v>
      </c>
      <c r="F12999" t="s">
        <v>2045</v>
      </c>
      <c r="G12999" s="8" t="s">
        <v>300</v>
      </c>
      <c r="H12999" t="s">
        <v>301</v>
      </c>
      <c r="I12999" s="1" t="s">
        <v>35</v>
      </c>
      <c r="J12999" t="s">
        <v>36</v>
      </c>
    </row>
    <row r="13000" spans="1:10" x14ac:dyDescent="0.2">
      <c r="A13000" s="7" t="s">
        <v>22361</v>
      </c>
      <c r="B13000" t="s">
        <v>22362</v>
      </c>
      <c r="C13000">
        <v>21002</v>
      </c>
      <c r="D13000" t="s">
        <v>31</v>
      </c>
      <c r="E13000">
        <v>3</v>
      </c>
      <c r="F13000" t="s">
        <v>2045</v>
      </c>
      <c r="G13000" s="8" t="s">
        <v>300</v>
      </c>
      <c r="H13000" t="s">
        <v>301</v>
      </c>
      <c r="I13000" s="1" t="s">
        <v>35</v>
      </c>
      <c r="J13000" t="s">
        <v>36</v>
      </c>
    </row>
    <row r="13001" spans="1:10" x14ac:dyDescent="0.2">
      <c r="A13001" s="7" t="s">
        <v>22363</v>
      </c>
      <c r="B13001" t="s">
        <v>22364</v>
      </c>
      <c r="C13001">
        <v>21002</v>
      </c>
      <c r="D13001" t="s">
        <v>31</v>
      </c>
      <c r="E13001">
        <v>3</v>
      </c>
      <c r="F13001" t="s">
        <v>2045</v>
      </c>
      <c r="G13001" s="8" t="s">
        <v>300</v>
      </c>
      <c r="H13001" t="s">
        <v>301</v>
      </c>
      <c r="I13001" s="1" t="s">
        <v>35</v>
      </c>
      <c r="J13001" t="s">
        <v>36</v>
      </c>
    </row>
    <row r="13002" spans="1:10" x14ac:dyDescent="0.2">
      <c r="A13002" s="7" t="s">
        <v>22365</v>
      </c>
      <c r="B13002" t="s">
        <v>22366</v>
      </c>
      <c r="C13002">
        <v>21002</v>
      </c>
      <c r="D13002" t="s">
        <v>31</v>
      </c>
      <c r="E13002">
        <v>3</v>
      </c>
      <c r="F13002" t="s">
        <v>2045</v>
      </c>
      <c r="G13002" s="8" t="s">
        <v>300</v>
      </c>
      <c r="H13002" t="s">
        <v>301</v>
      </c>
      <c r="I13002" s="1" t="s">
        <v>35</v>
      </c>
      <c r="J13002" t="s">
        <v>36</v>
      </c>
    </row>
    <row r="13003" spans="1:10" x14ac:dyDescent="0.2">
      <c r="A13003" s="7" t="s">
        <v>22367</v>
      </c>
      <c r="B13003" t="s">
        <v>22368</v>
      </c>
      <c r="C13003">
        <v>21002</v>
      </c>
      <c r="D13003" t="s">
        <v>31</v>
      </c>
      <c r="E13003">
        <v>3</v>
      </c>
      <c r="F13003" t="s">
        <v>2045</v>
      </c>
      <c r="G13003" s="8" t="s">
        <v>300</v>
      </c>
      <c r="H13003" t="s">
        <v>301</v>
      </c>
      <c r="I13003" s="1" t="s">
        <v>35</v>
      </c>
      <c r="J13003" t="s">
        <v>36</v>
      </c>
    </row>
    <row r="13004" spans="1:10" x14ac:dyDescent="0.2">
      <c r="A13004" s="7" t="s">
        <v>22369</v>
      </c>
      <c r="B13004" t="s">
        <v>22370</v>
      </c>
      <c r="C13004">
        <v>21002</v>
      </c>
      <c r="D13004" t="s">
        <v>31</v>
      </c>
      <c r="E13004">
        <v>3</v>
      </c>
      <c r="F13004" t="s">
        <v>2045</v>
      </c>
      <c r="G13004" s="8" t="s">
        <v>300</v>
      </c>
      <c r="H13004" t="s">
        <v>301</v>
      </c>
      <c r="I13004" s="1" t="s">
        <v>35</v>
      </c>
      <c r="J13004" t="s">
        <v>36</v>
      </c>
    </row>
    <row r="13005" spans="1:10" x14ac:dyDescent="0.2">
      <c r="A13005" s="7" t="s">
        <v>22371</v>
      </c>
      <c r="B13005" t="s">
        <v>2049</v>
      </c>
      <c r="C13005">
        <v>21002</v>
      </c>
      <c r="D13005" t="s">
        <v>31</v>
      </c>
      <c r="E13005">
        <v>3</v>
      </c>
      <c r="F13005" t="s">
        <v>2045</v>
      </c>
      <c r="G13005" s="8" t="s">
        <v>300</v>
      </c>
      <c r="H13005" t="s">
        <v>301</v>
      </c>
      <c r="I13005" s="1" t="s">
        <v>35</v>
      </c>
      <c r="J13005" t="s">
        <v>36</v>
      </c>
    </row>
    <row r="13006" spans="1:10" x14ac:dyDescent="0.2">
      <c r="A13006" s="7" t="s">
        <v>22372</v>
      </c>
      <c r="B13006" t="s">
        <v>20961</v>
      </c>
      <c r="C13006">
        <v>21002</v>
      </c>
      <c r="D13006" t="s">
        <v>31</v>
      </c>
      <c r="E13006">
        <v>3</v>
      </c>
      <c r="F13006" t="s">
        <v>2045</v>
      </c>
      <c r="G13006" s="8" t="s">
        <v>304</v>
      </c>
      <c r="H13006" t="s">
        <v>305</v>
      </c>
      <c r="I13006" s="1" t="s">
        <v>35</v>
      </c>
      <c r="J13006" t="s">
        <v>36</v>
      </c>
    </row>
    <row r="13007" spans="1:10" x14ac:dyDescent="0.2">
      <c r="A13007" s="7" t="s">
        <v>22373</v>
      </c>
      <c r="B13007" t="s">
        <v>22374</v>
      </c>
      <c r="C13007">
        <v>21002</v>
      </c>
      <c r="D13007" t="s">
        <v>31</v>
      </c>
      <c r="E13007">
        <v>3</v>
      </c>
      <c r="F13007" t="s">
        <v>2045</v>
      </c>
      <c r="G13007" s="8" t="s">
        <v>304</v>
      </c>
      <c r="H13007" t="s">
        <v>305</v>
      </c>
      <c r="I13007" s="1" t="s">
        <v>35</v>
      </c>
      <c r="J13007" t="s">
        <v>36</v>
      </c>
    </row>
    <row r="13008" spans="1:10" x14ac:dyDescent="0.2">
      <c r="A13008" s="7" t="s">
        <v>22375</v>
      </c>
      <c r="B13008" t="s">
        <v>18782</v>
      </c>
      <c r="C13008">
        <v>21002</v>
      </c>
      <c r="D13008" t="s">
        <v>31</v>
      </c>
      <c r="E13008">
        <v>3</v>
      </c>
      <c r="F13008" t="s">
        <v>2045</v>
      </c>
      <c r="G13008" s="8" t="s">
        <v>304</v>
      </c>
      <c r="H13008" t="s">
        <v>305</v>
      </c>
      <c r="I13008" s="1" t="s">
        <v>35</v>
      </c>
      <c r="J13008" t="s">
        <v>36</v>
      </c>
    </row>
    <row r="13009" spans="1:10" x14ac:dyDescent="0.2">
      <c r="A13009" s="7" t="s">
        <v>22376</v>
      </c>
      <c r="B13009" t="s">
        <v>22377</v>
      </c>
      <c r="C13009">
        <v>21002</v>
      </c>
      <c r="D13009" t="s">
        <v>31</v>
      </c>
      <c r="E13009">
        <v>3</v>
      </c>
      <c r="F13009" t="s">
        <v>2045</v>
      </c>
      <c r="G13009" s="8" t="s">
        <v>304</v>
      </c>
      <c r="H13009" t="s">
        <v>305</v>
      </c>
      <c r="I13009" s="1" t="s">
        <v>35</v>
      </c>
      <c r="J13009" t="s">
        <v>36</v>
      </c>
    </row>
    <row r="13010" spans="1:10" x14ac:dyDescent="0.2">
      <c r="A13010" s="7" t="s">
        <v>22378</v>
      </c>
      <c r="B13010" t="s">
        <v>21836</v>
      </c>
      <c r="C13010">
        <v>21002</v>
      </c>
      <c r="D13010" t="s">
        <v>31</v>
      </c>
      <c r="E13010">
        <v>3</v>
      </c>
      <c r="F13010" t="s">
        <v>2045</v>
      </c>
      <c r="G13010" s="8" t="s">
        <v>304</v>
      </c>
      <c r="H13010" t="s">
        <v>305</v>
      </c>
      <c r="I13010" s="1" t="s">
        <v>35</v>
      </c>
      <c r="J13010" t="s">
        <v>36</v>
      </c>
    </row>
    <row r="13011" spans="1:10" x14ac:dyDescent="0.2">
      <c r="A13011" s="7" t="s">
        <v>22379</v>
      </c>
      <c r="B13011" t="s">
        <v>22380</v>
      </c>
      <c r="C13011">
        <v>21002</v>
      </c>
      <c r="D13011" t="s">
        <v>31</v>
      </c>
      <c r="E13011">
        <v>3</v>
      </c>
      <c r="F13011" t="s">
        <v>2045</v>
      </c>
      <c r="G13011" s="8" t="s">
        <v>304</v>
      </c>
      <c r="H13011" t="s">
        <v>305</v>
      </c>
      <c r="I13011" s="1" t="s">
        <v>35</v>
      </c>
      <c r="J13011" t="s">
        <v>36</v>
      </c>
    </row>
    <row r="13012" spans="1:10" x14ac:dyDescent="0.2">
      <c r="A13012" s="7" t="s">
        <v>22381</v>
      </c>
      <c r="B13012" t="s">
        <v>22382</v>
      </c>
      <c r="C13012">
        <v>21002</v>
      </c>
      <c r="D13012" t="s">
        <v>31</v>
      </c>
      <c r="E13012">
        <v>3</v>
      </c>
      <c r="F13012" t="s">
        <v>2045</v>
      </c>
      <c r="G13012" s="8" t="s">
        <v>304</v>
      </c>
      <c r="H13012" t="s">
        <v>305</v>
      </c>
      <c r="I13012" s="1" t="s">
        <v>35</v>
      </c>
      <c r="J13012" t="s">
        <v>36</v>
      </c>
    </row>
    <row r="13013" spans="1:10" x14ac:dyDescent="0.2">
      <c r="A13013" s="7" t="s">
        <v>22383</v>
      </c>
      <c r="B13013" t="s">
        <v>22384</v>
      </c>
      <c r="C13013">
        <v>21002</v>
      </c>
      <c r="D13013" t="s">
        <v>31</v>
      </c>
      <c r="E13013">
        <v>3</v>
      </c>
      <c r="F13013" t="s">
        <v>2045</v>
      </c>
      <c r="G13013" s="8" t="s">
        <v>304</v>
      </c>
      <c r="H13013" t="s">
        <v>305</v>
      </c>
      <c r="I13013" s="1" t="s">
        <v>35</v>
      </c>
      <c r="J13013" t="s">
        <v>36</v>
      </c>
    </row>
    <row r="13014" spans="1:10" x14ac:dyDescent="0.2">
      <c r="A13014" s="7" t="s">
        <v>22385</v>
      </c>
      <c r="B13014" t="s">
        <v>20098</v>
      </c>
      <c r="C13014">
        <v>21002</v>
      </c>
      <c r="D13014" t="s">
        <v>31</v>
      </c>
      <c r="E13014">
        <v>3</v>
      </c>
      <c r="F13014" t="s">
        <v>2045</v>
      </c>
      <c r="G13014" s="8" t="s">
        <v>304</v>
      </c>
      <c r="H13014" t="s">
        <v>305</v>
      </c>
      <c r="I13014" s="1" t="s">
        <v>35</v>
      </c>
      <c r="J13014" t="s">
        <v>36</v>
      </c>
    </row>
    <row r="13015" spans="1:10" x14ac:dyDescent="0.2">
      <c r="A13015" s="7" t="s">
        <v>22386</v>
      </c>
      <c r="B13015" t="s">
        <v>22387</v>
      </c>
      <c r="C13015">
        <v>21002</v>
      </c>
      <c r="D13015" t="s">
        <v>31</v>
      </c>
      <c r="E13015">
        <v>3</v>
      </c>
      <c r="F13015" t="s">
        <v>2045</v>
      </c>
      <c r="G13015" s="8" t="s">
        <v>304</v>
      </c>
      <c r="H13015" t="s">
        <v>305</v>
      </c>
      <c r="I13015" s="1" t="s">
        <v>35</v>
      </c>
      <c r="J13015" t="s">
        <v>36</v>
      </c>
    </row>
    <row r="13016" spans="1:10" x14ac:dyDescent="0.2">
      <c r="A13016" s="7" t="s">
        <v>22388</v>
      </c>
      <c r="B13016" t="s">
        <v>8562</v>
      </c>
      <c r="C13016">
        <v>21002</v>
      </c>
      <c r="D13016" t="s">
        <v>31</v>
      </c>
      <c r="E13016">
        <v>3</v>
      </c>
      <c r="F13016" t="s">
        <v>2045</v>
      </c>
      <c r="G13016" s="8" t="s">
        <v>304</v>
      </c>
      <c r="H13016" t="s">
        <v>305</v>
      </c>
      <c r="I13016" s="1" t="s">
        <v>35</v>
      </c>
      <c r="J13016" t="s">
        <v>36</v>
      </c>
    </row>
    <row r="13017" spans="1:10" x14ac:dyDescent="0.2">
      <c r="A13017" s="7" t="s">
        <v>22389</v>
      </c>
      <c r="B13017" t="s">
        <v>7091</v>
      </c>
      <c r="C13017">
        <v>21002</v>
      </c>
      <c r="D13017" t="s">
        <v>31</v>
      </c>
      <c r="E13017">
        <v>3</v>
      </c>
      <c r="F13017" t="s">
        <v>2045</v>
      </c>
      <c r="G13017" s="8" t="s">
        <v>304</v>
      </c>
      <c r="H13017" t="s">
        <v>305</v>
      </c>
      <c r="I13017" s="1" t="s">
        <v>35</v>
      </c>
      <c r="J13017" t="s">
        <v>36</v>
      </c>
    </row>
    <row r="13018" spans="1:10" x14ac:dyDescent="0.2">
      <c r="A13018" s="7" t="s">
        <v>22390</v>
      </c>
      <c r="B13018" t="s">
        <v>22391</v>
      </c>
      <c r="C13018">
        <v>21002</v>
      </c>
      <c r="D13018" t="s">
        <v>31</v>
      </c>
      <c r="E13018">
        <v>3</v>
      </c>
      <c r="F13018" t="s">
        <v>2045</v>
      </c>
      <c r="G13018" s="8" t="s">
        <v>304</v>
      </c>
      <c r="H13018" t="s">
        <v>305</v>
      </c>
      <c r="I13018" s="1" t="s">
        <v>35</v>
      </c>
      <c r="J13018" t="s">
        <v>36</v>
      </c>
    </row>
    <row r="13019" spans="1:10" x14ac:dyDescent="0.2">
      <c r="A13019" s="7" t="s">
        <v>22392</v>
      </c>
      <c r="B13019" t="s">
        <v>22393</v>
      </c>
      <c r="C13019">
        <v>21002</v>
      </c>
      <c r="D13019" t="s">
        <v>31</v>
      </c>
      <c r="E13019">
        <v>3</v>
      </c>
      <c r="F13019" t="s">
        <v>2045</v>
      </c>
      <c r="G13019" s="8" t="s">
        <v>304</v>
      </c>
      <c r="H13019" t="s">
        <v>305</v>
      </c>
      <c r="I13019" s="1" t="s">
        <v>35</v>
      </c>
      <c r="J13019" t="s">
        <v>36</v>
      </c>
    </row>
    <row r="13020" spans="1:10" x14ac:dyDescent="0.2">
      <c r="A13020" s="7" t="s">
        <v>22394</v>
      </c>
      <c r="B13020" t="s">
        <v>22395</v>
      </c>
      <c r="C13020">
        <v>21002</v>
      </c>
      <c r="D13020" t="s">
        <v>31</v>
      </c>
      <c r="E13020">
        <v>3</v>
      </c>
      <c r="F13020" t="s">
        <v>2045</v>
      </c>
      <c r="G13020" s="8" t="s">
        <v>304</v>
      </c>
      <c r="H13020" t="s">
        <v>305</v>
      </c>
      <c r="I13020" s="1" t="s">
        <v>35</v>
      </c>
      <c r="J13020" t="s">
        <v>36</v>
      </c>
    </row>
    <row r="13021" spans="1:10" x14ac:dyDescent="0.2">
      <c r="A13021" s="7" t="s">
        <v>22396</v>
      </c>
      <c r="B13021" t="s">
        <v>22397</v>
      </c>
      <c r="C13021">
        <v>21002</v>
      </c>
      <c r="D13021" t="s">
        <v>31</v>
      </c>
      <c r="E13021">
        <v>3</v>
      </c>
      <c r="F13021" t="s">
        <v>2045</v>
      </c>
      <c r="G13021" s="8" t="s">
        <v>304</v>
      </c>
      <c r="H13021" t="s">
        <v>305</v>
      </c>
      <c r="I13021" s="1" t="s">
        <v>35</v>
      </c>
      <c r="J13021" t="s">
        <v>36</v>
      </c>
    </row>
    <row r="13022" spans="1:10" x14ac:dyDescent="0.2">
      <c r="A13022" s="7" t="s">
        <v>22398</v>
      </c>
      <c r="B13022" t="s">
        <v>22399</v>
      </c>
      <c r="C13022">
        <v>21002</v>
      </c>
      <c r="D13022" t="s">
        <v>31</v>
      </c>
      <c r="E13022">
        <v>3</v>
      </c>
      <c r="F13022" t="s">
        <v>2045</v>
      </c>
      <c r="G13022" s="8" t="s">
        <v>304</v>
      </c>
      <c r="H13022" t="s">
        <v>305</v>
      </c>
      <c r="I13022" s="1" t="s">
        <v>35</v>
      </c>
      <c r="J13022" t="s">
        <v>36</v>
      </c>
    </row>
    <row r="13023" spans="1:10" x14ac:dyDescent="0.2">
      <c r="A13023" s="7" t="s">
        <v>22400</v>
      </c>
      <c r="B13023" t="s">
        <v>22401</v>
      </c>
      <c r="C13023">
        <v>21002</v>
      </c>
      <c r="D13023" t="s">
        <v>31</v>
      </c>
      <c r="E13023">
        <v>3</v>
      </c>
      <c r="F13023" t="s">
        <v>2045</v>
      </c>
      <c r="G13023" s="8" t="s">
        <v>304</v>
      </c>
      <c r="H13023" t="s">
        <v>305</v>
      </c>
      <c r="I13023" s="1" t="s">
        <v>35</v>
      </c>
      <c r="J13023" t="s">
        <v>36</v>
      </c>
    </row>
    <row r="13024" spans="1:10" x14ac:dyDescent="0.2">
      <c r="A13024" s="7" t="s">
        <v>22402</v>
      </c>
      <c r="B13024" t="s">
        <v>22403</v>
      </c>
      <c r="C13024">
        <v>21002</v>
      </c>
      <c r="D13024" t="s">
        <v>31</v>
      </c>
      <c r="E13024">
        <v>3</v>
      </c>
      <c r="F13024" t="s">
        <v>2045</v>
      </c>
      <c r="G13024" s="8" t="s">
        <v>304</v>
      </c>
      <c r="H13024" t="s">
        <v>305</v>
      </c>
      <c r="I13024" s="1" t="s">
        <v>35</v>
      </c>
      <c r="J13024" t="s">
        <v>36</v>
      </c>
    </row>
    <row r="13025" spans="1:10" x14ac:dyDescent="0.2">
      <c r="A13025" s="7" t="s">
        <v>22404</v>
      </c>
      <c r="B13025" t="s">
        <v>22405</v>
      </c>
      <c r="C13025">
        <v>21002</v>
      </c>
      <c r="D13025" t="s">
        <v>31</v>
      </c>
      <c r="E13025">
        <v>3</v>
      </c>
      <c r="F13025" t="s">
        <v>2045</v>
      </c>
      <c r="G13025" s="8" t="s">
        <v>304</v>
      </c>
      <c r="H13025" t="s">
        <v>305</v>
      </c>
      <c r="I13025" s="1" t="s">
        <v>35</v>
      </c>
      <c r="J13025" t="s">
        <v>36</v>
      </c>
    </row>
    <row r="13026" spans="1:10" x14ac:dyDescent="0.2">
      <c r="A13026" s="7" t="s">
        <v>22406</v>
      </c>
      <c r="B13026" t="s">
        <v>22407</v>
      </c>
      <c r="C13026">
        <v>21002</v>
      </c>
      <c r="D13026" t="s">
        <v>31</v>
      </c>
      <c r="E13026">
        <v>3</v>
      </c>
      <c r="F13026" t="s">
        <v>2045</v>
      </c>
      <c r="G13026" s="8" t="s">
        <v>304</v>
      </c>
      <c r="H13026" t="s">
        <v>305</v>
      </c>
      <c r="I13026" s="1" t="s">
        <v>35</v>
      </c>
      <c r="J13026" t="s">
        <v>36</v>
      </c>
    </row>
    <row r="13027" spans="1:10" x14ac:dyDescent="0.2">
      <c r="A13027" s="7" t="s">
        <v>22408</v>
      </c>
      <c r="B13027" t="s">
        <v>22409</v>
      </c>
      <c r="C13027">
        <v>21002</v>
      </c>
      <c r="D13027" t="s">
        <v>31</v>
      </c>
      <c r="E13027">
        <v>3</v>
      </c>
      <c r="F13027" t="s">
        <v>2045</v>
      </c>
      <c r="G13027" s="8" t="s">
        <v>304</v>
      </c>
      <c r="H13027" t="s">
        <v>305</v>
      </c>
      <c r="I13027" s="1" t="s">
        <v>35</v>
      </c>
      <c r="J13027" t="s">
        <v>36</v>
      </c>
    </row>
    <row r="13028" spans="1:10" x14ac:dyDescent="0.2">
      <c r="A13028" s="7" t="s">
        <v>22410</v>
      </c>
      <c r="B13028" t="s">
        <v>22411</v>
      </c>
      <c r="C13028">
        <v>21002</v>
      </c>
      <c r="D13028" t="s">
        <v>31</v>
      </c>
      <c r="E13028">
        <v>3</v>
      </c>
      <c r="F13028" t="s">
        <v>2045</v>
      </c>
      <c r="G13028" s="8" t="s">
        <v>304</v>
      </c>
      <c r="H13028" t="s">
        <v>305</v>
      </c>
      <c r="I13028" s="1" t="s">
        <v>35</v>
      </c>
      <c r="J13028" t="s">
        <v>36</v>
      </c>
    </row>
    <row r="13029" spans="1:10" x14ac:dyDescent="0.2">
      <c r="A13029" s="7" t="s">
        <v>22412</v>
      </c>
      <c r="B13029" t="s">
        <v>22413</v>
      </c>
      <c r="C13029">
        <v>21002</v>
      </c>
      <c r="D13029" t="s">
        <v>31</v>
      </c>
      <c r="E13029">
        <v>3</v>
      </c>
      <c r="F13029" t="s">
        <v>2045</v>
      </c>
      <c r="G13029" s="8" t="s">
        <v>304</v>
      </c>
      <c r="H13029" t="s">
        <v>305</v>
      </c>
      <c r="I13029" s="1" t="s">
        <v>35</v>
      </c>
      <c r="J13029" t="s">
        <v>36</v>
      </c>
    </row>
    <row r="13030" spans="1:10" x14ac:dyDescent="0.2">
      <c r="A13030" s="7" t="s">
        <v>22414</v>
      </c>
      <c r="B13030" t="s">
        <v>22415</v>
      </c>
      <c r="C13030">
        <v>21002</v>
      </c>
      <c r="D13030" t="s">
        <v>31</v>
      </c>
      <c r="E13030">
        <v>3</v>
      </c>
      <c r="F13030" t="s">
        <v>2045</v>
      </c>
      <c r="G13030" s="8" t="s">
        <v>304</v>
      </c>
      <c r="H13030" t="s">
        <v>305</v>
      </c>
      <c r="I13030" s="1" t="s">
        <v>35</v>
      </c>
      <c r="J13030" t="s">
        <v>36</v>
      </c>
    </row>
    <row r="13031" spans="1:10" x14ac:dyDescent="0.2">
      <c r="A13031" s="7" t="s">
        <v>22416</v>
      </c>
      <c r="B13031" t="s">
        <v>22417</v>
      </c>
      <c r="C13031">
        <v>21002</v>
      </c>
      <c r="D13031" t="s">
        <v>31</v>
      </c>
      <c r="E13031">
        <v>3</v>
      </c>
      <c r="F13031" t="s">
        <v>2045</v>
      </c>
      <c r="G13031" s="8" t="s">
        <v>304</v>
      </c>
      <c r="H13031" t="s">
        <v>305</v>
      </c>
      <c r="I13031" s="1" t="s">
        <v>35</v>
      </c>
      <c r="J13031" t="s">
        <v>36</v>
      </c>
    </row>
    <row r="13032" spans="1:10" x14ac:dyDescent="0.2">
      <c r="A13032" s="7" t="s">
        <v>22418</v>
      </c>
      <c r="B13032" t="s">
        <v>7540</v>
      </c>
      <c r="C13032">
        <v>21002</v>
      </c>
      <c r="D13032" t="s">
        <v>31</v>
      </c>
      <c r="E13032">
        <v>3</v>
      </c>
      <c r="F13032" t="s">
        <v>2045</v>
      </c>
      <c r="G13032" s="8" t="s">
        <v>304</v>
      </c>
      <c r="H13032" t="s">
        <v>305</v>
      </c>
      <c r="I13032" s="1" t="s">
        <v>35</v>
      </c>
      <c r="J13032" t="s">
        <v>36</v>
      </c>
    </row>
    <row r="13033" spans="1:10" x14ac:dyDescent="0.2">
      <c r="A13033" s="7" t="s">
        <v>22419</v>
      </c>
      <c r="B13033" t="s">
        <v>22420</v>
      </c>
      <c r="C13033">
        <v>21002</v>
      </c>
      <c r="D13033" t="s">
        <v>31</v>
      </c>
      <c r="E13033">
        <v>3</v>
      </c>
      <c r="F13033" t="s">
        <v>2045</v>
      </c>
      <c r="G13033" s="8" t="s">
        <v>304</v>
      </c>
      <c r="H13033" t="s">
        <v>305</v>
      </c>
      <c r="I13033" s="1" t="s">
        <v>35</v>
      </c>
      <c r="J13033" t="s">
        <v>36</v>
      </c>
    </row>
    <row r="13034" spans="1:10" x14ac:dyDescent="0.2">
      <c r="A13034" s="7" t="s">
        <v>22421</v>
      </c>
      <c r="B13034" t="s">
        <v>22422</v>
      </c>
      <c r="C13034">
        <v>21002</v>
      </c>
      <c r="D13034" t="s">
        <v>31</v>
      </c>
      <c r="E13034">
        <v>3</v>
      </c>
      <c r="F13034" t="s">
        <v>2045</v>
      </c>
      <c r="G13034" s="8" t="s">
        <v>304</v>
      </c>
      <c r="H13034" t="s">
        <v>305</v>
      </c>
      <c r="I13034" s="1" t="s">
        <v>35</v>
      </c>
      <c r="J13034" t="s">
        <v>36</v>
      </c>
    </row>
    <row r="13035" spans="1:10" x14ac:dyDescent="0.2">
      <c r="A13035" s="7" t="s">
        <v>22423</v>
      </c>
      <c r="B13035" t="s">
        <v>22424</v>
      </c>
      <c r="C13035">
        <v>21002</v>
      </c>
      <c r="D13035" t="s">
        <v>31</v>
      </c>
      <c r="E13035">
        <v>3</v>
      </c>
      <c r="F13035" t="s">
        <v>2045</v>
      </c>
      <c r="G13035" s="8" t="s">
        <v>304</v>
      </c>
      <c r="H13035" t="s">
        <v>305</v>
      </c>
      <c r="I13035" s="1" t="s">
        <v>35</v>
      </c>
      <c r="J13035" t="s">
        <v>36</v>
      </c>
    </row>
    <row r="13036" spans="1:10" x14ac:dyDescent="0.2">
      <c r="A13036" s="7" t="s">
        <v>22425</v>
      </c>
      <c r="B13036" t="s">
        <v>22426</v>
      </c>
      <c r="C13036">
        <v>21002</v>
      </c>
      <c r="D13036" t="s">
        <v>31</v>
      </c>
      <c r="E13036">
        <v>3</v>
      </c>
      <c r="F13036" t="s">
        <v>2045</v>
      </c>
      <c r="G13036" s="8" t="s">
        <v>304</v>
      </c>
      <c r="H13036" t="s">
        <v>305</v>
      </c>
      <c r="I13036" s="1" t="s">
        <v>35</v>
      </c>
      <c r="J13036" t="s">
        <v>36</v>
      </c>
    </row>
    <row r="13037" spans="1:10" x14ac:dyDescent="0.2">
      <c r="A13037" s="7" t="s">
        <v>22427</v>
      </c>
      <c r="B13037" t="s">
        <v>22428</v>
      </c>
      <c r="C13037">
        <v>21002</v>
      </c>
      <c r="D13037" t="s">
        <v>31</v>
      </c>
      <c r="E13037">
        <v>3</v>
      </c>
      <c r="F13037" t="s">
        <v>2045</v>
      </c>
      <c r="G13037" s="8" t="s">
        <v>304</v>
      </c>
      <c r="H13037" t="s">
        <v>305</v>
      </c>
      <c r="I13037" s="1" t="s">
        <v>35</v>
      </c>
      <c r="J13037" t="s">
        <v>36</v>
      </c>
    </row>
    <row r="13038" spans="1:10" x14ac:dyDescent="0.2">
      <c r="A13038" s="7" t="s">
        <v>22429</v>
      </c>
      <c r="B13038" t="s">
        <v>22430</v>
      </c>
      <c r="C13038">
        <v>21002</v>
      </c>
      <c r="D13038" t="s">
        <v>31</v>
      </c>
      <c r="E13038">
        <v>3</v>
      </c>
      <c r="F13038" t="s">
        <v>2045</v>
      </c>
      <c r="G13038" s="8" t="s">
        <v>304</v>
      </c>
      <c r="H13038" t="s">
        <v>305</v>
      </c>
      <c r="I13038" s="1" t="s">
        <v>35</v>
      </c>
      <c r="J13038" t="s">
        <v>36</v>
      </c>
    </row>
    <row r="13039" spans="1:10" x14ac:dyDescent="0.2">
      <c r="A13039" s="7" t="s">
        <v>22431</v>
      </c>
      <c r="B13039" t="s">
        <v>22432</v>
      </c>
      <c r="C13039">
        <v>21002</v>
      </c>
      <c r="D13039" t="s">
        <v>31</v>
      </c>
      <c r="E13039">
        <v>3</v>
      </c>
      <c r="F13039" t="s">
        <v>2045</v>
      </c>
      <c r="G13039" s="8" t="s">
        <v>304</v>
      </c>
      <c r="H13039" t="s">
        <v>305</v>
      </c>
      <c r="I13039" s="1" t="s">
        <v>35</v>
      </c>
      <c r="J13039" t="s">
        <v>36</v>
      </c>
    </row>
    <row r="13040" spans="1:10" x14ac:dyDescent="0.2">
      <c r="A13040" s="7" t="s">
        <v>22433</v>
      </c>
      <c r="B13040" t="s">
        <v>22434</v>
      </c>
      <c r="C13040">
        <v>21002</v>
      </c>
      <c r="D13040" t="s">
        <v>31</v>
      </c>
      <c r="E13040">
        <v>3</v>
      </c>
      <c r="F13040" t="s">
        <v>2045</v>
      </c>
      <c r="G13040" s="8" t="s">
        <v>304</v>
      </c>
      <c r="H13040" t="s">
        <v>305</v>
      </c>
      <c r="I13040" s="1" t="s">
        <v>35</v>
      </c>
      <c r="J13040" t="s">
        <v>36</v>
      </c>
    </row>
    <row r="13041" spans="1:10" x14ac:dyDescent="0.2">
      <c r="A13041" s="7" t="s">
        <v>22435</v>
      </c>
      <c r="B13041" t="s">
        <v>22436</v>
      </c>
      <c r="C13041">
        <v>21002</v>
      </c>
      <c r="D13041" t="s">
        <v>31</v>
      </c>
      <c r="E13041">
        <v>3</v>
      </c>
      <c r="F13041" t="s">
        <v>2045</v>
      </c>
      <c r="G13041" s="8" t="s">
        <v>304</v>
      </c>
      <c r="H13041" t="s">
        <v>305</v>
      </c>
      <c r="I13041" s="1" t="s">
        <v>35</v>
      </c>
      <c r="J13041" t="s">
        <v>36</v>
      </c>
    </row>
    <row r="13042" spans="1:10" x14ac:dyDescent="0.2">
      <c r="A13042" s="7" t="s">
        <v>22437</v>
      </c>
      <c r="B13042" t="s">
        <v>22438</v>
      </c>
      <c r="C13042">
        <v>21002</v>
      </c>
      <c r="D13042" t="s">
        <v>31</v>
      </c>
      <c r="E13042">
        <v>3</v>
      </c>
      <c r="F13042" t="s">
        <v>2045</v>
      </c>
      <c r="G13042" s="8" t="s">
        <v>304</v>
      </c>
      <c r="H13042" t="s">
        <v>305</v>
      </c>
      <c r="I13042" s="1" t="s">
        <v>35</v>
      </c>
      <c r="J13042" t="s">
        <v>36</v>
      </c>
    </row>
    <row r="13043" spans="1:10" x14ac:dyDescent="0.2">
      <c r="A13043" s="7" t="s">
        <v>22439</v>
      </c>
      <c r="B13043" t="s">
        <v>22440</v>
      </c>
      <c r="C13043">
        <v>21002</v>
      </c>
      <c r="D13043" t="s">
        <v>31</v>
      </c>
      <c r="E13043">
        <v>3</v>
      </c>
      <c r="F13043" t="s">
        <v>2045</v>
      </c>
      <c r="G13043" s="8" t="s">
        <v>304</v>
      </c>
      <c r="H13043" t="s">
        <v>305</v>
      </c>
      <c r="I13043" s="1" t="s">
        <v>35</v>
      </c>
      <c r="J13043" t="s">
        <v>36</v>
      </c>
    </row>
    <row r="13044" spans="1:10" x14ac:dyDescent="0.2">
      <c r="A13044" s="7" t="s">
        <v>22441</v>
      </c>
      <c r="B13044" t="s">
        <v>22442</v>
      </c>
      <c r="C13044">
        <v>21002</v>
      </c>
      <c r="D13044" t="s">
        <v>31</v>
      </c>
      <c r="E13044">
        <v>3</v>
      </c>
      <c r="F13044" t="s">
        <v>2045</v>
      </c>
      <c r="G13044" s="8" t="s">
        <v>304</v>
      </c>
      <c r="H13044" t="s">
        <v>305</v>
      </c>
      <c r="I13044" s="1" t="s">
        <v>35</v>
      </c>
      <c r="J13044" t="s">
        <v>36</v>
      </c>
    </row>
    <row r="13045" spans="1:10" x14ac:dyDescent="0.2">
      <c r="A13045" s="7" t="s">
        <v>22443</v>
      </c>
      <c r="B13045" t="s">
        <v>22444</v>
      </c>
      <c r="C13045">
        <v>21002</v>
      </c>
      <c r="D13045" t="s">
        <v>31</v>
      </c>
      <c r="E13045">
        <v>3</v>
      </c>
      <c r="F13045" t="s">
        <v>2045</v>
      </c>
      <c r="G13045" s="8" t="s">
        <v>304</v>
      </c>
      <c r="H13045" t="s">
        <v>305</v>
      </c>
      <c r="I13045" s="1" t="s">
        <v>35</v>
      </c>
      <c r="J13045" t="s">
        <v>36</v>
      </c>
    </row>
    <row r="13046" spans="1:10" x14ac:dyDescent="0.2">
      <c r="A13046" s="7" t="s">
        <v>22445</v>
      </c>
      <c r="B13046" t="s">
        <v>22446</v>
      </c>
      <c r="C13046">
        <v>21002</v>
      </c>
      <c r="D13046" t="s">
        <v>31</v>
      </c>
      <c r="E13046">
        <v>3</v>
      </c>
      <c r="F13046" t="s">
        <v>2045</v>
      </c>
      <c r="G13046" s="8" t="s">
        <v>304</v>
      </c>
      <c r="H13046" t="s">
        <v>305</v>
      </c>
      <c r="I13046" s="1" t="s">
        <v>35</v>
      </c>
      <c r="J13046" t="s">
        <v>36</v>
      </c>
    </row>
    <row r="13047" spans="1:10" x14ac:dyDescent="0.2">
      <c r="A13047" s="7" t="s">
        <v>22447</v>
      </c>
      <c r="B13047" t="s">
        <v>22448</v>
      </c>
      <c r="C13047">
        <v>21002</v>
      </c>
      <c r="D13047" t="s">
        <v>31</v>
      </c>
      <c r="E13047">
        <v>3</v>
      </c>
      <c r="F13047" t="s">
        <v>2045</v>
      </c>
      <c r="G13047" s="8" t="s">
        <v>304</v>
      </c>
      <c r="H13047" t="s">
        <v>305</v>
      </c>
      <c r="I13047" s="1" t="s">
        <v>35</v>
      </c>
      <c r="J13047" t="s">
        <v>36</v>
      </c>
    </row>
    <row r="13048" spans="1:10" x14ac:dyDescent="0.2">
      <c r="A13048" s="7" t="s">
        <v>22449</v>
      </c>
      <c r="B13048" t="s">
        <v>22450</v>
      </c>
      <c r="C13048">
        <v>21002</v>
      </c>
      <c r="D13048" t="s">
        <v>31</v>
      </c>
      <c r="E13048">
        <v>3</v>
      </c>
      <c r="F13048" t="s">
        <v>2045</v>
      </c>
      <c r="G13048" s="8" t="s">
        <v>304</v>
      </c>
      <c r="H13048" t="s">
        <v>305</v>
      </c>
      <c r="I13048" s="1" t="s">
        <v>35</v>
      </c>
      <c r="J13048" t="s">
        <v>36</v>
      </c>
    </row>
    <row r="13049" spans="1:10" x14ac:dyDescent="0.2">
      <c r="A13049" s="7" t="s">
        <v>22451</v>
      </c>
      <c r="B13049" t="s">
        <v>22452</v>
      </c>
      <c r="C13049">
        <v>21002</v>
      </c>
      <c r="D13049" t="s">
        <v>31</v>
      </c>
      <c r="E13049">
        <v>3</v>
      </c>
      <c r="F13049" t="s">
        <v>2045</v>
      </c>
      <c r="G13049" s="8" t="s">
        <v>304</v>
      </c>
      <c r="H13049" t="s">
        <v>305</v>
      </c>
      <c r="I13049" s="1" t="s">
        <v>35</v>
      </c>
      <c r="J13049" t="s">
        <v>36</v>
      </c>
    </row>
    <row r="13050" spans="1:10" x14ac:dyDescent="0.2">
      <c r="A13050" s="7" t="s">
        <v>22453</v>
      </c>
      <c r="B13050" t="s">
        <v>22454</v>
      </c>
      <c r="C13050">
        <v>21002</v>
      </c>
      <c r="D13050" t="s">
        <v>31</v>
      </c>
      <c r="E13050">
        <v>3</v>
      </c>
      <c r="F13050" t="s">
        <v>2045</v>
      </c>
      <c r="G13050" s="8" t="s">
        <v>304</v>
      </c>
      <c r="H13050" t="s">
        <v>305</v>
      </c>
      <c r="I13050" s="1" t="s">
        <v>35</v>
      </c>
      <c r="J13050" t="s">
        <v>36</v>
      </c>
    </row>
    <row r="13051" spans="1:10" x14ac:dyDescent="0.2">
      <c r="A13051" s="7" t="s">
        <v>22455</v>
      </c>
      <c r="B13051" t="s">
        <v>22456</v>
      </c>
      <c r="C13051">
        <v>21002</v>
      </c>
      <c r="D13051" t="s">
        <v>31</v>
      </c>
      <c r="E13051">
        <v>3</v>
      </c>
      <c r="F13051" t="s">
        <v>2045</v>
      </c>
      <c r="G13051" s="8" t="s">
        <v>304</v>
      </c>
      <c r="H13051" t="s">
        <v>305</v>
      </c>
      <c r="I13051" s="1" t="s">
        <v>35</v>
      </c>
      <c r="J13051" t="s">
        <v>36</v>
      </c>
    </row>
    <row r="13052" spans="1:10" x14ac:dyDescent="0.2">
      <c r="A13052" s="7" t="s">
        <v>22457</v>
      </c>
      <c r="B13052" t="s">
        <v>22458</v>
      </c>
      <c r="C13052">
        <v>21002</v>
      </c>
      <c r="D13052" t="s">
        <v>31</v>
      </c>
      <c r="E13052">
        <v>3</v>
      </c>
      <c r="F13052" t="s">
        <v>2045</v>
      </c>
      <c r="G13052" s="8" t="s">
        <v>304</v>
      </c>
      <c r="H13052" t="s">
        <v>305</v>
      </c>
      <c r="I13052" s="1" t="s">
        <v>35</v>
      </c>
      <c r="J13052" t="s">
        <v>36</v>
      </c>
    </row>
    <row r="13053" spans="1:10" x14ac:dyDescent="0.2">
      <c r="A13053" s="7" t="s">
        <v>22459</v>
      </c>
      <c r="B13053" t="s">
        <v>22460</v>
      </c>
      <c r="C13053">
        <v>21002</v>
      </c>
      <c r="D13053" t="s">
        <v>31</v>
      </c>
      <c r="E13053">
        <v>3</v>
      </c>
      <c r="F13053" t="s">
        <v>2045</v>
      </c>
      <c r="G13053" s="8" t="s">
        <v>304</v>
      </c>
      <c r="H13053" t="s">
        <v>305</v>
      </c>
      <c r="I13053" s="1" t="s">
        <v>35</v>
      </c>
      <c r="J13053" t="s">
        <v>36</v>
      </c>
    </row>
    <row r="13054" spans="1:10" x14ac:dyDescent="0.2">
      <c r="A13054" s="7" t="s">
        <v>22461</v>
      </c>
      <c r="B13054" t="s">
        <v>22462</v>
      </c>
      <c r="C13054">
        <v>21002</v>
      </c>
      <c r="D13054" t="s">
        <v>31</v>
      </c>
      <c r="E13054">
        <v>3</v>
      </c>
      <c r="F13054" t="s">
        <v>2045</v>
      </c>
      <c r="G13054" s="8" t="s">
        <v>304</v>
      </c>
      <c r="H13054" t="s">
        <v>305</v>
      </c>
      <c r="I13054" s="1" t="s">
        <v>35</v>
      </c>
      <c r="J13054" t="s">
        <v>36</v>
      </c>
    </row>
    <row r="13055" spans="1:10" x14ac:dyDescent="0.2">
      <c r="A13055" s="7" t="s">
        <v>22463</v>
      </c>
      <c r="B13055" t="s">
        <v>22464</v>
      </c>
      <c r="C13055">
        <v>21002</v>
      </c>
      <c r="D13055" t="s">
        <v>31</v>
      </c>
      <c r="E13055">
        <v>3</v>
      </c>
      <c r="F13055" t="s">
        <v>2045</v>
      </c>
      <c r="G13055" s="8" t="s">
        <v>304</v>
      </c>
      <c r="H13055" t="s">
        <v>305</v>
      </c>
      <c r="I13055" s="1" t="s">
        <v>35</v>
      </c>
      <c r="J13055" t="s">
        <v>36</v>
      </c>
    </row>
    <row r="13056" spans="1:10" x14ac:dyDescent="0.2">
      <c r="A13056" s="7" t="s">
        <v>22465</v>
      </c>
      <c r="B13056" t="s">
        <v>22466</v>
      </c>
      <c r="C13056">
        <v>21002</v>
      </c>
      <c r="D13056" t="s">
        <v>31</v>
      </c>
      <c r="E13056">
        <v>3</v>
      </c>
      <c r="F13056" t="s">
        <v>2045</v>
      </c>
      <c r="G13056" s="8" t="s">
        <v>304</v>
      </c>
      <c r="H13056" t="s">
        <v>305</v>
      </c>
      <c r="I13056" s="1" t="s">
        <v>35</v>
      </c>
      <c r="J13056" t="s">
        <v>36</v>
      </c>
    </row>
    <row r="13057" spans="1:10" x14ac:dyDescent="0.2">
      <c r="A13057" s="7" t="s">
        <v>22467</v>
      </c>
      <c r="B13057" t="s">
        <v>22468</v>
      </c>
      <c r="C13057">
        <v>21002</v>
      </c>
      <c r="D13057" t="s">
        <v>31</v>
      </c>
      <c r="E13057">
        <v>3</v>
      </c>
      <c r="F13057" t="s">
        <v>2045</v>
      </c>
      <c r="G13057" s="8" t="s">
        <v>304</v>
      </c>
      <c r="H13057" t="s">
        <v>305</v>
      </c>
      <c r="I13057" s="1" t="s">
        <v>35</v>
      </c>
      <c r="J13057" t="s">
        <v>36</v>
      </c>
    </row>
    <row r="13058" spans="1:10" x14ac:dyDescent="0.2">
      <c r="A13058" s="7" t="s">
        <v>22469</v>
      </c>
      <c r="B13058" t="s">
        <v>22470</v>
      </c>
      <c r="C13058">
        <v>21002</v>
      </c>
      <c r="D13058" t="s">
        <v>31</v>
      </c>
      <c r="E13058">
        <v>3</v>
      </c>
      <c r="F13058" t="s">
        <v>2045</v>
      </c>
      <c r="G13058" s="8" t="s">
        <v>304</v>
      </c>
      <c r="H13058" t="s">
        <v>305</v>
      </c>
      <c r="I13058" s="1" t="s">
        <v>35</v>
      </c>
      <c r="J13058" t="s">
        <v>36</v>
      </c>
    </row>
    <row r="13059" spans="1:10" x14ac:dyDescent="0.2">
      <c r="A13059" s="7" t="s">
        <v>22471</v>
      </c>
      <c r="B13059" t="s">
        <v>22472</v>
      </c>
      <c r="C13059">
        <v>21002</v>
      </c>
      <c r="D13059" t="s">
        <v>31</v>
      </c>
      <c r="E13059">
        <v>3</v>
      </c>
      <c r="F13059" t="s">
        <v>2045</v>
      </c>
      <c r="G13059" s="8" t="s">
        <v>304</v>
      </c>
      <c r="H13059" t="s">
        <v>305</v>
      </c>
      <c r="I13059" s="1" t="s">
        <v>35</v>
      </c>
      <c r="J13059" t="s">
        <v>36</v>
      </c>
    </row>
    <row r="13060" spans="1:10" x14ac:dyDescent="0.2">
      <c r="A13060" s="7" t="s">
        <v>22473</v>
      </c>
      <c r="B13060" t="s">
        <v>22474</v>
      </c>
      <c r="C13060">
        <v>21002</v>
      </c>
      <c r="D13060" t="s">
        <v>31</v>
      </c>
      <c r="E13060">
        <v>3</v>
      </c>
      <c r="F13060" t="s">
        <v>2045</v>
      </c>
      <c r="G13060" s="8" t="s">
        <v>304</v>
      </c>
      <c r="H13060" t="s">
        <v>305</v>
      </c>
      <c r="I13060" s="1" t="s">
        <v>35</v>
      </c>
      <c r="J13060" t="s">
        <v>36</v>
      </c>
    </row>
    <row r="13061" spans="1:10" x14ac:dyDescent="0.2">
      <c r="A13061" s="7" t="s">
        <v>22475</v>
      </c>
      <c r="B13061" t="s">
        <v>22476</v>
      </c>
      <c r="C13061">
        <v>21002</v>
      </c>
      <c r="D13061" t="s">
        <v>31</v>
      </c>
      <c r="E13061">
        <v>3</v>
      </c>
      <c r="F13061" t="s">
        <v>2045</v>
      </c>
      <c r="G13061" s="8" t="s">
        <v>304</v>
      </c>
      <c r="H13061" t="s">
        <v>305</v>
      </c>
      <c r="I13061" s="1" t="s">
        <v>35</v>
      </c>
      <c r="J13061" t="s">
        <v>36</v>
      </c>
    </row>
    <row r="13062" spans="1:10" x14ac:dyDescent="0.2">
      <c r="A13062" s="7" t="s">
        <v>22477</v>
      </c>
      <c r="B13062" t="s">
        <v>2049</v>
      </c>
      <c r="C13062">
        <v>21002</v>
      </c>
      <c r="D13062" t="s">
        <v>31</v>
      </c>
      <c r="E13062">
        <v>3</v>
      </c>
      <c r="F13062" t="s">
        <v>2045</v>
      </c>
      <c r="G13062" s="8" t="s">
        <v>304</v>
      </c>
      <c r="H13062" t="s">
        <v>305</v>
      </c>
      <c r="I13062" s="1" t="s">
        <v>35</v>
      </c>
      <c r="J13062" t="s">
        <v>36</v>
      </c>
    </row>
    <row r="13063" spans="1:10" x14ac:dyDescent="0.2">
      <c r="A13063" s="7" t="s">
        <v>22478</v>
      </c>
      <c r="B13063" t="s">
        <v>22479</v>
      </c>
      <c r="C13063">
        <v>21002</v>
      </c>
      <c r="D13063" t="s">
        <v>31</v>
      </c>
      <c r="E13063">
        <v>3</v>
      </c>
      <c r="F13063" t="s">
        <v>2045</v>
      </c>
      <c r="G13063" s="8" t="s">
        <v>304</v>
      </c>
      <c r="H13063" t="s">
        <v>305</v>
      </c>
      <c r="I13063" s="1" t="s">
        <v>35</v>
      </c>
      <c r="J13063" t="s">
        <v>36</v>
      </c>
    </row>
    <row r="13064" spans="1:10" x14ac:dyDescent="0.2">
      <c r="A13064" s="7" t="s">
        <v>22480</v>
      </c>
      <c r="B13064" t="s">
        <v>22481</v>
      </c>
      <c r="C13064">
        <v>21002</v>
      </c>
      <c r="D13064" t="s">
        <v>31</v>
      </c>
      <c r="E13064">
        <v>3</v>
      </c>
      <c r="F13064" t="s">
        <v>2045</v>
      </c>
      <c r="G13064" s="8" t="s">
        <v>304</v>
      </c>
      <c r="H13064" t="s">
        <v>305</v>
      </c>
      <c r="I13064" s="1" t="s">
        <v>35</v>
      </c>
      <c r="J13064" t="s">
        <v>36</v>
      </c>
    </row>
    <row r="13065" spans="1:10" x14ac:dyDescent="0.2">
      <c r="A13065" s="7" t="s">
        <v>22482</v>
      </c>
      <c r="B13065" t="s">
        <v>18666</v>
      </c>
      <c r="C13065">
        <v>21002</v>
      </c>
      <c r="D13065" t="s">
        <v>31</v>
      </c>
      <c r="E13065">
        <v>3</v>
      </c>
      <c r="F13065" t="s">
        <v>2045</v>
      </c>
      <c r="G13065" s="8" t="s">
        <v>304</v>
      </c>
      <c r="H13065" t="s">
        <v>305</v>
      </c>
      <c r="I13065" s="1" t="s">
        <v>35</v>
      </c>
      <c r="J13065" t="s">
        <v>36</v>
      </c>
    </row>
    <row r="13066" spans="1:10" x14ac:dyDescent="0.2">
      <c r="A13066" s="7" t="s">
        <v>22483</v>
      </c>
      <c r="B13066" t="s">
        <v>20145</v>
      </c>
      <c r="C13066">
        <v>21002</v>
      </c>
      <c r="D13066" t="s">
        <v>31</v>
      </c>
      <c r="E13066">
        <v>3</v>
      </c>
      <c r="F13066" t="s">
        <v>2045</v>
      </c>
      <c r="G13066" s="8" t="s">
        <v>304</v>
      </c>
      <c r="H13066" t="s">
        <v>305</v>
      </c>
      <c r="I13066" s="1" t="s">
        <v>35</v>
      </c>
      <c r="J13066" t="s">
        <v>36</v>
      </c>
    </row>
    <row r="13067" spans="1:10" x14ac:dyDescent="0.2">
      <c r="A13067" s="7" t="s">
        <v>22484</v>
      </c>
      <c r="B13067" t="s">
        <v>22485</v>
      </c>
      <c r="C13067">
        <v>21002</v>
      </c>
      <c r="D13067" t="s">
        <v>31</v>
      </c>
      <c r="E13067">
        <v>3</v>
      </c>
      <c r="F13067" t="s">
        <v>2045</v>
      </c>
      <c r="G13067" s="8" t="s">
        <v>304</v>
      </c>
      <c r="H13067" t="s">
        <v>305</v>
      </c>
      <c r="I13067" s="1" t="s">
        <v>35</v>
      </c>
      <c r="J13067" t="s">
        <v>36</v>
      </c>
    </row>
    <row r="13068" spans="1:10" x14ac:dyDescent="0.2">
      <c r="A13068" s="7" t="s">
        <v>22486</v>
      </c>
      <c r="B13068" t="s">
        <v>22487</v>
      </c>
      <c r="C13068">
        <v>21002</v>
      </c>
      <c r="D13068" t="s">
        <v>31</v>
      </c>
      <c r="E13068">
        <v>3</v>
      </c>
      <c r="F13068" t="s">
        <v>2045</v>
      </c>
      <c r="G13068" s="8" t="s">
        <v>304</v>
      </c>
      <c r="H13068" t="s">
        <v>305</v>
      </c>
      <c r="I13068" s="1" t="s">
        <v>35</v>
      </c>
      <c r="J13068" t="s">
        <v>36</v>
      </c>
    </row>
    <row r="13069" spans="1:10" x14ac:dyDescent="0.2">
      <c r="A13069" s="7" t="s">
        <v>22488</v>
      </c>
      <c r="B13069" t="s">
        <v>22489</v>
      </c>
      <c r="C13069">
        <v>21002</v>
      </c>
      <c r="D13069" t="s">
        <v>31</v>
      </c>
      <c r="E13069">
        <v>3</v>
      </c>
      <c r="F13069" t="s">
        <v>2045</v>
      </c>
      <c r="G13069" s="8" t="s">
        <v>304</v>
      </c>
      <c r="H13069" t="s">
        <v>305</v>
      </c>
      <c r="I13069" s="1" t="s">
        <v>35</v>
      </c>
      <c r="J13069" t="s">
        <v>36</v>
      </c>
    </row>
    <row r="13070" spans="1:10" x14ac:dyDescent="0.2">
      <c r="A13070" s="7" t="s">
        <v>22490</v>
      </c>
      <c r="B13070" t="s">
        <v>22491</v>
      </c>
      <c r="C13070">
        <v>21002</v>
      </c>
      <c r="D13070" t="s">
        <v>31</v>
      </c>
      <c r="E13070">
        <v>3</v>
      </c>
      <c r="F13070" t="s">
        <v>2045</v>
      </c>
      <c r="G13070" s="8" t="s">
        <v>304</v>
      </c>
      <c r="H13070" t="s">
        <v>305</v>
      </c>
      <c r="I13070" s="1" t="s">
        <v>35</v>
      </c>
      <c r="J13070" t="s">
        <v>36</v>
      </c>
    </row>
    <row r="13071" spans="1:10" x14ac:dyDescent="0.2">
      <c r="A13071" s="7" t="s">
        <v>22492</v>
      </c>
      <c r="B13071" t="s">
        <v>22493</v>
      </c>
      <c r="C13071">
        <v>21002</v>
      </c>
      <c r="D13071" t="s">
        <v>31</v>
      </c>
      <c r="E13071">
        <v>3</v>
      </c>
      <c r="F13071" t="s">
        <v>2045</v>
      </c>
      <c r="G13071" s="8" t="s">
        <v>304</v>
      </c>
      <c r="H13071" t="s">
        <v>305</v>
      </c>
      <c r="I13071" s="1" t="s">
        <v>35</v>
      </c>
      <c r="J13071" t="s">
        <v>36</v>
      </c>
    </row>
    <row r="13072" spans="1:10" x14ac:dyDescent="0.2">
      <c r="A13072" s="7" t="s">
        <v>22494</v>
      </c>
      <c r="B13072" t="s">
        <v>22495</v>
      </c>
      <c r="C13072">
        <v>21002</v>
      </c>
      <c r="D13072" t="s">
        <v>31</v>
      </c>
      <c r="E13072">
        <v>3</v>
      </c>
      <c r="F13072" t="s">
        <v>2045</v>
      </c>
      <c r="G13072" s="8" t="s">
        <v>304</v>
      </c>
      <c r="H13072" t="s">
        <v>305</v>
      </c>
      <c r="I13072" s="1" t="s">
        <v>35</v>
      </c>
      <c r="J13072" t="s">
        <v>36</v>
      </c>
    </row>
    <row r="13073" spans="1:10" x14ac:dyDescent="0.2">
      <c r="A13073" s="7" t="s">
        <v>22496</v>
      </c>
      <c r="B13073" t="s">
        <v>22497</v>
      </c>
      <c r="C13073">
        <v>21002</v>
      </c>
      <c r="D13073" t="s">
        <v>31</v>
      </c>
      <c r="E13073">
        <v>3</v>
      </c>
      <c r="F13073" t="s">
        <v>2045</v>
      </c>
      <c r="G13073" s="8" t="s">
        <v>304</v>
      </c>
      <c r="H13073" t="s">
        <v>305</v>
      </c>
      <c r="I13073" s="1" t="s">
        <v>35</v>
      </c>
      <c r="J13073" t="s">
        <v>36</v>
      </c>
    </row>
    <row r="13074" spans="1:10" x14ac:dyDescent="0.2">
      <c r="A13074" s="7" t="s">
        <v>22498</v>
      </c>
      <c r="B13074" t="s">
        <v>22499</v>
      </c>
      <c r="C13074">
        <v>21002</v>
      </c>
      <c r="D13074" t="s">
        <v>31</v>
      </c>
      <c r="E13074">
        <v>3</v>
      </c>
      <c r="F13074" t="s">
        <v>2045</v>
      </c>
      <c r="G13074" s="8" t="s">
        <v>304</v>
      </c>
      <c r="H13074" t="s">
        <v>305</v>
      </c>
      <c r="I13074" s="1" t="s">
        <v>35</v>
      </c>
      <c r="J13074" t="s">
        <v>36</v>
      </c>
    </row>
    <row r="13075" spans="1:10" x14ac:dyDescent="0.2">
      <c r="A13075" s="7" t="s">
        <v>22500</v>
      </c>
      <c r="B13075" t="s">
        <v>22501</v>
      </c>
      <c r="C13075">
        <v>21002</v>
      </c>
      <c r="D13075" t="s">
        <v>31</v>
      </c>
      <c r="E13075">
        <v>3</v>
      </c>
      <c r="F13075" t="s">
        <v>2045</v>
      </c>
      <c r="G13075" s="8" t="s">
        <v>304</v>
      </c>
      <c r="H13075" t="s">
        <v>305</v>
      </c>
      <c r="I13075" s="1" t="s">
        <v>35</v>
      </c>
      <c r="J13075" t="s">
        <v>36</v>
      </c>
    </row>
    <row r="13076" spans="1:10" x14ac:dyDescent="0.2">
      <c r="A13076" s="7" t="s">
        <v>22502</v>
      </c>
      <c r="B13076" t="s">
        <v>22503</v>
      </c>
      <c r="C13076">
        <v>21002</v>
      </c>
      <c r="D13076" t="s">
        <v>31</v>
      </c>
      <c r="E13076">
        <v>3</v>
      </c>
      <c r="F13076" t="s">
        <v>2045</v>
      </c>
      <c r="G13076" s="8" t="s">
        <v>304</v>
      </c>
      <c r="H13076" t="s">
        <v>305</v>
      </c>
      <c r="I13076" s="1" t="s">
        <v>35</v>
      </c>
      <c r="J13076" t="s">
        <v>36</v>
      </c>
    </row>
    <row r="13077" spans="1:10" x14ac:dyDescent="0.2">
      <c r="A13077" s="7" t="s">
        <v>22504</v>
      </c>
      <c r="B13077" t="s">
        <v>22505</v>
      </c>
      <c r="C13077">
        <v>21002</v>
      </c>
      <c r="D13077" t="s">
        <v>31</v>
      </c>
      <c r="E13077">
        <v>3</v>
      </c>
      <c r="F13077" t="s">
        <v>2045</v>
      </c>
      <c r="G13077" s="8" t="s">
        <v>304</v>
      </c>
      <c r="H13077" t="s">
        <v>305</v>
      </c>
      <c r="I13077" s="1" t="s">
        <v>35</v>
      </c>
      <c r="J13077" t="s">
        <v>36</v>
      </c>
    </row>
    <row r="13078" spans="1:10" x14ac:dyDescent="0.2">
      <c r="A13078" s="7" t="s">
        <v>22506</v>
      </c>
      <c r="B13078" t="s">
        <v>22507</v>
      </c>
      <c r="C13078">
        <v>21002</v>
      </c>
      <c r="D13078" t="s">
        <v>31</v>
      </c>
      <c r="E13078">
        <v>3</v>
      </c>
      <c r="F13078" t="s">
        <v>2045</v>
      </c>
      <c r="G13078" s="8" t="s">
        <v>304</v>
      </c>
      <c r="H13078" t="s">
        <v>305</v>
      </c>
      <c r="I13078" s="1" t="s">
        <v>35</v>
      </c>
      <c r="J13078" t="s">
        <v>36</v>
      </c>
    </row>
    <row r="13079" spans="1:10" x14ac:dyDescent="0.2">
      <c r="A13079" s="7" t="s">
        <v>22508</v>
      </c>
      <c r="B13079" t="s">
        <v>22509</v>
      </c>
      <c r="C13079">
        <v>21002</v>
      </c>
      <c r="D13079" t="s">
        <v>31</v>
      </c>
      <c r="E13079">
        <v>3</v>
      </c>
      <c r="F13079" t="s">
        <v>2045</v>
      </c>
      <c r="G13079" s="8" t="s">
        <v>304</v>
      </c>
      <c r="H13079" t="s">
        <v>305</v>
      </c>
      <c r="I13079" s="1" t="s">
        <v>35</v>
      </c>
      <c r="J13079" t="s">
        <v>36</v>
      </c>
    </row>
    <row r="13080" spans="1:10" x14ac:dyDescent="0.2">
      <c r="A13080" s="7" t="s">
        <v>22510</v>
      </c>
      <c r="B13080" t="s">
        <v>22511</v>
      </c>
      <c r="C13080">
        <v>21002</v>
      </c>
      <c r="D13080" t="s">
        <v>31</v>
      </c>
      <c r="E13080">
        <v>3</v>
      </c>
      <c r="F13080" t="s">
        <v>2045</v>
      </c>
      <c r="G13080" s="8" t="s">
        <v>304</v>
      </c>
      <c r="H13080" t="s">
        <v>305</v>
      </c>
      <c r="I13080" s="1" t="s">
        <v>35</v>
      </c>
      <c r="J13080" t="s">
        <v>36</v>
      </c>
    </row>
    <row r="13081" spans="1:10" x14ac:dyDescent="0.2">
      <c r="A13081" s="7" t="s">
        <v>22512</v>
      </c>
      <c r="B13081" t="s">
        <v>22513</v>
      </c>
      <c r="C13081">
        <v>21002</v>
      </c>
      <c r="D13081" t="s">
        <v>31</v>
      </c>
      <c r="E13081">
        <v>3</v>
      </c>
      <c r="F13081" t="s">
        <v>2045</v>
      </c>
      <c r="G13081" s="8" t="s">
        <v>304</v>
      </c>
      <c r="H13081" t="s">
        <v>305</v>
      </c>
      <c r="I13081" s="1" t="s">
        <v>35</v>
      </c>
      <c r="J13081" t="s">
        <v>36</v>
      </c>
    </row>
    <row r="13082" spans="1:10" x14ac:dyDescent="0.2">
      <c r="A13082" s="7" t="s">
        <v>22514</v>
      </c>
      <c r="B13082" t="s">
        <v>22515</v>
      </c>
      <c r="C13082">
        <v>21002</v>
      </c>
      <c r="D13082" t="s">
        <v>31</v>
      </c>
      <c r="E13082">
        <v>3</v>
      </c>
      <c r="F13082" t="s">
        <v>2045</v>
      </c>
      <c r="G13082" s="8" t="s">
        <v>304</v>
      </c>
      <c r="H13082" t="s">
        <v>305</v>
      </c>
      <c r="I13082" s="1" t="s">
        <v>35</v>
      </c>
      <c r="J13082" t="s">
        <v>36</v>
      </c>
    </row>
    <row r="13083" spans="1:10" x14ac:dyDescent="0.2">
      <c r="A13083" s="7" t="s">
        <v>22516</v>
      </c>
      <c r="B13083" t="s">
        <v>22517</v>
      </c>
      <c r="C13083">
        <v>21002</v>
      </c>
      <c r="D13083" t="s">
        <v>31</v>
      </c>
      <c r="E13083">
        <v>3</v>
      </c>
      <c r="F13083" t="s">
        <v>2045</v>
      </c>
      <c r="G13083" s="8" t="s">
        <v>304</v>
      </c>
      <c r="H13083" t="s">
        <v>305</v>
      </c>
      <c r="I13083" s="1" t="s">
        <v>35</v>
      </c>
      <c r="J13083" t="s">
        <v>36</v>
      </c>
    </row>
    <row r="13084" spans="1:10" x14ac:dyDescent="0.2">
      <c r="A13084" s="7" t="s">
        <v>22518</v>
      </c>
      <c r="B13084" t="s">
        <v>22519</v>
      </c>
      <c r="C13084">
        <v>21002</v>
      </c>
      <c r="D13084" t="s">
        <v>31</v>
      </c>
      <c r="E13084">
        <v>3</v>
      </c>
      <c r="F13084" t="s">
        <v>2045</v>
      </c>
      <c r="G13084" s="8" t="s">
        <v>304</v>
      </c>
      <c r="H13084" t="s">
        <v>305</v>
      </c>
      <c r="I13084" s="1" t="s">
        <v>35</v>
      </c>
      <c r="J13084" t="s">
        <v>36</v>
      </c>
    </row>
    <row r="13085" spans="1:10" x14ac:dyDescent="0.2">
      <c r="A13085" s="7" t="s">
        <v>22520</v>
      </c>
      <c r="B13085" t="s">
        <v>22521</v>
      </c>
      <c r="C13085">
        <v>21002</v>
      </c>
      <c r="D13085" t="s">
        <v>31</v>
      </c>
      <c r="E13085">
        <v>3</v>
      </c>
      <c r="F13085" t="s">
        <v>2045</v>
      </c>
      <c r="G13085" s="8" t="s">
        <v>304</v>
      </c>
      <c r="H13085" t="s">
        <v>305</v>
      </c>
      <c r="I13085" s="1" t="s">
        <v>35</v>
      </c>
      <c r="J13085" t="s">
        <v>36</v>
      </c>
    </row>
    <row r="13086" spans="1:10" x14ac:dyDescent="0.2">
      <c r="A13086" s="7" t="s">
        <v>22522</v>
      </c>
      <c r="B13086" t="s">
        <v>22523</v>
      </c>
      <c r="C13086">
        <v>21002</v>
      </c>
      <c r="D13086" t="s">
        <v>31</v>
      </c>
      <c r="E13086">
        <v>3</v>
      </c>
      <c r="F13086" t="s">
        <v>2045</v>
      </c>
      <c r="G13086" s="8" t="s">
        <v>304</v>
      </c>
      <c r="H13086" t="s">
        <v>305</v>
      </c>
      <c r="I13086" s="1" t="s">
        <v>35</v>
      </c>
      <c r="J13086" t="s">
        <v>36</v>
      </c>
    </row>
    <row r="13087" spans="1:10" x14ac:dyDescent="0.2">
      <c r="A13087" s="7" t="s">
        <v>22524</v>
      </c>
      <c r="B13087" t="s">
        <v>22525</v>
      </c>
      <c r="C13087">
        <v>21002</v>
      </c>
      <c r="D13087" t="s">
        <v>31</v>
      </c>
      <c r="E13087">
        <v>3</v>
      </c>
      <c r="F13087" t="s">
        <v>2045</v>
      </c>
      <c r="G13087" s="8" t="s">
        <v>304</v>
      </c>
      <c r="H13087" t="s">
        <v>305</v>
      </c>
      <c r="I13087" s="1" t="s">
        <v>35</v>
      </c>
      <c r="J13087" t="s">
        <v>36</v>
      </c>
    </row>
    <row r="13088" spans="1:10" x14ac:dyDescent="0.2">
      <c r="A13088" s="7" t="s">
        <v>22526</v>
      </c>
      <c r="B13088" t="s">
        <v>22527</v>
      </c>
      <c r="C13088">
        <v>21002</v>
      </c>
      <c r="D13088" t="s">
        <v>31</v>
      </c>
      <c r="E13088">
        <v>3</v>
      </c>
      <c r="F13088" t="s">
        <v>2045</v>
      </c>
      <c r="G13088" s="8" t="s">
        <v>304</v>
      </c>
      <c r="H13088" t="s">
        <v>305</v>
      </c>
      <c r="I13088" s="1" t="s">
        <v>35</v>
      </c>
      <c r="J13088" t="s">
        <v>36</v>
      </c>
    </row>
    <row r="13089" spans="1:10" x14ac:dyDescent="0.2">
      <c r="A13089" s="7" t="s">
        <v>22528</v>
      </c>
      <c r="B13089" t="s">
        <v>22529</v>
      </c>
      <c r="C13089">
        <v>21002</v>
      </c>
      <c r="D13089" t="s">
        <v>31</v>
      </c>
      <c r="E13089">
        <v>3</v>
      </c>
      <c r="F13089" t="s">
        <v>2045</v>
      </c>
      <c r="G13089" s="8" t="s">
        <v>304</v>
      </c>
      <c r="H13089" t="s">
        <v>305</v>
      </c>
      <c r="I13089" s="1" t="s">
        <v>35</v>
      </c>
      <c r="J13089" t="s">
        <v>36</v>
      </c>
    </row>
    <row r="13090" spans="1:10" x14ac:dyDescent="0.2">
      <c r="A13090" s="7" t="s">
        <v>22530</v>
      </c>
      <c r="B13090" t="s">
        <v>22531</v>
      </c>
      <c r="C13090">
        <v>21002</v>
      </c>
      <c r="D13090" t="s">
        <v>31</v>
      </c>
      <c r="E13090">
        <v>3</v>
      </c>
      <c r="F13090" t="s">
        <v>2045</v>
      </c>
      <c r="G13090" s="8" t="s">
        <v>304</v>
      </c>
      <c r="H13090" t="s">
        <v>305</v>
      </c>
      <c r="I13090" s="1" t="s">
        <v>35</v>
      </c>
      <c r="J13090" t="s">
        <v>36</v>
      </c>
    </row>
    <row r="13091" spans="1:10" x14ac:dyDescent="0.2">
      <c r="A13091" s="7" t="s">
        <v>22532</v>
      </c>
      <c r="B13091" t="s">
        <v>22533</v>
      </c>
      <c r="C13091">
        <v>21002</v>
      </c>
      <c r="D13091" t="s">
        <v>31</v>
      </c>
      <c r="E13091">
        <v>3</v>
      </c>
      <c r="F13091" t="s">
        <v>2045</v>
      </c>
      <c r="G13091" s="8" t="s">
        <v>304</v>
      </c>
      <c r="H13091" t="s">
        <v>305</v>
      </c>
      <c r="I13091" s="1" t="s">
        <v>35</v>
      </c>
      <c r="J13091" t="s">
        <v>36</v>
      </c>
    </row>
    <row r="13092" spans="1:10" x14ac:dyDescent="0.2">
      <c r="A13092" s="7" t="s">
        <v>22534</v>
      </c>
      <c r="B13092" t="s">
        <v>22535</v>
      </c>
      <c r="C13092">
        <v>21002</v>
      </c>
      <c r="D13092" t="s">
        <v>31</v>
      </c>
      <c r="E13092">
        <v>3</v>
      </c>
      <c r="F13092" t="s">
        <v>2045</v>
      </c>
      <c r="G13092" s="8" t="s">
        <v>304</v>
      </c>
      <c r="H13092" t="s">
        <v>305</v>
      </c>
      <c r="I13092" s="1" t="s">
        <v>35</v>
      </c>
      <c r="J13092" t="s">
        <v>36</v>
      </c>
    </row>
    <row r="13093" spans="1:10" x14ac:dyDescent="0.2">
      <c r="A13093" s="7" t="s">
        <v>22536</v>
      </c>
      <c r="B13093" t="s">
        <v>22537</v>
      </c>
      <c r="C13093">
        <v>21002</v>
      </c>
      <c r="D13093" t="s">
        <v>31</v>
      </c>
      <c r="E13093">
        <v>3</v>
      </c>
      <c r="F13093" t="s">
        <v>2045</v>
      </c>
      <c r="G13093" s="8" t="s">
        <v>308</v>
      </c>
      <c r="H13093" t="s">
        <v>309</v>
      </c>
      <c r="I13093" s="1" t="s">
        <v>35</v>
      </c>
      <c r="J13093" t="s">
        <v>36</v>
      </c>
    </row>
    <row r="13094" spans="1:10" x14ac:dyDescent="0.2">
      <c r="A13094" s="7" t="s">
        <v>22538</v>
      </c>
      <c r="B13094" t="s">
        <v>22539</v>
      </c>
      <c r="C13094">
        <v>21002</v>
      </c>
      <c r="D13094" t="s">
        <v>31</v>
      </c>
      <c r="E13094">
        <v>3</v>
      </c>
      <c r="F13094" t="s">
        <v>2045</v>
      </c>
      <c r="G13094" s="8" t="s">
        <v>308</v>
      </c>
      <c r="H13094" t="s">
        <v>309</v>
      </c>
      <c r="I13094" s="1" t="s">
        <v>35</v>
      </c>
      <c r="J13094" t="s">
        <v>36</v>
      </c>
    </row>
    <row r="13095" spans="1:10" x14ac:dyDescent="0.2">
      <c r="A13095" s="7" t="s">
        <v>22540</v>
      </c>
      <c r="B13095" t="s">
        <v>22541</v>
      </c>
      <c r="C13095">
        <v>21002</v>
      </c>
      <c r="D13095" t="s">
        <v>31</v>
      </c>
      <c r="E13095">
        <v>3</v>
      </c>
      <c r="F13095" t="s">
        <v>2045</v>
      </c>
      <c r="G13095" s="8" t="s">
        <v>308</v>
      </c>
      <c r="H13095" t="s">
        <v>309</v>
      </c>
      <c r="I13095" s="1" t="s">
        <v>35</v>
      </c>
      <c r="J13095" t="s">
        <v>36</v>
      </c>
    </row>
    <row r="13096" spans="1:10" x14ac:dyDescent="0.2">
      <c r="A13096" s="7" t="s">
        <v>22542</v>
      </c>
      <c r="B13096" t="s">
        <v>22543</v>
      </c>
      <c r="C13096">
        <v>21002</v>
      </c>
      <c r="D13096" t="s">
        <v>31</v>
      </c>
      <c r="E13096">
        <v>3</v>
      </c>
      <c r="F13096" t="s">
        <v>2045</v>
      </c>
      <c r="G13096" s="8" t="s">
        <v>308</v>
      </c>
      <c r="H13096" t="s">
        <v>309</v>
      </c>
      <c r="I13096" s="1" t="s">
        <v>35</v>
      </c>
      <c r="J13096" t="s">
        <v>36</v>
      </c>
    </row>
    <row r="13097" spans="1:10" x14ac:dyDescent="0.2">
      <c r="A13097" s="7" t="s">
        <v>22544</v>
      </c>
      <c r="B13097" t="s">
        <v>22545</v>
      </c>
      <c r="C13097">
        <v>21002</v>
      </c>
      <c r="D13097" t="s">
        <v>31</v>
      </c>
      <c r="E13097">
        <v>3</v>
      </c>
      <c r="F13097" t="s">
        <v>2045</v>
      </c>
      <c r="G13097" s="8" t="s">
        <v>308</v>
      </c>
      <c r="H13097" t="s">
        <v>309</v>
      </c>
      <c r="I13097" s="1" t="s">
        <v>35</v>
      </c>
      <c r="J13097" t="s">
        <v>36</v>
      </c>
    </row>
    <row r="13098" spans="1:10" x14ac:dyDescent="0.2">
      <c r="A13098" s="7" t="s">
        <v>22546</v>
      </c>
      <c r="B13098" t="s">
        <v>22547</v>
      </c>
      <c r="C13098">
        <v>21002</v>
      </c>
      <c r="D13098" t="s">
        <v>31</v>
      </c>
      <c r="E13098">
        <v>3</v>
      </c>
      <c r="F13098" t="s">
        <v>2045</v>
      </c>
      <c r="G13098" s="8" t="s">
        <v>308</v>
      </c>
      <c r="H13098" t="s">
        <v>309</v>
      </c>
      <c r="I13098" s="1" t="s">
        <v>35</v>
      </c>
      <c r="J13098" t="s">
        <v>36</v>
      </c>
    </row>
    <row r="13099" spans="1:10" x14ac:dyDescent="0.2">
      <c r="A13099" s="7" t="s">
        <v>22548</v>
      </c>
      <c r="B13099" t="s">
        <v>22549</v>
      </c>
      <c r="C13099">
        <v>21002</v>
      </c>
      <c r="D13099" t="s">
        <v>31</v>
      </c>
      <c r="E13099">
        <v>3</v>
      </c>
      <c r="F13099" t="s">
        <v>2045</v>
      </c>
      <c r="G13099" s="8" t="s">
        <v>308</v>
      </c>
      <c r="H13099" t="s">
        <v>309</v>
      </c>
      <c r="I13099" s="1" t="s">
        <v>35</v>
      </c>
      <c r="J13099" t="s">
        <v>36</v>
      </c>
    </row>
    <row r="13100" spans="1:10" x14ac:dyDescent="0.2">
      <c r="A13100" s="7" t="s">
        <v>22550</v>
      </c>
      <c r="B13100" t="s">
        <v>13615</v>
      </c>
      <c r="C13100">
        <v>21002</v>
      </c>
      <c r="D13100" t="s">
        <v>31</v>
      </c>
      <c r="E13100">
        <v>3</v>
      </c>
      <c r="F13100" t="s">
        <v>2045</v>
      </c>
      <c r="G13100" s="8" t="s">
        <v>308</v>
      </c>
      <c r="H13100" t="s">
        <v>309</v>
      </c>
      <c r="I13100" s="1" t="s">
        <v>35</v>
      </c>
      <c r="J13100" t="s">
        <v>36</v>
      </c>
    </row>
    <row r="13101" spans="1:10" x14ac:dyDescent="0.2">
      <c r="A13101" s="7" t="s">
        <v>22551</v>
      </c>
      <c r="B13101" t="s">
        <v>22552</v>
      </c>
      <c r="C13101">
        <v>21002</v>
      </c>
      <c r="D13101" t="s">
        <v>31</v>
      </c>
      <c r="E13101">
        <v>3</v>
      </c>
      <c r="F13101" t="s">
        <v>2045</v>
      </c>
      <c r="G13101" s="8" t="s">
        <v>308</v>
      </c>
      <c r="H13101" t="s">
        <v>309</v>
      </c>
      <c r="I13101" s="1" t="s">
        <v>35</v>
      </c>
      <c r="J13101" t="s">
        <v>36</v>
      </c>
    </row>
    <row r="13102" spans="1:10" x14ac:dyDescent="0.2">
      <c r="A13102" s="7" t="s">
        <v>22553</v>
      </c>
      <c r="B13102" t="s">
        <v>22554</v>
      </c>
      <c r="C13102">
        <v>21002</v>
      </c>
      <c r="D13102" t="s">
        <v>31</v>
      </c>
      <c r="E13102">
        <v>3</v>
      </c>
      <c r="F13102" t="s">
        <v>2045</v>
      </c>
      <c r="G13102" s="8" t="s">
        <v>308</v>
      </c>
      <c r="H13102" t="s">
        <v>309</v>
      </c>
      <c r="I13102" s="1" t="s">
        <v>35</v>
      </c>
      <c r="J13102" t="s">
        <v>36</v>
      </c>
    </row>
    <row r="13103" spans="1:10" x14ac:dyDescent="0.2">
      <c r="A13103" s="7" t="s">
        <v>22555</v>
      </c>
      <c r="B13103" t="s">
        <v>22556</v>
      </c>
      <c r="C13103">
        <v>21002</v>
      </c>
      <c r="D13103" t="s">
        <v>31</v>
      </c>
      <c r="E13103">
        <v>3</v>
      </c>
      <c r="F13103" t="s">
        <v>2045</v>
      </c>
      <c r="G13103" s="8" t="s">
        <v>308</v>
      </c>
      <c r="H13103" t="s">
        <v>309</v>
      </c>
      <c r="I13103" s="1" t="s">
        <v>35</v>
      </c>
      <c r="J13103" t="s">
        <v>36</v>
      </c>
    </row>
    <row r="13104" spans="1:10" x14ac:dyDescent="0.2">
      <c r="A13104" s="7" t="s">
        <v>22557</v>
      </c>
      <c r="B13104" t="s">
        <v>22558</v>
      </c>
      <c r="C13104">
        <v>21002</v>
      </c>
      <c r="D13104" t="s">
        <v>31</v>
      </c>
      <c r="E13104">
        <v>3</v>
      </c>
      <c r="F13104" t="s">
        <v>2045</v>
      </c>
      <c r="G13104" s="8" t="s">
        <v>308</v>
      </c>
      <c r="H13104" t="s">
        <v>309</v>
      </c>
      <c r="I13104" s="1" t="s">
        <v>35</v>
      </c>
      <c r="J13104" t="s">
        <v>36</v>
      </c>
    </row>
    <row r="13105" spans="1:10" x14ac:dyDescent="0.2">
      <c r="A13105" s="7" t="s">
        <v>22559</v>
      </c>
      <c r="B13105" t="s">
        <v>22560</v>
      </c>
      <c r="C13105">
        <v>21002</v>
      </c>
      <c r="D13105" t="s">
        <v>31</v>
      </c>
      <c r="E13105">
        <v>3</v>
      </c>
      <c r="F13105" t="s">
        <v>2045</v>
      </c>
      <c r="G13105" s="8" t="s">
        <v>308</v>
      </c>
      <c r="H13105" t="s">
        <v>309</v>
      </c>
      <c r="I13105" s="1" t="s">
        <v>35</v>
      </c>
      <c r="J13105" t="s">
        <v>36</v>
      </c>
    </row>
    <row r="13106" spans="1:10" x14ac:dyDescent="0.2">
      <c r="A13106" s="7" t="s">
        <v>22561</v>
      </c>
      <c r="B13106" t="s">
        <v>22562</v>
      </c>
      <c r="C13106">
        <v>21002</v>
      </c>
      <c r="D13106" t="s">
        <v>31</v>
      </c>
      <c r="E13106">
        <v>3</v>
      </c>
      <c r="F13106" t="s">
        <v>2045</v>
      </c>
      <c r="G13106" s="8" t="s">
        <v>308</v>
      </c>
      <c r="H13106" t="s">
        <v>309</v>
      </c>
      <c r="I13106" s="1" t="s">
        <v>35</v>
      </c>
      <c r="J13106" t="s">
        <v>36</v>
      </c>
    </row>
    <row r="13107" spans="1:10" x14ac:dyDescent="0.2">
      <c r="A13107" s="7" t="s">
        <v>22563</v>
      </c>
      <c r="B13107" t="s">
        <v>22564</v>
      </c>
      <c r="C13107">
        <v>21002</v>
      </c>
      <c r="D13107" t="s">
        <v>31</v>
      </c>
      <c r="E13107">
        <v>3</v>
      </c>
      <c r="F13107" t="s">
        <v>2045</v>
      </c>
      <c r="G13107" s="8" t="s">
        <v>308</v>
      </c>
      <c r="H13107" t="s">
        <v>309</v>
      </c>
      <c r="I13107" s="1" t="s">
        <v>35</v>
      </c>
      <c r="J13107" t="s">
        <v>36</v>
      </c>
    </row>
    <row r="13108" spans="1:10" x14ac:dyDescent="0.2">
      <c r="A13108" s="7" t="s">
        <v>22565</v>
      </c>
      <c r="B13108" t="s">
        <v>22566</v>
      </c>
      <c r="C13108">
        <v>21002</v>
      </c>
      <c r="D13108" t="s">
        <v>31</v>
      </c>
      <c r="E13108">
        <v>3</v>
      </c>
      <c r="F13108" t="s">
        <v>2045</v>
      </c>
      <c r="G13108" s="8" t="s">
        <v>308</v>
      </c>
      <c r="H13108" t="s">
        <v>309</v>
      </c>
      <c r="I13108" s="1" t="s">
        <v>35</v>
      </c>
      <c r="J13108" t="s">
        <v>36</v>
      </c>
    </row>
    <row r="13109" spans="1:10" x14ac:dyDescent="0.2">
      <c r="A13109" s="7" t="s">
        <v>22567</v>
      </c>
      <c r="B13109" t="s">
        <v>22568</v>
      </c>
      <c r="C13109">
        <v>21002</v>
      </c>
      <c r="D13109" t="s">
        <v>31</v>
      </c>
      <c r="E13109">
        <v>3</v>
      </c>
      <c r="F13109" t="s">
        <v>2045</v>
      </c>
      <c r="G13109" s="8" t="s">
        <v>308</v>
      </c>
      <c r="H13109" t="s">
        <v>309</v>
      </c>
      <c r="I13109" s="1" t="s">
        <v>35</v>
      </c>
      <c r="J13109" t="s">
        <v>36</v>
      </c>
    </row>
    <row r="13110" spans="1:10" x14ac:dyDescent="0.2">
      <c r="A13110" s="7" t="s">
        <v>22569</v>
      </c>
      <c r="B13110" t="s">
        <v>22570</v>
      </c>
      <c r="C13110">
        <v>21002</v>
      </c>
      <c r="D13110" t="s">
        <v>31</v>
      </c>
      <c r="E13110">
        <v>3</v>
      </c>
      <c r="F13110" t="s">
        <v>2045</v>
      </c>
      <c r="G13110" s="8" t="s">
        <v>308</v>
      </c>
      <c r="H13110" t="s">
        <v>309</v>
      </c>
      <c r="I13110" s="1" t="s">
        <v>35</v>
      </c>
      <c r="J13110" t="s">
        <v>36</v>
      </c>
    </row>
    <row r="13111" spans="1:10" x14ac:dyDescent="0.2">
      <c r="A13111" s="7" t="s">
        <v>22571</v>
      </c>
      <c r="B13111" t="s">
        <v>22572</v>
      </c>
      <c r="C13111">
        <v>21002</v>
      </c>
      <c r="D13111" t="s">
        <v>31</v>
      </c>
      <c r="E13111">
        <v>3</v>
      </c>
      <c r="F13111" t="s">
        <v>2045</v>
      </c>
      <c r="G13111" s="8" t="s">
        <v>308</v>
      </c>
      <c r="H13111" t="s">
        <v>309</v>
      </c>
      <c r="I13111" s="1" t="s">
        <v>35</v>
      </c>
      <c r="J13111" t="s">
        <v>36</v>
      </c>
    </row>
    <row r="13112" spans="1:10" x14ac:dyDescent="0.2">
      <c r="A13112" s="7" t="s">
        <v>22573</v>
      </c>
      <c r="B13112" t="s">
        <v>22574</v>
      </c>
      <c r="C13112">
        <v>21002</v>
      </c>
      <c r="D13112" t="s">
        <v>31</v>
      </c>
      <c r="E13112">
        <v>3</v>
      </c>
      <c r="F13112" t="s">
        <v>2045</v>
      </c>
      <c r="G13112" s="8" t="s">
        <v>308</v>
      </c>
      <c r="H13112" t="s">
        <v>309</v>
      </c>
      <c r="I13112" s="1" t="s">
        <v>35</v>
      </c>
      <c r="J13112" t="s">
        <v>36</v>
      </c>
    </row>
    <row r="13113" spans="1:10" x14ac:dyDescent="0.2">
      <c r="A13113" s="7" t="s">
        <v>22575</v>
      </c>
      <c r="B13113" t="s">
        <v>22576</v>
      </c>
      <c r="C13113">
        <v>21002</v>
      </c>
      <c r="D13113" t="s">
        <v>31</v>
      </c>
      <c r="E13113">
        <v>3</v>
      </c>
      <c r="F13113" t="s">
        <v>2045</v>
      </c>
      <c r="G13113" s="8" t="s">
        <v>308</v>
      </c>
      <c r="H13113" t="s">
        <v>309</v>
      </c>
      <c r="I13113" s="1" t="s">
        <v>35</v>
      </c>
      <c r="J13113" t="s">
        <v>36</v>
      </c>
    </row>
    <row r="13114" spans="1:10" x14ac:dyDescent="0.2">
      <c r="A13114" s="7" t="s">
        <v>22577</v>
      </c>
      <c r="B13114" t="s">
        <v>22578</v>
      </c>
      <c r="C13114">
        <v>21002</v>
      </c>
      <c r="D13114" t="s">
        <v>31</v>
      </c>
      <c r="E13114">
        <v>3</v>
      </c>
      <c r="F13114" t="s">
        <v>2045</v>
      </c>
      <c r="G13114" s="8" t="s">
        <v>308</v>
      </c>
      <c r="H13114" t="s">
        <v>309</v>
      </c>
      <c r="I13114" s="1" t="s">
        <v>35</v>
      </c>
      <c r="J13114" t="s">
        <v>36</v>
      </c>
    </row>
    <row r="13115" spans="1:10" x14ac:dyDescent="0.2">
      <c r="A13115" s="7" t="s">
        <v>22579</v>
      </c>
      <c r="B13115" t="s">
        <v>22580</v>
      </c>
      <c r="C13115">
        <v>21002</v>
      </c>
      <c r="D13115" t="s">
        <v>31</v>
      </c>
      <c r="E13115">
        <v>3</v>
      </c>
      <c r="F13115" t="s">
        <v>2045</v>
      </c>
      <c r="G13115" s="8" t="s">
        <v>308</v>
      </c>
      <c r="H13115" t="s">
        <v>309</v>
      </c>
      <c r="I13115" s="1" t="s">
        <v>35</v>
      </c>
      <c r="J13115" t="s">
        <v>36</v>
      </c>
    </row>
    <row r="13116" spans="1:10" x14ac:dyDescent="0.2">
      <c r="A13116" s="7" t="s">
        <v>22581</v>
      </c>
      <c r="B13116" t="s">
        <v>22582</v>
      </c>
      <c r="C13116">
        <v>21002</v>
      </c>
      <c r="D13116" t="s">
        <v>31</v>
      </c>
      <c r="E13116">
        <v>3</v>
      </c>
      <c r="F13116" t="s">
        <v>2045</v>
      </c>
      <c r="G13116" s="8" t="s">
        <v>308</v>
      </c>
      <c r="H13116" t="s">
        <v>309</v>
      </c>
      <c r="I13116" s="1" t="s">
        <v>35</v>
      </c>
      <c r="J13116" t="s">
        <v>36</v>
      </c>
    </row>
    <row r="13117" spans="1:10" x14ac:dyDescent="0.2">
      <c r="A13117" s="7" t="s">
        <v>22583</v>
      </c>
      <c r="B13117" t="s">
        <v>22584</v>
      </c>
      <c r="C13117">
        <v>21002</v>
      </c>
      <c r="D13117" t="s">
        <v>31</v>
      </c>
      <c r="E13117">
        <v>3</v>
      </c>
      <c r="F13117" t="s">
        <v>2045</v>
      </c>
      <c r="G13117" s="8" t="s">
        <v>308</v>
      </c>
      <c r="H13117" t="s">
        <v>309</v>
      </c>
      <c r="I13117" s="1" t="s">
        <v>35</v>
      </c>
      <c r="J13117" t="s">
        <v>36</v>
      </c>
    </row>
    <row r="13118" spans="1:10" x14ac:dyDescent="0.2">
      <c r="A13118" s="7" t="s">
        <v>22585</v>
      </c>
      <c r="B13118" t="s">
        <v>22586</v>
      </c>
      <c r="C13118">
        <v>21002</v>
      </c>
      <c r="D13118" t="s">
        <v>31</v>
      </c>
      <c r="E13118">
        <v>3</v>
      </c>
      <c r="F13118" t="s">
        <v>2045</v>
      </c>
      <c r="G13118" s="8" t="s">
        <v>308</v>
      </c>
      <c r="H13118" t="s">
        <v>309</v>
      </c>
      <c r="I13118" s="1" t="s">
        <v>35</v>
      </c>
      <c r="J13118" t="s">
        <v>36</v>
      </c>
    </row>
    <row r="13119" spans="1:10" x14ac:dyDescent="0.2">
      <c r="A13119" s="7" t="s">
        <v>22587</v>
      </c>
      <c r="B13119" t="s">
        <v>22588</v>
      </c>
      <c r="C13119">
        <v>21002</v>
      </c>
      <c r="D13119" t="s">
        <v>31</v>
      </c>
      <c r="E13119">
        <v>3</v>
      </c>
      <c r="F13119" t="s">
        <v>2045</v>
      </c>
      <c r="G13119" s="8" t="s">
        <v>308</v>
      </c>
      <c r="H13119" t="s">
        <v>309</v>
      </c>
      <c r="I13119" s="1" t="s">
        <v>35</v>
      </c>
      <c r="J13119" t="s">
        <v>36</v>
      </c>
    </row>
    <row r="13120" spans="1:10" x14ac:dyDescent="0.2">
      <c r="A13120" s="7" t="s">
        <v>22589</v>
      </c>
      <c r="B13120" t="s">
        <v>22590</v>
      </c>
      <c r="C13120">
        <v>21002</v>
      </c>
      <c r="D13120" t="s">
        <v>31</v>
      </c>
      <c r="E13120">
        <v>3</v>
      </c>
      <c r="F13120" t="s">
        <v>2045</v>
      </c>
      <c r="G13120" s="8" t="s">
        <v>308</v>
      </c>
      <c r="H13120" t="s">
        <v>309</v>
      </c>
      <c r="I13120" s="1" t="s">
        <v>35</v>
      </c>
      <c r="J13120" t="s">
        <v>36</v>
      </c>
    </row>
    <row r="13121" spans="1:10" x14ac:dyDescent="0.2">
      <c r="A13121" s="7" t="s">
        <v>22591</v>
      </c>
      <c r="B13121" t="s">
        <v>22592</v>
      </c>
      <c r="C13121">
        <v>21002</v>
      </c>
      <c r="D13121" t="s">
        <v>31</v>
      </c>
      <c r="E13121">
        <v>3</v>
      </c>
      <c r="F13121" t="s">
        <v>2045</v>
      </c>
      <c r="G13121" s="8" t="s">
        <v>308</v>
      </c>
      <c r="H13121" t="s">
        <v>309</v>
      </c>
      <c r="I13121" s="1" t="s">
        <v>35</v>
      </c>
      <c r="J13121" t="s">
        <v>36</v>
      </c>
    </row>
    <row r="13122" spans="1:10" x14ac:dyDescent="0.2">
      <c r="A13122" s="7" t="s">
        <v>22593</v>
      </c>
      <c r="B13122" t="s">
        <v>22594</v>
      </c>
      <c r="C13122">
        <v>21002</v>
      </c>
      <c r="D13122" t="s">
        <v>31</v>
      </c>
      <c r="E13122">
        <v>3</v>
      </c>
      <c r="F13122" t="s">
        <v>2045</v>
      </c>
      <c r="G13122" s="8" t="s">
        <v>308</v>
      </c>
      <c r="H13122" t="s">
        <v>309</v>
      </c>
      <c r="I13122" s="1" t="s">
        <v>35</v>
      </c>
      <c r="J13122" t="s">
        <v>36</v>
      </c>
    </row>
    <row r="13123" spans="1:10" x14ac:dyDescent="0.2">
      <c r="A13123" s="7" t="s">
        <v>22595</v>
      </c>
      <c r="B13123" t="s">
        <v>22596</v>
      </c>
      <c r="C13123">
        <v>21002</v>
      </c>
      <c r="D13123" t="s">
        <v>31</v>
      </c>
      <c r="E13123">
        <v>3</v>
      </c>
      <c r="F13123" t="s">
        <v>2045</v>
      </c>
      <c r="G13123" s="8" t="s">
        <v>308</v>
      </c>
      <c r="H13123" t="s">
        <v>309</v>
      </c>
      <c r="I13123" s="1" t="s">
        <v>35</v>
      </c>
      <c r="J13123" t="s">
        <v>36</v>
      </c>
    </row>
    <row r="13124" spans="1:10" x14ac:dyDescent="0.2">
      <c r="A13124" s="7" t="s">
        <v>22597</v>
      </c>
      <c r="B13124" t="s">
        <v>22598</v>
      </c>
      <c r="C13124">
        <v>21002</v>
      </c>
      <c r="D13124" t="s">
        <v>31</v>
      </c>
      <c r="E13124">
        <v>3</v>
      </c>
      <c r="F13124" t="s">
        <v>2045</v>
      </c>
      <c r="G13124" s="8" t="s">
        <v>308</v>
      </c>
      <c r="H13124" t="s">
        <v>309</v>
      </c>
      <c r="I13124" s="1" t="s">
        <v>35</v>
      </c>
      <c r="J13124" t="s">
        <v>36</v>
      </c>
    </row>
    <row r="13125" spans="1:10" x14ac:dyDescent="0.2">
      <c r="A13125" s="7" t="s">
        <v>22599</v>
      </c>
      <c r="B13125" t="s">
        <v>22600</v>
      </c>
      <c r="C13125">
        <v>21002</v>
      </c>
      <c r="D13125" t="s">
        <v>31</v>
      </c>
      <c r="E13125">
        <v>3</v>
      </c>
      <c r="F13125" t="s">
        <v>2045</v>
      </c>
      <c r="G13125" s="8" t="s">
        <v>308</v>
      </c>
      <c r="H13125" t="s">
        <v>309</v>
      </c>
      <c r="I13125" s="1" t="s">
        <v>35</v>
      </c>
      <c r="J13125" t="s">
        <v>36</v>
      </c>
    </row>
    <row r="13126" spans="1:10" x14ac:dyDescent="0.2">
      <c r="A13126" s="7" t="s">
        <v>22601</v>
      </c>
      <c r="B13126" t="s">
        <v>22602</v>
      </c>
      <c r="C13126">
        <v>21002</v>
      </c>
      <c r="D13126" t="s">
        <v>31</v>
      </c>
      <c r="E13126">
        <v>3</v>
      </c>
      <c r="F13126" t="s">
        <v>2045</v>
      </c>
      <c r="G13126" s="8" t="s">
        <v>308</v>
      </c>
      <c r="H13126" t="s">
        <v>309</v>
      </c>
      <c r="I13126" s="1" t="s">
        <v>35</v>
      </c>
      <c r="J13126" t="s">
        <v>36</v>
      </c>
    </row>
    <row r="13127" spans="1:10" x14ac:dyDescent="0.2">
      <c r="A13127" s="7" t="s">
        <v>22603</v>
      </c>
      <c r="B13127" t="s">
        <v>22604</v>
      </c>
      <c r="C13127">
        <v>21002</v>
      </c>
      <c r="D13127" t="s">
        <v>31</v>
      </c>
      <c r="E13127">
        <v>3</v>
      </c>
      <c r="F13127" t="s">
        <v>2045</v>
      </c>
      <c r="G13127" s="8" t="s">
        <v>308</v>
      </c>
      <c r="H13127" t="s">
        <v>309</v>
      </c>
      <c r="I13127" s="1" t="s">
        <v>35</v>
      </c>
      <c r="J13127" t="s">
        <v>36</v>
      </c>
    </row>
    <row r="13128" spans="1:10" x14ac:dyDescent="0.2">
      <c r="A13128" s="7" t="s">
        <v>22605</v>
      </c>
      <c r="B13128" t="s">
        <v>22606</v>
      </c>
      <c r="C13128">
        <v>21002</v>
      </c>
      <c r="D13128" t="s">
        <v>31</v>
      </c>
      <c r="E13128">
        <v>3</v>
      </c>
      <c r="F13128" t="s">
        <v>2045</v>
      </c>
      <c r="G13128" s="8" t="s">
        <v>308</v>
      </c>
      <c r="H13128" t="s">
        <v>309</v>
      </c>
      <c r="I13128" s="1" t="s">
        <v>35</v>
      </c>
      <c r="J13128" t="s">
        <v>36</v>
      </c>
    </row>
    <row r="13129" spans="1:10" x14ac:dyDescent="0.2">
      <c r="A13129" s="7" t="s">
        <v>22607</v>
      </c>
      <c r="B13129" t="s">
        <v>22608</v>
      </c>
      <c r="C13129">
        <v>21002</v>
      </c>
      <c r="D13129" t="s">
        <v>31</v>
      </c>
      <c r="E13129">
        <v>3</v>
      </c>
      <c r="F13129" t="s">
        <v>2045</v>
      </c>
      <c r="G13129" s="8" t="s">
        <v>308</v>
      </c>
      <c r="H13129" t="s">
        <v>309</v>
      </c>
      <c r="I13129" s="1" t="s">
        <v>35</v>
      </c>
      <c r="J13129" t="s">
        <v>36</v>
      </c>
    </row>
    <row r="13130" spans="1:10" x14ac:dyDescent="0.2">
      <c r="A13130" s="7" t="s">
        <v>22609</v>
      </c>
      <c r="B13130" t="s">
        <v>22610</v>
      </c>
      <c r="C13130">
        <v>21002</v>
      </c>
      <c r="D13130" t="s">
        <v>31</v>
      </c>
      <c r="E13130">
        <v>3</v>
      </c>
      <c r="F13130" t="s">
        <v>2045</v>
      </c>
      <c r="G13130" s="8" t="s">
        <v>308</v>
      </c>
      <c r="H13130" t="s">
        <v>309</v>
      </c>
      <c r="I13130" s="1" t="s">
        <v>35</v>
      </c>
      <c r="J13130" t="s">
        <v>36</v>
      </c>
    </row>
    <row r="13131" spans="1:10" x14ac:dyDescent="0.2">
      <c r="A13131" s="7" t="s">
        <v>22611</v>
      </c>
      <c r="B13131" t="s">
        <v>22612</v>
      </c>
      <c r="C13131">
        <v>21002</v>
      </c>
      <c r="D13131" t="s">
        <v>31</v>
      </c>
      <c r="E13131">
        <v>3</v>
      </c>
      <c r="F13131" t="s">
        <v>2045</v>
      </c>
      <c r="G13131" s="8" t="s">
        <v>308</v>
      </c>
      <c r="H13131" t="s">
        <v>309</v>
      </c>
      <c r="I13131" s="1" t="s">
        <v>35</v>
      </c>
      <c r="J13131" t="s">
        <v>36</v>
      </c>
    </row>
    <row r="13132" spans="1:10" x14ac:dyDescent="0.2">
      <c r="A13132" s="7" t="s">
        <v>22613</v>
      </c>
      <c r="B13132" t="s">
        <v>9443</v>
      </c>
      <c r="C13132">
        <v>21002</v>
      </c>
      <c r="D13132" t="s">
        <v>31</v>
      </c>
      <c r="E13132">
        <v>3</v>
      </c>
      <c r="F13132" t="s">
        <v>2045</v>
      </c>
      <c r="G13132" s="8" t="s">
        <v>308</v>
      </c>
      <c r="H13132" t="s">
        <v>309</v>
      </c>
      <c r="I13132" s="1" t="s">
        <v>35</v>
      </c>
      <c r="J13132" t="s">
        <v>36</v>
      </c>
    </row>
    <row r="13133" spans="1:10" x14ac:dyDescent="0.2">
      <c r="A13133" s="7" t="s">
        <v>22614</v>
      </c>
      <c r="B13133" t="s">
        <v>22615</v>
      </c>
      <c r="C13133">
        <v>21002</v>
      </c>
      <c r="D13133" t="s">
        <v>31</v>
      </c>
      <c r="E13133">
        <v>3</v>
      </c>
      <c r="F13133" t="s">
        <v>2045</v>
      </c>
      <c r="G13133" s="8" t="s">
        <v>308</v>
      </c>
      <c r="H13133" t="s">
        <v>309</v>
      </c>
      <c r="I13133" s="1" t="s">
        <v>35</v>
      </c>
      <c r="J13133" t="s">
        <v>36</v>
      </c>
    </row>
    <row r="13134" spans="1:10" x14ac:dyDescent="0.2">
      <c r="A13134" s="7" t="s">
        <v>22616</v>
      </c>
      <c r="B13134" t="s">
        <v>22617</v>
      </c>
      <c r="C13134">
        <v>21002</v>
      </c>
      <c r="D13134" t="s">
        <v>31</v>
      </c>
      <c r="E13134">
        <v>3</v>
      </c>
      <c r="F13134" t="s">
        <v>2045</v>
      </c>
      <c r="G13134" s="8" t="s">
        <v>308</v>
      </c>
      <c r="H13134" t="s">
        <v>309</v>
      </c>
      <c r="I13134" s="1" t="s">
        <v>35</v>
      </c>
      <c r="J13134" t="s">
        <v>36</v>
      </c>
    </row>
    <row r="13135" spans="1:10" x14ac:dyDescent="0.2">
      <c r="A13135" s="7" t="s">
        <v>22618</v>
      </c>
      <c r="B13135" t="s">
        <v>22619</v>
      </c>
      <c r="C13135">
        <v>21002</v>
      </c>
      <c r="D13135" t="s">
        <v>31</v>
      </c>
      <c r="E13135">
        <v>3</v>
      </c>
      <c r="F13135" t="s">
        <v>2045</v>
      </c>
      <c r="G13135" s="8" t="s">
        <v>308</v>
      </c>
      <c r="H13135" t="s">
        <v>309</v>
      </c>
      <c r="I13135" s="1" t="s">
        <v>35</v>
      </c>
      <c r="J13135" t="s">
        <v>36</v>
      </c>
    </row>
    <row r="13136" spans="1:10" x14ac:dyDescent="0.2">
      <c r="A13136" s="7" t="s">
        <v>22620</v>
      </c>
      <c r="B13136" t="s">
        <v>22621</v>
      </c>
      <c r="C13136">
        <v>21002</v>
      </c>
      <c r="D13136" t="s">
        <v>31</v>
      </c>
      <c r="E13136">
        <v>3</v>
      </c>
      <c r="F13136" t="s">
        <v>2045</v>
      </c>
      <c r="G13136" s="8" t="s">
        <v>308</v>
      </c>
      <c r="H13136" t="s">
        <v>309</v>
      </c>
      <c r="I13136" s="1" t="s">
        <v>35</v>
      </c>
      <c r="J13136" t="s">
        <v>36</v>
      </c>
    </row>
    <row r="13137" spans="1:10" x14ac:dyDescent="0.2">
      <c r="A13137" s="7" t="s">
        <v>22622</v>
      </c>
      <c r="B13137" t="s">
        <v>22623</v>
      </c>
      <c r="C13137">
        <v>21002</v>
      </c>
      <c r="D13137" t="s">
        <v>31</v>
      </c>
      <c r="E13137">
        <v>3</v>
      </c>
      <c r="F13137" t="s">
        <v>2045</v>
      </c>
      <c r="G13137" s="8" t="s">
        <v>308</v>
      </c>
      <c r="H13137" t="s">
        <v>309</v>
      </c>
      <c r="I13137" s="1" t="s">
        <v>35</v>
      </c>
      <c r="J13137" t="s">
        <v>36</v>
      </c>
    </row>
    <row r="13138" spans="1:10" x14ac:dyDescent="0.2">
      <c r="A13138" s="7" t="s">
        <v>22624</v>
      </c>
      <c r="B13138" t="s">
        <v>22625</v>
      </c>
      <c r="C13138">
        <v>21002</v>
      </c>
      <c r="D13138" t="s">
        <v>31</v>
      </c>
      <c r="E13138">
        <v>3</v>
      </c>
      <c r="F13138" t="s">
        <v>2045</v>
      </c>
      <c r="G13138" s="8" t="s">
        <v>308</v>
      </c>
      <c r="H13138" t="s">
        <v>309</v>
      </c>
      <c r="I13138" s="1" t="s">
        <v>35</v>
      </c>
      <c r="J13138" t="s">
        <v>36</v>
      </c>
    </row>
    <row r="13139" spans="1:10" x14ac:dyDescent="0.2">
      <c r="A13139" s="7" t="s">
        <v>22626</v>
      </c>
      <c r="B13139" t="s">
        <v>22627</v>
      </c>
      <c r="C13139">
        <v>21002</v>
      </c>
      <c r="D13139" t="s">
        <v>31</v>
      </c>
      <c r="E13139">
        <v>3</v>
      </c>
      <c r="F13139" t="s">
        <v>2045</v>
      </c>
      <c r="G13139" s="8" t="s">
        <v>308</v>
      </c>
      <c r="H13139" t="s">
        <v>309</v>
      </c>
      <c r="I13139" s="1" t="s">
        <v>35</v>
      </c>
      <c r="J13139" t="s">
        <v>36</v>
      </c>
    </row>
    <row r="13140" spans="1:10" x14ac:dyDescent="0.2">
      <c r="A13140" s="7" t="s">
        <v>22628</v>
      </c>
      <c r="B13140" t="s">
        <v>22629</v>
      </c>
      <c r="C13140">
        <v>21002</v>
      </c>
      <c r="D13140" t="s">
        <v>31</v>
      </c>
      <c r="E13140">
        <v>3</v>
      </c>
      <c r="F13140" t="s">
        <v>2045</v>
      </c>
      <c r="G13140" s="8" t="s">
        <v>308</v>
      </c>
      <c r="H13140" t="s">
        <v>309</v>
      </c>
      <c r="I13140" s="1" t="s">
        <v>35</v>
      </c>
      <c r="J13140" t="s">
        <v>36</v>
      </c>
    </row>
    <row r="13141" spans="1:10" x14ac:dyDescent="0.2">
      <c r="A13141" s="7" t="s">
        <v>22630</v>
      </c>
      <c r="B13141" t="s">
        <v>22631</v>
      </c>
      <c r="C13141">
        <v>21002</v>
      </c>
      <c r="D13141" t="s">
        <v>31</v>
      </c>
      <c r="E13141">
        <v>3</v>
      </c>
      <c r="F13141" t="s">
        <v>2045</v>
      </c>
      <c r="G13141" s="8" t="s">
        <v>308</v>
      </c>
      <c r="H13141" t="s">
        <v>309</v>
      </c>
      <c r="I13141" s="1" t="s">
        <v>35</v>
      </c>
      <c r="J13141" t="s">
        <v>36</v>
      </c>
    </row>
    <row r="13142" spans="1:10" x14ac:dyDescent="0.2">
      <c r="A13142" s="7" t="s">
        <v>22632</v>
      </c>
      <c r="B13142" t="s">
        <v>21698</v>
      </c>
      <c r="C13142">
        <v>21002</v>
      </c>
      <c r="D13142" t="s">
        <v>31</v>
      </c>
      <c r="E13142">
        <v>3</v>
      </c>
      <c r="F13142" t="s">
        <v>2045</v>
      </c>
      <c r="G13142" s="8" t="s">
        <v>308</v>
      </c>
      <c r="H13142" t="s">
        <v>309</v>
      </c>
      <c r="I13142" s="1" t="s">
        <v>35</v>
      </c>
      <c r="J13142" t="s">
        <v>36</v>
      </c>
    </row>
    <row r="13143" spans="1:10" x14ac:dyDescent="0.2">
      <c r="A13143" s="7" t="s">
        <v>22633</v>
      </c>
      <c r="B13143" t="s">
        <v>22634</v>
      </c>
      <c r="C13143">
        <v>21002</v>
      </c>
      <c r="D13143" t="s">
        <v>31</v>
      </c>
      <c r="E13143">
        <v>3</v>
      </c>
      <c r="F13143" t="s">
        <v>2045</v>
      </c>
      <c r="G13143" s="8" t="s">
        <v>308</v>
      </c>
      <c r="H13143" t="s">
        <v>309</v>
      </c>
      <c r="I13143" s="1" t="s">
        <v>35</v>
      </c>
      <c r="J13143" t="s">
        <v>36</v>
      </c>
    </row>
    <row r="13144" spans="1:10" x14ac:dyDescent="0.2">
      <c r="A13144" s="7" t="s">
        <v>22635</v>
      </c>
      <c r="B13144" t="s">
        <v>9930</v>
      </c>
      <c r="C13144">
        <v>21002</v>
      </c>
      <c r="D13144" t="s">
        <v>31</v>
      </c>
      <c r="E13144">
        <v>3</v>
      </c>
      <c r="F13144" t="s">
        <v>2045</v>
      </c>
      <c r="G13144" s="8" t="s">
        <v>308</v>
      </c>
      <c r="H13144" t="s">
        <v>309</v>
      </c>
      <c r="I13144" s="1" t="s">
        <v>35</v>
      </c>
      <c r="J13144" t="s">
        <v>36</v>
      </c>
    </row>
    <row r="13145" spans="1:10" x14ac:dyDescent="0.2">
      <c r="A13145" s="7" t="s">
        <v>22636</v>
      </c>
      <c r="B13145" t="s">
        <v>9406</v>
      </c>
      <c r="C13145">
        <v>21002</v>
      </c>
      <c r="D13145" t="s">
        <v>31</v>
      </c>
      <c r="E13145">
        <v>3</v>
      </c>
      <c r="F13145" t="s">
        <v>2045</v>
      </c>
      <c r="G13145" s="8" t="s">
        <v>308</v>
      </c>
      <c r="H13145" t="s">
        <v>309</v>
      </c>
      <c r="I13145" s="1" t="s">
        <v>35</v>
      </c>
      <c r="J13145" t="s">
        <v>36</v>
      </c>
    </row>
    <row r="13146" spans="1:10" x14ac:dyDescent="0.2">
      <c r="A13146" s="7" t="s">
        <v>22637</v>
      </c>
      <c r="B13146" t="s">
        <v>22638</v>
      </c>
      <c r="C13146">
        <v>21002</v>
      </c>
      <c r="D13146" t="s">
        <v>31</v>
      </c>
      <c r="E13146">
        <v>3</v>
      </c>
      <c r="F13146" t="s">
        <v>2045</v>
      </c>
      <c r="G13146" s="8" t="s">
        <v>308</v>
      </c>
      <c r="H13146" t="s">
        <v>309</v>
      </c>
      <c r="I13146" s="1" t="s">
        <v>35</v>
      </c>
      <c r="J13146" t="s">
        <v>36</v>
      </c>
    </row>
    <row r="13147" spans="1:10" x14ac:dyDescent="0.2">
      <c r="A13147" s="7" t="s">
        <v>22639</v>
      </c>
      <c r="B13147" t="s">
        <v>22640</v>
      </c>
      <c r="C13147">
        <v>21002</v>
      </c>
      <c r="D13147" t="s">
        <v>31</v>
      </c>
      <c r="E13147">
        <v>3</v>
      </c>
      <c r="F13147" t="s">
        <v>2045</v>
      </c>
      <c r="G13147" s="8" t="s">
        <v>308</v>
      </c>
      <c r="H13147" t="s">
        <v>309</v>
      </c>
      <c r="I13147" s="1" t="s">
        <v>35</v>
      </c>
      <c r="J13147" t="s">
        <v>36</v>
      </c>
    </row>
    <row r="13148" spans="1:10" x14ac:dyDescent="0.2">
      <c r="A13148" s="7" t="s">
        <v>22641</v>
      </c>
      <c r="B13148" t="s">
        <v>22642</v>
      </c>
      <c r="C13148">
        <v>21002</v>
      </c>
      <c r="D13148" t="s">
        <v>31</v>
      </c>
      <c r="E13148">
        <v>3</v>
      </c>
      <c r="F13148" t="s">
        <v>2045</v>
      </c>
      <c r="G13148" s="8" t="s">
        <v>308</v>
      </c>
      <c r="H13148" t="s">
        <v>309</v>
      </c>
      <c r="I13148" s="1" t="s">
        <v>35</v>
      </c>
      <c r="J13148" t="s">
        <v>36</v>
      </c>
    </row>
    <row r="13149" spans="1:10" x14ac:dyDescent="0.2">
      <c r="A13149" s="7" t="s">
        <v>22643</v>
      </c>
      <c r="B13149" t="s">
        <v>22644</v>
      </c>
      <c r="C13149">
        <v>21002</v>
      </c>
      <c r="D13149" t="s">
        <v>31</v>
      </c>
      <c r="E13149">
        <v>3</v>
      </c>
      <c r="F13149" t="s">
        <v>2045</v>
      </c>
      <c r="G13149" s="8" t="s">
        <v>308</v>
      </c>
      <c r="H13149" t="s">
        <v>309</v>
      </c>
      <c r="I13149" s="1" t="s">
        <v>35</v>
      </c>
      <c r="J13149" t="s">
        <v>36</v>
      </c>
    </row>
    <row r="13150" spans="1:10" x14ac:dyDescent="0.2">
      <c r="A13150" s="7" t="s">
        <v>22645</v>
      </c>
      <c r="B13150" t="s">
        <v>22646</v>
      </c>
      <c r="C13150">
        <v>21002</v>
      </c>
      <c r="D13150" t="s">
        <v>31</v>
      </c>
      <c r="E13150">
        <v>3</v>
      </c>
      <c r="F13150" t="s">
        <v>2045</v>
      </c>
      <c r="G13150" s="8" t="s">
        <v>308</v>
      </c>
      <c r="H13150" t="s">
        <v>309</v>
      </c>
      <c r="I13150" s="1" t="s">
        <v>35</v>
      </c>
      <c r="J13150" t="s">
        <v>36</v>
      </c>
    </row>
    <row r="13151" spans="1:10" x14ac:dyDescent="0.2">
      <c r="A13151" s="7" t="s">
        <v>22647</v>
      </c>
      <c r="B13151" t="s">
        <v>22648</v>
      </c>
      <c r="C13151">
        <v>21002</v>
      </c>
      <c r="D13151" t="s">
        <v>31</v>
      </c>
      <c r="E13151">
        <v>3</v>
      </c>
      <c r="F13151" t="s">
        <v>2045</v>
      </c>
      <c r="G13151" s="8" t="s">
        <v>308</v>
      </c>
      <c r="H13151" t="s">
        <v>309</v>
      </c>
      <c r="I13151" s="1" t="s">
        <v>35</v>
      </c>
      <c r="J13151" t="s">
        <v>36</v>
      </c>
    </row>
    <row r="13152" spans="1:10" x14ac:dyDescent="0.2">
      <c r="A13152" s="7" t="s">
        <v>22649</v>
      </c>
      <c r="B13152" t="s">
        <v>22554</v>
      </c>
      <c r="C13152">
        <v>21002</v>
      </c>
      <c r="D13152" t="s">
        <v>31</v>
      </c>
      <c r="E13152">
        <v>3</v>
      </c>
      <c r="F13152" t="s">
        <v>2045</v>
      </c>
      <c r="G13152" s="8" t="s">
        <v>308</v>
      </c>
      <c r="H13152" t="s">
        <v>309</v>
      </c>
      <c r="I13152" s="1" t="s">
        <v>35</v>
      </c>
      <c r="J13152" t="s">
        <v>36</v>
      </c>
    </row>
    <row r="13153" spans="1:10" x14ac:dyDescent="0.2">
      <c r="A13153" s="7" t="s">
        <v>22650</v>
      </c>
      <c r="B13153" t="s">
        <v>22651</v>
      </c>
      <c r="C13153">
        <v>21002</v>
      </c>
      <c r="D13153" t="s">
        <v>31</v>
      </c>
      <c r="E13153">
        <v>3</v>
      </c>
      <c r="F13153" t="s">
        <v>2045</v>
      </c>
      <c r="G13153" s="8" t="s">
        <v>308</v>
      </c>
      <c r="H13153" t="s">
        <v>309</v>
      </c>
      <c r="I13153" s="1" t="s">
        <v>35</v>
      </c>
      <c r="J13153" t="s">
        <v>36</v>
      </c>
    </row>
    <row r="13154" spans="1:10" x14ac:dyDescent="0.2">
      <c r="A13154" s="7" t="s">
        <v>22652</v>
      </c>
      <c r="B13154" t="s">
        <v>22653</v>
      </c>
      <c r="C13154">
        <v>21002</v>
      </c>
      <c r="D13154" t="s">
        <v>31</v>
      </c>
      <c r="E13154">
        <v>3</v>
      </c>
      <c r="F13154" t="s">
        <v>2045</v>
      </c>
      <c r="G13154" s="8" t="s">
        <v>308</v>
      </c>
      <c r="H13154" t="s">
        <v>309</v>
      </c>
      <c r="I13154" s="1" t="s">
        <v>35</v>
      </c>
      <c r="J13154" t="s">
        <v>36</v>
      </c>
    </row>
    <row r="13155" spans="1:10" x14ac:dyDescent="0.2">
      <c r="A13155" s="7" t="s">
        <v>22654</v>
      </c>
      <c r="B13155" t="s">
        <v>22615</v>
      </c>
      <c r="C13155">
        <v>21002</v>
      </c>
      <c r="D13155" t="s">
        <v>31</v>
      </c>
      <c r="E13155">
        <v>3</v>
      </c>
      <c r="F13155" t="s">
        <v>2045</v>
      </c>
      <c r="G13155" s="8" t="s">
        <v>308</v>
      </c>
      <c r="H13155" t="s">
        <v>309</v>
      </c>
      <c r="I13155" s="1" t="s">
        <v>35</v>
      </c>
      <c r="J13155" t="s">
        <v>36</v>
      </c>
    </row>
    <row r="13156" spans="1:10" x14ac:dyDescent="0.2">
      <c r="A13156" s="7" t="s">
        <v>22655</v>
      </c>
      <c r="B13156" t="s">
        <v>22582</v>
      </c>
      <c r="C13156">
        <v>21002</v>
      </c>
      <c r="D13156" t="s">
        <v>31</v>
      </c>
      <c r="E13156">
        <v>3</v>
      </c>
      <c r="F13156" t="s">
        <v>2045</v>
      </c>
      <c r="G13156" s="8" t="s">
        <v>308</v>
      </c>
      <c r="H13156" t="s">
        <v>309</v>
      </c>
      <c r="I13156" s="1" t="s">
        <v>35</v>
      </c>
      <c r="J13156" t="s">
        <v>36</v>
      </c>
    </row>
    <row r="13157" spans="1:10" x14ac:dyDescent="0.2">
      <c r="A13157" s="7" t="s">
        <v>22656</v>
      </c>
      <c r="B13157" t="s">
        <v>22657</v>
      </c>
      <c r="C13157">
        <v>21002</v>
      </c>
      <c r="D13157" t="s">
        <v>31</v>
      </c>
      <c r="E13157">
        <v>3</v>
      </c>
      <c r="F13157" t="s">
        <v>2045</v>
      </c>
      <c r="G13157" s="8" t="s">
        <v>308</v>
      </c>
      <c r="H13157" t="s">
        <v>309</v>
      </c>
      <c r="I13157" s="1" t="s">
        <v>35</v>
      </c>
      <c r="J13157" t="s">
        <v>36</v>
      </c>
    </row>
    <row r="13158" spans="1:10" x14ac:dyDescent="0.2">
      <c r="A13158" s="7" t="s">
        <v>22658</v>
      </c>
      <c r="B13158" t="s">
        <v>22659</v>
      </c>
      <c r="C13158">
        <v>21002</v>
      </c>
      <c r="D13158" t="s">
        <v>31</v>
      </c>
      <c r="E13158">
        <v>3</v>
      </c>
      <c r="F13158" t="s">
        <v>2045</v>
      </c>
      <c r="G13158" s="8" t="s">
        <v>308</v>
      </c>
      <c r="H13158" t="s">
        <v>309</v>
      </c>
      <c r="I13158" s="1" t="s">
        <v>35</v>
      </c>
      <c r="J13158" t="s">
        <v>36</v>
      </c>
    </row>
    <row r="13159" spans="1:10" x14ac:dyDescent="0.2">
      <c r="A13159" s="7" t="s">
        <v>22660</v>
      </c>
      <c r="B13159" t="s">
        <v>22661</v>
      </c>
      <c r="C13159">
        <v>21002</v>
      </c>
      <c r="D13159" t="s">
        <v>31</v>
      </c>
      <c r="E13159">
        <v>3</v>
      </c>
      <c r="F13159" t="s">
        <v>2045</v>
      </c>
      <c r="G13159" s="8" t="s">
        <v>308</v>
      </c>
      <c r="H13159" t="s">
        <v>309</v>
      </c>
      <c r="I13159" s="1" t="s">
        <v>35</v>
      </c>
      <c r="J13159" t="s">
        <v>36</v>
      </c>
    </row>
    <row r="13160" spans="1:10" x14ac:dyDescent="0.2">
      <c r="A13160" s="7" t="s">
        <v>22662</v>
      </c>
      <c r="B13160" t="s">
        <v>22663</v>
      </c>
      <c r="C13160">
        <v>21002</v>
      </c>
      <c r="D13160" t="s">
        <v>31</v>
      </c>
      <c r="E13160">
        <v>3</v>
      </c>
      <c r="F13160" t="s">
        <v>2045</v>
      </c>
      <c r="G13160" s="8" t="s">
        <v>308</v>
      </c>
      <c r="H13160" t="s">
        <v>309</v>
      </c>
      <c r="I13160" s="1" t="s">
        <v>35</v>
      </c>
      <c r="J13160" t="s">
        <v>36</v>
      </c>
    </row>
    <row r="13161" spans="1:10" x14ac:dyDescent="0.2">
      <c r="A13161" s="7" t="s">
        <v>22664</v>
      </c>
      <c r="B13161" t="s">
        <v>22640</v>
      </c>
      <c r="C13161">
        <v>21002</v>
      </c>
      <c r="D13161" t="s">
        <v>31</v>
      </c>
      <c r="E13161">
        <v>3</v>
      </c>
      <c r="F13161" t="s">
        <v>2045</v>
      </c>
      <c r="G13161" s="8" t="s">
        <v>308</v>
      </c>
      <c r="H13161" t="s">
        <v>309</v>
      </c>
      <c r="I13161" s="1" t="s">
        <v>35</v>
      </c>
      <c r="J13161" t="s">
        <v>36</v>
      </c>
    </row>
    <row r="13162" spans="1:10" x14ac:dyDescent="0.2">
      <c r="A13162" s="7" t="s">
        <v>22665</v>
      </c>
      <c r="B13162" t="s">
        <v>22666</v>
      </c>
      <c r="C13162">
        <v>21002</v>
      </c>
      <c r="D13162" t="s">
        <v>31</v>
      </c>
      <c r="E13162">
        <v>3</v>
      </c>
      <c r="F13162" t="s">
        <v>2045</v>
      </c>
      <c r="G13162" s="8" t="s">
        <v>308</v>
      </c>
      <c r="H13162" t="s">
        <v>309</v>
      </c>
      <c r="I13162" s="1" t="s">
        <v>35</v>
      </c>
      <c r="J13162" t="s">
        <v>36</v>
      </c>
    </row>
    <row r="13163" spans="1:10" x14ac:dyDescent="0.2">
      <c r="A13163" s="7" t="s">
        <v>22667</v>
      </c>
      <c r="B13163" t="s">
        <v>22668</v>
      </c>
      <c r="C13163">
        <v>21002</v>
      </c>
      <c r="D13163" t="s">
        <v>31</v>
      </c>
      <c r="E13163">
        <v>3</v>
      </c>
      <c r="F13163" t="s">
        <v>2045</v>
      </c>
      <c r="G13163" s="8" t="s">
        <v>308</v>
      </c>
      <c r="H13163" t="s">
        <v>309</v>
      </c>
      <c r="I13163" s="1" t="s">
        <v>35</v>
      </c>
      <c r="J13163" t="s">
        <v>36</v>
      </c>
    </row>
    <row r="13164" spans="1:10" x14ac:dyDescent="0.2">
      <c r="A13164" s="7" t="s">
        <v>22669</v>
      </c>
      <c r="B13164" t="s">
        <v>22670</v>
      </c>
      <c r="C13164">
        <v>21002</v>
      </c>
      <c r="D13164" t="s">
        <v>31</v>
      </c>
      <c r="E13164">
        <v>3</v>
      </c>
      <c r="F13164" t="s">
        <v>2045</v>
      </c>
      <c r="G13164" s="8" t="s">
        <v>308</v>
      </c>
      <c r="H13164" t="s">
        <v>309</v>
      </c>
      <c r="I13164" s="1" t="s">
        <v>35</v>
      </c>
      <c r="J13164" t="s">
        <v>36</v>
      </c>
    </row>
    <row r="13165" spans="1:10" x14ac:dyDescent="0.2">
      <c r="A13165" s="7" t="s">
        <v>22671</v>
      </c>
      <c r="B13165" t="s">
        <v>22672</v>
      </c>
      <c r="C13165">
        <v>21002</v>
      </c>
      <c r="D13165" t="s">
        <v>31</v>
      </c>
      <c r="E13165">
        <v>3</v>
      </c>
      <c r="F13165" t="s">
        <v>2045</v>
      </c>
      <c r="G13165" s="8" t="s">
        <v>308</v>
      </c>
      <c r="H13165" t="s">
        <v>309</v>
      </c>
      <c r="I13165" s="1" t="s">
        <v>35</v>
      </c>
      <c r="J13165" t="s">
        <v>36</v>
      </c>
    </row>
    <row r="13166" spans="1:10" x14ac:dyDescent="0.2">
      <c r="A13166" s="7" t="s">
        <v>22673</v>
      </c>
      <c r="B13166" t="s">
        <v>22674</v>
      </c>
      <c r="C13166">
        <v>21002</v>
      </c>
      <c r="D13166" t="s">
        <v>31</v>
      </c>
      <c r="E13166">
        <v>3</v>
      </c>
      <c r="F13166" t="s">
        <v>2045</v>
      </c>
      <c r="G13166" s="8" t="s">
        <v>308</v>
      </c>
      <c r="H13166" t="s">
        <v>309</v>
      </c>
      <c r="I13166" s="1" t="s">
        <v>35</v>
      </c>
      <c r="J13166" t="s">
        <v>36</v>
      </c>
    </row>
    <row r="13167" spans="1:10" x14ac:dyDescent="0.2">
      <c r="A13167" s="7" t="s">
        <v>22675</v>
      </c>
      <c r="B13167" t="s">
        <v>22676</v>
      </c>
      <c r="C13167">
        <v>21002</v>
      </c>
      <c r="D13167" t="s">
        <v>31</v>
      </c>
      <c r="E13167">
        <v>3</v>
      </c>
      <c r="F13167" t="s">
        <v>2045</v>
      </c>
      <c r="G13167" s="8" t="s">
        <v>308</v>
      </c>
      <c r="H13167" t="s">
        <v>309</v>
      </c>
      <c r="I13167" s="1" t="s">
        <v>35</v>
      </c>
      <c r="J13167" t="s">
        <v>36</v>
      </c>
    </row>
    <row r="13168" spans="1:10" x14ac:dyDescent="0.2">
      <c r="A13168" s="7" t="s">
        <v>22677</v>
      </c>
      <c r="B13168" t="s">
        <v>22678</v>
      </c>
      <c r="C13168">
        <v>21002</v>
      </c>
      <c r="D13168" t="s">
        <v>31</v>
      </c>
      <c r="E13168">
        <v>3</v>
      </c>
      <c r="F13168" t="s">
        <v>2045</v>
      </c>
      <c r="G13168" s="8" t="s">
        <v>308</v>
      </c>
      <c r="H13168" t="s">
        <v>309</v>
      </c>
      <c r="I13168" s="1" t="s">
        <v>35</v>
      </c>
      <c r="J13168" t="s">
        <v>36</v>
      </c>
    </row>
    <row r="13169" spans="1:10" x14ac:dyDescent="0.2">
      <c r="A13169" s="7" t="s">
        <v>22679</v>
      </c>
      <c r="B13169" t="s">
        <v>22680</v>
      </c>
      <c r="C13169">
        <v>21002</v>
      </c>
      <c r="D13169" t="s">
        <v>31</v>
      </c>
      <c r="E13169">
        <v>3</v>
      </c>
      <c r="F13169" t="s">
        <v>2045</v>
      </c>
      <c r="G13169" s="8" t="s">
        <v>308</v>
      </c>
      <c r="H13169" t="s">
        <v>309</v>
      </c>
      <c r="I13169" s="1" t="s">
        <v>35</v>
      </c>
      <c r="J13169" t="s">
        <v>36</v>
      </c>
    </row>
    <row r="13170" spans="1:10" x14ac:dyDescent="0.2">
      <c r="A13170" s="7" t="s">
        <v>22681</v>
      </c>
      <c r="B13170" t="s">
        <v>22682</v>
      </c>
      <c r="C13170">
        <v>21002</v>
      </c>
      <c r="D13170" t="s">
        <v>31</v>
      </c>
      <c r="E13170">
        <v>3</v>
      </c>
      <c r="F13170" t="s">
        <v>2045</v>
      </c>
      <c r="G13170" s="8" t="s">
        <v>308</v>
      </c>
      <c r="H13170" t="s">
        <v>309</v>
      </c>
      <c r="I13170" s="1" t="s">
        <v>35</v>
      </c>
      <c r="J13170" t="s">
        <v>36</v>
      </c>
    </row>
    <row r="13171" spans="1:10" x14ac:dyDescent="0.2">
      <c r="A13171" s="7" t="s">
        <v>22683</v>
      </c>
      <c r="B13171" t="s">
        <v>22684</v>
      </c>
      <c r="C13171">
        <v>21002</v>
      </c>
      <c r="D13171" t="s">
        <v>31</v>
      </c>
      <c r="E13171">
        <v>3</v>
      </c>
      <c r="F13171" t="s">
        <v>2045</v>
      </c>
      <c r="G13171" s="8" t="s">
        <v>308</v>
      </c>
      <c r="H13171" t="s">
        <v>309</v>
      </c>
      <c r="I13171" s="1" t="s">
        <v>35</v>
      </c>
      <c r="J13171" t="s">
        <v>36</v>
      </c>
    </row>
    <row r="13172" spans="1:10" x14ac:dyDescent="0.2">
      <c r="A13172" s="7" t="s">
        <v>22685</v>
      </c>
      <c r="B13172" t="s">
        <v>22686</v>
      </c>
      <c r="C13172">
        <v>21002</v>
      </c>
      <c r="D13172" t="s">
        <v>31</v>
      </c>
      <c r="E13172">
        <v>3</v>
      </c>
      <c r="F13172" t="s">
        <v>2045</v>
      </c>
      <c r="G13172" s="8" t="s">
        <v>308</v>
      </c>
      <c r="H13172" t="s">
        <v>309</v>
      </c>
      <c r="I13172" s="1" t="s">
        <v>35</v>
      </c>
      <c r="J13172" t="s">
        <v>36</v>
      </c>
    </row>
    <row r="13173" spans="1:10" x14ac:dyDescent="0.2">
      <c r="A13173" s="7" t="s">
        <v>22687</v>
      </c>
      <c r="B13173" t="s">
        <v>22688</v>
      </c>
      <c r="C13173">
        <v>21002</v>
      </c>
      <c r="D13173" t="s">
        <v>31</v>
      </c>
      <c r="E13173">
        <v>3</v>
      </c>
      <c r="F13173" t="s">
        <v>2045</v>
      </c>
      <c r="G13173" s="8" t="s">
        <v>308</v>
      </c>
      <c r="H13173" t="s">
        <v>309</v>
      </c>
      <c r="I13173" s="1" t="s">
        <v>35</v>
      </c>
      <c r="J13173" t="s">
        <v>36</v>
      </c>
    </row>
    <row r="13174" spans="1:10" x14ac:dyDescent="0.2">
      <c r="A13174" s="7" t="s">
        <v>22689</v>
      </c>
      <c r="B13174" t="s">
        <v>9406</v>
      </c>
      <c r="C13174">
        <v>21002</v>
      </c>
      <c r="D13174" t="s">
        <v>31</v>
      </c>
      <c r="E13174">
        <v>3</v>
      </c>
      <c r="F13174" t="s">
        <v>2045</v>
      </c>
      <c r="G13174" s="8" t="s">
        <v>308</v>
      </c>
      <c r="H13174" t="s">
        <v>309</v>
      </c>
      <c r="I13174" s="1" t="s">
        <v>35</v>
      </c>
      <c r="J13174" t="s">
        <v>36</v>
      </c>
    </row>
    <row r="13175" spans="1:10" x14ac:dyDescent="0.2">
      <c r="A13175" s="7" t="s">
        <v>22690</v>
      </c>
      <c r="B13175" t="s">
        <v>22691</v>
      </c>
      <c r="C13175">
        <v>21002</v>
      </c>
      <c r="D13175" t="s">
        <v>31</v>
      </c>
      <c r="E13175">
        <v>3</v>
      </c>
      <c r="F13175" t="s">
        <v>2045</v>
      </c>
      <c r="G13175" s="8" t="s">
        <v>308</v>
      </c>
      <c r="H13175" t="s">
        <v>309</v>
      </c>
      <c r="I13175" s="1" t="s">
        <v>35</v>
      </c>
      <c r="J13175" t="s">
        <v>36</v>
      </c>
    </row>
    <row r="13176" spans="1:10" x14ac:dyDescent="0.2">
      <c r="A13176" s="7" t="s">
        <v>22692</v>
      </c>
      <c r="B13176" t="s">
        <v>22693</v>
      </c>
      <c r="C13176">
        <v>21002</v>
      </c>
      <c r="D13176" t="s">
        <v>31</v>
      </c>
      <c r="E13176">
        <v>3</v>
      </c>
      <c r="F13176" t="s">
        <v>2045</v>
      </c>
      <c r="G13176" s="8" t="s">
        <v>308</v>
      </c>
      <c r="H13176" t="s">
        <v>309</v>
      </c>
      <c r="I13176" s="1" t="s">
        <v>35</v>
      </c>
      <c r="J13176" t="s">
        <v>36</v>
      </c>
    </row>
    <row r="13177" spans="1:10" x14ac:dyDescent="0.2">
      <c r="A13177" s="7" t="s">
        <v>22694</v>
      </c>
      <c r="B13177" t="s">
        <v>22695</v>
      </c>
      <c r="C13177">
        <v>21002</v>
      </c>
      <c r="D13177" t="s">
        <v>31</v>
      </c>
      <c r="E13177">
        <v>3</v>
      </c>
      <c r="F13177" t="s">
        <v>2045</v>
      </c>
      <c r="G13177" s="8" t="s">
        <v>308</v>
      </c>
      <c r="H13177" t="s">
        <v>309</v>
      </c>
      <c r="I13177" s="1" t="s">
        <v>35</v>
      </c>
      <c r="J13177" t="s">
        <v>36</v>
      </c>
    </row>
    <row r="13178" spans="1:10" x14ac:dyDescent="0.2">
      <c r="A13178" s="7" t="s">
        <v>22696</v>
      </c>
      <c r="B13178" t="s">
        <v>22697</v>
      </c>
      <c r="C13178">
        <v>21002</v>
      </c>
      <c r="D13178" t="s">
        <v>31</v>
      </c>
      <c r="E13178">
        <v>3</v>
      </c>
      <c r="F13178" t="s">
        <v>2045</v>
      </c>
      <c r="G13178" s="8" t="s">
        <v>308</v>
      </c>
      <c r="H13178" t="s">
        <v>309</v>
      </c>
      <c r="I13178" s="1" t="s">
        <v>35</v>
      </c>
      <c r="J13178" t="s">
        <v>36</v>
      </c>
    </row>
    <row r="13179" spans="1:10" x14ac:dyDescent="0.2">
      <c r="A13179" s="7" t="s">
        <v>22698</v>
      </c>
      <c r="B13179" t="s">
        <v>22699</v>
      </c>
      <c r="C13179">
        <v>21002</v>
      </c>
      <c r="D13179" t="s">
        <v>31</v>
      </c>
      <c r="E13179">
        <v>3</v>
      </c>
      <c r="F13179" t="s">
        <v>2045</v>
      </c>
      <c r="G13179" s="8" t="s">
        <v>308</v>
      </c>
      <c r="H13179" t="s">
        <v>309</v>
      </c>
      <c r="I13179" s="1" t="s">
        <v>35</v>
      </c>
      <c r="J13179" t="s">
        <v>36</v>
      </c>
    </row>
    <row r="13180" spans="1:10" x14ac:dyDescent="0.2">
      <c r="A13180" s="7" t="s">
        <v>22700</v>
      </c>
      <c r="B13180" t="s">
        <v>22701</v>
      </c>
      <c r="C13180">
        <v>21002</v>
      </c>
      <c r="D13180" t="s">
        <v>31</v>
      </c>
      <c r="E13180">
        <v>3</v>
      </c>
      <c r="F13180" t="s">
        <v>2045</v>
      </c>
      <c r="G13180" s="8" t="s">
        <v>308</v>
      </c>
      <c r="H13180" t="s">
        <v>309</v>
      </c>
      <c r="I13180" s="1" t="s">
        <v>35</v>
      </c>
      <c r="J13180" t="s">
        <v>36</v>
      </c>
    </row>
    <row r="13181" spans="1:10" x14ac:dyDescent="0.2">
      <c r="A13181" s="7" t="s">
        <v>22702</v>
      </c>
      <c r="B13181" t="s">
        <v>22703</v>
      </c>
      <c r="C13181">
        <v>21002</v>
      </c>
      <c r="D13181" t="s">
        <v>31</v>
      </c>
      <c r="E13181">
        <v>3</v>
      </c>
      <c r="F13181" t="s">
        <v>2045</v>
      </c>
      <c r="G13181" s="8" t="s">
        <v>308</v>
      </c>
      <c r="H13181" t="s">
        <v>309</v>
      </c>
      <c r="I13181" s="1" t="s">
        <v>35</v>
      </c>
      <c r="J13181" t="s">
        <v>36</v>
      </c>
    </row>
    <row r="13182" spans="1:10" x14ac:dyDescent="0.2">
      <c r="A13182" s="7" t="s">
        <v>22704</v>
      </c>
      <c r="B13182" t="s">
        <v>22705</v>
      </c>
      <c r="C13182">
        <v>21002</v>
      </c>
      <c r="D13182" t="s">
        <v>31</v>
      </c>
      <c r="E13182">
        <v>3</v>
      </c>
      <c r="F13182" t="s">
        <v>2045</v>
      </c>
      <c r="G13182" s="8" t="s">
        <v>308</v>
      </c>
      <c r="H13182" t="s">
        <v>309</v>
      </c>
      <c r="I13182" s="1" t="s">
        <v>35</v>
      </c>
      <c r="J13182" t="s">
        <v>36</v>
      </c>
    </row>
    <row r="13183" spans="1:10" x14ac:dyDescent="0.2">
      <c r="A13183" s="7" t="s">
        <v>22706</v>
      </c>
      <c r="B13183" t="s">
        <v>22707</v>
      </c>
      <c r="C13183">
        <v>21002</v>
      </c>
      <c r="D13183" t="s">
        <v>31</v>
      </c>
      <c r="E13183">
        <v>3</v>
      </c>
      <c r="F13183" t="s">
        <v>2045</v>
      </c>
      <c r="G13183" s="8" t="s">
        <v>308</v>
      </c>
      <c r="H13183" t="s">
        <v>309</v>
      </c>
      <c r="I13183" s="1" t="s">
        <v>35</v>
      </c>
      <c r="J13183" t="s">
        <v>36</v>
      </c>
    </row>
    <row r="13184" spans="1:10" x14ac:dyDescent="0.2">
      <c r="A13184" s="7" t="s">
        <v>22708</v>
      </c>
      <c r="B13184" t="s">
        <v>22709</v>
      </c>
      <c r="C13184">
        <v>21002</v>
      </c>
      <c r="D13184" t="s">
        <v>31</v>
      </c>
      <c r="E13184">
        <v>3</v>
      </c>
      <c r="F13184" t="s">
        <v>2045</v>
      </c>
      <c r="G13184" s="8" t="s">
        <v>308</v>
      </c>
      <c r="H13184" t="s">
        <v>309</v>
      </c>
      <c r="I13184" s="1" t="s">
        <v>35</v>
      </c>
      <c r="J13184" t="s">
        <v>36</v>
      </c>
    </row>
    <row r="13185" spans="1:10" x14ac:dyDescent="0.2">
      <c r="A13185" s="7" t="s">
        <v>22710</v>
      </c>
      <c r="B13185" t="s">
        <v>22711</v>
      </c>
      <c r="C13185">
        <v>21002</v>
      </c>
      <c r="D13185" t="s">
        <v>31</v>
      </c>
      <c r="E13185">
        <v>3</v>
      </c>
      <c r="F13185" t="s">
        <v>2045</v>
      </c>
      <c r="G13185" s="8" t="s">
        <v>308</v>
      </c>
      <c r="H13185" t="s">
        <v>309</v>
      </c>
      <c r="I13185" s="1" t="s">
        <v>35</v>
      </c>
      <c r="J13185" t="s">
        <v>36</v>
      </c>
    </row>
    <row r="13186" spans="1:10" x14ac:dyDescent="0.2">
      <c r="A13186" s="7" t="s">
        <v>22712</v>
      </c>
      <c r="B13186" t="s">
        <v>22713</v>
      </c>
      <c r="C13186">
        <v>21002</v>
      </c>
      <c r="D13186" t="s">
        <v>31</v>
      </c>
      <c r="E13186">
        <v>3</v>
      </c>
      <c r="F13186" t="s">
        <v>2045</v>
      </c>
      <c r="G13186" s="8" t="s">
        <v>308</v>
      </c>
      <c r="H13186" t="s">
        <v>309</v>
      </c>
      <c r="I13186" s="1" t="s">
        <v>35</v>
      </c>
      <c r="J13186" t="s">
        <v>36</v>
      </c>
    </row>
    <row r="13187" spans="1:10" x14ac:dyDescent="0.2">
      <c r="A13187" s="7" t="s">
        <v>22714</v>
      </c>
      <c r="B13187" t="s">
        <v>22715</v>
      </c>
      <c r="C13187">
        <v>21002</v>
      </c>
      <c r="D13187" t="s">
        <v>31</v>
      </c>
      <c r="E13187">
        <v>3</v>
      </c>
      <c r="F13187" t="s">
        <v>2045</v>
      </c>
      <c r="G13187" s="8" t="s">
        <v>308</v>
      </c>
      <c r="H13187" t="s">
        <v>309</v>
      </c>
      <c r="I13187" s="1" t="s">
        <v>35</v>
      </c>
      <c r="J13187" t="s">
        <v>36</v>
      </c>
    </row>
    <row r="13188" spans="1:10" x14ac:dyDescent="0.2">
      <c r="A13188" s="7" t="s">
        <v>22716</v>
      </c>
      <c r="B13188" t="s">
        <v>22717</v>
      </c>
      <c r="C13188">
        <v>21002</v>
      </c>
      <c r="D13188" t="s">
        <v>31</v>
      </c>
      <c r="E13188">
        <v>3</v>
      </c>
      <c r="F13188" t="s">
        <v>2045</v>
      </c>
      <c r="G13188" s="8" t="s">
        <v>308</v>
      </c>
      <c r="H13188" t="s">
        <v>309</v>
      </c>
      <c r="I13188" s="1" t="s">
        <v>35</v>
      </c>
      <c r="J13188" t="s">
        <v>36</v>
      </c>
    </row>
    <row r="13189" spans="1:10" x14ac:dyDescent="0.2">
      <c r="A13189" s="7" t="s">
        <v>22718</v>
      </c>
      <c r="B13189" t="s">
        <v>22719</v>
      </c>
      <c r="C13189">
        <v>21002</v>
      </c>
      <c r="D13189" t="s">
        <v>31</v>
      </c>
      <c r="E13189">
        <v>3</v>
      </c>
      <c r="F13189" t="s">
        <v>2045</v>
      </c>
      <c r="G13189" s="8" t="s">
        <v>308</v>
      </c>
      <c r="H13189" t="s">
        <v>309</v>
      </c>
      <c r="I13189" s="1" t="s">
        <v>35</v>
      </c>
      <c r="J13189" t="s">
        <v>36</v>
      </c>
    </row>
    <row r="13190" spans="1:10" x14ac:dyDescent="0.2">
      <c r="A13190" s="7" t="s">
        <v>22720</v>
      </c>
      <c r="B13190" t="s">
        <v>22721</v>
      </c>
      <c r="C13190">
        <v>21002</v>
      </c>
      <c r="D13190" t="s">
        <v>31</v>
      </c>
      <c r="E13190">
        <v>3</v>
      </c>
      <c r="F13190" t="s">
        <v>2045</v>
      </c>
      <c r="G13190" s="8" t="s">
        <v>308</v>
      </c>
      <c r="H13190" t="s">
        <v>309</v>
      </c>
      <c r="I13190" s="1" t="s">
        <v>35</v>
      </c>
      <c r="J13190" t="s">
        <v>36</v>
      </c>
    </row>
    <row r="13191" spans="1:10" x14ac:dyDescent="0.2">
      <c r="A13191" s="7" t="s">
        <v>22722</v>
      </c>
      <c r="B13191" t="s">
        <v>22723</v>
      </c>
      <c r="C13191">
        <v>21002</v>
      </c>
      <c r="D13191" t="s">
        <v>31</v>
      </c>
      <c r="E13191">
        <v>3</v>
      </c>
      <c r="F13191" t="s">
        <v>2045</v>
      </c>
      <c r="G13191" s="8" t="s">
        <v>308</v>
      </c>
      <c r="H13191" t="s">
        <v>309</v>
      </c>
      <c r="I13191" s="1" t="s">
        <v>35</v>
      </c>
      <c r="J13191" t="s">
        <v>36</v>
      </c>
    </row>
    <row r="13192" spans="1:10" x14ac:dyDescent="0.2">
      <c r="A13192" s="7" t="s">
        <v>22724</v>
      </c>
      <c r="B13192" t="s">
        <v>22725</v>
      </c>
      <c r="C13192">
        <v>21002</v>
      </c>
      <c r="D13192" t="s">
        <v>31</v>
      </c>
      <c r="E13192">
        <v>3</v>
      </c>
      <c r="F13192" t="s">
        <v>2045</v>
      </c>
      <c r="G13192" s="8" t="s">
        <v>308</v>
      </c>
      <c r="H13192" t="s">
        <v>309</v>
      </c>
      <c r="I13192" s="1" t="s">
        <v>35</v>
      </c>
      <c r="J13192" t="s">
        <v>36</v>
      </c>
    </row>
    <row r="13193" spans="1:10" x14ac:dyDescent="0.2">
      <c r="A13193" s="7" t="s">
        <v>22726</v>
      </c>
      <c r="B13193" t="s">
        <v>22727</v>
      </c>
      <c r="C13193">
        <v>21002</v>
      </c>
      <c r="D13193" t="s">
        <v>31</v>
      </c>
      <c r="E13193">
        <v>3</v>
      </c>
      <c r="F13193" t="s">
        <v>2045</v>
      </c>
      <c r="G13193" s="8" t="s">
        <v>308</v>
      </c>
      <c r="H13193" t="s">
        <v>309</v>
      </c>
      <c r="I13193" s="1" t="s">
        <v>35</v>
      </c>
      <c r="J13193" t="s">
        <v>36</v>
      </c>
    </row>
    <row r="13194" spans="1:10" x14ac:dyDescent="0.2">
      <c r="A13194" s="7" t="s">
        <v>22728</v>
      </c>
      <c r="B13194" t="s">
        <v>22729</v>
      </c>
      <c r="C13194">
        <v>21002</v>
      </c>
      <c r="D13194" t="s">
        <v>31</v>
      </c>
      <c r="E13194">
        <v>3</v>
      </c>
      <c r="F13194" t="s">
        <v>2045</v>
      </c>
      <c r="G13194" s="8" t="s">
        <v>308</v>
      </c>
      <c r="H13194" t="s">
        <v>309</v>
      </c>
      <c r="I13194" s="1" t="s">
        <v>35</v>
      </c>
      <c r="J13194" t="s">
        <v>36</v>
      </c>
    </row>
    <row r="13195" spans="1:10" x14ac:dyDescent="0.2">
      <c r="A13195" s="7" t="s">
        <v>22730</v>
      </c>
      <c r="B13195" t="s">
        <v>22731</v>
      </c>
      <c r="C13195">
        <v>21002</v>
      </c>
      <c r="D13195" t="s">
        <v>31</v>
      </c>
      <c r="E13195">
        <v>3</v>
      </c>
      <c r="F13195" t="s">
        <v>2045</v>
      </c>
      <c r="G13195" s="8" t="s">
        <v>308</v>
      </c>
      <c r="H13195" t="s">
        <v>309</v>
      </c>
      <c r="I13195" s="1" t="s">
        <v>35</v>
      </c>
      <c r="J13195" t="s">
        <v>36</v>
      </c>
    </row>
    <row r="13196" spans="1:10" x14ac:dyDescent="0.2">
      <c r="A13196" s="7" t="s">
        <v>22732</v>
      </c>
      <c r="B13196" t="s">
        <v>22733</v>
      </c>
      <c r="C13196">
        <v>21002</v>
      </c>
      <c r="D13196" t="s">
        <v>31</v>
      </c>
      <c r="E13196">
        <v>3</v>
      </c>
      <c r="F13196" t="s">
        <v>2045</v>
      </c>
      <c r="G13196" s="8" t="s">
        <v>308</v>
      </c>
      <c r="H13196" t="s">
        <v>309</v>
      </c>
      <c r="I13196" s="1" t="s">
        <v>35</v>
      </c>
      <c r="J13196" t="s">
        <v>36</v>
      </c>
    </row>
    <row r="13197" spans="1:10" x14ac:dyDescent="0.2">
      <c r="A13197" s="7" t="s">
        <v>22734</v>
      </c>
      <c r="B13197" t="s">
        <v>22735</v>
      </c>
      <c r="C13197">
        <v>21002</v>
      </c>
      <c r="D13197" t="s">
        <v>31</v>
      </c>
      <c r="E13197">
        <v>3</v>
      </c>
      <c r="F13197" t="s">
        <v>2045</v>
      </c>
      <c r="G13197" s="8" t="s">
        <v>308</v>
      </c>
      <c r="H13197" t="s">
        <v>309</v>
      </c>
      <c r="I13197" s="1" t="s">
        <v>35</v>
      </c>
      <c r="J13197" t="s">
        <v>36</v>
      </c>
    </row>
    <row r="13198" spans="1:10" x14ac:dyDescent="0.2">
      <c r="A13198" s="7" t="s">
        <v>22736</v>
      </c>
      <c r="B13198" t="s">
        <v>22737</v>
      </c>
      <c r="C13198">
        <v>21002</v>
      </c>
      <c r="D13198" t="s">
        <v>31</v>
      </c>
      <c r="E13198">
        <v>3</v>
      </c>
      <c r="F13198" t="s">
        <v>2045</v>
      </c>
      <c r="G13198" s="8" t="s">
        <v>308</v>
      </c>
      <c r="H13198" t="s">
        <v>309</v>
      </c>
      <c r="I13198" s="1" t="s">
        <v>35</v>
      </c>
      <c r="J13198" t="s">
        <v>36</v>
      </c>
    </row>
    <row r="13199" spans="1:10" x14ac:dyDescent="0.2">
      <c r="A13199" s="7" t="s">
        <v>22738</v>
      </c>
      <c r="B13199" t="s">
        <v>22739</v>
      </c>
      <c r="C13199">
        <v>21002</v>
      </c>
      <c r="D13199" t="s">
        <v>31</v>
      </c>
      <c r="E13199">
        <v>3</v>
      </c>
      <c r="F13199" t="s">
        <v>2045</v>
      </c>
      <c r="G13199" s="8" t="s">
        <v>308</v>
      </c>
      <c r="H13199" t="s">
        <v>309</v>
      </c>
      <c r="I13199" s="1" t="s">
        <v>35</v>
      </c>
      <c r="J13199" t="s">
        <v>36</v>
      </c>
    </row>
    <row r="13200" spans="1:10" x14ac:dyDescent="0.2">
      <c r="A13200" s="7" t="s">
        <v>22740</v>
      </c>
      <c r="B13200" t="s">
        <v>22741</v>
      </c>
      <c r="C13200">
        <v>21002</v>
      </c>
      <c r="D13200" t="s">
        <v>31</v>
      </c>
      <c r="E13200">
        <v>3</v>
      </c>
      <c r="F13200" t="s">
        <v>2045</v>
      </c>
      <c r="G13200" s="8" t="s">
        <v>308</v>
      </c>
      <c r="H13200" t="s">
        <v>309</v>
      </c>
      <c r="I13200" s="1" t="s">
        <v>35</v>
      </c>
      <c r="J13200" t="s">
        <v>36</v>
      </c>
    </row>
    <row r="13201" spans="1:10" x14ac:dyDescent="0.2">
      <c r="A13201" s="7" t="s">
        <v>22742</v>
      </c>
      <c r="B13201" t="s">
        <v>22594</v>
      </c>
      <c r="C13201">
        <v>21002</v>
      </c>
      <c r="D13201" t="s">
        <v>31</v>
      </c>
      <c r="E13201">
        <v>3</v>
      </c>
      <c r="F13201" t="s">
        <v>2045</v>
      </c>
      <c r="G13201" s="8" t="s">
        <v>308</v>
      </c>
      <c r="H13201" t="s">
        <v>309</v>
      </c>
      <c r="I13201" s="1" t="s">
        <v>35</v>
      </c>
      <c r="J13201" t="s">
        <v>36</v>
      </c>
    </row>
    <row r="13202" spans="1:10" x14ac:dyDescent="0.2">
      <c r="A13202" s="7" t="s">
        <v>22743</v>
      </c>
      <c r="B13202" t="s">
        <v>22744</v>
      </c>
      <c r="C13202">
        <v>21002</v>
      </c>
      <c r="D13202" t="s">
        <v>31</v>
      </c>
      <c r="E13202">
        <v>3</v>
      </c>
      <c r="F13202" t="s">
        <v>2045</v>
      </c>
      <c r="G13202" s="8" t="s">
        <v>308</v>
      </c>
      <c r="H13202" t="s">
        <v>309</v>
      </c>
      <c r="I13202" s="1" t="s">
        <v>35</v>
      </c>
      <c r="J13202" t="s">
        <v>36</v>
      </c>
    </row>
    <row r="13203" spans="1:10" x14ac:dyDescent="0.2">
      <c r="A13203" s="7" t="s">
        <v>22745</v>
      </c>
      <c r="B13203" t="s">
        <v>17185</v>
      </c>
      <c r="C13203">
        <v>21002</v>
      </c>
      <c r="D13203" t="s">
        <v>31</v>
      </c>
      <c r="E13203">
        <v>3</v>
      </c>
      <c r="F13203" t="s">
        <v>2045</v>
      </c>
      <c r="G13203" s="8" t="s">
        <v>308</v>
      </c>
      <c r="H13203" t="s">
        <v>309</v>
      </c>
      <c r="I13203" s="1" t="s">
        <v>35</v>
      </c>
      <c r="J13203" t="s">
        <v>36</v>
      </c>
    </row>
    <row r="13204" spans="1:10" x14ac:dyDescent="0.2">
      <c r="A13204" s="7" t="s">
        <v>22746</v>
      </c>
      <c r="B13204" t="s">
        <v>22747</v>
      </c>
      <c r="C13204">
        <v>21002</v>
      </c>
      <c r="D13204" t="s">
        <v>31</v>
      </c>
      <c r="E13204">
        <v>3</v>
      </c>
      <c r="F13204" t="s">
        <v>2045</v>
      </c>
      <c r="G13204" s="8" t="s">
        <v>308</v>
      </c>
      <c r="H13204" t="s">
        <v>309</v>
      </c>
      <c r="I13204" s="1" t="s">
        <v>35</v>
      </c>
      <c r="J13204" t="s">
        <v>36</v>
      </c>
    </row>
    <row r="13205" spans="1:10" x14ac:dyDescent="0.2">
      <c r="A13205" s="7" t="s">
        <v>22748</v>
      </c>
      <c r="B13205" t="s">
        <v>22749</v>
      </c>
      <c r="C13205">
        <v>21002</v>
      </c>
      <c r="D13205" t="s">
        <v>31</v>
      </c>
      <c r="E13205">
        <v>3</v>
      </c>
      <c r="F13205" t="s">
        <v>2045</v>
      </c>
      <c r="G13205" s="8" t="s">
        <v>308</v>
      </c>
      <c r="H13205" t="s">
        <v>309</v>
      </c>
      <c r="I13205" s="1" t="s">
        <v>35</v>
      </c>
      <c r="J13205" t="s">
        <v>36</v>
      </c>
    </row>
    <row r="13206" spans="1:10" x14ac:dyDescent="0.2">
      <c r="A13206" s="7" t="s">
        <v>22750</v>
      </c>
      <c r="B13206" t="s">
        <v>22751</v>
      </c>
      <c r="C13206">
        <v>21002</v>
      </c>
      <c r="D13206" t="s">
        <v>31</v>
      </c>
      <c r="E13206">
        <v>3</v>
      </c>
      <c r="F13206" t="s">
        <v>2045</v>
      </c>
      <c r="G13206" s="8" t="s">
        <v>308</v>
      </c>
      <c r="H13206" t="s">
        <v>309</v>
      </c>
      <c r="I13206" s="1" t="s">
        <v>35</v>
      </c>
      <c r="J13206" t="s">
        <v>36</v>
      </c>
    </row>
    <row r="13207" spans="1:10" x14ac:dyDescent="0.2">
      <c r="A13207" s="7" t="s">
        <v>22752</v>
      </c>
      <c r="B13207" t="s">
        <v>22753</v>
      </c>
      <c r="C13207">
        <v>21002</v>
      </c>
      <c r="D13207" t="s">
        <v>31</v>
      </c>
      <c r="E13207">
        <v>3</v>
      </c>
      <c r="F13207" t="s">
        <v>2045</v>
      </c>
      <c r="G13207" s="8" t="s">
        <v>308</v>
      </c>
      <c r="H13207" t="s">
        <v>309</v>
      </c>
      <c r="I13207" s="1" t="s">
        <v>35</v>
      </c>
      <c r="J13207" t="s">
        <v>36</v>
      </c>
    </row>
    <row r="13208" spans="1:10" x14ac:dyDescent="0.2">
      <c r="A13208" s="7" t="s">
        <v>22754</v>
      </c>
      <c r="B13208" t="s">
        <v>22755</v>
      </c>
      <c r="C13208">
        <v>21002</v>
      </c>
      <c r="D13208" t="s">
        <v>31</v>
      </c>
      <c r="E13208">
        <v>3</v>
      </c>
      <c r="F13208" t="s">
        <v>2045</v>
      </c>
      <c r="G13208" s="8" t="s">
        <v>308</v>
      </c>
      <c r="H13208" t="s">
        <v>309</v>
      </c>
      <c r="I13208" s="1" t="s">
        <v>35</v>
      </c>
      <c r="J13208" t="s">
        <v>36</v>
      </c>
    </row>
    <row r="13209" spans="1:10" x14ac:dyDescent="0.2">
      <c r="A13209" s="7" t="s">
        <v>22756</v>
      </c>
      <c r="B13209" t="s">
        <v>22707</v>
      </c>
      <c r="C13209">
        <v>21002</v>
      </c>
      <c r="D13209" t="s">
        <v>31</v>
      </c>
      <c r="E13209">
        <v>3</v>
      </c>
      <c r="F13209" t="s">
        <v>2045</v>
      </c>
      <c r="G13209" s="8" t="s">
        <v>308</v>
      </c>
      <c r="H13209" t="s">
        <v>309</v>
      </c>
      <c r="I13209" s="1" t="s">
        <v>35</v>
      </c>
      <c r="J13209" t="s">
        <v>36</v>
      </c>
    </row>
    <row r="13210" spans="1:10" x14ac:dyDescent="0.2">
      <c r="A13210" s="7" t="s">
        <v>22757</v>
      </c>
      <c r="B13210" t="s">
        <v>22758</v>
      </c>
      <c r="C13210">
        <v>21002</v>
      </c>
      <c r="D13210" t="s">
        <v>31</v>
      </c>
      <c r="E13210">
        <v>3</v>
      </c>
      <c r="F13210" t="s">
        <v>2045</v>
      </c>
      <c r="G13210" s="8" t="s">
        <v>308</v>
      </c>
      <c r="H13210" t="s">
        <v>309</v>
      </c>
      <c r="I13210" s="1" t="s">
        <v>35</v>
      </c>
      <c r="J13210" t="s">
        <v>36</v>
      </c>
    </row>
    <row r="13211" spans="1:10" x14ac:dyDescent="0.2">
      <c r="A13211" s="7" t="s">
        <v>22759</v>
      </c>
      <c r="B13211" t="s">
        <v>22760</v>
      </c>
      <c r="C13211">
        <v>21002</v>
      </c>
      <c r="D13211" t="s">
        <v>31</v>
      </c>
      <c r="E13211">
        <v>3</v>
      </c>
      <c r="F13211" t="s">
        <v>2045</v>
      </c>
      <c r="G13211" s="8" t="s">
        <v>308</v>
      </c>
      <c r="H13211" t="s">
        <v>309</v>
      </c>
      <c r="I13211" s="1" t="s">
        <v>35</v>
      </c>
      <c r="J13211" t="s">
        <v>36</v>
      </c>
    </row>
    <row r="13212" spans="1:10" x14ac:dyDescent="0.2">
      <c r="A13212" s="7" t="s">
        <v>22761</v>
      </c>
      <c r="B13212" t="s">
        <v>22762</v>
      </c>
      <c r="C13212">
        <v>21002</v>
      </c>
      <c r="D13212" t="s">
        <v>31</v>
      </c>
      <c r="E13212">
        <v>3</v>
      </c>
      <c r="F13212" t="s">
        <v>2045</v>
      </c>
      <c r="G13212" s="8" t="s">
        <v>308</v>
      </c>
      <c r="H13212" t="s">
        <v>309</v>
      </c>
      <c r="I13212" s="1" t="s">
        <v>35</v>
      </c>
      <c r="J13212" t="s">
        <v>36</v>
      </c>
    </row>
    <row r="13213" spans="1:10" x14ac:dyDescent="0.2">
      <c r="A13213" s="7" t="s">
        <v>22763</v>
      </c>
      <c r="B13213" t="s">
        <v>22764</v>
      </c>
      <c r="C13213">
        <v>21002</v>
      </c>
      <c r="D13213" t="s">
        <v>31</v>
      </c>
      <c r="E13213">
        <v>3</v>
      </c>
      <c r="F13213" t="s">
        <v>2045</v>
      </c>
      <c r="G13213" s="8" t="s">
        <v>308</v>
      </c>
      <c r="H13213" t="s">
        <v>309</v>
      </c>
      <c r="I13213" s="1" t="s">
        <v>35</v>
      </c>
      <c r="J13213" t="s">
        <v>36</v>
      </c>
    </row>
    <row r="13214" spans="1:10" x14ac:dyDescent="0.2">
      <c r="A13214" s="7" t="s">
        <v>22765</v>
      </c>
      <c r="B13214" t="s">
        <v>22766</v>
      </c>
      <c r="C13214">
        <v>21002</v>
      </c>
      <c r="D13214" t="s">
        <v>31</v>
      </c>
      <c r="E13214">
        <v>3</v>
      </c>
      <c r="F13214" t="s">
        <v>2045</v>
      </c>
      <c r="G13214" s="8" t="s">
        <v>308</v>
      </c>
      <c r="H13214" t="s">
        <v>309</v>
      </c>
      <c r="I13214" s="1" t="s">
        <v>35</v>
      </c>
      <c r="J13214" t="s">
        <v>36</v>
      </c>
    </row>
    <row r="13215" spans="1:10" x14ac:dyDescent="0.2">
      <c r="A13215" s="7" t="s">
        <v>22767</v>
      </c>
      <c r="B13215" t="s">
        <v>22768</v>
      </c>
      <c r="C13215">
        <v>21002</v>
      </c>
      <c r="D13215" t="s">
        <v>31</v>
      </c>
      <c r="E13215">
        <v>3</v>
      </c>
      <c r="F13215" t="s">
        <v>2045</v>
      </c>
      <c r="G13215" s="8" t="s">
        <v>308</v>
      </c>
      <c r="H13215" t="s">
        <v>309</v>
      </c>
      <c r="I13215" s="1" t="s">
        <v>35</v>
      </c>
      <c r="J13215" t="s">
        <v>36</v>
      </c>
    </row>
    <row r="13216" spans="1:10" x14ac:dyDescent="0.2">
      <c r="A13216" s="7" t="s">
        <v>22769</v>
      </c>
      <c r="B13216" t="s">
        <v>22770</v>
      </c>
      <c r="C13216">
        <v>21002</v>
      </c>
      <c r="D13216" t="s">
        <v>31</v>
      </c>
      <c r="E13216">
        <v>3</v>
      </c>
      <c r="F13216" t="s">
        <v>2045</v>
      </c>
      <c r="G13216" s="8" t="s">
        <v>308</v>
      </c>
      <c r="H13216" t="s">
        <v>309</v>
      </c>
      <c r="I13216" s="1" t="s">
        <v>35</v>
      </c>
      <c r="J13216" t="s">
        <v>36</v>
      </c>
    </row>
    <row r="13217" spans="1:10" x14ac:dyDescent="0.2">
      <c r="A13217" s="7" t="s">
        <v>22771</v>
      </c>
      <c r="B13217" t="s">
        <v>22772</v>
      </c>
      <c r="C13217">
        <v>21002</v>
      </c>
      <c r="D13217" t="s">
        <v>31</v>
      </c>
      <c r="E13217">
        <v>3</v>
      </c>
      <c r="F13217" t="s">
        <v>2045</v>
      </c>
      <c r="G13217" s="8" t="s">
        <v>308</v>
      </c>
      <c r="H13217" t="s">
        <v>309</v>
      </c>
      <c r="I13217" s="1" t="s">
        <v>35</v>
      </c>
      <c r="J13217" t="s">
        <v>36</v>
      </c>
    </row>
    <row r="13218" spans="1:10" x14ac:dyDescent="0.2">
      <c r="A13218" s="7" t="s">
        <v>22773</v>
      </c>
      <c r="B13218" t="s">
        <v>22774</v>
      </c>
      <c r="C13218">
        <v>21002</v>
      </c>
      <c r="D13218" t="s">
        <v>31</v>
      </c>
      <c r="E13218">
        <v>3</v>
      </c>
      <c r="F13218" t="s">
        <v>2045</v>
      </c>
      <c r="G13218" s="8" t="s">
        <v>308</v>
      </c>
      <c r="H13218" t="s">
        <v>309</v>
      </c>
      <c r="I13218" s="1" t="s">
        <v>35</v>
      </c>
      <c r="J13218" t="s">
        <v>36</v>
      </c>
    </row>
    <row r="13219" spans="1:10" x14ac:dyDescent="0.2">
      <c r="A13219" s="7" t="s">
        <v>22775</v>
      </c>
      <c r="B13219" t="s">
        <v>22776</v>
      </c>
      <c r="C13219">
        <v>21002</v>
      </c>
      <c r="D13219" t="s">
        <v>31</v>
      </c>
      <c r="E13219">
        <v>3</v>
      </c>
      <c r="F13219" t="s">
        <v>2045</v>
      </c>
      <c r="G13219" s="8" t="s">
        <v>308</v>
      </c>
      <c r="H13219" t="s">
        <v>309</v>
      </c>
      <c r="I13219" s="1" t="s">
        <v>35</v>
      </c>
      <c r="J13219" t="s">
        <v>36</v>
      </c>
    </row>
    <row r="13220" spans="1:10" x14ac:dyDescent="0.2">
      <c r="A13220" s="7" t="s">
        <v>22777</v>
      </c>
      <c r="B13220" t="s">
        <v>22537</v>
      </c>
      <c r="C13220">
        <v>21002</v>
      </c>
      <c r="D13220" t="s">
        <v>31</v>
      </c>
      <c r="E13220">
        <v>3</v>
      </c>
      <c r="F13220" t="s">
        <v>2045</v>
      </c>
      <c r="G13220" s="8" t="s">
        <v>308</v>
      </c>
      <c r="H13220" t="s">
        <v>309</v>
      </c>
      <c r="I13220" s="1" t="s">
        <v>35</v>
      </c>
      <c r="J13220" t="s">
        <v>36</v>
      </c>
    </row>
    <row r="13221" spans="1:10" x14ac:dyDescent="0.2">
      <c r="A13221" s="7" t="s">
        <v>22778</v>
      </c>
      <c r="B13221" t="s">
        <v>22779</v>
      </c>
      <c r="C13221">
        <v>21002</v>
      </c>
      <c r="D13221" t="s">
        <v>31</v>
      </c>
      <c r="E13221">
        <v>3</v>
      </c>
      <c r="F13221" t="s">
        <v>2045</v>
      </c>
      <c r="G13221" s="8" t="s">
        <v>308</v>
      </c>
      <c r="H13221" t="s">
        <v>309</v>
      </c>
      <c r="I13221" s="1" t="s">
        <v>35</v>
      </c>
      <c r="J13221" t="s">
        <v>36</v>
      </c>
    </row>
    <row r="13222" spans="1:10" x14ac:dyDescent="0.2">
      <c r="A13222" s="7" t="s">
        <v>22780</v>
      </c>
      <c r="B13222" t="s">
        <v>22781</v>
      </c>
      <c r="C13222">
        <v>21002</v>
      </c>
      <c r="D13222" t="s">
        <v>31</v>
      </c>
      <c r="E13222">
        <v>3</v>
      </c>
      <c r="F13222" t="s">
        <v>2045</v>
      </c>
      <c r="G13222" s="8" t="s">
        <v>308</v>
      </c>
      <c r="H13222" t="s">
        <v>309</v>
      </c>
      <c r="I13222" s="1" t="s">
        <v>35</v>
      </c>
      <c r="J13222" t="s">
        <v>36</v>
      </c>
    </row>
    <row r="13223" spans="1:10" x14ac:dyDescent="0.2">
      <c r="A13223" s="7" t="s">
        <v>22782</v>
      </c>
      <c r="B13223" t="s">
        <v>22783</v>
      </c>
      <c r="C13223">
        <v>21002</v>
      </c>
      <c r="D13223" t="s">
        <v>31</v>
      </c>
      <c r="E13223">
        <v>3</v>
      </c>
      <c r="F13223" t="s">
        <v>2045</v>
      </c>
      <c r="G13223" s="8" t="s">
        <v>308</v>
      </c>
      <c r="H13223" t="s">
        <v>309</v>
      </c>
      <c r="I13223" s="1" t="s">
        <v>35</v>
      </c>
      <c r="J13223" t="s">
        <v>36</v>
      </c>
    </row>
    <row r="13224" spans="1:10" x14ac:dyDescent="0.2">
      <c r="A13224" s="7" t="s">
        <v>22784</v>
      </c>
      <c r="B13224" t="s">
        <v>9321</v>
      </c>
      <c r="C13224">
        <v>21002</v>
      </c>
      <c r="D13224" t="s">
        <v>31</v>
      </c>
      <c r="E13224">
        <v>3</v>
      </c>
      <c r="F13224" t="s">
        <v>2045</v>
      </c>
      <c r="G13224" s="8" t="s">
        <v>308</v>
      </c>
      <c r="H13224" t="s">
        <v>309</v>
      </c>
      <c r="I13224" s="1" t="s">
        <v>35</v>
      </c>
      <c r="J13224" t="s">
        <v>36</v>
      </c>
    </row>
    <row r="13225" spans="1:10" x14ac:dyDescent="0.2">
      <c r="A13225" s="7" t="s">
        <v>22785</v>
      </c>
      <c r="B13225" t="s">
        <v>22786</v>
      </c>
      <c r="C13225">
        <v>21002</v>
      </c>
      <c r="D13225" t="s">
        <v>31</v>
      </c>
      <c r="E13225">
        <v>3</v>
      </c>
      <c r="F13225" t="s">
        <v>2045</v>
      </c>
      <c r="G13225" s="8" t="s">
        <v>308</v>
      </c>
      <c r="H13225" t="s">
        <v>309</v>
      </c>
      <c r="I13225" s="1" t="s">
        <v>35</v>
      </c>
      <c r="J13225" t="s">
        <v>36</v>
      </c>
    </row>
    <row r="13226" spans="1:10" x14ac:dyDescent="0.2">
      <c r="A13226" s="7" t="s">
        <v>22787</v>
      </c>
      <c r="B13226" t="s">
        <v>22788</v>
      </c>
      <c r="C13226">
        <v>21002</v>
      </c>
      <c r="D13226" t="s">
        <v>31</v>
      </c>
      <c r="E13226">
        <v>3</v>
      </c>
      <c r="F13226" t="s">
        <v>2045</v>
      </c>
      <c r="G13226" s="8" t="s">
        <v>308</v>
      </c>
      <c r="H13226" t="s">
        <v>309</v>
      </c>
      <c r="I13226" s="1" t="s">
        <v>35</v>
      </c>
      <c r="J13226" t="s">
        <v>36</v>
      </c>
    </row>
    <row r="13227" spans="1:10" x14ac:dyDescent="0.2">
      <c r="A13227" s="7" t="s">
        <v>22789</v>
      </c>
      <c r="B13227" t="s">
        <v>22790</v>
      </c>
      <c r="C13227">
        <v>21002</v>
      </c>
      <c r="D13227" t="s">
        <v>31</v>
      </c>
      <c r="E13227">
        <v>3</v>
      </c>
      <c r="F13227" t="s">
        <v>2045</v>
      </c>
      <c r="G13227" s="8" t="s">
        <v>308</v>
      </c>
      <c r="H13227" t="s">
        <v>309</v>
      </c>
      <c r="I13227" s="1" t="s">
        <v>35</v>
      </c>
      <c r="J13227" t="s">
        <v>36</v>
      </c>
    </row>
    <row r="13228" spans="1:10" x14ac:dyDescent="0.2">
      <c r="A13228" s="7" t="s">
        <v>22791</v>
      </c>
      <c r="B13228" t="s">
        <v>6519</v>
      </c>
      <c r="C13228">
        <v>21002</v>
      </c>
      <c r="D13228" t="s">
        <v>31</v>
      </c>
      <c r="E13228">
        <v>3</v>
      </c>
      <c r="F13228" t="s">
        <v>2045</v>
      </c>
      <c r="G13228" s="8" t="s">
        <v>308</v>
      </c>
      <c r="H13228" t="s">
        <v>309</v>
      </c>
      <c r="I13228" s="1" t="s">
        <v>35</v>
      </c>
      <c r="J13228" t="s">
        <v>36</v>
      </c>
    </row>
    <row r="13229" spans="1:10" x14ac:dyDescent="0.2">
      <c r="A13229" s="7" t="s">
        <v>22792</v>
      </c>
      <c r="B13229" t="s">
        <v>22793</v>
      </c>
      <c r="C13229">
        <v>21002</v>
      </c>
      <c r="D13229" t="s">
        <v>31</v>
      </c>
      <c r="E13229">
        <v>3</v>
      </c>
      <c r="F13229" t="s">
        <v>2045</v>
      </c>
      <c r="G13229" s="8" t="s">
        <v>308</v>
      </c>
      <c r="H13229" t="s">
        <v>309</v>
      </c>
      <c r="I13229" s="1" t="s">
        <v>35</v>
      </c>
      <c r="J13229" t="s">
        <v>36</v>
      </c>
    </row>
    <row r="13230" spans="1:10" x14ac:dyDescent="0.2">
      <c r="A13230" s="7" t="s">
        <v>22794</v>
      </c>
      <c r="B13230" t="s">
        <v>22795</v>
      </c>
      <c r="C13230">
        <v>21002</v>
      </c>
      <c r="D13230" t="s">
        <v>31</v>
      </c>
      <c r="E13230">
        <v>3</v>
      </c>
      <c r="F13230" t="s">
        <v>2045</v>
      </c>
      <c r="G13230" s="8" t="s">
        <v>308</v>
      </c>
      <c r="H13230" t="s">
        <v>309</v>
      </c>
      <c r="I13230" s="1" t="s">
        <v>35</v>
      </c>
      <c r="J13230" t="s">
        <v>36</v>
      </c>
    </row>
    <row r="13231" spans="1:10" x14ac:dyDescent="0.2">
      <c r="A13231" s="7" t="s">
        <v>22796</v>
      </c>
      <c r="B13231" t="s">
        <v>22797</v>
      </c>
      <c r="C13231">
        <v>21002</v>
      </c>
      <c r="D13231" t="s">
        <v>31</v>
      </c>
      <c r="E13231">
        <v>3</v>
      </c>
      <c r="F13231" t="s">
        <v>2045</v>
      </c>
      <c r="G13231" s="8" t="s">
        <v>308</v>
      </c>
      <c r="H13231" t="s">
        <v>309</v>
      </c>
      <c r="I13231" s="1" t="s">
        <v>35</v>
      </c>
      <c r="J13231" t="s">
        <v>36</v>
      </c>
    </row>
    <row r="13232" spans="1:10" x14ac:dyDescent="0.2">
      <c r="A13232" s="7" t="s">
        <v>22798</v>
      </c>
      <c r="B13232" t="s">
        <v>22799</v>
      </c>
      <c r="C13232">
        <v>21002</v>
      </c>
      <c r="D13232" t="s">
        <v>31</v>
      </c>
      <c r="E13232">
        <v>3</v>
      </c>
      <c r="F13232" t="s">
        <v>2045</v>
      </c>
      <c r="G13232" s="8" t="s">
        <v>308</v>
      </c>
      <c r="H13232" t="s">
        <v>309</v>
      </c>
      <c r="I13232" s="1" t="s">
        <v>35</v>
      </c>
      <c r="J13232" t="s">
        <v>36</v>
      </c>
    </row>
    <row r="13233" spans="1:10" x14ac:dyDescent="0.2">
      <c r="A13233" s="7" t="s">
        <v>22800</v>
      </c>
      <c r="B13233" t="s">
        <v>22801</v>
      </c>
      <c r="C13233">
        <v>21002</v>
      </c>
      <c r="D13233" t="s">
        <v>31</v>
      </c>
      <c r="E13233">
        <v>3</v>
      </c>
      <c r="F13233" t="s">
        <v>2045</v>
      </c>
      <c r="G13233" s="8" t="s">
        <v>308</v>
      </c>
      <c r="H13233" t="s">
        <v>309</v>
      </c>
      <c r="I13233" s="1" t="s">
        <v>35</v>
      </c>
      <c r="J13233" t="s">
        <v>36</v>
      </c>
    </row>
    <row r="13234" spans="1:10" x14ac:dyDescent="0.2">
      <c r="A13234" s="7" t="s">
        <v>22802</v>
      </c>
      <c r="B13234" t="s">
        <v>22803</v>
      </c>
      <c r="C13234">
        <v>21002</v>
      </c>
      <c r="D13234" t="s">
        <v>31</v>
      </c>
      <c r="E13234">
        <v>3</v>
      </c>
      <c r="F13234" t="s">
        <v>2045</v>
      </c>
      <c r="G13234" s="8" t="s">
        <v>308</v>
      </c>
      <c r="H13234" t="s">
        <v>309</v>
      </c>
      <c r="I13234" s="1" t="s">
        <v>35</v>
      </c>
      <c r="J13234" t="s">
        <v>36</v>
      </c>
    </row>
    <row r="13235" spans="1:10" x14ac:dyDescent="0.2">
      <c r="A13235" s="7" t="s">
        <v>22804</v>
      </c>
      <c r="B13235" t="s">
        <v>4914</v>
      </c>
      <c r="C13235">
        <v>21002</v>
      </c>
      <c r="D13235" t="s">
        <v>31</v>
      </c>
      <c r="E13235">
        <v>3</v>
      </c>
      <c r="F13235" t="s">
        <v>2045</v>
      </c>
      <c r="G13235" s="8" t="s">
        <v>308</v>
      </c>
      <c r="H13235" t="s">
        <v>309</v>
      </c>
      <c r="I13235" s="1" t="s">
        <v>35</v>
      </c>
      <c r="J13235" t="s">
        <v>36</v>
      </c>
    </row>
    <row r="13236" spans="1:10" x14ac:dyDescent="0.2">
      <c r="A13236" s="7" t="s">
        <v>22805</v>
      </c>
      <c r="B13236" t="s">
        <v>22806</v>
      </c>
      <c r="C13236">
        <v>21002</v>
      </c>
      <c r="D13236" t="s">
        <v>31</v>
      </c>
      <c r="E13236">
        <v>3</v>
      </c>
      <c r="F13236" t="s">
        <v>2045</v>
      </c>
      <c r="G13236" s="8" t="s">
        <v>308</v>
      </c>
      <c r="H13236" t="s">
        <v>309</v>
      </c>
      <c r="I13236" s="1" t="s">
        <v>35</v>
      </c>
      <c r="J13236" t="s">
        <v>36</v>
      </c>
    </row>
    <row r="13237" spans="1:10" x14ac:dyDescent="0.2">
      <c r="A13237" s="7" t="s">
        <v>22807</v>
      </c>
      <c r="B13237" t="s">
        <v>22808</v>
      </c>
      <c r="C13237">
        <v>21002</v>
      </c>
      <c r="D13237" t="s">
        <v>31</v>
      </c>
      <c r="E13237">
        <v>3</v>
      </c>
      <c r="F13237" t="s">
        <v>2045</v>
      </c>
      <c r="G13237" s="8" t="s">
        <v>308</v>
      </c>
      <c r="H13237" t="s">
        <v>309</v>
      </c>
      <c r="I13237" s="1" t="s">
        <v>35</v>
      </c>
      <c r="J13237" t="s">
        <v>36</v>
      </c>
    </row>
    <row r="13238" spans="1:10" x14ac:dyDescent="0.2">
      <c r="A13238" s="7" t="s">
        <v>22809</v>
      </c>
      <c r="B13238" t="s">
        <v>22810</v>
      </c>
      <c r="C13238">
        <v>21002</v>
      </c>
      <c r="D13238" t="s">
        <v>31</v>
      </c>
      <c r="E13238">
        <v>3</v>
      </c>
      <c r="F13238" t="s">
        <v>2045</v>
      </c>
      <c r="G13238" s="8" t="s">
        <v>308</v>
      </c>
      <c r="H13238" t="s">
        <v>309</v>
      </c>
      <c r="I13238" s="1" t="s">
        <v>35</v>
      </c>
      <c r="J13238" t="s">
        <v>36</v>
      </c>
    </row>
    <row r="13239" spans="1:10" x14ac:dyDescent="0.2">
      <c r="A13239" s="7" t="s">
        <v>22811</v>
      </c>
      <c r="B13239" t="s">
        <v>22812</v>
      </c>
      <c r="C13239">
        <v>21002</v>
      </c>
      <c r="D13239" t="s">
        <v>31</v>
      </c>
      <c r="E13239">
        <v>3</v>
      </c>
      <c r="F13239" t="s">
        <v>2045</v>
      </c>
      <c r="G13239" s="8" t="s">
        <v>308</v>
      </c>
      <c r="H13239" t="s">
        <v>309</v>
      </c>
      <c r="I13239" s="1" t="s">
        <v>35</v>
      </c>
      <c r="J13239" t="s">
        <v>36</v>
      </c>
    </row>
    <row r="13240" spans="1:10" x14ac:dyDescent="0.2">
      <c r="A13240" s="7" t="s">
        <v>22813</v>
      </c>
      <c r="B13240" t="s">
        <v>22814</v>
      </c>
      <c r="C13240">
        <v>21002</v>
      </c>
      <c r="D13240" t="s">
        <v>31</v>
      </c>
      <c r="E13240">
        <v>3</v>
      </c>
      <c r="F13240" t="s">
        <v>2045</v>
      </c>
      <c r="G13240" s="8" t="s">
        <v>308</v>
      </c>
      <c r="H13240" t="s">
        <v>309</v>
      </c>
      <c r="I13240" s="1" t="s">
        <v>35</v>
      </c>
      <c r="J13240" t="s">
        <v>36</v>
      </c>
    </row>
    <row r="13241" spans="1:10" x14ac:dyDescent="0.2">
      <c r="A13241" s="7" t="s">
        <v>22815</v>
      </c>
      <c r="B13241" t="s">
        <v>22816</v>
      </c>
      <c r="C13241">
        <v>21002</v>
      </c>
      <c r="D13241" t="s">
        <v>31</v>
      </c>
      <c r="E13241">
        <v>3</v>
      </c>
      <c r="F13241" t="s">
        <v>2045</v>
      </c>
      <c r="G13241" s="8" t="s">
        <v>308</v>
      </c>
      <c r="H13241" t="s">
        <v>309</v>
      </c>
      <c r="I13241" s="1" t="s">
        <v>35</v>
      </c>
      <c r="J13241" t="s">
        <v>36</v>
      </c>
    </row>
    <row r="13242" spans="1:10" x14ac:dyDescent="0.2">
      <c r="A13242" s="7" t="s">
        <v>22817</v>
      </c>
      <c r="B13242" t="s">
        <v>22818</v>
      </c>
      <c r="C13242">
        <v>21002</v>
      </c>
      <c r="D13242" t="s">
        <v>31</v>
      </c>
      <c r="E13242">
        <v>3</v>
      </c>
      <c r="F13242" t="s">
        <v>2045</v>
      </c>
      <c r="G13242" s="8" t="s">
        <v>308</v>
      </c>
      <c r="H13242" t="s">
        <v>309</v>
      </c>
      <c r="I13242" s="1" t="s">
        <v>35</v>
      </c>
      <c r="J13242" t="s">
        <v>36</v>
      </c>
    </row>
    <row r="13243" spans="1:10" x14ac:dyDescent="0.2">
      <c r="A13243" s="7" t="s">
        <v>22819</v>
      </c>
      <c r="B13243" t="s">
        <v>22820</v>
      </c>
      <c r="C13243">
        <v>21002</v>
      </c>
      <c r="D13243" t="s">
        <v>31</v>
      </c>
      <c r="E13243">
        <v>3</v>
      </c>
      <c r="F13243" t="s">
        <v>2045</v>
      </c>
      <c r="G13243" s="8" t="s">
        <v>308</v>
      </c>
      <c r="H13243" t="s">
        <v>309</v>
      </c>
      <c r="I13243" s="1" t="s">
        <v>35</v>
      </c>
      <c r="J13243" t="s">
        <v>36</v>
      </c>
    </row>
    <row r="13244" spans="1:10" x14ac:dyDescent="0.2">
      <c r="A13244" s="7" t="s">
        <v>22821</v>
      </c>
      <c r="B13244" t="s">
        <v>22822</v>
      </c>
      <c r="C13244">
        <v>21002</v>
      </c>
      <c r="D13244" t="s">
        <v>31</v>
      </c>
      <c r="E13244">
        <v>3</v>
      </c>
      <c r="F13244" t="s">
        <v>2045</v>
      </c>
      <c r="G13244" s="8" t="s">
        <v>308</v>
      </c>
      <c r="H13244" t="s">
        <v>309</v>
      </c>
      <c r="I13244" s="1" t="s">
        <v>35</v>
      </c>
      <c r="J13244" t="s">
        <v>36</v>
      </c>
    </row>
    <row r="13245" spans="1:10" x14ac:dyDescent="0.2">
      <c r="A13245" s="7" t="s">
        <v>22823</v>
      </c>
      <c r="B13245" t="s">
        <v>22824</v>
      </c>
      <c r="C13245">
        <v>21002</v>
      </c>
      <c r="D13245" t="s">
        <v>31</v>
      </c>
      <c r="E13245">
        <v>3</v>
      </c>
      <c r="F13245" t="s">
        <v>2045</v>
      </c>
      <c r="G13245" s="8" t="s">
        <v>308</v>
      </c>
      <c r="H13245" t="s">
        <v>309</v>
      </c>
      <c r="I13245" s="1" t="s">
        <v>35</v>
      </c>
      <c r="J13245" t="s">
        <v>36</v>
      </c>
    </row>
    <row r="13246" spans="1:10" x14ac:dyDescent="0.2">
      <c r="A13246" s="7" t="s">
        <v>22825</v>
      </c>
      <c r="B13246" t="s">
        <v>9728</v>
      </c>
      <c r="C13246">
        <v>21002</v>
      </c>
      <c r="D13246" t="s">
        <v>31</v>
      </c>
      <c r="E13246">
        <v>3</v>
      </c>
      <c r="F13246" t="s">
        <v>2045</v>
      </c>
      <c r="G13246" s="8" t="s">
        <v>308</v>
      </c>
      <c r="H13246" t="s">
        <v>309</v>
      </c>
      <c r="I13246" s="1" t="s">
        <v>35</v>
      </c>
      <c r="J13246" t="s">
        <v>36</v>
      </c>
    </row>
    <row r="13247" spans="1:10" x14ac:dyDescent="0.2">
      <c r="A13247" s="7" t="s">
        <v>22826</v>
      </c>
      <c r="B13247" t="s">
        <v>22827</v>
      </c>
      <c r="C13247">
        <v>21002</v>
      </c>
      <c r="D13247" t="s">
        <v>31</v>
      </c>
      <c r="E13247">
        <v>3</v>
      </c>
      <c r="F13247" t="s">
        <v>2045</v>
      </c>
      <c r="G13247" s="8" t="s">
        <v>308</v>
      </c>
      <c r="H13247" t="s">
        <v>309</v>
      </c>
      <c r="I13247" s="1" t="s">
        <v>35</v>
      </c>
      <c r="J13247" t="s">
        <v>36</v>
      </c>
    </row>
    <row r="13248" spans="1:10" x14ac:dyDescent="0.2">
      <c r="A13248" s="7" t="s">
        <v>22828</v>
      </c>
      <c r="B13248" t="s">
        <v>22829</v>
      </c>
      <c r="C13248">
        <v>21002</v>
      </c>
      <c r="D13248" t="s">
        <v>31</v>
      </c>
      <c r="E13248">
        <v>3</v>
      </c>
      <c r="F13248" t="s">
        <v>2045</v>
      </c>
      <c r="G13248" s="8" t="s">
        <v>308</v>
      </c>
      <c r="H13248" t="s">
        <v>309</v>
      </c>
      <c r="I13248" s="1" t="s">
        <v>35</v>
      </c>
      <c r="J13248" t="s">
        <v>36</v>
      </c>
    </row>
    <row r="13249" spans="1:10" x14ac:dyDescent="0.2">
      <c r="A13249" s="7" t="s">
        <v>22830</v>
      </c>
      <c r="B13249" t="s">
        <v>22831</v>
      </c>
      <c r="C13249">
        <v>21002</v>
      </c>
      <c r="D13249" t="s">
        <v>31</v>
      </c>
      <c r="E13249">
        <v>3</v>
      </c>
      <c r="F13249" t="s">
        <v>2045</v>
      </c>
      <c r="G13249" s="8" t="s">
        <v>308</v>
      </c>
      <c r="H13249" t="s">
        <v>309</v>
      </c>
      <c r="I13249" s="1" t="s">
        <v>35</v>
      </c>
      <c r="J13249" t="s">
        <v>36</v>
      </c>
    </row>
    <row r="13250" spans="1:10" x14ac:dyDescent="0.2">
      <c r="A13250" s="7" t="s">
        <v>22832</v>
      </c>
      <c r="B13250" t="s">
        <v>22833</v>
      </c>
      <c r="C13250">
        <v>21002</v>
      </c>
      <c r="D13250" t="s">
        <v>31</v>
      </c>
      <c r="E13250">
        <v>3</v>
      </c>
      <c r="F13250" t="s">
        <v>2045</v>
      </c>
      <c r="G13250" s="8" t="s">
        <v>308</v>
      </c>
      <c r="H13250" t="s">
        <v>309</v>
      </c>
      <c r="I13250" s="1" t="s">
        <v>35</v>
      </c>
      <c r="J13250" t="s">
        <v>36</v>
      </c>
    </row>
    <row r="13251" spans="1:10" x14ac:dyDescent="0.2">
      <c r="A13251" s="7" t="s">
        <v>22834</v>
      </c>
      <c r="B13251" t="s">
        <v>22835</v>
      </c>
      <c r="C13251">
        <v>21002</v>
      </c>
      <c r="D13251" t="s">
        <v>31</v>
      </c>
      <c r="E13251">
        <v>3</v>
      </c>
      <c r="F13251" t="s">
        <v>2045</v>
      </c>
      <c r="G13251" s="8" t="s">
        <v>308</v>
      </c>
      <c r="H13251" t="s">
        <v>309</v>
      </c>
      <c r="I13251" s="1" t="s">
        <v>35</v>
      </c>
      <c r="J13251" t="s">
        <v>36</v>
      </c>
    </row>
    <row r="13252" spans="1:10" x14ac:dyDescent="0.2">
      <c r="A13252" s="7" t="s">
        <v>22836</v>
      </c>
      <c r="B13252" t="s">
        <v>22837</v>
      </c>
      <c r="C13252">
        <v>21002</v>
      </c>
      <c r="D13252" t="s">
        <v>31</v>
      </c>
      <c r="E13252">
        <v>3</v>
      </c>
      <c r="F13252" t="s">
        <v>2045</v>
      </c>
      <c r="G13252" s="8" t="s">
        <v>308</v>
      </c>
      <c r="H13252" t="s">
        <v>309</v>
      </c>
      <c r="I13252" s="1" t="s">
        <v>35</v>
      </c>
      <c r="J13252" t="s">
        <v>36</v>
      </c>
    </row>
    <row r="13253" spans="1:10" x14ac:dyDescent="0.2">
      <c r="A13253" s="7" t="s">
        <v>22838</v>
      </c>
      <c r="B13253" t="s">
        <v>22839</v>
      </c>
      <c r="C13253">
        <v>21002</v>
      </c>
      <c r="D13253" t="s">
        <v>31</v>
      </c>
      <c r="E13253">
        <v>3</v>
      </c>
      <c r="F13253" t="s">
        <v>2045</v>
      </c>
      <c r="G13253" s="8" t="s">
        <v>308</v>
      </c>
      <c r="H13253" t="s">
        <v>309</v>
      </c>
      <c r="I13253" s="1" t="s">
        <v>35</v>
      </c>
      <c r="J13253" t="s">
        <v>36</v>
      </c>
    </row>
    <row r="13254" spans="1:10" x14ac:dyDescent="0.2">
      <c r="A13254" s="7" t="s">
        <v>22840</v>
      </c>
      <c r="B13254" t="s">
        <v>22841</v>
      </c>
      <c r="C13254">
        <v>21002</v>
      </c>
      <c r="D13254" t="s">
        <v>31</v>
      </c>
      <c r="E13254">
        <v>3</v>
      </c>
      <c r="F13254" t="s">
        <v>2045</v>
      </c>
      <c r="G13254" s="8" t="s">
        <v>308</v>
      </c>
      <c r="H13254" t="s">
        <v>309</v>
      </c>
      <c r="I13254" s="1" t="s">
        <v>35</v>
      </c>
      <c r="J13254" t="s">
        <v>36</v>
      </c>
    </row>
    <row r="13255" spans="1:10" x14ac:dyDescent="0.2">
      <c r="A13255" s="7" t="s">
        <v>22842</v>
      </c>
      <c r="B13255" t="s">
        <v>22843</v>
      </c>
      <c r="C13255">
        <v>21002</v>
      </c>
      <c r="D13255" t="s">
        <v>31</v>
      </c>
      <c r="E13255">
        <v>3</v>
      </c>
      <c r="F13255" t="s">
        <v>2045</v>
      </c>
      <c r="G13255" s="8" t="s">
        <v>308</v>
      </c>
      <c r="H13255" t="s">
        <v>309</v>
      </c>
      <c r="I13255" s="1" t="s">
        <v>35</v>
      </c>
      <c r="J13255" t="s">
        <v>36</v>
      </c>
    </row>
    <row r="13256" spans="1:10" x14ac:dyDescent="0.2">
      <c r="A13256" s="7" t="s">
        <v>22844</v>
      </c>
      <c r="B13256" t="s">
        <v>22845</v>
      </c>
      <c r="C13256">
        <v>21002</v>
      </c>
      <c r="D13256" t="s">
        <v>31</v>
      </c>
      <c r="E13256">
        <v>3</v>
      </c>
      <c r="F13256" t="s">
        <v>2045</v>
      </c>
      <c r="G13256" s="8" t="s">
        <v>308</v>
      </c>
      <c r="H13256" t="s">
        <v>309</v>
      </c>
      <c r="I13256" s="1" t="s">
        <v>35</v>
      </c>
      <c r="J13256" t="s">
        <v>36</v>
      </c>
    </row>
    <row r="13257" spans="1:10" x14ac:dyDescent="0.2">
      <c r="A13257" s="7" t="s">
        <v>22846</v>
      </c>
      <c r="B13257" t="s">
        <v>22847</v>
      </c>
      <c r="C13257">
        <v>21002</v>
      </c>
      <c r="D13257" t="s">
        <v>31</v>
      </c>
      <c r="E13257">
        <v>3</v>
      </c>
      <c r="F13257" t="s">
        <v>2045</v>
      </c>
      <c r="G13257" s="8" t="s">
        <v>308</v>
      </c>
      <c r="H13257" t="s">
        <v>309</v>
      </c>
      <c r="I13257" s="1" t="s">
        <v>35</v>
      </c>
      <c r="J13257" t="s">
        <v>36</v>
      </c>
    </row>
    <row r="13258" spans="1:10" x14ac:dyDescent="0.2">
      <c r="A13258" s="7" t="s">
        <v>22848</v>
      </c>
      <c r="B13258" t="s">
        <v>22849</v>
      </c>
      <c r="C13258">
        <v>21002</v>
      </c>
      <c r="D13258" t="s">
        <v>31</v>
      </c>
      <c r="E13258">
        <v>3</v>
      </c>
      <c r="F13258" t="s">
        <v>2045</v>
      </c>
      <c r="G13258" s="8" t="s">
        <v>308</v>
      </c>
      <c r="H13258" t="s">
        <v>309</v>
      </c>
      <c r="I13258" s="1" t="s">
        <v>35</v>
      </c>
      <c r="J13258" t="s">
        <v>36</v>
      </c>
    </row>
    <row r="13259" spans="1:10" x14ac:dyDescent="0.2">
      <c r="A13259" s="7" t="s">
        <v>22850</v>
      </c>
      <c r="B13259" t="s">
        <v>22851</v>
      </c>
      <c r="C13259">
        <v>21002</v>
      </c>
      <c r="D13259" t="s">
        <v>31</v>
      </c>
      <c r="E13259">
        <v>3</v>
      </c>
      <c r="F13259" t="s">
        <v>2045</v>
      </c>
      <c r="G13259" s="8" t="s">
        <v>308</v>
      </c>
      <c r="H13259" t="s">
        <v>309</v>
      </c>
      <c r="I13259" s="1" t="s">
        <v>35</v>
      </c>
      <c r="J13259" t="s">
        <v>36</v>
      </c>
    </row>
    <row r="13260" spans="1:10" x14ac:dyDescent="0.2">
      <c r="A13260" s="7" t="s">
        <v>22852</v>
      </c>
      <c r="B13260" t="s">
        <v>8459</v>
      </c>
      <c r="C13260">
        <v>21002</v>
      </c>
      <c r="D13260" t="s">
        <v>31</v>
      </c>
      <c r="E13260">
        <v>3</v>
      </c>
      <c r="F13260" t="s">
        <v>2045</v>
      </c>
      <c r="G13260" s="8" t="s">
        <v>312</v>
      </c>
      <c r="H13260" t="s">
        <v>313</v>
      </c>
      <c r="I13260" s="1" t="s">
        <v>35</v>
      </c>
      <c r="J13260" t="s">
        <v>36</v>
      </c>
    </row>
    <row r="13261" spans="1:10" x14ac:dyDescent="0.2">
      <c r="A13261" s="7" t="s">
        <v>22853</v>
      </c>
      <c r="B13261" t="s">
        <v>22854</v>
      </c>
      <c r="C13261">
        <v>21002</v>
      </c>
      <c r="D13261" t="s">
        <v>31</v>
      </c>
      <c r="E13261">
        <v>3</v>
      </c>
      <c r="F13261" t="s">
        <v>2045</v>
      </c>
      <c r="G13261" s="8" t="s">
        <v>312</v>
      </c>
      <c r="H13261" t="s">
        <v>313</v>
      </c>
      <c r="I13261" s="1" t="s">
        <v>35</v>
      </c>
      <c r="J13261" t="s">
        <v>36</v>
      </c>
    </row>
    <row r="13262" spans="1:10" x14ac:dyDescent="0.2">
      <c r="A13262" s="7" t="s">
        <v>22855</v>
      </c>
      <c r="B13262" t="s">
        <v>22468</v>
      </c>
      <c r="C13262">
        <v>21002</v>
      </c>
      <c r="D13262" t="s">
        <v>31</v>
      </c>
      <c r="E13262">
        <v>3</v>
      </c>
      <c r="F13262" t="s">
        <v>2045</v>
      </c>
      <c r="G13262" s="8" t="s">
        <v>312</v>
      </c>
      <c r="H13262" t="s">
        <v>313</v>
      </c>
      <c r="I13262" s="1" t="s">
        <v>35</v>
      </c>
      <c r="J13262" t="s">
        <v>36</v>
      </c>
    </row>
    <row r="13263" spans="1:10" x14ac:dyDescent="0.2">
      <c r="A13263" s="7" t="s">
        <v>22856</v>
      </c>
      <c r="B13263" t="s">
        <v>22857</v>
      </c>
      <c r="C13263">
        <v>21002</v>
      </c>
      <c r="D13263" t="s">
        <v>31</v>
      </c>
      <c r="E13263">
        <v>3</v>
      </c>
      <c r="F13263" t="s">
        <v>2045</v>
      </c>
      <c r="G13263" s="8" t="s">
        <v>312</v>
      </c>
      <c r="H13263" t="s">
        <v>313</v>
      </c>
      <c r="I13263" s="1" t="s">
        <v>35</v>
      </c>
      <c r="J13263" t="s">
        <v>36</v>
      </c>
    </row>
    <row r="13264" spans="1:10" x14ac:dyDescent="0.2">
      <c r="A13264" s="7" t="s">
        <v>22858</v>
      </c>
      <c r="B13264" t="s">
        <v>22859</v>
      </c>
      <c r="C13264">
        <v>21002</v>
      </c>
      <c r="D13264" t="s">
        <v>31</v>
      </c>
      <c r="E13264">
        <v>3</v>
      </c>
      <c r="F13264" t="s">
        <v>2045</v>
      </c>
      <c r="G13264" s="8" t="s">
        <v>312</v>
      </c>
      <c r="H13264" t="s">
        <v>313</v>
      </c>
      <c r="I13264" s="1" t="s">
        <v>35</v>
      </c>
      <c r="J13264" t="s">
        <v>36</v>
      </c>
    </row>
    <row r="13265" spans="1:10" x14ac:dyDescent="0.2">
      <c r="A13265" s="7" t="s">
        <v>22860</v>
      </c>
      <c r="B13265" t="s">
        <v>22861</v>
      </c>
      <c r="C13265">
        <v>21002</v>
      </c>
      <c r="D13265" t="s">
        <v>31</v>
      </c>
      <c r="E13265">
        <v>3</v>
      </c>
      <c r="F13265" t="s">
        <v>2045</v>
      </c>
      <c r="G13265" s="8" t="s">
        <v>312</v>
      </c>
      <c r="H13265" t="s">
        <v>313</v>
      </c>
      <c r="I13265" s="1" t="s">
        <v>35</v>
      </c>
      <c r="J13265" t="s">
        <v>36</v>
      </c>
    </row>
    <row r="13266" spans="1:10" x14ac:dyDescent="0.2">
      <c r="A13266" s="7" t="s">
        <v>22862</v>
      </c>
      <c r="B13266" t="s">
        <v>22863</v>
      </c>
      <c r="C13266">
        <v>21002</v>
      </c>
      <c r="D13266" t="s">
        <v>31</v>
      </c>
      <c r="E13266">
        <v>3</v>
      </c>
      <c r="F13266" t="s">
        <v>2045</v>
      </c>
      <c r="G13266" s="8" t="s">
        <v>312</v>
      </c>
      <c r="H13266" t="s">
        <v>313</v>
      </c>
      <c r="I13266" s="1" t="s">
        <v>35</v>
      </c>
      <c r="J13266" t="s">
        <v>36</v>
      </c>
    </row>
    <row r="13267" spans="1:10" x14ac:dyDescent="0.2">
      <c r="A13267" s="7" t="s">
        <v>22864</v>
      </c>
      <c r="B13267" t="s">
        <v>22865</v>
      </c>
      <c r="C13267">
        <v>21002</v>
      </c>
      <c r="D13267" t="s">
        <v>31</v>
      </c>
      <c r="E13267">
        <v>3</v>
      </c>
      <c r="F13267" t="s">
        <v>2045</v>
      </c>
      <c r="G13267" s="8" t="s">
        <v>312</v>
      </c>
      <c r="H13267" t="s">
        <v>313</v>
      </c>
      <c r="I13267" s="1" t="s">
        <v>35</v>
      </c>
      <c r="J13267" t="s">
        <v>36</v>
      </c>
    </row>
    <row r="13268" spans="1:10" x14ac:dyDescent="0.2">
      <c r="A13268" s="7" t="s">
        <v>22866</v>
      </c>
      <c r="B13268" t="s">
        <v>22867</v>
      </c>
      <c r="C13268">
        <v>21002</v>
      </c>
      <c r="D13268" t="s">
        <v>31</v>
      </c>
      <c r="E13268">
        <v>3</v>
      </c>
      <c r="F13268" t="s">
        <v>2045</v>
      </c>
      <c r="G13268" s="8" t="s">
        <v>312</v>
      </c>
      <c r="H13268" t="s">
        <v>313</v>
      </c>
      <c r="I13268" s="1" t="s">
        <v>35</v>
      </c>
      <c r="J13268" t="s">
        <v>36</v>
      </c>
    </row>
    <row r="13269" spans="1:10" x14ac:dyDescent="0.2">
      <c r="A13269" s="7" t="s">
        <v>22868</v>
      </c>
      <c r="B13269" t="s">
        <v>22869</v>
      </c>
      <c r="C13269">
        <v>21002</v>
      </c>
      <c r="D13269" t="s">
        <v>31</v>
      </c>
      <c r="E13269">
        <v>3</v>
      </c>
      <c r="F13269" t="s">
        <v>2045</v>
      </c>
      <c r="G13269" s="8" t="s">
        <v>312</v>
      </c>
      <c r="H13269" t="s">
        <v>313</v>
      </c>
      <c r="I13269" s="1" t="s">
        <v>35</v>
      </c>
      <c r="J13269" t="s">
        <v>36</v>
      </c>
    </row>
    <row r="13270" spans="1:10" x14ac:dyDescent="0.2">
      <c r="A13270" s="7" t="s">
        <v>22870</v>
      </c>
      <c r="B13270" t="s">
        <v>22871</v>
      </c>
      <c r="C13270">
        <v>21002</v>
      </c>
      <c r="D13270" t="s">
        <v>31</v>
      </c>
      <c r="E13270">
        <v>3</v>
      </c>
      <c r="F13270" t="s">
        <v>2045</v>
      </c>
      <c r="G13270" s="8" t="s">
        <v>312</v>
      </c>
      <c r="H13270" t="s">
        <v>313</v>
      </c>
      <c r="I13270" s="1" t="s">
        <v>35</v>
      </c>
      <c r="J13270" t="s">
        <v>36</v>
      </c>
    </row>
    <row r="13271" spans="1:10" x14ac:dyDescent="0.2">
      <c r="A13271" s="7" t="s">
        <v>22872</v>
      </c>
      <c r="B13271" t="s">
        <v>22873</v>
      </c>
      <c r="C13271">
        <v>21002</v>
      </c>
      <c r="D13271" t="s">
        <v>31</v>
      </c>
      <c r="E13271">
        <v>3</v>
      </c>
      <c r="F13271" t="s">
        <v>2045</v>
      </c>
      <c r="G13271" s="8" t="s">
        <v>312</v>
      </c>
      <c r="H13271" t="s">
        <v>313</v>
      </c>
      <c r="I13271" s="1" t="s">
        <v>35</v>
      </c>
      <c r="J13271" t="s">
        <v>36</v>
      </c>
    </row>
    <row r="13272" spans="1:10" x14ac:dyDescent="0.2">
      <c r="A13272" s="7" t="s">
        <v>22874</v>
      </c>
      <c r="B13272" t="s">
        <v>22875</v>
      </c>
      <c r="C13272">
        <v>21002</v>
      </c>
      <c r="D13272" t="s">
        <v>31</v>
      </c>
      <c r="E13272">
        <v>3</v>
      </c>
      <c r="F13272" t="s">
        <v>2045</v>
      </c>
      <c r="G13272" s="8" t="s">
        <v>312</v>
      </c>
      <c r="H13272" t="s">
        <v>313</v>
      </c>
      <c r="I13272" s="1" t="s">
        <v>35</v>
      </c>
      <c r="J13272" t="s">
        <v>36</v>
      </c>
    </row>
    <row r="13273" spans="1:10" x14ac:dyDescent="0.2">
      <c r="A13273" s="7" t="s">
        <v>22876</v>
      </c>
      <c r="B13273" t="s">
        <v>22877</v>
      </c>
      <c r="C13273">
        <v>21002</v>
      </c>
      <c r="D13273" t="s">
        <v>31</v>
      </c>
      <c r="E13273">
        <v>3</v>
      </c>
      <c r="F13273" t="s">
        <v>2045</v>
      </c>
      <c r="G13273" s="8" t="s">
        <v>312</v>
      </c>
      <c r="H13273" t="s">
        <v>313</v>
      </c>
      <c r="I13273" s="1" t="s">
        <v>35</v>
      </c>
      <c r="J13273" t="s">
        <v>36</v>
      </c>
    </row>
    <row r="13274" spans="1:10" x14ac:dyDescent="0.2">
      <c r="A13274" s="7" t="s">
        <v>22878</v>
      </c>
      <c r="B13274" t="s">
        <v>22879</v>
      </c>
      <c r="C13274">
        <v>21002</v>
      </c>
      <c r="D13274" t="s">
        <v>31</v>
      </c>
      <c r="E13274">
        <v>3</v>
      </c>
      <c r="F13274" t="s">
        <v>2045</v>
      </c>
      <c r="G13274" s="8" t="s">
        <v>312</v>
      </c>
      <c r="H13274" t="s">
        <v>313</v>
      </c>
      <c r="I13274" s="1" t="s">
        <v>35</v>
      </c>
      <c r="J13274" t="s">
        <v>36</v>
      </c>
    </row>
    <row r="13275" spans="1:10" x14ac:dyDescent="0.2">
      <c r="A13275" s="7" t="s">
        <v>22880</v>
      </c>
      <c r="B13275" t="s">
        <v>22881</v>
      </c>
      <c r="C13275">
        <v>21002</v>
      </c>
      <c r="D13275" t="s">
        <v>31</v>
      </c>
      <c r="E13275">
        <v>3</v>
      </c>
      <c r="F13275" t="s">
        <v>2045</v>
      </c>
      <c r="G13275" s="8" t="s">
        <v>312</v>
      </c>
      <c r="H13275" t="s">
        <v>313</v>
      </c>
      <c r="I13275" s="1" t="s">
        <v>35</v>
      </c>
      <c r="J13275" t="s">
        <v>36</v>
      </c>
    </row>
    <row r="13276" spans="1:10" x14ac:dyDescent="0.2">
      <c r="A13276" s="7" t="s">
        <v>22882</v>
      </c>
      <c r="B13276" t="s">
        <v>22883</v>
      </c>
      <c r="C13276">
        <v>21002</v>
      </c>
      <c r="D13276" t="s">
        <v>31</v>
      </c>
      <c r="E13276">
        <v>3</v>
      </c>
      <c r="F13276" t="s">
        <v>2045</v>
      </c>
      <c r="G13276" s="8" t="s">
        <v>312</v>
      </c>
      <c r="H13276" t="s">
        <v>313</v>
      </c>
      <c r="I13276" s="1" t="s">
        <v>35</v>
      </c>
      <c r="J13276" t="s">
        <v>36</v>
      </c>
    </row>
    <row r="13277" spans="1:10" x14ac:dyDescent="0.2">
      <c r="A13277" s="7" t="s">
        <v>22884</v>
      </c>
      <c r="B13277" t="s">
        <v>22885</v>
      </c>
      <c r="C13277">
        <v>21002</v>
      </c>
      <c r="D13277" t="s">
        <v>31</v>
      </c>
      <c r="E13277">
        <v>3</v>
      </c>
      <c r="F13277" t="s">
        <v>2045</v>
      </c>
      <c r="G13277" s="8" t="s">
        <v>312</v>
      </c>
      <c r="H13277" t="s">
        <v>313</v>
      </c>
      <c r="I13277" s="1" t="s">
        <v>35</v>
      </c>
      <c r="J13277" t="s">
        <v>36</v>
      </c>
    </row>
    <row r="13278" spans="1:10" x14ac:dyDescent="0.2">
      <c r="A13278" s="7" t="s">
        <v>22886</v>
      </c>
      <c r="B13278" t="s">
        <v>22887</v>
      </c>
      <c r="C13278">
        <v>21002</v>
      </c>
      <c r="D13278" t="s">
        <v>31</v>
      </c>
      <c r="E13278">
        <v>3</v>
      </c>
      <c r="F13278" t="s">
        <v>2045</v>
      </c>
      <c r="G13278" s="8" t="s">
        <v>312</v>
      </c>
      <c r="H13278" t="s">
        <v>313</v>
      </c>
      <c r="I13278" s="1" t="s">
        <v>35</v>
      </c>
      <c r="J13278" t="s">
        <v>36</v>
      </c>
    </row>
    <row r="13279" spans="1:10" x14ac:dyDescent="0.2">
      <c r="A13279" s="7" t="s">
        <v>22888</v>
      </c>
      <c r="B13279" t="s">
        <v>7130</v>
      </c>
      <c r="C13279">
        <v>21002</v>
      </c>
      <c r="D13279" t="s">
        <v>31</v>
      </c>
      <c r="E13279">
        <v>3</v>
      </c>
      <c r="F13279" t="s">
        <v>2045</v>
      </c>
      <c r="G13279" s="8" t="s">
        <v>312</v>
      </c>
      <c r="H13279" t="s">
        <v>313</v>
      </c>
      <c r="I13279" s="1" t="s">
        <v>35</v>
      </c>
      <c r="J13279" t="s">
        <v>36</v>
      </c>
    </row>
    <row r="13280" spans="1:10" x14ac:dyDescent="0.2">
      <c r="A13280" s="7" t="s">
        <v>22889</v>
      </c>
      <c r="B13280" t="s">
        <v>22890</v>
      </c>
      <c r="C13280">
        <v>21002</v>
      </c>
      <c r="D13280" t="s">
        <v>31</v>
      </c>
      <c r="E13280">
        <v>3</v>
      </c>
      <c r="F13280" t="s">
        <v>2045</v>
      </c>
      <c r="G13280" s="8" t="s">
        <v>312</v>
      </c>
      <c r="H13280" t="s">
        <v>313</v>
      </c>
      <c r="I13280" s="1" t="s">
        <v>35</v>
      </c>
      <c r="J13280" t="s">
        <v>36</v>
      </c>
    </row>
    <row r="13281" spans="1:10" x14ac:dyDescent="0.2">
      <c r="A13281" s="7" t="s">
        <v>22891</v>
      </c>
      <c r="B13281" t="s">
        <v>22892</v>
      </c>
      <c r="C13281">
        <v>21002</v>
      </c>
      <c r="D13281" t="s">
        <v>31</v>
      </c>
      <c r="E13281">
        <v>3</v>
      </c>
      <c r="F13281" t="s">
        <v>2045</v>
      </c>
      <c r="G13281" s="8" t="s">
        <v>312</v>
      </c>
      <c r="H13281" t="s">
        <v>313</v>
      </c>
      <c r="I13281" s="1" t="s">
        <v>35</v>
      </c>
      <c r="J13281" t="s">
        <v>36</v>
      </c>
    </row>
    <row r="13282" spans="1:10" x14ac:dyDescent="0.2">
      <c r="A13282" s="7" t="s">
        <v>22893</v>
      </c>
      <c r="B13282" t="s">
        <v>22894</v>
      </c>
      <c r="C13282">
        <v>21002</v>
      </c>
      <c r="D13282" t="s">
        <v>31</v>
      </c>
      <c r="E13282">
        <v>3</v>
      </c>
      <c r="F13282" t="s">
        <v>2045</v>
      </c>
      <c r="G13282" s="8" t="s">
        <v>312</v>
      </c>
      <c r="H13282" t="s">
        <v>313</v>
      </c>
      <c r="I13282" s="1" t="s">
        <v>35</v>
      </c>
      <c r="J13282" t="s">
        <v>36</v>
      </c>
    </row>
    <row r="13283" spans="1:10" x14ac:dyDescent="0.2">
      <c r="A13283" s="7" t="s">
        <v>22895</v>
      </c>
      <c r="B13283" t="s">
        <v>22896</v>
      </c>
      <c r="C13283">
        <v>21002</v>
      </c>
      <c r="D13283" t="s">
        <v>31</v>
      </c>
      <c r="E13283">
        <v>3</v>
      </c>
      <c r="F13283" t="s">
        <v>2045</v>
      </c>
      <c r="G13283" s="8" t="s">
        <v>312</v>
      </c>
      <c r="H13283" t="s">
        <v>313</v>
      </c>
      <c r="I13283" s="1" t="s">
        <v>35</v>
      </c>
      <c r="J13283" t="s">
        <v>36</v>
      </c>
    </row>
    <row r="13284" spans="1:10" x14ac:dyDescent="0.2">
      <c r="A13284" s="7" t="s">
        <v>22897</v>
      </c>
      <c r="B13284" t="s">
        <v>22898</v>
      </c>
      <c r="C13284">
        <v>21002</v>
      </c>
      <c r="D13284" t="s">
        <v>31</v>
      </c>
      <c r="E13284">
        <v>3</v>
      </c>
      <c r="F13284" t="s">
        <v>2045</v>
      </c>
      <c r="G13284" s="8" t="s">
        <v>312</v>
      </c>
      <c r="H13284" t="s">
        <v>313</v>
      </c>
      <c r="I13284" s="1" t="s">
        <v>35</v>
      </c>
      <c r="J13284" t="s">
        <v>36</v>
      </c>
    </row>
    <row r="13285" spans="1:10" x14ac:dyDescent="0.2">
      <c r="A13285" s="7" t="s">
        <v>22899</v>
      </c>
      <c r="B13285" t="s">
        <v>22900</v>
      </c>
      <c r="C13285">
        <v>21002</v>
      </c>
      <c r="D13285" t="s">
        <v>31</v>
      </c>
      <c r="E13285">
        <v>3</v>
      </c>
      <c r="F13285" t="s">
        <v>2045</v>
      </c>
      <c r="G13285" s="8" t="s">
        <v>312</v>
      </c>
      <c r="H13285" t="s">
        <v>313</v>
      </c>
      <c r="I13285" s="1" t="s">
        <v>35</v>
      </c>
      <c r="J13285" t="s">
        <v>36</v>
      </c>
    </row>
    <row r="13286" spans="1:10" x14ac:dyDescent="0.2">
      <c r="A13286" s="7" t="s">
        <v>22901</v>
      </c>
      <c r="B13286" t="s">
        <v>22902</v>
      </c>
      <c r="C13286">
        <v>21002</v>
      </c>
      <c r="D13286" t="s">
        <v>31</v>
      </c>
      <c r="E13286">
        <v>3</v>
      </c>
      <c r="F13286" t="s">
        <v>2045</v>
      </c>
      <c r="G13286" s="8" t="s">
        <v>312</v>
      </c>
      <c r="H13286" t="s">
        <v>313</v>
      </c>
      <c r="I13286" s="1" t="s">
        <v>35</v>
      </c>
      <c r="J13286" t="s">
        <v>36</v>
      </c>
    </row>
    <row r="13287" spans="1:10" x14ac:dyDescent="0.2">
      <c r="A13287" s="7" t="s">
        <v>22903</v>
      </c>
      <c r="B13287" t="s">
        <v>22904</v>
      </c>
      <c r="C13287">
        <v>21002</v>
      </c>
      <c r="D13287" t="s">
        <v>31</v>
      </c>
      <c r="E13287">
        <v>3</v>
      </c>
      <c r="F13287" t="s">
        <v>2045</v>
      </c>
      <c r="G13287" s="8" t="s">
        <v>312</v>
      </c>
      <c r="H13287" t="s">
        <v>313</v>
      </c>
      <c r="I13287" s="1" t="s">
        <v>35</v>
      </c>
      <c r="J13287" t="s">
        <v>36</v>
      </c>
    </row>
    <row r="13288" spans="1:10" x14ac:dyDescent="0.2">
      <c r="A13288" s="7" t="s">
        <v>22905</v>
      </c>
      <c r="B13288" t="s">
        <v>22906</v>
      </c>
      <c r="C13288">
        <v>21002</v>
      </c>
      <c r="D13288" t="s">
        <v>31</v>
      </c>
      <c r="E13288">
        <v>3</v>
      </c>
      <c r="F13288" t="s">
        <v>2045</v>
      </c>
      <c r="G13288" s="8" t="s">
        <v>312</v>
      </c>
      <c r="H13288" t="s">
        <v>313</v>
      </c>
      <c r="I13288" s="1" t="s">
        <v>35</v>
      </c>
      <c r="J13288" t="s">
        <v>36</v>
      </c>
    </row>
    <row r="13289" spans="1:10" x14ac:dyDescent="0.2">
      <c r="A13289" s="7" t="s">
        <v>22907</v>
      </c>
      <c r="B13289" t="s">
        <v>22908</v>
      </c>
      <c r="C13289">
        <v>21002</v>
      </c>
      <c r="D13289" t="s">
        <v>31</v>
      </c>
      <c r="E13289">
        <v>3</v>
      </c>
      <c r="F13289" t="s">
        <v>2045</v>
      </c>
      <c r="G13289" s="8" t="s">
        <v>312</v>
      </c>
      <c r="H13289" t="s">
        <v>313</v>
      </c>
      <c r="I13289" s="1" t="s">
        <v>35</v>
      </c>
      <c r="J13289" t="s">
        <v>36</v>
      </c>
    </row>
    <row r="13290" spans="1:10" x14ac:dyDescent="0.2">
      <c r="A13290" s="7" t="s">
        <v>22909</v>
      </c>
      <c r="B13290" t="s">
        <v>22910</v>
      </c>
      <c r="C13290">
        <v>21002</v>
      </c>
      <c r="D13290" t="s">
        <v>31</v>
      </c>
      <c r="E13290">
        <v>3</v>
      </c>
      <c r="F13290" t="s">
        <v>2045</v>
      </c>
      <c r="G13290" s="8" t="s">
        <v>312</v>
      </c>
      <c r="H13290" t="s">
        <v>313</v>
      </c>
      <c r="I13290" s="1" t="s">
        <v>35</v>
      </c>
      <c r="J13290" t="s">
        <v>36</v>
      </c>
    </row>
    <row r="13291" spans="1:10" x14ac:dyDescent="0.2">
      <c r="A13291" s="7" t="s">
        <v>22911</v>
      </c>
      <c r="B13291" t="s">
        <v>22912</v>
      </c>
      <c r="C13291">
        <v>21002</v>
      </c>
      <c r="D13291" t="s">
        <v>31</v>
      </c>
      <c r="E13291">
        <v>3</v>
      </c>
      <c r="F13291" t="s">
        <v>2045</v>
      </c>
      <c r="G13291" s="8" t="s">
        <v>312</v>
      </c>
      <c r="H13291" t="s">
        <v>313</v>
      </c>
      <c r="I13291" s="1" t="s">
        <v>35</v>
      </c>
      <c r="J13291" t="s">
        <v>36</v>
      </c>
    </row>
    <row r="13292" spans="1:10" x14ac:dyDescent="0.2">
      <c r="A13292" s="7" t="s">
        <v>22913</v>
      </c>
      <c r="B13292" t="s">
        <v>22914</v>
      </c>
      <c r="C13292">
        <v>21002</v>
      </c>
      <c r="D13292" t="s">
        <v>31</v>
      </c>
      <c r="E13292">
        <v>3</v>
      </c>
      <c r="F13292" t="s">
        <v>2045</v>
      </c>
      <c r="G13292" s="8" t="s">
        <v>312</v>
      </c>
      <c r="H13292" t="s">
        <v>313</v>
      </c>
      <c r="I13292" s="1" t="s">
        <v>35</v>
      </c>
      <c r="J13292" t="s">
        <v>36</v>
      </c>
    </row>
    <row r="13293" spans="1:10" x14ac:dyDescent="0.2">
      <c r="A13293" s="7" t="s">
        <v>22915</v>
      </c>
      <c r="B13293" t="s">
        <v>22916</v>
      </c>
      <c r="C13293">
        <v>21002</v>
      </c>
      <c r="D13293" t="s">
        <v>31</v>
      </c>
      <c r="E13293">
        <v>3</v>
      </c>
      <c r="F13293" t="s">
        <v>2045</v>
      </c>
      <c r="G13293" s="8" t="s">
        <v>312</v>
      </c>
      <c r="H13293" t="s">
        <v>313</v>
      </c>
      <c r="I13293" s="1" t="s">
        <v>35</v>
      </c>
      <c r="J13293" t="s">
        <v>36</v>
      </c>
    </row>
    <row r="13294" spans="1:10" x14ac:dyDescent="0.2">
      <c r="A13294" s="7" t="s">
        <v>22917</v>
      </c>
      <c r="B13294" t="s">
        <v>22918</v>
      </c>
      <c r="C13294">
        <v>21002</v>
      </c>
      <c r="D13294" t="s">
        <v>31</v>
      </c>
      <c r="E13294">
        <v>3</v>
      </c>
      <c r="F13294" t="s">
        <v>2045</v>
      </c>
      <c r="G13294" s="8" t="s">
        <v>312</v>
      </c>
      <c r="H13294" t="s">
        <v>313</v>
      </c>
      <c r="I13294" s="1" t="s">
        <v>35</v>
      </c>
      <c r="J13294" t="s">
        <v>36</v>
      </c>
    </row>
    <row r="13295" spans="1:10" x14ac:dyDescent="0.2">
      <c r="A13295" s="7" t="s">
        <v>22919</v>
      </c>
      <c r="B13295" t="s">
        <v>8750</v>
      </c>
      <c r="C13295">
        <v>21002</v>
      </c>
      <c r="D13295" t="s">
        <v>31</v>
      </c>
      <c r="E13295">
        <v>3</v>
      </c>
      <c r="F13295" t="s">
        <v>2045</v>
      </c>
      <c r="G13295" s="8" t="s">
        <v>312</v>
      </c>
      <c r="H13295" t="s">
        <v>313</v>
      </c>
      <c r="I13295" s="1" t="s">
        <v>35</v>
      </c>
      <c r="J13295" t="s">
        <v>36</v>
      </c>
    </row>
    <row r="13296" spans="1:10" x14ac:dyDescent="0.2">
      <c r="A13296" s="7" t="s">
        <v>22920</v>
      </c>
      <c r="B13296" t="s">
        <v>22921</v>
      </c>
      <c r="C13296">
        <v>21002</v>
      </c>
      <c r="D13296" t="s">
        <v>31</v>
      </c>
      <c r="E13296">
        <v>3</v>
      </c>
      <c r="F13296" t="s">
        <v>2045</v>
      </c>
      <c r="G13296" s="8" t="s">
        <v>312</v>
      </c>
      <c r="H13296" t="s">
        <v>313</v>
      </c>
      <c r="I13296" s="1" t="s">
        <v>35</v>
      </c>
      <c r="J13296" t="s">
        <v>36</v>
      </c>
    </row>
    <row r="13297" spans="1:10" x14ac:dyDescent="0.2">
      <c r="A13297" s="7" t="s">
        <v>22922</v>
      </c>
      <c r="B13297" t="s">
        <v>22923</v>
      </c>
      <c r="C13297">
        <v>21002</v>
      </c>
      <c r="D13297" t="s">
        <v>31</v>
      </c>
      <c r="E13297">
        <v>3</v>
      </c>
      <c r="F13297" t="s">
        <v>2045</v>
      </c>
      <c r="G13297" s="8" t="s">
        <v>312</v>
      </c>
      <c r="H13297" t="s">
        <v>313</v>
      </c>
      <c r="I13297" s="1" t="s">
        <v>35</v>
      </c>
      <c r="J13297" t="s">
        <v>36</v>
      </c>
    </row>
    <row r="13298" spans="1:10" x14ac:dyDescent="0.2">
      <c r="A13298" s="7" t="s">
        <v>22924</v>
      </c>
      <c r="B13298" t="s">
        <v>22925</v>
      </c>
      <c r="C13298">
        <v>21002</v>
      </c>
      <c r="D13298" t="s">
        <v>31</v>
      </c>
      <c r="E13298">
        <v>3</v>
      </c>
      <c r="F13298" t="s">
        <v>2045</v>
      </c>
      <c r="G13298" s="8" t="s">
        <v>312</v>
      </c>
      <c r="H13298" t="s">
        <v>313</v>
      </c>
      <c r="I13298" s="1" t="s">
        <v>35</v>
      </c>
      <c r="J13298" t="s">
        <v>36</v>
      </c>
    </row>
    <row r="13299" spans="1:10" x14ac:dyDescent="0.2">
      <c r="A13299" s="7" t="s">
        <v>22926</v>
      </c>
      <c r="B13299" t="s">
        <v>22927</v>
      </c>
      <c r="C13299">
        <v>21002</v>
      </c>
      <c r="D13299" t="s">
        <v>31</v>
      </c>
      <c r="E13299">
        <v>3</v>
      </c>
      <c r="F13299" t="s">
        <v>2045</v>
      </c>
      <c r="G13299" s="8" t="s">
        <v>312</v>
      </c>
      <c r="H13299" t="s">
        <v>313</v>
      </c>
      <c r="I13299" s="1" t="s">
        <v>35</v>
      </c>
      <c r="J13299" t="s">
        <v>36</v>
      </c>
    </row>
    <row r="13300" spans="1:10" x14ac:dyDescent="0.2">
      <c r="A13300" s="7" t="s">
        <v>22928</v>
      </c>
      <c r="B13300" t="s">
        <v>22929</v>
      </c>
      <c r="C13300">
        <v>21002</v>
      </c>
      <c r="D13300" t="s">
        <v>31</v>
      </c>
      <c r="E13300">
        <v>3</v>
      </c>
      <c r="F13300" t="s">
        <v>2045</v>
      </c>
      <c r="G13300" s="8" t="s">
        <v>312</v>
      </c>
      <c r="H13300" t="s">
        <v>313</v>
      </c>
      <c r="I13300" s="1" t="s">
        <v>35</v>
      </c>
      <c r="J13300" t="s">
        <v>36</v>
      </c>
    </row>
    <row r="13301" spans="1:10" x14ac:dyDescent="0.2">
      <c r="A13301" s="7" t="s">
        <v>22930</v>
      </c>
      <c r="B13301" t="s">
        <v>22931</v>
      </c>
      <c r="C13301">
        <v>21002</v>
      </c>
      <c r="D13301" t="s">
        <v>31</v>
      </c>
      <c r="E13301">
        <v>3</v>
      </c>
      <c r="F13301" t="s">
        <v>2045</v>
      </c>
      <c r="G13301" s="8" t="s">
        <v>312</v>
      </c>
      <c r="H13301" t="s">
        <v>313</v>
      </c>
      <c r="I13301" s="1" t="s">
        <v>35</v>
      </c>
      <c r="J13301" t="s">
        <v>36</v>
      </c>
    </row>
    <row r="13302" spans="1:10" x14ac:dyDescent="0.2">
      <c r="A13302" s="7" t="s">
        <v>22932</v>
      </c>
      <c r="B13302" t="s">
        <v>22933</v>
      </c>
      <c r="C13302">
        <v>21002</v>
      </c>
      <c r="D13302" t="s">
        <v>31</v>
      </c>
      <c r="E13302">
        <v>3</v>
      </c>
      <c r="F13302" t="s">
        <v>2045</v>
      </c>
      <c r="G13302" s="8" t="s">
        <v>312</v>
      </c>
      <c r="H13302" t="s">
        <v>313</v>
      </c>
      <c r="I13302" s="1" t="s">
        <v>35</v>
      </c>
      <c r="J13302" t="s">
        <v>36</v>
      </c>
    </row>
    <row r="13303" spans="1:10" x14ac:dyDescent="0.2">
      <c r="A13303" s="7" t="s">
        <v>22934</v>
      </c>
      <c r="B13303" t="s">
        <v>22935</v>
      </c>
      <c r="C13303">
        <v>21002</v>
      </c>
      <c r="D13303" t="s">
        <v>31</v>
      </c>
      <c r="E13303">
        <v>3</v>
      </c>
      <c r="F13303" t="s">
        <v>2045</v>
      </c>
      <c r="G13303" s="8" t="s">
        <v>312</v>
      </c>
      <c r="H13303" t="s">
        <v>313</v>
      </c>
      <c r="I13303" s="1" t="s">
        <v>35</v>
      </c>
      <c r="J13303" t="s">
        <v>36</v>
      </c>
    </row>
    <row r="13304" spans="1:10" x14ac:dyDescent="0.2">
      <c r="A13304" s="7" t="s">
        <v>22936</v>
      </c>
      <c r="B13304" t="s">
        <v>22937</v>
      </c>
      <c r="C13304">
        <v>21002</v>
      </c>
      <c r="D13304" t="s">
        <v>31</v>
      </c>
      <c r="E13304">
        <v>3</v>
      </c>
      <c r="F13304" t="s">
        <v>2045</v>
      </c>
      <c r="G13304" s="8" t="s">
        <v>312</v>
      </c>
      <c r="H13304" t="s">
        <v>313</v>
      </c>
      <c r="I13304" s="1" t="s">
        <v>35</v>
      </c>
      <c r="J13304" t="s">
        <v>36</v>
      </c>
    </row>
    <row r="13305" spans="1:10" x14ac:dyDescent="0.2">
      <c r="A13305" s="7" t="s">
        <v>22938</v>
      </c>
      <c r="B13305" t="s">
        <v>22939</v>
      </c>
      <c r="C13305">
        <v>21002</v>
      </c>
      <c r="D13305" t="s">
        <v>31</v>
      </c>
      <c r="E13305">
        <v>3</v>
      </c>
      <c r="F13305" t="s">
        <v>2045</v>
      </c>
      <c r="G13305" s="8" t="s">
        <v>312</v>
      </c>
      <c r="H13305" t="s">
        <v>313</v>
      </c>
      <c r="I13305" s="1" t="s">
        <v>35</v>
      </c>
      <c r="J13305" t="s">
        <v>36</v>
      </c>
    </row>
    <row r="13306" spans="1:10" x14ac:dyDescent="0.2">
      <c r="A13306" s="7" t="s">
        <v>22940</v>
      </c>
      <c r="B13306" t="s">
        <v>22941</v>
      </c>
      <c r="C13306">
        <v>21002</v>
      </c>
      <c r="D13306" t="s">
        <v>31</v>
      </c>
      <c r="E13306">
        <v>3</v>
      </c>
      <c r="F13306" t="s">
        <v>2045</v>
      </c>
      <c r="G13306" s="8" t="s">
        <v>312</v>
      </c>
      <c r="H13306" t="s">
        <v>313</v>
      </c>
      <c r="I13306" s="1" t="s">
        <v>35</v>
      </c>
      <c r="J13306" t="s">
        <v>36</v>
      </c>
    </row>
    <row r="13307" spans="1:10" x14ac:dyDescent="0.2">
      <c r="A13307" s="7" t="s">
        <v>22942</v>
      </c>
      <c r="B13307" t="s">
        <v>22943</v>
      </c>
      <c r="C13307">
        <v>21002</v>
      </c>
      <c r="D13307" t="s">
        <v>31</v>
      </c>
      <c r="E13307">
        <v>3</v>
      </c>
      <c r="F13307" t="s">
        <v>2045</v>
      </c>
      <c r="G13307" s="8" t="s">
        <v>312</v>
      </c>
      <c r="H13307" t="s">
        <v>313</v>
      </c>
      <c r="I13307" s="1" t="s">
        <v>35</v>
      </c>
      <c r="J13307" t="s">
        <v>36</v>
      </c>
    </row>
    <row r="13308" spans="1:10" x14ac:dyDescent="0.2">
      <c r="A13308" s="7" t="s">
        <v>22944</v>
      </c>
      <c r="B13308" t="s">
        <v>2049</v>
      </c>
      <c r="C13308">
        <v>21002</v>
      </c>
      <c r="D13308" t="s">
        <v>31</v>
      </c>
      <c r="E13308">
        <v>3</v>
      </c>
      <c r="F13308" t="s">
        <v>2045</v>
      </c>
      <c r="G13308" s="8" t="s">
        <v>312</v>
      </c>
      <c r="H13308" t="s">
        <v>313</v>
      </c>
      <c r="I13308" s="1" t="s">
        <v>35</v>
      </c>
      <c r="J13308" t="s">
        <v>36</v>
      </c>
    </row>
    <row r="13309" spans="1:10" x14ac:dyDescent="0.2">
      <c r="A13309" s="7" t="s">
        <v>22945</v>
      </c>
      <c r="B13309" t="s">
        <v>22946</v>
      </c>
      <c r="C13309">
        <v>21002</v>
      </c>
      <c r="D13309" t="s">
        <v>31</v>
      </c>
      <c r="E13309">
        <v>3</v>
      </c>
      <c r="F13309" t="s">
        <v>2045</v>
      </c>
      <c r="G13309" s="8" t="s">
        <v>316</v>
      </c>
      <c r="H13309" t="s">
        <v>317</v>
      </c>
      <c r="I13309" s="1" t="s">
        <v>35</v>
      </c>
      <c r="J13309" t="s">
        <v>36</v>
      </c>
    </row>
    <row r="13310" spans="1:10" x14ac:dyDescent="0.2">
      <c r="A13310" s="7" t="s">
        <v>22947</v>
      </c>
      <c r="B13310" t="s">
        <v>22468</v>
      </c>
      <c r="C13310">
        <v>21002</v>
      </c>
      <c r="D13310" t="s">
        <v>31</v>
      </c>
      <c r="E13310">
        <v>3</v>
      </c>
      <c r="F13310" t="s">
        <v>2045</v>
      </c>
      <c r="G13310" s="8" t="s">
        <v>316</v>
      </c>
      <c r="H13310" t="s">
        <v>317</v>
      </c>
      <c r="I13310" s="1" t="s">
        <v>35</v>
      </c>
      <c r="J13310" t="s">
        <v>36</v>
      </c>
    </row>
    <row r="13311" spans="1:10" x14ac:dyDescent="0.2">
      <c r="A13311" s="7" t="s">
        <v>22948</v>
      </c>
      <c r="B13311" t="s">
        <v>22949</v>
      </c>
      <c r="C13311">
        <v>21002</v>
      </c>
      <c r="D13311" t="s">
        <v>31</v>
      </c>
      <c r="E13311">
        <v>3</v>
      </c>
      <c r="F13311" t="s">
        <v>2045</v>
      </c>
      <c r="G13311" s="8" t="s">
        <v>316</v>
      </c>
      <c r="H13311" t="s">
        <v>317</v>
      </c>
      <c r="I13311" s="1" t="s">
        <v>35</v>
      </c>
      <c r="J13311" t="s">
        <v>36</v>
      </c>
    </row>
    <row r="13312" spans="1:10" x14ac:dyDescent="0.2">
      <c r="A13312" s="7" t="s">
        <v>22950</v>
      </c>
      <c r="B13312" t="s">
        <v>22951</v>
      </c>
      <c r="C13312">
        <v>21002</v>
      </c>
      <c r="D13312" t="s">
        <v>31</v>
      </c>
      <c r="E13312">
        <v>3</v>
      </c>
      <c r="F13312" t="s">
        <v>2045</v>
      </c>
      <c r="G13312" s="8" t="s">
        <v>316</v>
      </c>
      <c r="H13312" t="s">
        <v>317</v>
      </c>
      <c r="I13312" s="1" t="s">
        <v>35</v>
      </c>
      <c r="J13312" t="s">
        <v>36</v>
      </c>
    </row>
    <row r="13313" spans="1:10" x14ac:dyDescent="0.2">
      <c r="A13313" s="7" t="s">
        <v>22952</v>
      </c>
      <c r="B13313" t="s">
        <v>22953</v>
      </c>
      <c r="C13313">
        <v>21002</v>
      </c>
      <c r="D13313" t="s">
        <v>31</v>
      </c>
      <c r="E13313">
        <v>3</v>
      </c>
      <c r="F13313" t="s">
        <v>2045</v>
      </c>
      <c r="G13313" s="8" t="s">
        <v>316</v>
      </c>
      <c r="H13313" t="s">
        <v>317</v>
      </c>
      <c r="I13313" s="1" t="s">
        <v>35</v>
      </c>
      <c r="J13313" t="s">
        <v>36</v>
      </c>
    </row>
    <row r="13314" spans="1:10" x14ac:dyDescent="0.2">
      <c r="A13314" s="7" t="s">
        <v>22954</v>
      </c>
      <c r="B13314" t="s">
        <v>22955</v>
      </c>
      <c r="C13314">
        <v>21002</v>
      </c>
      <c r="D13314" t="s">
        <v>31</v>
      </c>
      <c r="E13314">
        <v>3</v>
      </c>
      <c r="F13314" t="s">
        <v>2045</v>
      </c>
      <c r="G13314" s="8" t="s">
        <v>316</v>
      </c>
      <c r="H13314" t="s">
        <v>317</v>
      </c>
      <c r="I13314" s="1" t="s">
        <v>35</v>
      </c>
      <c r="J13314" t="s">
        <v>36</v>
      </c>
    </row>
    <row r="13315" spans="1:10" x14ac:dyDescent="0.2">
      <c r="A13315" s="7" t="s">
        <v>22956</v>
      </c>
      <c r="B13315" t="s">
        <v>22957</v>
      </c>
      <c r="C13315">
        <v>21002</v>
      </c>
      <c r="D13315" t="s">
        <v>31</v>
      </c>
      <c r="E13315">
        <v>3</v>
      </c>
      <c r="F13315" t="s">
        <v>2045</v>
      </c>
      <c r="G13315" s="8" t="s">
        <v>316</v>
      </c>
      <c r="H13315" t="s">
        <v>317</v>
      </c>
      <c r="I13315" s="1" t="s">
        <v>35</v>
      </c>
      <c r="J13315" t="s">
        <v>36</v>
      </c>
    </row>
    <row r="13316" spans="1:10" x14ac:dyDescent="0.2">
      <c r="A13316" s="7" t="s">
        <v>22958</v>
      </c>
      <c r="B13316" t="s">
        <v>22959</v>
      </c>
      <c r="C13316">
        <v>21002</v>
      </c>
      <c r="D13316" t="s">
        <v>31</v>
      </c>
      <c r="E13316">
        <v>3</v>
      </c>
      <c r="F13316" t="s">
        <v>2045</v>
      </c>
      <c r="G13316" s="8" t="s">
        <v>316</v>
      </c>
      <c r="H13316" t="s">
        <v>317</v>
      </c>
      <c r="I13316" s="1" t="s">
        <v>35</v>
      </c>
      <c r="J13316" t="s">
        <v>36</v>
      </c>
    </row>
    <row r="13317" spans="1:10" x14ac:dyDescent="0.2">
      <c r="A13317" s="7" t="s">
        <v>22960</v>
      </c>
      <c r="B13317" t="s">
        <v>22961</v>
      </c>
      <c r="C13317">
        <v>21002</v>
      </c>
      <c r="D13317" t="s">
        <v>31</v>
      </c>
      <c r="E13317">
        <v>3</v>
      </c>
      <c r="F13317" t="s">
        <v>2045</v>
      </c>
      <c r="G13317" s="8" t="s">
        <v>316</v>
      </c>
      <c r="H13317" t="s">
        <v>317</v>
      </c>
      <c r="I13317" s="1" t="s">
        <v>35</v>
      </c>
      <c r="J13317" t="s">
        <v>36</v>
      </c>
    </row>
    <row r="13318" spans="1:10" x14ac:dyDescent="0.2">
      <c r="A13318" s="7" t="s">
        <v>22962</v>
      </c>
      <c r="B13318" t="s">
        <v>22963</v>
      </c>
      <c r="C13318">
        <v>21002</v>
      </c>
      <c r="D13318" t="s">
        <v>31</v>
      </c>
      <c r="E13318">
        <v>3</v>
      </c>
      <c r="F13318" t="s">
        <v>2045</v>
      </c>
      <c r="G13318" s="8" t="s">
        <v>316</v>
      </c>
      <c r="H13318" t="s">
        <v>317</v>
      </c>
      <c r="I13318" s="1" t="s">
        <v>35</v>
      </c>
      <c r="J13318" t="s">
        <v>36</v>
      </c>
    </row>
    <row r="13319" spans="1:10" x14ac:dyDescent="0.2">
      <c r="A13319" s="7" t="s">
        <v>22964</v>
      </c>
      <c r="B13319" t="s">
        <v>22923</v>
      </c>
      <c r="C13319">
        <v>21002</v>
      </c>
      <c r="D13319" t="s">
        <v>31</v>
      </c>
      <c r="E13319">
        <v>3</v>
      </c>
      <c r="F13319" t="s">
        <v>2045</v>
      </c>
      <c r="G13319" s="8" t="s">
        <v>316</v>
      </c>
      <c r="H13319" t="s">
        <v>317</v>
      </c>
      <c r="I13319" s="1" t="s">
        <v>35</v>
      </c>
      <c r="J13319" t="s">
        <v>36</v>
      </c>
    </row>
    <row r="13320" spans="1:10" x14ac:dyDescent="0.2">
      <c r="A13320" s="7" t="s">
        <v>22965</v>
      </c>
      <c r="B13320" t="s">
        <v>22966</v>
      </c>
      <c r="C13320">
        <v>21002</v>
      </c>
      <c r="D13320" t="s">
        <v>31</v>
      </c>
      <c r="E13320">
        <v>3</v>
      </c>
      <c r="F13320" t="s">
        <v>2045</v>
      </c>
      <c r="G13320" s="8" t="s">
        <v>316</v>
      </c>
      <c r="H13320" t="s">
        <v>317</v>
      </c>
      <c r="I13320" s="1" t="s">
        <v>35</v>
      </c>
      <c r="J13320" t="s">
        <v>36</v>
      </c>
    </row>
    <row r="13321" spans="1:10" x14ac:dyDescent="0.2">
      <c r="A13321" s="7" t="s">
        <v>22967</v>
      </c>
      <c r="B13321" t="s">
        <v>7020</v>
      </c>
      <c r="C13321">
        <v>21002</v>
      </c>
      <c r="D13321" t="s">
        <v>31</v>
      </c>
      <c r="E13321">
        <v>3</v>
      </c>
      <c r="F13321" t="s">
        <v>2045</v>
      </c>
      <c r="G13321" s="8" t="s">
        <v>316</v>
      </c>
      <c r="H13321" t="s">
        <v>317</v>
      </c>
      <c r="I13321" s="1" t="s">
        <v>35</v>
      </c>
      <c r="J13321" t="s">
        <v>36</v>
      </c>
    </row>
    <row r="13322" spans="1:10" x14ac:dyDescent="0.2">
      <c r="A13322" s="7" t="s">
        <v>22968</v>
      </c>
      <c r="B13322" t="s">
        <v>22969</v>
      </c>
      <c r="C13322">
        <v>21002</v>
      </c>
      <c r="D13322" t="s">
        <v>31</v>
      </c>
      <c r="E13322">
        <v>3</v>
      </c>
      <c r="F13322" t="s">
        <v>2045</v>
      </c>
      <c r="G13322" s="8" t="s">
        <v>316</v>
      </c>
      <c r="H13322" t="s">
        <v>317</v>
      </c>
      <c r="I13322" s="1" t="s">
        <v>35</v>
      </c>
      <c r="J13322" t="s">
        <v>36</v>
      </c>
    </row>
    <row r="13323" spans="1:10" x14ac:dyDescent="0.2">
      <c r="A13323" s="7" t="s">
        <v>22970</v>
      </c>
      <c r="B13323" t="s">
        <v>22971</v>
      </c>
      <c r="C13323">
        <v>21002</v>
      </c>
      <c r="D13323" t="s">
        <v>31</v>
      </c>
      <c r="E13323">
        <v>3</v>
      </c>
      <c r="F13323" t="s">
        <v>2045</v>
      </c>
      <c r="G13323" s="8" t="s">
        <v>316</v>
      </c>
      <c r="H13323" t="s">
        <v>317</v>
      </c>
      <c r="I13323" s="1" t="s">
        <v>35</v>
      </c>
      <c r="J13323" t="s">
        <v>36</v>
      </c>
    </row>
    <row r="13324" spans="1:10" x14ac:dyDescent="0.2">
      <c r="A13324" s="7" t="s">
        <v>22972</v>
      </c>
      <c r="B13324" t="s">
        <v>22973</v>
      </c>
      <c r="C13324">
        <v>21002</v>
      </c>
      <c r="D13324" t="s">
        <v>31</v>
      </c>
      <c r="E13324">
        <v>3</v>
      </c>
      <c r="F13324" t="s">
        <v>2045</v>
      </c>
      <c r="G13324" s="8" t="s">
        <v>316</v>
      </c>
      <c r="H13324" t="s">
        <v>317</v>
      </c>
      <c r="I13324" s="1" t="s">
        <v>35</v>
      </c>
      <c r="J13324" t="s">
        <v>36</v>
      </c>
    </row>
    <row r="13325" spans="1:10" x14ac:dyDescent="0.2">
      <c r="A13325" s="7" t="s">
        <v>22974</v>
      </c>
      <c r="B13325" t="s">
        <v>22975</v>
      </c>
      <c r="C13325">
        <v>21002</v>
      </c>
      <c r="D13325" t="s">
        <v>31</v>
      </c>
      <c r="E13325">
        <v>3</v>
      </c>
      <c r="F13325" t="s">
        <v>2045</v>
      </c>
      <c r="G13325" s="8" t="s">
        <v>316</v>
      </c>
      <c r="H13325" t="s">
        <v>317</v>
      </c>
      <c r="I13325" s="1" t="s">
        <v>35</v>
      </c>
      <c r="J13325" t="s">
        <v>36</v>
      </c>
    </row>
    <row r="13326" spans="1:10" x14ac:dyDescent="0.2">
      <c r="A13326" s="7" t="s">
        <v>22976</v>
      </c>
      <c r="B13326" t="s">
        <v>22977</v>
      </c>
      <c r="C13326">
        <v>21002</v>
      </c>
      <c r="D13326" t="s">
        <v>31</v>
      </c>
      <c r="E13326">
        <v>3</v>
      </c>
      <c r="F13326" t="s">
        <v>2045</v>
      </c>
      <c r="G13326" s="8" t="s">
        <v>316</v>
      </c>
      <c r="H13326" t="s">
        <v>317</v>
      </c>
      <c r="I13326" s="1" t="s">
        <v>35</v>
      </c>
      <c r="J13326" t="s">
        <v>36</v>
      </c>
    </row>
    <row r="13327" spans="1:10" x14ac:dyDescent="0.2">
      <c r="A13327" s="7" t="s">
        <v>22978</v>
      </c>
      <c r="B13327" t="s">
        <v>22374</v>
      </c>
      <c r="C13327">
        <v>21002</v>
      </c>
      <c r="D13327" t="s">
        <v>31</v>
      </c>
      <c r="E13327">
        <v>3</v>
      </c>
      <c r="F13327" t="s">
        <v>2045</v>
      </c>
      <c r="G13327" s="8" t="s">
        <v>316</v>
      </c>
      <c r="H13327" t="s">
        <v>317</v>
      </c>
      <c r="I13327" s="1" t="s">
        <v>35</v>
      </c>
      <c r="J13327" t="s">
        <v>36</v>
      </c>
    </row>
    <row r="13328" spans="1:10" x14ac:dyDescent="0.2">
      <c r="A13328" s="7" t="s">
        <v>22979</v>
      </c>
      <c r="B13328" t="s">
        <v>22980</v>
      </c>
      <c r="C13328">
        <v>21002</v>
      </c>
      <c r="D13328" t="s">
        <v>31</v>
      </c>
      <c r="E13328">
        <v>3</v>
      </c>
      <c r="F13328" t="s">
        <v>2045</v>
      </c>
      <c r="G13328" s="8" t="s">
        <v>316</v>
      </c>
      <c r="H13328" t="s">
        <v>317</v>
      </c>
      <c r="I13328" s="1" t="s">
        <v>35</v>
      </c>
      <c r="J13328" t="s">
        <v>36</v>
      </c>
    </row>
    <row r="13329" spans="1:10" x14ac:dyDescent="0.2">
      <c r="A13329" s="7" t="s">
        <v>22981</v>
      </c>
      <c r="B13329" t="s">
        <v>22982</v>
      </c>
      <c r="C13329">
        <v>21002</v>
      </c>
      <c r="D13329" t="s">
        <v>31</v>
      </c>
      <c r="E13329">
        <v>3</v>
      </c>
      <c r="F13329" t="s">
        <v>2045</v>
      </c>
      <c r="G13329" s="8" t="s">
        <v>316</v>
      </c>
      <c r="H13329" t="s">
        <v>317</v>
      </c>
      <c r="I13329" s="1" t="s">
        <v>35</v>
      </c>
      <c r="J13329" t="s">
        <v>36</v>
      </c>
    </row>
    <row r="13330" spans="1:10" x14ac:dyDescent="0.2">
      <c r="A13330" s="7" t="s">
        <v>22983</v>
      </c>
      <c r="B13330" t="s">
        <v>18981</v>
      </c>
      <c r="C13330">
        <v>21002</v>
      </c>
      <c r="D13330" t="s">
        <v>31</v>
      </c>
      <c r="E13330">
        <v>3</v>
      </c>
      <c r="F13330" t="s">
        <v>2045</v>
      </c>
      <c r="G13330" s="8" t="s">
        <v>316</v>
      </c>
      <c r="H13330" t="s">
        <v>317</v>
      </c>
      <c r="I13330" s="1" t="s">
        <v>35</v>
      </c>
      <c r="J13330" t="s">
        <v>36</v>
      </c>
    </row>
    <row r="13331" spans="1:10" x14ac:dyDescent="0.2">
      <c r="A13331" s="7" t="s">
        <v>22984</v>
      </c>
      <c r="B13331" t="s">
        <v>22985</v>
      </c>
      <c r="C13331">
        <v>21002</v>
      </c>
      <c r="D13331" t="s">
        <v>31</v>
      </c>
      <c r="E13331">
        <v>3</v>
      </c>
      <c r="F13331" t="s">
        <v>2045</v>
      </c>
      <c r="G13331" s="8" t="s">
        <v>316</v>
      </c>
      <c r="H13331" t="s">
        <v>317</v>
      </c>
      <c r="I13331" s="1" t="s">
        <v>35</v>
      </c>
      <c r="J13331" t="s">
        <v>36</v>
      </c>
    </row>
    <row r="13332" spans="1:10" x14ac:dyDescent="0.2">
      <c r="A13332" s="7" t="s">
        <v>22986</v>
      </c>
      <c r="B13332" t="s">
        <v>22987</v>
      </c>
      <c r="C13332">
        <v>21002</v>
      </c>
      <c r="D13332" t="s">
        <v>31</v>
      </c>
      <c r="E13332">
        <v>3</v>
      </c>
      <c r="F13332" t="s">
        <v>2045</v>
      </c>
      <c r="G13332" s="8" t="s">
        <v>316</v>
      </c>
      <c r="H13332" t="s">
        <v>317</v>
      </c>
      <c r="I13332" s="1" t="s">
        <v>35</v>
      </c>
      <c r="J13332" t="s">
        <v>36</v>
      </c>
    </row>
    <row r="13333" spans="1:10" x14ac:dyDescent="0.2">
      <c r="A13333" s="7" t="s">
        <v>22988</v>
      </c>
      <c r="B13333" t="s">
        <v>10581</v>
      </c>
      <c r="C13333">
        <v>21002</v>
      </c>
      <c r="D13333" t="s">
        <v>31</v>
      </c>
      <c r="E13333">
        <v>3</v>
      </c>
      <c r="F13333" t="s">
        <v>2045</v>
      </c>
      <c r="G13333" s="8" t="s">
        <v>316</v>
      </c>
      <c r="H13333" t="s">
        <v>317</v>
      </c>
      <c r="I13333" s="1" t="s">
        <v>35</v>
      </c>
      <c r="J13333" t="s">
        <v>36</v>
      </c>
    </row>
    <row r="13334" spans="1:10" x14ac:dyDescent="0.2">
      <c r="A13334" s="7" t="s">
        <v>22989</v>
      </c>
      <c r="B13334" t="s">
        <v>22990</v>
      </c>
      <c r="C13334">
        <v>21002</v>
      </c>
      <c r="D13334" t="s">
        <v>31</v>
      </c>
      <c r="E13334">
        <v>3</v>
      </c>
      <c r="F13334" t="s">
        <v>2045</v>
      </c>
      <c r="G13334" s="8" t="s">
        <v>316</v>
      </c>
      <c r="H13334" t="s">
        <v>317</v>
      </c>
      <c r="I13334" s="1" t="s">
        <v>35</v>
      </c>
      <c r="J13334" t="s">
        <v>36</v>
      </c>
    </row>
    <row r="13335" spans="1:10" x14ac:dyDescent="0.2">
      <c r="A13335" s="7" t="s">
        <v>22991</v>
      </c>
      <c r="B13335" t="s">
        <v>22992</v>
      </c>
      <c r="C13335">
        <v>21002</v>
      </c>
      <c r="D13335" t="s">
        <v>31</v>
      </c>
      <c r="E13335">
        <v>3</v>
      </c>
      <c r="F13335" t="s">
        <v>2045</v>
      </c>
      <c r="G13335" s="8" t="s">
        <v>316</v>
      </c>
      <c r="H13335" t="s">
        <v>317</v>
      </c>
      <c r="I13335" s="1" t="s">
        <v>35</v>
      </c>
      <c r="J13335" t="s">
        <v>36</v>
      </c>
    </row>
    <row r="13336" spans="1:10" x14ac:dyDescent="0.2">
      <c r="A13336" s="7" t="s">
        <v>22993</v>
      </c>
      <c r="B13336" t="s">
        <v>7130</v>
      </c>
      <c r="C13336">
        <v>21002</v>
      </c>
      <c r="D13336" t="s">
        <v>31</v>
      </c>
      <c r="E13336">
        <v>3</v>
      </c>
      <c r="F13336" t="s">
        <v>2045</v>
      </c>
      <c r="G13336" s="8" t="s">
        <v>316</v>
      </c>
      <c r="H13336" t="s">
        <v>317</v>
      </c>
      <c r="I13336" s="1" t="s">
        <v>35</v>
      </c>
      <c r="J13336" t="s">
        <v>36</v>
      </c>
    </row>
    <row r="13337" spans="1:10" x14ac:dyDescent="0.2">
      <c r="A13337" s="7" t="s">
        <v>22994</v>
      </c>
      <c r="B13337" t="s">
        <v>22995</v>
      </c>
      <c r="C13337">
        <v>21002</v>
      </c>
      <c r="D13337" t="s">
        <v>31</v>
      </c>
      <c r="E13337">
        <v>3</v>
      </c>
      <c r="F13337" t="s">
        <v>2045</v>
      </c>
      <c r="G13337" s="8" t="s">
        <v>316</v>
      </c>
      <c r="H13337" t="s">
        <v>317</v>
      </c>
      <c r="I13337" s="1" t="s">
        <v>35</v>
      </c>
      <c r="J13337" t="s">
        <v>36</v>
      </c>
    </row>
    <row r="13338" spans="1:10" x14ac:dyDescent="0.2">
      <c r="A13338" s="7" t="s">
        <v>22996</v>
      </c>
      <c r="B13338" t="s">
        <v>22997</v>
      </c>
      <c r="C13338">
        <v>21002</v>
      </c>
      <c r="D13338" t="s">
        <v>31</v>
      </c>
      <c r="E13338">
        <v>3</v>
      </c>
      <c r="F13338" t="s">
        <v>2045</v>
      </c>
      <c r="G13338" s="8" t="s">
        <v>316</v>
      </c>
      <c r="H13338" t="s">
        <v>317</v>
      </c>
      <c r="I13338" s="1" t="s">
        <v>35</v>
      </c>
      <c r="J13338" t="s">
        <v>36</v>
      </c>
    </row>
    <row r="13339" spans="1:10" x14ac:dyDescent="0.2">
      <c r="A13339" s="7" t="s">
        <v>22998</v>
      </c>
      <c r="B13339" t="s">
        <v>22999</v>
      </c>
      <c r="C13339">
        <v>21002</v>
      </c>
      <c r="D13339" t="s">
        <v>31</v>
      </c>
      <c r="E13339">
        <v>3</v>
      </c>
      <c r="F13339" t="s">
        <v>2045</v>
      </c>
      <c r="G13339" s="8" t="s">
        <v>316</v>
      </c>
      <c r="H13339" t="s">
        <v>317</v>
      </c>
      <c r="I13339" s="1" t="s">
        <v>35</v>
      </c>
      <c r="J13339" t="s">
        <v>36</v>
      </c>
    </row>
    <row r="13340" spans="1:10" x14ac:dyDescent="0.2">
      <c r="A13340" s="7" t="s">
        <v>23000</v>
      </c>
      <c r="B13340" t="s">
        <v>2139</v>
      </c>
      <c r="C13340">
        <v>21002</v>
      </c>
      <c r="D13340" t="s">
        <v>31</v>
      </c>
      <c r="E13340">
        <v>3</v>
      </c>
      <c r="F13340" t="s">
        <v>2045</v>
      </c>
      <c r="G13340" s="8" t="s">
        <v>316</v>
      </c>
      <c r="H13340" t="s">
        <v>317</v>
      </c>
      <c r="I13340" s="1" t="s">
        <v>35</v>
      </c>
      <c r="J13340" t="s">
        <v>36</v>
      </c>
    </row>
    <row r="13341" spans="1:10" x14ac:dyDescent="0.2">
      <c r="A13341" s="7" t="s">
        <v>23001</v>
      </c>
      <c r="B13341" t="s">
        <v>23002</v>
      </c>
      <c r="C13341">
        <v>21002</v>
      </c>
      <c r="D13341" t="s">
        <v>31</v>
      </c>
      <c r="E13341">
        <v>3</v>
      </c>
      <c r="F13341" t="s">
        <v>2045</v>
      </c>
      <c r="G13341" s="8" t="s">
        <v>316</v>
      </c>
      <c r="H13341" t="s">
        <v>317</v>
      </c>
      <c r="I13341" s="1" t="s">
        <v>35</v>
      </c>
      <c r="J13341" t="s">
        <v>36</v>
      </c>
    </row>
    <row r="13342" spans="1:10" x14ac:dyDescent="0.2">
      <c r="A13342" s="7" t="s">
        <v>23003</v>
      </c>
      <c r="B13342" t="s">
        <v>23004</v>
      </c>
      <c r="C13342">
        <v>21002</v>
      </c>
      <c r="D13342" t="s">
        <v>31</v>
      </c>
      <c r="E13342">
        <v>3</v>
      </c>
      <c r="F13342" t="s">
        <v>2045</v>
      </c>
      <c r="G13342" s="8" t="s">
        <v>316</v>
      </c>
      <c r="H13342" t="s">
        <v>317</v>
      </c>
      <c r="I13342" s="1" t="s">
        <v>35</v>
      </c>
      <c r="J13342" t="s">
        <v>36</v>
      </c>
    </row>
    <row r="13343" spans="1:10" x14ac:dyDescent="0.2">
      <c r="A13343" s="7" t="s">
        <v>23005</v>
      </c>
      <c r="B13343" t="s">
        <v>23006</v>
      </c>
      <c r="C13343">
        <v>21002</v>
      </c>
      <c r="D13343" t="s">
        <v>31</v>
      </c>
      <c r="E13343">
        <v>3</v>
      </c>
      <c r="F13343" t="s">
        <v>2045</v>
      </c>
      <c r="G13343" s="8" t="s">
        <v>316</v>
      </c>
      <c r="H13343" t="s">
        <v>317</v>
      </c>
      <c r="I13343" s="1" t="s">
        <v>35</v>
      </c>
      <c r="J13343" t="s">
        <v>36</v>
      </c>
    </row>
    <row r="13344" spans="1:10" x14ac:dyDescent="0.2">
      <c r="A13344" s="7" t="s">
        <v>23007</v>
      </c>
      <c r="B13344" t="s">
        <v>23008</v>
      </c>
      <c r="C13344">
        <v>21002</v>
      </c>
      <c r="D13344" t="s">
        <v>31</v>
      </c>
      <c r="E13344">
        <v>3</v>
      </c>
      <c r="F13344" t="s">
        <v>2045</v>
      </c>
      <c r="G13344" s="8" t="s">
        <v>316</v>
      </c>
      <c r="H13344" t="s">
        <v>317</v>
      </c>
      <c r="I13344" s="1" t="s">
        <v>35</v>
      </c>
      <c r="J13344" t="s">
        <v>36</v>
      </c>
    </row>
    <row r="13345" spans="1:10" x14ac:dyDescent="0.2">
      <c r="A13345" s="7" t="s">
        <v>23009</v>
      </c>
      <c r="B13345" t="s">
        <v>23010</v>
      </c>
      <c r="C13345">
        <v>21002</v>
      </c>
      <c r="D13345" t="s">
        <v>31</v>
      </c>
      <c r="E13345">
        <v>3</v>
      </c>
      <c r="F13345" t="s">
        <v>2045</v>
      </c>
      <c r="G13345" s="8" t="s">
        <v>316</v>
      </c>
      <c r="H13345" t="s">
        <v>317</v>
      </c>
      <c r="I13345" s="1" t="s">
        <v>35</v>
      </c>
      <c r="J13345" t="s">
        <v>36</v>
      </c>
    </row>
    <row r="13346" spans="1:10" x14ac:dyDescent="0.2">
      <c r="A13346" s="7" t="s">
        <v>23011</v>
      </c>
      <c r="B13346" t="s">
        <v>15382</v>
      </c>
      <c r="C13346">
        <v>21002</v>
      </c>
      <c r="D13346" t="s">
        <v>31</v>
      </c>
      <c r="E13346">
        <v>3</v>
      </c>
      <c r="F13346" t="s">
        <v>2045</v>
      </c>
      <c r="G13346" s="8" t="s">
        <v>316</v>
      </c>
      <c r="H13346" t="s">
        <v>317</v>
      </c>
      <c r="I13346" s="1" t="s">
        <v>35</v>
      </c>
      <c r="J13346" t="s">
        <v>36</v>
      </c>
    </row>
    <row r="13347" spans="1:10" x14ac:dyDescent="0.2">
      <c r="A13347" s="7" t="s">
        <v>23012</v>
      </c>
      <c r="B13347" t="s">
        <v>23013</v>
      </c>
      <c r="C13347">
        <v>21002</v>
      </c>
      <c r="D13347" t="s">
        <v>31</v>
      </c>
      <c r="E13347">
        <v>3</v>
      </c>
      <c r="F13347" t="s">
        <v>2045</v>
      </c>
      <c r="G13347" s="8" t="s">
        <v>316</v>
      </c>
      <c r="H13347" t="s">
        <v>317</v>
      </c>
      <c r="I13347" s="1" t="s">
        <v>35</v>
      </c>
      <c r="J13347" t="s">
        <v>36</v>
      </c>
    </row>
    <row r="13348" spans="1:10" x14ac:dyDescent="0.2">
      <c r="A13348" s="7" t="s">
        <v>23014</v>
      </c>
      <c r="B13348" t="s">
        <v>23015</v>
      </c>
      <c r="C13348">
        <v>21002</v>
      </c>
      <c r="D13348" t="s">
        <v>31</v>
      </c>
      <c r="E13348">
        <v>3</v>
      </c>
      <c r="F13348" t="s">
        <v>2045</v>
      </c>
      <c r="G13348" s="8" t="s">
        <v>316</v>
      </c>
      <c r="H13348" t="s">
        <v>317</v>
      </c>
      <c r="I13348" s="1" t="s">
        <v>35</v>
      </c>
      <c r="J13348" t="s">
        <v>36</v>
      </c>
    </row>
    <row r="13349" spans="1:10" x14ac:dyDescent="0.2">
      <c r="A13349" s="7" t="s">
        <v>23016</v>
      </c>
      <c r="B13349" t="s">
        <v>23017</v>
      </c>
      <c r="C13349">
        <v>21002</v>
      </c>
      <c r="D13349" t="s">
        <v>31</v>
      </c>
      <c r="E13349">
        <v>3</v>
      </c>
      <c r="F13349" t="s">
        <v>2045</v>
      </c>
      <c r="G13349" s="8" t="s">
        <v>316</v>
      </c>
      <c r="H13349" t="s">
        <v>317</v>
      </c>
      <c r="I13349" s="1" t="s">
        <v>35</v>
      </c>
      <c r="J13349" t="s">
        <v>36</v>
      </c>
    </row>
    <row r="13350" spans="1:10" x14ac:dyDescent="0.2">
      <c r="A13350" s="7" t="s">
        <v>23018</v>
      </c>
      <c r="B13350" t="s">
        <v>23019</v>
      </c>
      <c r="C13350">
        <v>21002</v>
      </c>
      <c r="D13350" t="s">
        <v>31</v>
      </c>
      <c r="E13350">
        <v>3</v>
      </c>
      <c r="F13350" t="s">
        <v>2045</v>
      </c>
      <c r="G13350" s="8" t="s">
        <v>316</v>
      </c>
      <c r="H13350" t="s">
        <v>317</v>
      </c>
      <c r="I13350" s="1" t="s">
        <v>35</v>
      </c>
      <c r="J13350" t="s">
        <v>36</v>
      </c>
    </row>
    <row r="13351" spans="1:10" x14ac:dyDescent="0.2">
      <c r="A13351" s="7" t="s">
        <v>23020</v>
      </c>
      <c r="B13351" t="s">
        <v>23021</v>
      </c>
      <c r="C13351">
        <v>21002</v>
      </c>
      <c r="D13351" t="s">
        <v>31</v>
      </c>
      <c r="E13351">
        <v>3</v>
      </c>
      <c r="F13351" t="s">
        <v>2045</v>
      </c>
      <c r="G13351" s="8" t="s">
        <v>316</v>
      </c>
      <c r="H13351" t="s">
        <v>317</v>
      </c>
      <c r="I13351" s="1" t="s">
        <v>35</v>
      </c>
      <c r="J13351" t="s">
        <v>36</v>
      </c>
    </row>
    <row r="13352" spans="1:10" x14ac:dyDescent="0.2">
      <c r="A13352" s="7" t="s">
        <v>23022</v>
      </c>
      <c r="B13352" t="s">
        <v>23023</v>
      </c>
      <c r="C13352">
        <v>21002</v>
      </c>
      <c r="D13352" t="s">
        <v>31</v>
      </c>
      <c r="E13352">
        <v>3</v>
      </c>
      <c r="F13352" t="s">
        <v>2045</v>
      </c>
      <c r="G13352" s="8" t="s">
        <v>316</v>
      </c>
      <c r="H13352" t="s">
        <v>317</v>
      </c>
      <c r="I13352" s="1" t="s">
        <v>35</v>
      </c>
      <c r="J13352" t="s">
        <v>36</v>
      </c>
    </row>
    <row r="13353" spans="1:10" x14ac:dyDescent="0.2">
      <c r="A13353" s="7" t="s">
        <v>23024</v>
      </c>
      <c r="B13353" t="s">
        <v>23025</v>
      </c>
      <c r="C13353">
        <v>21002</v>
      </c>
      <c r="D13353" t="s">
        <v>31</v>
      </c>
      <c r="E13353">
        <v>3</v>
      </c>
      <c r="F13353" t="s">
        <v>2045</v>
      </c>
      <c r="G13353" s="8" t="s">
        <v>316</v>
      </c>
      <c r="H13353" t="s">
        <v>317</v>
      </c>
      <c r="I13353" s="1" t="s">
        <v>35</v>
      </c>
      <c r="J13353" t="s">
        <v>36</v>
      </c>
    </row>
    <row r="13354" spans="1:10" x14ac:dyDescent="0.2">
      <c r="A13354" s="7" t="s">
        <v>23026</v>
      </c>
      <c r="B13354" t="s">
        <v>23027</v>
      </c>
      <c r="C13354">
        <v>21002</v>
      </c>
      <c r="D13354" t="s">
        <v>31</v>
      </c>
      <c r="E13354">
        <v>3</v>
      </c>
      <c r="F13354" t="s">
        <v>2045</v>
      </c>
      <c r="G13354" s="8" t="s">
        <v>316</v>
      </c>
      <c r="H13354" t="s">
        <v>317</v>
      </c>
      <c r="I13354" s="1" t="s">
        <v>35</v>
      </c>
      <c r="J13354" t="s">
        <v>36</v>
      </c>
    </row>
    <row r="13355" spans="1:10" x14ac:dyDescent="0.2">
      <c r="A13355" s="7" t="s">
        <v>23028</v>
      </c>
      <c r="B13355" t="s">
        <v>23029</v>
      </c>
      <c r="C13355">
        <v>21002</v>
      </c>
      <c r="D13355" t="s">
        <v>31</v>
      </c>
      <c r="E13355">
        <v>3</v>
      </c>
      <c r="F13355" t="s">
        <v>2045</v>
      </c>
      <c r="G13355" s="8" t="s">
        <v>316</v>
      </c>
      <c r="H13355" t="s">
        <v>317</v>
      </c>
      <c r="I13355" s="1" t="s">
        <v>35</v>
      </c>
      <c r="J13355" t="s">
        <v>36</v>
      </c>
    </row>
    <row r="13356" spans="1:10" x14ac:dyDescent="0.2">
      <c r="A13356" s="7" t="s">
        <v>23030</v>
      </c>
      <c r="B13356" t="s">
        <v>23031</v>
      </c>
      <c r="C13356">
        <v>21002</v>
      </c>
      <c r="D13356" t="s">
        <v>31</v>
      </c>
      <c r="E13356">
        <v>3</v>
      </c>
      <c r="F13356" t="s">
        <v>2045</v>
      </c>
      <c r="G13356" s="8" t="s">
        <v>316</v>
      </c>
      <c r="H13356" t="s">
        <v>317</v>
      </c>
      <c r="I13356" s="1" t="s">
        <v>35</v>
      </c>
      <c r="J13356" t="s">
        <v>36</v>
      </c>
    </row>
    <row r="13357" spans="1:10" x14ac:dyDescent="0.2">
      <c r="A13357" s="7" t="s">
        <v>23032</v>
      </c>
      <c r="B13357" t="s">
        <v>23033</v>
      </c>
      <c r="C13357">
        <v>21002</v>
      </c>
      <c r="D13357" t="s">
        <v>31</v>
      </c>
      <c r="E13357">
        <v>3</v>
      </c>
      <c r="F13357" t="s">
        <v>2045</v>
      </c>
      <c r="G13357" s="8" t="s">
        <v>316</v>
      </c>
      <c r="H13357" t="s">
        <v>317</v>
      </c>
      <c r="I13357" s="1" t="s">
        <v>35</v>
      </c>
      <c r="J13357" t="s">
        <v>36</v>
      </c>
    </row>
    <row r="13358" spans="1:10" x14ac:dyDescent="0.2">
      <c r="A13358" s="7" t="s">
        <v>23034</v>
      </c>
      <c r="B13358" t="s">
        <v>23035</v>
      </c>
      <c r="C13358">
        <v>21002</v>
      </c>
      <c r="D13358" t="s">
        <v>31</v>
      </c>
      <c r="E13358">
        <v>3</v>
      </c>
      <c r="F13358" t="s">
        <v>2045</v>
      </c>
      <c r="G13358" s="8" t="s">
        <v>316</v>
      </c>
      <c r="H13358" t="s">
        <v>317</v>
      </c>
      <c r="I13358" s="1" t="s">
        <v>35</v>
      </c>
      <c r="J13358" t="s">
        <v>36</v>
      </c>
    </row>
    <row r="13359" spans="1:10" x14ac:dyDescent="0.2">
      <c r="A13359" s="7" t="s">
        <v>23036</v>
      </c>
      <c r="B13359" t="s">
        <v>23037</v>
      </c>
      <c r="C13359">
        <v>21002</v>
      </c>
      <c r="D13359" t="s">
        <v>31</v>
      </c>
      <c r="E13359">
        <v>3</v>
      </c>
      <c r="F13359" t="s">
        <v>2045</v>
      </c>
      <c r="G13359" s="8" t="s">
        <v>316</v>
      </c>
      <c r="H13359" t="s">
        <v>317</v>
      </c>
      <c r="I13359" s="1" t="s">
        <v>35</v>
      </c>
      <c r="J13359" t="s">
        <v>36</v>
      </c>
    </row>
    <row r="13360" spans="1:10" x14ac:dyDescent="0.2">
      <c r="A13360" s="7" t="s">
        <v>23038</v>
      </c>
      <c r="B13360" t="s">
        <v>23039</v>
      </c>
      <c r="C13360">
        <v>21002</v>
      </c>
      <c r="D13360" t="s">
        <v>31</v>
      </c>
      <c r="E13360">
        <v>3</v>
      </c>
      <c r="F13360" t="s">
        <v>2045</v>
      </c>
      <c r="G13360" s="8" t="s">
        <v>316</v>
      </c>
      <c r="H13360" t="s">
        <v>317</v>
      </c>
      <c r="I13360" s="1" t="s">
        <v>35</v>
      </c>
      <c r="J13360" t="s">
        <v>36</v>
      </c>
    </row>
    <row r="13361" spans="1:10" x14ac:dyDescent="0.2">
      <c r="A13361" s="7" t="s">
        <v>23040</v>
      </c>
      <c r="B13361" t="s">
        <v>23041</v>
      </c>
      <c r="C13361">
        <v>21002</v>
      </c>
      <c r="D13361" t="s">
        <v>31</v>
      </c>
      <c r="E13361">
        <v>3</v>
      </c>
      <c r="F13361" t="s">
        <v>2045</v>
      </c>
      <c r="G13361" s="8" t="s">
        <v>316</v>
      </c>
      <c r="H13361" t="s">
        <v>317</v>
      </c>
      <c r="I13361" s="1" t="s">
        <v>35</v>
      </c>
      <c r="J13361" t="s">
        <v>36</v>
      </c>
    </row>
    <row r="13362" spans="1:10" x14ac:dyDescent="0.2">
      <c r="A13362" s="7" t="s">
        <v>23042</v>
      </c>
      <c r="B13362" t="s">
        <v>23043</v>
      </c>
      <c r="C13362">
        <v>21002</v>
      </c>
      <c r="D13362" t="s">
        <v>31</v>
      </c>
      <c r="E13362">
        <v>3</v>
      </c>
      <c r="F13362" t="s">
        <v>2045</v>
      </c>
      <c r="G13362" s="8" t="s">
        <v>316</v>
      </c>
      <c r="H13362" t="s">
        <v>317</v>
      </c>
      <c r="I13362" s="1" t="s">
        <v>35</v>
      </c>
      <c r="J13362" t="s">
        <v>36</v>
      </c>
    </row>
    <row r="13363" spans="1:10" x14ac:dyDescent="0.2">
      <c r="A13363" s="7" t="s">
        <v>23044</v>
      </c>
      <c r="B13363" t="s">
        <v>23045</v>
      </c>
      <c r="C13363">
        <v>21002</v>
      </c>
      <c r="D13363" t="s">
        <v>31</v>
      </c>
      <c r="E13363">
        <v>3</v>
      </c>
      <c r="F13363" t="s">
        <v>2045</v>
      </c>
      <c r="G13363" s="8" t="s">
        <v>316</v>
      </c>
      <c r="H13363" t="s">
        <v>317</v>
      </c>
      <c r="I13363" s="1" t="s">
        <v>35</v>
      </c>
      <c r="J13363" t="s">
        <v>36</v>
      </c>
    </row>
    <row r="13364" spans="1:10" x14ac:dyDescent="0.2">
      <c r="A13364" s="7" t="s">
        <v>23046</v>
      </c>
      <c r="B13364" t="s">
        <v>23047</v>
      </c>
      <c r="C13364">
        <v>21002</v>
      </c>
      <c r="D13364" t="s">
        <v>31</v>
      </c>
      <c r="E13364">
        <v>3</v>
      </c>
      <c r="F13364" t="s">
        <v>2045</v>
      </c>
      <c r="G13364" s="8" t="s">
        <v>316</v>
      </c>
      <c r="H13364" t="s">
        <v>317</v>
      </c>
      <c r="I13364" s="1" t="s">
        <v>35</v>
      </c>
      <c r="J13364" t="s">
        <v>36</v>
      </c>
    </row>
    <row r="13365" spans="1:10" x14ac:dyDescent="0.2">
      <c r="A13365" s="7" t="s">
        <v>23048</v>
      </c>
      <c r="B13365" t="s">
        <v>23049</v>
      </c>
      <c r="C13365">
        <v>21002</v>
      </c>
      <c r="D13365" t="s">
        <v>31</v>
      </c>
      <c r="E13365">
        <v>3</v>
      </c>
      <c r="F13365" t="s">
        <v>2045</v>
      </c>
      <c r="G13365" s="8" t="s">
        <v>316</v>
      </c>
      <c r="H13365" t="s">
        <v>317</v>
      </c>
      <c r="I13365" s="1" t="s">
        <v>35</v>
      </c>
      <c r="J13365" t="s">
        <v>36</v>
      </c>
    </row>
    <row r="13366" spans="1:10" x14ac:dyDescent="0.2">
      <c r="A13366" s="7" t="s">
        <v>23050</v>
      </c>
      <c r="B13366" t="s">
        <v>2059</v>
      </c>
      <c r="C13366">
        <v>21002</v>
      </c>
      <c r="D13366" t="s">
        <v>31</v>
      </c>
      <c r="E13366">
        <v>3</v>
      </c>
      <c r="F13366" t="s">
        <v>2045</v>
      </c>
      <c r="G13366" s="8" t="s">
        <v>316</v>
      </c>
      <c r="H13366" t="s">
        <v>317</v>
      </c>
      <c r="I13366" s="1" t="s">
        <v>35</v>
      </c>
      <c r="J13366" t="s">
        <v>36</v>
      </c>
    </row>
    <row r="13367" spans="1:10" x14ac:dyDescent="0.2">
      <c r="A13367" s="7" t="s">
        <v>23051</v>
      </c>
      <c r="B13367" t="s">
        <v>23052</v>
      </c>
      <c r="C13367">
        <v>21002</v>
      </c>
      <c r="D13367" t="s">
        <v>31</v>
      </c>
      <c r="E13367">
        <v>3</v>
      </c>
      <c r="F13367" t="s">
        <v>2045</v>
      </c>
      <c r="G13367" s="8" t="s">
        <v>316</v>
      </c>
      <c r="H13367" t="s">
        <v>317</v>
      </c>
      <c r="I13367" s="1" t="s">
        <v>35</v>
      </c>
      <c r="J13367" t="s">
        <v>36</v>
      </c>
    </row>
    <row r="13368" spans="1:10" x14ac:dyDescent="0.2">
      <c r="A13368" s="7" t="s">
        <v>23053</v>
      </c>
      <c r="B13368" t="s">
        <v>7091</v>
      </c>
      <c r="C13368">
        <v>21002</v>
      </c>
      <c r="D13368" t="s">
        <v>31</v>
      </c>
      <c r="E13368">
        <v>3</v>
      </c>
      <c r="F13368" t="s">
        <v>2045</v>
      </c>
      <c r="G13368" s="8" t="s">
        <v>316</v>
      </c>
      <c r="H13368" t="s">
        <v>317</v>
      </c>
      <c r="I13368" s="1" t="s">
        <v>35</v>
      </c>
      <c r="J13368" t="s">
        <v>36</v>
      </c>
    </row>
    <row r="13369" spans="1:10" x14ac:dyDescent="0.2">
      <c r="A13369" s="7" t="s">
        <v>23054</v>
      </c>
      <c r="B13369" t="s">
        <v>23055</v>
      </c>
      <c r="C13369">
        <v>21002</v>
      </c>
      <c r="D13369" t="s">
        <v>31</v>
      </c>
      <c r="E13369">
        <v>3</v>
      </c>
      <c r="F13369" t="s">
        <v>2045</v>
      </c>
      <c r="G13369" s="8" t="s">
        <v>316</v>
      </c>
      <c r="H13369" t="s">
        <v>317</v>
      </c>
      <c r="I13369" s="1" t="s">
        <v>35</v>
      </c>
      <c r="J13369" t="s">
        <v>36</v>
      </c>
    </row>
    <row r="13370" spans="1:10" x14ac:dyDescent="0.2">
      <c r="A13370" s="7" t="s">
        <v>23056</v>
      </c>
      <c r="B13370" t="s">
        <v>23057</v>
      </c>
      <c r="C13370">
        <v>21002</v>
      </c>
      <c r="D13370" t="s">
        <v>31</v>
      </c>
      <c r="E13370">
        <v>3</v>
      </c>
      <c r="F13370" t="s">
        <v>2045</v>
      </c>
      <c r="G13370" s="8" t="s">
        <v>316</v>
      </c>
      <c r="H13370" t="s">
        <v>317</v>
      </c>
      <c r="I13370" s="1" t="s">
        <v>35</v>
      </c>
      <c r="J13370" t="s">
        <v>36</v>
      </c>
    </row>
    <row r="13371" spans="1:10" x14ac:dyDescent="0.2">
      <c r="A13371" s="7" t="s">
        <v>23058</v>
      </c>
      <c r="B13371" t="s">
        <v>23059</v>
      </c>
      <c r="C13371">
        <v>21002</v>
      </c>
      <c r="D13371" t="s">
        <v>31</v>
      </c>
      <c r="E13371">
        <v>3</v>
      </c>
      <c r="F13371" t="s">
        <v>2045</v>
      </c>
      <c r="G13371" s="8" t="s">
        <v>316</v>
      </c>
      <c r="H13371" t="s">
        <v>317</v>
      </c>
      <c r="I13371" s="1" t="s">
        <v>35</v>
      </c>
      <c r="J13371" t="s">
        <v>36</v>
      </c>
    </row>
    <row r="13372" spans="1:10" x14ac:dyDescent="0.2">
      <c r="A13372" s="7" t="s">
        <v>23060</v>
      </c>
      <c r="B13372" t="s">
        <v>23061</v>
      </c>
      <c r="C13372">
        <v>21002</v>
      </c>
      <c r="D13372" t="s">
        <v>31</v>
      </c>
      <c r="E13372">
        <v>3</v>
      </c>
      <c r="F13372" t="s">
        <v>2045</v>
      </c>
      <c r="G13372" s="8" t="s">
        <v>316</v>
      </c>
      <c r="H13372" t="s">
        <v>317</v>
      </c>
      <c r="I13372" s="1" t="s">
        <v>35</v>
      </c>
      <c r="J13372" t="s">
        <v>36</v>
      </c>
    </row>
    <row r="13373" spans="1:10" x14ac:dyDescent="0.2">
      <c r="A13373" s="7" t="s">
        <v>23062</v>
      </c>
      <c r="B13373" t="s">
        <v>23063</v>
      </c>
      <c r="C13373">
        <v>21002</v>
      </c>
      <c r="D13373" t="s">
        <v>31</v>
      </c>
      <c r="E13373">
        <v>3</v>
      </c>
      <c r="F13373" t="s">
        <v>2045</v>
      </c>
      <c r="G13373" s="8" t="s">
        <v>316</v>
      </c>
      <c r="H13373" t="s">
        <v>317</v>
      </c>
      <c r="I13373" s="1" t="s">
        <v>35</v>
      </c>
      <c r="J13373" t="s">
        <v>36</v>
      </c>
    </row>
    <row r="13374" spans="1:10" x14ac:dyDescent="0.2">
      <c r="A13374" s="7" t="s">
        <v>23064</v>
      </c>
      <c r="B13374" t="s">
        <v>23065</v>
      </c>
      <c r="C13374">
        <v>21002</v>
      </c>
      <c r="D13374" t="s">
        <v>31</v>
      </c>
      <c r="E13374">
        <v>3</v>
      </c>
      <c r="F13374" t="s">
        <v>2045</v>
      </c>
      <c r="G13374" s="8" t="s">
        <v>316</v>
      </c>
      <c r="H13374" t="s">
        <v>317</v>
      </c>
      <c r="I13374" s="1" t="s">
        <v>35</v>
      </c>
      <c r="J13374" t="s">
        <v>36</v>
      </c>
    </row>
    <row r="13375" spans="1:10" x14ac:dyDescent="0.2">
      <c r="A13375" s="7" t="s">
        <v>23066</v>
      </c>
      <c r="B13375" t="s">
        <v>23067</v>
      </c>
      <c r="C13375">
        <v>21002</v>
      </c>
      <c r="D13375" t="s">
        <v>31</v>
      </c>
      <c r="E13375">
        <v>3</v>
      </c>
      <c r="F13375" t="s">
        <v>2045</v>
      </c>
      <c r="G13375" s="8" t="s">
        <v>316</v>
      </c>
      <c r="H13375" t="s">
        <v>317</v>
      </c>
      <c r="I13375" s="1" t="s">
        <v>35</v>
      </c>
      <c r="J13375" t="s">
        <v>36</v>
      </c>
    </row>
    <row r="13376" spans="1:10" x14ac:dyDescent="0.2">
      <c r="A13376" s="7" t="s">
        <v>23068</v>
      </c>
      <c r="B13376" t="s">
        <v>23069</v>
      </c>
      <c r="C13376">
        <v>21002</v>
      </c>
      <c r="D13376" t="s">
        <v>31</v>
      </c>
      <c r="E13376">
        <v>3</v>
      </c>
      <c r="F13376" t="s">
        <v>2045</v>
      </c>
      <c r="G13376" s="8" t="s">
        <v>316</v>
      </c>
      <c r="H13376" t="s">
        <v>317</v>
      </c>
      <c r="I13376" s="1" t="s">
        <v>35</v>
      </c>
      <c r="J13376" t="s">
        <v>36</v>
      </c>
    </row>
    <row r="13377" spans="1:10" x14ac:dyDescent="0.2">
      <c r="A13377" s="7" t="s">
        <v>23070</v>
      </c>
      <c r="B13377" t="s">
        <v>8064</v>
      </c>
      <c r="C13377">
        <v>21002</v>
      </c>
      <c r="D13377" t="s">
        <v>31</v>
      </c>
      <c r="E13377">
        <v>3</v>
      </c>
      <c r="F13377" t="s">
        <v>2045</v>
      </c>
      <c r="G13377" s="8" t="s">
        <v>316</v>
      </c>
      <c r="H13377" t="s">
        <v>317</v>
      </c>
      <c r="I13377" s="1" t="s">
        <v>35</v>
      </c>
      <c r="J13377" t="s">
        <v>36</v>
      </c>
    </row>
    <row r="13378" spans="1:10" x14ac:dyDescent="0.2">
      <c r="A13378" s="7" t="s">
        <v>23071</v>
      </c>
      <c r="B13378" t="s">
        <v>23072</v>
      </c>
      <c r="C13378">
        <v>21002</v>
      </c>
      <c r="D13378" t="s">
        <v>31</v>
      </c>
      <c r="E13378">
        <v>3</v>
      </c>
      <c r="F13378" t="s">
        <v>2045</v>
      </c>
      <c r="G13378" s="8" t="s">
        <v>316</v>
      </c>
      <c r="H13378" t="s">
        <v>317</v>
      </c>
      <c r="I13378" s="1" t="s">
        <v>35</v>
      </c>
      <c r="J13378" t="s">
        <v>36</v>
      </c>
    </row>
    <row r="13379" spans="1:10" x14ac:dyDescent="0.2">
      <c r="A13379" s="7" t="s">
        <v>23073</v>
      </c>
      <c r="B13379" t="s">
        <v>23074</v>
      </c>
      <c r="C13379">
        <v>21002</v>
      </c>
      <c r="D13379" t="s">
        <v>31</v>
      </c>
      <c r="E13379">
        <v>3</v>
      </c>
      <c r="F13379" t="s">
        <v>2045</v>
      </c>
      <c r="G13379" s="8" t="s">
        <v>316</v>
      </c>
      <c r="H13379" t="s">
        <v>317</v>
      </c>
      <c r="I13379" s="1" t="s">
        <v>35</v>
      </c>
      <c r="J13379" t="s">
        <v>36</v>
      </c>
    </row>
    <row r="13380" spans="1:10" x14ac:dyDescent="0.2">
      <c r="A13380" s="7" t="s">
        <v>23075</v>
      </c>
      <c r="B13380" t="s">
        <v>23076</v>
      </c>
      <c r="C13380">
        <v>21002</v>
      </c>
      <c r="D13380" t="s">
        <v>31</v>
      </c>
      <c r="E13380">
        <v>3</v>
      </c>
      <c r="F13380" t="s">
        <v>2045</v>
      </c>
      <c r="G13380" s="8" t="s">
        <v>316</v>
      </c>
      <c r="H13380" t="s">
        <v>317</v>
      </c>
      <c r="I13380" s="1" t="s">
        <v>35</v>
      </c>
      <c r="J13380" t="s">
        <v>36</v>
      </c>
    </row>
    <row r="13381" spans="1:10" x14ac:dyDescent="0.2">
      <c r="A13381" s="7" t="s">
        <v>23077</v>
      </c>
      <c r="B13381" t="s">
        <v>23078</v>
      </c>
      <c r="C13381">
        <v>21002</v>
      </c>
      <c r="D13381" t="s">
        <v>31</v>
      </c>
      <c r="E13381">
        <v>3</v>
      </c>
      <c r="F13381" t="s">
        <v>2045</v>
      </c>
      <c r="G13381" s="8" t="s">
        <v>316</v>
      </c>
      <c r="H13381" t="s">
        <v>317</v>
      </c>
      <c r="I13381" s="1" t="s">
        <v>35</v>
      </c>
      <c r="J13381" t="s">
        <v>36</v>
      </c>
    </row>
    <row r="13382" spans="1:10" x14ac:dyDescent="0.2">
      <c r="A13382" s="7" t="s">
        <v>23079</v>
      </c>
      <c r="B13382" t="s">
        <v>23080</v>
      </c>
      <c r="C13382">
        <v>21002</v>
      </c>
      <c r="D13382" t="s">
        <v>31</v>
      </c>
      <c r="E13382">
        <v>3</v>
      </c>
      <c r="F13382" t="s">
        <v>2045</v>
      </c>
      <c r="G13382" s="8" t="s">
        <v>316</v>
      </c>
      <c r="H13382" t="s">
        <v>317</v>
      </c>
      <c r="I13382" s="1" t="s">
        <v>35</v>
      </c>
      <c r="J13382" t="s">
        <v>36</v>
      </c>
    </row>
    <row r="13383" spans="1:10" x14ac:dyDescent="0.2">
      <c r="A13383" s="7" t="s">
        <v>23081</v>
      </c>
      <c r="B13383" t="s">
        <v>23082</v>
      </c>
      <c r="C13383">
        <v>21002</v>
      </c>
      <c r="D13383" t="s">
        <v>31</v>
      </c>
      <c r="E13383">
        <v>3</v>
      </c>
      <c r="F13383" t="s">
        <v>2045</v>
      </c>
      <c r="G13383" s="8" t="s">
        <v>316</v>
      </c>
      <c r="H13383" t="s">
        <v>317</v>
      </c>
      <c r="I13383" s="1" t="s">
        <v>35</v>
      </c>
      <c r="J13383" t="s">
        <v>36</v>
      </c>
    </row>
    <row r="13384" spans="1:10" x14ac:dyDescent="0.2">
      <c r="A13384" s="7" t="s">
        <v>23083</v>
      </c>
      <c r="B13384" t="s">
        <v>23084</v>
      </c>
      <c r="C13384">
        <v>21002</v>
      </c>
      <c r="D13384" t="s">
        <v>31</v>
      </c>
      <c r="E13384">
        <v>3</v>
      </c>
      <c r="F13384" t="s">
        <v>2045</v>
      </c>
      <c r="G13384" s="8" t="s">
        <v>316</v>
      </c>
      <c r="H13384" t="s">
        <v>317</v>
      </c>
      <c r="I13384" s="1" t="s">
        <v>35</v>
      </c>
      <c r="J13384" t="s">
        <v>36</v>
      </c>
    </row>
    <row r="13385" spans="1:10" x14ac:dyDescent="0.2">
      <c r="A13385" s="7" t="s">
        <v>23085</v>
      </c>
      <c r="B13385" t="s">
        <v>23086</v>
      </c>
      <c r="C13385">
        <v>21002</v>
      </c>
      <c r="D13385" t="s">
        <v>31</v>
      </c>
      <c r="E13385">
        <v>3</v>
      </c>
      <c r="F13385" t="s">
        <v>2045</v>
      </c>
      <c r="G13385" s="8" t="s">
        <v>316</v>
      </c>
      <c r="H13385" t="s">
        <v>317</v>
      </c>
      <c r="I13385" s="1" t="s">
        <v>35</v>
      </c>
      <c r="J13385" t="s">
        <v>36</v>
      </c>
    </row>
    <row r="13386" spans="1:10" x14ac:dyDescent="0.2">
      <c r="A13386" s="7" t="s">
        <v>23087</v>
      </c>
      <c r="B13386" t="s">
        <v>23088</v>
      </c>
      <c r="C13386">
        <v>21002</v>
      </c>
      <c r="D13386" t="s">
        <v>31</v>
      </c>
      <c r="E13386">
        <v>3</v>
      </c>
      <c r="F13386" t="s">
        <v>2045</v>
      </c>
      <c r="G13386" s="8" t="s">
        <v>316</v>
      </c>
      <c r="H13386" t="s">
        <v>317</v>
      </c>
      <c r="I13386" s="1" t="s">
        <v>35</v>
      </c>
      <c r="J13386" t="s">
        <v>36</v>
      </c>
    </row>
    <row r="13387" spans="1:10" x14ac:dyDescent="0.2">
      <c r="A13387" s="7" t="s">
        <v>23089</v>
      </c>
      <c r="B13387" t="s">
        <v>23090</v>
      </c>
      <c r="C13387">
        <v>21002</v>
      </c>
      <c r="D13387" t="s">
        <v>31</v>
      </c>
      <c r="E13387">
        <v>3</v>
      </c>
      <c r="F13387" t="s">
        <v>2045</v>
      </c>
      <c r="G13387" s="8" t="s">
        <v>316</v>
      </c>
      <c r="H13387" t="s">
        <v>317</v>
      </c>
      <c r="I13387" s="1" t="s">
        <v>35</v>
      </c>
      <c r="J13387" t="s">
        <v>36</v>
      </c>
    </row>
    <row r="13388" spans="1:10" x14ac:dyDescent="0.2">
      <c r="A13388" s="7" t="s">
        <v>23091</v>
      </c>
      <c r="B13388" t="s">
        <v>23092</v>
      </c>
      <c r="C13388">
        <v>21002</v>
      </c>
      <c r="D13388" t="s">
        <v>31</v>
      </c>
      <c r="E13388">
        <v>3</v>
      </c>
      <c r="F13388" t="s">
        <v>2045</v>
      </c>
      <c r="G13388" s="8" t="s">
        <v>316</v>
      </c>
      <c r="H13388" t="s">
        <v>317</v>
      </c>
      <c r="I13388" s="1" t="s">
        <v>35</v>
      </c>
      <c r="J13388" t="s">
        <v>36</v>
      </c>
    </row>
    <row r="13389" spans="1:10" x14ac:dyDescent="0.2">
      <c r="A13389" s="7" t="s">
        <v>23093</v>
      </c>
      <c r="B13389" t="s">
        <v>23094</v>
      </c>
      <c r="C13389">
        <v>21002</v>
      </c>
      <c r="D13389" t="s">
        <v>31</v>
      </c>
      <c r="E13389">
        <v>3</v>
      </c>
      <c r="F13389" t="s">
        <v>2045</v>
      </c>
      <c r="G13389" s="8" t="s">
        <v>316</v>
      </c>
      <c r="H13389" t="s">
        <v>317</v>
      </c>
      <c r="I13389" s="1" t="s">
        <v>35</v>
      </c>
      <c r="J13389" t="s">
        <v>36</v>
      </c>
    </row>
    <row r="13390" spans="1:10" x14ac:dyDescent="0.2">
      <c r="A13390" s="7" t="s">
        <v>23095</v>
      </c>
      <c r="B13390" t="s">
        <v>23096</v>
      </c>
      <c r="C13390">
        <v>21002</v>
      </c>
      <c r="D13390" t="s">
        <v>31</v>
      </c>
      <c r="E13390">
        <v>3</v>
      </c>
      <c r="F13390" t="s">
        <v>2045</v>
      </c>
      <c r="G13390" s="8" t="s">
        <v>316</v>
      </c>
      <c r="H13390" t="s">
        <v>317</v>
      </c>
      <c r="I13390" s="1" t="s">
        <v>35</v>
      </c>
      <c r="J13390" t="s">
        <v>36</v>
      </c>
    </row>
    <row r="13391" spans="1:10" x14ac:dyDescent="0.2">
      <c r="A13391" s="7" t="s">
        <v>23097</v>
      </c>
      <c r="B13391" t="s">
        <v>23098</v>
      </c>
      <c r="C13391">
        <v>21002</v>
      </c>
      <c r="D13391" t="s">
        <v>31</v>
      </c>
      <c r="E13391">
        <v>3</v>
      </c>
      <c r="F13391" t="s">
        <v>2045</v>
      </c>
      <c r="G13391" s="8" t="s">
        <v>316</v>
      </c>
      <c r="H13391" t="s">
        <v>317</v>
      </c>
      <c r="I13391" s="1" t="s">
        <v>35</v>
      </c>
      <c r="J13391" t="s">
        <v>36</v>
      </c>
    </row>
    <row r="13392" spans="1:10" x14ac:dyDescent="0.2">
      <c r="A13392" s="7" t="s">
        <v>23099</v>
      </c>
      <c r="B13392" t="s">
        <v>23100</v>
      </c>
      <c r="C13392">
        <v>21002</v>
      </c>
      <c r="D13392" t="s">
        <v>31</v>
      </c>
      <c r="E13392">
        <v>3</v>
      </c>
      <c r="F13392" t="s">
        <v>2045</v>
      </c>
      <c r="G13392" s="8" t="s">
        <v>316</v>
      </c>
      <c r="H13392" t="s">
        <v>317</v>
      </c>
      <c r="I13392" s="1" t="s">
        <v>35</v>
      </c>
      <c r="J13392" t="s">
        <v>36</v>
      </c>
    </row>
    <row r="13393" spans="1:10" x14ac:dyDescent="0.2">
      <c r="A13393" s="7" t="s">
        <v>23101</v>
      </c>
      <c r="B13393" t="s">
        <v>22916</v>
      </c>
      <c r="C13393">
        <v>21002</v>
      </c>
      <c r="D13393" t="s">
        <v>31</v>
      </c>
      <c r="E13393">
        <v>3</v>
      </c>
      <c r="F13393" t="s">
        <v>2045</v>
      </c>
      <c r="G13393" s="8" t="s">
        <v>316</v>
      </c>
      <c r="H13393" t="s">
        <v>317</v>
      </c>
      <c r="I13393" s="1" t="s">
        <v>35</v>
      </c>
      <c r="J13393" t="s">
        <v>36</v>
      </c>
    </row>
    <row r="13394" spans="1:10" x14ac:dyDescent="0.2">
      <c r="A13394" s="7" t="s">
        <v>23102</v>
      </c>
      <c r="B13394" t="s">
        <v>23103</v>
      </c>
      <c r="C13394">
        <v>21002</v>
      </c>
      <c r="D13394" t="s">
        <v>31</v>
      </c>
      <c r="E13394">
        <v>3</v>
      </c>
      <c r="F13394" t="s">
        <v>2045</v>
      </c>
      <c r="G13394" s="8" t="s">
        <v>316</v>
      </c>
      <c r="H13394" t="s">
        <v>317</v>
      </c>
      <c r="I13394" s="1" t="s">
        <v>35</v>
      </c>
      <c r="J13394" t="s">
        <v>36</v>
      </c>
    </row>
    <row r="13395" spans="1:10" x14ac:dyDescent="0.2">
      <c r="A13395" s="7" t="s">
        <v>23104</v>
      </c>
      <c r="B13395" t="s">
        <v>23105</v>
      </c>
      <c r="C13395">
        <v>21002</v>
      </c>
      <c r="D13395" t="s">
        <v>31</v>
      </c>
      <c r="E13395">
        <v>3</v>
      </c>
      <c r="F13395" t="s">
        <v>2045</v>
      </c>
      <c r="G13395" s="8" t="s">
        <v>316</v>
      </c>
      <c r="H13395" t="s">
        <v>317</v>
      </c>
      <c r="I13395" s="1" t="s">
        <v>35</v>
      </c>
      <c r="J13395" t="s">
        <v>36</v>
      </c>
    </row>
    <row r="13396" spans="1:10" x14ac:dyDescent="0.2">
      <c r="A13396" s="7" t="s">
        <v>23106</v>
      </c>
      <c r="B13396" t="s">
        <v>23107</v>
      </c>
      <c r="C13396">
        <v>21002</v>
      </c>
      <c r="D13396" t="s">
        <v>31</v>
      </c>
      <c r="E13396">
        <v>3</v>
      </c>
      <c r="F13396" t="s">
        <v>2045</v>
      </c>
      <c r="G13396" s="8" t="s">
        <v>316</v>
      </c>
      <c r="H13396" t="s">
        <v>317</v>
      </c>
      <c r="I13396" s="1" t="s">
        <v>35</v>
      </c>
      <c r="J13396" t="s">
        <v>36</v>
      </c>
    </row>
    <row r="13397" spans="1:10" x14ac:dyDescent="0.2">
      <c r="A13397" s="7" t="s">
        <v>23108</v>
      </c>
      <c r="B13397" t="s">
        <v>23109</v>
      </c>
      <c r="C13397">
        <v>21002</v>
      </c>
      <c r="D13397" t="s">
        <v>31</v>
      </c>
      <c r="E13397">
        <v>3</v>
      </c>
      <c r="F13397" t="s">
        <v>2045</v>
      </c>
      <c r="G13397" s="8" t="s">
        <v>316</v>
      </c>
      <c r="H13397" t="s">
        <v>317</v>
      </c>
      <c r="I13397" s="1" t="s">
        <v>35</v>
      </c>
      <c r="J13397" t="s">
        <v>36</v>
      </c>
    </row>
    <row r="13398" spans="1:10" x14ac:dyDescent="0.2">
      <c r="A13398" s="7" t="s">
        <v>23110</v>
      </c>
      <c r="B13398" t="s">
        <v>23111</v>
      </c>
      <c r="C13398">
        <v>21002</v>
      </c>
      <c r="D13398" t="s">
        <v>31</v>
      </c>
      <c r="E13398">
        <v>3</v>
      </c>
      <c r="F13398" t="s">
        <v>2045</v>
      </c>
      <c r="G13398" s="8" t="s">
        <v>316</v>
      </c>
      <c r="H13398" t="s">
        <v>317</v>
      </c>
      <c r="I13398" s="1" t="s">
        <v>35</v>
      </c>
      <c r="J13398" t="s">
        <v>36</v>
      </c>
    </row>
    <row r="13399" spans="1:10" x14ac:dyDescent="0.2">
      <c r="A13399" s="7" t="s">
        <v>23112</v>
      </c>
      <c r="B13399" t="s">
        <v>23113</v>
      </c>
      <c r="C13399">
        <v>21002</v>
      </c>
      <c r="D13399" t="s">
        <v>31</v>
      </c>
      <c r="E13399">
        <v>3</v>
      </c>
      <c r="F13399" t="s">
        <v>2045</v>
      </c>
      <c r="G13399" s="8" t="s">
        <v>316</v>
      </c>
      <c r="H13399" t="s">
        <v>317</v>
      </c>
      <c r="I13399" s="1" t="s">
        <v>35</v>
      </c>
      <c r="J13399" t="s">
        <v>36</v>
      </c>
    </row>
    <row r="13400" spans="1:10" x14ac:dyDescent="0.2">
      <c r="A13400" s="7" t="s">
        <v>23114</v>
      </c>
      <c r="B13400" t="s">
        <v>23115</v>
      </c>
      <c r="C13400">
        <v>21002</v>
      </c>
      <c r="D13400" t="s">
        <v>31</v>
      </c>
      <c r="E13400">
        <v>3</v>
      </c>
      <c r="F13400" t="s">
        <v>2045</v>
      </c>
      <c r="G13400" s="8" t="s">
        <v>316</v>
      </c>
      <c r="H13400" t="s">
        <v>317</v>
      </c>
      <c r="I13400" s="1" t="s">
        <v>35</v>
      </c>
      <c r="J13400" t="s">
        <v>36</v>
      </c>
    </row>
    <row r="13401" spans="1:10" x14ac:dyDescent="0.2">
      <c r="A13401" s="7" t="s">
        <v>23116</v>
      </c>
      <c r="B13401" t="s">
        <v>23117</v>
      </c>
      <c r="C13401">
        <v>21002</v>
      </c>
      <c r="D13401" t="s">
        <v>31</v>
      </c>
      <c r="E13401">
        <v>3</v>
      </c>
      <c r="F13401" t="s">
        <v>2045</v>
      </c>
      <c r="G13401" s="8" t="s">
        <v>316</v>
      </c>
      <c r="H13401" t="s">
        <v>317</v>
      </c>
      <c r="I13401" s="1" t="s">
        <v>35</v>
      </c>
      <c r="J13401" t="s">
        <v>36</v>
      </c>
    </row>
    <row r="13402" spans="1:10" x14ac:dyDescent="0.2">
      <c r="A13402" s="7" t="s">
        <v>23118</v>
      </c>
      <c r="B13402" t="s">
        <v>23119</v>
      </c>
      <c r="C13402">
        <v>21002</v>
      </c>
      <c r="D13402" t="s">
        <v>31</v>
      </c>
      <c r="E13402">
        <v>3</v>
      </c>
      <c r="F13402" t="s">
        <v>2045</v>
      </c>
      <c r="G13402" s="8" t="s">
        <v>316</v>
      </c>
      <c r="H13402" t="s">
        <v>317</v>
      </c>
      <c r="I13402" s="1" t="s">
        <v>35</v>
      </c>
      <c r="J13402" t="s">
        <v>36</v>
      </c>
    </row>
    <row r="13403" spans="1:10" x14ac:dyDescent="0.2">
      <c r="A13403" s="7" t="s">
        <v>23120</v>
      </c>
      <c r="B13403" t="s">
        <v>23121</v>
      </c>
      <c r="C13403">
        <v>21002</v>
      </c>
      <c r="D13403" t="s">
        <v>31</v>
      </c>
      <c r="E13403">
        <v>3</v>
      </c>
      <c r="F13403" t="s">
        <v>2045</v>
      </c>
      <c r="G13403" s="8" t="s">
        <v>316</v>
      </c>
      <c r="H13403" t="s">
        <v>317</v>
      </c>
      <c r="I13403" s="1" t="s">
        <v>35</v>
      </c>
      <c r="J13403" t="s">
        <v>36</v>
      </c>
    </row>
    <row r="13404" spans="1:10" x14ac:dyDescent="0.2">
      <c r="A13404" s="7" t="s">
        <v>23122</v>
      </c>
      <c r="B13404" t="s">
        <v>23123</v>
      </c>
      <c r="C13404">
        <v>21002</v>
      </c>
      <c r="D13404" t="s">
        <v>31</v>
      </c>
      <c r="E13404">
        <v>3</v>
      </c>
      <c r="F13404" t="s">
        <v>2045</v>
      </c>
      <c r="G13404" s="8" t="s">
        <v>316</v>
      </c>
      <c r="H13404" t="s">
        <v>317</v>
      </c>
      <c r="I13404" s="1" t="s">
        <v>35</v>
      </c>
      <c r="J13404" t="s">
        <v>36</v>
      </c>
    </row>
    <row r="13405" spans="1:10" x14ac:dyDescent="0.2">
      <c r="A13405" s="7" t="s">
        <v>23124</v>
      </c>
      <c r="B13405" t="s">
        <v>23125</v>
      </c>
      <c r="C13405">
        <v>21002</v>
      </c>
      <c r="D13405" t="s">
        <v>31</v>
      </c>
      <c r="E13405">
        <v>3</v>
      </c>
      <c r="F13405" t="s">
        <v>2045</v>
      </c>
      <c r="G13405" s="8" t="s">
        <v>316</v>
      </c>
      <c r="H13405" t="s">
        <v>317</v>
      </c>
      <c r="I13405" s="1" t="s">
        <v>35</v>
      </c>
      <c r="J13405" t="s">
        <v>36</v>
      </c>
    </row>
    <row r="13406" spans="1:10" x14ac:dyDescent="0.2">
      <c r="A13406" s="7" t="s">
        <v>23126</v>
      </c>
      <c r="B13406" t="s">
        <v>23127</v>
      </c>
      <c r="C13406">
        <v>21002</v>
      </c>
      <c r="D13406" t="s">
        <v>31</v>
      </c>
      <c r="E13406">
        <v>3</v>
      </c>
      <c r="F13406" t="s">
        <v>2045</v>
      </c>
      <c r="G13406" s="8" t="s">
        <v>316</v>
      </c>
      <c r="H13406" t="s">
        <v>317</v>
      </c>
      <c r="I13406" s="1" t="s">
        <v>35</v>
      </c>
      <c r="J13406" t="s">
        <v>36</v>
      </c>
    </row>
    <row r="13407" spans="1:10" x14ac:dyDescent="0.2">
      <c r="A13407" s="7" t="s">
        <v>23128</v>
      </c>
      <c r="B13407" t="s">
        <v>23129</v>
      </c>
      <c r="C13407">
        <v>21002</v>
      </c>
      <c r="D13407" t="s">
        <v>31</v>
      </c>
      <c r="E13407">
        <v>3</v>
      </c>
      <c r="F13407" t="s">
        <v>2045</v>
      </c>
      <c r="G13407" s="8" t="s">
        <v>316</v>
      </c>
      <c r="H13407" t="s">
        <v>317</v>
      </c>
      <c r="I13407" s="1" t="s">
        <v>35</v>
      </c>
      <c r="J13407" t="s">
        <v>36</v>
      </c>
    </row>
    <row r="13408" spans="1:10" x14ac:dyDescent="0.2">
      <c r="A13408" s="7" t="s">
        <v>23130</v>
      </c>
      <c r="B13408" t="s">
        <v>23131</v>
      </c>
      <c r="C13408">
        <v>21002</v>
      </c>
      <c r="D13408" t="s">
        <v>31</v>
      </c>
      <c r="E13408">
        <v>3</v>
      </c>
      <c r="F13408" t="s">
        <v>2045</v>
      </c>
      <c r="G13408" s="8" t="s">
        <v>316</v>
      </c>
      <c r="H13408" t="s">
        <v>317</v>
      </c>
      <c r="I13408" s="1" t="s">
        <v>35</v>
      </c>
      <c r="J13408" t="s">
        <v>36</v>
      </c>
    </row>
    <row r="13409" spans="1:10" x14ac:dyDescent="0.2">
      <c r="A13409" s="7" t="s">
        <v>23132</v>
      </c>
      <c r="B13409" t="s">
        <v>23133</v>
      </c>
      <c r="C13409">
        <v>21002</v>
      </c>
      <c r="D13409" t="s">
        <v>31</v>
      </c>
      <c r="E13409">
        <v>3</v>
      </c>
      <c r="F13409" t="s">
        <v>2045</v>
      </c>
      <c r="G13409" s="8" t="s">
        <v>316</v>
      </c>
      <c r="H13409" t="s">
        <v>317</v>
      </c>
      <c r="I13409" s="1" t="s">
        <v>35</v>
      </c>
      <c r="J13409" t="s">
        <v>36</v>
      </c>
    </row>
    <row r="13410" spans="1:10" x14ac:dyDescent="0.2">
      <c r="A13410" s="7" t="s">
        <v>23134</v>
      </c>
      <c r="B13410" t="s">
        <v>23135</v>
      </c>
      <c r="C13410">
        <v>21002</v>
      </c>
      <c r="D13410" t="s">
        <v>31</v>
      </c>
      <c r="E13410">
        <v>3</v>
      </c>
      <c r="F13410" t="s">
        <v>2045</v>
      </c>
      <c r="G13410" s="8" t="s">
        <v>316</v>
      </c>
      <c r="H13410" t="s">
        <v>317</v>
      </c>
      <c r="I13410" s="1" t="s">
        <v>35</v>
      </c>
      <c r="J13410" t="s">
        <v>36</v>
      </c>
    </row>
    <row r="13411" spans="1:10" x14ac:dyDescent="0.2">
      <c r="A13411" s="7" t="s">
        <v>23136</v>
      </c>
      <c r="B13411" t="s">
        <v>23137</v>
      </c>
      <c r="C13411">
        <v>21002</v>
      </c>
      <c r="D13411" t="s">
        <v>31</v>
      </c>
      <c r="E13411">
        <v>3</v>
      </c>
      <c r="F13411" t="s">
        <v>2045</v>
      </c>
      <c r="G13411" s="8" t="s">
        <v>316</v>
      </c>
      <c r="H13411" t="s">
        <v>317</v>
      </c>
      <c r="I13411" s="1" t="s">
        <v>35</v>
      </c>
      <c r="J13411" t="s">
        <v>36</v>
      </c>
    </row>
    <row r="13412" spans="1:10" x14ac:dyDescent="0.2">
      <c r="A13412" s="7" t="s">
        <v>23138</v>
      </c>
      <c r="B13412" t="s">
        <v>23139</v>
      </c>
      <c r="C13412">
        <v>21002</v>
      </c>
      <c r="D13412" t="s">
        <v>31</v>
      </c>
      <c r="E13412">
        <v>3</v>
      </c>
      <c r="F13412" t="s">
        <v>2045</v>
      </c>
      <c r="G13412" s="8" t="s">
        <v>316</v>
      </c>
      <c r="H13412" t="s">
        <v>317</v>
      </c>
      <c r="I13412" s="1" t="s">
        <v>35</v>
      </c>
      <c r="J13412" t="s">
        <v>36</v>
      </c>
    </row>
    <row r="13413" spans="1:10" x14ac:dyDescent="0.2">
      <c r="A13413" s="7" t="s">
        <v>23140</v>
      </c>
      <c r="B13413" t="s">
        <v>23141</v>
      </c>
      <c r="C13413">
        <v>21002</v>
      </c>
      <c r="D13413" t="s">
        <v>31</v>
      </c>
      <c r="E13413">
        <v>3</v>
      </c>
      <c r="F13413" t="s">
        <v>2045</v>
      </c>
      <c r="G13413" s="8" t="s">
        <v>316</v>
      </c>
      <c r="H13413" t="s">
        <v>317</v>
      </c>
      <c r="I13413" s="1" t="s">
        <v>35</v>
      </c>
      <c r="J13413" t="s">
        <v>36</v>
      </c>
    </row>
    <row r="13414" spans="1:10" x14ac:dyDescent="0.2">
      <c r="A13414" s="7" t="s">
        <v>23142</v>
      </c>
      <c r="B13414" t="s">
        <v>23143</v>
      </c>
      <c r="C13414">
        <v>21002</v>
      </c>
      <c r="D13414" t="s">
        <v>31</v>
      </c>
      <c r="E13414">
        <v>3</v>
      </c>
      <c r="F13414" t="s">
        <v>2045</v>
      </c>
      <c r="G13414" s="8" t="s">
        <v>316</v>
      </c>
      <c r="H13414" t="s">
        <v>317</v>
      </c>
      <c r="I13414" s="1" t="s">
        <v>35</v>
      </c>
      <c r="J13414" t="s">
        <v>36</v>
      </c>
    </row>
    <row r="13415" spans="1:10" x14ac:dyDescent="0.2">
      <c r="A13415" s="7" t="s">
        <v>23144</v>
      </c>
      <c r="B13415" t="s">
        <v>23145</v>
      </c>
      <c r="C13415">
        <v>21002</v>
      </c>
      <c r="D13415" t="s">
        <v>31</v>
      </c>
      <c r="E13415">
        <v>3</v>
      </c>
      <c r="F13415" t="s">
        <v>2045</v>
      </c>
      <c r="G13415" s="8" t="s">
        <v>316</v>
      </c>
      <c r="H13415" t="s">
        <v>317</v>
      </c>
      <c r="I13415" s="1" t="s">
        <v>35</v>
      </c>
      <c r="J13415" t="s">
        <v>36</v>
      </c>
    </row>
    <row r="13416" spans="1:10" x14ac:dyDescent="0.2">
      <c r="A13416" s="7" t="s">
        <v>23146</v>
      </c>
      <c r="B13416" t="s">
        <v>23147</v>
      </c>
      <c r="C13416">
        <v>21002</v>
      </c>
      <c r="D13416" t="s">
        <v>31</v>
      </c>
      <c r="E13416">
        <v>3</v>
      </c>
      <c r="F13416" t="s">
        <v>2045</v>
      </c>
      <c r="G13416" s="8" t="s">
        <v>316</v>
      </c>
      <c r="H13416" t="s">
        <v>317</v>
      </c>
      <c r="I13416" s="1" t="s">
        <v>35</v>
      </c>
      <c r="J13416" t="s">
        <v>36</v>
      </c>
    </row>
    <row r="13417" spans="1:10" x14ac:dyDescent="0.2">
      <c r="A13417" s="7" t="s">
        <v>23148</v>
      </c>
      <c r="B13417" t="s">
        <v>23149</v>
      </c>
      <c r="C13417">
        <v>21002</v>
      </c>
      <c r="D13417" t="s">
        <v>31</v>
      </c>
      <c r="E13417">
        <v>3</v>
      </c>
      <c r="F13417" t="s">
        <v>2045</v>
      </c>
      <c r="G13417" s="8" t="s">
        <v>316</v>
      </c>
      <c r="H13417" t="s">
        <v>317</v>
      </c>
      <c r="I13417" s="1" t="s">
        <v>35</v>
      </c>
      <c r="J13417" t="s">
        <v>36</v>
      </c>
    </row>
    <row r="13418" spans="1:10" x14ac:dyDescent="0.2">
      <c r="A13418" s="7" t="s">
        <v>23150</v>
      </c>
      <c r="B13418" t="s">
        <v>2049</v>
      </c>
      <c r="C13418">
        <v>21002</v>
      </c>
      <c r="D13418" t="s">
        <v>31</v>
      </c>
      <c r="E13418">
        <v>3</v>
      </c>
      <c r="F13418" t="s">
        <v>2045</v>
      </c>
      <c r="G13418" s="8" t="s">
        <v>316</v>
      </c>
      <c r="H13418" t="s">
        <v>317</v>
      </c>
      <c r="I13418" s="1" t="s">
        <v>35</v>
      </c>
      <c r="J13418" t="s">
        <v>36</v>
      </c>
    </row>
    <row r="13419" spans="1:10" x14ac:dyDescent="0.2">
      <c r="A13419" s="7" t="s">
        <v>23151</v>
      </c>
      <c r="B13419" t="s">
        <v>23152</v>
      </c>
      <c r="C13419">
        <v>21002</v>
      </c>
      <c r="D13419" t="s">
        <v>31</v>
      </c>
      <c r="E13419">
        <v>3</v>
      </c>
      <c r="F13419" t="s">
        <v>2045</v>
      </c>
      <c r="G13419" s="8" t="s">
        <v>316</v>
      </c>
      <c r="H13419" t="s">
        <v>317</v>
      </c>
      <c r="I13419" s="1" t="s">
        <v>35</v>
      </c>
      <c r="J13419" t="s">
        <v>36</v>
      </c>
    </row>
    <row r="13420" spans="1:10" x14ac:dyDescent="0.2">
      <c r="A13420" s="7" t="s">
        <v>23153</v>
      </c>
      <c r="B13420" t="s">
        <v>7317</v>
      </c>
      <c r="C13420">
        <v>21002</v>
      </c>
      <c r="D13420" t="s">
        <v>31</v>
      </c>
      <c r="E13420">
        <v>3</v>
      </c>
      <c r="F13420" t="s">
        <v>2045</v>
      </c>
      <c r="G13420" s="8" t="s">
        <v>316</v>
      </c>
      <c r="H13420" t="s">
        <v>317</v>
      </c>
      <c r="I13420" s="1" t="s">
        <v>35</v>
      </c>
      <c r="J13420" t="s">
        <v>36</v>
      </c>
    </row>
    <row r="13421" spans="1:10" x14ac:dyDescent="0.2">
      <c r="A13421" s="7" t="s">
        <v>23154</v>
      </c>
      <c r="B13421" t="s">
        <v>23155</v>
      </c>
      <c r="C13421">
        <v>21002</v>
      </c>
      <c r="D13421" t="s">
        <v>31</v>
      </c>
      <c r="E13421">
        <v>3</v>
      </c>
      <c r="F13421" t="s">
        <v>2045</v>
      </c>
      <c r="G13421" s="8" t="s">
        <v>316</v>
      </c>
      <c r="H13421" t="s">
        <v>317</v>
      </c>
      <c r="I13421" s="1" t="s">
        <v>35</v>
      </c>
      <c r="J13421" t="s">
        <v>36</v>
      </c>
    </row>
    <row r="13422" spans="1:10" x14ac:dyDescent="0.2">
      <c r="A13422" s="7" t="s">
        <v>23156</v>
      </c>
      <c r="B13422" t="s">
        <v>2105</v>
      </c>
      <c r="C13422">
        <v>21002</v>
      </c>
      <c r="D13422" t="s">
        <v>31</v>
      </c>
      <c r="E13422">
        <v>3</v>
      </c>
      <c r="F13422" t="s">
        <v>2045</v>
      </c>
      <c r="G13422" s="8" t="s">
        <v>316</v>
      </c>
      <c r="H13422" t="s">
        <v>317</v>
      </c>
      <c r="I13422" s="1" t="s">
        <v>35</v>
      </c>
      <c r="J13422" t="s">
        <v>36</v>
      </c>
    </row>
    <row r="13423" spans="1:10" x14ac:dyDescent="0.2">
      <c r="A13423" s="7" t="s">
        <v>23157</v>
      </c>
      <c r="B13423" t="s">
        <v>23158</v>
      </c>
      <c r="C13423">
        <v>21002</v>
      </c>
      <c r="D13423" t="s">
        <v>31</v>
      </c>
      <c r="E13423">
        <v>3</v>
      </c>
      <c r="F13423" t="s">
        <v>2045</v>
      </c>
      <c r="G13423" s="8" t="s">
        <v>316</v>
      </c>
      <c r="H13423" t="s">
        <v>317</v>
      </c>
      <c r="I13423" s="1" t="s">
        <v>35</v>
      </c>
      <c r="J13423" t="s">
        <v>36</v>
      </c>
    </row>
    <row r="13424" spans="1:10" x14ac:dyDescent="0.2">
      <c r="A13424" s="7" t="s">
        <v>23159</v>
      </c>
      <c r="B13424" t="s">
        <v>23160</v>
      </c>
      <c r="C13424">
        <v>21002</v>
      </c>
      <c r="D13424" t="s">
        <v>31</v>
      </c>
      <c r="E13424">
        <v>3</v>
      </c>
      <c r="F13424" t="s">
        <v>2045</v>
      </c>
      <c r="G13424" s="8" t="s">
        <v>316</v>
      </c>
      <c r="H13424" t="s">
        <v>317</v>
      </c>
      <c r="I13424" s="1" t="s">
        <v>35</v>
      </c>
      <c r="J13424" t="s">
        <v>36</v>
      </c>
    </row>
    <row r="13425" spans="1:10" x14ac:dyDescent="0.2">
      <c r="A13425" s="7" t="s">
        <v>23161</v>
      </c>
      <c r="B13425" t="s">
        <v>23162</v>
      </c>
      <c r="C13425">
        <v>21002</v>
      </c>
      <c r="D13425" t="s">
        <v>31</v>
      </c>
      <c r="E13425">
        <v>3</v>
      </c>
      <c r="F13425" t="s">
        <v>2045</v>
      </c>
      <c r="G13425" s="8" t="s">
        <v>316</v>
      </c>
      <c r="H13425" t="s">
        <v>317</v>
      </c>
      <c r="I13425" s="1" t="s">
        <v>35</v>
      </c>
      <c r="J13425" t="s">
        <v>36</v>
      </c>
    </row>
    <row r="13426" spans="1:10" x14ac:dyDescent="0.2">
      <c r="A13426" s="7" t="s">
        <v>23163</v>
      </c>
      <c r="B13426" t="s">
        <v>23164</v>
      </c>
      <c r="C13426">
        <v>21002</v>
      </c>
      <c r="D13426" t="s">
        <v>31</v>
      </c>
      <c r="E13426">
        <v>3</v>
      </c>
      <c r="F13426" t="s">
        <v>2045</v>
      </c>
      <c r="G13426" s="8" t="s">
        <v>316</v>
      </c>
      <c r="H13426" t="s">
        <v>317</v>
      </c>
      <c r="I13426" s="1" t="s">
        <v>35</v>
      </c>
      <c r="J13426" t="s">
        <v>36</v>
      </c>
    </row>
    <row r="13427" spans="1:10" x14ac:dyDescent="0.2">
      <c r="A13427" s="7" t="s">
        <v>23165</v>
      </c>
      <c r="B13427" t="s">
        <v>23166</v>
      </c>
      <c r="C13427">
        <v>21002</v>
      </c>
      <c r="D13427" t="s">
        <v>31</v>
      </c>
      <c r="E13427">
        <v>3</v>
      </c>
      <c r="F13427" t="s">
        <v>2045</v>
      </c>
      <c r="G13427" s="8" t="s">
        <v>316</v>
      </c>
      <c r="H13427" t="s">
        <v>317</v>
      </c>
      <c r="I13427" s="1" t="s">
        <v>35</v>
      </c>
      <c r="J13427" t="s">
        <v>36</v>
      </c>
    </row>
    <row r="13428" spans="1:10" x14ac:dyDescent="0.2">
      <c r="A13428" s="7" t="s">
        <v>23167</v>
      </c>
      <c r="B13428" t="s">
        <v>23168</v>
      </c>
      <c r="C13428">
        <v>21002</v>
      </c>
      <c r="D13428" t="s">
        <v>31</v>
      </c>
      <c r="E13428">
        <v>3</v>
      </c>
      <c r="F13428" t="s">
        <v>2045</v>
      </c>
      <c r="G13428" s="8" t="s">
        <v>320</v>
      </c>
      <c r="H13428" t="s">
        <v>321</v>
      </c>
      <c r="I13428" s="1" t="s">
        <v>35</v>
      </c>
      <c r="J13428" t="s">
        <v>36</v>
      </c>
    </row>
    <row r="13429" spans="1:10" x14ac:dyDescent="0.2">
      <c r="A13429" s="7" t="s">
        <v>23169</v>
      </c>
      <c r="B13429" t="s">
        <v>23170</v>
      </c>
      <c r="C13429">
        <v>21002</v>
      </c>
      <c r="D13429" t="s">
        <v>31</v>
      </c>
      <c r="E13429">
        <v>3</v>
      </c>
      <c r="F13429" t="s">
        <v>2045</v>
      </c>
      <c r="G13429" s="8" t="s">
        <v>320</v>
      </c>
      <c r="H13429" t="s">
        <v>321</v>
      </c>
      <c r="I13429" s="1" t="s">
        <v>35</v>
      </c>
      <c r="J13429" t="s">
        <v>36</v>
      </c>
    </row>
    <row r="13430" spans="1:10" x14ac:dyDescent="0.2">
      <c r="A13430" s="7" t="s">
        <v>23171</v>
      </c>
      <c r="B13430" t="s">
        <v>23172</v>
      </c>
      <c r="C13430">
        <v>21002</v>
      </c>
      <c r="D13430" t="s">
        <v>31</v>
      </c>
      <c r="E13430">
        <v>3</v>
      </c>
      <c r="F13430" t="s">
        <v>2045</v>
      </c>
      <c r="G13430" s="8" t="s">
        <v>320</v>
      </c>
      <c r="H13430" t="s">
        <v>321</v>
      </c>
      <c r="I13430" s="1" t="s">
        <v>35</v>
      </c>
      <c r="J13430" t="s">
        <v>36</v>
      </c>
    </row>
    <row r="13431" spans="1:10" x14ac:dyDescent="0.2">
      <c r="A13431" s="7" t="s">
        <v>23173</v>
      </c>
      <c r="B13431" t="s">
        <v>23174</v>
      </c>
      <c r="C13431">
        <v>21002</v>
      </c>
      <c r="D13431" t="s">
        <v>31</v>
      </c>
      <c r="E13431">
        <v>3</v>
      </c>
      <c r="F13431" t="s">
        <v>2045</v>
      </c>
      <c r="G13431" s="8" t="s">
        <v>320</v>
      </c>
      <c r="H13431" t="s">
        <v>321</v>
      </c>
      <c r="I13431" s="1" t="s">
        <v>35</v>
      </c>
      <c r="J13431" t="s">
        <v>36</v>
      </c>
    </row>
    <row r="13432" spans="1:10" x14ac:dyDescent="0.2">
      <c r="A13432" s="7" t="s">
        <v>23175</v>
      </c>
      <c r="B13432" t="s">
        <v>23176</v>
      </c>
      <c r="C13432">
        <v>21002</v>
      </c>
      <c r="D13432" t="s">
        <v>31</v>
      </c>
      <c r="E13432">
        <v>3</v>
      </c>
      <c r="F13432" t="s">
        <v>2045</v>
      </c>
      <c r="G13432" s="8" t="s">
        <v>320</v>
      </c>
      <c r="H13432" t="s">
        <v>321</v>
      </c>
      <c r="I13432" s="1" t="s">
        <v>35</v>
      </c>
      <c r="J13432" t="s">
        <v>36</v>
      </c>
    </row>
    <row r="13433" spans="1:10" x14ac:dyDescent="0.2">
      <c r="A13433" s="7" t="s">
        <v>23177</v>
      </c>
      <c r="B13433" t="s">
        <v>23178</v>
      </c>
      <c r="C13433">
        <v>21002</v>
      </c>
      <c r="D13433" t="s">
        <v>31</v>
      </c>
      <c r="E13433">
        <v>3</v>
      </c>
      <c r="F13433" t="s">
        <v>2045</v>
      </c>
      <c r="G13433" s="8" t="s">
        <v>320</v>
      </c>
      <c r="H13433" t="s">
        <v>321</v>
      </c>
      <c r="I13433" s="1" t="s">
        <v>35</v>
      </c>
      <c r="J13433" t="s">
        <v>36</v>
      </c>
    </row>
    <row r="13434" spans="1:10" x14ac:dyDescent="0.2">
      <c r="A13434" s="7" t="s">
        <v>23179</v>
      </c>
      <c r="B13434" t="s">
        <v>23180</v>
      </c>
      <c r="C13434">
        <v>21002</v>
      </c>
      <c r="D13434" t="s">
        <v>31</v>
      </c>
      <c r="E13434">
        <v>3</v>
      </c>
      <c r="F13434" t="s">
        <v>2045</v>
      </c>
      <c r="G13434" s="8" t="s">
        <v>320</v>
      </c>
      <c r="H13434" t="s">
        <v>321</v>
      </c>
      <c r="I13434" s="1" t="s">
        <v>35</v>
      </c>
      <c r="J13434" t="s">
        <v>36</v>
      </c>
    </row>
    <row r="13435" spans="1:10" x14ac:dyDescent="0.2">
      <c r="A13435" s="7" t="s">
        <v>23181</v>
      </c>
      <c r="B13435" t="s">
        <v>23182</v>
      </c>
      <c r="C13435">
        <v>21002</v>
      </c>
      <c r="D13435" t="s">
        <v>31</v>
      </c>
      <c r="E13435">
        <v>3</v>
      </c>
      <c r="F13435" t="s">
        <v>2045</v>
      </c>
      <c r="G13435" s="8" t="s">
        <v>320</v>
      </c>
      <c r="H13435" t="s">
        <v>321</v>
      </c>
      <c r="I13435" s="1" t="s">
        <v>35</v>
      </c>
      <c r="J13435" t="s">
        <v>36</v>
      </c>
    </row>
    <row r="13436" spans="1:10" x14ac:dyDescent="0.2">
      <c r="A13436" s="7" t="s">
        <v>23183</v>
      </c>
      <c r="B13436" t="s">
        <v>23184</v>
      </c>
      <c r="C13436">
        <v>21002</v>
      </c>
      <c r="D13436" t="s">
        <v>31</v>
      </c>
      <c r="E13436">
        <v>3</v>
      </c>
      <c r="F13436" t="s">
        <v>2045</v>
      </c>
      <c r="G13436" s="8" t="s">
        <v>320</v>
      </c>
      <c r="H13436" t="s">
        <v>321</v>
      </c>
      <c r="I13436" s="1" t="s">
        <v>35</v>
      </c>
      <c r="J13436" t="s">
        <v>36</v>
      </c>
    </row>
    <row r="13437" spans="1:10" x14ac:dyDescent="0.2">
      <c r="A13437" s="7" t="s">
        <v>23185</v>
      </c>
      <c r="B13437" t="s">
        <v>23186</v>
      </c>
      <c r="C13437">
        <v>21002</v>
      </c>
      <c r="D13437" t="s">
        <v>31</v>
      </c>
      <c r="E13437">
        <v>3</v>
      </c>
      <c r="F13437" t="s">
        <v>2045</v>
      </c>
      <c r="G13437" s="8" t="s">
        <v>320</v>
      </c>
      <c r="H13437" t="s">
        <v>321</v>
      </c>
      <c r="I13437" s="1" t="s">
        <v>35</v>
      </c>
      <c r="J13437" t="s">
        <v>36</v>
      </c>
    </row>
    <row r="13438" spans="1:10" x14ac:dyDescent="0.2">
      <c r="A13438" s="7" t="s">
        <v>23187</v>
      </c>
      <c r="B13438" t="s">
        <v>23188</v>
      </c>
      <c r="C13438">
        <v>21002</v>
      </c>
      <c r="D13438" t="s">
        <v>31</v>
      </c>
      <c r="E13438">
        <v>3</v>
      </c>
      <c r="F13438" t="s">
        <v>2045</v>
      </c>
      <c r="G13438" s="8" t="s">
        <v>320</v>
      </c>
      <c r="H13438" t="s">
        <v>321</v>
      </c>
      <c r="I13438" s="1" t="s">
        <v>35</v>
      </c>
      <c r="J13438" t="s">
        <v>36</v>
      </c>
    </row>
    <row r="13439" spans="1:10" x14ac:dyDescent="0.2">
      <c r="A13439" s="7" t="s">
        <v>23189</v>
      </c>
      <c r="B13439" t="s">
        <v>23190</v>
      </c>
      <c r="C13439">
        <v>21002</v>
      </c>
      <c r="D13439" t="s">
        <v>31</v>
      </c>
      <c r="E13439">
        <v>3</v>
      </c>
      <c r="F13439" t="s">
        <v>2045</v>
      </c>
      <c r="G13439" s="8" t="s">
        <v>320</v>
      </c>
      <c r="H13439" t="s">
        <v>321</v>
      </c>
      <c r="I13439" s="1" t="s">
        <v>35</v>
      </c>
      <c r="J13439" t="s">
        <v>36</v>
      </c>
    </row>
    <row r="13440" spans="1:10" x14ac:dyDescent="0.2">
      <c r="A13440" s="7" t="s">
        <v>23191</v>
      </c>
      <c r="B13440" t="s">
        <v>23192</v>
      </c>
      <c r="C13440">
        <v>21002</v>
      </c>
      <c r="D13440" t="s">
        <v>31</v>
      </c>
      <c r="E13440">
        <v>3</v>
      </c>
      <c r="F13440" t="s">
        <v>2045</v>
      </c>
      <c r="G13440" s="8" t="s">
        <v>320</v>
      </c>
      <c r="H13440" t="s">
        <v>321</v>
      </c>
      <c r="I13440" s="1" t="s">
        <v>35</v>
      </c>
      <c r="J13440" t="s">
        <v>36</v>
      </c>
    </row>
    <row r="13441" spans="1:10" x14ac:dyDescent="0.2">
      <c r="A13441" s="7" t="s">
        <v>23193</v>
      </c>
      <c r="B13441" t="s">
        <v>23194</v>
      </c>
      <c r="C13441">
        <v>21002</v>
      </c>
      <c r="D13441" t="s">
        <v>31</v>
      </c>
      <c r="E13441">
        <v>3</v>
      </c>
      <c r="F13441" t="s">
        <v>2045</v>
      </c>
      <c r="G13441" s="8" t="s">
        <v>320</v>
      </c>
      <c r="H13441" t="s">
        <v>321</v>
      </c>
      <c r="I13441" s="1" t="s">
        <v>35</v>
      </c>
      <c r="J13441" t="s">
        <v>36</v>
      </c>
    </row>
    <row r="13442" spans="1:10" x14ac:dyDescent="0.2">
      <c r="A13442" s="7" t="s">
        <v>23195</v>
      </c>
      <c r="B13442" t="s">
        <v>23196</v>
      </c>
      <c r="C13442">
        <v>21002</v>
      </c>
      <c r="D13442" t="s">
        <v>31</v>
      </c>
      <c r="E13442">
        <v>3</v>
      </c>
      <c r="F13442" t="s">
        <v>2045</v>
      </c>
      <c r="G13442" s="8" t="s">
        <v>320</v>
      </c>
      <c r="H13442" t="s">
        <v>321</v>
      </c>
      <c r="I13442" s="1" t="s">
        <v>35</v>
      </c>
      <c r="J13442" t="s">
        <v>36</v>
      </c>
    </row>
    <row r="13443" spans="1:10" x14ac:dyDescent="0.2">
      <c r="A13443" s="7" t="s">
        <v>23197</v>
      </c>
      <c r="B13443" t="s">
        <v>23198</v>
      </c>
      <c r="C13443">
        <v>21002</v>
      </c>
      <c r="D13443" t="s">
        <v>31</v>
      </c>
      <c r="E13443">
        <v>3</v>
      </c>
      <c r="F13443" t="s">
        <v>2045</v>
      </c>
      <c r="G13443" s="8" t="s">
        <v>320</v>
      </c>
      <c r="H13443" t="s">
        <v>321</v>
      </c>
      <c r="I13443" s="1" t="s">
        <v>35</v>
      </c>
      <c r="J13443" t="s">
        <v>36</v>
      </c>
    </row>
    <row r="13444" spans="1:10" x14ac:dyDescent="0.2">
      <c r="A13444" s="7" t="s">
        <v>23199</v>
      </c>
      <c r="B13444" t="s">
        <v>23200</v>
      </c>
      <c r="C13444">
        <v>21002</v>
      </c>
      <c r="D13444" t="s">
        <v>31</v>
      </c>
      <c r="E13444">
        <v>3</v>
      </c>
      <c r="F13444" t="s">
        <v>2045</v>
      </c>
      <c r="G13444" s="8" t="s">
        <v>320</v>
      </c>
      <c r="H13444" t="s">
        <v>321</v>
      </c>
      <c r="I13444" s="1" t="s">
        <v>35</v>
      </c>
      <c r="J13444" t="s">
        <v>36</v>
      </c>
    </row>
    <row r="13445" spans="1:10" x14ac:dyDescent="0.2">
      <c r="A13445" s="7" t="s">
        <v>23201</v>
      </c>
      <c r="B13445" t="s">
        <v>23202</v>
      </c>
      <c r="C13445">
        <v>21002</v>
      </c>
      <c r="D13445" t="s">
        <v>31</v>
      </c>
      <c r="E13445">
        <v>3</v>
      </c>
      <c r="F13445" t="s">
        <v>2045</v>
      </c>
      <c r="G13445" s="8" t="s">
        <v>320</v>
      </c>
      <c r="H13445" t="s">
        <v>321</v>
      </c>
      <c r="I13445" s="1" t="s">
        <v>35</v>
      </c>
      <c r="J13445" t="s">
        <v>36</v>
      </c>
    </row>
    <row r="13446" spans="1:10" x14ac:dyDescent="0.2">
      <c r="A13446" s="7" t="s">
        <v>23203</v>
      </c>
      <c r="B13446" t="s">
        <v>23204</v>
      </c>
      <c r="C13446">
        <v>21002</v>
      </c>
      <c r="D13446" t="s">
        <v>31</v>
      </c>
      <c r="E13446">
        <v>3</v>
      </c>
      <c r="F13446" t="s">
        <v>2045</v>
      </c>
      <c r="G13446" s="8" t="s">
        <v>320</v>
      </c>
      <c r="H13446" t="s">
        <v>321</v>
      </c>
      <c r="I13446" s="1" t="s">
        <v>35</v>
      </c>
      <c r="J13446" t="s">
        <v>36</v>
      </c>
    </row>
    <row r="13447" spans="1:10" x14ac:dyDescent="0.2">
      <c r="A13447" s="7" t="s">
        <v>23205</v>
      </c>
      <c r="B13447" t="s">
        <v>23206</v>
      </c>
      <c r="C13447">
        <v>21002</v>
      </c>
      <c r="D13447" t="s">
        <v>31</v>
      </c>
      <c r="E13447">
        <v>3</v>
      </c>
      <c r="F13447" t="s">
        <v>2045</v>
      </c>
      <c r="G13447" s="8" t="s">
        <v>320</v>
      </c>
      <c r="H13447" t="s">
        <v>321</v>
      </c>
      <c r="I13447" s="1" t="s">
        <v>35</v>
      </c>
      <c r="J13447" t="s">
        <v>36</v>
      </c>
    </row>
    <row r="13448" spans="1:10" x14ac:dyDescent="0.2">
      <c r="A13448" s="7" t="s">
        <v>23207</v>
      </c>
      <c r="B13448" t="s">
        <v>23208</v>
      </c>
      <c r="C13448">
        <v>21002</v>
      </c>
      <c r="D13448" t="s">
        <v>31</v>
      </c>
      <c r="E13448">
        <v>3</v>
      </c>
      <c r="F13448" t="s">
        <v>2045</v>
      </c>
      <c r="G13448" s="8" t="s">
        <v>320</v>
      </c>
      <c r="H13448" t="s">
        <v>321</v>
      </c>
      <c r="I13448" s="1" t="s">
        <v>35</v>
      </c>
      <c r="J13448" t="s">
        <v>36</v>
      </c>
    </row>
    <row r="13449" spans="1:10" x14ac:dyDescent="0.2">
      <c r="A13449" s="7" t="s">
        <v>23209</v>
      </c>
      <c r="B13449" t="s">
        <v>23210</v>
      </c>
      <c r="C13449">
        <v>21002</v>
      </c>
      <c r="D13449" t="s">
        <v>31</v>
      </c>
      <c r="E13449">
        <v>3</v>
      </c>
      <c r="F13449" t="s">
        <v>2045</v>
      </c>
      <c r="G13449" s="8" t="s">
        <v>320</v>
      </c>
      <c r="H13449" t="s">
        <v>321</v>
      </c>
      <c r="I13449" s="1" t="s">
        <v>35</v>
      </c>
      <c r="J13449" t="s">
        <v>36</v>
      </c>
    </row>
    <row r="13450" spans="1:10" x14ac:dyDescent="0.2">
      <c r="A13450" s="7" t="s">
        <v>23211</v>
      </c>
      <c r="B13450" t="s">
        <v>23212</v>
      </c>
      <c r="C13450">
        <v>21002</v>
      </c>
      <c r="D13450" t="s">
        <v>31</v>
      </c>
      <c r="E13450">
        <v>3</v>
      </c>
      <c r="F13450" t="s">
        <v>2045</v>
      </c>
      <c r="G13450" s="8" t="s">
        <v>320</v>
      </c>
      <c r="H13450" t="s">
        <v>321</v>
      </c>
      <c r="I13450" s="1" t="s">
        <v>35</v>
      </c>
      <c r="J13450" t="s">
        <v>36</v>
      </c>
    </row>
    <row r="13451" spans="1:10" x14ac:dyDescent="0.2">
      <c r="A13451" s="7" t="s">
        <v>23213</v>
      </c>
      <c r="B13451" t="s">
        <v>23214</v>
      </c>
      <c r="C13451">
        <v>21002</v>
      </c>
      <c r="D13451" t="s">
        <v>31</v>
      </c>
      <c r="E13451">
        <v>3</v>
      </c>
      <c r="F13451" t="s">
        <v>2045</v>
      </c>
      <c r="G13451" s="8" t="s">
        <v>320</v>
      </c>
      <c r="H13451" t="s">
        <v>321</v>
      </c>
      <c r="I13451" s="1" t="s">
        <v>35</v>
      </c>
      <c r="J13451" t="s">
        <v>36</v>
      </c>
    </row>
    <row r="13452" spans="1:10" x14ac:dyDescent="0.2">
      <c r="A13452" s="7" t="s">
        <v>23215</v>
      </c>
      <c r="B13452" t="s">
        <v>23216</v>
      </c>
      <c r="C13452">
        <v>21002</v>
      </c>
      <c r="D13452" t="s">
        <v>31</v>
      </c>
      <c r="E13452">
        <v>3</v>
      </c>
      <c r="F13452" t="s">
        <v>2045</v>
      </c>
      <c r="G13452" s="8" t="s">
        <v>320</v>
      </c>
      <c r="H13452" t="s">
        <v>321</v>
      </c>
      <c r="I13452" s="1" t="s">
        <v>35</v>
      </c>
      <c r="J13452" t="s">
        <v>36</v>
      </c>
    </row>
    <row r="13453" spans="1:10" x14ac:dyDescent="0.2">
      <c r="A13453" s="7" t="s">
        <v>23217</v>
      </c>
      <c r="B13453" t="s">
        <v>23218</v>
      </c>
      <c r="C13453">
        <v>21002</v>
      </c>
      <c r="D13453" t="s">
        <v>31</v>
      </c>
      <c r="E13453">
        <v>3</v>
      </c>
      <c r="F13453" t="s">
        <v>2045</v>
      </c>
      <c r="G13453" s="8" t="s">
        <v>320</v>
      </c>
      <c r="H13453" t="s">
        <v>321</v>
      </c>
      <c r="I13453" s="1" t="s">
        <v>35</v>
      </c>
      <c r="J13453" t="s">
        <v>36</v>
      </c>
    </row>
    <row r="13454" spans="1:10" x14ac:dyDescent="0.2">
      <c r="A13454" s="7" t="s">
        <v>23219</v>
      </c>
      <c r="B13454" t="s">
        <v>23220</v>
      </c>
      <c r="C13454">
        <v>21002</v>
      </c>
      <c r="D13454" t="s">
        <v>31</v>
      </c>
      <c r="E13454">
        <v>3</v>
      </c>
      <c r="F13454" t="s">
        <v>2045</v>
      </c>
      <c r="G13454" s="8" t="s">
        <v>320</v>
      </c>
      <c r="H13454" t="s">
        <v>321</v>
      </c>
      <c r="I13454" s="1" t="s">
        <v>35</v>
      </c>
      <c r="J13454" t="s">
        <v>36</v>
      </c>
    </row>
    <row r="13455" spans="1:10" x14ac:dyDescent="0.2">
      <c r="A13455" s="7" t="s">
        <v>23221</v>
      </c>
      <c r="B13455" t="s">
        <v>23222</v>
      </c>
      <c r="C13455">
        <v>21002</v>
      </c>
      <c r="D13455" t="s">
        <v>31</v>
      </c>
      <c r="E13455">
        <v>3</v>
      </c>
      <c r="F13455" t="s">
        <v>2045</v>
      </c>
      <c r="G13455" s="8" t="s">
        <v>320</v>
      </c>
      <c r="H13455" t="s">
        <v>321</v>
      </c>
      <c r="I13455" s="1" t="s">
        <v>35</v>
      </c>
      <c r="J13455" t="s">
        <v>36</v>
      </c>
    </row>
    <row r="13456" spans="1:10" x14ac:dyDescent="0.2">
      <c r="A13456" s="7" t="s">
        <v>23223</v>
      </c>
      <c r="B13456" t="s">
        <v>23224</v>
      </c>
      <c r="C13456">
        <v>21002</v>
      </c>
      <c r="D13456" t="s">
        <v>31</v>
      </c>
      <c r="E13456">
        <v>3</v>
      </c>
      <c r="F13456" t="s">
        <v>2045</v>
      </c>
      <c r="G13456" s="8" t="s">
        <v>320</v>
      </c>
      <c r="H13456" t="s">
        <v>321</v>
      </c>
      <c r="I13456" s="1" t="s">
        <v>35</v>
      </c>
      <c r="J13456" t="s">
        <v>36</v>
      </c>
    </row>
    <row r="13457" spans="1:10" x14ac:dyDescent="0.2">
      <c r="A13457" s="7" t="s">
        <v>23225</v>
      </c>
      <c r="B13457" t="s">
        <v>23226</v>
      </c>
      <c r="C13457">
        <v>21002</v>
      </c>
      <c r="D13457" t="s">
        <v>31</v>
      </c>
      <c r="E13457">
        <v>3</v>
      </c>
      <c r="F13457" t="s">
        <v>2045</v>
      </c>
      <c r="G13457" s="8" t="s">
        <v>320</v>
      </c>
      <c r="H13457" t="s">
        <v>321</v>
      </c>
      <c r="I13457" s="1" t="s">
        <v>35</v>
      </c>
      <c r="J13457" t="s">
        <v>36</v>
      </c>
    </row>
    <row r="13458" spans="1:10" x14ac:dyDescent="0.2">
      <c r="A13458" s="7" t="s">
        <v>23227</v>
      </c>
      <c r="B13458" t="s">
        <v>23228</v>
      </c>
      <c r="C13458">
        <v>21002</v>
      </c>
      <c r="D13458" t="s">
        <v>31</v>
      </c>
      <c r="E13458">
        <v>3</v>
      </c>
      <c r="F13458" t="s">
        <v>2045</v>
      </c>
      <c r="G13458" s="8" t="s">
        <v>320</v>
      </c>
      <c r="H13458" t="s">
        <v>321</v>
      </c>
      <c r="I13458" s="1" t="s">
        <v>35</v>
      </c>
      <c r="J13458" t="s">
        <v>36</v>
      </c>
    </row>
    <row r="13459" spans="1:10" x14ac:dyDescent="0.2">
      <c r="A13459" s="7" t="s">
        <v>23229</v>
      </c>
      <c r="B13459" t="s">
        <v>23230</v>
      </c>
      <c r="C13459">
        <v>21002</v>
      </c>
      <c r="D13459" t="s">
        <v>31</v>
      </c>
      <c r="E13459">
        <v>3</v>
      </c>
      <c r="F13459" t="s">
        <v>2045</v>
      </c>
      <c r="G13459" s="8" t="s">
        <v>320</v>
      </c>
      <c r="H13459" t="s">
        <v>321</v>
      </c>
      <c r="I13459" s="1" t="s">
        <v>35</v>
      </c>
      <c r="J13459" t="s">
        <v>36</v>
      </c>
    </row>
    <row r="13460" spans="1:10" x14ac:dyDescent="0.2">
      <c r="A13460" s="7" t="s">
        <v>23231</v>
      </c>
      <c r="B13460" t="s">
        <v>23232</v>
      </c>
      <c r="C13460">
        <v>21002</v>
      </c>
      <c r="D13460" t="s">
        <v>31</v>
      </c>
      <c r="E13460">
        <v>3</v>
      </c>
      <c r="F13460" t="s">
        <v>2045</v>
      </c>
      <c r="G13460" s="8" t="s">
        <v>320</v>
      </c>
      <c r="H13460" t="s">
        <v>321</v>
      </c>
      <c r="I13460" s="1" t="s">
        <v>35</v>
      </c>
      <c r="J13460" t="s">
        <v>36</v>
      </c>
    </row>
    <row r="13461" spans="1:10" x14ac:dyDescent="0.2">
      <c r="A13461" s="7" t="s">
        <v>23233</v>
      </c>
      <c r="B13461" t="s">
        <v>23234</v>
      </c>
      <c r="C13461">
        <v>21002</v>
      </c>
      <c r="D13461" t="s">
        <v>31</v>
      </c>
      <c r="E13461">
        <v>3</v>
      </c>
      <c r="F13461" t="s">
        <v>2045</v>
      </c>
      <c r="G13461" s="8" t="s">
        <v>320</v>
      </c>
      <c r="H13461" t="s">
        <v>321</v>
      </c>
      <c r="I13461" s="1" t="s">
        <v>35</v>
      </c>
      <c r="J13461" t="s">
        <v>36</v>
      </c>
    </row>
    <row r="13462" spans="1:10" x14ac:dyDescent="0.2">
      <c r="A13462" s="7" t="s">
        <v>23235</v>
      </c>
      <c r="B13462" t="s">
        <v>23236</v>
      </c>
      <c r="C13462">
        <v>21002</v>
      </c>
      <c r="D13462" t="s">
        <v>31</v>
      </c>
      <c r="E13462">
        <v>3</v>
      </c>
      <c r="F13462" t="s">
        <v>2045</v>
      </c>
      <c r="G13462" s="8" t="s">
        <v>320</v>
      </c>
      <c r="H13462" t="s">
        <v>321</v>
      </c>
      <c r="I13462" s="1" t="s">
        <v>35</v>
      </c>
      <c r="J13462" t="s">
        <v>36</v>
      </c>
    </row>
    <row r="13463" spans="1:10" x14ac:dyDescent="0.2">
      <c r="A13463" s="7" t="s">
        <v>23237</v>
      </c>
      <c r="B13463" t="s">
        <v>23238</v>
      </c>
      <c r="C13463">
        <v>21002</v>
      </c>
      <c r="D13463" t="s">
        <v>31</v>
      </c>
      <c r="E13463">
        <v>3</v>
      </c>
      <c r="F13463" t="s">
        <v>2045</v>
      </c>
      <c r="G13463" s="8" t="s">
        <v>320</v>
      </c>
      <c r="H13463" t="s">
        <v>321</v>
      </c>
      <c r="I13463" s="1" t="s">
        <v>35</v>
      </c>
      <c r="J13463" t="s">
        <v>36</v>
      </c>
    </row>
    <row r="13464" spans="1:10" x14ac:dyDescent="0.2">
      <c r="A13464" s="7" t="s">
        <v>23239</v>
      </c>
      <c r="B13464" t="s">
        <v>23240</v>
      </c>
      <c r="C13464">
        <v>21002</v>
      </c>
      <c r="D13464" t="s">
        <v>31</v>
      </c>
      <c r="E13464">
        <v>3</v>
      </c>
      <c r="F13464" t="s">
        <v>2045</v>
      </c>
      <c r="G13464" s="8" t="s">
        <v>320</v>
      </c>
      <c r="H13464" t="s">
        <v>321</v>
      </c>
      <c r="I13464" s="1" t="s">
        <v>35</v>
      </c>
      <c r="J13464" t="s">
        <v>36</v>
      </c>
    </row>
    <row r="13465" spans="1:10" x14ac:dyDescent="0.2">
      <c r="A13465" s="7" t="s">
        <v>23241</v>
      </c>
      <c r="B13465" t="s">
        <v>23242</v>
      </c>
      <c r="C13465">
        <v>21002</v>
      </c>
      <c r="D13465" t="s">
        <v>31</v>
      </c>
      <c r="E13465">
        <v>3</v>
      </c>
      <c r="F13465" t="s">
        <v>2045</v>
      </c>
      <c r="G13465" s="8" t="s">
        <v>320</v>
      </c>
      <c r="H13465" t="s">
        <v>321</v>
      </c>
      <c r="I13465" s="1" t="s">
        <v>35</v>
      </c>
      <c r="J13465" t="s">
        <v>36</v>
      </c>
    </row>
    <row r="13466" spans="1:10" x14ac:dyDescent="0.2">
      <c r="A13466" s="7" t="s">
        <v>23243</v>
      </c>
      <c r="B13466" t="s">
        <v>23244</v>
      </c>
      <c r="C13466">
        <v>21002</v>
      </c>
      <c r="D13466" t="s">
        <v>31</v>
      </c>
      <c r="E13466">
        <v>3</v>
      </c>
      <c r="F13466" t="s">
        <v>2045</v>
      </c>
      <c r="G13466" s="8" t="s">
        <v>320</v>
      </c>
      <c r="H13466" t="s">
        <v>321</v>
      </c>
      <c r="I13466" s="1" t="s">
        <v>35</v>
      </c>
      <c r="J13466" t="s">
        <v>36</v>
      </c>
    </row>
    <row r="13467" spans="1:10" x14ac:dyDescent="0.2">
      <c r="A13467" s="7" t="s">
        <v>23245</v>
      </c>
      <c r="B13467" t="s">
        <v>23246</v>
      </c>
      <c r="C13467">
        <v>21002</v>
      </c>
      <c r="D13467" t="s">
        <v>31</v>
      </c>
      <c r="E13467">
        <v>3</v>
      </c>
      <c r="F13467" t="s">
        <v>2045</v>
      </c>
      <c r="G13467" s="8" t="s">
        <v>320</v>
      </c>
      <c r="H13467" t="s">
        <v>321</v>
      </c>
      <c r="I13467" s="1" t="s">
        <v>35</v>
      </c>
      <c r="J13467" t="s">
        <v>36</v>
      </c>
    </row>
    <row r="13468" spans="1:10" x14ac:dyDescent="0.2">
      <c r="A13468" s="7" t="s">
        <v>23247</v>
      </c>
      <c r="B13468" t="s">
        <v>23248</v>
      </c>
      <c r="C13468">
        <v>21002</v>
      </c>
      <c r="D13468" t="s">
        <v>31</v>
      </c>
      <c r="E13468">
        <v>3</v>
      </c>
      <c r="F13468" t="s">
        <v>2045</v>
      </c>
      <c r="G13468" s="8" t="s">
        <v>320</v>
      </c>
      <c r="H13468" t="s">
        <v>321</v>
      </c>
      <c r="I13468" s="1" t="s">
        <v>35</v>
      </c>
      <c r="J13468" t="s">
        <v>36</v>
      </c>
    </row>
    <row r="13469" spans="1:10" x14ac:dyDescent="0.2">
      <c r="A13469" s="7" t="s">
        <v>23249</v>
      </c>
      <c r="B13469" t="s">
        <v>23250</v>
      </c>
      <c r="C13469">
        <v>21002</v>
      </c>
      <c r="D13469" t="s">
        <v>31</v>
      </c>
      <c r="E13469">
        <v>3</v>
      </c>
      <c r="F13469" t="s">
        <v>2045</v>
      </c>
      <c r="G13469" s="8" t="s">
        <v>320</v>
      </c>
      <c r="H13469" t="s">
        <v>321</v>
      </c>
      <c r="I13469" s="1" t="s">
        <v>35</v>
      </c>
      <c r="J13469" t="s">
        <v>36</v>
      </c>
    </row>
    <row r="13470" spans="1:10" x14ac:dyDescent="0.2">
      <c r="A13470" s="7" t="s">
        <v>23251</v>
      </c>
      <c r="B13470" t="s">
        <v>23252</v>
      </c>
      <c r="C13470">
        <v>21002</v>
      </c>
      <c r="D13470" t="s">
        <v>31</v>
      </c>
      <c r="E13470">
        <v>3</v>
      </c>
      <c r="F13470" t="s">
        <v>2045</v>
      </c>
      <c r="G13470" s="8" t="s">
        <v>320</v>
      </c>
      <c r="H13470" t="s">
        <v>321</v>
      </c>
      <c r="I13470" s="1" t="s">
        <v>35</v>
      </c>
      <c r="J13470" t="s">
        <v>36</v>
      </c>
    </row>
    <row r="13471" spans="1:10" x14ac:dyDescent="0.2">
      <c r="A13471" s="7" t="s">
        <v>23253</v>
      </c>
      <c r="B13471" t="s">
        <v>23254</v>
      </c>
      <c r="C13471">
        <v>21002</v>
      </c>
      <c r="D13471" t="s">
        <v>31</v>
      </c>
      <c r="E13471">
        <v>3</v>
      </c>
      <c r="F13471" t="s">
        <v>2045</v>
      </c>
      <c r="G13471" s="8" t="s">
        <v>320</v>
      </c>
      <c r="H13471" t="s">
        <v>321</v>
      </c>
      <c r="I13471" s="1" t="s">
        <v>35</v>
      </c>
      <c r="J13471" t="s">
        <v>36</v>
      </c>
    </row>
    <row r="13472" spans="1:10" x14ac:dyDescent="0.2">
      <c r="A13472" s="7" t="s">
        <v>23255</v>
      </c>
      <c r="B13472" t="s">
        <v>23256</v>
      </c>
      <c r="C13472">
        <v>21002</v>
      </c>
      <c r="D13472" t="s">
        <v>31</v>
      </c>
      <c r="E13472">
        <v>3</v>
      </c>
      <c r="F13472" t="s">
        <v>2045</v>
      </c>
      <c r="G13472" s="8" t="s">
        <v>320</v>
      </c>
      <c r="H13472" t="s">
        <v>321</v>
      </c>
      <c r="I13472" s="1" t="s">
        <v>35</v>
      </c>
      <c r="J13472" t="s">
        <v>36</v>
      </c>
    </row>
    <row r="13473" spans="1:10" x14ac:dyDescent="0.2">
      <c r="A13473" s="7" t="s">
        <v>23257</v>
      </c>
      <c r="B13473" t="s">
        <v>23258</v>
      </c>
      <c r="C13473">
        <v>21002</v>
      </c>
      <c r="D13473" t="s">
        <v>31</v>
      </c>
      <c r="E13473">
        <v>3</v>
      </c>
      <c r="F13473" t="s">
        <v>2045</v>
      </c>
      <c r="G13473" s="8" t="s">
        <v>320</v>
      </c>
      <c r="H13473" t="s">
        <v>321</v>
      </c>
      <c r="I13473" s="1" t="s">
        <v>35</v>
      </c>
      <c r="J13473" t="s">
        <v>36</v>
      </c>
    </row>
    <row r="13474" spans="1:10" x14ac:dyDescent="0.2">
      <c r="A13474" s="7" t="s">
        <v>23259</v>
      </c>
      <c r="B13474" t="s">
        <v>23260</v>
      </c>
      <c r="C13474">
        <v>21002</v>
      </c>
      <c r="D13474" t="s">
        <v>31</v>
      </c>
      <c r="E13474">
        <v>3</v>
      </c>
      <c r="F13474" t="s">
        <v>2045</v>
      </c>
      <c r="G13474" s="8" t="s">
        <v>320</v>
      </c>
      <c r="H13474" t="s">
        <v>321</v>
      </c>
      <c r="I13474" s="1" t="s">
        <v>35</v>
      </c>
      <c r="J13474" t="s">
        <v>36</v>
      </c>
    </row>
    <row r="13475" spans="1:10" x14ac:dyDescent="0.2">
      <c r="A13475" s="7" t="s">
        <v>23261</v>
      </c>
      <c r="B13475" t="s">
        <v>23262</v>
      </c>
      <c r="C13475">
        <v>21002</v>
      </c>
      <c r="D13475" t="s">
        <v>31</v>
      </c>
      <c r="E13475">
        <v>3</v>
      </c>
      <c r="F13475" t="s">
        <v>2045</v>
      </c>
      <c r="G13475" s="8" t="s">
        <v>320</v>
      </c>
      <c r="H13475" t="s">
        <v>321</v>
      </c>
      <c r="I13475" s="1" t="s">
        <v>35</v>
      </c>
      <c r="J13475" t="s">
        <v>36</v>
      </c>
    </row>
    <row r="13476" spans="1:10" x14ac:dyDescent="0.2">
      <c r="A13476" s="7" t="s">
        <v>23263</v>
      </c>
      <c r="B13476" t="s">
        <v>23264</v>
      </c>
      <c r="C13476">
        <v>21002</v>
      </c>
      <c r="D13476" t="s">
        <v>31</v>
      </c>
      <c r="E13476">
        <v>3</v>
      </c>
      <c r="F13476" t="s">
        <v>2045</v>
      </c>
      <c r="G13476" s="8" t="s">
        <v>320</v>
      </c>
      <c r="H13476" t="s">
        <v>321</v>
      </c>
      <c r="I13476" s="1" t="s">
        <v>35</v>
      </c>
      <c r="J13476" t="s">
        <v>36</v>
      </c>
    </row>
    <row r="13477" spans="1:10" x14ac:dyDescent="0.2">
      <c r="A13477" s="7" t="s">
        <v>23265</v>
      </c>
      <c r="B13477" t="s">
        <v>23266</v>
      </c>
      <c r="C13477">
        <v>21002</v>
      </c>
      <c r="D13477" t="s">
        <v>31</v>
      </c>
      <c r="E13477">
        <v>3</v>
      </c>
      <c r="F13477" t="s">
        <v>2045</v>
      </c>
      <c r="G13477" s="8" t="s">
        <v>320</v>
      </c>
      <c r="H13477" t="s">
        <v>321</v>
      </c>
      <c r="I13477" s="1" t="s">
        <v>35</v>
      </c>
      <c r="J13477" t="s">
        <v>36</v>
      </c>
    </row>
    <row r="13478" spans="1:10" x14ac:dyDescent="0.2">
      <c r="A13478" s="7" t="s">
        <v>23267</v>
      </c>
      <c r="B13478" t="s">
        <v>23268</v>
      </c>
      <c r="C13478">
        <v>21002</v>
      </c>
      <c r="D13478" t="s">
        <v>31</v>
      </c>
      <c r="E13478">
        <v>3</v>
      </c>
      <c r="F13478" t="s">
        <v>2045</v>
      </c>
      <c r="G13478" s="8" t="s">
        <v>320</v>
      </c>
      <c r="H13478" t="s">
        <v>321</v>
      </c>
      <c r="I13478" s="1" t="s">
        <v>35</v>
      </c>
      <c r="J13478" t="s">
        <v>36</v>
      </c>
    </row>
    <row r="13479" spans="1:10" x14ac:dyDescent="0.2">
      <c r="A13479" s="7" t="s">
        <v>23269</v>
      </c>
      <c r="B13479" t="s">
        <v>23270</v>
      </c>
      <c r="C13479">
        <v>21002</v>
      </c>
      <c r="D13479" t="s">
        <v>31</v>
      </c>
      <c r="E13479">
        <v>3</v>
      </c>
      <c r="F13479" t="s">
        <v>2045</v>
      </c>
      <c r="G13479" s="8" t="s">
        <v>320</v>
      </c>
      <c r="H13479" t="s">
        <v>321</v>
      </c>
      <c r="I13479" s="1" t="s">
        <v>35</v>
      </c>
      <c r="J13479" t="s">
        <v>36</v>
      </c>
    </row>
    <row r="13480" spans="1:10" x14ac:dyDescent="0.2">
      <c r="A13480" s="7" t="s">
        <v>23271</v>
      </c>
      <c r="B13480" t="s">
        <v>23272</v>
      </c>
      <c r="C13480">
        <v>21002</v>
      </c>
      <c r="D13480" t="s">
        <v>31</v>
      </c>
      <c r="E13480">
        <v>3</v>
      </c>
      <c r="F13480" t="s">
        <v>2045</v>
      </c>
      <c r="G13480" s="8" t="s">
        <v>320</v>
      </c>
      <c r="H13480" t="s">
        <v>321</v>
      </c>
      <c r="I13480" s="1" t="s">
        <v>35</v>
      </c>
      <c r="J13480" t="s">
        <v>36</v>
      </c>
    </row>
    <row r="13481" spans="1:10" x14ac:dyDescent="0.2">
      <c r="A13481" s="7" t="s">
        <v>23273</v>
      </c>
      <c r="B13481" t="s">
        <v>23274</v>
      </c>
      <c r="C13481">
        <v>21002</v>
      </c>
      <c r="D13481" t="s">
        <v>31</v>
      </c>
      <c r="E13481">
        <v>3</v>
      </c>
      <c r="F13481" t="s">
        <v>2045</v>
      </c>
      <c r="G13481" s="8" t="s">
        <v>320</v>
      </c>
      <c r="H13481" t="s">
        <v>321</v>
      </c>
      <c r="I13481" s="1" t="s">
        <v>35</v>
      </c>
      <c r="J13481" t="s">
        <v>36</v>
      </c>
    </row>
    <row r="13482" spans="1:10" x14ac:dyDescent="0.2">
      <c r="A13482" s="7" t="s">
        <v>23275</v>
      </c>
      <c r="B13482" t="s">
        <v>23276</v>
      </c>
      <c r="C13482">
        <v>21002</v>
      </c>
      <c r="D13482" t="s">
        <v>31</v>
      </c>
      <c r="E13482">
        <v>3</v>
      </c>
      <c r="F13482" t="s">
        <v>2045</v>
      </c>
      <c r="G13482" s="8" t="s">
        <v>320</v>
      </c>
      <c r="H13482" t="s">
        <v>321</v>
      </c>
      <c r="I13482" s="1" t="s">
        <v>35</v>
      </c>
      <c r="J13482" t="s">
        <v>36</v>
      </c>
    </row>
    <row r="13483" spans="1:10" x14ac:dyDescent="0.2">
      <c r="A13483" s="7" t="s">
        <v>23277</v>
      </c>
      <c r="B13483" t="s">
        <v>23278</v>
      </c>
      <c r="C13483">
        <v>21002</v>
      </c>
      <c r="D13483" t="s">
        <v>31</v>
      </c>
      <c r="E13483">
        <v>3</v>
      </c>
      <c r="F13483" t="s">
        <v>2045</v>
      </c>
      <c r="G13483" s="8" t="s">
        <v>320</v>
      </c>
      <c r="H13483" t="s">
        <v>321</v>
      </c>
      <c r="I13483" s="1" t="s">
        <v>35</v>
      </c>
      <c r="J13483" t="s">
        <v>36</v>
      </c>
    </row>
    <row r="13484" spans="1:10" x14ac:dyDescent="0.2">
      <c r="A13484" s="7" t="s">
        <v>23279</v>
      </c>
      <c r="B13484" t="s">
        <v>23280</v>
      </c>
      <c r="C13484">
        <v>21002</v>
      </c>
      <c r="D13484" t="s">
        <v>31</v>
      </c>
      <c r="E13484">
        <v>3</v>
      </c>
      <c r="F13484" t="s">
        <v>2045</v>
      </c>
      <c r="G13484" s="8" t="s">
        <v>320</v>
      </c>
      <c r="H13484" t="s">
        <v>321</v>
      </c>
      <c r="I13484" s="1" t="s">
        <v>35</v>
      </c>
      <c r="J13484" t="s">
        <v>36</v>
      </c>
    </row>
    <row r="13485" spans="1:10" x14ac:dyDescent="0.2">
      <c r="A13485" s="7" t="s">
        <v>23281</v>
      </c>
      <c r="B13485" t="s">
        <v>23282</v>
      </c>
      <c r="C13485">
        <v>21002</v>
      </c>
      <c r="D13485" t="s">
        <v>31</v>
      </c>
      <c r="E13485">
        <v>3</v>
      </c>
      <c r="F13485" t="s">
        <v>2045</v>
      </c>
      <c r="G13485" s="8" t="s">
        <v>320</v>
      </c>
      <c r="H13485" t="s">
        <v>321</v>
      </c>
      <c r="I13485" s="1" t="s">
        <v>35</v>
      </c>
      <c r="J13485" t="s">
        <v>36</v>
      </c>
    </row>
    <row r="13486" spans="1:10" x14ac:dyDescent="0.2">
      <c r="A13486" s="7" t="s">
        <v>23283</v>
      </c>
      <c r="B13486" t="s">
        <v>23284</v>
      </c>
      <c r="C13486">
        <v>21002</v>
      </c>
      <c r="D13486" t="s">
        <v>31</v>
      </c>
      <c r="E13486">
        <v>3</v>
      </c>
      <c r="F13486" t="s">
        <v>2045</v>
      </c>
      <c r="G13486" s="8" t="s">
        <v>320</v>
      </c>
      <c r="H13486" t="s">
        <v>321</v>
      </c>
      <c r="I13486" s="1" t="s">
        <v>35</v>
      </c>
      <c r="J13486" t="s">
        <v>36</v>
      </c>
    </row>
    <row r="13487" spans="1:10" x14ac:dyDescent="0.2">
      <c r="A13487" s="7" t="s">
        <v>23285</v>
      </c>
      <c r="B13487" t="s">
        <v>23286</v>
      </c>
      <c r="C13487">
        <v>21002</v>
      </c>
      <c r="D13487" t="s">
        <v>31</v>
      </c>
      <c r="E13487">
        <v>3</v>
      </c>
      <c r="F13487" t="s">
        <v>2045</v>
      </c>
      <c r="G13487" s="8" t="s">
        <v>320</v>
      </c>
      <c r="H13487" t="s">
        <v>321</v>
      </c>
      <c r="I13487" s="1" t="s">
        <v>35</v>
      </c>
      <c r="J13487" t="s">
        <v>36</v>
      </c>
    </row>
    <row r="13488" spans="1:10" x14ac:dyDescent="0.2">
      <c r="A13488" s="7" t="s">
        <v>23287</v>
      </c>
      <c r="B13488" t="s">
        <v>23288</v>
      </c>
      <c r="C13488">
        <v>21002</v>
      </c>
      <c r="D13488" t="s">
        <v>31</v>
      </c>
      <c r="E13488">
        <v>3</v>
      </c>
      <c r="F13488" t="s">
        <v>2045</v>
      </c>
      <c r="G13488" s="8" t="s">
        <v>320</v>
      </c>
      <c r="H13488" t="s">
        <v>321</v>
      </c>
      <c r="I13488" s="1" t="s">
        <v>35</v>
      </c>
      <c r="J13488" t="s">
        <v>36</v>
      </c>
    </row>
    <row r="13489" spans="1:10" x14ac:dyDescent="0.2">
      <c r="A13489" s="7" t="s">
        <v>23289</v>
      </c>
      <c r="B13489" t="s">
        <v>23290</v>
      </c>
      <c r="C13489">
        <v>21002</v>
      </c>
      <c r="D13489" t="s">
        <v>31</v>
      </c>
      <c r="E13489">
        <v>3</v>
      </c>
      <c r="F13489" t="s">
        <v>2045</v>
      </c>
      <c r="G13489" s="8" t="s">
        <v>320</v>
      </c>
      <c r="H13489" t="s">
        <v>321</v>
      </c>
      <c r="I13489" s="1" t="s">
        <v>35</v>
      </c>
      <c r="J13489" t="s">
        <v>36</v>
      </c>
    </row>
    <row r="13490" spans="1:10" x14ac:dyDescent="0.2">
      <c r="A13490" s="7" t="s">
        <v>23291</v>
      </c>
      <c r="B13490" t="s">
        <v>23292</v>
      </c>
      <c r="C13490">
        <v>21002</v>
      </c>
      <c r="D13490" t="s">
        <v>31</v>
      </c>
      <c r="E13490">
        <v>3</v>
      </c>
      <c r="F13490" t="s">
        <v>2045</v>
      </c>
      <c r="G13490" s="8" t="s">
        <v>320</v>
      </c>
      <c r="H13490" t="s">
        <v>321</v>
      </c>
      <c r="I13490" s="1" t="s">
        <v>35</v>
      </c>
      <c r="J13490" t="s">
        <v>36</v>
      </c>
    </row>
    <row r="13491" spans="1:10" x14ac:dyDescent="0.2">
      <c r="A13491" s="7" t="s">
        <v>23293</v>
      </c>
      <c r="B13491" t="s">
        <v>23294</v>
      </c>
      <c r="C13491">
        <v>21002</v>
      </c>
      <c r="D13491" t="s">
        <v>31</v>
      </c>
      <c r="E13491">
        <v>3</v>
      </c>
      <c r="F13491" t="s">
        <v>2045</v>
      </c>
      <c r="G13491" s="8" t="s">
        <v>320</v>
      </c>
      <c r="H13491" t="s">
        <v>321</v>
      </c>
      <c r="I13491" s="1" t="s">
        <v>35</v>
      </c>
      <c r="J13491" t="s">
        <v>36</v>
      </c>
    </row>
    <row r="13492" spans="1:10" x14ac:dyDescent="0.2">
      <c r="A13492" s="7" t="s">
        <v>23295</v>
      </c>
      <c r="B13492" t="s">
        <v>23296</v>
      </c>
      <c r="C13492">
        <v>21002</v>
      </c>
      <c r="D13492" t="s">
        <v>31</v>
      </c>
      <c r="E13492">
        <v>3</v>
      </c>
      <c r="F13492" t="s">
        <v>2045</v>
      </c>
      <c r="G13492" s="8" t="s">
        <v>320</v>
      </c>
      <c r="H13492" t="s">
        <v>321</v>
      </c>
      <c r="I13492" s="1" t="s">
        <v>35</v>
      </c>
      <c r="J13492" t="s">
        <v>36</v>
      </c>
    </row>
    <row r="13493" spans="1:10" x14ac:dyDescent="0.2">
      <c r="A13493" s="7" t="s">
        <v>23297</v>
      </c>
      <c r="B13493" t="s">
        <v>23298</v>
      </c>
      <c r="C13493">
        <v>21002</v>
      </c>
      <c r="D13493" t="s">
        <v>31</v>
      </c>
      <c r="E13493">
        <v>3</v>
      </c>
      <c r="F13493" t="s">
        <v>2045</v>
      </c>
      <c r="G13493" s="8" t="s">
        <v>320</v>
      </c>
      <c r="H13493" t="s">
        <v>321</v>
      </c>
      <c r="I13493" s="1" t="s">
        <v>35</v>
      </c>
      <c r="J13493" t="s">
        <v>36</v>
      </c>
    </row>
    <row r="13494" spans="1:10" x14ac:dyDescent="0.2">
      <c r="A13494" s="7" t="s">
        <v>23299</v>
      </c>
      <c r="B13494" t="s">
        <v>23300</v>
      </c>
      <c r="C13494">
        <v>21002</v>
      </c>
      <c r="D13494" t="s">
        <v>31</v>
      </c>
      <c r="E13494">
        <v>3</v>
      </c>
      <c r="F13494" t="s">
        <v>2045</v>
      </c>
      <c r="G13494" s="8" t="s">
        <v>320</v>
      </c>
      <c r="H13494" t="s">
        <v>321</v>
      </c>
      <c r="I13494" s="1" t="s">
        <v>35</v>
      </c>
      <c r="J13494" t="s">
        <v>36</v>
      </c>
    </row>
    <row r="13495" spans="1:10" x14ac:dyDescent="0.2">
      <c r="A13495" s="7" t="s">
        <v>23301</v>
      </c>
      <c r="B13495" t="s">
        <v>23302</v>
      </c>
      <c r="C13495">
        <v>21002</v>
      </c>
      <c r="D13495" t="s">
        <v>31</v>
      </c>
      <c r="E13495">
        <v>3</v>
      </c>
      <c r="F13495" t="s">
        <v>2045</v>
      </c>
      <c r="G13495" s="8" t="s">
        <v>320</v>
      </c>
      <c r="H13495" t="s">
        <v>321</v>
      </c>
      <c r="I13495" s="1" t="s">
        <v>35</v>
      </c>
      <c r="J13495" t="s">
        <v>36</v>
      </c>
    </row>
    <row r="13496" spans="1:10" x14ac:dyDescent="0.2">
      <c r="A13496" s="7" t="s">
        <v>23303</v>
      </c>
      <c r="B13496" t="s">
        <v>23304</v>
      </c>
      <c r="C13496">
        <v>21002</v>
      </c>
      <c r="D13496" t="s">
        <v>31</v>
      </c>
      <c r="E13496">
        <v>3</v>
      </c>
      <c r="F13496" t="s">
        <v>2045</v>
      </c>
      <c r="G13496" s="8" t="s">
        <v>320</v>
      </c>
      <c r="H13496" t="s">
        <v>321</v>
      </c>
      <c r="I13496" s="1" t="s">
        <v>35</v>
      </c>
      <c r="J13496" t="s">
        <v>36</v>
      </c>
    </row>
    <row r="13497" spans="1:10" x14ac:dyDescent="0.2">
      <c r="A13497" s="7" t="s">
        <v>23305</v>
      </c>
      <c r="B13497" t="s">
        <v>23306</v>
      </c>
      <c r="C13497">
        <v>21002</v>
      </c>
      <c r="D13497" t="s">
        <v>31</v>
      </c>
      <c r="E13497">
        <v>3</v>
      </c>
      <c r="F13497" t="s">
        <v>2045</v>
      </c>
      <c r="G13497" s="8" t="s">
        <v>320</v>
      </c>
      <c r="H13497" t="s">
        <v>321</v>
      </c>
      <c r="I13497" s="1" t="s">
        <v>35</v>
      </c>
      <c r="J13497" t="s">
        <v>36</v>
      </c>
    </row>
    <row r="13498" spans="1:10" x14ac:dyDescent="0.2">
      <c r="A13498" s="7" t="s">
        <v>23307</v>
      </c>
      <c r="B13498" t="s">
        <v>23308</v>
      </c>
      <c r="C13498">
        <v>21002</v>
      </c>
      <c r="D13498" t="s">
        <v>31</v>
      </c>
      <c r="E13498">
        <v>3</v>
      </c>
      <c r="F13498" t="s">
        <v>2045</v>
      </c>
      <c r="G13498" s="8" t="s">
        <v>320</v>
      </c>
      <c r="H13498" t="s">
        <v>321</v>
      </c>
      <c r="I13498" s="1" t="s">
        <v>35</v>
      </c>
      <c r="J13498" t="s">
        <v>36</v>
      </c>
    </row>
    <row r="13499" spans="1:10" x14ac:dyDescent="0.2">
      <c r="A13499" s="7" t="s">
        <v>23309</v>
      </c>
      <c r="B13499" t="s">
        <v>23310</v>
      </c>
      <c r="C13499">
        <v>21002</v>
      </c>
      <c r="D13499" t="s">
        <v>31</v>
      </c>
      <c r="E13499">
        <v>3</v>
      </c>
      <c r="F13499" t="s">
        <v>2045</v>
      </c>
      <c r="G13499" s="8" t="s">
        <v>320</v>
      </c>
      <c r="H13499" t="s">
        <v>321</v>
      </c>
      <c r="I13499" s="1" t="s">
        <v>35</v>
      </c>
      <c r="J13499" t="s">
        <v>36</v>
      </c>
    </row>
    <row r="13500" spans="1:10" x14ac:dyDescent="0.2">
      <c r="A13500" s="7" t="s">
        <v>23311</v>
      </c>
      <c r="B13500" t="s">
        <v>23312</v>
      </c>
      <c r="C13500">
        <v>21002</v>
      </c>
      <c r="D13500" t="s">
        <v>31</v>
      </c>
      <c r="E13500">
        <v>3</v>
      </c>
      <c r="F13500" t="s">
        <v>2045</v>
      </c>
      <c r="G13500" s="8" t="s">
        <v>320</v>
      </c>
      <c r="H13500" t="s">
        <v>321</v>
      </c>
      <c r="I13500" s="1" t="s">
        <v>35</v>
      </c>
      <c r="J13500" t="s">
        <v>36</v>
      </c>
    </row>
    <row r="13501" spans="1:10" x14ac:dyDescent="0.2">
      <c r="A13501" s="7" t="s">
        <v>23313</v>
      </c>
      <c r="B13501" t="s">
        <v>23314</v>
      </c>
      <c r="C13501">
        <v>21002</v>
      </c>
      <c r="D13501" t="s">
        <v>31</v>
      </c>
      <c r="E13501">
        <v>3</v>
      </c>
      <c r="F13501" t="s">
        <v>2045</v>
      </c>
      <c r="G13501" s="8" t="s">
        <v>320</v>
      </c>
      <c r="H13501" t="s">
        <v>321</v>
      </c>
      <c r="I13501" s="1" t="s">
        <v>35</v>
      </c>
      <c r="J13501" t="s">
        <v>36</v>
      </c>
    </row>
    <row r="13502" spans="1:10" x14ac:dyDescent="0.2">
      <c r="A13502" s="7" t="s">
        <v>23315</v>
      </c>
      <c r="B13502" t="s">
        <v>23316</v>
      </c>
      <c r="C13502">
        <v>21002</v>
      </c>
      <c r="D13502" t="s">
        <v>31</v>
      </c>
      <c r="E13502">
        <v>3</v>
      </c>
      <c r="F13502" t="s">
        <v>2045</v>
      </c>
      <c r="G13502" s="8" t="s">
        <v>320</v>
      </c>
      <c r="H13502" t="s">
        <v>321</v>
      </c>
      <c r="I13502" s="1" t="s">
        <v>35</v>
      </c>
      <c r="J13502" t="s">
        <v>36</v>
      </c>
    </row>
    <row r="13503" spans="1:10" x14ac:dyDescent="0.2">
      <c r="A13503" s="7" t="s">
        <v>23317</v>
      </c>
      <c r="B13503" t="s">
        <v>23318</v>
      </c>
      <c r="C13503">
        <v>21002</v>
      </c>
      <c r="D13503" t="s">
        <v>31</v>
      </c>
      <c r="E13503">
        <v>3</v>
      </c>
      <c r="F13503" t="s">
        <v>2045</v>
      </c>
      <c r="G13503" s="8" t="s">
        <v>320</v>
      </c>
      <c r="H13503" t="s">
        <v>321</v>
      </c>
      <c r="I13503" s="1" t="s">
        <v>35</v>
      </c>
      <c r="J13503" t="s">
        <v>36</v>
      </c>
    </row>
    <row r="13504" spans="1:10" x14ac:dyDescent="0.2">
      <c r="A13504" s="7" t="s">
        <v>23319</v>
      </c>
      <c r="B13504" t="s">
        <v>23320</v>
      </c>
      <c r="C13504">
        <v>21002</v>
      </c>
      <c r="D13504" t="s">
        <v>31</v>
      </c>
      <c r="E13504">
        <v>3</v>
      </c>
      <c r="F13504" t="s">
        <v>2045</v>
      </c>
      <c r="G13504" s="8" t="s">
        <v>320</v>
      </c>
      <c r="H13504" t="s">
        <v>321</v>
      </c>
      <c r="I13504" s="1" t="s">
        <v>35</v>
      </c>
      <c r="J13504" t="s">
        <v>36</v>
      </c>
    </row>
    <row r="13505" spans="1:10" x14ac:dyDescent="0.2">
      <c r="A13505" s="7" t="s">
        <v>23321</v>
      </c>
      <c r="B13505" t="s">
        <v>23322</v>
      </c>
      <c r="C13505">
        <v>21002</v>
      </c>
      <c r="D13505" t="s">
        <v>31</v>
      </c>
      <c r="E13505">
        <v>3</v>
      </c>
      <c r="F13505" t="s">
        <v>2045</v>
      </c>
      <c r="G13505" s="8" t="s">
        <v>320</v>
      </c>
      <c r="H13505" t="s">
        <v>321</v>
      </c>
      <c r="I13505" s="1" t="s">
        <v>35</v>
      </c>
      <c r="J13505" t="s">
        <v>36</v>
      </c>
    </row>
    <row r="13506" spans="1:10" x14ac:dyDescent="0.2">
      <c r="A13506" s="7" t="s">
        <v>23323</v>
      </c>
      <c r="B13506" t="s">
        <v>23324</v>
      </c>
      <c r="C13506">
        <v>21002</v>
      </c>
      <c r="D13506" t="s">
        <v>31</v>
      </c>
      <c r="E13506">
        <v>3</v>
      </c>
      <c r="F13506" t="s">
        <v>2045</v>
      </c>
      <c r="G13506" s="8" t="s">
        <v>320</v>
      </c>
      <c r="H13506" t="s">
        <v>321</v>
      </c>
      <c r="I13506" s="1" t="s">
        <v>35</v>
      </c>
      <c r="J13506" t="s">
        <v>36</v>
      </c>
    </row>
    <row r="13507" spans="1:10" x14ac:dyDescent="0.2">
      <c r="A13507" s="7" t="s">
        <v>23325</v>
      </c>
      <c r="B13507" t="s">
        <v>23326</v>
      </c>
      <c r="C13507">
        <v>21002</v>
      </c>
      <c r="D13507" t="s">
        <v>31</v>
      </c>
      <c r="E13507">
        <v>3</v>
      </c>
      <c r="F13507" t="s">
        <v>2045</v>
      </c>
      <c r="G13507" s="8" t="s">
        <v>320</v>
      </c>
      <c r="H13507" t="s">
        <v>321</v>
      </c>
      <c r="I13507" s="1" t="s">
        <v>35</v>
      </c>
      <c r="J13507" t="s">
        <v>36</v>
      </c>
    </row>
    <row r="13508" spans="1:10" x14ac:dyDescent="0.2">
      <c r="A13508" s="7" t="s">
        <v>23327</v>
      </c>
      <c r="B13508" t="s">
        <v>23328</v>
      </c>
      <c r="C13508">
        <v>21002</v>
      </c>
      <c r="D13508" t="s">
        <v>31</v>
      </c>
      <c r="E13508">
        <v>3</v>
      </c>
      <c r="F13508" t="s">
        <v>2045</v>
      </c>
      <c r="G13508" s="8" t="s">
        <v>320</v>
      </c>
      <c r="H13508" t="s">
        <v>321</v>
      </c>
      <c r="I13508" s="1" t="s">
        <v>35</v>
      </c>
      <c r="J13508" t="s">
        <v>36</v>
      </c>
    </row>
    <row r="13509" spans="1:10" x14ac:dyDescent="0.2">
      <c r="A13509" s="7" t="s">
        <v>23329</v>
      </c>
      <c r="B13509" t="s">
        <v>23330</v>
      </c>
      <c r="C13509">
        <v>21002</v>
      </c>
      <c r="D13509" t="s">
        <v>31</v>
      </c>
      <c r="E13509">
        <v>3</v>
      </c>
      <c r="F13509" t="s">
        <v>2045</v>
      </c>
      <c r="G13509" s="8" t="s">
        <v>320</v>
      </c>
      <c r="H13509" t="s">
        <v>321</v>
      </c>
      <c r="I13509" s="1" t="s">
        <v>35</v>
      </c>
      <c r="J13509" t="s">
        <v>36</v>
      </c>
    </row>
    <row r="13510" spans="1:10" x14ac:dyDescent="0.2">
      <c r="A13510" s="7" t="s">
        <v>23331</v>
      </c>
      <c r="B13510" t="s">
        <v>23332</v>
      </c>
      <c r="C13510">
        <v>21002</v>
      </c>
      <c r="D13510" t="s">
        <v>31</v>
      </c>
      <c r="E13510">
        <v>3</v>
      </c>
      <c r="F13510" t="s">
        <v>2045</v>
      </c>
      <c r="G13510" s="8" t="s">
        <v>320</v>
      </c>
      <c r="H13510" t="s">
        <v>321</v>
      </c>
      <c r="I13510" s="1" t="s">
        <v>35</v>
      </c>
      <c r="J13510" t="s">
        <v>36</v>
      </c>
    </row>
    <row r="13511" spans="1:10" x14ac:dyDescent="0.2">
      <c r="A13511" s="7" t="s">
        <v>23333</v>
      </c>
      <c r="B13511" t="s">
        <v>23334</v>
      </c>
      <c r="C13511">
        <v>21002</v>
      </c>
      <c r="D13511" t="s">
        <v>31</v>
      </c>
      <c r="E13511">
        <v>3</v>
      </c>
      <c r="F13511" t="s">
        <v>2045</v>
      </c>
      <c r="G13511" s="8" t="s">
        <v>320</v>
      </c>
      <c r="H13511" t="s">
        <v>321</v>
      </c>
      <c r="I13511" s="1" t="s">
        <v>35</v>
      </c>
      <c r="J13511" t="s">
        <v>36</v>
      </c>
    </row>
    <row r="13512" spans="1:10" x14ac:dyDescent="0.2">
      <c r="A13512" s="7" t="s">
        <v>23335</v>
      </c>
      <c r="B13512" t="s">
        <v>23336</v>
      </c>
      <c r="C13512">
        <v>21002</v>
      </c>
      <c r="D13512" t="s">
        <v>31</v>
      </c>
      <c r="E13512">
        <v>3</v>
      </c>
      <c r="F13512" t="s">
        <v>2045</v>
      </c>
      <c r="G13512" s="8" t="s">
        <v>320</v>
      </c>
      <c r="H13512" t="s">
        <v>321</v>
      </c>
      <c r="I13512" s="1" t="s">
        <v>35</v>
      </c>
      <c r="J13512" t="s">
        <v>36</v>
      </c>
    </row>
    <row r="13513" spans="1:10" x14ac:dyDescent="0.2">
      <c r="A13513" s="7" t="s">
        <v>23337</v>
      </c>
      <c r="B13513" t="s">
        <v>23338</v>
      </c>
      <c r="C13513">
        <v>21002</v>
      </c>
      <c r="D13513" t="s">
        <v>31</v>
      </c>
      <c r="E13513">
        <v>3</v>
      </c>
      <c r="F13513" t="s">
        <v>2045</v>
      </c>
      <c r="G13513" s="8" t="s">
        <v>320</v>
      </c>
      <c r="H13513" t="s">
        <v>321</v>
      </c>
      <c r="I13513" s="1" t="s">
        <v>35</v>
      </c>
      <c r="J13513" t="s">
        <v>36</v>
      </c>
    </row>
    <row r="13514" spans="1:10" x14ac:dyDescent="0.2">
      <c r="A13514" s="7" t="s">
        <v>23339</v>
      </c>
      <c r="B13514" t="s">
        <v>23340</v>
      </c>
      <c r="C13514">
        <v>21002</v>
      </c>
      <c r="D13514" t="s">
        <v>31</v>
      </c>
      <c r="E13514">
        <v>3</v>
      </c>
      <c r="F13514" t="s">
        <v>2045</v>
      </c>
      <c r="G13514" s="8" t="s">
        <v>320</v>
      </c>
      <c r="H13514" t="s">
        <v>321</v>
      </c>
      <c r="I13514" s="1" t="s">
        <v>35</v>
      </c>
      <c r="J13514" t="s">
        <v>36</v>
      </c>
    </row>
    <row r="13515" spans="1:10" x14ac:dyDescent="0.2">
      <c r="A13515" s="7" t="s">
        <v>23341</v>
      </c>
      <c r="B13515" t="s">
        <v>23342</v>
      </c>
      <c r="C13515">
        <v>21002</v>
      </c>
      <c r="D13515" t="s">
        <v>31</v>
      </c>
      <c r="E13515">
        <v>3</v>
      </c>
      <c r="F13515" t="s">
        <v>2045</v>
      </c>
      <c r="G13515" s="8" t="s">
        <v>320</v>
      </c>
      <c r="H13515" t="s">
        <v>321</v>
      </c>
      <c r="I13515" s="1" t="s">
        <v>35</v>
      </c>
      <c r="J13515" t="s">
        <v>36</v>
      </c>
    </row>
    <row r="13516" spans="1:10" x14ac:dyDescent="0.2">
      <c r="A13516" s="7" t="s">
        <v>23343</v>
      </c>
      <c r="B13516" t="s">
        <v>23344</v>
      </c>
      <c r="C13516">
        <v>21002</v>
      </c>
      <c r="D13516" t="s">
        <v>31</v>
      </c>
      <c r="E13516">
        <v>3</v>
      </c>
      <c r="F13516" t="s">
        <v>2045</v>
      </c>
      <c r="G13516" s="8" t="s">
        <v>320</v>
      </c>
      <c r="H13516" t="s">
        <v>321</v>
      </c>
      <c r="I13516" s="1" t="s">
        <v>35</v>
      </c>
      <c r="J13516" t="s">
        <v>36</v>
      </c>
    </row>
    <row r="13517" spans="1:10" x14ac:dyDescent="0.2">
      <c r="A13517" s="7" t="s">
        <v>23345</v>
      </c>
      <c r="B13517" t="s">
        <v>23346</v>
      </c>
      <c r="C13517">
        <v>21002</v>
      </c>
      <c r="D13517" t="s">
        <v>31</v>
      </c>
      <c r="E13517">
        <v>3</v>
      </c>
      <c r="F13517" t="s">
        <v>2045</v>
      </c>
      <c r="G13517" s="8" t="s">
        <v>320</v>
      </c>
      <c r="H13517" t="s">
        <v>321</v>
      </c>
      <c r="I13517" s="1" t="s">
        <v>35</v>
      </c>
      <c r="J13517" t="s">
        <v>36</v>
      </c>
    </row>
    <row r="13518" spans="1:10" x14ac:dyDescent="0.2">
      <c r="A13518" s="7" t="s">
        <v>23347</v>
      </c>
      <c r="B13518" t="s">
        <v>23348</v>
      </c>
      <c r="C13518">
        <v>21002</v>
      </c>
      <c r="D13518" t="s">
        <v>31</v>
      </c>
      <c r="E13518">
        <v>3</v>
      </c>
      <c r="F13518" t="s">
        <v>2045</v>
      </c>
      <c r="G13518" s="8" t="s">
        <v>320</v>
      </c>
      <c r="H13518" t="s">
        <v>321</v>
      </c>
      <c r="I13518" s="1" t="s">
        <v>35</v>
      </c>
      <c r="J13518" t="s">
        <v>36</v>
      </c>
    </row>
    <row r="13519" spans="1:10" x14ac:dyDescent="0.2">
      <c r="A13519" s="7" t="s">
        <v>23349</v>
      </c>
      <c r="B13519" t="s">
        <v>23350</v>
      </c>
      <c r="C13519">
        <v>21002</v>
      </c>
      <c r="D13519" t="s">
        <v>31</v>
      </c>
      <c r="E13519">
        <v>3</v>
      </c>
      <c r="F13519" t="s">
        <v>2045</v>
      </c>
      <c r="G13519" s="8" t="s">
        <v>320</v>
      </c>
      <c r="H13519" t="s">
        <v>321</v>
      </c>
      <c r="I13519" s="1" t="s">
        <v>35</v>
      </c>
      <c r="J13519" t="s">
        <v>36</v>
      </c>
    </row>
    <row r="13520" spans="1:10" x14ac:dyDescent="0.2">
      <c r="A13520" s="7" t="s">
        <v>23351</v>
      </c>
      <c r="B13520" t="s">
        <v>23352</v>
      </c>
      <c r="C13520">
        <v>21002</v>
      </c>
      <c r="D13520" t="s">
        <v>31</v>
      </c>
      <c r="E13520">
        <v>3</v>
      </c>
      <c r="F13520" t="s">
        <v>2045</v>
      </c>
      <c r="G13520" s="8" t="s">
        <v>320</v>
      </c>
      <c r="H13520" t="s">
        <v>321</v>
      </c>
      <c r="I13520" s="1" t="s">
        <v>35</v>
      </c>
      <c r="J13520" t="s">
        <v>36</v>
      </c>
    </row>
    <row r="13521" spans="1:10" x14ac:dyDescent="0.2">
      <c r="A13521" s="7" t="s">
        <v>23353</v>
      </c>
      <c r="B13521" t="s">
        <v>23354</v>
      </c>
      <c r="C13521">
        <v>21002</v>
      </c>
      <c r="D13521" t="s">
        <v>31</v>
      </c>
      <c r="E13521">
        <v>3</v>
      </c>
      <c r="F13521" t="s">
        <v>2045</v>
      </c>
      <c r="G13521" s="8" t="s">
        <v>320</v>
      </c>
      <c r="H13521" t="s">
        <v>321</v>
      </c>
      <c r="I13521" s="1" t="s">
        <v>35</v>
      </c>
      <c r="J13521" t="s">
        <v>36</v>
      </c>
    </row>
    <row r="13522" spans="1:10" x14ac:dyDescent="0.2">
      <c r="A13522" s="7" t="s">
        <v>23355</v>
      </c>
      <c r="B13522" t="s">
        <v>23356</v>
      </c>
      <c r="C13522">
        <v>21002</v>
      </c>
      <c r="D13522" t="s">
        <v>31</v>
      </c>
      <c r="E13522">
        <v>3</v>
      </c>
      <c r="F13522" t="s">
        <v>2045</v>
      </c>
      <c r="G13522" s="8" t="s">
        <v>320</v>
      </c>
      <c r="H13522" t="s">
        <v>321</v>
      </c>
      <c r="I13522" s="1" t="s">
        <v>35</v>
      </c>
      <c r="J13522" t="s">
        <v>36</v>
      </c>
    </row>
    <row r="13523" spans="1:10" x14ac:dyDescent="0.2">
      <c r="A13523" s="7" t="s">
        <v>23357</v>
      </c>
      <c r="B13523" t="s">
        <v>23358</v>
      </c>
      <c r="C13523">
        <v>21002</v>
      </c>
      <c r="D13523" t="s">
        <v>31</v>
      </c>
      <c r="E13523">
        <v>3</v>
      </c>
      <c r="F13523" t="s">
        <v>2045</v>
      </c>
      <c r="G13523" s="8" t="s">
        <v>320</v>
      </c>
      <c r="H13523" t="s">
        <v>321</v>
      </c>
      <c r="I13523" s="1" t="s">
        <v>35</v>
      </c>
      <c r="J13523" t="s">
        <v>36</v>
      </c>
    </row>
    <row r="13524" spans="1:10" x14ac:dyDescent="0.2">
      <c r="A13524" s="7" t="s">
        <v>23359</v>
      </c>
      <c r="B13524" t="s">
        <v>6519</v>
      </c>
      <c r="C13524">
        <v>21002</v>
      </c>
      <c r="D13524" t="s">
        <v>31</v>
      </c>
      <c r="E13524">
        <v>3</v>
      </c>
      <c r="F13524" t="s">
        <v>2045</v>
      </c>
      <c r="G13524" s="8" t="s">
        <v>320</v>
      </c>
      <c r="H13524" t="s">
        <v>321</v>
      </c>
      <c r="I13524" s="1" t="s">
        <v>35</v>
      </c>
      <c r="J13524" t="s">
        <v>36</v>
      </c>
    </row>
    <row r="13525" spans="1:10" x14ac:dyDescent="0.2">
      <c r="A13525" s="7" t="s">
        <v>23360</v>
      </c>
      <c r="B13525" t="s">
        <v>23361</v>
      </c>
      <c r="C13525">
        <v>21002</v>
      </c>
      <c r="D13525" t="s">
        <v>31</v>
      </c>
      <c r="E13525">
        <v>3</v>
      </c>
      <c r="F13525" t="s">
        <v>2045</v>
      </c>
      <c r="G13525" s="8" t="s">
        <v>320</v>
      </c>
      <c r="H13525" t="s">
        <v>321</v>
      </c>
      <c r="I13525" s="1" t="s">
        <v>35</v>
      </c>
      <c r="J13525" t="s">
        <v>36</v>
      </c>
    </row>
    <row r="13526" spans="1:10" x14ac:dyDescent="0.2">
      <c r="A13526" s="7" t="s">
        <v>23362</v>
      </c>
      <c r="B13526" t="s">
        <v>23363</v>
      </c>
      <c r="C13526">
        <v>21002</v>
      </c>
      <c r="D13526" t="s">
        <v>31</v>
      </c>
      <c r="E13526">
        <v>3</v>
      </c>
      <c r="F13526" t="s">
        <v>2045</v>
      </c>
      <c r="G13526" s="8" t="s">
        <v>320</v>
      </c>
      <c r="H13526" t="s">
        <v>321</v>
      </c>
      <c r="I13526" s="1" t="s">
        <v>35</v>
      </c>
      <c r="J13526" t="s">
        <v>36</v>
      </c>
    </row>
    <row r="13527" spans="1:10" x14ac:dyDescent="0.2">
      <c r="A13527" s="7" t="s">
        <v>23364</v>
      </c>
      <c r="B13527" t="s">
        <v>23365</v>
      </c>
      <c r="C13527">
        <v>21002</v>
      </c>
      <c r="D13527" t="s">
        <v>31</v>
      </c>
      <c r="E13527">
        <v>3</v>
      </c>
      <c r="F13527" t="s">
        <v>2045</v>
      </c>
      <c r="G13527" s="8" t="s">
        <v>320</v>
      </c>
      <c r="H13527" t="s">
        <v>321</v>
      </c>
      <c r="I13527" s="1" t="s">
        <v>35</v>
      </c>
      <c r="J13527" t="s">
        <v>36</v>
      </c>
    </row>
    <row r="13528" spans="1:10" x14ac:dyDescent="0.2">
      <c r="A13528" s="7" t="s">
        <v>23366</v>
      </c>
      <c r="B13528" t="s">
        <v>23367</v>
      </c>
      <c r="C13528">
        <v>21002</v>
      </c>
      <c r="D13528" t="s">
        <v>31</v>
      </c>
      <c r="E13528">
        <v>3</v>
      </c>
      <c r="F13528" t="s">
        <v>2045</v>
      </c>
      <c r="G13528" s="8" t="s">
        <v>320</v>
      </c>
      <c r="H13528" t="s">
        <v>321</v>
      </c>
      <c r="I13528" s="1" t="s">
        <v>35</v>
      </c>
      <c r="J13528" t="s">
        <v>36</v>
      </c>
    </row>
    <row r="13529" spans="1:10" x14ac:dyDescent="0.2">
      <c r="A13529" s="7" t="s">
        <v>23368</v>
      </c>
      <c r="B13529" t="s">
        <v>23369</v>
      </c>
      <c r="C13529">
        <v>21002</v>
      </c>
      <c r="D13529" t="s">
        <v>31</v>
      </c>
      <c r="E13529">
        <v>3</v>
      </c>
      <c r="F13529" t="s">
        <v>2045</v>
      </c>
      <c r="G13529" s="8" t="s">
        <v>320</v>
      </c>
      <c r="H13529" t="s">
        <v>321</v>
      </c>
      <c r="I13529" s="1" t="s">
        <v>35</v>
      </c>
      <c r="J13529" t="s">
        <v>36</v>
      </c>
    </row>
    <row r="13530" spans="1:10" x14ac:dyDescent="0.2">
      <c r="A13530" s="7" t="s">
        <v>23370</v>
      </c>
      <c r="B13530" t="s">
        <v>23371</v>
      </c>
      <c r="C13530">
        <v>21002</v>
      </c>
      <c r="D13530" t="s">
        <v>31</v>
      </c>
      <c r="E13530">
        <v>3</v>
      </c>
      <c r="F13530" t="s">
        <v>2045</v>
      </c>
      <c r="G13530" s="8" t="s">
        <v>320</v>
      </c>
      <c r="H13530" t="s">
        <v>321</v>
      </c>
      <c r="I13530" s="1" t="s">
        <v>35</v>
      </c>
      <c r="J13530" t="s">
        <v>36</v>
      </c>
    </row>
    <row r="13531" spans="1:10" x14ac:dyDescent="0.2">
      <c r="A13531" s="7" t="s">
        <v>23372</v>
      </c>
      <c r="B13531" t="s">
        <v>23373</v>
      </c>
      <c r="C13531">
        <v>21002</v>
      </c>
      <c r="D13531" t="s">
        <v>31</v>
      </c>
      <c r="E13531">
        <v>3</v>
      </c>
      <c r="F13531" t="s">
        <v>2045</v>
      </c>
      <c r="G13531" s="8" t="s">
        <v>320</v>
      </c>
      <c r="H13531" t="s">
        <v>321</v>
      </c>
      <c r="I13531" s="1" t="s">
        <v>35</v>
      </c>
      <c r="J13531" t="s">
        <v>36</v>
      </c>
    </row>
    <row r="13532" spans="1:10" x14ac:dyDescent="0.2">
      <c r="A13532" s="7" t="s">
        <v>23374</v>
      </c>
      <c r="B13532" t="s">
        <v>23375</v>
      </c>
      <c r="C13532">
        <v>21002</v>
      </c>
      <c r="D13532" t="s">
        <v>31</v>
      </c>
      <c r="E13532">
        <v>3</v>
      </c>
      <c r="F13532" t="s">
        <v>2045</v>
      </c>
      <c r="G13532" s="8" t="s">
        <v>320</v>
      </c>
      <c r="H13532" t="s">
        <v>321</v>
      </c>
      <c r="I13532" s="1" t="s">
        <v>35</v>
      </c>
      <c r="J13532" t="s">
        <v>36</v>
      </c>
    </row>
    <row r="13533" spans="1:10" x14ac:dyDescent="0.2">
      <c r="A13533" s="7" t="s">
        <v>23376</v>
      </c>
      <c r="B13533" t="s">
        <v>23377</v>
      </c>
      <c r="C13533">
        <v>21002</v>
      </c>
      <c r="D13533" t="s">
        <v>31</v>
      </c>
      <c r="E13533">
        <v>3</v>
      </c>
      <c r="F13533" t="s">
        <v>2045</v>
      </c>
      <c r="G13533" s="8" t="s">
        <v>320</v>
      </c>
      <c r="H13533" t="s">
        <v>321</v>
      </c>
      <c r="I13533" s="1" t="s">
        <v>35</v>
      </c>
      <c r="J13533" t="s">
        <v>36</v>
      </c>
    </row>
    <row r="13534" spans="1:10" x14ac:dyDescent="0.2">
      <c r="A13534" s="7" t="s">
        <v>23378</v>
      </c>
      <c r="B13534" t="s">
        <v>23379</v>
      </c>
      <c r="C13534">
        <v>21002</v>
      </c>
      <c r="D13534" t="s">
        <v>31</v>
      </c>
      <c r="E13534">
        <v>3</v>
      </c>
      <c r="F13534" t="s">
        <v>2045</v>
      </c>
      <c r="G13534" s="8" t="s">
        <v>320</v>
      </c>
      <c r="H13534" t="s">
        <v>321</v>
      </c>
      <c r="I13534" s="1" t="s">
        <v>35</v>
      </c>
      <c r="J13534" t="s">
        <v>36</v>
      </c>
    </row>
    <row r="13535" spans="1:10" x14ac:dyDescent="0.2">
      <c r="A13535" s="7" t="s">
        <v>23380</v>
      </c>
      <c r="B13535" t="s">
        <v>23381</v>
      </c>
      <c r="C13535">
        <v>21002</v>
      </c>
      <c r="D13535" t="s">
        <v>31</v>
      </c>
      <c r="E13535">
        <v>3</v>
      </c>
      <c r="F13535" t="s">
        <v>2045</v>
      </c>
      <c r="G13535" s="8" t="s">
        <v>320</v>
      </c>
      <c r="H13535" t="s">
        <v>321</v>
      </c>
      <c r="I13535" s="1" t="s">
        <v>35</v>
      </c>
      <c r="J13535" t="s">
        <v>36</v>
      </c>
    </row>
    <row r="13536" spans="1:10" x14ac:dyDescent="0.2">
      <c r="A13536" s="7" t="s">
        <v>23382</v>
      </c>
      <c r="B13536" t="s">
        <v>23383</v>
      </c>
      <c r="C13536">
        <v>21002</v>
      </c>
      <c r="D13536" t="s">
        <v>31</v>
      </c>
      <c r="E13536">
        <v>3</v>
      </c>
      <c r="F13536" t="s">
        <v>2045</v>
      </c>
      <c r="G13536" s="8" t="s">
        <v>320</v>
      </c>
      <c r="H13536" t="s">
        <v>321</v>
      </c>
      <c r="I13536" s="1" t="s">
        <v>35</v>
      </c>
      <c r="J13536" t="s">
        <v>36</v>
      </c>
    </row>
    <row r="13537" spans="1:10" x14ac:dyDescent="0.2">
      <c r="A13537" s="7" t="s">
        <v>23384</v>
      </c>
      <c r="B13537" t="s">
        <v>23385</v>
      </c>
      <c r="C13537">
        <v>21002</v>
      </c>
      <c r="D13537" t="s">
        <v>31</v>
      </c>
      <c r="E13537">
        <v>3</v>
      </c>
      <c r="F13537" t="s">
        <v>2045</v>
      </c>
      <c r="G13537" s="8" t="s">
        <v>320</v>
      </c>
      <c r="H13537" t="s">
        <v>321</v>
      </c>
      <c r="I13537" s="1" t="s">
        <v>35</v>
      </c>
      <c r="J13537" t="s">
        <v>36</v>
      </c>
    </row>
    <row r="13538" spans="1:10" x14ac:dyDescent="0.2">
      <c r="A13538" s="7" t="s">
        <v>23386</v>
      </c>
      <c r="B13538" t="s">
        <v>23387</v>
      </c>
      <c r="C13538">
        <v>21002</v>
      </c>
      <c r="D13538" t="s">
        <v>31</v>
      </c>
      <c r="E13538">
        <v>3</v>
      </c>
      <c r="F13538" t="s">
        <v>2045</v>
      </c>
      <c r="G13538" s="8" t="s">
        <v>320</v>
      </c>
      <c r="H13538" t="s">
        <v>321</v>
      </c>
      <c r="I13538" s="1" t="s">
        <v>35</v>
      </c>
      <c r="J13538" t="s">
        <v>36</v>
      </c>
    </row>
    <row r="13539" spans="1:10" x14ac:dyDescent="0.2">
      <c r="A13539" s="7" t="s">
        <v>23388</v>
      </c>
      <c r="B13539" t="s">
        <v>23389</v>
      </c>
      <c r="C13539">
        <v>21002</v>
      </c>
      <c r="D13539" t="s">
        <v>31</v>
      </c>
      <c r="E13539">
        <v>3</v>
      </c>
      <c r="F13539" t="s">
        <v>2045</v>
      </c>
      <c r="G13539" s="8" t="s">
        <v>320</v>
      </c>
      <c r="H13539" t="s">
        <v>321</v>
      </c>
      <c r="I13539" s="1" t="s">
        <v>35</v>
      </c>
      <c r="J13539" t="s">
        <v>36</v>
      </c>
    </row>
    <row r="13540" spans="1:10" x14ac:dyDescent="0.2">
      <c r="A13540" s="7" t="s">
        <v>23390</v>
      </c>
      <c r="B13540" t="s">
        <v>23391</v>
      </c>
      <c r="C13540">
        <v>21002</v>
      </c>
      <c r="D13540" t="s">
        <v>31</v>
      </c>
      <c r="E13540">
        <v>3</v>
      </c>
      <c r="F13540" t="s">
        <v>2045</v>
      </c>
      <c r="G13540" s="8" t="s">
        <v>320</v>
      </c>
      <c r="H13540" t="s">
        <v>321</v>
      </c>
      <c r="I13540" s="1" t="s">
        <v>35</v>
      </c>
      <c r="J13540" t="s">
        <v>36</v>
      </c>
    </row>
    <row r="13541" spans="1:10" x14ac:dyDescent="0.2">
      <c r="A13541" s="7" t="s">
        <v>23392</v>
      </c>
      <c r="B13541" t="s">
        <v>23393</v>
      </c>
      <c r="C13541">
        <v>21002</v>
      </c>
      <c r="D13541" t="s">
        <v>31</v>
      </c>
      <c r="E13541">
        <v>3</v>
      </c>
      <c r="F13541" t="s">
        <v>2045</v>
      </c>
      <c r="G13541" s="8" t="s">
        <v>320</v>
      </c>
      <c r="H13541" t="s">
        <v>321</v>
      </c>
      <c r="I13541" s="1" t="s">
        <v>35</v>
      </c>
      <c r="J13541" t="s">
        <v>36</v>
      </c>
    </row>
    <row r="13542" spans="1:10" x14ac:dyDescent="0.2">
      <c r="A13542" s="7" t="s">
        <v>23394</v>
      </c>
      <c r="B13542" t="s">
        <v>23395</v>
      </c>
      <c r="C13542">
        <v>21002</v>
      </c>
      <c r="D13542" t="s">
        <v>31</v>
      </c>
      <c r="E13542">
        <v>3</v>
      </c>
      <c r="F13542" t="s">
        <v>2045</v>
      </c>
      <c r="G13542" s="8" t="s">
        <v>320</v>
      </c>
      <c r="H13542" t="s">
        <v>321</v>
      </c>
      <c r="I13542" s="1" t="s">
        <v>35</v>
      </c>
      <c r="J13542" t="s">
        <v>36</v>
      </c>
    </row>
    <row r="13543" spans="1:10" x14ac:dyDescent="0.2">
      <c r="A13543" s="7" t="s">
        <v>23396</v>
      </c>
      <c r="B13543" t="s">
        <v>23397</v>
      </c>
      <c r="C13543">
        <v>21002</v>
      </c>
      <c r="D13543" t="s">
        <v>31</v>
      </c>
      <c r="E13543">
        <v>3</v>
      </c>
      <c r="F13543" t="s">
        <v>2045</v>
      </c>
      <c r="G13543" s="8" t="s">
        <v>320</v>
      </c>
      <c r="H13543" t="s">
        <v>321</v>
      </c>
      <c r="I13543" s="1" t="s">
        <v>35</v>
      </c>
      <c r="J13543" t="s">
        <v>36</v>
      </c>
    </row>
    <row r="13544" spans="1:10" x14ac:dyDescent="0.2">
      <c r="A13544" s="7" t="s">
        <v>23398</v>
      </c>
      <c r="B13544" t="s">
        <v>21753</v>
      </c>
      <c r="C13544">
        <v>21002</v>
      </c>
      <c r="D13544" t="s">
        <v>31</v>
      </c>
      <c r="E13544">
        <v>3</v>
      </c>
      <c r="F13544" t="s">
        <v>2045</v>
      </c>
      <c r="G13544" s="8" t="s">
        <v>320</v>
      </c>
      <c r="H13544" t="s">
        <v>321</v>
      </c>
      <c r="I13544" s="1" t="s">
        <v>35</v>
      </c>
      <c r="J13544" t="s">
        <v>36</v>
      </c>
    </row>
    <row r="13545" spans="1:10" x14ac:dyDescent="0.2">
      <c r="A13545" s="7" t="s">
        <v>23399</v>
      </c>
      <c r="B13545" t="s">
        <v>23400</v>
      </c>
      <c r="C13545">
        <v>21002</v>
      </c>
      <c r="D13545" t="s">
        <v>31</v>
      </c>
      <c r="E13545">
        <v>3</v>
      </c>
      <c r="F13545" t="s">
        <v>2045</v>
      </c>
      <c r="G13545" s="8" t="s">
        <v>320</v>
      </c>
      <c r="H13545" t="s">
        <v>321</v>
      </c>
      <c r="I13545" s="1" t="s">
        <v>35</v>
      </c>
      <c r="J13545" t="s">
        <v>36</v>
      </c>
    </row>
    <row r="13546" spans="1:10" x14ac:dyDescent="0.2">
      <c r="A13546" s="7" t="s">
        <v>23401</v>
      </c>
      <c r="B13546" t="s">
        <v>23402</v>
      </c>
      <c r="C13546">
        <v>21002</v>
      </c>
      <c r="D13546" t="s">
        <v>31</v>
      </c>
      <c r="E13546">
        <v>3</v>
      </c>
      <c r="F13546" t="s">
        <v>2045</v>
      </c>
      <c r="G13546" s="8" t="s">
        <v>320</v>
      </c>
      <c r="H13546" t="s">
        <v>321</v>
      </c>
      <c r="I13546" s="1" t="s">
        <v>35</v>
      </c>
      <c r="J13546" t="s">
        <v>36</v>
      </c>
    </row>
    <row r="13547" spans="1:10" x14ac:dyDescent="0.2">
      <c r="A13547" s="7" t="s">
        <v>23403</v>
      </c>
      <c r="B13547" t="s">
        <v>23404</v>
      </c>
      <c r="C13547">
        <v>21002</v>
      </c>
      <c r="D13547" t="s">
        <v>31</v>
      </c>
      <c r="E13547">
        <v>3</v>
      </c>
      <c r="F13547" t="s">
        <v>2045</v>
      </c>
      <c r="G13547" s="8" t="s">
        <v>320</v>
      </c>
      <c r="H13547" t="s">
        <v>321</v>
      </c>
      <c r="I13547" s="1" t="s">
        <v>35</v>
      </c>
      <c r="J13547" t="s">
        <v>36</v>
      </c>
    </row>
    <row r="13548" spans="1:10" x14ac:dyDescent="0.2">
      <c r="A13548" s="7" t="s">
        <v>23405</v>
      </c>
      <c r="B13548" t="s">
        <v>23406</v>
      </c>
      <c r="C13548">
        <v>21002</v>
      </c>
      <c r="D13548" t="s">
        <v>31</v>
      </c>
      <c r="E13548">
        <v>3</v>
      </c>
      <c r="F13548" t="s">
        <v>2045</v>
      </c>
      <c r="G13548" s="8" t="s">
        <v>324</v>
      </c>
      <c r="H13548" t="s">
        <v>325</v>
      </c>
      <c r="I13548" s="1" t="s">
        <v>35</v>
      </c>
      <c r="J13548" t="s">
        <v>36</v>
      </c>
    </row>
    <row r="13549" spans="1:10" x14ac:dyDescent="0.2">
      <c r="A13549" s="7" t="s">
        <v>23407</v>
      </c>
      <c r="B13549" t="s">
        <v>23408</v>
      </c>
      <c r="C13549">
        <v>21002</v>
      </c>
      <c r="D13549" t="s">
        <v>31</v>
      </c>
      <c r="E13549">
        <v>3</v>
      </c>
      <c r="F13549" t="s">
        <v>2045</v>
      </c>
      <c r="G13549" s="8" t="s">
        <v>324</v>
      </c>
      <c r="H13549" t="s">
        <v>325</v>
      </c>
      <c r="I13549" s="1" t="s">
        <v>35</v>
      </c>
      <c r="J13549" t="s">
        <v>36</v>
      </c>
    </row>
    <row r="13550" spans="1:10" x14ac:dyDescent="0.2">
      <c r="A13550" s="7" t="s">
        <v>23409</v>
      </c>
      <c r="B13550" t="s">
        <v>23410</v>
      </c>
      <c r="C13550">
        <v>21002</v>
      </c>
      <c r="D13550" t="s">
        <v>31</v>
      </c>
      <c r="E13550">
        <v>3</v>
      </c>
      <c r="F13550" t="s">
        <v>2045</v>
      </c>
      <c r="G13550" s="8" t="s">
        <v>324</v>
      </c>
      <c r="H13550" t="s">
        <v>325</v>
      </c>
      <c r="I13550" s="1" t="s">
        <v>35</v>
      </c>
      <c r="J13550" t="s">
        <v>36</v>
      </c>
    </row>
    <row r="13551" spans="1:10" x14ac:dyDescent="0.2">
      <c r="A13551" s="7" t="s">
        <v>23411</v>
      </c>
      <c r="B13551" t="s">
        <v>23412</v>
      </c>
      <c r="C13551">
        <v>21002</v>
      </c>
      <c r="D13551" t="s">
        <v>31</v>
      </c>
      <c r="E13551">
        <v>3</v>
      </c>
      <c r="F13551" t="s">
        <v>2045</v>
      </c>
      <c r="G13551" s="8" t="s">
        <v>324</v>
      </c>
      <c r="H13551" t="s">
        <v>325</v>
      </c>
      <c r="I13551" s="1" t="s">
        <v>35</v>
      </c>
      <c r="J13551" t="s">
        <v>36</v>
      </c>
    </row>
    <row r="13552" spans="1:10" x14ac:dyDescent="0.2">
      <c r="A13552" s="7" t="s">
        <v>23413</v>
      </c>
      <c r="B13552" t="s">
        <v>23414</v>
      </c>
      <c r="C13552">
        <v>21002</v>
      </c>
      <c r="D13552" t="s">
        <v>31</v>
      </c>
      <c r="E13552">
        <v>3</v>
      </c>
      <c r="F13552" t="s">
        <v>2045</v>
      </c>
      <c r="G13552" s="8" t="s">
        <v>324</v>
      </c>
      <c r="H13552" t="s">
        <v>325</v>
      </c>
      <c r="I13552" s="1" t="s">
        <v>35</v>
      </c>
      <c r="J13552" t="s">
        <v>36</v>
      </c>
    </row>
    <row r="13553" spans="1:10" x14ac:dyDescent="0.2">
      <c r="A13553" s="7" t="s">
        <v>23415</v>
      </c>
      <c r="B13553" t="s">
        <v>23416</v>
      </c>
      <c r="C13553">
        <v>21002</v>
      </c>
      <c r="D13553" t="s">
        <v>31</v>
      </c>
      <c r="E13553">
        <v>3</v>
      </c>
      <c r="F13553" t="s">
        <v>2045</v>
      </c>
      <c r="G13553" s="8" t="s">
        <v>324</v>
      </c>
      <c r="H13553" t="s">
        <v>325</v>
      </c>
      <c r="I13553" s="1" t="s">
        <v>35</v>
      </c>
      <c r="J13553" t="s">
        <v>36</v>
      </c>
    </row>
    <row r="13554" spans="1:10" x14ac:dyDescent="0.2">
      <c r="A13554" s="7" t="s">
        <v>23417</v>
      </c>
      <c r="B13554" t="s">
        <v>23418</v>
      </c>
      <c r="C13554">
        <v>21002</v>
      </c>
      <c r="D13554" t="s">
        <v>31</v>
      </c>
      <c r="E13554">
        <v>3</v>
      </c>
      <c r="F13554" t="s">
        <v>2045</v>
      </c>
      <c r="G13554" s="8" t="s">
        <v>324</v>
      </c>
      <c r="H13554" t="s">
        <v>325</v>
      </c>
      <c r="I13554" s="1" t="s">
        <v>35</v>
      </c>
      <c r="J13554" t="s">
        <v>36</v>
      </c>
    </row>
    <row r="13555" spans="1:10" x14ac:dyDescent="0.2">
      <c r="A13555" s="7" t="s">
        <v>23419</v>
      </c>
      <c r="B13555" t="s">
        <v>23420</v>
      </c>
      <c r="C13555">
        <v>21002</v>
      </c>
      <c r="D13555" t="s">
        <v>31</v>
      </c>
      <c r="E13555">
        <v>3</v>
      </c>
      <c r="F13555" t="s">
        <v>2045</v>
      </c>
      <c r="G13555" s="8" t="s">
        <v>324</v>
      </c>
      <c r="H13555" t="s">
        <v>325</v>
      </c>
      <c r="I13555" s="1" t="s">
        <v>35</v>
      </c>
      <c r="J13555" t="s">
        <v>36</v>
      </c>
    </row>
    <row r="13556" spans="1:10" x14ac:dyDescent="0.2">
      <c r="A13556" s="7" t="s">
        <v>23421</v>
      </c>
      <c r="B13556" t="s">
        <v>23422</v>
      </c>
      <c r="C13556">
        <v>21002</v>
      </c>
      <c r="D13556" t="s">
        <v>31</v>
      </c>
      <c r="E13556">
        <v>3</v>
      </c>
      <c r="F13556" t="s">
        <v>2045</v>
      </c>
      <c r="G13556" s="8" t="s">
        <v>324</v>
      </c>
      <c r="H13556" t="s">
        <v>325</v>
      </c>
      <c r="I13556" s="1" t="s">
        <v>35</v>
      </c>
      <c r="J13556" t="s">
        <v>36</v>
      </c>
    </row>
    <row r="13557" spans="1:10" x14ac:dyDescent="0.2">
      <c r="A13557" s="7" t="s">
        <v>23423</v>
      </c>
      <c r="B13557" t="s">
        <v>23424</v>
      </c>
      <c r="C13557">
        <v>21002</v>
      </c>
      <c r="D13557" t="s">
        <v>31</v>
      </c>
      <c r="E13557">
        <v>3</v>
      </c>
      <c r="F13557" t="s">
        <v>2045</v>
      </c>
      <c r="G13557" s="8" t="s">
        <v>324</v>
      </c>
      <c r="H13557" t="s">
        <v>325</v>
      </c>
      <c r="I13557" s="1" t="s">
        <v>35</v>
      </c>
      <c r="J13557" t="s">
        <v>36</v>
      </c>
    </row>
    <row r="13558" spans="1:10" x14ac:dyDescent="0.2">
      <c r="A13558" s="7" t="s">
        <v>23425</v>
      </c>
      <c r="B13558" t="s">
        <v>23426</v>
      </c>
      <c r="C13558">
        <v>21002</v>
      </c>
      <c r="D13558" t="s">
        <v>31</v>
      </c>
      <c r="E13558">
        <v>3</v>
      </c>
      <c r="F13558" t="s">
        <v>2045</v>
      </c>
      <c r="G13558" s="8" t="s">
        <v>324</v>
      </c>
      <c r="H13558" t="s">
        <v>325</v>
      </c>
      <c r="I13558" s="1" t="s">
        <v>35</v>
      </c>
      <c r="J13558" t="s">
        <v>36</v>
      </c>
    </row>
    <row r="13559" spans="1:10" x14ac:dyDescent="0.2">
      <c r="A13559" s="7" t="s">
        <v>23427</v>
      </c>
      <c r="B13559" t="s">
        <v>23428</v>
      </c>
      <c r="C13559">
        <v>21002</v>
      </c>
      <c r="D13559" t="s">
        <v>31</v>
      </c>
      <c r="E13559">
        <v>3</v>
      </c>
      <c r="F13559" t="s">
        <v>2045</v>
      </c>
      <c r="G13559" s="8" t="s">
        <v>324</v>
      </c>
      <c r="H13559" t="s">
        <v>325</v>
      </c>
      <c r="I13559" s="1" t="s">
        <v>35</v>
      </c>
      <c r="J13559" t="s">
        <v>36</v>
      </c>
    </row>
    <row r="13560" spans="1:10" x14ac:dyDescent="0.2">
      <c r="A13560" s="7" t="s">
        <v>23429</v>
      </c>
      <c r="B13560" t="s">
        <v>23430</v>
      </c>
      <c r="C13560">
        <v>21002</v>
      </c>
      <c r="D13560" t="s">
        <v>31</v>
      </c>
      <c r="E13560">
        <v>3</v>
      </c>
      <c r="F13560" t="s">
        <v>2045</v>
      </c>
      <c r="G13560" s="8" t="s">
        <v>324</v>
      </c>
      <c r="H13560" t="s">
        <v>325</v>
      </c>
      <c r="I13560" s="1" t="s">
        <v>35</v>
      </c>
      <c r="J13560" t="s">
        <v>36</v>
      </c>
    </row>
    <row r="13561" spans="1:10" x14ac:dyDescent="0.2">
      <c r="A13561" s="7" t="s">
        <v>23431</v>
      </c>
      <c r="B13561" t="s">
        <v>23432</v>
      </c>
      <c r="C13561">
        <v>21002</v>
      </c>
      <c r="D13561" t="s">
        <v>31</v>
      </c>
      <c r="E13561">
        <v>3</v>
      </c>
      <c r="F13561" t="s">
        <v>2045</v>
      </c>
      <c r="G13561" s="8" t="s">
        <v>324</v>
      </c>
      <c r="H13561" t="s">
        <v>325</v>
      </c>
      <c r="I13561" s="1" t="s">
        <v>35</v>
      </c>
      <c r="J13561" t="s">
        <v>36</v>
      </c>
    </row>
    <row r="13562" spans="1:10" x14ac:dyDescent="0.2">
      <c r="A13562" s="7" t="s">
        <v>23433</v>
      </c>
      <c r="B13562" t="s">
        <v>8527</v>
      </c>
      <c r="C13562">
        <v>21002</v>
      </c>
      <c r="D13562" t="s">
        <v>31</v>
      </c>
      <c r="E13562">
        <v>3</v>
      </c>
      <c r="F13562" t="s">
        <v>2045</v>
      </c>
      <c r="G13562" s="8" t="s">
        <v>324</v>
      </c>
      <c r="H13562" t="s">
        <v>325</v>
      </c>
      <c r="I13562" s="1" t="s">
        <v>35</v>
      </c>
      <c r="J13562" t="s">
        <v>36</v>
      </c>
    </row>
    <row r="13563" spans="1:10" x14ac:dyDescent="0.2">
      <c r="A13563" s="7" t="s">
        <v>23434</v>
      </c>
      <c r="B13563" t="s">
        <v>23435</v>
      </c>
      <c r="C13563">
        <v>21002</v>
      </c>
      <c r="D13563" t="s">
        <v>31</v>
      </c>
      <c r="E13563">
        <v>3</v>
      </c>
      <c r="F13563" t="s">
        <v>2045</v>
      </c>
      <c r="G13563" s="8" t="s">
        <v>324</v>
      </c>
      <c r="H13563" t="s">
        <v>325</v>
      </c>
      <c r="I13563" s="1" t="s">
        <v>35</v>
      </c>
      <c r="J13563" t="s">
        <v>36</v>
      </c>
    </row>
    <row r="13564" spans="1:10" x14ac:dyDescent="0.2">
      <c r="A13564" s="7" t="s">
        <v>23436</v>
      </c>
      <c r="B13564" t="s">
        <v>23437</v>
      </c>
      <c r="C13564">
        <v>21002</v>
      </c>
      <c r="D13564" t="s">
        <v>31</v>
      </c>
      <c r="E13564">
        <v>3</v>
      </c>
      <c r="F13564" t="s">
        <v>2045</v>
      </c>
      <c r="G13564" s="8" t="s">
        <v>324</v>
      </c>
      <c r="H13564" t="s">
        <v>325</v>
      </c>
      <c r="I13564" s="1" t="s">
        <v>35</v>
      </c>
      <c r="J13564" t="s">
        <v>36</v>
      </c>
    </row>
    <row r="13565" spans="1:10" x14ac:dyDescent="0.2">
      <c r="A13565" s="7" t="s">
        <v>23438</v>
      </c>
      <c r="B13565" t="s">
        <v>23439</v>
      </c>
      <c r="C13565">
        <v>21002</v>
      </c>
      <c r="D13565" t="s">
        <v>31</v>
      </c>
      <c r="E13565">
        <v>3</v>
      </c>
      <c r="F13565" t="s">
        <v>2045</v>
      </c>
      <c r="G13565" s="8" t="s">
        <v>324</v>
      </c>
      <c r="H13565" t="s">
        <v>325</v>
      </c>
      <c r="I13565" s="1" t="s">
        <v>35</v>
      </c>
      <c r="J13565" t="s">
        <v>36</v>
      </c>
    </row>
    <row r="13566" spans="1:10" x14ac:dyDescent="0.2">
      <c r="A13566" s="7" t="s">
        <v>23440</v>
      </c>
      <c r="B13566" t="s">
        <v>4732</v>
      </c>
      <c r="C13566">
        <v>21002</v>
      </c>
      <c r="D13566" t="s">
        <v>31</v>
      </c>
      <c r="E13566">
        <v>3</v>
      </c>
      <c r="F13566" t="s">
        <v>2045</v>
      </c>
      <c r="G13566" s="8" t="s">
        <v>324</v>
      </c>
      <c r="H13566" t="s">
        <v>325</v>
      </c>
      <c r="I13566" s="1" t="s">
        <v>35</v>
      </c>
      <c r="J13566" t="s">
        <v>36</v>
      </c>
    </row>
    <row r="13567" spans="1:10" x14ac:dyDescent="0.2">
      <c r="A13567" s="7" t="s">
        <v>23441</v>
      </c>
      <c r="B13567" t="s">
        <v>23442</v>
      </c>
      <c r="C13567">
        <v>21002</v>
      </c>
      <c r="D13567" t="s">
        <v>31</v>
      </c>
      <c r="E13567">
        <v>3</v>
      </c>
      <c r="F13567" t="s">
        <v>2045</v>
      </c>
      <c r="G13567" s="8" t="s">
        <v>324</v>
      </c>
      <c r="H13567" t="s">
        <v>325</v>
      </c>
      <c r="I13567" s="1" t="s">
        <v>35</v>
      </c>
      <c r="J13567" t="s">
        <v>36</v>
      </c>
    </row>
    <row r="13568" spans="1:10" x14ac:dyDescent="0.2">
      <c r="A13568" s="7" t="s">
        <v>23443</v>
      </c>
      <c r="B13568" t="s">
        <v>23444</v>
      </c>
      <c r="C13568">
        <v>21002</v>
      </c>
      <c r="D13568" t="s">
        <v>31</v>
      </c>
      <c r="E13568">
        <v>3</v>
      </c>
      <c r="F13568" t="s">
        <v>2045</v>
      </c>
      <c r="G13568" s="8" t="s">
        <v>324</v>
      </c>
      <c r="H13568" t="s">
        <v>325</v>
      </c>
      <c r="I13568" s="1" t="s">
        <v>35</v>
      </c>
      <c r="J13568" t="s">
        <v>36</v>
      </c>
    </row>
    <row r="13569" spans="1:10" x14ac:dyDescent="0.2">
      <c r="A13569" s="7" t="s">
        <v>23445</v>
      </c>
      <c r="B13569" t="s">
        <v>23446</v>
      </c>
      <c r="C13569">
        <v>21002</v>
      </c>
      <c r="D13569" t="s">
        <v>31</v>
      </c>
      <c r="E13569">
        <v>3</v>
      </c>
      <c r="F13569" t="s">
        <v>2045</v>
      </c>
      <c r="G13569" s="8" t="s">
        <v>324</v>
      </c>
      <c r="H13569" t="s">
        <v>325</v>
      </c>
      <c r="I13569" s="1" t="s">
        <v>35</v>
      </c>
      <c r="J13569" t="s">
        <v>36</v>
      </c>
    </row>
    <row r="13570" spans="1:10" x14ac:dyDescent="0.2">
      <c r="A13570" s="7" t="s">
        <v>23447</v>
      </c>
      <c r="B13570" t="s">
        <v>23448</v>
      </c>
      <c r="C13570">
        <v>21002</v>
      </c>
      <c r="D13570" t="s">
        <v>31</v>
      </c>
      <c r="E13570">
        <v>3</v>
      </c>
      <c r="F13570" t="s">
        <v>2045</v>
      </c>
      <c r="G13570" s="8" t="s">
        <v>324</v>
      </c>
      <c r="H13570" t="s">
        <v>325</v>
      </c>
      <c r="I13570" s="1" t="s">
        <v>35</v>
      </c>
      <c r="J13570" t="s">
        <v>36</v>
      </c>
    </row>
    <row r="13571" spans="1:10" x14ac:dyDescent="0.2">
      <c r="A13571" s="7" t="s">
        <v>23449</v>
      </c>
      <c r="B13571" t="s">
        <v>23450</v>
      </c>
      <c r="C13571">
        <v>21002</v>
      </c>
      <c r="D13571" t="s">
        <v>31</v>
      </c>
      <c r="E13571">
        <v>3</v>
      </c>
      <c r="F13571" t="s">
        <v>2045</v>
      </c>
      <c r="G13571" s="8" t="s">
        <v>324</v>
      </c>
      <c r="H13571" t="s">
        <v>325</v>
      </c>
      <c r="I13571" s="1" t="s">
        <v>35</v>
      </c>
      <c r="J13571" t="s">
        <v>36</v>
      </c>
    </row>
    <row r="13572" spans="1:10" x14ac:dyDescent="0.2">
      <c r="A13572" s="7" t="s">
        <v>23451</v>
      </c>
      <c r="B13572" t="s">
        <v>23452</v>
      </c>
      <c r="C13572">
        <v>21002</v>
      </c>
      <c r="D13572" t="s">
        <v>31</v>
      </c>
      <c r="E13572">
        <v>3</v>
      </c>
      <c r="F13572" t="s">
        <v>2045</v>
      </c>
      <c r="G13572" s="8" t="s">
        <v>324</v>
      </c>
      <c r="H13572" t="s">
        <v>325</v>
      </c>
      <c r="I13572" s="1" t="s">
        <v>35</v>
      </c>
      <c r="J13572" t="s">
        <v>36</v>
      </c>
    </row>
    <row r="13573" spans="1:10" x14ac:dyDescent="0.2">
      <c r="A13573" s="7" t="s">
        <v>23453</v>
      </c>
      <c r="B13573" t="s">
        <v>23454</v>
      </c>
      <c r="C13573">
        <v>21002</v>
      </c>
      <c r="D13573" t="s">
        <v>31</v>
      </c>
      <c r="E13573">
        <v>3</v>
      </c>
      <c r="F13573" t="s">
        <v>2045</v>
      </c>
      <c r="G13573" s="8" t="s">
        <v>324</v>
      </c>
      <c r="H13573" t="s">
        <v>325</v>
      </c>
      <c r="I13573" s="1" t="s">
        <v>35</v>
      </c>
      <c r="J13573" t="s">
        <v>36</v>
      </c>
    </row>
    <row r="13574" spans="1:10" x14ac:dyDescent="0.2">
      <c r="A13574" s="7" t="s">
        <v>23455</v>
      </c>
      <c r="B13574" t="s">
        <v>23456</v>
      </c>
      <c r="C13574">
        <v>21002</v>
      </c>
      <c r="D13574" t="s">
        <v>31</v>
      </c>
      <c r="E13574">
        <v>3</v>
      </c>
      <c r="F13574" t="s">
        <v>2045</v>
      </c>
      <c r="G13574" s="8" t="s">
        <v>324</v>
      </c>
      <c r="H13574" t="s">
        <v>325</v>
      </c>
      <c r="I13574" s="1" t="s">
        <v>35</v>
      </c>
      <c r="J13574" t="s">
        <v>36</v>
      </c>
    </row>
    <row r="13575" spans="1:10" x14ac:dyDescent="0.2">
      <c r="A13575" s="7" t="s">
        <v>23457</v>
      </c>
      <c r="B13575" t="s">
        <v>23458</v>
      </c>
      <c r="C13575">
        <v>21002</v>
      </c>
      <c r="D13575" t="s">
        <v>31</v>
      </c>
      <c r="E13575">
        <v>3</v>
      </c>
      <c r="F13575" t="s">
        <v>2045</v>
      </c>
      <c r="G13575" s="8" t="s">
        <v>324</v>
      </c>
      <c r="H13575" t="s">
        <v>325</v>
      </c>
      <c r="I13575" s="1" t="s">
        <v>35</v>
      </c>
      <c r="J13575" t="s">
        <v>36</v>
      </c>
    </row>
    <row r="13576" spans="1:10" x14ac:dyDescent="0.2">
      <c r="A13576" s="7" t="s">
        <v>23459</v>
      </c>
      <c r="B13576" t="s">
        <v>7495</v>
      </c>
      <c r="C13576">
        <v>21002</v>
      </c>
      <c r="D13576" t="s">
        <v>31</v>
      </c>
      <c r="E13576">
        <v>3</v>
      </c>
      <c r="F13576" t="s">
        <v>2045</v>
      </c>
      <c r="G13576" s="8" t="s">
        <v>324</v>
      </c>
      <c r="H13576" t="s">
        <v>325</v>
      </c>
      <c r="I13576" s="1" t="s">
        <v>35</v>
      </c>
      <c r="J13576" t="s">
        <v>36</v>
      </c>
    </row>
    <row r="13577" spans="1:10" x14ac:dyDescent="0.2">
      <c r="A13577" s="7" t="s">
        <v>23460</v>
      </c>
      <c r="B13577" t="s">
        <v>23461</v>
      </c>
      <c r="C13577">
        <v>21002</v>
      </c>
      <c r="D13577" t="s">
        <v>31</v>
      </c>
      <c r="E13577">
        <v>3</v>
      </c>
      <c r="F13577" t="s">
        <v>2045</v>
      </c>
      <c r="G13577" s="8" t="s">
        <v>324</v>
      </c>
      <c r="H13577" t="s">
        <v>325</v>
      </c>
      <c r="I13577" s="1" t="s">
        <v>35</v>
      </c>
      <c r="J13577" t="s">
        <v>36</v>
      </c>
    </row>
    <row r="13578" spans="1:10" x14ac:dyDescent="0.2">
      <c r="A13578" s="7" t="s">
        <v>23462</v>
      </c>
      <c r="B13578" t="s">
        <v>23463</v>
      </c>
      <c r="C13578">
        <v>21002</v>
      </c>
      <c r="D13578" t="s">
        <v>31</v>
      </c>
      <c r="E13578">
        <v>3</v>
      </c>
      <c r="F13578" t="s">
        <v>2045</v>
      </c>
      <c r="G13578" s="8" t="s">
        <v>324</v>
      </c>
      <c r="H13578" t="s">
        <v>325</v>
      </c>
      <c r="I13578" s="1" t="s">
        <v>35</v>
      </c>
      <c r="J13578" t="s">
        <v>36</v>
      </c>
    </row>
    <row r="13579" spans="1:10" x14ac:dyDescent="0.2">
      <c r="A13579" s="7" t="s">
        <v>23464</v>
      </c>
      <c r="B13579" t="s">
        <v>23465</v>
      </c>
      <c r="C13579">
        <v>21002</v>
      </c>
      <c r="D13579" t="s">
        <v>31</v>
      </c>
      <c r="E13579">
        <v>3</v>
      </c>
      <c r="F13579" t="s">
        <v>2045</v>
      </c>
      <c r="G13579" s="8" t="s">
        <v>324</v>
      </c>
      <c r="H13579" t="s">
        <v>325</v>
      </c>
      <c r="I13579" s="1" t="s">
        <v>35</v>
      </c>
      <c r="J13579" t="s">
        <v>36</v>
      </c>
    </row>
    <row r="13580" spans="1:10" x14ac:dyDescent="0.2">
      <c r="A13580" s="7" t="s">
        <v>23466</v>
      </c>
      <c r="B13580" t="s">
        <v>23467</v>
      </c>
      <c r="C13580">
        <v>21002</v>
      </c>
      <c r="D13580" t="s">
        <v>31</v>
      </c>
      <c r="E13580">
        <v>3</v>
      </c>
      <c r="F13580" t="s">
        <v>2045</v>
      </c>
      <c r="G13580" s="8" t="s">
        <v>324</v>
      </c>
      <c r="H13580" t="s">
        <v>325</v>
      </c>
      <c r="I13580" s="1" t="s">
        <v>35</v>
      </c>
      <c r="J13580" t="s">
        <v>36</v>
      </c>
    </row>
    <row r="13581" spans="1:10" x14ac:dyDescent="0.2">
      <c r="A13581" s="7" t="s">
        <v>23468</v>
      </c>
      <c r="B13581" t="s">
        <v>23469</v>
      </c>
      <c r="C13581">
        <v>21002</v>
      </c>
      <c r="D13581" t="s">
        <v>31</v>
      </c>
      <c r="E13581">
        <v>3</v>
      </c>
      <c r="F13581" t="s">
        <v>2045</v>
      </c>
      <c r="G13581" s="8" t="s">
        <v>324</v>
      </c>
      <c r="H13581" t="s">
        <v>325</v>
      </c>
      <c r="I13581" s="1" t="s">
        <v>35</v>
      </c>
      <c r="J13581" t="s">
        <v>36</v>
      </c>
    </row>
    <row r="13582" spans="1:10" x14ac:dyDescent="0.2">
      <c r="A13582" s="7" t="s">
        <v>23470</v>
      </c>
      <c r="B13582" t="s">
        <v>23471</v>
      </c>
      <c r="C13582">
        <v>21002</v>
      </c>
      <c r="D13582" t="s">
        <v>31</v>
      </c>
      <c r="E13582">
        <v>3</v>
      </c>
      <c r="F13582" t="s">
        <v>2045</v>
      </c>
      <c r="G13582" s="8" t="s">
        <v>324</v>
      </c>
      <c r="H13582" t="s">
        <v>325</v>
      </c>
      <c r="I13582" s="1" t="s">
        <v>35</v>
      </c>
      <c r="J13582" t="s">
        <v>36</v>
      </c>
    </row>
    <row r="13583" spans="1:10" x14ac:dyDescent="0.2">
      <c r="A13583" s="7" t="s">
        <v>23472</v>
      </c>
      <c r="B13583" t="s">
        <v>23473</v>
      </c>
      <c r="C13583">
        <v>21002</v>
      </c>
      <c r="D13583" t="s">
        <v>31</v>
      </c>
      <c r="E13583">
        <v>3</v>
      </c>
      <c r="F13583" t="s">
        <v>2045</v>
      </c>
      <c r="G13583" s="8" t="s">
        <v>324</v>
      </c>
      <c r="H13583" t="s">
        <v>325</v>
      </c>
      <c r="I13583" s="1" t="s">
        <v>35</v>
      </c>
      <c r="J13583" t="s">
        <v>36</v>
      </c>
    </row>
    <row r="13584" spans="1:10" x14ac:dyDescent="0.2">
      <c r="A13584" s="7" t="s">
        <v>23474</v>
      </c>
      <c r="B13584" t="s">
        <v>23475</v>
      </c>
      <c r="C13584">
        <v>21002</v>
      </c>
      <c r="D13584" t="s">
        <v>31</v>
      </c>
      <c r="E13584">
        <v>3</v>
      </c>
      <c r="F13584" t="s">
        <v>2045</v>
      </c>
      <c r="G13584" s="8" t="s">
        <v>324</v>
      </c>
      <c r="H13584" t="s">
        <v>325</v>
      </c>
      <c r="I13584" s="1" t="s">
        <v>35</v>
      </c>
      <c r="J13584" t="s">
        <v>36</v>
      </c>
    </row>
    <row r="13585" spans="1:10" x14ac:dyDescent="0.2">
      <c r="A13585" s="7" t="s">
        <v>23476</v>
      </c>
      <c r="B13585" t="s">
        <v>23477</v>
      </c>
      <c r="C13585">
        <v>21002</v>
      </c>
      <c r="D13585" t="s">
        <v>31</v>
      </c>
      <c r="E13585">
        <v>3</v>
      </c>
      <c r="F13585" t="s">
        <v>2045</v>
      </c>
      <c r="G13585" s="8" t="s">
        <v>324</v>
      </c>
      <c r="H13585" t="s">
        <v>325</v>
      </c>
      <c r="I13585" s="1" t="s">
        <v>35</v>
      </c>
      <c r="J13585" t="s">
        <v>36</v>
      </c>
    </row>
    <row r="13586" spans="1:10" x14ac:dyDescent="0.2">
      <c r="A13586" s="7" t="s">
        <v>23478</v>
      </c>
      <c r="B13586" t="s">
        <v>23479</v>
      </c>
      <c r="C13586">
        <v>21002</v>
      </c>
      <c r="D13586" t="s">
        <v>31</v>
      </c>
      <c r="E13586">
        <v>3</v>
      </c>
      <c r="F13586" t="s">
        <v>2045</v>
      </c>
      <c r="G13586" s="8" t="s">
        <v>324</v>
      </c>
      <c r="H13586" t="s">
        <v>325</v>
      </c>
      <c r="I13586" s="1" t="s">
        <v>35</v>
      </c>
      <c r="J13586" t="s">
        <v>36</v>
      </c>
    </row>
    <row r="13587" spans="1:10" x14ac:dyDescent="0.2">
      <c r="A13587" s="7" t="s">
        <v>23480</v>
      </c>
      <c r="B13587" t="s">
        <v>23481</v>
      </c>
      <c r="C13587">
        <v>21002</v>
      </c>
      <c r="D13587" t="s">
        <v>31</v>
      </c>
      <c r="E13587">
        <v>3</v>
      </c>
      <c r="F13587" t="s">
        <v>2045</v>
      </c>
      <c r="G13587" s="8" t="s">
        <v>324</v>
      </c>
      <c r="H13587" t="s">
        <v>325</v>
      </c>
      <c r="I13587" s="1" t="s">
        <v>35</v>
      </c>
      <c r="J13587" t="s">
        <v>36</v>
      </c>
    </row>
    <row r="13588" spans="1:10" x14ac:dyDescent="0.2">
      <c r="A13588" s="7" t="s">
        <v>23482</v>
      </c>
      <c r="B13588" t="s">
        <v>23483</v>
      </c>
      <c r="C13588">
        <v>21002</v>
      </c>
      <c r="D13588" t="s">
        <v>31</v>
      </c>
      <c r="E13588">
        <v>3</v>
      </c>
      <c r="F13588" t="s">
        <v>2045</v>
      </c>
      <c r="G13588" s="8" t="s">
        <v>324</v>
      </c>
      <c r="H13588" t="s">
        <v>325</v>
      </c>
      <c r="I13588" s="1" t="s">
        <v>35</v>
      </c>
      <c r="J13588" t="s">
        <v>36</v>
      </c>
    </row>
    <row r="13589" spans="1:10" x14ac:dyDescent="0.2">
      <c r="A13589" s="7" t="s">
        <v>23484</v>
      </c>
      <c r="B13589" t="s">
        <v>23485</v>
      </c>
      <c r="C13589">
        <v>21002</v>
      </c>
      <c r="D13589" t="s">
        <v>31</v>
      </c>
      <c r="E13589">
        <v>3</v>
      </c>
      <c r="F13589" t="s">
        <v>2045</v>
      </c>
      <c r="G13589" s="8" t="s">
        <v>324</v>
      </c>
      <c r="H13589" t="s">
        <v>325</v>
      </c>
      <c r="I13589" s="1" t="s">
        <v>35</v>
      </c>
      <c r="J13589" t="s">
        <v>36</v>
      </c>
    </row>
    <row r="13590" spans="1:10" x14ac:dyDescent="0.2">
      <c r="A13590" s="7" t="s">
        <v>23486</v>
      </c>
      <c r="B13590" t="s">
        <v>23487</v>
      </c>
      <c r="C13590">
        <v>21002</v>
      </c>
      <c r="D13590" t="s">
        <v>31</v>
      </c>
      <c r="E13590">
        <v>3</v>
      </c>
      <c r="F13590" t="s">
        <v>2045</v>
      </c>
      <c r="G13590" s="8" t="s">
        <v>324</v>
      </c>
      <c r="H13590" t="s">
        <v>325</v>
      </c>
      <c r="I13590" s="1" t="s">
        <v>35</v>
      </c>
      <c r="J13590" t="s">
        <v>36</v>
      </c>
    </row>
    <row r="13591" spans="1:10" x14ac:dyDescent="0.2">
      <c r="A13591" s="7" t="s">
        <v>23488</v>
      </c>
      <c r="B13591" t="s">
        <v>23489</v>
      </c>
      <c r="C13591">
        <v>21002</v>
      </c>
      <c r="D13591" t="s">
        <v>31</v>
      </c>
      <c r="E13591">
        <v>3</v>
      </c>
      <c r="F13591" t="s">
        <v>2045</v>
      </c>
      <c r="G13591" s="8" t="s">
        <v>324</v>
      </c>
      <c r="H13591" t="s">
        <v>325</v>
      </c>
      <c r="I13591" s="1" t="s">
        <v>35</v>
      </c>
      <c r="J13591" t="s">
        <v>36</v>
      </c>
    </row>
    <row r="13592" spans="1:10" x14ac:dyDescent="0.2">
      <c r="A13592" s="7" t="s">
        <v>23490</v>
      </c>
      <c r="B13592" t="s">
        <v>23491</v>
      </c>
      <c r="C13592">
        <v>21002</v>
      </c>
      <c r="D13592" t="s">
        <v>31</v>
      </c>
      <c r="E13592">
        <v>3</v>
      </c>
      <c r="F13592" t="s">
        <v>2045</v>
      </c>
      <c r="G13592" s="8" t="s">
        <v>324</v>
      </c>
      <c r="H13592" t="s">
        <v>325</v>
      </c>
      <c r="I13592" s="1" t="s">
        <v>35</v>
      </c>
      <c r="J13592" t="s">
        <v>36</v>
      </c>
    </row>
    <row r="13593" spans="1:10" x14ac:dyDescent="0.2">
      <c r="A13593" s="7" t="s">
        <v>23492</v>
      </c>
      <c r="B13593" t="s">
        <v>23493</v>
      </c>
      <c r="C13593">
        <v>21002</v>
      </c>
      <c r="D13593" t="s">
        <v>31</v>
      </c>
      <c r="E13593">
        <v>3</v>
      </c>
      <c r="F13593" t="s">
        <v>2045</v>
      </c>
      <c r="G13593" s="8" t="s">
        <v>324</v>
      </c>
      <c r="H13593" t="s">
        <v>325</v>
      </c>
      <c r="I13593" s="1" t="s">
        <v>35</v>
      </c>
      <c r="J13593" t="s">
        <v>36</v>
      </c>
    </row>
    <row r="13594" spans="1:10" x14ac:dyDescent="0.2">
      <c r="A13594" s="7" t="s">
        <v>23494</v>
      </c>
      <c r="B13594" t="s">
        <v>23495</v>
      </c>
      <c r="C13594">
        <v>21002</v>
      </c>
      <c r="D13594" t="s">
        <v>31</v>
      </c>
      <c r="E13594">
        <v>3</v>
      </c>
      <c r="F13594" t="s">
        <v>2045</v>
      </c>
      <c r="G13594" s="8" t="s">
        <v>324</v>
      </c>
      <c r="H13594" t="s">
        <v>325</v>
      </c>
      <c r="I13594" s="1" t="s">
        <v>35</v>
      </c>
      <c r="J13594" t="s">
        <v>36</v>
      </c>
    </row>
    <row r="13595" spans="1:10" x14ac:dyDescent="0.2">
      <c r="A13595" s="7" t="s">
        <v>23496</v>
      </c>
      <c r="B13595" t="s">
        <v>23497</v>
      </c>
      <c r="C13595">
        <v>21002</v>
      </c>
      <c r="D13595" t="s">
        <v>31</v>
      </c>
      <c r="E13595">
        <v>3</v>
      </c>
      <c r="F13595" t="s">
        <v>2045</v>
      </c>
      <c r="G13595" s="8" t="s">
        <v>324</v>
      </c>
      <c r="H13595" t="s">
        <v>325</v>
      </c>
      <c r="I13595" s="1" t="s">
        <v>35</v>
      </c>
      <c r="J13595" t="s">
        <v>36</v>
      </c>
    </row>
    <row r="13596" spans="1:10" x14ac:dyDescent="0.2">
      <c r="A13596" s="7" t="s">
        <v>23498</v>
      </c>
      <c r="B13596" t="s">
        <v>23499</v>
      </c>
      <c r="C13596">
        <v>21002</v>
      </c>
      <c r="D13596" t="s">
        <v>31</v>
      </c>
      <c r="E13596">
        <v>3</v>
      </c>
      <c r="F13596" t="s">
        <v>2045</v>
      </c>
      <c r="G13596" s="8" t="s">
        <v>324</v>
      </c>
      <c r="H13596" t="s">
        <v>325</v>
      </c>
      <c r="I13596" s="1" t="s">
        <v>35</v>
      </c>
      <c r="J13596" t="s">
        <v>36</v>
      </c>
    </row>
    <row r="13597" spans="1:10" x14ac:dyDescent="0.2">
      <c r="A13597" s="7" t="s">
        <v>23500</v>
      </c>
      <c r="B13597" t="s">
        <v>23501</v>
      </c>
      <c r="C13597">
        <v>21002</v>
      </c>
      <c r="D13597" t="s">
        <v>31</v>
      </c>
      <c r="E13597">
        <v>3</v>
      </c>
      <c r="F13597" t="s">
        <v>2045</v>
      </c>
      <c r="G13597" s="8" t="s">
        <v>324</v>
      </c>
      <c r="H13597" t="s">
        <v>325</v>
      </c>
      <c r="I13597" s="1" t="s">
        <v>35</v>
      </c>
      <c r="J13597" t="s">
        <v>36</v>
      </c>
    </row>
    <row r="13598" spans="1:10" x14ac:dyDescent="0.2">
      <c r="A13598" s="7" t="s">
        <v>23502</v>
      </c>
      <c r="B13598" t="s">
        <v>23503</v>
      </c>
      <c r="C13598">
        <v>21002</v>
      </c>
      <c r="D13598" t="s">
        <v>31</v>
      </c>
      <c r="E13598">
        <v>3</v>
      </c>
      <c r="F13598" t="s">
        <v>2045</v>
      </c>
      <c r="G13598" s="8" t="s">
        <v>324</v>
      </c>
      <c r="H13598" t="s">
        <v>325</v>
      </c>
      <c r="I13598" s="1" t="s">
        <v>35</v>
      </c>
      <c r="J13598" t="s">
        <v>36</v>
      </c>
    </row>
    <row r="13599" spans="1:10" x14ac:dyDescent="0.2">
      <c r="A13599" s="7" t="s">
        <v>23504</v>
      </c>
      <c r="B13599" t="s">
        <v>23505</v>
      </c>
      <c r="C13599">
        <v>21002</v>
      </c>
      <c r="D13599" t="s">
        <v>31</v>
      </c>
      <c r="E13599">
        <v>3</v>
      </c>
      <c r="F13599" t="s">
        <v>2045</v>
      </c>
      <c r="G13599" s="8" t="s">
        <v>324</v>
      </c>
      <c r="H13599" t="s">
        <v>325</v>
      </c>
      <c r="I13599" s="1" t="s">
        <v>35</v>
      </c>
      <c r="J13599" t="s">
        <v>36</v>
      </c>
    </row>
    <row r="13600" spans="1:10" x14ac:dyDescent="0.2">
      <c r="A13600" s="7" t="s">
        <v>23506</v>
      </c>
      <c r="B13600" t="s">
        <v>23507</v>
      </c>
      <c r="C13600">
        <v>21002</v>
      </c>
      <c r="D13600" t="s">
        <v>31</v>
      </c>
      <c r="E13600">
        <v>3</v>
      </c>
      <c r="F13600" t="s">
        <v>2045</v>
      </c>
      <c r="G13600" s="8" t="s">
        <v>324</v>
      </c>
      <c r="H13600" t="s">
        <v>325</v>
      </c>
      <c r="I13600" s="1" t="s">
        <v>35</v>
      </c>
      <c r="J13600" t="s">
        <v>36</v>
      </c>
    </row>
    <row r="13601" spans="1:10" x14ac:dyDescent="0.2">
      <c r="A13601" s="7" t="s">
        <v>23508</v>
      </c>
      <c r="B13601" t="s">
        <v>23509</v>
      </c>
      <c r="C13601">
        <v>21002</v>
      </c>
      <c r="D13601" t="s">
        <v>31</v>
      </c>
      <c r="E13601">
        <v>3</v>
      </c>
      <c r="F13601" t="s">
        <v>2045</v>
      </c>
      <c r="G13601" s="8" t="s">
        <v>324</v>
      </c>
      <c r="H13601" t="s">
        <v>325</v>
      </c>
      <c r="I13601" s="1" t="s">
        <v>35</v>
      </c>
      <c r="J13601" t="s">
        <v>36</v>
      </c>
    </row>
    <row r="13602" spans="1:10" x14ac:dyDescent="0.2">
      <c r="A13602" s="7" t="s">
        <v>23510</v>
      </c>
      <c r="B13602" t="s">
        <v>23511</v>
      </c>
      <c r="C13602">
        <v>21002</v>
      </c>
      <c r="D13602" t="s">
        <v>31</v>
      </c>
      <c r="E13602">
        <v>3</v>
      </c>
      <c r="F13602" t="s">
        <v>2045</v>
      </c>
      <c r="G13602" s="8" t="s">
        <v>324</v>
      </c>
      <c r="H13602" t="s">
        <v>325</v>
      </c>
      <c r="I13602" s="1" t="s">
        <v>35</v>
      </c>
      <c r="J13602" t="s">
        <v>36</v>
      </c>
    </row>
    <row r="13603" spans="1:10" x14ac:dyDescent="0.2">
      <c r="A13603" s="7" t="s">
        <v>23512</v>
      </c>
      <c r="B13603" t="s">
        <v>23513</v>
      </c>
      <c r="C13603">
        <v>21002</v>
      </c>
      <c r="D13603" t="s">
        <v>31</v>
      </c>
      <c r="E13603">
        <v>3</v>
      </c>
      <c r="F13603" t="s">
        <v>2045</v>
      </c>
      <c r="G13603" s="8" t="s">
        <v>324</v>
      </c>
      <c r="H13603" t="s">
        <v>325</v>
      </c>
      <c r="I13603" s="1" t="s">
        <v>35</v>
      </c>
      <c r="J13603" t="s">
        <v>36</v>
      </c>
    </row>
    <row r="13604" spans="1:10" x14ac:dyDescent="0.2">
      <c r="A13604" s="7" t="s">
        <v>23514</v>
      </c>
      <c r="B13604" t="s">
        <v>23515</v>
      </c>
      <c r="C13604">
        <v>21002</v>
      </c>
      <c r="D13604" t="s">
        <v>31</v>
      </c>
      <c r="E13604">
        <v>3</v>
      </c>
      <c r="F13604" t="s">
        <v>2045</v>
      </c>
      <c r="G13604" s="8" t="s">
        <v>324</v>
      </c>
      <c r="H13604" t="s">
        <v>325</v>
      </c>
      <c r="I13604" s="1" t="s">
        <v>35</v>
      </c>
      <c r="J13604" t="s">
        <v>36</v>
      </c>
    </row>
    <row r="13605" spans="1:10" x14ac:dyDescent="0.2">
      <c r="A13605" s="7" t="s">
        <v>23516</v>
      </c>
      <c r="B13605" t="s">
        <v>23517</v>
      </c>
      <c r="C13605">
        <v>21002</v>
      </c>
      <c r="D13605" t="s">
        <v>31</v>
      </c>
      <c r="E13605">
        <v>3</v>
      </c>
      <c r="F13605" t="s">
        <v>2045</v>
      </c>
      <c r="G13605" s="8" t="s">
        <v>324</v>
      </c>
      <c r="H13605" t="s">
        <v>325</v>
      </c>
      <c r="I13605" s="1" t="s">
        <v>35</v>
      </c>
      <c r="J13605" t="s">
        <v>36</v>
      </c>
    </row>
    <row r="13606" spans="1:10" x14ac:dyDescent="0.2">
      <c r="A13606" s="7" t="s">
        <v>23518</v>
      </c>
      <c r="B13606" t="s">
        <v>23519</v>
      </c>
      <c r="C13606">
        <v>21002</v>
      </c>
      <c r="D13606" t="s">
        <v>31</v>
      </c>
      <c r="E13606">
        <v>3</v>
      </c>
      <c r="F13606" t="s">
        <v>2045</v>
      </c>
      <c r="G13606" s="8" t="s">
        <v>324</v>
      </c>
      <c r="H13606" t="s">
        <v>325</v>
      </c>
      <c r="I13606" s="1" t="s">
        <v>35</v>
      </c>
      <c r="J13606" t="s">
        <v>36</v>
      </c>
    </row>
    <row r="13607" spans="1:10" x14ac:dyDescent="0.2">
      <c r="A13607" s="7" t="s">
        <v>23520</v>
      </c>
      <c r="B13607" t="s">
        <v>23521</v>
      </c>
      <c r="C13607">
        <v>21002</v>
      </c>
      <c r="D13607" t="s">
        <v>31</v>
      </c>
      <c r="E13607">
        <v>3</v>
      </c>
      <c r="F13607" t="s">
        <v>2045</v>
      </c>
      <c r="G13607" s="8" t="s">
        <v>324</v>
      </c>
      <c r="H13607" t="s">
        <v>325</v>
      </c>
      <c r="I13607" s="1" t="s">
        <v>35</v>
      </c>
      <c r="J13607" t="s">
        <v>36</v>
      </c>
    </row>
    <row r="13608" spans="1:10" x14ac:dyDescent="0.2">
      <c r="A13608" s="7" t="s">
        <v>23522</v>
      </c>
      <c r="B13608" t="s">
        <v>23523</v>
      </c>
      <c r="C13608">
        <v>21002</v>
      </c>
      <c r="D13608" t="s">
        <v>31</v>
      </c>
      <c r="E13608">
        <v>3</v>
      </c>
      <c r="F13608" t="s">
        <v>2045</v>
      </c>
      <c r="G13608" s="8" t="s">
        <v>324</v>
      </c>
      <c r="H13608" t="s">
        <v>325</v>
      </c>
      <c r="I13608" s="1" t="s">
        <v>35</v>
      </c>
      <c r="J13608" t="s">
        <v>36</v>
      </c>
    </row>
    <row r="13609" spans="1:10" x14ac:dyDescent="0.2">
      <c r="A13609" s="7" t="s">
        <v>23524</v>
      </c>
      <c r="B13609" t="s">
        <v>23525</v>
      </c>
      <c r="C13609">
        <v>21002</v>
      </c>
      <c r="D13609" t="s">
        <v>31</v>
      </c>
      <c r="E13609">
        <v>3</v>
      </c>
      <c r="F13609" t="s">
        <v>2045</v>
      </c>
      <c r="G13609" s="8" t="s">
        <v>324</v>
      </c>
      <c r="H13609" t="s">
        <v>325</v>
      </c>
      <c r="I13609" s="1" t="s">
        <v>35</v>
      </c>
      <c r="J13609" t="s">
        <v>36</v>
      </c>
    </row>
    <row r="13610" spans="1:10" x14ac:dyDescent="0.2">
      <c r="A13610" s="7" t="s">
        <v>23526</v>
      </c>
      <c r="B13610" t="s">
        <v>23527</v>
      </c>
      <c r="C13610">
        <v>21002</v>
      </c>
      <c r="D13610" t="s">
        <v>31</v>
      </c>
      <c r="E13610">
        <v>3</v>
      </c>
      <c r="F13610" t="s">
        <v>2045</v>
      </c>
      <c r="G13610" s="8" t="s">
        <v>324</v>
      </c>
      <c r="H13610" t="s">
        <v>325</v>
      </c>
      <c r="I13610" s="1" t="s">
        <v>35</v>
      </c>
      <c r="J13610" t="s">
        <v>36</v>
      </c>
    </row>
    <row r="13611" spans="1:10" x14ac:dyDescent="0.2">
      <c r="A13611" s="7" t="s">
        <v>23528</v>
      </c>
      <c r="B13611" t="s">
        <v>23529</v>
      </c>
      <c r="C13611">
        <v>21002</v>
      </c>
      <c r="D13611" t="s">
        <v>31</v>
      </c>
      <c r="E13611">
        <v>3</v>
      </c>
      <c r="F13611" t="s">
        <v>2045</v>
      </c>
      <c r="G13611" s="8" t="s">
        <v>324</v>
      </c>
      <c r="H13611" t="s">
        <v>325</v>
      </c>
      <c r="I13611" s="1" t="s">
        <v>35</v>
      </c>
      <c r="J13611" t="s">
        <v>36</v>
      </c>
    </row>
    <row r="13612" spans="1:10" x14ac:dyDescent="0.2">
      <c r="A13612" s="7" t="s">
        <v>23530</v>
      </c>
      <c r="B13612" t="s">
        <v>23531</v>
      </c>
      <c r="C13612">
        <v>21002</v>
      </c>
      <c r="D13612" t="s">
        <v>31</v>
      </c>
      <c r="E13612">
        <v>3</v>
      </c>
      <c r="F13612" t="s">
        <v>2045</v>
      </c>
      <c r="G13612" s="8" t="s">
        <v>324</v>
      </c>
      <c r="H13612" t="s">
        <v>325</v>
      </c>
      <c r="I13612" s="1" t="s">
        <v>35</v>
      </c>
      <c r="J13612" t="s">
        <v>36</v>
      </c>
    </row>
    <row r="13613" spans="1:10" x14ac:dyDescent="0.2">
      <c r="A13613" s="7" t="s">
        <v>23532</v>
      </c>
      <c r="B13613" t="s">
        <v>23533</v>
      </c>
      <c r="C13613">
        <v>21002</v>
      </c>
      <c r="D13613" t="s">
        <v>31</v>
      </c>
      <c r="E13613">
        <v>3</v>
      </c>
      <c r="F13613" t="s">
        <v>2045</v>
      </c>
      <c r="G13613" s="8" t="s">
        <v>324</v>
      </c>
      <c r="H13613" t="s">
        <v>325</v>
      </c>
      <c r="I13613" s="1" t="s">
        <v>35</v>
      </c>
      <c r="J13613" t="s">
        <v>36</v>
      </c>
    </row>
    <row r="13614" spans="1:10" x14ac:dyDescent="0.2">
      <c r="A13614" s="7" t="s">
        <v>23534</v>
      </c>
      <c r="B13614" t="s">
        <v>20936</v>
      </c>
      <c r="C13614">
        <v>21002</v>
      </c>
      <c r="D13614" t="s">
        <v>31</v>
      </c>
      <c r="E13614">
        <v>3</v>
      </c>
      <c r="F13614" t="s">
        <v>2045</v>
      </c>
      <c r="G13614" s="8" t="s">
        <v>324</v>
      </c>
      <c r="H13614" t="s">
        <v>325</v>
      </c>
      <c r="I13614" s="1" t="s">
        <v>35</v>
      </c>
      <c r="J13614" t="s">
        <v>36</v>
      </c>
    </row>
    <row r="13615" spans="1:10" x14ac:dyDescent="0.2">
      <c r="A13615" s="7" t="s">
        <v>23535</v>
      </c>
      <c r="B13615" t="s">
        <v>23536</v>
      </c>
      <c r="C13615">
        <v>21002</v>
      </c>
      <c r="D13615" t="s">
        <v>31</v>
      </c>
      <c r="E13615">
        <v>3</v>
      </c>
      <c r="F13615" t="s">
        <v>2045</v>
      </c>
      <c r="G13615" s="8" t="s">
        <v>324</v>
      </c>
      <c r="H13615" t="s">
        <v>325</v>
      </c>
      <c r="I13615" s="1" t="s">
        <v>35</v>
      </c>
      <c r="J13615" t="s">
        <v>36</v>
      </c>
    </row>
    <row r="13616" spans="1:10" x14ac:dyDescent="0.2">
      <c r="A13616" s="7" t="s">
        <v>23537</v>
      </c>
      <c r="B13616" t="s">
        <v>23538</v>
      </c>
      <c r="C13616">
        <v>21002</v>
      </c>
      <c r="D13616" t="s">
        <v>31</v>
      </c>
      <c r="E13616">
        <v>3</v>
      </c>
      <c r="F13616" t="s">
        <v>2045</v>
      </c>
      <c r="G13616" s="8" t="s">
        <v>324</v>
      </c>
      <c r="H13616" t="s">
        <v>325</v>
      </c>
      <c r="I13616" s="1" t="s">
        <v>35</v>
      </c>
      <c r="J13616" t="s">
        <v>36</v>
      </c>
    </row>
    <row r="13617" spans="1:10" x14ac:dyDescent="0.2">
      <c r="A13617" s="7" t="s">
        <v>23539</v>
      </c>
      <c r="B13617" t="s">
        <v>23540</v>
      </c>
      <c r="C13617">
        <v>21002</v>
      </c>
      <c r="D13617" t="s">
        <v>31</v>
      </c>
      <c r="E13617">
        <v>3</v>
      </c>
      <c r="F13617" t="s">
        <v>2045</v>
      </c>
      <c r="G13617" s="8" t="s">
        <v>324</v>
      </c>
      <c r="H13617" t="s">
        <v>325</v>
      </c>
      <c r="I13617" s="1" t="s">
        <v>35</v>
      </c>
      <c r="J13617" t="s">
        <v>36</v>
      </c>
    </row>
    <row r="13618" spans="1:10" x14ac:dyDescent="0.2">
      <c r="A13618" s="7" t="s">
        <v>23541</v>
      </c>
      <c r="B13618" t="s">
        <v>23542</v>
      </c>
      <c r="C13618">
        <v>21002</v>
      </c>
      <c r="D13618" t="s">
        <v>31</v>
      </c>
      <c r="E13618">
        <v>3</v>
      </c>
      <c r="F13618" t="s">
        <v>2045</v>
      </c>
      <c r="G13618" s="8" t="s">
        <v>324</v>
      </c>
      <c r="H13618" t="s">
        <v>325</v>
      </c>
      <c r="I13618" s="1" t="s">
        <v>35</v>
      </c>
      <c r="J13618" t="s">
        <v>36</v>
      </c>
    </row>
    <row r="13619" spans="1:10" x14ac:dyDescent="0.2">
      <c r="A13619" s="7" t="s">
        <v>23543</v>
      </c>
      <c r="B13619" t="s">
        <v>23544</v>
      </c>
      <c r="C13619">
        <v>21002</v>
      </c>
      <c r="D13619" t="s">
        <v>31</v>
      </c>
      <c r="E13619">
        <v>3</v>
      </c>
      <c r="F13619" t="s">
        <v>2045</v>
      </c>
      <c r="G13619" s="8" t="s">
        <v>324</v>
      </c>
      <c r="H13619" t="s">
        <v>325</v>
      </c>
      <c r="I13619" s="1" t="s">
        <v>35</v>
      </c>
      <c r="J13619" t="s">
        <v>36</v>
      </c>
    </row>
    <row r="13620" spans="1:10" x14ac:dyDescent="0.2">
      <c r="A13620" s="7" t="s">
        <v>23545</v>
      </c>
      <c r="B13620" t="s">
        <v>23546</v>
      </c>
      <c r="C13620">
        <v>21002</v>
      </c>
      <c r="D13620" t="s">
        <v>31</v>
      </c>
      <c r="E13620">
        <v>3</v>
      </c>
      <c r="F13620" t="s">
        <v>2045</v>
      </c>
      <c r="G13620" s="8" t="s">
        <v>324</v>
      </c>
      <c r="H13620" t="s">
        <v>325</v>
      </c>
      <c r="I13620" s="1" t="s">
        <v>35</v>
      </c>
      <c r="J13620" t="s">
        <v>36</v>
      </c>
    </row>
    <row r="13621" spans="1:10" x14ac:dyDescent="0.2">
      <c r="A13621" s="7" t="s">
        <v>23547</v>
      </c>
      <c r="B13621" t="s">
        <v>23548</v>
      </c>
      <c r="C13621">
        <v>21002</v>
      </c>
      <c r="D13621" t="s">
        <v>31</v>
      </c>
      <c r="E13621">
        <v>3</v>
      </c>
      <c r="F13621" t="s">
        <v>2045</v>
      </c>
      <c r="G13621" s="8" t="s">
        <v>324</v>
      </c>
      <c r="H13621" t="s">
        <v>325</v>
      </c>
      <c r="I13621" s="1" t="s">
        <v>35</v>
      </c>
      <c r="J13621" t="s">
        <v>36</v>
      </c>
    </row>
    <row r="13622" spans="1:10" x14ac:dyDescent="0.2">
      <c r="A13622" s="7" t="s">
        <v>23549</v>
      </c>
      <c r="B13622" t="s">
        <v>23550</v>
      </c>
      <c r="C13622">
        <v>21002</v>
      </c>
      <c r="D13622" t="s">
        <v>31</v>
      </c>
      <c r="E13622">
        <v>3</v>
      </c>
      <c r="F13622" t="s">
        <v>2045</v>
      </c>
      <c r="G13622" s="8" t="s">
        <v>324</v>
      </c>
      <c r="H13622" t="s">
        <v>325</v>
      </c>
      <c r="I13622" s="1" t="s">
        <v>35</v>
      </c>
      <c r="J13622" t="s">
        <v>36</v>
      </c>
    </row>
    <row r="13623" spans="1:10" x14ac:dyDescent="0.2">
      <c r="A13623" s="7" t="s">
        <v>23551</v>
      </c>
      <c r="B13623" t="s">
        <v>23552</v>
      </c>
      <c r="C13623">
        <v>21002</v>
      </c>
      <c r="D13623" t="s">
        <v>31</v>
      </c>
      <c r="E13623">
        <v>3</v>
      </c>
      <c r="F13623" t="s">
        <v>2045</v>
      </c>
      <c r="G13623" s="8" t="s">
        <v>324</v>
      </c>
      <c r="H13623" t="s">
        <v>325</v>
      </c>
      <c r="I13623" s="1" t="s">
        <v>35</v>
      </c>
      <c r="J13623" t="s">
        <v>36</v>
      </c>
    </row>
    <row r="13624" spans="1:10" x14ac:dyDescent="0.2">
      <c r="A13624" s="7" t="s">
        <v>23553</v>
      </c>
      <c r="B13624" t="s">
        <v>23554</v>
      </c>
      <c r="C13624">
        <v>21002</v>
      </c>
      <c r="D13624" t="s">
        <v>31</v>
      </c>
      <c r="E13624">
        <v>3</v>
      </c>
      <c r="F13624" t="s">
        <v>2045</v>
      </c>
      <c r="G13624" s="8" t="s">
        <v>324</v>
      </c>
      <c r="H13624" t="s">
        <v>325</v>
      </c>
      <c r="I13624" s="1" t="s">
        <v>35</v>
      </c>
      <c r="J13624" t="s">
        <v>36</v>
      </c>
    </row>
    <row r="13625" spans="1:10" x14ac:dyDescent="0.2">
      <c r="A13625" s="7" t="s">
        <v>23555</v>
      </c>
      <c r="B13625" t="s">
        <v>9434</v>
      </c>
      <c r="C13625">
        <v>21002</v>
      </c>
      <c r="D13625" t="s">
        <v>31</v>
      </c>
      <c r="E13625">
        <v>3</v>
      </c>
      <c r="F13625" t="s">
        <v>2045</v>
      </c>
      <c r="G13625" s="8" t="s">
        <v>324</v>
      </c>
      <c r="H13625" t="s">
        <v>325</v>
      </c>
      <c r="I13625" s="1" t="s">
        <v>35</v>
      </c>
      <c r="J13625" t="s">
        <v>36</v>
      </c>
    </row>
    <row r="13626" spans="1:10" x14ac:dyDescent="0.2">
      <c r="A13626" s="7" t="s">
        <v>23556</v>
      </c>
      <c r="B13626" t="s">
        <v>23557</v>
      </c>
      <c r="C13626">
        <v>21002</v>
      </c>
      <c r="D13626" t="s">
        <v>31</v>
      </c>
      <c r="E13626">
        <v>3</v>
      </c>
      <c r="F13626" t="s">
        <v>2045</v>
      </c>
      <c r="G13626" s="8" t="s">
        <v>324</v>
      </c>
      <c r="H13626" t="s">
        <v>325</v>
      </c>
      <c r="I13626" s="1" t="s">
        <v>35</v>
      </c>
      <c r="J13626" t="s">
        <v>36</v>
      </c>
    </row>
    <row r="13627" spans="1:10" x14ac:dyDescent="0.2">
      <c r="A13627" s="7" t="s">
        <v>23558</v>
      </c>
      <c r="B13627" t="s">
        <v>23559</v>
      </c>
      <c r="C13627">
        <v>21002</v>
      </c>
      <c r="D13627" t="s">
        <v>31</v>
      </c>
      <c r="E13627">
        <v>3</v>
      </c>
      <c r="F13627" t="s">
        <v>2045</v>
      </c>
      <c r="G13627" s="8" t="s">
        <v>324</v>
      </c>
      <c r="H13627" t="s">
        <v>325</v>
      </c>
      <c r="I13627" s="1" t="s">
        <v>35</v>
      </c>
      <c r="J13627" t="s">
        <v>36</v>
      </c>
    </row>
    <row r="13628" spans="1:10" x14ac:dyDescent="0.2">
      <c r="A13628" s="7" t="s">
        <v>23560</v>
      </c>
      <c r="B13628" t="s">
        <v>23561</v>
      </c>
      <c r="C13628">
        <v>21002</v>
      </c>
      <c r="D13628" t="s">
        <v>31</v>
      </c>
      <c r="E13628">
        <v>3</v>
      </c>
      <c r="F13628" t="s">
        <v>2045</v>
      </c>
      <c r="G13628" s="8" t="s">
        <v>324</v>
      </c>
      <c r="H13628" t="s">
        <v>325</v>
      </c>
      <c r="I13628" s="1" t="s">
        <v>35</v>
      </c>
      <c r="J13628" t="s">
        <v>36</v>
      </c>
    </row>
    <row r="13629" spans="1:10" x14ac:dyDescent="0.2">
      <c r="A13629" s="7" t="s">
        <v>23562</v>
      </c>
      <c r="B13629" t="s">
        <v>23563</v>
      </c>
      <c r="C13629">
        <v>21002</v>
      </c>
      <c r="D13629" t="s">
        <v>31</v>
      </c>
      <c r="E13629">
        <v>3</v>
      </c>
      <c r="F13629" t="s">
        <v>2045</v>
      </c>
      <c r="G13629" s="8" t="s">
        <v>324</v>
      </c>
      <c r="H13629" t="s">
        <v>325</v>
      </c>
      <c r="I13629" s="1" t="s">
        <v>35</v>
      </c>
      <c r="J13629" t="s">
        <v>36</v>
      </c>
    </row>
    <row r="13630" spans="1:10" x14ac:dyDescent="0.2">
      <c r="A13630" s="7" t="s">
        <v>23564</v>
      </c>
      <c r="B13630" t="s">
        <v>23565</v>
      </c>
      <c r="C13630">
        <v>21002</v>
      </c>
      <c r="D13630" t="s">
        <v>31</v>
      </c>
      <c r="E13630">
        <v>3</v>
      </c>
      <c r="F13630" t="s">
        <v>2045</v>
      </c>
      <c r="G13630" s="8" t="s">
        <v>324</v>
      </c>
      <c r="H13630" t="s">
        <v>325</v>
      </c>
      <c r="I13630" s="1" t="s">
        <v>35</v>
      </c>
      <c r="J13630" t="s">
        <v>36</v>
      </c>
    </row>
    <row r="13631" spans="1:10" x14ac:dyDescent="0.2">
      <c r="A13631" s="7" t="s">
        <v>23566</v>
      </c>
      <c r="B13631" t="s">
        <v>23567</v>
      </c>
      <c r="C13631">
        <v>21002</v>
      </c>
      <c r="D13631" t="s">
        <v>31</v>
      </c>
      <c r="E13631">
        <v>3</v>
      </c>
      <c r="F13631" t="s">
        <v>2045</v>
      </c>
      <c r="G13631" s="8" t="s">
        <v>324</v>
      </c>
      <c r="H13631" t="s">
        <v>325</v>
      </c>
      <c r="I13631" s="1" t="s">
        <v>35</v>
      </c>
      <c r="J13631" t="s">
        <v>36</v>
      </c>
    </row>
    <row r="13632" spans="1:10" x14ac:dyDescent="0.2">
      <c r="A13632" s="7" t="s">
        <v>23568</v>
      </c>
      <c r="B13632" t="s">
        <v>23569</v>
      </c>
      <c r="C13632">
        <v>21002</v>
      </c>
      <c r="D13632" t="s">
        <v>31</v>
      </c>
      <c r="E13632">
        <v>3</v>
      </c>
      <c r="F13632" t="s">
        <v>2045</v>
      </c>
      <c r="G13632" s="8" t="s">
        <v>324</v>
      </c>
      <c r="H13632" t="s">
        <v>325</v>
      </c>
      <c r="I13632" s="1" t="s">
        <v>35</v>
      </c>
      <c r="J13632" t="s">
        <v>36</v>
      </c>
    </row>
    <row r="13633" spans="1:10" x14ac:dyDescent="0.2">
      <c r="A13633" s="7" t="s">
        <v>23570</v>
      </c>
      <c r="B13633" t="s">
        <v>23571</v>
      </c>
      <c r="C13633">
        <v>21002</v>
      </c>
      <c r="D13633" t="s">
        <v>31</v>
      </c>
      <c r="E13633">
        <v>3</v>
      </c>
      <c r="F13633" t="s">
        <v>2045</v>
      </c>
      <c r="G13633" s="8" t="s">
        <v>324</v>
      </c>
      <c r="H13633" t="s">
        <v>325</v>
      </c>
      <c r="I13633" s="1" t="s">
        <v>35</v>
      </c>
      <c r="J13633" t="s">
        <v>36</v>
      </c>
    </row>
    <row r="13634" spans="1:10" x14ac:dyDescent="0.2">
      <c r="A13634" s="7" t="s">
        <v>23572</v>
      </c>
      <c r="B13634" t="s">
        <v>23573</v>
      </c>
      <c r="C13634">
        <v>21002</v>
      </c>
      <c r="D13634" t="s">
        <v>31</v>
      </c>
      <c r="E13634">
        <v>3</v>
      </c>
      <c r="F13634" t="s">
        <v>2045</v>
      </c>
      <c r="G13634" s="8" t="s">
        <v>324</v>
      </c>
      <c r="H13634" t="s">
        <v>325</v>
      </c>
      <c r="I13634" s="1" t="s">
        <v>35</v>
      </c>
      <c r="J13634" t="s">
        <v>36</v>
      </c>
    </row>
    <row r="13635" spans="1:10" x14ac:dyDescent="0.2">
      <c r="A13635" s="7" t="s">
        <v>23574</v>
      </c>
      <c r="B13635" t="s">
        <v>2057</v>
      </c>
      <c r="C13635">
        <v>21002</v>
      </c>
      <c r="D13635" t="s">
        <v>31</v>
      </c>
      <c r="E13635">
        <v>3</v>
      </c>
      <c r="F13635" t="s">
        <v>2045</v>
      </c>
      <c r="G13635" s="8" t="s">
        <v>324</v>
      </c>
      <c r="H13635" t="s">
        <v>325</v>
      </c>
      <c r="I13635" s="1" t="s">
        <v>35</v>
      </c>
      <c r="J13635" t="s">
        <v>36</v>
      </c>
    </row>
    <row r="13636" spans="1:10" x14ac:dyDescent="0.2">
      <c r="A13636" s="7" t="s">
        <v>23575</v>
      </c>
      <c r="B13636" t="s">
        <v>23576</v>
      </c>
      <c r="C13636">
        <v>21002</v>
      </c>
      <c r="D13636" t="s">
        <v>31</v>
      </c>
      <c r="E13636">
        <v>3</v>
      </c>
      <c r="F13636" t="s">
        <v>2045</v>
      </c>
      <c r="G13636" s="8" t="s">
        <v>324</v>
      </c>
      <c r="H13636" t="s">
        <v>325</v>
      </c>
      <c r="I13636" s="1" t="s">
        <v>35</v>
      </c>
      <c r="J13636" t="s">
        <v>36</v>
      </c>
    </row>
    <row r="13637" spans="1:10" x14ac:dyDescent="0.2">
      <c r="A13637" s="7" t="s">
        <v>23577</v>
      </c>
      <c r="B13637" t="s">
        <v>23578</v>
      </c>
      <c r="C13637">
        <v>21002</v>
      </c>
      <c r="D13637" t="s">
        <v>31</v>
      </c>
      <c r="E13637">
        <v>3</v>
      </c>
      <c r="F13637" t="s">
        <v>2045</v>
      </c>
      <c r="G13637" s="8" t="s">
        <v>324</v>
      </c>
      <c r="H13637" t="s">
        <v>325</v>
      </c>
      <c r="I13637" s="1" t="s">
        <v>35</v>
      </c>
      <c r="J13637" t="s">
        <v>36</v>
      </c>
    </row>
    <row r="13638" spans="1:10" x14ac:dyDescent="0.2">
      <c r="A13638" s="7" t="s">
        <v>23579</v>
      </c>
      <c r="B13638" t="s">
        <v>23580</v>
      </c>
      <c r="C13638">
        <v>21002</v>
      </c>
      <c r="D13638" t="s">
        <v>31</v>
      </c>
      <c r="E13638">
        <v>3</v>
      </c>
      <c r="F13638" t="s">
        <v>2045</v>
      </c>
      <c r="G13638" s="8" t="s">
        <v>324</v>
      </c>
      <c r="H13638" t="s">
        <v>325</v>
      </c>
      <c r="I13638" s="1" t="s">
        <v>35</v>
      </c>
      <c r="J13638" t="s">
        <v>36</v>
      </c>
    </row>
    <row r="13639" spans="1:10" x14ac:dyDescent="0.2">
      <c r="A13639" s="7" t="s">
        <v>23581</v>
      </c>
      <c r="B13639" t="s">
        <v>23582</v>
      </c>
      <c r="C13639">
        <v>21002</v>
      </c>
      <c r="D13639" t="s">
        <v>31</v>
      </c>
      <c r="E13639">
        <v>3</v>
      </c>
      <c r="F13639" t="s">
        <v>2045</v>
      </c>
      <c r="G13639" s="8" t="s">
        <v>324</v>
      </c>
      <c r="H13639" t="s">
        <v>325</v>
      </c>
      <c r="I13639" s="1" t="s">
        <v>35</v>
      </c>
      <c r="J13639" t="s">
        <v>36</v>
      </c>
    </row>
    <row r="13640" spans="1:10" x14ac:dyDescent="0.2">
      <c r="A13640" s="7" t="s">
        <v>23583</v>
      </c>
      <c r="B13640" t="s">
        <v>23584</v>
      </c>
      <c r="C13640">
        <v>21002</v>
      </c>
      <c r="D13640" t="s">
        <v>31</v>
      </c>
      <c r="E13640">
        <v>3</v>
      </c>
      <c r="F13640" t="s">
        <v>2045</v>
      </c>
      <c r="G13640" s="8" t="s">
        <v>324</v>
      </c>
      <c r="H13640" t="s">
        <v>325</v>
      </c>
      <c r="I13640" s="1" t="s">
        <v>35</v>
      </c>
      <c r="J13640" t="s">
        <v>36</v>
      </c>
    </row>
    <row r="13641" spans="1:10" x14ac:dyDescent="0.2">
      <c r="A13641" s="7" t="s">
        <v>23585</v>
      </c>
      <c r="B13641" t="s">
        <v>23586</v>
      </c>
      <c r="C13641">
        <v>21002</v>
      </c>
      <c r="D13641" t="s">
        <v>31</v>
      </c>
      <c r="E13641">
        <v>3</v>
      </c>
      <c r="F13641" t="s">
        <v>2045</v>
      </c>
      <c r="G13641" s="8" t="s">
        <v>324</v>
      </c>
      <c r="H13641" t="s">
        <v>325</v>
      </c>
      <c r="I13641" s="1" t="s">
        <v>35</v>
      </c>
      <c r="J13641" t="s">
        <v>36</v>
      </c>
    </row>
    <row r="13642" spans="1:10" x14ac:dyDescent="0.2">
      <c r="A13642" s="7" t="s">
        <v>23587</v>
      </c>
      <c r="B13642" t="s">
        <v>23588</v>
      </c>
      <c r="C13642">
        <v>21002</v>
      </c>
      <c r="D13642" t="s">
        <v>31</v>
      </c>
      <c r="E13642">
        <v>3</v>
      </c>
      <c r="F13642" t="s">
        <v>2045</v>
      </c>
      <c r="G13642" s="8" t="s">
        <v>324</v>
      </c>
      <c r="H13642" t="s">
        <v>325</v>
      </c>
      <c r="I13642" s="1" t="s">
        <v>35</v>
      </c>
      <c r="J13642" t="s">
        <v>36</v>
      </c>
    </row>
    <row r="13643" spans="1:10" x14ac:dyDescent="0.2">
      <c r="A13643" s="7" t="s">
        <v>23589</v>
      </c>
      <c r="B13643" t="s">
        <v>23590</v>
      </c>
      <c r="C13643">
        <v>21002</v>
      </c>
      <c r="D13643" t="s">
        <v>31</v>
      </c>
      <c r="E13643">
        <v>3</v>
      </c>
      <c r="F13643" t="s">
        <v>2045</v>
      </c>
      <c r="G13643" s="8" t="s">
        <v>324</v>
      </c>
      <c r="H13643" t="s">
        <v>325</v>
      </c>
      <c r="I13643" s="1" t="s">
        <v>35</v>
      </c>
      <c r="J13643" t="s">
        <v>36</v>
      </c>
    </row>
    <row r="13644" spans="1:10" x14ac:dyDescent="0.2">
      <c r="A13644" s="7" t="s">
        <v>23591</v>
      </c>
      <c r="B13644" t="s">
        <v>23592</v>
      </c>
      <c r="C13644">
        <v>21002</v>
      </c>
      <c r="D13644" t="s">
        <v>31</v>
      </c>
      <c r="E13644">
        <v>3</v>
      </c>
      <c r="F13644" t="s">
        <v>2045</v>
      </c>
      <c r="G13644" s="8" t="s">
        <v>324</v>
      </c>
      <c r="H13644" t="s">
        <v>325</v>
      </c>
      <c r="I13644" s="1" t="s">
        <v>35</v>
      </c>
      <c r="J13644" t="s">
        <v>36</v>
      </c>
    </row>
    <row r="13645" spans="1:10" x14ac:dyDescent="0.2">
      <c r="A13645" s="7" t="s">
        <v>23593</v>
      </c>
      <c r="B13645" t="s">
        <v>23594</v>
      </c>
      <c r="C13645">
        <v>21002</v>
      </c>
      <c r="D13645" t="s">
        <v>31</v>
      </c>
      <c r="E13645">
        <v>3</v>
      </c>
      <c r="F13645" t="s">
        <v>2045</v>
      </c>
      <c r="G13645" s="8" t="s">
        <v>324</v>
      </c>
      <c r="H13645" t="s">
        <v>325</v>
      </c>
      <c r="I13645" s="1" t="s">
        <v>35</v>
      </c>
      <c r="J13645" t="s">
        <v>36</v>
      </c>
    </row>
    <row r="13646" spans="1:10" x14ac:dyDescent="0.2">
      <c r="A13646" s="7" t="s">
        <v>23595</v>
      </c>
      <c r="B13646" t="s">
        <v>23596</v>
      </c>
      <c r="C13646">
        <v>21002</v>
      </c>
      <c r="D13646" t="s">
        <v>31</v>
      </c>
      <c r="E13646">
        <v>3</v>
      </c>
      <c r="F13646" t="s">
        <v>2045</v>
      </c>
      <c r="G13646" s="8" t="s">
        <v>324</v>
      </c>
      <c r="H13646" t="s">
        <v>325</v>
      </c>
      <c r="I13646" s="1" t="s">
        <v>35</v>
      </c>
      <c r="J13646" t="s">
        <v>36</v>
      </c>
    </row>
    <row r="13647" spans="1:10" x14ac:dyDescent="0.2">
      <c r="A13647" s="7" t="s">
        <v>23597</v>
      </c>
      <c r="B13647" t="s">
        <v>23598</v>
      </c>
      <c r="C13647">
        <v>21002</v>
      </c>
      <c r="D13647" t="s">
        <v>31</v>
      </c>
      <c r="E13647">
        <v>3</v>
      </c>
      <c r="F13647" t="s">
        <v>2045</v>
      </c>
      <c r="G13647" s="8" t="s">
        <v>324</v>
      </c>
      <c r="H13647" t="s">
        <v>325</v>
      </c>
      <c r="I13647" s="1" t="s">
        <v>35</v>
      </c>
      <c r="J13647" t="s">
        <v>36</v>
      </c>
    </row>
    <row r="13648" spans="1:10" x14ac:dyDescent="0.2">
      <c r="A13648" s="7" t="s">
        <v>23599</v>
      </c>
      <c r="B13648" t="s">
        <v>23600</v>
      </c>
      <c r="C13648">
        <v>21002</v>
      </c>
      <c r="D13648" t="s">
        <v>31</v>
      </c>
      <c r="E13648">
        <v>3</v>
      </c>
      <c r="F13648" t="s">
        <v>2045</v>
      </c>
      <c r="G13648" s="8" t="s">
        <v>324</v>
      </c>
      <c r="H13648" t="s">
        <v>325</v>
      </c>
      <c r="I13648" s="1" t="s">
        <v>35</v>
      </c>
      <c r="J13648" t="s">
        <v>36</v>
      </c>
    </row>
    <row r="13649" spans="1:10" x14ac:dyDescent="0.2">
      <c r="A13649" s="7" t="s">
        <v>23601</v>
      </c>
      <c r="B13649" t="s">
        <v>23602</v>
      </c>
      <c r="C13649">
        <v>21002</v>
      </c>
      <c r="D13649" t="s">
        <v>31</v>
      </c>
      <c r="E13649">
        <v>3</v>
      </c>
      <c r="F13649" t="s">
        <v>2045</v>
      </c>
      <c r="G13649" s="8" t="s">
        <v>324</v>
      </c>
      <c r="H13649" t="s">
        <v>325</v>
      </c>
      <c r="I13649" s="1" t="s">
        <v>35</v>
      </c>
      <c r="J13649" t="s">
        <v>36</v>
      </c>
    </row>
    <row r="13650" spans="1:10" x14ac:dyDescent="0.2">
      <c r="A13650" s="7" t="s">
        <v>23603</v>
      </c>
      <c r="B13650" t="s">
        <v>23604</v>
      </c>
      <c r="C13650">
        <v>21002</v>
      </c>
      <c r="D13650" t="s">
        <v>31</v>
      </c>
      <c r="E13650">
        <v>3</v>
      </c>
      <c r="F13650" t="s">
        <v>2045</v>
      </c>
      <c r="G13650" s="8" t="s">
        <v>324</v>
      </c>
      <c r="H13650" t="s">
        <v>325</v>
      </c>
      <c r="I13650" s="1" t="s">
        <v>35</v>
      </c>
      <c r="J13650" t="s">
        <v>36</v>
      </c>
    </row>
    <row r="13651" spans="1:10" x14ac:dyDescent="0.2">
      <c r="A13651" s="7" t="s">
        <v>23605</v>
      </c>
      <c r="B13651" t="s">
        <v>23606</v>
      </c>
      <c r="C13651">
        <v>21002</v>
      </c>
      <c r="D13651" t="s">
        <v>31</v>
      </c>
      <c r="E13651">
        <v>3</v>
      </c>
      <c r="F13651" t="s">
        <v>2045</v>
      </c>
      <c r="G13651" s="8" t="s">
        <v>324</v>
      </c>
      <c r="H13651" t="s">
        <v>325</v>
      </c>
      <c r="I13651" s="1" t="s">
        <v>35</v>
      </c>
      <c r="J13651" t="s">
        <v>36</v>
      </c>
    </row>
    <row r="13652" spans="1:10" x14ac:dyDescent="0.2">
      <c r="A13652" s="7" t="s">
        <v>23607</v>
      </c>
      <c r="B13652" t="s">
        <v>23608</v>
      </c>
      <c r="C13652">
        <v>21002</v>
      </c>
      <c r="D13652" t="s">
        <v>31</v>
      </c>
      <c r="E13652">
        <v>3</v>
      </c>
      <c r="F13652" t="s">
        <v>2045</v>
      </c>
      <c r="G13652" s="8" t="s">
        <v>324</v>
      </c>
      <c r="H13652" t="s">
        <v>325</v>
      </c>
      <c r="I13652" s="1" t="s">
        <v>35</v>
      </c>
      <c r="J13652" t="s">
        <v>36</v>
      </c>
    </row>
    <row r="13653" spans="1:10" x14ac:dyDescent="0.2">
      <c r="A13653" s="7" t="s">
        <v>23609</v>
      </c>
      <c r="B13653" t="s">
        <v>23610</v>
      </c>
      <c r="C13653">
        <v>21002</v>
      </c>
      <c r="D13653" t="s">
        <v>31</v>
      </c>
      <c r="E13653">
        <v>3</v>
      </c>
      <c r="F13653" t="s">
        <v>2045</v>
      </c>
      <c r="G13653" s="8" t="s">
        <v>324</v>
      </c>
      <c r="H13653" t="s">
        <v>325</v>
      </c>
      <c r="I13653" s="1" t="s">
        <v>35</v>
      </c>
      <c r="J13653" t="s">
        <v>36</v>
      </c>
    </row>
    <row r="13654" spans="1:10" x14ac:dyDescent="0.2">
      <c r="A13654" s="7" t="s">
        <v>23611</v>
      </c>
      <c r="B13654" t="s">
        <v>23612</v>
      </c>
      <c r="C13654">
        <v>21002</v>
      </c>
      <c r="D13654" t="s">
        <v>31</v>
      </c>
      <c r="E13654">
        <v>3</v>
      </c>
      <c r="F13654" t="s">
        <v>2045</v>
      </c>
      <c r="G13654" s="8" t="s">
        <v>324</v>
      </c>
      <c r="H13654" t="s">
        <v>325</v>
      </c>
      <c r="I13654" s="1" t="s">
        <v>35</v>
      </c>
      <c r="J13654" t="s">
        <v>36</v>
      </c>
    </row>
    <row r="13655" spans="1:10" x14ac:dyDescent="0.2">
      <c r="A13655" s="7" t="s">
        <v>23613</v>
      </c>
      <c r="B13655" t="s">
        <v>20631</v>
      </c>
      <c r="C13655">
        <v>21002</v>
      </c>
      <c r="D13655" t="s">
        <v>31</v>
      </c>
      <c r="E13655">
        <v>3</v>
      </c>
      <c r="F13655" t="s">
        <v>2045</v>
      </c>
      <c r="G13655" s="8" t="s">
        <v>324</v>
      </c>
      <c r="H13655" t="s">
        <v>325</v>
      </c>
      <c r="I13655" s="1" t="s">
        <v>35</v>
      </c>
      <c r="J13655" t="s">
        <v>36</v>
      </c>
    </row>
    <row r="13656" spans="1:10" x14ac:dyDescent="0.2">
      <c r="A13656" s="12" t="s">
        <v>23614</v>
      </c>
      <c r="B13656" t="s">
        <v>23615</v>
      </c>
      <c r="C13656">
        <v>21002</v>
      </c>
      <c r="D13656" t="s">
        <v>31</v>
      </c>
      <c r="E13656">
        <v>8</v>
      </c>
      <c r="F13656" t="s">
        <v>2801</v>
      </c>
      <c r="G13656" s="8" t="s">
        <v>48</v>
      </c>
      <c r="H13656" t="s">
        <v>49</v>
      </c>
      <c r="I13656" t="s">
        <v>41</v>
      </c>
      <c r="J13656" t="s">
        <v>36</v>
      </c>
    </row>
    <row r="13657" spans="1:10" x14ac:dyDescent="0.2">
      <c r="A13657" s="13" t="s">
        <v>23616</v>
      </c>
      <c r="B13657" t="s">
        <v>23617</v>
      </c>
      <c r="C13657">
        <v>21002</v>
      </c>
      <c r="D13657" t="s">
        <v>31</v>
      </c>
      <c r="E13657">
        <v>6</v>
      </c>
      <c r="F13657" t="s">
        <v>2947</v>
      </c>
      <c r="G13657" s="8" t="s">
        <v>332</v>
      </c>
      <c r="H13657" t="s">
        <v>333</v>
      </c>
      <c r="I13657" s="1" t="s">
        <v>35</v>
      </c>
      <c r="J13657" t="s">
        <v>36</v>
      </c>
    </row>
    <row r="13658" spans="1:10" x14ac:dyDescent="0.2">
      <c r="A13658" s="12" t="s">
        <v>23618</v>
      </c>
      <c r="B13658" t="s">
        <v>23619</v>
      </c>
      <c r="C13658">
        <v>21002</v>
      </c>
      <c r="D13658" t="s">
        <v>31</v>
      </c>
      <c r="E13658">
        <v>7</v>
      </c>
      <c r="F13658" t="s">
        <v>3026</v>
      </c>
      <c r="G13658" s="8" t="s">
        <v>48</v>
      </c>
      <c r="H13658" t="s">
        <v>49</v>
      </c>
      <c r="I13658" t="s">
        <v>41</v>
      </c>
      <c r="J13658" t="s">
        <v>36</v>
      </c>
    </row>
    <row r="13659" spans="1:10" x14ac:dyDescent="0.2">
      <c r="A13659" s="13" t="s">
        <v>23620</v>
      </c>
      <c r="B13659" t="s">
        <v>23621</v>
      </c>
      <c r="C13659">
        <v>16000</v>
      </c>
      <c r="D13659" t="s">
        <v>4792</v>
      </c>
      <c r="E13659">
        <v>12</v>
      </c>
      <c r="F13659" t="s">
        <v>3633</v>
      </c>
      <c r="G13659" s="8" t="s">
        <v>3849</v>
      </c>
      <c r="H13659" t="s">
        <v>3850</v>
      </c>
      <c r="I13659" s="1" t="s">
        <v>35</v>
      </c>
      <c r="J13659" t="s">
        <v>36</v>
      </c>
    </row>
    <row r="13660" spans="1:10" x14ac:dyDescent="0.2">
      <c r="A13660" s="13" t="s">
        <v>23622</v>
      </c>
      <c r="B13660" t="s">
        <v>23623</v>
      </c>
      <c r="C13660">
        <v>16000</v>
      </c>
      <c r="D13660" t="s">
        <v>4792</v>
      </c>
      <c r="E13660">
        <v>12</v>
      </c>
      <c r="F13660" t="s">
        <v>3633</v>
      </c>
      <c r="G13660" s="8" t="s">
        <v>3849</v>
      </c>
      <c r="H13660" t="s">
        <v>3850</v>
      </c>
      <c r="I13660" s="1" t="s">
        <v>35</v>
      </c>
      <c r="J13660" t="s">
        <v>36</v>
      </c>
    </row>
    <row r="13661" spans="1:10" x14ac:dyDescent="0.2">
      <c r="A13661" s="13" t="s">
        <v>23624</v>
      </c>
      <c r="B13661" t="s">
        <v>23625</v>
      </c>
      <c r="C13661">
        <v>16000</v>
      </c>
      <c r="D13661" t="s">
        <v>4251</v>
      </c>
      <c r="E13661">
        <v>12</v>
      </c>
      <c r="F13661" t="s">
        <v>3633</v>
      </c>
      <c r="G13661" s="8" t="s">
        <v>3849</v>
      </c>
      <c r="H13661" t="s">
        <v>3850</v>
      </c>
      <c r="I13661" s="1" t="s">
        <v>35</v>
      </c>
      <c r="J13661" t="s">
        <v>36</v>
      </c>
    </row>
    <row r="13662" spans="1:10" x14ac:dyDescent="0.2">
      <c r="A13662" s="13" t="s">
        <v>23626</v>
      </c>
      <c r="B13662" t="s">
        <v>23627</v>
      </c>
      <c r="C13662">
        <v>21003</v>
      </c>
      <c r="D13662" t="s">
        <v>3791</v>
      </c>
      <c r="E13662">
        <v>11</v>
      </c>
      <c r="F13662" t="s">
        <v>3792</v>
      </c>
      <c r="G13662" s="8" t="s">
        <v>3849</v>
      </c>
      <c r="H13662" t="s">
        <v>3850</v>
      </c>
      <c r="I13662" s="1" t="s">
        <v>35</v>
      </c>
      <c r="J13662" t="s">
        <v>36</v>
      </c>
    </row>
    <row r="13663" spans="1:10" x14ac:dyDescent="0.2">
      <c r="A13663" s="13" t="s">
        <v>23628</v>
      </c>
      <c r="B13663" t="s">
        <v>23629</v>
      </c>
      <c r="C13663">
        <v>21003</v>
      </c>
      <c r="D13663" t="s">
        <v>3791</v>
      </c>
      <c r="E13663">
        <v>11</v>
      </c>
      <c r="F13663" t="s">
        <v>3792</v>
      </c>
      <c r="G13663" s="8" t="s">
        <v>3849</v>
      </c>
      <c r="H13663" t="s">
        <v>3850</v>
      </c>
      <c r="I13663" s="1" t="s">
        <v>35</v>
      </c>
      <c r="J13663" t="s">
        <v>36</v>
      </c>
    </row>
    <row r="13664" spans="1:10" x14ac:dyDescent="0.2">
      <c r="A13664" s="13" t="s">
        <v>23630</v>
      </c>
      <c r="B13664" t="s">
        <v>23631</v>
      </c>
      <c r="C13664">
        <v>21003</v>
      </c>
      <c r="D13664" t="s">
        <v>3791</v>
      </c>
      <c r="E13664">
        <v>11</v>
      </c>
      <c r="F13664" t="s">
        <v>3792</v>
      </c>
      <c r="G13664" s="8" t="s">
        <v>3849</v>
      </c>
      <c r="H13664" t="s">
        <v>3850</v>
      </c>
      <c r="I13664" s="1" t="s">
        <v>35</v>
      </c>
      <c r="J13664" t="s">
        <v>36</v>
      </c>
    </row>
    <row r="13665" spans="1:10" x14ac:dyDescent="0.2">
      <c r="A13665" s="13" t="s">
        <v>23632</v>
      </c>
      <c r="B13665" t="s">
        <v>23633</v>
      </c>
      <c r="C13665">
        <v>21003</v>
      </c>
      <c r="D13665" t="s">
        <v>3791</v>
      </c>
      <c r="E13665">
        <v>11</v>
      </c>
      <c r="F13665" t="s">
        <v>3792</v>
      </c>
      <c r="G13665" s="8" t="s">
        <v>3849</v>
      </c>
      <c r="H13665" t="s">
        <v>3850</v>
      </c>
      <c r="I13665" s="1" t="s">
        <v>35</v>
      </c>
      <c r="J13665" t="s">
        <v>36</v>
      </c>
    </row>
    <row r="13666" spans="1:10" x14ac:dyDescent="0.2">
      <c r="A13666" s="13" t="s">
        <v>23634</v>
      </c>
      <c r="B13666" t="s">
        <v>23635</v>
      </c>
      <c r="C13666">
        <v>2000</v>
      </c>
      <c r="D13666" t="s">
        <v>3817</v>
      </c>
      <c r="E13666">
        <v>12</v>
      </c>
      <c r="F13666" t="s">
        <v>3633</v>
      </c>
      <c r="G13666" s="8" t="s">
        <v>3849</v>
      </c>
      <c r="H13666" t="s">
        <v>3850</v>
      </c>
      <c r="I13666" s="1" t="s">
        <v>35</v>
      </c>
      <c r="J13666" t="s">
        <v>36</v>
      </c>
    </row>
    <row r="13667" spans="1:10" x14ac:dyDescent="0.2">
      <c r="A13667" s="13" t="s">
        <v>23636</v>
      </c>
      <c r="B13667" t="s">
        <v>23637</v>
      </c>
      <c r="C13667">
        <v>2000</v>
      </c>
      <c r="D13667" t="s">
        <v>3817</v>
      </c>
      <c r="E13667">
        <v>12</v>
      </c>
      <c r="F13667" t="s">
        <v>3633</v>
      </c>
      <c r="G13667" s="8" t="s">
        <v>3849</v>
      </c>
      <c r="H13667" t="s">
        <v>3850</v>
      </c>
      <c r="I13667" s="1" t="s">
        <v>35</v>
      </c>
      <c r="J13667" t="s">
        <v>36</v>
      </c>
    </row>
    <row r="13668" spans="1:10" x14ac:dyDescent="0.2">
      <c r="A13668" s="13" t="s">
        <v>23638</v>
      </c>
      <c r="B13668" t="s">
        <v>23639</v>
      </c>
      <c r="C13668">
        <v>2000</v>
      </c>
      <c r="D13668" t="s">
        <v>3817</v>
      </c>
      <c r="E13668">
        <v>12</v>
      </c>
      <c r="F13668" t="s">
        <v>3633</v>
      </c>
      <c r="G13668" s="8" t="s">
        <v>3849</v>
      </c>
      <c r="H13668" t="s">
        <v>3850</v>
      </c>
      <c r="I13668" s="1" t="s">
        <v>35</v>
      </c>
      <c r="J13668" t="s">
        <v>36</v>
      </c>
    </row>
    <row r="13669" spans="1:10" x14ac:dyDescent="0.2">
      <c r="A13669" s="13" t="s">
        <v>23640</v>
      </c>
      <c r="B13669" t="s">
        <v>23641</v>
      </c>
      <c r="C13669">
        <v>2000</v>
      </c>
      <c r="D13669" t="s">
        <v>3794</v>
      </c>
      <c r="E13669">
        <v>12</v>
      </c>
      <c r="F13669" t="s">
        <v>3633</v>
      </c>
      <c r="G13669" s="8" t="s">
        <v>3849</v>
      </c>
      <c r="H13669" t="s">
        <v>3850</v>
      </c>
      <c r="I13669" s="1" t="s">
        <v>35</v>
      </c>
      <c r="J13669" t="s">
        <v>36</v>
      </c>
    </row>
    <row r="13670" spans="1:10" x14ac:dyDescent="0.2">
      <c r="A13670" s="13" t="s">
        <v>23642</v>
      </c>
      <c r="B13670" t="s">
        <v>23643</v>
      </c>
      <c r="C13670">
        <v>2000</v>
      </c>
      <c r="D13670" t="s">
        <v>3817</v>
      </c>
      <c r="E13670">
        <v>12</v>
      </c>
      <c r="F13670" t="s">
        <v>3633</v>
      </c>
      <c r="G13670" s="8" t="s">
        <v>3849</v>
      </c>
      <c r="H13670" t="s">
        <v>3850</v>
      </c>
      <c r="I13670" s="1" t="s">
        <v>35</v>
      </c>
      <c r="J13670" t="s">
        <v>36</v>
      </c>
    </row>
    <row r="13671" spans="1:10" x14ac:dyDescent="0.2">
      <c r="A13671" s="13" t="s">
        <v>23644</v>
      </c>
      <c r="B13671" t="s">
        <v>23645</v>
      </c>
      <c r="C13671">
        <v>2000</v>
      </c>
      <c r="D13671" t="s">
        <v>3817</v>
      </c>
      <c r="E13671">
        <v>12</v>
      </c>
      <c r="F13671" t="s">
        <v>3633</v>
      </c>
      <c r="G13671" s="8" t="s">
        <v>3849</v>
      </c>
      <c r="H13671" t="s">
        <v>3850</v>
      </c>
      <c r="I13671" s="1" t="s">
        <v>35</v>
      </c>
      <c r="J13671" t="s">
        <v>36</v>
      </c>
    </row>
    <row r="13672" spans="1:10" x14ac:dyDescent="0.2">
      <c r="A13672" s="13" t="s">
        <v>23646</v>
      </c>
      <c r="B13672" t="s">
        <v>23647</v>
      </c>
      <c r="C13672">
        <v>28000</v>
      </c>
      <c r="D13672" t="s">
        <v>4009</v>
      </c>
      <c r="E13672">
        <v>12</v>
      </c>
      <c r="F13672" t="s">
        <v>3633</v>
      </c>
      <c r="G13672" s="8" t="s">
        <v>3849</v>
      </c>
      <c r="H13672" t="s">
        <v>3850</v>
      </c>
      <c r="I13672" s="1" t="s">
        <v>35</v>
      </c>
      <c r="J13672" s="1" t="s">
        <v>3634</v>
      </c>
    </row>
    <row r="13673" spans="1:10" x14ac:dyDescent="0.2">
      <c r="A13673" s="13" t="s">
        <v>23648</v>
      </c>
      <c r="B13673" t="s">
        <v>23649</v>
      </c>
      <c r="C13673">
        <v>3000</v>
      </c>
      <c r="D13673" t="s">
        <v>4306</v>
      </c>
      <c r="E13673">
        <v>12</v>
      </c>
      <c r="F13673" t="s">
        <v>3633</v>
      </c>
      <c r="G13673" s="8" t="s">
        <v>3849</v>
      </c>
      <c r="H13673" t="s">
        <v>3850</v>
      </c>
      <c r="I13673" s="1" t="s">
        <v>35</v>
      </c>
      <c r="J13673" t="s">
        <v>36</v>
      </c>
    </row>
    <row r="13674" spans="1:10" x14ac:dyDescent="0.2">
      <c r="A13674" s="13" t="s">
        <v>23650</v>
      </c>
      <c r="B13674" t="s">
        <v>23651</v>
      </c>
      <c r="C13674">
        <v>8000</v>
      </c>
      <c r="D13674" t="s">
        <v>4249</v>
      </c>
      <c r="E13674">
        <v>13</v>
      </c>
      <c r="F13674" t="s">
        <v>2804</v>
      </c>
      <c r="G13674" s="8" t="s">
        <v>3849</v>
      </c>
      <c r="H13674" t="s">
        <v>3850</v>
      </c>
      <c r="I13674" s="1" t="s">
        <v>35</v>
      </c>
      <c r="J13674" t="s">
        <v>36</v>
      </c>
    </row>
    <row r="13675" spans="1:10" x14ac:dyDescent="0.2">
      <c r="A13675" s="13" t="s">
        <v>23652</v>
      </c>
      <c r="B13675" t="s">
        <v>23653</v>
      </c>
      <c r="C13675">
        <v>28000</v>
      </c>
      <c r="D13675" t="s">
        <v>23654</v>
      </c>
      <c r="E13675">
        <v>12</v>
      </c>
      <c r="F13675" t="s">
        <v>3633</v>
      </c>
      <c r="G13675" s="8" t="s">
        <v>3849</v>
      </c>
      <c r="H13675" t="s">
        <v>3850</v>
      </c>
      <c r="I13675" s="1" t="s">
        <v>35</v>
      </c>
      <c r="J13675" s="1" t="s">
        <v>3634</v>
      </c>
    </row>
    <row r="13676" spans="1:10" x14ac:dyDescent="0.2">
      <c r="A13676" s="13" t="s">
        <v>23655</v>
      </c>
      <c r="B13676" t="s">
        <v>23656</v>
      </c>
      <c r="C13676">
        <v>24000</v>
      </c>
      <c r="D13676" t="s">
        <v>4337</v>
      </c>
      <c r="E13676">
        <v>12</v>
      </c>
      <c r="F13676" t="s">
        <v>3633</v>
      </c>
      <c r="G13676" s="8" t="s">
        <v>3849</v>
      </c>
      <c r="H13676" t="s">
        <v>3850</v>
      </c>
      <c r="I13676" s="1" t="s">
        <v>35</v>
      </c>
      <c r="J13676" t="s">
        <v>36</v>
      </c>
    </row>
    <row r="13677" spans="1:10" x14ac:dyDescent="0.2">
      <c r="A13677" s="13" t="s">
        <v>23657</v>
      </c>
      <c r="B13677" t="s">
        <v>23658</v>
      </c>
      <c r="C13677">
        <v>24000</v>
      </c>
      <c r="D13677" t="s">
        <v>4341</v>
      </c>
      <c r="E13677">
        <v>12</v>
      </c>
      <c r="F13677" t="s">
        <v>3633</v>
      </c>
      <c r="G13677" s="8" t="s">
        <v>3849</v>
      </c>
      <c r="H13677" t="s">
        <v>3850</v>
      </c>
      <c r="I13677" s="1" t="s">
        <v>35</v>
      </c>
      <c r="J13677" t="s">
        <v>36</v>
      </c>
    </row>
    <row r="13678" spans="1:10" x14ac:dyDescent="0.2">
      <c r="A13678" s="13" t="s">
        <v>23659</v>
      </c>
      <c r="B13678" t="s">
        <v>23660</v>
      </c>
      <c r="C13678">
        <v>24000</v>
      </c>
      <c r="D13678" t="s">
        <v>4341</v>
      </c>
      <c r="E13678">
        <v>12</v>
      </c>
      <c r="F13678" t="s">
        <v>3633</v>
      </c>
      <c r="G13678" s="8" t="s">
        <v>3849</v>
      </c>
      <c r="H13678" t="s">
        <v>3850</v>
      </c>
      <c r="I13678" s="1" t="s">
        <v>35</v>
      </c>
      <c r="J13678" t="s">
        <v>36</v>
      </c>
    </row>
    <row r="13679" spans="1:10" x14ac:dyDescent="0.2">
      <c r="A13679" s="13" t="s">
        <v>23661</v>
      </c>
      <c r="B13679" t="s">
        <v>23662</v>
      </c>
      <c r="C13679">
        <v>24000</v>
      </c>
      <c r="D13679" t="s">
        <v>4341</v>
      </c>
      <c r="E13679">
        <v>12</v>
      </c>
      <c r="F13679" t="s">
        <v>3633</v>
      </c>
      <c r="G13679" s="8" t="s">
        <v>3849</v>
      </c>
      <c r="H13679" t="s">
        <v>3850</v>
      </c>
      <c r="I13679" s="1" t="s">
        <v>35</v>
      </c>
      <c r="J13679" t="s">
        <v>36</v>
      </c>
    </row>
    <row r="13680" spans="1:10" x14ac:dyDescent="0.2">
      <c r="A13680" s="13" t="s">
        <v>23663</v>
      </c>
      <c r="B13680" t="s">
        <v>23664</v>
      </c>
      <c r="C13680">
        <v>24000</v>
      </c>
      <c r="D13680" t="s">
        <v>4337</v>
      </c>
      <c r="E13680">
        <v>12</v>
      </c>
      <c r="F13680" t="s">
        <v>3633</v>
      </c>
      <c r="G13680" s="8" t="s">
        <v>3849</v>
      </c>
      <c r="H13680" t="s">
        <v>3850</v>
      </c>
      <c r="I13680" s="1" t="s">
        <v>35</v>
      </c>
      <c r="J13680" t="s">
        <v>36</v>
      </c>
    </row>
    <row r="13681" spans="1:10" x14ac:dyDescent="0.2">
      <c r="A13681" s="13" t="s">
        <v>23665</v>
      </c>
      <c r="B13681" t="s">
        <v>23666</v>
      </c>
      <c r="C13681">
        <v>24000</v>
      </c>
      <c r="D13681" t="s">
        <v>4341</v>
      </c>
      <c r="E13681">
        <v>12</v>
      </c>
      <c r="F13681" t="s">
        <v>3633</v>
      </c>
      <c r="G13681" s="8" t="s">
        <v>3849</v>
      </c>
      <c r="H13681" t="s">
        <v>3850</v>
      </c>
      <c r="I13681" s="1" t="s">
        <v>35</v>
      </c>
      <c r="J13681" t="s">
        <v>36</v>
      </c>
    </row>
    <row r="13682" spans="1:10" x14ac:dyDescent="0.2">
      <c r="A13682" s="13" t="s">
        <v>23667</v>
      </c>
      <c r="B13682" t="s">
        <v>23668</v>
      </c>
      <c r="C13682">
        <v>24000</v>
      </c>
      <c r="D13682" t="s">
        <v>4341</v>
      </c>
      <c r="E13682">
        <v>12</v>
      </c>
      <c r="F13682" t="s">
        <v>3633</v>
      </c>
      <c r="G13682" s="8" t="s">
        <v>3849</v>
      </c>
      <c r="H13682" t="s">
        <v>3850</v>
      </c>
      <c r="I13682" s="1" t="s">
        <v>35</v>
      </c>
      <c r="J13682" t="s">
        <v>36</v>
      </c>
    </row>
  </sheetData>
  <autoFilter ref="A1:AA1368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S73"/>
  <sheetViews>
    <sheetView zoomScale="80" zoomScaleNormal="80" workbookViewId="0">
      <pane xSplit="2" ySplit="4" topLeftCell="C59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18" x14ac:dyDescent="0.25"/>
  <cols>
    <col min="1" max="1" width="22.85546875" style="319" bestFit="1" customWidth="1"/>
    <col min="2" max="2" width="40.7109375" style="319" bestFit="1" customWidth="1"/>
    <col min="3" max="3" width="7.85546875" style="319" bestFit="1" customWidth="1"/>
    <col min="4" max="4" width="21.85546875" style="570" customWidth="1"/>
    <col min="5" max="5" width="19.5703125" style="571" bestFit="1" customWidth="1"/>
    <col min="6" max="6" width="19.5703125" style="595" bestFit="1" customWidth="1"/>
    <col min="7" max="7" width="7.85546875" style="319" bestFit="1" customWidth="1"/>
    <col min="8" max="8" width="19.140625" style="570" bestFit="1" customWidth="1"/>
    <col min="9" max="9" width="17.85546875" style="571" bestFit="1" customWidth="1"/>
    <col min="10" max="10" width="17.85546875" style="595" bestFit="1" customWidth="1"/>
    <col min="11" max="11" width="6" style="319" bestFit="1" customWidth="1"/>
    <col min="12" max="12" width="16" style="570" bestFit="1" customWidth="1"/>
    <col min="13" max="13" width="16" style="571" bestFit="1" customWidth="1"/>
    <col min="14" max="14" width="16" style="595" bestFit="1" customWidth="1"/>
    <col min="15" max="15" width="6" style="319" bestFit="1" customWidth="1"/>
    <col min="16" max="16" width="17.85546875" style="570" bestFit="1" customWidth="1"/>
    <col min="17" max="17" width="16" style="571" bestFit="1" customWidth="1"/>
    <col min="18" max="18" width="16" style="595" bestFit="1" customWidth="1"/>
    <col min="19" max="19" width="6" style="319" bestFit="1" customWidth="1"/>
    <col min="20" max="20" width="17.85546875" style="570" bestFit="1" customWidth="1"/>
    <col min="21" max="21" width="16" style="571" bestFit="1" customWidth="1"/>
    <col min="22" max="22" width="16" style="595" bestFit="1" customWidth="1"/>
    <col min="23" max="23" width="6" style="319" bestFit="1" customWidth="1"/>
    <col min="24" max="24" width="16" style="570" bestFit="1" customWidth="1"/>
    <col min="25" max="25" width="16" style="571" bestFit="1" customWidth="1"/>
    <col min="26" max="26" width="16" style="595" customWidth="1"/>
    <col min="27" max="27" width="6" style="319" bestFit="1" customWidth="1"/>
    <col min="28" max="28" width="17.85546875" style="570" bestFit="1" customWidth="1"/>
    <col min="29" max="29" width="16" style="571" bestFit="1" customWidth="1"/>
    <col min="30" max="30" width="16" style="595" bestFit="1" customWidth="1"/>
    <col min="31" max="31" width="6" style="319" bestFit="1" customWidth="1"/>
    <col min="32" max="32" width="17.85546875" style="570" bestFit="1" customWidth="1"/>
    <col min="33" max="33" width="17.85546875" style="571" bestFit="1" customWidth="1"/>
    <col min="34" max="34" width="17.85546875" style="595" bestFit="1" customWidth="1"/>
    <col min="35" max="35" width="6" style="319" bestFit="1" customWidth="1"/>
    <col min="36" max="36" width="16" style="570" bestFit="1" customWidth="1"/>
    <col min="37" max="37" width="16" style="571" bestFit="1" customWidth="1"/>
    <col min="38" max="38" width="16" style="595" bestFit="1" customWidth="1"/>
    <col min="39" max="39" width="6" style="319" bestFit="1" customWidth="1"/>
    <col min="40" max="40" width="16" style="570" bestFit="1" customWidth="1"/>
    <col min="41" max="41" width="16" style="571" bestFit="1" customWidth="1"/>
    <col min="42" max="42" width="16" style="595" bestFit="1" customWidth="1"/>
    <col min="43" max="43" width="6" style="319" bestFit="1" customWidth="1"/>
    <col min="44" max="44" width="17.85546875" style="570" bestFit="1" customWidth="1"/>
    <col min="45" max="45" width="16" style="571" bestFit="1" customWidth="1"/>
    <col min="46" max="46" width="16" style="595" bestFit="1" customWidth="1"/>
    <col min="47" max="47" width="6" style="319" bestFit="1" customWidth="1"/>
    <col min="48" max="48" width="17.85546875" style="570" bestFit="1" customWidth="1"/>
    <col min="49" max="49" width="16" style="571" bestFit="1" customWidth="1"/>
    <col min="50" max="50" width="16" style="595" bestFit="1" customWidth="1"/>
    <col min="51" max="51" width="6" style="319" bestFit="1" customWidth="1"/>
    <col min="52" max="52" width="16" style="570" bestFit="1" customWidth="1"/>
    <col min="53" max="53" width="13.42578125" style="571" bestFit="1" customWidth="1"/>
    <col min="54" max="54" width="13.42578125" style="595" bestFit="1" customWidth="1"/>
    <col min="55" max="55" width="6" style="319" bestFit="1" customWidth="1"/>
    <col min="56" max="56" width="17.85546875" style="570" bestFit="1" customWidth="1"/>
    <col min="57" max="57" width="17.85546875" style="571" bestFit="1" customWidth="1"/>
    <col min="58" max="58" width="17.85546875" style="595" bestFit="1" customWidth="1"/>
    <col min="59" max="59" width="6" style="319" bestFit="1" customWidth="1"/>
    <col min="60" max="60" width="17.85546875" style="570" bestFit="1" customWidth="1"/>
    <col min="61" max="61" width="16" style="571" bestFit="1" customWidth="1"/>
    <col min="62" max="62" width="16" style="595" bestFit="1" customWidth="1"/>
    <col min="63" max="63" width="6" style="319" bestFit="1" customWidth="1"/>
    <col min="64" max="64" width="16" style="570" bestFit="1" customWidth="1"/>
    <col min="65" max="65" width="13.42578125" style="571" bestFit="1" customWidth="1"/>
    <col min="66" max="66" width="13.42578125" style="595" bestFit="1" customWidth="1"/>
    <col min="67" max="67" width="7.85546875" style="319" bestFit="1" customWidth="1"/>
    <col min="68" max="68" width="19.5703125" style="1038" bestFit="1" customWidth="1"/>
    <col min="69" max="69" width="19.5703125" style="571" bestFit="1" customWidth="1"/>
    <col min="70" max="70" width="19.5703125" style="595" bestFit="1" customWidth="1"/>
    <col min="71" max="71" width="108.7109375" style="319" bestFit="1" customWidth="1"/>
    <col min="72" max="16384" width="9.140625" style="319"/>
  </cols>
  <sheetData>
    <row r="1" spans="1:71" x14ac:dyDescent="0.25">
      <c r="A1" s="1443" t="s">
        <v>0</v>
      </c>
      <c r="B1" s="1443"/>
      <c r="C1" s="1443"/>
      <c r="D1" s="1443"/>
      <c r="E1" s="1443"/>
      <c r="F1" s="1443"/>
      <c r="G1" s="1443"/>
      <c r="H1" s="1443"/>
      <c r="I1" s="1443"/>
      <c r="J1" s="1443"/>
      <c r="K1" s="1443"/>
      <c r="L1" s="1443"/>
      <c r="M1" s="1443"/>
      <c r="N1" s="1443"/>
      <c r="O1" s="1443"/>
      <c r="P1" s="1443"/>
      <c r="Q1" s="1443"/>
      <c r="R1" s="1443"/>
      <c r="S1" s="1443"/>
      <c r="T1" s="1443"/>
      <c r="U1" s="1443"/>
      <c r="V1" s="1443"/>
      <c r="W1" s="1443"/>
      <c r="X1" s="1443"/>
      <c r="Y1" s="1443"/>
      <c r="Z1" s="1443"/>
      <c r="AA1" s="1443"/>
      <c r="AB1" s="1443"/>
      <c r="AC1" s="1443"/>
      <c r="AD1" s="1443"/>
      <c r="AE1" s="1443"/>
      <c r="AF1" s="1443"/>
      <c r="AG1" s="1443"/>
      <c r="AH1" s="1443"/>
      <c r="AI1" s="1443"/>
      <c r="AJ1" s="1443"/>
      <c r="AK1" s="590"/>
      <c r="AL1" s="599"/>
      <c r="BC1" s="428"/>
      <c r="BD1" s="578"/>
      <c r="BE1" s="590"/>
      <c r="BF1" s="599"/>
      <c r="BG1" s="428"/>
      <c r="BH1" s="578"/>
      <c r="BI1" s="590"/>
      <c r="BJ1" s="599"/>
      <c r="BK1" s="428"/>
      <c r="BL1" s="578"/>
      <c r="BM1" s="590"/>
      <c r="BN1" s="599"/>
    </row>
    <row r="2" spans="1:71" x14ac:dyDescent="0.25">
      <c r="A2" s="1443" t="s">
        <v>23738</v>
      </c>
      <c r="B2" s="1443"/>
      <c r="C2" s="1443"/>
      <c r="D2" s="1443"/>
      <c r="E2" s="1443"/>
      <c r="F2" s="1443"/>
      <c r="G2" s="1443"/>
      <c r="H2" s="1443"/>
      <c r="I2" s="1443"/>
      <c r="J2" s="1443"/>
      <c r="K2" s="1443"/>
      <c r="L2" s="1443"/>
      <c r="M2" s="1443"/>
      <c r="N2" s="1443"/>
      <c r="O2" s="1443"/>
      <c r="P2" s="1443"/>
      <c r="Q2" s="1443"/>
      <c r="R2" s="1443"/>
      <c r="S2" s="1443"/>
      <c r="T2" s="1443"/>
      <c r="U2" s="1443"/>
      <c r="V2" s="1443"/>
      <c r="W2" s="1443"/>
      <c r="X2" s="1443"/>
      <c r="Y2" s="1443"/>
      <c r="Z2" s="1443"/>
      <c r="AA2" s="1443"/>
      <c r="AB2" s="1443"/>
      <c r="AC2" s="1443"/>
      <c r="AD2" s="1443"/>
      <c r="AE2" s="1443"/>
      <c r="AF2" s="1443"/>
      <c r="AG2" s="1443"/>
      <c r="AH2" s="1443"/>
      <c r="AI2" s="1443"/>
      <c r="AJ2" s="1443"/>
      <c r="AK2" s="590"/>
      <c r="AL2" s="599"/>
      <c r="BC2" s="428"/>
      <c r="BD2" s="578"/>
      <c r="BE2" s="590"/>
      <c r="BF2" s="599"/>
      <c r="BG2" s="428"/>
      <c r="BH2" s="578"/>
      <c r="BI2" s="590"/>
      <c r="BJ2" s="599"/>
      <c r="BK2" s="428"/>
      <c r="BL2" s="578"/>
      <c r="BM2" s="590"/>
      <c r="BN2" s="599"/>
    </row>
    <row r="3" spans="1:71" x14ac:dyDescent="0.25">
      <c r="A3" s="320" t="s">
        <v>1</v>
      </c>
      <c r="B3" s="321"/>
      <c r="C3" s="1450" t="s">
        <v>23672</v>
      </c>
      <c r="D3" s="1450"/>
      <c r="E3" s="587"/>
      <c r="F3" s="604"/>
      <c r="G3" s="1450" t="s">
        <v>23673</v>
      </c>
      <c r="H3" s="1450"/>
      <c r="I3" s="587"/>
      <c r="J3" s="604"/>
      <c r="K3" s="1450" t="s">
        <v>23674</v>
      </c>
      <c r="L3" s="1450"/>
      <c r="M3" s="587"/>
      <c r="N3" s="604"/>
      <c r="O3" s="1450" t="s">
        <v>23675</v>
      </c>
      <c r="P3" s="1450"/>
      <c r="Q3" s="587"/>
      <c r="R3" s="604"/>
      <c r="S3" s="1450" t="s">
        <v>23676</v>
      </c>
      <c r="T3" s="1450"/>
      <c r="U3" s="587"/>
      <c r="V3" s="604"/>
      <c r="W3" s="1450" t="s">
        <v>17</v>
      </c>
      <c r="X3" s="1450"/>
      <c r="Y3" s="587"/>
      <c r="Z3" s="604"/>
      <c r="AA3" s="1450" t="s">
        <v>23677</v>
      </c>
      <c r="AB3" s="1450"/>
      <c r="AC3" s="587"/>
      <c r="AD3" s="604"/>
      <c r="AE3" s="1450" t="s">
        <v>23681</v>
      </c>
      <c r="AF3" s="1450"/>
      <c r="AG3" s="587"/>
      <c r="AH3" s="604"/>
      <c r="AI3" s="1451" t="s">
        <v>2</v>
      </c>
      <c r="AJ3" s="1451"/>
      <c r="AK3" s="591"/>
      <c r="AL3" s="607"/>
      <c r="AM3" s="1450" t="s">
        <v>23670</v>
      </c>
      <c r="AN3" s="1450"/>
      <c r="AO3" s="587"/>
      <c r="AP3" s="604"/>
      <c r="AQ3" s="1450" t="s">
        <v>23678</v>
      </c>
      <c r="AR3" s="1450"/>
      <c r="AS3" s="587"/>
      <c r="AT3" s="604"/>
      <c r="AU3" s="1450" t="s">
        <v>23669</v>
      </c>
      <c r="AV3" s="1450"/>
      <c r="AW3" s="587"/>
      <c r="AX3" s="604"/>
      <c r="AY3" s="1450" t="s">
        <v>23679</v>
      </c>
      <c r="AZ3" s="1450"/>
      <c r="BA3" s="592"/>
      <c r="BB3" s="608"/>
      <c r="BC3" s="1454" t="s">
        <v>23671</v>
      </c>
      <c r="BD3" s="1455"/>
      <c r="BE3" s="593"/>
      <c r="BF3" s="609"/>
      <c r="BG3" s="1450" t="s">
        <v>13</v>
      </c>
      <c r="BH3" s="1450"/>
      <c r="BI3" s="587"/>
      <c r="BJ3" s="604"/>
      <c r="BK3" s="1450" t="s">
        <v>23680</v>
      </c>
      <c r="BL3" s="1450"/>
      <c r="BM3" s="587"/>
      <c r="BN3" s="604"/>
      <c r="BO3" s="1452" t="s">
        <v>12</v>
      </c>
      <c r="BP3" s="1453"/>
      <c r="BQ3" s="1046"/>
      <c r="BR3" s="1053"/>
    </row>
    <row r="4" spans="1:71" x14ac:dyDescent="0.25">
      <c r="A4" s="1440" t="s">
        <v>18</v>
      </c>
      <c r="B4" s="1440" t="s">
        <v>3</v>
      </c>
      <c r="C4" s="1438" t="s">
        <v>23688</v>
      </c>
      <c r="D4" s="1439"/>
      <c r="E4" s="569"/>
      <c r="F4" s="594"/>
      <c r="G4" s="1438" t="s">
        <v>23688</v>
      </c>
      <c r="H4" s="1439"/>
      <c r="I4" s="569"/>
      <c r="J4" s="594"/>
      <c r="K4" s="1438" t="s">
        <v>23688</v>
      </c>
      <c r="L4" s="1439"/>
      <c r="M4" s="569"/>
      <c r="N4" s="594"/>
      <c r="O4" s="1438" t="s">
        <v>23688</v>
      </c>
      <c r="P4" s="1439"/>
      <c r="Q4" s="569"/>
      <c r="R4" s="594"/>
      <c r="S4" s="1438" t="s">
        <v>23688</v>
      </c>
      <c r="T4" s="1439"/>
      <c r="U4" s="569"/>
      <c r="V4" s="594"/>
      <c r="W4" s="1438" t="s">
        <v>23688</v>
      </c>
      <c r="X4" s="1439"/>
      <c r="Y4" s="569"/>
      <c r="Z4" s="594"/>
      <c r="AA4" s="1438" t="s">
        <v>23688</v>
      </c>
      <c r="AB4" s="1439"/>
      <c r="AC4" s="569"/>
      <c r="AD4" s="594"/>
      <c r="AE4" s="1438" t="s">
        <v>23688</v>
      </c>
      <c r="AF4" s="1439"/>
      <c r="AG4" s="569"/>
      <c r="AH4" s="594"/>
      <c r="AI4" s="1438" t="s">
        <v>23688</v>
      </c>
      <c r="AJ4" s="1439"/>
      <c r="AK4" s="569"/>
      <c r="AL4" s="594"/>
      <c r="AM4" s="1438" t="s">
        <v>23688</v>
      </c>
      <c r="AN4" s="1439"/>
      <c r="AO4" s="569"/>
      <c r="AP4" s="594"/>
      <c r="AQ4" s="1438" t="s">
        <v>23688</v>
      </c>
      <c r="AR4" s="1439"/>
      <c r="AS4" s="569"/>
      <c r="AT4" s="594"/>
      <c r="AU4" s="1438" t="s">
        <v>23688</v>
      </c>
      <c r="AV4" s="1439"/>
      <c r="AW4" s="569"/>
      <c r="AX4" s="594"/>
      <c r="AY4" s="1438" t="s">
        <v>23688</v>
      </c>
      <c r="AZ4" s="1439"/>
      <c r="BA4" s="569"/>
      <c r="BB4" s="594"/>
      <c r="BC4" s="1438" t="s">
        <v>23688</v>
      </c>
      <c r="BD4" s="1439"/>
      <c r="BE4" s="569"/>
      <c r="BF4" s="594"/>
      <c r="BG4" s="1438" t="s">
        <v>23688</v>
      </c>
      <c r="BH4" s="1439"/>
      <c r="BI4" s="569"/>
      <c r="BJ4" s="594"/>
      <c r="BK4" s="1438" t="s">
        <v>23688</v>
      </c>
      <c r="BL4" s="1439"/>
      <c r="BM4" s="569"/>
      <c r="BN4" s="594"/>
      <c r="BO4" s="1438" t="s">
        <v>23688</v>
      </c>
      <c r="BP4" s="1439"/>
      <c r="BQ4" s="1047"/>
      <c r="BR4" s="1054"/>
    </row>
    <row r="5" spans="1:71" x14ac:dyDescent="0.25">
      <c r="A5" s="1440"/>
      <c r="B5" s="1440"/>
      <c r="C5" s="426" t="s">
        <v>4</v>
      </c>
      <c r="D5" s="568" t="s">
        <v>5</v>
      </c>
      <c r="E5" s="566" t="s">
        <v>23723</v>
      </c>
      <c r="F5" s="567" t="s">
        <v>23732</v>
      </c>
      <c r="G5" s="426" t="s">
        <v>4</v>
      </c>
      <c r="H5" s="568" t="s">
        <v>5</v>
      </c>
      <c r="I5" s="566" t="s">
        <v>23723</v>
      </c>
      <c r="J5" s="567" t="s">
        <v>23732</v>
      </c>
      <c r="K5" s="426" t="s">
        <v>4</v>
      </c>
      <c r="L5" s="568" t="s">
        <v>5</v>
      </c>
      <c r="M5" s="566" t="s">
        <v>23723</v>
      </c>
      <c r="N5" s="567" t="s">
        <v>23732</v>
      </c>
      <c r="O5" s="426" t="s">
        <v>4</v>
      </c>
      <c r="P5" s="568" t="s">
        <v>5</v>
      </c>
      <c r="Q5" s="566" t="s">
        <v>23723</v>
      </c>
      <c r="R5" s="567" t="s">
        <v>23732</v>
      </c>
      <c r="S5" s="426" t="s">
        <v>4</v>
      </c>
      <c r="T5" s="568" t="s">
        <v>5</v>
      </c>
      <c r="U5" s="566" t="s">
        <v>23723</v>
      </c>
      <c r="V5" s="567" t="s">
        <v>23732</v>
      </c>
      <c r="W5" s="426" t="s">
        <v>4</v>
      </c>
      <c r="X5" s="568" t="s">
        <v>5</v>
      </c>
      <c r="Y5" s="566" t="s">
        <v>23723</v>
      </c>
      <c r="Z5" s="567" t="s">
        <v>23732</v>
      </c>
      <c r="AA5" s="426" t="s">
        <v>4</v>
      </c>
      <c r="AB5" s="568" t="s">
        <v>5</v>
      </c>
      <c r="AC5" s="566" t="s">
        <v>23723</v>
      </c>
      <c r="AD5" s="567" t="s">
        <v>23732</v>
      </c>
      <c r="AE5" s="426" t="s">
        <v>4</v>
      </c>
      <c r="AF5" s="568" t="s">
        <v>5</v>
      </c>
      <c r="AG5" s="566" t="s">
        <v>23723</v>
      </c>
      <c r="AH5" s="567" t="s">
        <v>23732</v>
      </c>
      <c r="AI5" s="426" t="s">
        <v>4</v>
      </c>
      <c r="AJ5" s="568" t="s">
        <v>5</v>
      </c>
      <c r="AK5" s="566" t="s">
        <v>23723</v>
      </c>
      <c r="AL5" s="567" t="s">
        <v>23732</v>
      </c>
      <c r="AM5" s="426" t="s">
        <v>4</v>
      </c>
      <c r="AN5" s="568" t="s">
        <v>5</v>
      </c>
      <c r="AO5" s="566" t="s">
        <v>23723</v>
      </c>
      <c r="AP5" s="567" t="s">
        <v>23732</v>
      </c>
      <c r="AQ5" s="426" t="s">
        <v>4</v>
      </c>
      <c r="AR5" s="568" t="s">
        <v>5</v>
      </c>
      <c r="AS5" s="566" t="s">
        <v>23723</v>
      </c>
      <c r="AT5" s="567" t="s">
        <v>23732</v>
      </c>
      <c r="AU5" s="426" t="s">
        <v>4</v>
      </c>
      <c r="AV5" s="568" t="s">
        <v>5</v>
      </c>
      <c r="AW5" s="566" t="s">
        <v>23723</v>
      </c>
      <c r="AX5" s="567" t="s">
        <v>23732</v>
      </c>
      <c r="AY5" s="426" t="s">
        <v>4</v>
      </c>
      <c r="AZ5" s="568" t="s">
        <v>5</v>
      </c>
      <c r="BA5" s="566" t="s">
        <v>23723</v>
      </c>
      <c r="BB5" s="567" t="s">
        <v>23732</v>
      </c>
      <c r="BC5" s="426" t="s">
        <v>4</v>
      </c>
      <c r="BD5" s="568" t="s">
        <v>5</v>
      </c>
      <c r="BE5" s="566" t="s">
        <v>23723</v>
      </c>
      <c r="BF5" s="567" t="s">
        <v>23732</v>
      </c>
      <c r="BG5" s="426" t="s">
        <v>4</v>
      </c>
      <c r="BH5" s="568" t="s">
        <v>5</v>
      </c>
      <c r="BI5" s="566" t="s">
        <v>23723</v>
      </c>
      <c r="BJ5" s="567" t="s">
        <v>23732</v>
      </c>
      <c r="BK5" s="426" t="s">
        <v>4</v>
      </c>
      <c r="BL5" s="568" t="s">
        <v>5</v>
      </c>
      <c r="BM5" s="566" t="s">
        <v>23723</v>
      </c>
      <c r="BN5" s="567" t="s">
        <v>23732</v>
      </c>
      <c r="BO5" s="426" t="s">
        <v>4</v>
      </c>
      <c r="BP5" s="1039" t="s">
        <v>5</v>
      </c>
      <c r="BQ5" s="566" t="s">
        <v>23723</v>
      </c>
      <c r="BR5" s="567" t="s">
        <v>23732</v>
      </c>
    </row>
    <row r="6" spans="1:71" s="324" customFormat="1" x14ac:dyDescent="0.25">
      <c r="A6" s="325" t="s">
        <v>2910</v>
      </c>
      <c r="B6" s="326" t="s">
        <v>6</v>
      </c>
      <c r="C6" s="41"/>
      <c r="D6" s="42"/>
      <c r="E6" s="1060"/>
      <c r="F6" s="439"/>
      <c r="G6" s="41">
        <v>10</v>
      </c>
      <c r="H6" s="42">
        <v>5749</v>
      </c>
      <c r="I6" s="1060">
        <v>3224</v>
      </c>
      <c r="J6" s="439">
        <v>3224</v>
      </c>
      <c r="K6" s="41">
        <v>1</v>
      </c>
      <c r="L6" s="42">
        <v>440</v>
      </c>
      <c r="M6" s="1085">
        <v>440</v>
      </c>
      <c r="N6" s="1088">
        <v>440</v>
      </c>
      <c r="O6" s="41">
        <v>19</v>
      </c>
      <c r="P6" s="42">
        <v>5173.7849999999999</v>
      </c>
      <c r="Q6" s="42">
        <v>5173.7849999999999</v>
      </c>
      <c r="R6" s="42">
        <v>5173.79</v>
      </c>
      <c r="S6" s="41">
        <v>5</v>
      </c>
      <c r="T6" s="42">
        <v>1261</v>
      </c>
      <c r="U6" s="42">
        <v>1261</v>
      </c>
      <c r="V6" s="42">
        <v>1261</v>
      </c>
      <c r="W6" s="41">
        <v>9</v>
      </c>
      <c r="X6" s="42">
        <v>2201</v>
      </c>
      <c r="Y6" s="42">
        <v>2201</v>
      </c>
      <c r="Z6" s="42">
        <v>2201</v>
      </c>
      <c r="AA6" s="41">
        <v>8</v>
      </c>
      <c r="AB6" s="42">
        <v>6014</v>
      </c>
      <c r="AC6" s="42">
        <v>3053</v>
      </c>
      <c r="AD6" s="42">
        <v>3053</v>
      </c>
      <c r="AE6" s="41">
        <v>16</v>
      </c>
      <c r="AF6" s="42">
        <v>6909</v>
      </c>
      <c r="AG6" s="42">
        <v>5634</v>
      </c>
      <c r="AH6" s="42">
        <v>5634</v>
      </c>
      <c r="AI6" s="41">
        <v>2</v>
      </c>
      <c r="AJ6" s="42">
        <v>325</v>
      </c>
      <c r="AK6" s="42">
        <v>325</v>
      </c>
      <c r="AL6" s="42">
        <v>325</v>
      </c>
      <c r="AM6" s="41">
        <v>3</v>
      </c>
      <c r="AN6" s="42">
        <v>1570</v>
      </c>
      <c r="AO6" s="42">
        <v>1061</v>
      </c>
      <c r="AP6" s="42">
        <v>1061</v>
      </c>
      <c r="AQ6" s="41"/>
      <c r="AR6" s="42"/>
      <c r="AS6" s="42"/>
      <c r="AT6" s="42"/>
      <c r="AU6" s="41">
        <v>9</v>
      </c>
      <c r="AV6" s="42">
        <v>9048</v>
      </c>
      <c r="AW6" s="42">
        <v>3521</v>
      </c>
      <c r="AX6" s="42">
        <v>3521</v>
      </c>
      <c r="AY6" s="41"/>
      <c r="AZ6" s="42"/>
      <c r="BA6" s="42"/>
      <c r="BB6" s="42"/>
      <c r="BC6" s="41">
        <v>57</v>
      </c>
      <c r="BD6" s="42">
        <v>11786</v>
      </c>
      <c r="BE6" s="42">
        <v>11711</v>
      </c>
      <c r="BF6" s="42">
        <v>11711</v>
      </c>
      <c r="BG6" s="41">
        <v>7</v>
      </c>
      <c r="BH6" s="42">
        <v>1234</v>
      </c>
      <c r="BI6" s="42">
        <v>1234</v>
      </c>
      <c r="BJ6" s="42">
        <v>1234</v>
      </c>
      <c r="BK6" s="41"/>
      <c r="BL6" s="42"/>
      <c r="BM6" s="42"/>
      <c r="BN6" s="42"/>
      <c r="BO6" s="323">
        <f>+C6+G6+K6+O6+S6+W6+AA6+AE6+AI6+AM6+AQ6+AU6+AY6+BC6+BG6+BK6</f>
        <v>146</v>
      </c>
      <c r="BP6" s="1040">
        <f>+D6+H6+L6+P6+T6+X6+AB6+AF6+AJ6+AN6+AR6+AV6+AZ6+BD6+BH6+BL6</f>
        <v>51710.785000000003</v>
      </c>
      <c r="BQ6" s="1048">
        <f t="shared" ref="BQ6:BR6" si="0">+E6+I6+M6+Q6+U6+Y6+AC6+AG6+AK6+AO6+AS6+AW6+BA6+BE6+BI6+BM6</f>
        <v>38838.785000000003</v>
      </c>
      <c r="BR6" s="1055">
        <f t="shared" si="0"/>
        <v>38838.79</v>
      </c>
      <c r="BS6" s="324" t="str">
        <f>VLOOKUP(A6,Sheet2!A:B,2,FALSE)</f>
        <v>โรงพยาบาลพระนครศรีอยุธยา</v>
      </c>
    </row>
    <row r="7" spans="1:71" s="324" customFormat="1" x14ac:dyDescent="0.25">
      <c r="A7" s="325" t="s">
        <v>2952</v>
      </c>
      <c r="B7" s="326" t="s">
        <v>7</v>
      </c>
      <c r="C7" s="43">
        <v>25</v>
      </c>
      <c r="D7" s="44">
        <v>33748.75</v>
      </c>
      <c r="E7" s="812">
        <v>12933.25</v>
      </c>
      <c r="F7" s="440">
        <v>12933.25</v>
      </c>
      <c r="G7" s="43"/>
      <c r="H7" s="44"/>
      <c r="I7" s="812"/>
      <c r="J7" s="440"/>
      <c r="K7" s="43"/>
      <c r="L7" s="44"/>
      <c r="M7" s="1086"/>
      <c r="N7" s="1089"/>
      <c r="O7" s="43"/>
      <c r="P7" s="44"/>
      <c r="Q7" s="44"/>
      <c r="R7" s="44"/>
      <c r="S7" s="43">
        <v>11</v>
      </c>
      <c r="T7" s="44">
        <v>5066</v>
      </c>
      <c r="U7" s="44">
        <v>4246</v>
      </c>
      <c r="V7" s="44">
        <v>4246</v>
      </c>
      <c r="W7" s="43">
        <v>8</v>
      </c>
      <c r="X7" s="44">
        <v>2458</v>
      </c>
      <c r="Y7" s="44">
        <v>2458</v>
      </c>
      <c r="Z7" s="44">
        <v>2458</v>
      </c>
      <c r="AA7" s="43">
        <v>2</v>
      </c>
      <c r="AB7" s="44">
        <v>1115</v>
      </c>
      <c r="AC7" s="44">
        <v>1115</v>
      </c>
      <c r="AD7" s="44">
        <v>1115</v>
      </c>
      <c r="AE7" s="43">
        <v>1</v>
      </c>
      <c r="AF7" s="1078">
        <v>595</v>
      </c>
      <c r="AG7" s="1078">
        <v>595</v>
      </c>
      <c r="AH7" s="1078">
        <v>595</v>
      </c>
      <c r="AI7" s="43">
        <v>6</v>
      </c>
      <c r="AJ7" s="44">
        <v>961</v>
      </c>
      <c r="AK7" s="44">
        <v>961</v>
      </c>
      <c r="AL7" s="44">
        <v>961</v>
      </c>
      <c r="AM7" s="43"/>
      <c r="AN7" s="44"/>
      <c r="AO7" s="44"/>
      <c r="AP7" s="44"/>
      <c r="AQ7" s="43">
        <v>18</v>
      </c>
      <c r="AR7" s="44">
        <v>11291</v>
      </c>
      <c r="AS7" s="44">
        <v>8381</v>
      </c>
      <c r="AT7" s="44">
        <v>8381</v>
      </c>
      <c r="AU7" s="43"/>
      <c r="AV7" s="44"/>
      <c r="AW7" s="44"/>
      <c r="AX7" s="44"/>
      <c r="AY7" s="43"/>
      <c r="AZ7" s="44"/>
      <c r="BA7" s="44"/>
      <c r="BB7" s="44"/>
      <c r="BC7" s="43">
        <v>1</v>
      </c>
      <c r="BD7" s="44">
        <v>395</v>
      </c>
      <c r="BE7" s="44">
        <v>395</v>
      </c>
      <c r="BF7" s="44">
        <v>395</v>
      </c>
      <c r="BG7" s="43"/>
      <c r="BH7" s="44"/>
      <c r="BI7" s="44"/>
      <c r="BJ7" s="44"/>
      <c r="BK7" s="43"/>
      <c r="BL7" s="44"/>
      <c r="BM7" s="44"/>
      <c r="BN7" s="44"/>
      <c r="BO7" s="323">
        <f t="shared" ref="BO7:BO21" si="1">+C7+G7+K7+O7+S7+W7+AA7+AE7+AI7+AM7+AQ7+AU7+AY7+BC7+BG7+BK7</f>
        <v>72</v>
      </c>
      <c r="BP7" s="1040">
        <f t="shared" ref="BP7:BP21" si="2">+D7+H7+L7+P7+T7+X7+AB7+AF7+AJ7+AN7+AR7+AV7+AZ7+BD7+BH7+BL7</f>
        <v>55629.75</v>
      </c>
      <c r="BQ7" s="1048">
        <f t="shared" ref="BQ7:BQ21" si="3">+E7+I7+M7+Q7+U7+Y7+AC7+AG7+AK7+AO7+AS7+AW7+BA7+BE7+BI7+BM7</f>
        <v>31084.25</v>
      </c>
      <c r="BR7" s="1055">
        <f t="shared" ref="BR7:BR21" si="4">+F7+J7+N7+R7+V7+Z7+AD7+AH7+AL7+AP7+AT7+AX7+BB7+BF7+BJ7+BN7</f>
        <v>31084.25</v>
      </c>
      <c r="BS7" s="324" t="str">
        <f>VLOOKUP(A7,Sheet2!A:B,2,FALSE)</f>
        <v>โรงพยาบาลเสนา</v>
      </c>
    </row>
    <row r="8" spans="1:71" s="324" customFormat="1" x14ac:dyDescent="0.25">
      <c r="A8" s="325" t="s">
        <v>3053</v>
      </c>
      <c r="B8" s="326" t="s">
        <v>3054</v>
      </c>
      <c r="C8" s="43">
        <v>46</v>
      </c>
      <c r="D8" s="44">
        <v>72974.5</v>
      </c>
      <c r="E8" s="812">
        <v>10869.25</v>
      </c>
      <c r="F8" s="440">
        <v>10869.25</v>
      </c>
      <c r="G8" s="43"/>
      <c r="H8" s="44"/>
      <c r="I8" s="812"/>
      <c r="J8" s="440"/>
      <c r="K8" s="43"/>
      <c r="L8" s="44"/>
      <c r="M8" s="1086"/>
      <c r="N8" s="1089"/>
      <c r="O8" s="43">
        <v>4</v>
      </c>
      <c r="P8" s="44">
        <v>6791.4</v>
      </c>
      <c r="Q8" s="44">
        <v>1185</v>
      </c>
      <c r="R8" s="44">
        <v>1185</v>
      </c>
      <c r="S8" s="43"/>
      <c r="T8" s="44"/>
      <c r="U8" s="44"/>
      <c r="V8" s="44"/>
      <c r="W8" s="43">
        <v>1</v>
      </c>
      <c r="X8" s="44">
        <v>625</v>
      </c>
      <c r="Y8" s="44">
        <v>312.5</v>
      </c>
      <c r="Z8" s="44">
        <v>312.5</v>
      </c>
      <c r="AA8" s="43">
        <v>1</v>
      </c>
      <c r="AB8" s="44">
        <v>838</v>
      </c>
      <c r="AC8" s="44">
        <v>350</v>
      </c>
      <c r="AD8" s="44">
        <v>350</v>
      </c>
      <c r="AE8" s="43">
        <v>1</v>
      </c>
      <c r="AF8" s="1078">
        <v>1081</v>
      </c>
      <c r="AG8" s="1078">
        <v>350</v>
      </c>
      <c r="AH8" s="1078">
        <v>350</v>
      </c>
      <c r="AI8" s="43"/>
      <c r="AJ8" s="44"/>
      <c r="AK8" s="44"/>
      <c r="AL8" s="44"/>
      <c r="AM8" s="43"/>
      <c r="AN8" s="44"/>
      <c r="AO8" s="44"/>
      <c r="AP8" s="44"/>
      <c r="AQ8" s="43"/>
      <c r="AR8" s="44"/>
      <c r="AS8" s="44"/>
      <c r="AT8" s="44"/>
      <c r="AU8" s="43">
        <v>2</v>
      </c>
      <c r="AV8" s="44">
        <v>740</v>
      </c>
      <c r="AW8" s="44">
        <v>370</v>
      </c>
      <c r="AX8" s="44">
        <v>370</v>
      </c>
      <c r="AY8" s="43"/>
      <c r="AZ8" s="44"/>
      <c r="BA8" s="44"/>
      <c r="BB8" s="44"/>
      <c r="BC8" s="43"/>
      <c r="BD8" s="44"/>
      <c r="BE8" s="44"/>
      <c r="BF8" s="44"/>
      <c r="BG8" s="43">
        <v>2</v>
      </c>
      <c r="BH8" s="44">
        <v>1792</v>
      </c>
      <c r="BI8" s="44">
        <v>700</v>
      </c>
      <c r="BJ8" s="44">
        <v>700</v>
      </c>
      <c r="BK8" s="43"/>
      <c r="BL8" s="44"/>
      <c r="BM8" s="44"/>
      <c r="BN8" s="44"/>
      <c r="BO8" s="323">
        <f t="shared" si="1"/>
        <v>57</v>
      </c>
      <c r="BP8" s="1040">
        <f t="shared" si="2"/>
        <v>84841.9</v>
      </c>
      <c r="BQ8" s="1048">
        <f t="shared" si="3"/>
        <v>14136.75</v>
      </c>
      <c r="BR8" s="1055">
        <f t="shared" si="4"/>
        <v>14136.75</v>
      </c>
      <c r="BS8" s="324" t="str">
        <f>VLOOKUP(A8,Sheet2!A:B,2,FALSE)</f>
        <v>โรงพยาบาลท่าเรือ</v>
      </c>
    </row>
    <row r="9" spans="1:71" s="324" customFormat="1" x14ac:dyDescent="0.25">
      <c r="A9" s="328" t="s">
        <v>3055</v>
      </c>
      <c r="B9" s="326" t="s">
        <v>8</v>
      </c>
      <c r="C9" s="43">
        <v>128</v>
      </c>
      <c r="D9" s="44">
        <v>110417.75</v>
      </c>
      <c r="E9" s="812">
        <v>28446.125</v>
      </c>
      <c r="F9" s="440">
        <v>28446.150000000005</v>
      </c>
      <c r="G9" s="43">
        <v>2</v>
      </c>
      <c r="H9" s="44">
        <v>400</v>
      </c>
      <c r="I9" s="812">
        <v>200</v>
      </c>
      <c r="J9" s="440">
        <v>200</v>
      </c>
      <c r="K9" s="43">
        <v>1</v>
      </c>
      <c r="L9" s="44">
        <v>170</v>
      </c>
      <c r="M9" s="1086">
        <v>85</v>
      </c>
      <c r="N9" s="1089">
        <v>85</v>
      </c>
      <c r="O9" s="43"/>
      <c r="P9" s="44"/>
      <c r="Q9" s="44"/>
      <c r="R9" s="44"/>
      <c r="S9" s="43"/>
      <c r="T9" s="44"/>
      <c r="U9" s="44"/>
      <c r="V9" s="44"/>
      <c r="W9" s="43"/>
      <c r="X9" s="44"/>
      <c r="Y9" s="44"/>
      <c r="Z9" s="44"/>
      <c r="AA9" s="43"/>
      <c r="AB9" s="44"/>
      <c r="AC9" s="44"/>
      <c r="AD9" s="44"/>
      <c r="AE9" s="43">
        <v>5</v>
      </c>
      <c r="AF9" s="1078">
        <v>1720</v>
      </c>
      <c r="AG9" s="1078">
        <v>860</v>
      </c>
      <c r="AH9" s="1078">
        <v>860</v>
      </c>
      <c r="AI9" s="43">
        <v>1</v>
      </c>
      <c r="AJ9" s="44">
        <v>205</v>
      </c>
      <c r="AK9" s="44">
        <v>102.5</v>
      </c>
      <c r="AL9" s="44">
        <v>102.5</v>
      </c>
      <c r="AM9" s="43">
        <v>1</v>
      </c>
      <c r="AN9" s="44">
        <v>98</v>
      </c>
      <c r="AO9" s="44">
        <v>49</v>
      </c>
      <c r="AP9" s="44">
        <v>49</v>
      </c>
      <c r="AQ9" s="43"/>
      <c r="AR9" s="44"/>
      <c r="AS9" s="44"/>
      <c r="AT9" s="44"/>
      <c r="AU9" s="43"/>
      <c r="AV9" s="44"/>
      <c r="AW9" s="44"/>
      <c r="AX9" s="44"/>
      <c r="AY9" s="43"/>
      <c r="AZ9" s="44"/>
      <c r="BA9" s="44"/>
      <c r="BB9" s="44"/>
      <c r="BC9" s="43">
        <v>4</v>
      </c>
      <c r="BD9" s="44">
        <v>1360</v>
      </c>
      <c r="BE9" s="44">
        <v>625</v>
      </c>
      <c r="BF9" s="44">
        <v>625</v>
      </c>
      <c r="BG9" s="43">
        <v>1</v>
      </c>
      <c r="BH9" s="44">
        <v>585</v>
      </c>
      <c r="BI9" s="44">
        <v>292.5</v>
      </c>
      <c r="BJ9" s="44">
        <v>292.5</v>
      </c>
      <c r="BK9" s="43"/>
      <c r="BL9" s="44"/>
      <c r="BM9" s="44"/>
      <c r="BN9" s="44"/>
      <c r="BO9" s="323">
        <f t="shared" si="1"/>
        <v>143</v>
      </c>
      <c r="BP9" s="1040">
        <f t="shared" si="2"/>
        <v>114955.75</v>
      </c>
      <c r="BQ9" s="1048">
        <f t="shared" si="3"/>
        <v>30660.125</v>
      </c>
      <c r="BR9" s="1055">
        <f t="shared" si="4"/>
        <v>30660.150000000005</v>
      </c>
      <c r="BS9" s="324" t="str">
        <f>VLOOKUP(A9,Sheet2!A:B,2,FALSE)</f>
        <v>โรงพยาบาลสมเด็จพระสังฆราช(นครหลวง)</v>
      </c>
    </row>
    <row r="10" spans="1:71" s="324" customFormat="1" x14ac:dyDescent="0.25">
      <c r="A10" s="325" t="s">
        <v>3057</v>
      </c>
      <c r="B10" s="326" t="s">
        <v>3058</v>
      </c>
      <c r="C10" s="43">
        <v>21</v>
      </c>
      <c r="D10" s="44">
        <v>43021</v>
      </c>
      <c r="E10" s="812">
        <v>4519</v>
      </c>
      <c r="F10" s="440">
        <v>4519.01</v>
      </c>
      <c r="G10" s="43">
        <v>32</v>
      </c>
      <c r="H10" s="44">
        <v>22867</v>
      </c>
      <c r="I10" s="812">
        <v>5290.5</v>
      </c>
      <c r="J10" s="440">
        <v>5290.5</v>
      </c>
      <c r="K10" s="43"/>
      <c r="L10" s="44"/>
      <c r="M10" s="1086"/>
      <c r="N10" s="1089"/>
      <c r="O10" s="43"/>
      <c r="P10" s="44"/>
      <c r="Q10" s="44"/>
      <c r="R10" s="44"/>
      <c r="S10" s="43"/>
      <c r="T10" s="44"/>
      <c r="U10" s="44"/>
      <c r="V10" s="44"/>
      <c r="W10" s="43">
        <v>1</v>
      </c>
      <c r="X10" s="44">
        <v>350</v>
      </c>
      <c r="Y10" s="44">
        <v>175</v>
      </c>
      <c r="Z10" s="44">
        <v>175</v>
      </c>
      <c r="AA10" s="43">
        <v>4</v>
      </c>
      <c r="AB10" s="44">
        <v>2498</v>
      </c>
      <c r="AC10" s="44">
        <v>621.5</v>
      </c>
      <c r="AD10" s="44">
        <v>621.5</v>
      </c>
      <c r="AE10" s="43"/>
      <c r="AF10" s="1078"/>
      <c r="AG10" s="1078"/>
      <c r="AH10" s="1078"/>
      <c r="AI10" s="43"/>
      <c r="AJ10" s="44"/>
      <c r="AK10" s="44"/>
      <c r="AL10" s="44"/>
      <c r="AM10" s="43"/>
      <c r="AN10" s="44"/>
      <c r="AO10" s="44"/>
      <c r="AP10" s="44"/>
      <c r="AQ10" s="43"/>
      <c r="AR10" s="44"/>
      <c r="AS10" s="44"/>
      <c r="AT10" s="44"/>
      <c r="AU10" s="43"/>
      <c r="AV10" s="44"/>
      <c r="AW10" s="44"/>
      <c r="AX10" s="44"/>
      <c r="AY10" s="43"/>
      <c r="AZ10" s="44"/>
      <c r="BA10" s="44"/>
      <c r="BB10" s="44"/>
      <c r="BC10" s="43">
        <v>1</v>
      </c>
      <c r="BD10" s="44">
        <v>205</v>
      </c>
      <c r="BE10" s="44">
        <v>102.5</v>
      </c>
      <c r="BF10" s="44">
        <v>102.5</v>
      </c>
      <c r="BG10" s="43"/>
      <c r="BH10" s="44"/>
      <c r="BI10" s="44"/>
      <c r="BJ10" s="44"/>
      <c r="BK10" s="43"/>
      <c r="BL10" s="44"/>
      <c r="BM10" s="44"/>
      <c r="BN10" s="44"/>
      <c r="BO10" s="323">
        <f t="shared" si="1"/>
        <v>59</v>
      </c>
      <c r="BP10" s="1040">
        <f t="shared" si="2"/>
        <v>68941</v>
      </c>
      <c r="BQ10" s="1048">
        <f t="shared" si="3"/>
        <v>10708.5</v>
      </c>
      <c r="BR10" s="1055">
        <f t="shared" si="4"/>
        <v>10708.51</v>
      </c>
      <c r="BS10" s="324" t="str">
        <f>VLOOKUP(A10,Sheet2!A:B,2,FALSE)</f>
        <v>โรงพยาบาลบางไทร</v>
      </c>
    </row>
    <row r="11" spans="1:71" s="324" customFormat="1" x14ac:dyDescent="0.25">
      <c r="A11" s="325" t="s">
        <v>23618</v>
      </c>
      <c r="B11" s="329" t="s">
        <v>23619</v>
      </c>
      <c r="C11" s="43">
        <v>99</v>
      </c>
      <c r="D11" s="44">
        <v>152843.75</v>
      </c>
      <c r="E11" s="812">
        <v>14374.65</v>
      </c>
      <c r="F11" s="440">
        <v>14374.690000000002</v>
      </c>
      <c r="G11" s="43">
        <v>15</v>
      </c>
      <c r="H11" s="44">
        <v>14619</v>
      </c>
      <c r="I11" s="812">
        <v>2019.6</v>
      </c>
      <c r="J11" s="440">
        <v>2019.6</v>
      </c>
      <c r="K11" s="43"/>
      <c r="L11" s="44"/>
      <c r="M11" s="1086"/>
      <c r="N11" s="1089"/>
      <c r="O11" s="43"/>
      <c r="P11" s="44"/>
      <c r="Q11" s="44"/>
      <c r="R11" s="44"/>
      <c r="S11" s="43"/>
      <c r="T11" s="44"/>
      <c r="U11" s="44"/>
      <c r="V11" s="44"/>
      <c r="W11" s="43"/>
      <c r="X11" s="44"/>
      <c r="Y11" s="44"/>
      <c r="Z11" s="44"/>
      <c r="AA11" s="43">
        <v>1</v>
      </c>
      <c r="AB11" s="44">
        <v>1273</v>
      </c>
      <c r="AC11" s="44">
        <v>210</v>
      </c>
      <c r="AD11" s="44">
        <v>210</v>
      </c>
      <c r="AE11" s="43">
        <v>1</v>
      </c>
      <c r="AF11" s="1078">
        <v>78</v>
      </c>
      <c r="AG11" s="1078">
        <v>23.4</v>
      </c>
      <c r="AH11" s="1078">
        <v>23.4</v>
      </c>
      <c r="AI11" s="43">
        <v>5</v>
      </c>
      <c r="AJ11" s="44">
        <v>4151</v>
      </c>
      <c r="AK11" s="44">
        <v>546</v>
      </c>
      <c r="AL11" s="44">
        <v>546</v>
      </c>
      <c r="AM11" s="43"/>
      <c r="AN11" s="44"/>
      <c r="AO11" s="44"/>
      <c r="AP11" s="44"/>
      <c r="AQ11" s="43"/>
      <c r="AR11" s="44"/>
      <c r="AS11" s="44"/>
      <c r="AT11" s="44"/>
      <c r="AU11" s="43"/>
      <c r="AV11" s="44"/>
      <c r="AW11" s="44"/>
      <c r="AX11" s="44"/>
      <c r="AY11" s="43"/>
      <c r="AZ11" s="44"/>
      <c r="BA11" s="44"/>
      <c r="BB11" s="44"/>
      <c r="BC11" s="43"/>
      <c r="BD11" s="44"/>
      <c r="BE11" s="44"/>
      <c r="BF11" s="44"/>
      <c r="BG11" s="43"/>
      <c r="BH11" s="44"/>
      <c r="BI11" s="44"/>
      <c r="BJ11" s="44"/>
      <c r="BK11" s="43"/>
      <c r="BL11" s="44"/>
      <c r="BM11" s="44"/>
      <c r="BN11" s="44"/>
      <c r="BO11" s="323">
        <f t="shared" si="1"/>
        <v>121</v>
      </c>
      <c r="BP11" s="1040">
        <f t="shared" si="2"/>
        <v>172964.75</v>
      </c>
      <c r="BQ11" s="1048">
        <f t="shared" si="3"/>
        <v>17173.650000000001</v>
      </c>
      <c r="BR11" s="1055">
        <f t="shared" si="4"/>
        <v>17173.690000000002</v>
      </c>
      <c r="BS11" s="324" t="str">
        <f>VLOOKUP(A11,Sheet2!A:B,2,FALSE)</f>
        <v>โรงพยาบาลบางบาล</v>
      </c>
    </row>
    <row r="12" spans="1:71" s="324" customFormat="1" x14ac:dyDescent="0.25">
      <c r="A12" s="330" t="s">
        <v>3059</v>
      </c>
      <c r="B12" s="326" t="s">
        <v>3060</v>
      </c>
      <c r="C12" s="43">
        <v>138</v>
      </c>
      <c r="D12" s="44">
        <v>125323</v>
      </c>
      <c r="E12" s="812">
        <v>48383.4</v>
      </c>
      <c r="F12" s="440">
        <v>48383.4</v>
      </c>
      <c r="G12" s="43"/>
      <c r="H12" s="44"/>
      <c r="I12" s="812"/>
      <c r="J12" s="440"/>
      <c r="K12" s="43"/>
      <c r="L12" s="44"/>
      <c r="M12" s="1086"/>
      <c r="N12" s="1089"/>
      <c r="O12" s="43">
        <v>2</v>
      </c>
      <c r="P12" s="44">
        <v>668.8</v>
      </c>
      <c r="Q12" s="44">
        <v>535.04</v>
      </c>
      <c r="R12" s="44">
        <v>535.04</v>
      </c>
      <c r="S12" s="43">
        <v>5</v>
      </c>
      <c r="T12" s="44">
        <v>2971</v>
      </c>
      <c r="U12" s="44">
        <v>2136.8000000000002</v>
      </c>
      <c r="V12" s="44">
        <v>2136.8000000000002</v>
      </c>
      <c r="W12" s="43">
        <v>1</v>
      </c>
      <c r="X12" s="44">
        <v>550</v>
      </c>
      <c r="Y12" s="44">
        <v>440</v>
      </c>
      <c r="Z12" s="44">
        <v>440</v>
      </c>
      <c r="AA12" s="43"/>
      <c r="AB12" s="44"/>
      <c r="AC12" s="44"/>
      <c r="AD12" s="44"/>
      <c r="AE12" s="43"/>
      <c r="AF12" s="44"/>
      <c r="AG12" s="44"/>
      <c r="AH12" s="44"/>
      <c r="AI12" s="43">
        <v>1</v>
      </c>
      <c r="AJ12" s="44">
        <v>965</v>
      </c>
      <c r="AK12" s="44">
        <v>560</v>
      </c>
      <c r="AL12" s="44">
        <v>560</v>
      </c>
      <c r="AM12" s="43"/>
      <c r="AN12" s="44"/>
      <c r="AO12" s="44"/>
      <c r="AP12" s="44"/>
      <c r="AQ12" s="43"/>
      <c r="AR12" s="44"/>
      <c r="AS12" s="44"/>
      <c r="AT12" s="44"/>
      <c r="AU12" s="43">
        <v>3</v>
      </c>
      <c r="AV12" s="44">
        <v>1716</v>
      </c>
      <c r="AW12" s="44">
        <v>1148</v>
      </c>
      <c r="AX12" s="44">
        <v>1148</v>
      </c>
      <c r="AY12" s="43"/>
      <c r="AZ12" s="44"/>
      <c r="BA12" s="44"/>
      <c r="BB12" s="44"/>
      <c r="BC12" s="43">
        <v>6</v>
      </c>
      <c r="BD12" s="44">
        <v>1817</v>
      </c>
      <c r="BE12" s="44">
        <v>1453.6</v>
      </c>
      <c r="BF12" s="44">
        <v>1453.6</v>
      </c>
      <c r="BG12" s="43"/>
      <c r="BH12" s="44"/>
      <c r="BI12" s="44"/>
      <c r="BJ12" s="44"/>
      <c r="BK12" s="43">
        <v>1</v>
      </c>
      <c r="BL12" s="44">
        <v>195</v>
      </c>
      <c r="BM12" s="44">
        <v>156</v>
      </c>
      <c r="BN12" s="44">
        <v>156</v>
      </c>
      <c r="BO12" s="323">
        <f t="shared" si="1"/>
        <v>157</v>
      </c>
      <c r="BP12" s="1040">
        <f t="shared" si="2"/>
        <v>134205.79999999999</v>
      </c>
      <c r="BQ12" s="1048">
        <f t="shared" si="3"/>
        <v>54812.840000000004</v>
      </c>
      <c r="BR12" s="1055">
        <f t="shared" si="4"/>
        <v>54812.840000000004</v>
      </c>
      <c r="BS12" s="324" t="str">
        <f>VLOOKUP(A12,Sheet2!A:B,2,FALSE)</f>
        <v>โรงพยาบาลบางปะอิน</v>
      </c>
    </row>
    <row r="13" spans="1:71" s="324" customFormat="1" x14ac:dyDescent="0.25">
      <c r="A13" s="330" t="s">
        <v>3061</v>
      </c>
      <c r="B13" s="326" t="s">
        <v>14</v>
      </c>
      <c r="C13" s="43">
        <v>75</v>
      </c>
      <c r="D13" s="44">
        <v>96305.5</v>
      </c>
      <c r="E13" s="812">
        <v>9967.35</v>
      </c>
      <c r="F13" s="440">
        <v>9967.369999999999</v>
      </c>
      <c r="G13" s="43"/>
      <c r="H13" s="44"/>
      <c r="I13" s="812"/>
      <c r="J13" s="440"/>
      <c r="K13" s="43"/>
      <c r="L13" s="44"/>
      <c r="M13" s="1086"/>
      <c r="N13" s="1089"/>
      <c r="O13" s="43">
        <v>3</v>
      </c>
      <c r="P13" s="44">
        <v>4944.2</v>
      </c>
      <c r="Q13" s="44">
        <v>379.91999999999996</v>
      </c>
      <c r="R13" s="44">
        <v>379.91999999999996</v>
      </c>
      <c r="S13" s="43"/>
      <c r="T13" s="44"/>
      <c r="U13" s="44"/>
      <c r="V13" s="44"/>
      <c r="W13" s="43">
        <v>8</v>
      </c>
      <c r="X13" s="44">
        <v>620</v>
      </c>
      <c r="Y13" s="44">
        <v>186</v>
      </c>
      <c r="Z13" s="44">
        <v>186</v>
      </c>
      <c r="AA13" s="43"/>
      <c r="AB13" s="44"/>
      <c r="AC13" s="44"/>
      <c r="AD13" s="44"/>
      <c r="AE13" s="43"/>
      <c r="AF13" s="44"/>
      <c r="AG13" s="44"/>
      <c r="AH13" s="44"/>
      <c r="AI13" s="43"/>
      <c r="AJ13" s="44"/>
      <c r="AK13" s="44"/>
      <c r="AL13" s="44"/>
      <c r="AM13" s="43">
        <v>1</v>
      </c>
      <c r="AN13" s="44">
        <v>685</v>
      </c>
      <c r="AO13" s="44">
        <v>205.5</v>
      </c>
      <c r="AP13" s="44">
        <v>205.5</v>
      </c>
      <c r="AQ13" s="43"/>
      <c r="AR13" s="44"/>
      <c r="AS13" s="44"/>
      <c r="AT13" s="44"/>
      <c r="AU13" s="43"/>
      <c r="AV13" s="44"/>
      <c r="AW13" s="44"/>
      <c r="AX13" s="44"/>
      <c r="AY13" s="43"/>
      <c r="AZ13" s="44"/>
      <c r="BA13" s="44"/>
      <c r="BB13" s="44"/>
      <c r="BC13" s="43"/>
      <c r="BD13" s="44"/>
      <c r="BE13" s="44"/>
      <c r="BF13" s="44"/>
      <c r="BG13" s="43">
        <v>4</v>
      </c>
      <c r="BH13" s="44">
        <v>8704</v>
      </c>
      <c r="BI13" s="44">
        <v>759.6</v>
      </c>
      <c r="BJ13" s="44">
        <v>759.6</v>
      </c>
      <c r="BK13" s="43">
        <v>1</v>
      </c>
      <c r="BL13" s="44">
        <v>831</v>
      </c>
      <c r="BM13" s="44">
        <v>210</v>
      </c>
      <c r="BN13" s="44">
        <v>210</v>
      </c>
      <c r="BO13" s="323">
        <f t="shared" si="1"/>
        <v>92</v>
      </c>
      <c r="BP13" s="1040">
        <f t="shared" si="2"/>
        <v>112089.7</v>
      </c>
      <c r="BQ13" s="1048">
        <f t="shared" si="3"/>
        <v>11708.37</v>
      </c>
      <c r="BR13" s="1055">
        <f t="shared" si="4"/>
        <v>11708.39</v>
      </c>
      <c r="BS13" s="324" t="str">
        <f>VLOOKUP(A13,Sheet2!A:B,2,FALSE)</f>
        <v>โรงพยาบาลบางปะหัน</v>
      </c>
    </row>
    <row r="14" spans="1:71" s="324" customFormat="1" x14ac:dyDescent="0.25">
      <c r="A14" s="330" t="s">
        <v>3062</v>
      </c>
      <c r="B14" s="326" t="s">
        <v>3063</v>
      </c>
      <c r="C14" s="43">
        <v>26</v>
      </c>
      <c r="D14" s="44">
        <v>19060</v>
      </c>
      <c r="E14" s="812">
        <v>6714.25</v>
      </c>
      <c r="F14" s="440">
        <v>6714.26</v>
      </c>
      <c r="G14" s="43">
        <v>17</v>
      </c>
      <c r="H14" s="44">
        <v>10674</v>
      </c>
      <c r="I14" s="812">
        <v>2411</v>
      </c>
      <c r="J14" s="440">
        <v>2411</v>
      </c>
      <c r="K14" s="43">
        <v>1</v>
      </c>
      <c r="L14" s="44">
        <v>116</v>
      </c>
      <c r="M14" s="1086">
        <v>58</v>
      </c>
      <c r="N14" s="1089">
        <v>58</v>
      </c>
      <c r="O14" s="43"/>
      <c r="P14" s="44"/>
      <c r="Q14" s="44"/>
      <c r="R14" s="44"/>
      <c r="S14" s="43"/>
      <c r="T14" s="44"/>
      <c r="U14" s="44"/>
      <c r="V14" s="44"/>
      <c r="W14" s="43"/>
      <c r="X14" s="44"/>
      <c r="Y14" s="44"/>
      <c r="Z14" s="44"/>
      <c r="AA14" s="43"/>
      <c r="AB14" s="44"/>
      <c r="AC14" s="44"/>
      <c r="AD14" s="44"/>
      <c r="AE14" s="43"/>
      <c r="AF14" s="44"/>
      <c r="AG14" s="44"/>
      <c r="AH14" s="44"/>
      <c r="AI14" s="43"/>
      <c r="AJ14" s="44"/>
      <c r="AK14" s="44"/>
      <c r="AL14" s="44"/>
      <c r="AM14" s="43">
        <v>1</v>
      </c>
      <c r="AN14" s="44">
        <v>486</v>
      </c>
      <c r="AO14" s="44">
        <v>243</v>
      </c>
      <c r="AP14" s="44">
        <v>243</v>
      </c>
      <c r="AQ14" s="43"/>
      <c r="AR14" s="44"/>
      <c r="AS14" s="44"/>
      <c r="AT14" s="44"/>
      <c r="AU14" s="43">
        <v>2</v>
      </c>
      <c r="AV14" s="44">
        <v>600</v>
      </c>
      <c r="AW14" s="44">
        <v>300</v>
      </c>
      <c r="AX14" s="44">
        <v>300</v>
      </c>
      <c r="AY14" s="43"/>
      <c r="AZ14" s="44"/>
      <c r="BA14" s="44"/>
      <c r="BB14" s="44"/>
      <c r="BC14" s="43">
        <v>3</v>
      </c>
      <c r="BD14" s="44">
        <v>2312</v>
      </c>
      <c r="BE14" s="44">
        <v>740</v>
      </c>
      <c r="BF14" s="44">
        <v>740</v>
      </c>
      <c r="BG14" s="43"/>
      <c r="BH14" s="44"/>
      <c r="BI14" s="44"/>
      <c r="BJ14" s="44"/>
      <c r="BK14" s="43"/>
      <c r="BL14" s="44"/>
      <c r="BM14" s="44"/>
      <c r="BN14" s="44"/>
      <c r="BO14" s="323">
        <f t="shared" si="1"/>
        <v>50</v>
      </c>
      <c r="BP14" s="1040">
        <f t="shared" si="2"/>
        <v>33248</v>
      </c>
      <c r="BQ14" s="1048">
        <f t="shared" si="3"/>
        <v>10466.25</v>
      </c>
      <c r="BR14" s="1055">
        <f t="shared" si="4"/>
        <v>10466.26</v>
      </c>
      <c r="BS14" s="324" t="str">
        <f>VLOOKUP(A14,Sheet2!A:B,2,FALSE)</f>
        <v>โรงพยาบาลผักไห่</v>
      </c>
    </row>
    <row r="15" spans="1:71" s="324" customFormat="1" x14ac:dyDescent="0.25">
      <c r="A15" s="330" t="s">
        <v>3064</v>
      </c>
      <c r="B15" s="326" t="s">
        <v>9</v>
      </c>
      <c r="C15" s="43">
        <v>55</v>
      </c>
      <c r="D15" s="44">
        <v>112093.25</v>
      </c>
      <c r="E15" s="812">
        <v>13144.25</v>
      </c>
      <c r="F15" s="440">
        <v>13144.26</v>
      </c>
      <c r="G15" s="43"/>
      <c r="H15" s="44"/>
      <c r="I15" s="812"/>
      <c r="J15" s="440"/>
      <c r="K15" s="43">
        <v>1</v>
      </c>
      <c r="L15" s="44">
        <v>254</v>
      </c>
      <c r="M15" s="1086">
        <v>127</v>
      </c>
      <c r="N15" s="1089">
        <v>127</v>
      </c>
      <c r="O15" s="43">
        <v>6</v>
      </c>
      <c r="P15" s="44">
        <v>2441</v>
      </c>
      <c r="Q15" s="44">
        <v>875.5</v>
      </c>
      <c r="R15" s="44">
        <v>875.5</v>
      </c>
      <c r="S15" s="43"/>
      <c r="T15" s="44"/>
      <c r="U15" s="44"/>
      <c r="V15" s="44"/>
      <c r="W15" s="43"/>
      <c r="X15" s="44"/>
      <c r="Y15" s="44"/>
      <c r="Z15" s="44"/>
      <c r="AA15" s="43">
        <v>1</v>
      </c>
      <c r="AB15" s="44">
        <v>462</v>
      </c>
      <c r="AC15" s="44">
        <v>231</v>
      </c>
      <c r="AD15" s="44">
        <v>231</v>
      </c>
      <c r="AE15" s="43"/>
      <c r="AF15" s="44"/>
      <c r="AG15" s="44"/>
      <c r="AH15" s="44"/>
      <c r="AI15" s="43"/>
      <c r="AJ15" s="44"/>
      <c r="AK15" s="44"/>
      <c r="AL15" s="44"/>
      <c r="AM15" s="43"/>
      <c r="AN15" s="44"/>
      <c r="AO15" s="44"/>
      <c r="AP15" s="44"/>
      <c r="AQ15" s="43"/>
      <c r="AR15" s="44"/>
      <c r="AS15" s="44"/>
      <c r="AT15" s="44"/>
      <c r="AU15" s="43"/>
      <c r="AV15" s="44"/>
      <c r="AW15" s="44"/>
      <c r="AX15" s="44"/>
      <c r="AY15" s="43"/>
      <c r="AZ15" s="44"/>
      <c r="BA15" s="44"/>
      <c r="BB15" s="44"/>
      <c r="BC15" s="43">
        <v>3</v>
      </c>
      <c r="BD15" s="44">
        <v>2912</v>
      </c>
      <c r="BE15" s="44">
        <v>1030</v>
      </c>
      <c r="BF15" s="44">
        <v>1030</v>
      </c>
      <c r="BG15" s="43"/>
      <c r="BH15" s="44"/>
      <c r="BI15" s="44"/>
      <c r="BJ15" s="44"/>
      <c r="BK15" s="43"/>
      <c r="BL15" s="44"/>
      <c r="BM15" s="44"/>
      <c r="BN15" s="44"/>
      <c r="BO15" s="323">
        <f t="shared" si="1"/>
        <v>66</v>
      </c>
      <c r="BP15" s="1040">
        <f t="shared" si="2"/>
        <v>118162.25</v>
      </c>
      <c r="BQ15" s="1048">
        <f t="shared" si="3"/>
        <v>15407.75</v>
      </c>
      <c r="BR15" s="1055">
        <f t="shared" si="4"/>
        <v>15407.76</v>
      </c>
      <c r="BS15" s="324" t="str">
        <f>VLOOKUP(A15,Sheet2!A:B,2,FALSE)</f>
        <v>โรงพยาบาลภาชี</v>
      </c>
    </row>
    <row r="16" spans="1:71" s="324" customFormat="1" x14ac:dyDescent="0.25">
      <c r="A16" s="330" t="s">
        <v>3065</v>
      </c>
      <c r="B16" s="326" t="s">
        <v>3066</v>
      </c>
      <c r="C16" s="43">
        <v>6</v>
      </c>
      <c r="D16" s="44">
        <v>1460.75</v>
      </c>
      <c r="E16" s="812">
        <v>438.22499999999997</v>
      </c>
      <c r="F16" s="440">
        <v>438.23</v>
      </c>
      <c r="G16" s="43">
        <v>43</v>
      </c>
      <c r="H16" s="44">
        <v>29973</v>
      </c>
      <c r="I16" s="812">
        <v>4235.3999999999996</v>
      </c>
      <c r="J16" s="440">
        <v>4235.3999999999996</v>
      </c>
      <c r="K16" s="43"/>
      <c r="L16" s="44"/>
      <c r="M16" s="1086"/>
      <c r="N16" s="1089"/>
      <c r="O16" s="43"/>
      <c r="P16" s="44"/>
      <c r="Q16" s="44"/>
      <c r="R16" s="44"/>
      <c r="S16" s="43">
        <v>3</v>
      </c>
      <c r="T16" s="44">
        <v>1019</v>
      </c>
      <c r="U16" s="44">
        <v>305.7</v>
      </c>
      <c r="V16" s="44">
        <v>305.7</v>
      </c>
      <c r="W16" s="43"/>
      <c r="X16" s="44"/>
      <c r="Y16" s="44"/>
      <c r="Z16" s="44"/>
      <c r="AA16" s="43"/>
      <c r="AB16" s="44"/>
      <c r="AC16" s="44"/>
      <c r="AD16" s="44"/>
      <c r="AE16" s="43"/>
      <c r="AF16" s="44"/>
      <c r="AG16" s="44"/>
      <c r="AH16" s="44"/>
      <c r="AI16" s="43"/>
      <c r="AJ16" s="44"/>
      <c r="AK16" s="44"/>
      <c r="AL16" s="44"/>
      <c r="AM16" s="43"/>
      <c r="AN16" s="44"/>
      <c r="AO16" s="44"/>
      <c r="AP16" s="44"/>
      <c r="AQ16" s="43"/>
      <c r="AR16" s="44"/>
      <c r="AS16" s="44"/>
      <c r="AT16" s="44"/>
      <c r="AU16" s="43"/>
      <c r="AV16" s="44"/>
      <c r="AW16" s="44"/>
      <c r="AX16" s="44"/>
      <c r="AY16" s="43"/>
      <c r="AZ16" s="44"/>
      <c r="BA16" s="44"/>
      <c r="BB16" s="44"/>
      <c r="BC16" s="43"/>
      <c r="BD16" s="44"/>
      <c r="BE16" s="44"/>
      <c r="BF16" s="44"/>
      <c r="BG16" s="43"/>
      <c r="BH16" s="44"/>
      <c r="BI16" s="44"/>
      <c r="BJ16" s="44"/>
      <c r="BK16" s="43"/>
      <c r="BL16" s="44"/>
      <c r="BM16" s="44"/>
      <c r="BN16" s="44"/>
      <c r="BO16" s="323">
        <f t="shared" si="1"/>
        <v>52</v>
      </c>
      <c r="BP16" s="1040">
        <f t="shared" si="2"/>
        <v>32452.75</v>
      </c>
      <c r="BQ16" s="1048">
        <f t="shared" si="3"/>
        <v>4979.3249999999998</v>
      </c>
      <c r="BR16" s="1055">
        <f t="shared" si="4"/>
        <v>4979.329999999999</v>
      </c>
      <c r="BS16" s="324" t="str">
        <f>VLOOKUP(A16,Sheet2!A:B,2,FALSE)</f>
        <v>โรงพยาบาลลาดบัวหลวง</v>
      </c>
    </row>
    <row r="17" spans="1:71" s="324" customFormat="1" x14ac:dyDescent="0.25">
      <c r="A17" s="330" t="s">
        <v>3067</v>
      </c>
      <c r="B17" s="326" t="s">
        <v>10</v>
      </c>
      <c r="C17" s="43">
        <v>120</v>
      </c>
      <c r="D17" s="44">
        <v>230006</v>
      </c>
      <c r="E17" s="812">
        <v>51314.200000000004</v>
      </c>
      <c r="F17" s="440">
        <v>51314.200000000004</v>
      </c>
      <c r="G17" s="43"/>
      <c r="H17" s="44"/>
      <c r="I17" s="812"/>
      <c r="J17" s="440"/>
      <c r="K17" s="43"/>
      <c r="L17" s="44"/>
      <c r="M17" s="1086"/>
      <c r="N17" s="1089"/>
      <c r="O17" s="43"/>
      <c r="P17" s="44"/>
      <c r="Q17" s="44"/>
      <c r="R17" s="44"/>
      <c r="S17" s="43"/>
      <c r="T17" s="44"/>
      <c r="U17" s="44"/>
      <c r="V17" s="44"/>
      <c r="W17" s="43"/>
      <c r="X17" s="44"/>
      <c r="Y17" s="44"/>
      <c r="Z17" s="44"/>
      <c r="AA17" s="43">
        <v>6</v>
      </c>
      <c r="AB17" s="44">
        <v>2236</v>
      </c>
      <c r="AC17" s="44">
        <v>1326.4</v>
      </c>
      <c r="AD17" s="44">
        <v>1326.4</v>
      </c>
      <c r="AE17" s="43"/>
      <c r="AF17" s="44"/>
      <c r="AG17" s="44"/>
      <c r="AH17" s="44"/>
      <c r="AI17" s="43"/>
      <c r="AJ17" s="44"/>
      <c r="AK17" s="44"/>
      <c r="AL17" s="44"/>
      <c r="AM17" s="43"/>
      <c r="AN17" s="44"/>
      <c r="AO17" s="44"/>
      <c r="AP17" s="44"/>
      <c r="AQ17" s="43"/>
      <c r="AR17" s="44"/>
      <c r="AS17" s="44"/>
      <c r="AT17" s="44"/>
      <c r="AU17" s="43"/>
      <c r="AV17" s="44"/>
      <c r="AW17" s="44"/>
      <c r="AX17" s="44"/>
      <c r="AY17" s="43"/>
      <c r="AZ17" s="44"/>
      <c r="BA17" s="44"/>
      <c r="BB17" s="44"/>
      <c r="BC17" s="43">
        <v>6</v>
      </c>
      <c r="BD17" s="44">
        <v>1500</v>
      </c>
      <c r="BE17" s="44">
        <v>1155.2</v>
      </c>
      <c r="BF17" s="44">
        <v>1155.2</v>
      </c>
      <c r="BG17" s="43"/>
      <c r="BH17" s="44"/>
      <c r="BI17" s="44"/>
      <c r="BJ17" s="44"/>
      <c r="BK17" s="43"/>
      <c r="BL17" s="44"/>
      <c r="BM17" s="44"/>
      <c r="BN17" s="44"/>
      <c r="BO17" s="323">
        <f t="shared" si="1"/>
        <v>132</v>
      </c>
      <c r="BP17" s="1040">
        <f t="shared" si="2"/>
        <v>233742</v>
      </c>
      <c r="BQ17" s="1048">
        <f t="shared" si="3"/>
        <v>53795.8</v>
      </c>
      <c r="BR17" s="1055">
        <f t="shared" si="4"/>
        <v>53795.8</v>
      </c>
      <c r="BS17" s="324" t="str">
        <f>VLOOKUP(A17,Sheet2!A:B,2,FALSE)</f>
        <v>โรงพยาบาลวังน้อย</v>
      </c>
    </row>
    <row r="18" spans="1:71" s="324" customFormat="1" x14ac:dyDescent="0.25">
      <c r="A18" s="330" t="s">
        <v>3068</v>
      </c>
      <c r="B18" s="326" t="s">
        <v>11</v>
      </c>
      <c r="C18" s="43">
        <v>8</v>
      </c>
      <c r="D18" s="44">
        <v>7984.25</v>
      </c>
      <c r="E18" s="812">
        <v>1639.375</v>
      </c>
      <c r="F18" s="440">
        <v>1639.38</v>
      </c>
      <c r="G18" s="43">
        <v>13</v>
      </c>
      <c r="H18" s="44">
        <v>23075</v>
      </c>
      <c r="I18" s="812">
        <v>3639.5</v>
      </c>
      <c r="J18" s="440">
        <v>3639.5</v>
      </c>
      <c r="K18" s="43"/>
      <c r="L18" s="44"/>
      <c r="M18" s="1086"/>
      <c r="N18" s="1089"/>
      <c r="O18" s="43"/>
      <c r="P18" s="44"/>
      <c r="Q18" s="44"/>
      <c r="R18" s="44"/>
      <c r="S18" s="43"/>
      <c r="T18" s="44"/>
      <c r="U18" s="44"/>
      <c r="V18" s="44"/>
      <c r="W18" s="43"/>
      <c r="X18" s="44"/>
      <c r="Y18" s="44"/>
      <c r="Z18" s="44"/>
      <c r="AA18" s="43"/>
      <c r="AB18" s="44"/>
      <c r="AC18" s="44"/>
      <c r="AD18" s="44"/>
      <c r="AE18" s="43"/>
      <c r="AF18" s="44"/>
      <c r="AG18" s="44"/>
      <c r="AH18" s="44"/>
      <c r="AI18" s="43"/>
      <c r="AJ18" s="44"/>
      <c r="AK18" s="44"/>
      <c r="AL18" s="44"/>
      <c r="AM18" s="43"/>
      <c r="AN18" s="44"/>
      <c r="AO18" s="44"/>
      <c r="AP18" s="44"/>
      <c r="AQ18" s="43">
        <v>6</v>
      </c>
      <c r="AR18" s="44">
        <v>8244</v>
      </c>
      <c r="AS18" s="44">
        <v>1364.5</v>
      </c>
      <c r="AT18" s="44">
        <v>1364.5</v>
      </c>
      <c r="AU18" s="43"/>
      <c r="AV18" s="44"/>
      <c r="AW18" s="44"/>
      <c r="AX18" s="44"/>
      <c r="AY18" s="43"/>
      <c r="AZ18" s="44"/>
      <c r="BA18" s="44"/>
      <c r="BB18" s="44"/>
      <c r="BC18" s="43"/>
      <c r="BD18" s="44"/>
      <c r="BE18" s="44"/>
      <c r="BF18" s="44"/>
      <c r="BG18" s="43"/>
      <c r="BH18" s="44"/>
      <c r="BI18" s="44"/>
      <c r="BJ18" s="44"/>
      <c r="BK18" s="43"/>
      <c r="BL18" s="44"/>
      <c r="BM18" s="44"/>
      <c r="BN18" s="44"/>
      <c r="BO18" s="323">
        <f t="shared" si="1"/>
        <v>27</v>
      </c>
      <c r="BP18" s="1040">
        <f t="shared" si="2"/>
        <v>39303.25</v>
      </c>
      <c r="BQ18" s="1048">
        <f t="shared" si="3"/>
        <v>6643.375</v>
      </c>
      <c r="BR18" s="1055">
        <f t="shared" si="4"/>
        <v>6643.38</v>
      </c>
      <c r="BS18" s="324" t="str">
        <f>VLOOKUP(A18,Sheet2!A:B,2,FALSE)</f>
        <v>โรงพยาบาลบางซ้าย</v>
      </c>
    </row>
    <row r="19" spans="1:71" s="324" customFormat="1" x14ac:dyDescent="0.25">
      <c r="A19" s="330" t="s">
        <v>3069</v>
      </c>
      <c r="B19" s="324" t="s">
        <v>3070</v>
      </c>
      <c r="C19" s="1058">
        <v>81</v>
      </c>
      <c r="D19" s="1059">
        <v>120042.75</v>
      </c>
      <c r="E19" s="1061">
        <v>20766.625</v>
      </c>
      <c r="F19" s="1066">
        <v>20766.64</v>
      </c>
      <c r="G19" s="1058">
        <v>2</v>
      </c>
      <c r="H19" s="1059">
        <v>1983</v>
      </c>
      <c r="I19" s="1061">
        <v>529.5</v>
      </c>
      <c r="J19" s="1066">
        <v>529.5</v>
      </c>
      <c r="K19" s="1058"/>
      <c r="L19" s="1059"/>
      <c r="M19" s="1087"/>
      <c r="N19" s="1090"/>
      <c r="O19" s="1058">
        <v>2</v>
      </c>
      <c r="P19" s="1059">
        <v>921.89</v>
      </c>
      <c r="Q19" s="1059">
        <v>404.15</v>
      </c>
      <c r="R19" s="1059">
        <v>404.15</v>
      </c>
      <c r="S19" s="1058"/>
      <c r="T19" s="1059"/>
      <c r="U19" s="1059"/>
      <c r="V19" s="1059"/>
      <c r="W19" s="1058">
        <v>2</v>
      </c>
      <c r="X19" s="1059">
        <v>915</v>
      </c>
      <c r="Y19" s="1059">
        <v>457.5</v>
      </c>
      <c r="Z19" s="1059">
        <v>457.5</v>
      </c>
      <c r="AA19" s="1058">
        <v>1</v>
      </c>
      <c r="AB19" s="1059">
        <v>1506</v>
      </c>
      <c r="AC19" s="1059">
        <v>350</v>
      </c>
      <c r="AD19" s="1059">
        <v>350</v>
      </c>
      <c r="AE19" s="1058"/>
      <c r="AF19" s="1059"/>
      <c r="AG19" s="1059"/>
      <c r="AH19" s="1059"/>
      <c r="AI19" s="1058"/>
      <c r="AJ19" s="1059"/>
      <c r="AK19" s="1059"/>
      <c r="AL19" s="1059"/>
      <c r="AM19" s="1058">
        <v>4</v>
      </c>
      <c r="AN19" s="1059">
        <v>5069</v>
      </c>
      <c r="AO19" s="1059">
        <v>1231</v>
      </c>
      <c r="AP19" s="1059">
        <v>1231</v>
      </c>
      <c r="AQ19" s="1058"/>
      <c r="AR19" s="1059"/>
      <c r="AS19" s="1059"/>
      <c r="AT19" s="1059"/>
      <c r="AU19" s="1058">
        <v>7</v>
      </c>
      <c r="AV19" s="1059">
        <v>3890</v>
      </c>
      <c r="AW19" s="1059">
        <v>1637.5</v>
      </c>
      <c r="AX19" s="1059">
        <v>1637.5</v>
      </c>
      <c r="AY19" s="1058"/>
      <c r="AZ19" s="1059"/>
      <c r="BA19" s="1059"/>
      <c r="BB19" s="1059"/>
      <c r="BC19" s="1058"/>
      <c r="BD19" s="1059"/>
      <c r="BE19" s="1059"/>
      <c r="BF19" s="1059"/>
      <c r="BG19" s="1058"/>
      <c r="BH19" s="1059"/>
      <c r="BI19" s="1059"/>
      <c r="BJ19" s="1059"/>
      <c r="BK19" s="1058"/>
      <c r="BL19" s="1059"/>
      <c r="BM19" s="1059"/>
      <c r="BN19" s="1059"/>
      <c r="BO19" s="323">
        <f t="shared" si="1"/>
        <v>99</v>
      </c>
      <c r="BP19" s="1040">
        <f t="shared" si="2"/>
        <v>134327.64000000001</v>
      </c>
      <c r="BQ19" s="1048">
        <f t="shared" si="3"/>
        <v>25376.275000000001</v>
      </c>
      <c r="BR19" s="1055">
        <f t="shared" si="4"/>
        <v>25376.29</v>
      </c>
      <c r="BS19" s="324" t="str">
        <f>VLOOKUP(A19,Sheet2!A:B,2,FALSE)</f>
        <v>โรงพยาบาลอุทัย</v>
      </c>
    </row>
    <row r="20" spans="1:71" s="324" customFormat="1" x14ac:dyDescent="0.25">
      <c r="A20" s="330" t="s">
        <v>3071</v>
      </c>
      <c r="B20" s="326" t="s">
        <v>3072</v>
      </c>
      <c r="C20" s="43">
        <v>27</v>
      </c>
      <c r="D20" s="44">
        <v>49399</v>
      </c>
      <c r="E20" s="812">
        <v>4115.0249999999996</v>
      </c>
      <c r="F20" s="440">
        <v>4115.0300000000007</v>
      </c>
      <c r="G20" s="43"/>
      <c r="H20" s="44"/>
      <c r="I20" s="812"/>
      <c r="J20" s="440"/>
      <c r="K20" s="43"/>
      <c r="L20" s="44"/>
      <c r="M20" s="1086"/>
      <c r="N20" s="1089"/>
      <c r="O20" s="43"/>
      <c r="P20" s="44"/>
      <c r="Q20" s="44"/>
      <c r="R20" s="44"/>
      <c r="S20" s="43"/>
      <c r="T20" s="44"/>
      <c r="U20" s="44"/>
      <c r="V20" s="44"/>
      <c r="W20" s="43"/>
      <c r="X20" s="44"/>
      <c r="Y20" s="44"/>
      <c r="Z20" s="44"/>
      <c r="AA20" s="43"/>
      <c r="AB20" s="44"/>
      <c r="AC20" s="44"/>
      <c r="AD20" s="44"/>
      <c r="AE20" s="43"/>
      <c r="AF20" s="44"/>
      <c r="AG20" s="44"/>
      <c r="AH20" s="44"/>
      <c r="AI20" s="43"/>
      <c r="AJ20" s="44"/>
      <c r="AK20" s="44"/>
      <c r="AL20" s="44"/>
      <c r="AM20" s="43"/>
      <c r="AN20" s="44"/>
      <c r="AO20" s="44"/>
      <c r="AP20" s="44"/>
      <c r="AQ20" s="43"/>
      <c r="AR20" s="44"/>
      <c r="AS20" s="44"/>
      <c r="AT20" s="44"/>
      <c r="AU20" s="43"/>
      <c r="AV20" s="44"/>
      <c r="AW20" s="44"/>
      <c r="AX20" s="44"/>
      <c r="AY20" s="43">
        <v>1</v>
      </c>
      <c r="AZ20" s="44">
        <v>2162</v>
      </c>
      <c r="BA20" s="44">
        <v>210</v>
      </c>
      <c r="BB20" s="44">
        <v>210</v>
      </c>
      <c r="BC20" s="43">
        <v>1</v>
      </c>
      <c r="BD20" s="44">
        <v>250</v>
      </c>
      <c r="BE20" s="44">
        <v>75</v>
      </c>
      <c r="BF20" s="44">
        <v>75</v>
      </c>
      <c r="BG20" s="43"/>
      <c r="BH20" s="44"/>
      <c r="BI20" s="44"/>
      <c r="BJ20" s="44"/>
      <c r="BK20" s="43">
        <v>4</v>
      </c>
      <c r="BL20" s="44">
        <v>1788</v>
      </c>
      <c r="BM20" s="44">
        <v>437.7</v>
      </c>
      <c r="BN20" s="44">
        <v>437.7</v>
      </c>
      <c r="BO20" s="323">
        <f t="shared" si="1"/>
        <v>33</v>
      </c>
      <c r="BP20" s="1040">
        <f t="shared" si="2"/>
        <v>53599</v>
      </c>
      <c r="BQ20" s="1048">
        <f t="shared" si="3"/>
        <v>4837.7249999999995</v>
      </c>
      <c r="BR20" s="1055">
        <f t="shared" si="4"/>
        <v>4837.7300000000005</v>
      </c>
      <c r="BS20" s="324" t="str">
        <f>VLOOKUP(A20,Sheet2!A:B,2,FALSE)</f>
        <v>โรงพยาบาลมหาราช</v>
      </c>
    </row>
    <row r="21" spans="1:71" s="324" customFormat="1" x14ac:dyDescent="0.25">
      <c r="A21" s="328" t="s">
        <v>3073</v>
      </c>
      <c r="B21" s="326" t="s">
        <v>15</v>
      </c>
      <c r="C21" s="43">
        <v>17</v>
      </c>
      <c r="D21" s="44">
        <v>17689.75</v>
      </c>
      <c r="E21" s="812">
        <v>2724.9</v>
      </c>
      <c r="F21" s="440">
        <v>2724.91</v>
      </c>
      <c r="G21" s="43"/>
      <c r="H21" s="44"/>
      <c r="I21" s="812"/>
      <c r="J21" s="440"/>
      <c r="K21" s="43"/>
      <c r="L21" s="44"/>
      <c r="M21" s="1086"/>
      <c r="N21" s="1089"/>
      <c r="O21" s="43"/>
      <c r="P21" s="44"/>
      <c r="Q21" s="44"/>
      <c r="R21" s="44"/>
      <c r="S21" s="43"/>
      <c r="T21" s="44"/>
      <c r="U21" s="44"/>
      <c r="V21" s="44"/>
      <c r="W21" s="43"/>
      <c r="X21" s="44"/>
      <c r="Y21" s="44"/>
      <c r="Z21" s="44"/>
      <c r="AA21" s="43"/>
      <c r="AB21" s="44"/>
      <c r="AC21" s="44"/>
      <c r="AD21" s="44"/>
      <c r="AE21" s="43"/>
      <c r="AF21" s="44"/>
      <c r="AG21" s="44"/>
      <c r="AH21" s="44"/>
      <c r="AI21" s="43"/>
      <c r="AJ21" s="44"/>
      <c r="AK21" s="44"/>
      <c r="AL21" s="44"/>
      <c r="AM21" s="43"/>
      <c r="AN21" s="44"/>
      <c r="AO21" s="44"/>
      <c r="AP21" s="44"/>
      <c r="AQ21" s="43"/>
      <c r="AR21" s="44"/>
      <c r="AS21" s="44"/>
      <c r="AT21" s="44"/>
      <c r="AU21" s="43"/>
      <c r="AV21" s="44"/>
      <c r="AW21" s="44"/>
      <c r="AX21" s="44"/>
      <c r="AY21" s="43"/>
      <c r="AZ21" s="44"/>
      <c r="BA21" s="44"/>
      <c r="BB21" s="44"/>
      <c r="BC21" s="43"/>
      <c r="BD21" s="44"/>
      <c r="BE21" s="44"/>
      <c r="BF21" s="44"/>
      <c r="BG21" s="43"/>
      <c r="BH21" s="44"/>
      <c r="BI21" s="44"/>
      <c r="BJ21" s="44"/>
      <c r="BK21" s="43"/>
      <c r="BL21" s="44"/>
      <c r="BM21" s="44"/>
      <c r="BN21" s="44"/>
      <c r="BO21" s="323">
        <f t="shared" si="1"/>
        <v>17</v>
      </c>
      <c r="BP21" s="1040">
        <f t="shared" si="2"/>
        <v>17689.75</v>
      </c>
      <c r="BQ21" s="1048">
        <f t="shared" si="3"/>
        <v>2724.9</v>
      </c>
      <c r="BR21" s="1055">
        <f t="shared" si="4"/>
        <v>2724.91</v>
      </c>
      <c r="BS21" s="324" t="str">
        <f>VLOOKUP(A21,Sheet2!A:B,2,FALSE)</f>
        <v>โรงพยาบาลบ้านแพรก</v>
      </c>
    </row>
    <row r="22" spans="1:71" s="324" customFormat="1" x14ac:dyDescent="0.25">
      <c r="A22" s="1449" t="s">
        <v>12</v>
      </c>
      <c r="B22" s="1449"/>
      <c r="C22" s="322">
        <f t="shared" ref="C22:AH22" si="5">SUM(C6:C21)</f>
        <v>872</v>
      </c>
      <c r="D22" s="572">
        <f t="shared" si="5"/>
        <v>1192370</v>
      </c>
      <c r="E22" s="573">
        <f t="shared" si="5"/>
        <v>230349.875</v>
      </c>
      <c r="F22" s="596">
        <f t="shared" si="5"/>
        <v>230350.03000000003</v>
      </c>
      <c r="G22" s="322">
        <f t="shared" si="5"/>
        <v>134</v>
      </c>
      <c r="H22" s="572">
        <f t="shared" si="5"/>
        <v>109340</v>
      </c>
      <c r="I22" s="573">
        <f t="shared" si="5"/>
        <v>21549.5</v>
      </c>
      <c r="J22" s="596">
        <f t="shared" si="5"/>
        <v>21549.5</v>
      </c>
      <c r="K22" s="322">
        <f t="shared" si="5"/>
        <v>4</v>
      </c>
      <c r="L22" s="572">
        <f t="shared" si="5"/>
        <v>980</v>
      </c>
      <c r="M22" s="573">
        <f t="shared" si="5"/>
        <v>710</v>
      </c>
      <c r="N22" s="596">
        <f t="shared" si="5"/>
        <v>710</v>
      </c>
      <c r="O22" s="322">
        <f t="shared" si="5"/>
        <v>36</v>
      </c>
      <c r="P22" s="572">
        <f t="shared" si="5"/>
        <v>20941.074999999997</v>
      </c>
      <c r="Q22" s="573">
        <f t="shared" si="5"/>
        <v>8553.3950000000004</v>
      </c>
      <c r="R22" s="596">
        <f t="shared" si="5"/>
        <v>8553.4</v>
      </c>
      <c r="S22" s="322">
        <f t="shared" si="5"/>
        <v>24</v>
      </c>
      <c r="T22" s="572">
        <f t="shared" si="5"/>
        <v>10317</v>
      </c>
      <c r="U22" s="573">
        <f t="shared" si="5"/>
        <v>7949.5</v>
      </c>
      <c r="V22" s="596">
        <f t="shared" si="5"/>
        <v>7949.5</v>
      </c>
      <c r="W22" s="322">
        <f t="shared" si="5"/>
        <v>30</v>
      </c>
      <c r="X22" s="572">
        <f t="shared" si="5"/>
        <v>7719</v>
      </c>
      <c r="Y22" s="573">
        <f t="shared" si="5"/>
        <v>6230</v>
      </c>
      <c r="Z22" s="596">
        <f t="shared" si="5"/>
        <v>6230</v>
      </c>
      <c r="AA22" s="322">
        <f t="shared" si="5"/>
        <v>24</v>
      </c>
      <c r="AB22" s="572">
        <f t="shared" si="5"/>
        <v>15942</v>
      </c>
      <c r="AC22" s="573">
        <f t="shared" si="5"/>
        <v>7256.9</v>
      </c>
      <c r="AD22" s="596">
        <f t="shared" si="5"/>
        <v>7256.9</v>
      </c>
      <c r="AE22" s="322">
        <f t="shared" si="5"/>
        <v>24</v>
      </c>
      <c r="AF22" s="572">
        <f t="shared" si="5"/>
        <v>10383</v>
      </c>
      <c r="AG22" s="573">
        <f t="shared" si="5"/>
        <v>7462.4</v>
      </c>
      <c r="AH22" s="596">
        <f t="shared" si="5"/>
        <v>7462.4</v>
      </c>
      <c r="AI22" s="322">
        <f t="shared" ref="AI22:BN22" si="6">SUM(AI6:AI21)</f>
        <v>15</v>
      </c>
      <c r="AJ22" s="572">
        <f t="shared" si="6"/>
        <v>6607</v>
      </c>
      <c r="AK22" s="573">
        <f t="shared" si="6"/>
        <v>2494.5</v>
      </c>
      <c r="AL22" s="596">
        <f t="shared" si="6"/>
        <v>2494.5</v>
      </c>
      <c r="AM22" s="322">
        <f t="shared" si="6"/>
        <v>10</v>
      </c>
      <c r="AN22" s="572">
        <f t="shared" si="6"/>
        <v>7908</v>
      </c>
      <c r="AO22" s="573">
        <f t="shared" si="6"/>
        <v>2789.5</v>
      </c>
      <c r="AP22" s="596">
        <f t="shared" si="6"/>
        <v>2789.5</v>
      </c>
      <c r="AQ22" s="322">
        <f t="shared" si="6"/>
        <v>24</v>
      </c>
      <c r="AR22" s="572">
        <f t="shared" si="6"/>
        <v>19535</v>
      </c>
      <c r="AS22" s="573">
        <f t="shared" si="6"/>
        <v>9745.5</v>
      </c>
      <c r="AT22" s="596">
        <f t="shared" si="6"/>
        <v>9745.5</v>
      </c>
      <c r="AU22" s="322">
        <f t="shared" si="6"/>
        <v>23</v>
      </c>
      <c r="AV22" s="572">
        <f t="shared" si="6"/>
        <v>15994</v>
      </c>
      <c r="AW22" s="573">
        <f t="shared" si="6"/>
        <v>6976.5</v>
      </c>
      <c r="AX22" s="596">
        <f t="shared" si="6"/>
        <v>6976.5</v>
      </c>
      <c r="AY22" s="322">
        <f t="shared" si="6"/>
        <v>1</v>
      </c>
      <c r="AZ22" s="572">
        <f t="shared" si="6"/>
        <v>2162</v>
      </c>
      <c r="BA22" s="573">
        <f t="shared" si="6"/>
        <v>210</v>
      </c>
      <c r="BB22" s="596">
        <f t="shared" si="6"/>
        <v>210</v>
      </c>
      <c r="BC22" s="322">
        <f t="shared" si="6"/>
        <v>82</v>
      </c>
      <c r="BD22" s="572">
        <f t="shared" si="6"/>
        <v>22537</v>
      </c>
      <c r="BE22" s="573">
        <f t="shared" si="6"/>
        <v>17287.3</v>
      </c>
      <c r="BF22" s="596">
        <f t="shared" si="6"/>
        <v>17287.3</v>
      </c>
      <c r="BG22" s="322">
        <f t="shared" si="6"/>
        <v>14</v>
      </c>
      <c r="BH22" s="572">
        <f t="shared" si="6"/>
        <v>12315</v>
      </c>
      <c r="BI22" s="573">
        <f t="shared" si="6"/>
        <v>2986.1</v>
      </c>
      <c r="BJ22" s="596">
        <f t="shared" si="6"/>
        <v>2986.1</v>
      </c>
      <c r="BK22" s="322">
        <f t="shared" si="6"/>
        <v>6</v>
      </c>
      <c r="BL22" s="572">
        <f t="shared" si="6"/>
        <v>2814</v>
      </c>
      <c r="BM22" s="573">
        <f t="shared" si="6"/>
        <v>803.7</v>
      </c>
      <c r="BN22" s="596">
        <f t="shared" si="6"/>
        <v>803.7</v>
      </c>
      <c r="BO22" s="323">
        <f>+C22+G22+K22+O22+S22+W22+AA22+AE22+AI22+AM22+AQ22+AU22+AY22+BC22+BG22+BK22</f>
        <v>1323</v>
      </c>
      <c r="BP22" s="1040">
        <f t="shared" ref="BP22" si="7">+D22+H22+L22+P22+T22+X22+AB22+AF22+AJ22+AN22+AR22+AV22+AZ22+BD22+BH22+BL22</f>
        <v>1457864.075</v>
      </c>
      <c r="BQ22" s="1048">
        <f t="shared" ref="BQ22" si="8">+E22+I22+M22+Q22+U22+Y22+AC22+AG22+AK22+AO22+AS22+AW22+BA22+BE22+BI22+BM22</f>
        <v>333354.67000000004</v>
      </c>
      <c r="BR22" s="1055">
        <f t="shared" ref="BR22" si="9">+F22+J22+N22+R22+V22+Z22+AD22+AH22+AL22+AP22+AT22+AX22+BB22+BF22+BJ22+BN22</f>
        <v>333354.83000000007</v>
      </c>
    </row>
    <row r="23" spans="1:71" s="324" customFormat="1" x14ac:dyDescent="0.25">
      <c r="D23" s="574"/>
      <c r="E23" s="575"/>
      <c r="F23" s="597"/>
      <c r="H23" s="574"/>
      <c r="I23" s="575"/>
      <c r="J23" s="597"/>
      <c r="L23" s="574"/>
      <c r="M23" s="575"/>
      <c r="N23" s="597"/>
      <c r="P23" s="574"/>
      <c r="Q23" s="575"/>
      <c r="R23" s="597"/>
      <c r="T23" s="574"/>
      <c r="U23" s="575"/>
      <c r="V23" s="597"/>
      <c r="X23" s="574"/>
      <c r="Y23" s="575"/>
      <c r="Z23" s="597"/>
      <c r="AB23" s="574"/>
      <c r="AC23" s="575"/>
      <c r="AD23" s="597"/>
      <c r="AF23" s="574"/>
      <c r="AG23" s="575"/>
      <c r="AH23" s="597"/>
      <c r="AJ23" s="574"/>
      <c r="AK23" s="575"/>
      <c r="AL23" s="597"/>
      <c r="AN23" s="574"/>
      <c r="AO23" s="575"/>
      <c r="AP23" s="597"/>
      <c r="AR23" s="574"/>
      <c r="AS23" s="575"/>
      <c r="AT23" s="597"/>
      <c r="AV23" s="574"/>
      <c r="AW23" s="575"/>
      <c r="AX23" s="597"/>
      <c r="AZ23" s="574"/>
      <c r="BA23" s="575"/>
      <c r="BB23" s="597"/>
      <c r="BD23" s="574"/>
      <c r="BE23" s="575"/>
      <c r="BF23" s="597"/>
      <c r="BH23" s="574"/>
      <c r="BI23" s="575"/>
      <c r="BJ23" s="597"/>
      <c r="BL23" s="574"/>
      <c r="BM23" s="575"/>
      <c r="BN23" s="597"/>
      <c r="BP23" s="1041"/>
      <c r="BQ23" s="575"/>
      <c r="BR23" s="597"/>
    </row>
    <row r="24" spans="1:71" s="324" customFormat="1" x14ac:dyDescent="0.25">
      <c r="D24" s="574"/>
      <c r="E24" s="575"/>
      <c r="F24" s="597"/>
      <c r="H24" s="574"/>
      <c r="I24" s="575"/>
      <c r="J24" s="597"/>
      <c r="L24" s="574"/>
      <c r="M24" s="575"/>
      <c r="N24" s="597"/>
      <c r="P24" s="574"/>
      <c r="Q24" s="575"/>
      <c r="R24" s="597"/>
      <c r="T24" s="574"/>
      <c r="U24" s="575"/>
      <c r="V24" s="597"/>
      <c r="X24" s="574"/>
      <c r="Y24" s="575"/>
      <c r="Z24" s="597"/>
      <c r="AB24" s="574"/>
      <c r="AC24" s="575"/>
      <c r="AD24" s="597"/>
      <c r="AF24" s="574"/>
      <c r="AG24" s="575"/>
      <c r="AH24" s="597"/>
      <c r="AJ24" s="574"/>
      <c r="AK24" s="575"/>
      <c r="AL24" s="597"/>
      <c r="AN24" s="574"/>
      <c r="AO24" s="575"/>
      <c r="AP24" s="597"/>
      <c r="AR24" s="574"/>
      <c r="AS24" s="575"/>
      <c r="AT24" s="597"/>
      <c r="AV24" s="574"/>
      <c r="AW24" s="575"/>
      <c r="AX24" s="597"/>
      <c r="AZ24" s="574"/>
      <c r="BA24" s="575"/>
      <c r="BB24" s="597"/>
      <c r="BD24" s="574"/>
      <c r="BE24" s="575"/>
      <c r="BF24" s="597"/>
      <c r="BH24" s="574"/>
      <c r="BI24" s="575"/>
      <c r="BJ24" s="597"/>
      <c r="BL24" s="574"/>
      <c r="BM24" s="575"/>
      <c r="BN24" s="597"/>
      <c r="BO24" s="862">
        <f>SUM(BO6:BO21)</f>
        <v>1323</v>
      </c>
      <c r="BP24" s="1042">
        <f>SUM(BP6:BP21)</f>
        <v>1457864.0750000002</v>
      </c>
      <c r="BQ24" s="1049">
        <f>SUM(BQ6:BQ21)</f>
        <v>333354.67000000004</v>
      </c>
      <c r="BR24" s="1056">
        <f>SUM(BR6:BR21)</f>
        <v>333354.82999999996</v>
      </c>
    </row>
    <row r="25" spans="1:71" x14ac:dyDescent="0.25">
      <c r="A25" s="1443" t="s">
        <v>23685</v>
      </c>
      <c r="B25" s="1443"/>
      <c r="C25" s="1443"/>
      <c r="D25" s="1443"/>
      <c r="E25" s="1443"/>
      <c r="F25" s="1443"/>
      <c r="G25" s="1443"/>
      <c r="H25" s="1443"/>
      <c r="I25" s="1443"/>
      <c r="J25" s="1443"/>
      <c r="K25" s="1443"/>
      <c r="L25" s="1443"/>
      <c r="M25" s="1443"/>
      <c r="N25" s="1443"/>
      <c r="O25" s="1443"/>
      <c r="P25" s="1443"/>
      <c r="Q25" s="1443"/>
      <c r="R25" s="1443"/>
      <c r="S25" s="1443"/>
      <c r="T25" s="1443"/>
      <c r="U25" s="1443"/>
      <c r="V25" s="1443"/>
      <c r="W25" s="1443"/>
      <c r="X25" s="1443"/>
      <c r="Y25" s="1443"/>
      <c r="Z25" s="1443"/>
      <c r="AA25" s="1443"/>
      <c r="AB25" s="1443"/>
      <c r="AC25" s="1443"/>
      <c r="AD25" s="1443"/>
      <c r="AE25" s="1443"/>
      <c r="AF25" s="1443"/>
      <c r="AG25" s="1443"/>
      <c r="AH25" s="1443"/>
      <c r="AI25" s="1443"/>
      <c r="AJ25" s="1443"/>
      <c r="AK25" s="590"/>
      <c r="AL25" s="599"/>
      <c r="AM25" s="428"/>
      <c r="AN25" s="578"/>
      <c r="AO25" s="590"/>
      <c r="AP25" s="599"/>
      <c r="AQ25" s="428"/>
      <c r="AR25" s="578"/>
      <c r="AS25" s="590"/>
      <c r="AT25" s="599"/>
      <c r="AU25" s="428"/>
      <c r="AV25" s="578"/>
      <c r="AW25" s="590"/>
      <c r="AX25" s="599"/>
      <c r="AY25" s="428"/>
      <c r="AZ25" s="578"/>
      <c r="BA25" s="590"/>
      <c r="BB25" s="599"/>
      <c r="BC25" s="428"/>
      <c r="BD25" s="578"/>
      <c r="BE25" s="590"/>
      <c r="BF25" s="599"/>
      <c r="BK25" s="428"/>
      <c r="BL25" s="578"/>
      <c r="BM25" s="590"/>
      <c r="BN25" s="599"/>
    </row>
    <row r="26" spans="1:71" x14ac:dyDescent="0.25">
      <c r="A26" s="1443" t="str">
        <f>+A2</f>
        <v>เดือน.......ธันวาคม 2559.................</v>
      </c>
      <c r="B26" s="1443"/>
      <c r="C26" s="1443"/>
      <c r="D26" s="1443"/>
      <c r="E26" s="1443"/>
      <c r="F26" s="1443"/>
      <c r="G26" s="1443"/>
      <c r="H26" s="1443"/>
      <c r="I26" s="1443"/>
      <c r="J26" s="1443"/>
      <c r="K26" s="1443"/>
      <c r="L26" s="1443"/>
      <c r="M26" s="1443"/>
      <c r="N26" s="1443"/>
      <c r="O26" s="1443"/>
      <c r="P26" s="1443"/>
      <c r="Q26" s="1443"/>
      <c r="R26" s="1443"/>
      <c r="S26" s="1443"/>
      <c r="T26" s="1443"/>
      <c r="U26" s="1443"/>
      <c r="V26" s="1443"/>
      <c r="W26" s="1443"/>
      <c r="X26" s="1443"/>
      <c r="Y26" s="1443"/>
      <c r="Z26" s="1443"/>
      <c r="AA26" s="1443"/>
      <c r="AB26" s="1443"/>
      <c r="AC26" s="1443"/>
      <c r="AD26" s="1443"/>
      <c r="AE26" s="1443"/>
      <c r="AF26" s="1443"/>
      <c r="AG26" s="1443"/>
      <c r="AH26" s="1443"/>
      <c r="AI26" s="1443"/>
      <c r="AJ26" s="1443"/>
      <c r="AK26" s="590"/>
      <c r="AL26" s="599"/>
      <c r="AM26" s="428"/>
      <c r="AN26" s="578"/>
      <c r="AO26" s="590"/>
      <c r="AP26" s="599"/>
      <c r="AQ26" s="428"/>
      <c r="AR26" s="578"/>
      <c r="AS26" s="590"/>
      <c r="AT26" s="599"/>
      <c r="AU26" s="428"/>
      <c r="AV26" s="578"/>
      <c r="AW26" s="590"/>
      <c r="AX26" s="599"/>
      <c r="AY26" s="428"/>
      <c r="AZ26" s="578"/>
      <c r="BA26" s="590"/>
      <c r="BB26" s="599"/>
      <c r="BC26" s="428"/>
      <c r="BD26" s="578"/>
      <c r="BE26" s="590"/>
      <c r="BF26" s="599"/>
      <c r="BK26" s="428"/>
      <c r="BL26" s="578"/>
      <c r="BM26" s="590"/>
      <c r="BN26" s="599"/>
    </row>
    <row r="27" spans="1:71" s="333" customFormat="1" x14ac:dyDescent="0.25">
      <c r="A27" s="331" t="s">
        <v>1</v>
      </c>
      <c r="B27" s="332"/>
      <c r="C27" s="1446" t="s">
        <v>23672</v>
      </c>
      <c r="D27" s="1446"/>
      <c r="E27" s="588"/>
      <c r="F27" s="605"/>
      <c r="G27" s="1446" t="s">
        <v>23673</v>
      </c>
      <c r="H27" s="1446"/>
      <c r="I27" s="588"/>
      <c r="J27" s="605"/>
      <c r="K27" s="1446" t="s">
        <v>23674</v>
      </c>
      <c r="L27" s="1446"/>
      <c r="M27" s="588"/>
      <c r="N27" s="605"/>
      <c r="O27" s="1446" t="s">
        <v>23675</v>
      </c>
      <c r="P27" s="1446"/>
      <c r="Q27" s="588"/>
      <c r="R27" s="605"/>
      <c r="S27" s="1446" t="s">
        <v>23676</v>
      </c>
      <c r="T27" s="1446"/>
      <c r="U27" s="588"/>
      <c r="V27" s="605"/>
      <c r="W27" s="1446" t="s">
        <v>17</v>
      </c>
      <c r="X27" s="1446"/>
      <c r="Y27" s="588"/>
      <c r="Z27" s="605"/>
      <c r="AA27" s="1446" t="s">
        <v>23677</v>
      </c>
      <c r="AB27" s="1446"/>
      <c r="AC27" s="588"/>
      <c r="AD27" s="605"/>
      <c r="AE27" s="1446" t="s">
        <v>23681</v>
      </c>
      <c r="AF27" s="1446"/>
      <c r="AG27" s="588"/>
      <c r="AH27" s="605"/>
      <c r="AI27" s="1446" t="s">
        <v>2</v>
      </c>
      <c r="AJ27" s="1446"/>
      <c r="AK27" s="588"/>
      <c r="AL27" s="605"/>
      <c r="AM27" s="1446" t="s">
        <v>23670</v>
      </c>
      <c r="AN27" s="1446"/>
      <c r="AO27" s="588"/>
      <c r="AP27" s="605"/>
      <c r="AQ27" s="1446" t="s">
        <v>23678</v>
      </c>
      <c r="AR27" s="1446"/>
      <c r="AS27" s="588"/>
      <c r="AT27" s="605"/>
      <c r="AU27" s="1446" t="s">
        <v>23669</v>
      </c>
      <c r="AV27" s="1446"/>
      <c r="AW27" s="588"/>
      <c r="AX27" s="605"/>
      <c r="AY27" s="1446" t="s">
        <v>23679</v>
      </c>
      <c r="AZ27" s="1446"/>
      <c r="BA27" s="588"/>
      <c r="BB27" s="605"/>
      <c r="BC27" s="1446" t="s">
        <v>23671</v>
      </c>
      <c r="BD27" s="1446"/>
      <c r="BE27" s="588"/>
      <c r="BF27" s="605"/>
      <c r="BG27" s="1446" t="s">
        <v>13</v>
      </c>
      <c r="BH27" s="1446"/>
      <c r="BI27" s="588"/>
      <c r="BJ27" s="605"/>
      <c r="BK27" s="1446" t="s">
        <v>23680</v>
      </c>
      <c r="BL27" s="1446"/>
      <c r="BM27" s="588"/>
      <c r="BN27" s="605"/>
      <c r="BO27" s="1444" t="s">
        <v>12</v>
      </c>
      <c r="BP27" s="1447"/>
      <c r="BQ27" s="1050"/>
      <c r="BR27" s="1057"/>
    </row>
    <row r="28" spans="1:71" x14ac:dyDescent="0.25">
      <c r="A28" s="1440" t="s">
        <v>18</v>
      </c>
      <c r="B28" s="1440" t="s">
        <v>3</v>
      </c>
      <c r="C28" s="1438" t="s">
        <v>23686</v>
      </c>
      <c r="D28" s="1448"/>
      <c r="E28" s="569"/>
      <c r="F28" s="594"/>
      <c r="G28" s="1438" t="s">
        <v>23686</v>
      </c>
      <c r="H28" s="1448"/>
      <c r="I28" s="569"/>
      <c r="J28" s="594"/>
      <c r="K28" s="1438" t="s">
        <v>23686</v>
      </c>
      <c r="L28" s="1448"/>
      <c r="M28" s="569"/>
      <c r="N28" s="594"/>
      <c r="O28" s="1438" t="s">
        <v>23686</v>
      </c>
      <c r="P28" s="1448"/>
      <c r="Q28" s="569"/>
      <c r="R28" s="594"/>
      <c r="S28" s="1438" t="s">
        <v>23686</v>
      </c>
      <c r="T28" s="1448"/>
      <c r="U28" s="569"/>
      <c r="V28" s="594"/>
      <c r="W28" s="1438" t="s">
        <v>23686</v>
      </c>
      <c r="X28" s="1448"/>
      <c r="Y28" s="569"/>
      <c r="Z28" s="594"/>
      <c r="AA28" s="1438" t="s">
        <v>23686</v>
      </c>
      <c r="AB28" s="1448"/>
      <c r="AC28" s="569"/>
      <c r="AD28" s="594"/>
      <c r="AE28" s="1438" t="s">
        <v>23686</v>
      </c>
      <c r="AF28" s="1448"/>
      <c r="AG28" s="569"/>
      <c r="AH28" s="594"/>
      <c r="AI28" s="1438" t="s">
        <v>23686</v>
      </c>
      <c r="AJ28" s="1448"/>
      <c r="AK28" s="569"/>
      <c r="AL28" s="594"/>
      <c r="AM28" s="1438" t="s">
        <v>23686</v>
      </c>
      <c r="AN28" s="1448"/>
      <c r="AO28" s="569"/>
      <c r="AP28" s="594"/>
      <c r="AQ28" s="1438" t="s">
        <v>23686</v>
      </c>
      <c r="AR28" s="1448"/>
      <c r="AS28" s="569"/>
      <c r="AT28" s="594"/>
      <c r="AU28" s="1438" t="s">
        <v>23686</v>
      </c>
      <c r="AV28" s="1448"/>
      <c r="AW28" s="569"/>
      <c r="AX28" s="594"/>
      <c r="AY28" s="1438" t="s">
        <v>23686</v>
      </c>
      <c r="AZ28" s="1448"/>
      <c r="BA28" s="569"/>
      <c r="BB28" s="594"/>
      <c r="BC28" s="1438" t="s">
        <v>23686</v>
      </c>
      <c r="BD28" s="1448"/>
      <c r="BE28" s="569"/>
      <c r="BF28" s="594"/>
      <c r="BG28" s="1438" t="s">
        <v>23686</v>
      </c>
      <c r="BH28" s="1448"/>
      <c r="BI28" s="569"/>
      <c r="BJ28" s="594"/>
      <c r="BK28" s="1438" t="s">
        <v>23686</v>
      </c>
      <c r="BL28" s="1448"/>
      <c r="BM28" s="569"/>
      <c r="BN28" s="594"/>
      <c r="BO28" s="1438" t="s">
        <v>23686</v>
      </c>
      <c r="BP28" s="1448"/>
      <c r="BQ28" s="1047"/>
      <c r="BR28" s="1054"/>
    </row>
    <row r="29" spans="1:71" x14ac:dyDescent="0.25">
      <c r="A29" s="1440"/>
      <c r="B29" s="1440"/>
      <c r="C29" s="426" t="s">
        <v>4</v>
      </c>
      <c r="D29" s="568" t="s">
        <v>5</v>
      </c>
      <c r="E29" s="566" t="s">
        <v>23723</v>
      </c>
      <c r="F29" s="567" t="s">
        <v>23732</v>
      </c>
      <c r="G29" s="426" t="s">
        <v>4</v>
      </c>
      <c r="H29" s="568" t="s">
        <v>5</v>
      </c>
      <c r="I29" s="566" t="s">
        <v>23723</v>
      </c>
      <c r="J29" s="567" t="s">
        <v>23732</v>
      </c>
      <c r="K29" s="426" t="s">
        <v>4</v>
      </c>
      <c r="L29" s="568" t="s">
        <v>5</v>
      </c>
      <c r="M29" s="566" t="s">
        <v>23723</v>
      </c>
      <c r="N29" s="567" t="s">
        <v>23732</v>
      </c>
      <c r="O29" s="426" t="s">
        <v>4</v>
      </c>
      <c r="P29" s="568" t="s">
        <v>5</v>
      </c>
      <c r="Q29" s="566" t="s">
        <v>23723</v>
      </c>
      <c r="R29" s="567" t="s">
        <v>23732</v>
      </c>
      <c r="S29" s="426" t="s">
        <v>4</v>
      </c>
      <c r="T29" s="568" t="s">
        <v>5</v>
      </c>
      <c r="U29" s="566" t="s">
        <v>23723</v>
      </c>
      <c r="V29" s="567" t="s">
        <v>23732</v>
      </c>
      <c r="W29" s="426" t="s">
        <v>4</v>
      </c>
      <c r="X29" s="568" t="s">
        <v>5</v>
      </c>
      <c r="Y29" s="566" t="s">
        <v>23723</v>
      </c>
      <c r="Z29" s="567" t="s">
        <v>23732</v>
      </c>
      <c r="AA29" s="426" t="s">
        <v>4</v>
      </c>
      <c r="AB29" s="568" t="s">
        <v>5</v>
      </c>
      <c r="AC29" s="566" t="s">
        <v>23723</v>
      </c>
      <c r="AD29" s="567" t="s">
        <v>23732</v>
      </c>
      <c r="AE29" s="426" t="s">
        <v>4</v>
      </c>
      <c r="AF29" s="568" t="s">
        <v>5</v>
      </c>
      <c r="AG29" s="566" t="s">
        <v>23723</v>
      </c>
      <c r="AH29" s="567" t="s">
        <v>23732</v>
      </c>
      <c r="AI29" s="426" t="s">
        <v>4</v>
      </c>
      <c r="AJ29" s="568" t="s">
        <v>5</v>
      </c>
      <c r="AK29" s="566" t="s">
        <v>23723</v>
      </c>
      <c r="AL29" s="567" t="s">
        <v>23732</v>
      </c>
      <c r="AM29" s="426" t="s">
        <v>4</v>
      </c>
      <c r="AN29" s="568" t="s">
        <v>5</v>
      </c>
      <c r="AO29" s="566" t="s">
        <v>23723</v>
      </c>
      <c r="AP29" s="567" t="s">
        <v>23732</v>
      </c>
      <c r="AQ29" s="426" t="s">
        <v>4</v>
      </c>
      <c r="AR29" s="568" t="s">
        <v>5</v>
      </c>
      <c r="AS29" s="566" t="s">
        <v>23723</v>
      </c>
      <c r="AT29" s="567" t="s">
        <v>23732</v>
      </c>
      <c r="AU29" s="426" t="s">
        <v>4</v>
      </c>
      <c r="AV29" s="568" t="s">
        <v>5</v>
      </c>
      <c r="AW29" s="566" t="s">
        <v>23723</v>
      </c>
      <c r="AX29" s="567" t="s">
        <v>23732</v>
      </c>
      <c r="AY29" s="426" t="s">
        <v>4</v>
      </c>
      <c r="AZ29" s="568" t="s">
        <v>5</v>
      </c>
      <c r="BA29" s="566" t="s">
        <v>23723</v>
      </c>
      <c r="BB29" s="567" t="s">
        <v>23732</v>
      </c>
      <c r="BC29" s="426" t="s">
        <v>4</v>
      </c>
      <c r="BD29" s="568" t="s">
        <v>5</v>
      </c>
      <c r="BE29" s="566" t="s">
        <v>23723</v>
      </c>
      <c r="BF29" s="567" t="s">
        <v>23732</v>
      </c>
      <c r="BG29" s="426" t="s">
        <v>4</v>
      </c>
      <c r="BH29" s="568" t="s">
        <v>5</v>
      </c>
      <c r="BI29" s="566" t="s">
        <v>23723</v>
      </c>
      <c r="BJ29" s="567" t="s">
        <v>23732</v>
      </c>
      <c r="BK29" s="426" t="s">
        <v>4</v>
      </c>
      <c r="BL29" s="568" t="s">
        <v>5</v>
      </c>
      <c r="BM29" s="566" t="s">
        <v>23723</v>
      </c>
      <c r="BN29" s="567" t="s">
        <v>23732</v>
      </c>
      <c r="BO29" s="426" t="s">
        <v>4</v>
      </c>
      <c r="BP29" s="1039" t="s">
        <v>5</v>
      </c>
      <c r="BQ29" s="566" t="s">
        <v>23723</v>
      </c>
      <c r="BR29" s="567" t="s">
        <v>23732</v>
      </c>
    </row>
    <row r="30" spans="1:71" s="324" customFormat="1" x14ac:dyDescent="0.25">
      <c r="A30" s="325" t="s">
        <v>2910</v>
      </c>
      <c r="B30" s="334" t="s">
        <v>6</v>
      </c>
      <c r="C30" s="41"/>
      <c r="D30" s="42"/>
      <c r="E30" s="1062"/>
      <c r="F30" s="1064"/>
      <c r="G30" s="41">
        <v>25</v>
      </c>
      <c r="H30" s="42">
        <v>24569</v>
      </c>
      <c r="I30" s="1062">
        <v>12086</v>
      </c>
      <c r="J30" s="1064">
        <v>12086</v>
      </c>
      <c r="K30" s="327"/>
      <c r="L30" s="570"/>
      <c r="M30" s="571"/>
      <c r="N30" s="595"/>
      <c r="O30" s="327"/>
      <c r="P30" s="570"/>
      <c r="Q30" s="571"/>
      <c r="R30" s="595"/>
      <c r="S30" s="327"/>
      <c r="T30" s="570"/>
      <c r="U30" s="571"/>
      <c r="V30" s="595"/>
      <c r="W30" s="327"/>
      <c r="X30" s="570"/>
      <c r="Y30" s="571"/>
      <c r="Z30" s="595"/>
      <c r="AA30" s="327"/>
      <c r="AB30" s="570"/>
      <c r="AC30" s="571"/>
      <c r="AD30" s="595"/>
      <c r="AE30" s="327"/>
      <c r="AF30" s="570"/>
      <c r="AG30" s="571"/>
      <c r="AH30" s="595"/>
      <c r="AI30" s="41"/>
      <c r="AJ30" s="42"/>
      <c r="AK30" s="1044"/>
      <c r="AL30" s="1051"/>
      <c r="AM30" s="41"/>
      <c r="AN30" s="42"/>
      <c r="AO30" s="1044"/>
      <c r="AP30" s="1051"/>
      <c r="AQ30" s="327"/>
      <c r="AR30" s="570"/>
      <c r="AS30" s="571"/>
      <c r="AT30" s="595"/>
      <c r="AU30" s="327"/>
      <c r="AV30" s="570"/>
      <c r="AW30" s="571"/>
      <c r="AX30" s="595"/>
      <c r="AY30" s="41"/>
      <c r="AZ30" s="42"/>
      <c r="BA30" s="1044"/>
      <c r="BB30" s="1051"/>
      <c r="BC30" s="41"/>
      <c r="BD30" s="42"/>
      <c r="BE30" s="1044"/>
      <c r="BF30" s="1051"/>
      <c r="BG30" s="327"/>
      <c r="BH30" s="570"/>
      <c r="BI30" s="571"/>
      <c r="BJ30" s="595"/>
      <c r="BK30" s="327"/>
      <c r="BL30" s="570"/>
      <c r="BM30" s="571"/>
      <c r="BN30" s="595"/>
      <c r="BO30" s="323">
        <f>+C30+G30+K30+O30+S30+W30+AA30+AE30+AI30+AM30+AQ30+AU30+AY30+BC30+BG30+BK30</f>
        <v>25</v>
      </c>
      <c r="BP30" s="1040">
        <f t="shared" ref="BP30:BQ30" si="10">+D30+H30+L30+P30+T30+X30+AB30+AF30+AJ30+AN30+AR30+AV30+AZ30+BD30+BH30+BL30</f>
        <v>24569</v>
      </c>
      <c r="BQ30" s="1048">
        <f t="shared" si="10"/>
        <v>12086</v>
      </c>
      <c r="BR30" s="1055">
        <f>+F30+J30+N30+R30+V30+Z30+AD30+AH30+AL30+AP30+AT30+AX30+BB30+BF30+BJ30+BN30</f>
        <v>12086</v>
      </c>
      <c r="BS30" s="324" t="str">
        <f>VLOOKUP(A30,Sheet2!A:B,2,FALSE)</f>
        <v>โรงพยาบาลพระนครศรีอยุธยา</v>
      </c>
    </row>
    <row r="31" spans="1:71" s="324" customFormat="1" x14ac:dyDescent="0.25">
      <c r="A31" s="325" t="s">
        <v>2952</v>
      </c>
      <c r="B31" s="334" t="s">
        <v>7</v>
      </c>
      <c r="C31" s="43">
        <v>101</v>
      </c>
      <c r="D31" s="44">
        <v>88015</v>
      </c>
      <c r="E31" s="564">
        <v>36434.25</v>
      </c>
      <c r="F31" s="441">
        <v>36434.25</v>
      </c>
      <c r="G31" s="43"/>
      <c r="H31" s="44"/>
      <c r="I31" s="564"/>
      <c r="J31" s="441"/>
      <c r="K31" s="327"/>
      <c r="L31" s="570"/>
      <c r="M31" s="571"/>
      <c r="N31" s="595"/>
      <c r="O31" s="327"/>
      <c r="P31" s="570"/>
      <c r="Q31" s="571"/>
      <c r="R31" s="595"/>
      <c r="S31" s="327"/>
      <c r="T31" s="570"/>
      <c r="U31" s="571"/>
      <c r="V31" s="595"/>
      <c r="W31" s="327"/>
      <c r="X31" s="570"/>
      <c r="Y31" s="571"/>
      <c r="Z31" s="595"/>
      <c r="AA31" s="327"/>
      <c r="AB31" s="570"/>
      <c r="AC31" s="571"/>
      <c r="AD31" s="595"/>
      <c r="AE31" s="327"/>
      <c r="AF31" s="570"/>
      <c r="AG31" s="571"/>
      <c r="AH31" s="595"/>
      <c r="AI31" s="43"/>
      <c r="AJ31" s="44"/>
      <c r="AK31" s="1045"/>
      <c r="AL31" s="1052"/>
      <c r="AM31" s="43"/>
      <c r="AN31" s="44"/>
      <c r="AO31" s="1045"/>
      <c r="AP31" s="1052"/>
      <c r="AQ31" s="327"/>
      <c r="AR31" s="570"/>
      <c r="AS31" s="571"/>
      <c r="AT31" s="595"/>
      <c r="AU31" s="327"/>
      <c r="AV31" s="570"/>
      <c r="AW31" s="571"/>
      <c r="AX31" s="595"/>
      <c r="AY31" s="43"/>
      <c r="AZ31" s="44"/>
      <c r="BA31" s="1045"/>
      <c r="BB31" s="1052"/>
      <c r="BC31" s="43">
        <v>1</v>
      </c>
      <c r="BD31" s="44">
        <v>967</v>
      </c>
      <c r="BE31" s="1045">
        <v>700</v>
      </c>
      <c r="BF31" s="1052">
        <v>700</v>
      </c>
      <c r="BG31" s="327"/>
      <c r="BH31" s="570"/>
      <c r="BI31" s="571"/>
      <c r="BJ31" s="595"/>
      <c r="BK31" s="327"/>
      <c r="BL31" s="570"/>
      <c r="BM31" s="571"/>
      <c r="BN31" s="595"/>
      <c r="BO31" s="323">
        <f t="shared" ref="BO31:BO45" si="11">+C31+G31+K31+O31+S31+W31+AA31+AE31+AI31+AM31+AQ31+AU31+AY31+BC31+BG31+BK31</f>
        <v>102</v>
      </c>
      <c r="BP31" s="1040">
        <f t="shared" ref="BP31:BP45" si="12">+D31+H31+L31+P31+T31+X31+AB31+AF31+AJ31+AN31+AR31+AV31+AZ31+BD31+BH31+BL31</f>
        <v>88982</v>
      </c>
      <c r="BQ31" s="1048">
        <f t="shared" ref="BQ31:BQ45" si="13">+E31+I31+M31+Q31+U31+Y31+AC31+AG31+AK31+AO31+AS31+AW31+BA31+BE31+BI31+BM31</f>
        <v>37134.25</v>
      </c>
      <c r="BR31" s="1055">
        <f t="shared" ref="BR31:BR45" si="14">+F31+J31+N31+R31+V31+Z31+AD31+AH31+AL31+AP31+AT31+AX31+BB31+BF31+BJ31+BN31</f>
        <v>37134.25</v>
      </c>
      <c r="BS31" s="324" t="str">
        <f>VLOOKUP(A31,Sheet2!A:B,2,FALSE)</f>
        <v>โรงพยาบาลเสนา</v>
      </c>
    </row>
    <row r="32" spans="1:71" s="324" customFormat="1" x14ac:dyDescent="0.25">
      <c r="A32" s="325" t="s">
        <v>3053</v>
      </c>
      <c r="B32" s="334" t="s">
        <v>3054</v>
      </c>
      <c r="C32" s="43">
        <v>260</v>
      </c>
      <c r="D32" s="44">
        <v>259428.5</v>
      </c>
      <c r="E32" s="564">
        <v>56719.75</v>
      </c>
      <c r="F32" s="441">
        <v>56719.82999999998</v>
      </c>
      <c r="G32" s="43">
        <v>12</v>
      </c>
      <c r="H32" s="44">
        <v>10314</v>
      </c>
      <c r="I32" s="564">
        <v>3643</v>
      </c>
      <c r="J32" s="441">
        <v>3643</v>
      </c>
      <c r="K32" s="327"/>
      <c r="L32" s="570"/>
      <c r="M32" s="571"/>
      <c r="N32" s="595"/>
      <c r="O32" s="327"/>
      <c r="P32" s="570"/>
      <c r="Q32" s="571"/>
      <c r="R32" s="595"/>
      <c r="S32" s="327"/>
      <c r="T32" s="570"/>
      <c r="U32" s="571"/>
      <c r="V32" s="595"/>
      <c r="W32" s="327"/>
      <c r="X32" s="570"/>
      <c r="Y32" s="571"/>
      <c r="Z32" s="595"/>
      <c r="AA32" s="327"/>
      <c r="AB32" s="570"/>
      <c r="AC32" s="571"/>
      <c r="AD32" s="595"/>
      <c r="AE32" s="327"/>
      <c r="AF32" s="570"/>
      <c r="AG32" s="571"/>
      <c r="AH32" s="595"/>
      <c r="AI32" s="43"/>
      <c r="AJ32" s="44"/>
      <c r="AK32" s="1045"/>
      <c r="AL32" s="1052"/>
      <c r="AM32" s="43">
        <v>1</v>
      </c>
      <c r="AN32" s="44">
        <v>3072</v>
      </c>
      <c r="AO32" s="1045">
        <v>350</v>
      </c>
      <c r="AP32" s="1052">
        <v>350</v>
      </c>
      <c r="AQ32" s="327"/>
      <c r="AR32" s="570"/>
      <c r="AS32" s="571"/>
      <c r="AT32" s="595"/>
      <c r="AU32" s="327"/>
      <c r="AV32" s="570"/>
      <c r="AW32" s="571"/>
      <c r="AX32" s="595"/>
      <c r="AY32" s="43"/>
      <c r="AZ32" s="44"/>
      <c r="BA32" s="1045"/>
      <c r="BB32" s="1052"/>
      <c r="BC32" s="43"/>
      <c r="BD32" s="44"/>
      <c r="BE32" s="1045"/>
      <c r="BF32" s="1052"/>
      <c r="BG32" s="327"/>
      <c r="BH32" s="570"/>
      <c r="BI32" s="571"/>
      <c r="BJ32" s="595"/>
      <c r="BK32" s="327"/>
      <c r="BL32" s="570"/>
      <c r="BM32" s="571"/>
      <c r="BN32" s="595"/>
      <c r="BO32" s="323">
        <f t="shared" si="11"/>
        <v>273</v>
      </c>
      <c r="BP32" s="1040">
        <f t="shared" si="12"/>
        <v>272814.5</v>
      </c>
      <c r="BQ32" s="1048">
        <f t="shared" si="13"/>
        <v>60712.75</v>
      </c>
      <c r="BR32" s="1055">
        <f t="shared" si="14"/>
        <v>60712.82999999998</v>
      </c>
      <c r="BS32" s="324" t="str">
        <f>VLOOKUP(A32,Sheet2!A:B,2,FALSE)</f>
        <v>โรงพยาบาลท่าเรือ</v>
      </c>
    </row>
    <row r="33" spans="1:71" s="324" customFormat="1" x14ac:dyDescent="0.25">
      <c r="A33" s="328" t="s">
        <v>3055</v>
      </c>
      <c r="B33" s="334" t="s">
        <v>8</v>
      </c>
      <c r="C33" s="43">
        <v>447</v>
      </c>
      <c r="D33" s="44">
        <v>474631.75</v>
      </c>
      <c r="E33" s="564">
        <v>100589.25</v>
      </c>
      <c r="F33" s="441">
        <v>100589.39000000004</v>
      </c>
      <c r="G33" s="43">
        <v>15</v>
      </c>
      <c r="H33" s="44">
        <v>10841</v>
      </c>
      <c r="I33" s="564">
        <v>3838.5</v>
      </c>
      <c r="J33" s="441">
        <v>3838.5</v>
      </c>
      <c r="K33" s="327"/>
      <c r="L33" s="570"/>
      <c r="M33" s="571"/>
      <c r="N33" s="595"/>
      <c r="O33" s="327"/>
      <c r="P33" s="570"/>
      <c r="Q33" s="571"/>
      <c r="R33" s="595"/>
      <c r="S33" s="327"/>
      <c r="T33" s="570"/>
      <c r="U33" s="571"/>
      <c r="V33" s="595"/>
      <c r="W33" s="327"/>
      <c r="X33" s="570"/>
      <c r="Y33" s="571"/>
      <c r="Z33" s="595"/>
      <c r="AA33" s="327"/>
      <c r="AB33" s="570"/>
      <c r="AC33" s="571"/>
      <c r="AD33" s="595"/>
      <c r="AE33" s="327"/>
      <c r="AF33" s="570"/>
      <c r="AG33" s="571"/>
      <c r="AH33" s="595"/>
      <c r="AI33" s="43"/>
      <c r="AJ33" s="44"/>
      <c r="AK33" s="1045"/>
      <c r="AL33" s="1052"/>
      <c r="AM33" s="43">
        <v>1</v>
      </c>
      <c r="AN33" s="44">
        <v>1081</v>
      </c>
      <c r="AO33" s="1045">
        <v>350</v>
      </c>
      <c r="AP33" s="1052">
        <v>350</v>
      </c>
      <c r="AQ33" s="327"/>
      <c r="AR33" s="570"/>
      <c r="AS33" s="571"/>
      <c r="AT33" s="595"/>
      <c r="AU33" s="327"/>
      <c r="AV33" s="570"/>
      <c r="AW33" s="571"/>
      <c r="AX33" s="595"/>
      <c r="AY33" s="43"/>
      <c r="AZ33" s="44"/>
      <c r="BA33" s="1045"/>
      <c r="BB33" s="1052"/>
      <c r="BC33" s="43"/>
      <c r="BD33" s="44"/>
      <c r="BE33" s="1045"/>
      <c r="BF33" s="1052"/>
      <c r="BG33" s="327"/>
      <c r="BH33" s="570"/>
      <c r="BI33" s="571"/>
      <c r="BJ33" s="595"/>
      <c r="BK33" s="327"/>
      <c r="BL33" s="570"/>
      <c r="BM33" s="571"/>
      <c r="BN33" s="595"/>
      <c r="BO33" s="323">
        <f t="shared" si="11"/>
        <v>463</v>
      </c>
      <c r="BP33" s="1040">
        <f t="shared" si="12"/>
        <v>486553.75</v>
      </c>
      <c r="BQ33" s="1048">
        <f t="shared" si="13"/>
        <v>104777.75</v>
      </c>
      <c r="BR33" s="1055">
        <f t="shared" si="14"/>
        <v>104777.89000000004</v>
      </c>
      <c r="BS33" s="324" t="str">
        <f>VLOOKUP(A33,Sheet2!A:B,2,FALSE)</f>
        <v>โรงพยาบาลสมเด็จพระสังฆราช(นครหลวง)</v>
      </c>
    </row>
    <row r="34" spans="1:71" s="324" customFormat="1" x14ac:dyDescent="0.25">
      <c r="A34" s="325" t="s">
        <v>3057</v>
      </c>
      <c r="B34" s="336" t="s">
        <v>3058</v>
      </c>
      <c r="C34" s="43">
        <v>56</v>
      </c>
      <c r="D34" s="44">
        <v>67206.25</v>
      </c>
      <c r="E34" s="564">
        <v>10570.75</v>
      </c>
      <c r="F34" s="441">
        <v>10570.789999999999</v>
      </c>
      <c r="G34" s="43">
        <v>154</v>
      </c>
      <c r="H34" s="44">
        <v>156689</v>
      </c>
      <c r="I34" s="564">
        <v>35845</v>
      </c>
      <c r="J34" s="441">
        <v>35845</v>
      </c>
      <c r="K34" s="327"/>
      <c r="L34" s="570"/>
      <c r="M34" s="571"/>
      <c r="N34" s="595"/>
      <c r="O34" s="327"/>
      <c r="P34" s="570"/>
      <c r="Q34" s="571"/>
      <c r="R34" s="595"/>
      <c r="S34" s="327"/>
      <c r="T34" s="570"/>
      <c r="U34" s="571"/>
      <c r="V34" s="595"/>
      <c r="W34" s="327"/>
      <c r="X34" s="570"/>
      <c r="Y34" s="571"/>
      <c r="Z34" s="595"/>
      <c r="AA34" s="327"/>
      <c r="AB34" s="570"/>
      <c r="AC34" s="571"/>
      <c r="AD34" s="595"/>
      <c r="AE34" s="327"/>
      <c r="AF34" s="570"/>
      <c r="AG34" s="571"/>
      <c r="AH34" s="595"/>
      <c r="AI34" s="43"/>
      <c r="AJ34" s="44"/>
      <c r="AK34" s="1045"/>
      <c r="AL34" s="1052"/>
      <c r="AM34" s="43"/>
      <c r="AN34" s="44"/>
      <c r="AO34" s="1045"/>
      <c r="AP34" s="1052"/>
      <c r="AQ34" s="327"/>
      <c r="AR34" s="570"/>
      <c r="AS34" s="571"/>
      <c r="AT34" s="595"/>
      <c r="AU34" s="327"/>
      <c r="AV34" s="570"/>
      <c r="AW34" s="571"/>
      <c r="AX34" s="595"/>
      <c r="AY34" s="43"/>
      <c r="AZ34" s="44"/>
      <c r="BA34" s="1045"/>
      <c r="BB34" s="1052"/>
      <c r="BC34" s="43"/>
      <c r="BD34" s="44"/>
      <c r="BE34" s="1045"/>
      <c r="BF34" s="1052"/>
      <c r="BG34" s="327"/>
      <c r="BH34" s="570"/>
      <c r="BI34" s="571"/>
      <c r="BJ34" s="595"/>
      <c r="BK34" s="327"/>
      <c r="BL34" s="570"/>
      <c r="BM34" s="571"/>
      <c r="BN34" s="595"/>
      <c r="BO34" s="323">
        <f t="shared" si="11"/>
        <v>210</v>
      </c>
      <c r="BP34" s="1040">
        <f t="shared" si="12"/>
        <v>223895.25</v>
      </c>
      <c r="BQ34" s="1048">
        <f t="shared" si="13"/>
        <v>46415.75</v>
      </c>
      <c r="BR34" s="1055">
        <f t="shared" si="14"/>
        <v>46415.79</v>
      </c>
      <c r="BS34" s="324" t="str">
        <f>VLOOKUP(A34,Sheet2!A:B,2,FALSE)</f>
        <v>โรงพยาบาลบางไทร</v>
      </c>
    </row>
    <row r="35" spans="1:71" s="324" customFormat="1" x14ac:dyDescent="0.25">
      <c r="A35" s="325" t="s">
        <v>23618</v>
      </c>
      <c r="B35" s="336" t="s">
        <v>23619</v>
      </c>
      <c r="C35" s="43">
        <v>310</v>
      </c>
      <c r="D35" s="44">
        <v>429994.75</v>
      </c>
      <c r="E35" s="564">
        <v>45593.325000000004</v>
      </c>
      <c r="F35" s="441">
        <v>45593.399999999987</v>
      </c>
      <c r="G35" s="43">
        <v>22</v>
      </c>
      <c r="H35" s="44">
        <v>22524</v>
      </c>
      <c r="I35" s="564">
        <v>3859.5</v>
      </c>
      <c r="J35" s="441">
        <v>3859.5</v>
      </c>
      <c r="K35" s="327"/>
      <c r="L35" s="570"/>
      <c r="M35" s="571"/>
      <c r="N35" s="595"/>
      <c r="O35" s="327"/>
      <c r="P35" s="570"/>
      <c r="Q35" s="571"/>
      <c r="R35" s="595"/>
      <c r="S35" s="327"/>
      <c r="T35" s="570"/>
      <c r="U35" s="571"/>
      <c r="V35" s="595"/>
      <c r="W35" s="327"/>
      <c r="X35" s="570"/>
      <c r="Y35" s="571"/>
      <c r="Z35" s="595"/>
      <c r="AA35" s="327"/>
      <c r="AB35" s="570"/>
      <c r="AC35" s="571"/>
      <c r="AD35" s="595"/>
      <c r="AE35" s="327"/>
      <c r="AF35" s="570"/>
      <c r="AG35" s="571"/>
      <c r="AH35" s="595"/>
      <c r="AI35" s="43"/>
      <c r="AJ35" s="44"/>
      <c r="AK35" s="1045"/>
      <c r="AL35" s="1052"/>
      <c r="AM35" s="43"/>
      <c r="AN35" s="44"/>
      <c r="AO35" s="1045"/>
      <c r="AP35" s="1052"/>
      <c r="AQ35" s="327"/>
      <c r="AR35" s="570"/>
      <c r="AS35" s="571"/>
      <c r="AT35" s="595"/>
      <c r="AU35" s="327"/>
      <c r="AV35" s="570"/>
      <c r="AW35" s="571"/>
      <c r="AX35" s="595"/>
      <c r="AY35" s="43"/>
      <c r="AZ35" s="44"/>
      <c r="BA35" s="1045"/>
      <c r="BB35" s="1052"/>
      <c r="BC35" s="43"/>
      <c r="BD35" s="44"/>
      <c r="BE35" s="1045"/>
      <c r="BF35" s="1052"/>
      <c r="BG35" s="327"/>
      <c r="BH35" s="570"/>
      <c r="BI35" s="571"/>
      <c r="BJ35" s="595"/>
      <c r="BK35" s="327"/>
      <c r="BL35" s="570"/>
      <c r="BM35" s="571"/>
      <c r="BN35" s="595"/>
      <c r="BO35" s="323">
        <f t="shared" si="11"/>
        <v>332</v>
      </c>
      <c r="BP35" s="1040">
        <f t="shared" si="12"/>
        <v>452518.75</v>
      </c>
      <c r="BQ35" s="1048">
        <f t="shared" si="13"/>
        <v>49452.825000000004</v>
      </c>
      <c r="BR35" s="1055">
        <f t="shared" si="14"/>
        <v>49452.899999999987</v>
      </c>
      <c r="BS35" s="324" t="str">
        <f>VLOOKUP(A35,Sheet2!A:B,2,FALSE)</f>
        <v>โรงพยาบาลบางบาล</v>
      </c>
    </row>
    <row r="36" spans="1:71" s="324" customFormat="1" x14ac:dyDescent="0.25">
      <c r="A36" s="325" t="s">
        <v>3059</v>
      </c>
      <c r="B36" s="336" t="s">
        <v>3060</v>
      </c>
      <c r="C36" s="43">
        <v>599</v>
      </c>
      <c r="D36" s="44">
        <v>719461.75</v>
      </c>
      <c r="E36" s="564">
        <v>208556.40000000002</v>
      </c>
      <c r="F36" s="441">
        <v>208556.40000000002</v>
      </c>
      <c r="G36" s="43">
        <v>22</v>
      </c>
      <c r="H36" s="44">
        <v>25143</v>
      </c>
      <c r="I36" s="564">
        <v>11300.8</v>
      </c>
      <c r="J36" s="441">
        <v>11300.8</v>
      </c>
      <c r="K36" s="327"/>
      <c r="L36" s="570"/>
      <c r="M36" s="571"/>
      <c r="N36" s="595"/>
      <c r="O36" s="327"/>
      <c r="P36" s="570"/>
      <c r="Q36" s="571"/>
      <c r="R36" s="595"/>
      <c r="S36" s="327"/>
      <c r="T36" s="570"/>
      <c r="U36" s="571"/>
      <c r="V36" s="595"/>
      <c r="W36" s="327"/>
      <c r="X36" s="570"/>
      <c r="Y36" s="571"/>
      <c r="Z36" s="595"/>
      <c r="AA36" s="327"/>
      <c r="AB36" s="570"/>
      <c r="AC36" s="571"/>
      <c r="AD36" s="595"/>
      <c r="AE36" s="327"/>
      <c r="AF36" s="570"/>
      <c r="AG36" s="571"/>
      <c r="AH36" s="595"/>
      <c r="AI36" s="43"/>
      <c r="AJ36" s="44"/>
      <c r="AK36" s="1045"/>
      <c r="AL36" s="1052"/>
      <c r="AM36" s="43"/>
      <c r="AN36" s="44"/>
      <c r="AO36" s="1045"/>
      <c r="AP36" s="1052"/>
      <c r="AQ36" s="327"/>
      <c r="AR36" s="570"/>
      <c r="AS36" s="571"/>
      <c r="AT36" s="595"/>
      <c r="AU36" s="327"/>
      <c r="AV36" s="570"/>
      <c r="AW36" s="571"/>
      <c r="AX36" s="595"/>
      <c r="AY36" s="43"/>
      <c r="AZ36" s="44"/>
      <c r="BA36" s="1045"/>
      <c r="BB36" s="1052"/>
      <c r="BC36" s="43"/>
      <c r="BD36" s="44"/>
      <c r="BE36" s="1045"/>
      <c r="BF36" s="1052"/>
      <c r="BG36" s="327"/>
      <c r="BH36" s="570"/>
      <c r="BI36" s="571"/>
      <c r="BJ36" s="595"/>
      <c r="BK36" s="327"/>
      <c r="BL36" s="570"/>
      <c r="BM36" s="571"/>
      <c r="BN36" s="595"/>
      <c r="BO36" s="323">
        <f t="shared" si="11"/>
        <v>621</v>
      </c>
      <c r="BP36" s="1040">
        <f t="shared" si="12"/>
        <v>744604.75</v>
      </c>
      <c r="BQ36" s="1048">
        <f t="shared" si="13"/>
        <v>219857.2</v>
      </c>
      <c r="BR36" s="1055">
        <f t="shared" si="14"/>
        <v>219857.2</v>
      </c>
      <c r="BS36" s="324" t="str">
        <f>VLOOKUP(A36,Sheet2!A:B,2,FALSE)</f>
        <v>โรงพยาบาลบางปะอิน</v>
      </c>
    </row>
    <row r="37" spans="1:71" s="324" customFormat="1" x14ac:dyDescent="0.25">
      <c r="A37" s="330" t="s">
        <v>3061</v>
      </c>
      <c r="B37" s="334" t="s">
        <v>14</v>
      </c>
      <c r="C37" s="43">
        <v>306</v>
      </c>
      <c r="D37" s="44">
        <v>293205.25</v>
      </c>
      <c r="E37" s="564">
        <v>38321.1</v>
      </c>
      <c r="F37" s="441">
        <v>38321.210000000014</v>
      </c>
      <c r="G37" s="43">
        <v>14</v>
      </c>
      <c r="H37" s="44">
        <v>11996</v>
      </c>
      <c r="I37" s="564">
        <v>2015.7000000000003</v>
      </c>
      <c r="J37" s="441">
        <v>2015.7000000000003</v>
      </c>
      <c r="K37" s="327"/>
      <c r="L37" s="570"/>
      <c r="M37" s="571"/>
      <c r="N37" s="595"/>
      <c r="O37" s="327"/>
      <c r="P37" s="570"/>
      <c r="Q37" s="571"/>
      <c r="R37" s="595"/>
      <c r="S37" s="327"/>
      <c r="T37" s="570"/>
      <c r="U37" s="571"/>
      <c r="V37" s="595"/>
      <c r="W37" s="327"/>
      <c r="X37" s="570"/>
      <c r="Y37" s="571"/>
      <c r="Z37" s="595"/>
      <c r="AA37" s="327"/>
      <c r="AB37" s="570"/>
      <c r="AC37" s="571"/>
      <c r="AD37" s="595"/>
      <c r="AE37" s="327"/>
      <c r="AF37" s="570"/>
      <c r="AG37" s="571"/>
      <c r="AH37" s="595"/>
      <c r="AI37" s="43"/>
      <c r="AJ37" s="44"/>
      <c r="AK37" s="1045"/>
      <c r="AL37" s="1052"/>
      <c r="AM37" s="43"/>
      <c r="AN37" s="44"/>
      <c r="AO37" s="1045"/>
      <c r="AP37" s="1052"/>
      <c r="AQ37" s="327"/>
      <c r="AR37" s="570"/>
      <c r="AS37" s="571"/>
      <c r="AT37" s="595"/>
      <c r="AU37" s="327"/>
      <c r="AV37" s="570"/>
      <c r="AW37" s="571"/>
      <c r="AX37" s="595"/>
      <c r="AY37" s="43"/>
      <c r="AZ37" s="44"/>
      <c r="BA37" s="1045"/>
      <c r="BB37" s="1052"/>
      <c r="BC37" s="43"/>
      <c r="BD37" s="44"/>
      <c r="BE37" s="1045"/>
      <c r="BF37" s="1052"/>
      <c r="BG37" s="327"/>
      <c r="BH37" s="570"/>
      <c r="BI37" s="571"/>
      <c r="BJ37" s="595"/>
      <c r="BK37" s="327"/>
      <c r="BL37" s="570"/>
      <c r="BM37" s="571"/>
      <c r="BN37" s="595"/>
      <c r="BO37" s="323">
        <f t="shared" si="11"/>
        <v>320</v>
      </c>
      <c r="BP37" s="1040">
        <f t="shared" si="12"/>
        <v>305201.25</v>
      </c>
      <c r="BQ37" s="1048">
        <f t="shared" si="13"/>
        <v>40336.799999999996</v>
      </c>
      <c r="BR37" s="1055">
        <f t="shared" si="14"/>
        <v>40336.910000000011</v>
      </c>
      <c r="BS37" s="324" t="str">
        <f>VLOOKUP(A37,Sheet2!A:B,2,FALSE)</f>
        <v>โรงพยาบาลบางปะหัน</v>
      </c>
    </row>
    <row r="38" spans="1:71" s="324" customFormat="1" x14ac:dyDescent="0.25">
      <c r="A38" s="330" t="s">
        <v>3062</v>
      </c>
      <c r="B38" s="334" t="s">
        <v>3063</v>
      </c>
      <c r="C38" s="43">
        <v>74</v>
      </c>
      <c r="D38" s="44">
        <v>90300.25</v>
      </c>
      <c r="E38" s="564">
        <v>17133.875</v>
      </c>
      <c r="F38" s="441">
        <v>17133.929999999997</v>
      </c>
      <c r="G38" s="43">
        <v>310</v>
      </c>
      <c r="H38" s="44">
        <v>304829</v>
      </c>
      <c r="I38" s="564">
        <v>72065.5</v>
      </c>
      <c r="J38" s="441">
        <v>72065.5</v>
      </c>
      <c r="K38" s="327"/>
      <c r="L38" s="570"/>
      <c r="M38" s="571"/>
      <c r="N38" s="595"/>
      <c r="O38" s="327"/>
      <c r="P38" s="570"/>
      <c r="Q38" s="571"/>
      <c r="R38" s="595"/>
      <c r="S38" s="327"/>
      <c r="T38" s="570"/>
      <c r="U38" s="571"/>
      <c r="V38" s="595"/>
      <c r="W38" s="327"/>
      <c r="X38" s="570"/>
      <c r="Y38" s="571"/>
      <c r="Z38" s="595"/>
      <c r="AA38" s="327"/>
      <c r="AB38" s="570"/>
      <c r="AC38" s="571"/>
      <c r="AD38" s="595"/>
      <c r="AE38" s="327"/>
      <c r="AF38" s="570"/>
      <c r="AG38" s="571"/>
      <c r="AH38" s="595"/>
      <c r="AI38" s="43"/>
      <c r="AJ38" s="44"/>
      <c r="AK38" s="1045"/>
      <c r="AL38" s="1052"/>
      <c r="AM38" s="43"/>
      <c r="AN38" s="44"/>
      <c r="AO38" s="1045"/>
      <c r="AP38" s="1052"/>
      <c r="AQ38" s="327"/>
      <c r="AR38" s="570"/>
      <c r="AS38" s="571"/>
      <c r="AT38" s="595"/>
      <c r="AU38" s="327"/>
      <c r="AV38" s="570"/>
      <c r="AW38" s="571"/>
      <c r="AX38" s="595"/>
      <c r="AY38" s="43"/>
      <c r="AZ38" s="44"/>
      <c r="BA38" s="1045"/>
      <c r="BB38" s="1052"/>
      <c r="BC38" s="43"/>
      <c r="BD38" s="44"/>
      <c r="BE38" s="1045"/>
      <c r="BF38" s="1052"/>
      <c r="BG38" s="327"/>
      <c r="BH38" s="570"/>
      <c r="BI38" s="571"/>
      <c r="BJ38" s="595"/>
      <c r="BK38" s="327"/>
      <c r="BL38" s="570"/>
      <c r="BM38" s="571"/>
      <c r="BN38" s="595"/>
      <c r="BO38" s="323">
        <f t="shared" si="11"/>
        <v>384</v>
      </c>
      <c r="BP38" s="1040">
        <f t="shared" si="12"/>
        <v>395129.25</v>
      </c>
      <c r="BQ38" s="1048">
        <f t="shared" si="13"/>
        <v>89199.375</v>
      </c>
      <c r="BR38" s="1055">
        <f t="shared" si="14"/>
        <v>89199.43</v>
      </c>
      <c r="BS38" s="324" t="str">
        <f>VLOOKUP(A38,Sheet2!A:B,2,FALSE)</f>
        <v>โรงพยาบาลผักไห่</v>
      </c>
    </row>
    <row r="39" spans="1:71" s="324" customFormat="1" x14ac:dyDescent="0.25">
      <c r="A39" s="330" t="s">
        <v>3064</v>
      </c>
      <c r="B39" s="334" t="s">
        <v>9</v>
      </c>
      <c r="C39" s="43">
        <v>289</v>
      </c>
      <c r="D39" s="44">
        <v>318443.5</v>
      </c>
      <c r="E39" s="564">
        <v>62642.125</v>
      </c>
      <c r="F39" s="441">
        <v>62642.219999999987</v>
      </c>
      <c r="G39" s="43">
        <v>13</v>
      </c>
      <c r="H39" s="44">
        <v>16385</v>
      </c>
      <c r="I39" s="564">
        <v>4288</v>
      </c>
      <c r="J39" s="441">
        <v>4288</v>
      </c>
      <c r="K39" s="327"/>
      <c r="L39" s="570"/>
      <c r="M39" s="571"/>
      <c r="N39" s="595"/>
      <c r="O39" s="327"/>
      <c r="P39" s="570"/>
      <c r="Q39" s="571"/>
      <c r="R39" s="595"/>
      <c r="S39" s="327"/>
      <c r="T39" s="570"/>
      <c r="U39" s="571"/>
      <c r="V39" s="595"/>
      <c r="W39" s="327"/>
      <c r="X39" s="570"/>
      <c r="Y39" s="571"/>
      <c r="Z39" s="595"/>
      <c r="AA39" s="327"/>
      <c r="AB39" s="570"/>
      <c r="AC39" s="571"/>
      <c r="AD39" s="595"/>
      <c r="AE39" s="327"/>
      <c r="AF39" s="570"/>
      <c r="AG39" s="571"/>
      <c r="AH39" s="595"/>
      <c r="AI39" s="43"/>
      <c r="AJ39" s="44"/>
      <c r="AK39" s="1045"/>
      <c r="AL39" s="1052"/>
      <c r="AM39" s="43"/>
      <c r="AN39" s="44"/>
      <c r="AO39" s="1045"/>
      <c r="AP39" s="1052"/>
      <c r="AQ39" s="327"/>
      <c r="AR39" s="570"/>
      <c r="AS39" s="571"/>
      <c r="AT39" s="595"/>
      <c r="AU39" s="327"/>
      <c r="AV39" s="570"/>
      <c r="AW39" s="571"/>
      <c r="AX39" s="595"/>
      <c r="AY39" s="43"/>
      <c r="AZ39" s="44"/>
      <c r="BA39" s="1045"/>
      <c r="BB39" s="1052"/>
      <c r="BC39" s="43">
        <v>1</v>
      </c>
      <c r="BD39" s="44">
        <v>2660</v>
      </c>
      <c r="BE39" s="1045">
        <v>350</v>
      </c>
      <c r="BF39" s="1052">
        <v>350</v>
      </c>
      <c r="BG39" s="327"/>
      <c r="BH39" s="570"/>
      <c r="BI39" s="571"/>
      <c r="BJ39" s="595"/>
      <c r="BK39" s="327"/>
      <c r="BL39" s="570"/>
      <c r="BM39" s="571"/>
      <c r="BN39" s="595"/>
      <c r="BO39" s="323">
        <f t="shared" si="11"/>
        <v>303</v>
      </c>
      <c r="BP39" s="1040">
        <f t="shared" si="12"/>
        <v>337488.5</v>
      </c>
      <c r="BQ39" s="1048">
        <f t="shared" si="13"/>
        <v>67280.125</v>
      </c>
      <c r="BR39" s="1055">
        <f t="shared" si="14"/>
        <v>67280.219999999987</v>
      </c>
      <c r="BS39" s="324" t="str">
        <f>VLOOKUP(A39,Sheet2!A:B,2,FALSE)</f>
        <v>โรงพยาบาลภาชี</v>
      </c>
    </row>
    <row r="40" spans="1:71" s="324" customFormat="1" x14ac:dyDescent="0.25">
      <c r="A40" s="330" t="s">
        <v>3065</v>
      </c>
      <c r="B40" s="334" t="s">
        <v>3066</v>
      </c>
      <c r="C40" s="43">
        <v>59</v>
      </c>
      <c r="D40" s="44">
        <v>37616.25</v>
      </c>
      <c r="E40" s="564">
        <v>6388.2000000000007</v>
      </c>
      <c r="F40" s="441">
        <v>6388.26</v>
      </c>
      <c r="G40" s="43">
        <v>263</v>
      </c>
      <c r="H40" s="44">
        <v>262122</v>
      </c>
      <c r="I40" s="564">
        <v>35678.400000000009</v>
      </c>
      <c r="J40" s="441">
        <v>35678.400000000009</v>
      </c>
      <c r="K40" s="327"/>
      <c r="L40" s="570"/>
      <c r="M40" s="571"/>
      <c r="N40" s="595"/>
      <c r="O40" s="327"/>
      <c r="P40" s="570"/>
      <c r="Q40" s="571"/>
      <c r="R40" s="595"/>
      <c r="S40" s="327"/>
      <c r="T40" s="570"/>
      <c r="U40" s="571"/>
      <c r="V40" s="595"/>
      <c r="W40" s="327"/>
      <c r="X40" s="570"/>
      <c r="Y40" s="571"/>
      <c r="Z40" s="595"/>
      <c r="AA40" s="327"/>
      <c r="AB40" s="570"/>
      <c r="AC40" s="571"/>
      <c r="AD40" s="595"/>
      <c r="AE40" s="327"/>
      <c r="AF40" s="570"/>
      <c r="AG40" s="571"/>
      <c r="AH40" s="595"/>
      <c r="AI40" s="43"/>
      <c r="AJ40" s="44"/>
      <c r="AK40" s="1045"/>
      <c r="AL40" s="1052"/>
      <c r="AM40" s="43"/>
      <c r="AN40" s="44"/>
      <c r="AO40" s="1045"/>
      <c r="AP40" s="1052"/>
      <c r="AQ40" s="327"/>
      <c r="AR40" s="570"/>
      <c r="AS40" s="571"/>
      <c r="AT40" s="595"/>
      <c r="AU40" s="327"/>
      <c r="AV40" s="570"/>
      <c r="AW40" s="571"/>
      <c r="AX40" s="595"/>
      <c r="AY40" s="43">
        <v>2</v>
      </c>
      <c r="AZ40" s="44">
        <v>1600</v>
      </c>
      <c r="BA40" s="1045">
        <v>264</v>
      </c>
      <c r="BB40" s="1052">
        <v>264</v>
      </c>
      <c r="BC40" s="43"/>
      <c r="BD40" s="44"/>
      <c r="BE40" s="1045"/>
      <c r="BF40" s="1052"/>
      <c r="BG40" s="327"/>
      <c r="BH40" s="570"/>
      <c r="BI40" s="571"/>
      <c r="BJ40" s="595"/>
      <c r="BK40" s="327"/>
      <c r="BL40" s="570"/>
      <c r="BM40" s="571"/>
      <c r="BN40" s="595"/>
      <c r="BO40" s="323">
        <f t="shared" si="11"/>
        <v>324</v>
      </c>
      <c r="BP40" s="1040">
        <f t="shared" si="12"/>
        <v>301338.25</v>
      </c>
      <c r="BQ40" s="1048">
        <f t="shared" si="13"/>
        <v>42330.600000000006</v>
      </c>
      <c r="BR40" s="1055">
        <f t="shared" si="14"/>
        <v>42330.660000000011</v>
      </c>
      <c r="BS40" s="324" t="str">
        <f>VLOOKUP(A40,Sheet2!A:B,2,FALSE)</f>
        <v>โรงพยาบาลลาดบัวหลวง</v>
      </c>
    </row>
    <row r="41" spans="1:71" s="324" customFormat="1" x14ac:dyDescent="0.25">
      <c r="A41" s="330" t="s">
        <v>3067</v>
      </c>
      <c r="B41" s="334" t="s">
        <v>10</v>
      </c>
      <c r="C41" s="43">
        <v>478</v>
      </c>
      <c r="D41" s="44">
        <v>577547</v>
      </c>
      <c r="E41" s="564">
        <v>175664.40000000005</v>
      </c>
      <c r="F41" s="441">
        <v>175664.40000000005</v>
      </c>
      <c r="G41" s="43">
        <v>18</v>
      </c>
      <c r="H41" s="44">
        <v>15832</v>
      </c>
      <c r="I41" s="564">
        <v>8280</v>
      </c>
      <c r="J41" s="441">
        <v>8280</v>
      </c>
      <c r="K41" s="327"/>
      <c r="L41" s="570"/>
      <c r="M41" s="571"/>
      <c r="N41" s="595"/>
      <c r="O41" s="327"/>
      <c r="P41" s="570"/>
      <c r="Q41" s="571"/>
      <c r="R41" s="595"/>
      <c r="S41" s="327"/>
      <c r="T41" s="570"/>
      <c r="U41" s="571"/>
      <c r="V41" s="595"/>
      <c r="W41" s="327"/>
      <c r="X41" s="570"/>
      <c r="Y41" s="571"/>
      <c r="Z41" s="595"/>
      <c r="AA41" s="327"/>
      <c r="AB41" s="570"/>
      <c r="AC41" s="571"/>
      <c r="AD41" s="595"/>
      <c r="AE41" s="327"/>
      <c r="AF41" s="570"/>
      <c r="AG41" s="571"/>
      <c r="AH41" s="595"/>
      <c r="AI41" s="43"/>
      <c r="AJ41" s="44"/>
      <c r="AK41" s="1045"/>
      <c r="AL41" s="1052"/>
      <c r="AM41" s="43">
        <v>1</v>
      </c>
      <c r="AN41" s="44">
        <v>3263</v>
      </c>
      <c r="AO41" s="1045">
        <v>560</v>
      </c>
      <c r="AP41" s="1052">
        <v>560</v>
      </c>
      <c r="AQ41" s="327"/>
      <c r="AR41" s="570"/>
      <c r="AS41" s="571"/>
      <c r="AT41" s="595"/>
      <c r="AU41" s="327"/>
      <c r="AV41" s="570"/>
      <c r="AW41" s="571"/>
      <c r="AX41" s="595"/>
      <c r="AY41" s="43"/>
      <c r="AZ41" s="44"/>
      <c r="BA41" s="1045"/>
      <c r="BB41" s="1052"/>
      <c r="BC41" s="43">
        <v>1</v>
      </c>
      <c r="BD41" s="44">
        <v>2510</v>
      </c>
      <c r="BE41" s="1045">
        <v>560</v>
      </c>
      <c r="BF41" s="1052">
        <v>560</v>
      </c>
      <c r="BG41" s="327"/>
      <c r="BH41" s="570"/>
      <c r="BI41" s="571"/>
      <c r="BJ41" s="595"/>
      <c r="BK41" s="327"/>
      <c r="BL41" s="570"/>
      <c r="BM41" s="571"/>
      <c r="BN41" s="595"/>
      <c r="BO41" s="323">
        <f t="shared" si="11"/>
        <v>498</v>
      </c>
      <c r="BP41" s="1040">
        <f t="shared" si="12"/>
        <v>599152</v>
      </c>
      <c r="BQ41" s="1048">
        <f t="shared" si="13"/>
        <v>185064.40000000005</v>
      </c>
      <c r="BR41" s="1055">
        <f t="shared" si="14"/>
        <v>185064.40000000005</v>
      </c>
      <c r="BS41" s="324" t="str">
        <f>VLOOKUP(A41,Sheet2!A:B,2,FALSE)</f>
        <v>โรงพยาบาลวังน้อย</v>
      </c>
    </row>
    <row r="42" spans="1:71" s="324" customFormat="1" x14ac:dyDescent="0.25">
      <c r="A42" s="330" t="s">
        <v>3068</v>
      </c>
      <c r="B42" s="334" t="s">
        <v>11</v>
      </c>
      <c r="C42" s="43">
        <v>17</v>
      </c>
      <c r="D42" s="44">
        <v>13126.5</v>
      </c>
      <c r="E42" s="564">
        <v>2954</v>
      </c>
      <c r="F42" s="441">
        <v>2954.0200000000004</v>
      </c>
      <c r="G42" s="43">
        <v>199</v>
      </c>
      <c r="H42" s="44">
        <v>207746</v>
      </c>
      <c r="I42" s="564">
        <v>45682</v>
      </c>
      <c r="J42" s="441">
        <v>45682</v>
      </c>
      <c r="K42" s="327"/>
      <c r="L42" s="570"/>
      <c r="M42" s="571"/>
      <c r="N42" s="595"/>
      <c r="O42" s="327"/>
      <c r="P42" s="570"/>
      <c r="Q42" s="571"/>
      <c r="R42" s="595"/>
      <c r="S42" s="327"/>
      <c r="T42" s="570"/>
      <c r="U42" s="571"/>
      <c r="V42" s="595"/>
      <c r="W42" s="327"/>
      <c r="X42" s="570"/>
      <c r="Y42" s="571"/>
      <c r="Z42" s="595"/>
      <c r="AA42" s="327"/>
      <c r="AB42" s="570"/>
      <c r="AC42" s="571"/>
      <c r="AD42" s="595"/>
      <c r="AE42" s="327"/>
      <c r="AF42" s="570"/>
      <c r="AG42" s="571"/>
      <c r="AH42" s="595"/>
      <c r="AI42" s="43"/>
      <c r="AJ42" s="44"/>
      <c r="AK42" s="1045"/>
      <c r="AL42" s="1052"/>
      <c r="AM42" s="43"/>
      <c r="AN42" s="44"/>
      <c r="AO42" s="1045"/>
      <c r="AP42" s="1052"/>
      <c r="AQ42" s="327"/>
      <c r="AR42" s="570"/>
      <c r="AS42" s="571"/>
      <c r="AT42" s="595"/>
      <c r="AU42" s="327"/>
      <c r="AV42" s="570"/>
      <c r="AW42" s="571"/>
      <c r="AX42" s="595"/>
      <c r="AY42" s="43"/>
      <c r="AZ42" s="44"/>
      <c r="BA42" s="1045"/>
      <c r="BB42" s="1052"/>
      <c r="BC42" s="43"/>
      <c r="BD42" s="44"/>
      <c r="BE42" s="1045"/>
      <c r="BF42" s="1052"/>
      <c r="BG42" s="327"/>
      <c r="BH42" s="570"/>
      <c r="BI42" s="571"/>
      <c r="BJ42" s="595"/>
      <c r="BK42" s="327"/>
      <c r="BL42" s="570"/>
      <c r="BM42" s="571"/>
      <c r="BN42" s="595"/>
      <c r="BO42" s="323">
        <f t="shared" si="11"/>
        <v>216</v>
      </c>
      <c r="BP42" s="1040">
        <f t="shared" si="12"/>
        <v>220872.5</v>
      </c>
      <c r="BQ42" s="1048">
        <f t="shared" si="13"/>
        <v>48636</v>
      </c>
      <c r="BR42" s="1055">
        <f t="shared" si="14"/>
        <v>48636.020000000004</v>
      </c>
      <c r="BS42" s="324" t="str">
        <f>VLOOKUP(A42,Sheet2!A:B,2,FALSE)</f>
        <v>โรงพยาบาลบางซ้าย</v>
      </c>
    </row>
    <row r="43" spans="1:71" s="324" customFormat="1" x14ac:dyDescent="0.25">
      <c r="A43" s="330" t="s">
        <v>3069</v>
      </c>
      <c r="B43" s="336" t="s">
        <v>3070</v>
      </c>
      <c r="C43" s="1058">
        <v>358</v>
      </c>
      <c r="D43" s="1059">
        <v>491108.75</v>
      </c>
      <c r="E43" s="1063">
        <v>85923.125</v>
      </c>
      <c r="F43" s="1065">
        <v>85923.23000000001</v>
      </c>
      <c r="G43" s="1058">
        <v>9</v>
      </c>
      <c r="H43" s="1059">
        <v>7738</v>
      </c>
      <c r="I43" s="1063">
        <v>2860.5</v>
      </c>
      <c r="J43" s="1065">
        <v>2860.5</v>
      </c>
      <c r="K43" s="327"/>
      <c r="L43" s="570"/>
      <c r="M43" s="571"/>
      <c r="N43" s="595"/>
      <c r="O43" s="327"/>
      <c r="P43" s="570"/>
      <c r="Q43" s="571"/>
      <c r="R43" s="595"/>
      <c r="S43" s="327"/>
      <c r="T43" s="570"/>
      <c r="U43" s="571"/>
      <c r="V43" s="595"/>
      <c r="W43" s="327"/>
      <c r="X43" s="570"/>
      <c r="Y43" s="571"/>
      <c r="Z43" s="595"/>
      <c r="AA43" s="327"/>
      <c r="AB43" s="570"/>
      <c r="AC43" s="571"/>
      <c r="AD43" s="595"/>
      <c r="AE43" s="327"/>
      <c r="AF43" s="570"/>
      <c r="AG43" s="571"/>
      <c r="AH43" s="595"/>
      <c r="AI43" s="43"/>
      <c r="AJ43" s="44"/>
      <c r="AK43" s="1045"/>
      <c r="AL43" s="1052"/>
      <c r="AM43" s="43">
        <v>1</v>
      </c>
      <c r="AN43" s="44">
        <v>3754</v>
      </c>
      <c r="AO43" s="1045">
        <v>350</v>
      </c>
      <c r="AP43" s="1052">
        <v>350</v>
      </c>
      <c r="AQ43" s="327"/>
      <c r="AR43" s="570"/>
      <c r="AS43" s="571"/>
      <c r="AT43" s="595"/>
      <c r="AU43" s="327"/>
      <c r="AV43" s="570"/>
      <c r="AW43" s="571"/>
      <c r="AX43" s="595"/>
      <c r="AY43" s="43"/>
      <c r="AZ43" s="44"/>
      <c r="BA43" s="1045"/>
      <c r="BB43" s="1052"/>
      <c r="BC43" s="43"/>
      <c r="BD43" s="44"/>
      <c r="BE43" s="1045"/>
      <c r="BF43" s="1052"/>
      <c r="BG43" s="327"/>
      <c r="BH43" s="570"/>
      <c r="BI43" s="571"/>
      <c r="BJ43" s="595"/>
      <c r="BK43" s="327"/>
      <c r="BL43" s="570"/>
      <c r="BM43" s="571"/>
      <c r="BN43" s="595"/>
      <c r="BO43" s="323">
        <f t="shared" si="11"/>
        <v>368</v>
      </c>
      <c r="BP43" s="1040">
        <f t="shared" si="12"/>
        <v>502600.75</v>
      </c>
      <c r="BQ43" s="1048">
        <f t="shared" si="13"/>
        <v>89133.625</v>
      </c>
      <c r="BR43" s="1055">
        <f t="shared" si="14"/>
        <v>89133.73000000001</v>
      </c>
      <c r="BS43" s="324" t="str">
        <f>VLOOKUP(A43,Sheet2!A:B,2,FALSE)</f>
        <v>โรงพยาบาลอุทัย</v>
      </c>
    </row>
    <row r="44" spans="1:71" s="324" customFormat="1" x14ac:dyDescent="0.25">
      <c r="A44" s="330" t="s">
        <v>3071</v>
      </c>
      <c r="B44" s="336" t="s">
        <v>3072</v>
      </c>
      <c r="C44" s="43">
        <v>120</v>
      </c>
      <c r="D44" s="44">
        <v>150882.25</v>
      </c>
      <c r="E44" s="564">
        <v>17713.650000000001</v>
      </c>
      <c r="F44" s="441">
        <v>17713.68</v>
      </c>
      <c r="G44" s="43">
        <v>3</v>
      </c>
      <c r="H44" s="44">
        <v>3443</v>
      </c>
      <c r="I44" s="564">
        <v>605.4</v>
      </c>
      <c r="J44" s="441">
        <v>605.4</v>
      </c>
      <c r="K44" s="327"/>
      <c r="L44" s="570"/>
      <c r="M44" s="571"/>
      <c r="N44" s="595"/>
      <c r="O44" s="327"/>
      <c r="P44" s="570"/>
      <c r="Q44" s="571"/>
      <c r="R44" s="595"/>
      <c r="S44" s="327"/>
      <c r="T44" s="570"/>
      <c r="U44" s="571"/>
      <c r="V44" s="595"/>
      <c r="W44" s="327"/>
      <c r="X44" s="570"/>
      <c r="Y44" s="571"/>
      <c r="Z44" s="595"/>
      <c r="AA44" s="327"/>
      <c r="AB44" s="570"/>
      <c r="AC44" s="571"/>
      <c r="AD44" s="595"/>
      <c r="AE44" s="327"/>
      <c r="AF44" s="570"/>
      <c r="AG44" s="571"/>
      <c r="AH44" s="595"/>
      <c r="AI44" s="43"/>
      <c r="AJ44" s="44"/>
      <c r="AK44" s="1045"/>
      <c r="AL44" s="1052"/>
      <c r="AM44" s="43"/>
      <c r="AN44" s="44"/>
      <c r="AO44" s="1045"/>
      <c r="AP44" s="1052"/>
      <c r="AQ44" s="327"/>
      <c r="AR44" s="570"/>
      <c r="AS44" s="571"/>
      <c r="AT44" s="595"/>
      <c r="AU44" s="327"/>
      <c r="AV44" s="570"/>
      <c r="AW44" s="571"/>
      <c r="AX44" s="595"/>
      <c r="AY44" s="43"/>
      <c r="AZ44" s="44"/>
      <c r="BA44" s="1045"/>
      <c r="BB44" s="1052"/>
      <c r="BC44" s="43"/>
      <c r="BD44" s="44"/>
      <c r="BE44" s="1045"/>
      <c r="BF44" s="1052"/>
      <c r="BG44" s="327"/>
      <c r="BH44" s="570"/>
      <c r="BI44" s="571"/>
      <c r="BJ44" s="595"/>
      <c r="BK44" s="327"/>
      <c r="BL44" s="570"/>
      <c r="BM44" s="571"/>
      <c r="BN44" s="595"/>
      <c r="BO44" s="323">
        <f t="shared" si="11"/>
        <v>123</v>
      </c>
      <c r="BP44" s="1040">
        <f t="shared" si="12"/>
        <v>154325.25</v>
      </c>
      <c r="BQ44" s="1048">
        <f t="shared" si="13"/>
        <v>18319.050000000003</v>
      </c>
      <c r="BR44" s="1055">
        <f t="shared" si="14"/>
        <v>18319.080000000002</v>
      </c>
      <c r="BS44" s="324" t="str">
        <f>VLOOKUP(A44,Sheet2!A:B,2,FALSE)</f>
        <v>โรงพยาบาลมหาราช</v>
      </c>
    </row>
    <row r="45" spans="1:71" s="324" customFormat="1" x14ac:dyDescent="0.25">
      <c r="A45" s="328" t="s">
        <v>3073</v>
      </c>
      <c r="B45" s="334" t="s">
        <v>15</v>
      </c>
      <c r="C45" s="43">
        <v>67</v>
      </c>
      <c r="D45" s="44">
        <v>85563.5</v>
      </c>
      <c r="E45" s="564">
        <v>10346.624999999998</v>
      </c>
      <c r="F45" s="441">
        <v>10346.64</v>
      </c>
      <c r="G45" s="43">
        <v>6</v>
      </c>
      <c r="H45" s="44">
        <v>4826</v>
      </c>
      <c r="I45" s="564">
        <v>958.5</v>
      </c>
      <c r="J45" s="441">
        <v>958.5</v>
      </c>
      <c r="K45" s="327"/>
      <c r="L45" s="570"/>
      <c r="M45" s="571"/>
      <c r="N45" s="595"/>
      <c r="O45" s="327"/>
      <c r="P45" s="570"/>
      <c r="Q45" s="571"/>
      <c r="R45" s="595"/>
      <c r="S45" s="327"/>
      <c r="T45" s="570"/>
      <c r="U45" s="571"/>
      <c r="V45" s="595"/>
      <c r="W45" s="327"/>
      <c r="X45" s="570"/>
      <c r="Y45" s="571"/>
      <c r="Z45" s="595"/>
      <c r="AA45" s="327"/>
      <c r="AB45" s="570"/>
      <c r="AC45" s="571"/>
      <c r="AD45" s="595"/>
      <c r="AE45" s="327"/>
      <c r="AF45" s="570"/>
      <c r="AG45" s="571"/>
      <c r="AH45" s="595"/>
      <c r="AI45" s="43"/>
      <c r="AJ45" s="44"/>
      <c r="AK45" s="1045"/>
      <c r="AL45" s="1052"/>
      <c r="AM45" s="43"/>
      <c r="AN45" s="44"/>
      <c r="AO45" s="1045"/>
      <c r="AP45" s="1052"/>
      <c r="AQ45" s="327"/>
      <c r="AR45" s="570"/>
      <c r="AS45" s="571"/>
      <c r="AT45" s="595"/>
      <c r="AU45" s="327"/>
      <c r="AV45" s="570"/>
      <c r="AW45" s="571"/>
      <c r="AX45" s="595"/>
      <c r="AY45" s="43"/>
      <c r="AZ45" s="44"/>
      <c r="BA45" s="1045"/>
      <c r="BB45" s="1052"/>
      <c r="BC45" s="43"/>
      <c r="BD45" s="44"/>
      <c r="BE45" s="1045"/>
      <c r="BF45" s="1052"/>
      <c r="BG45" s="327"/>
      <c r="BH45" s="570"/>
      <c r="BI45" s="571"/>
      <c r="BJ45" s="595"/>
      <c r="BK45" s="327"/>
      <c r="BL45" s="570"/>
      <c r="BM45" s="571"/>
      <c r="BN45" s="595"/>
      <c r="BO45" s="323">
        <f t="shared" si="11"/>
        <v>73</v>
      </c>
      <c r="BP45" s="1040">
        <f t="shared" si="12"/>
        <v>90389.5</v>
      </c>
      <c r="BQ45" s="1048">
        <f t="shared" si="13"/>
        <v>11305.124999999998</v>
      </c>
      <c r="BR45" s="1055">
        <f t="shared" si="14"/>
        <v>11305.14</v>
      </c>
      <c r="BS45" s="324" t="str">
        <f>VLOOKUP(A45,Sheet2!A:B,2,FALSE)</f>
        <v>โรงพยาบาลบ้านแพรก</v>
      </c>
    </row>
    <row r="46" spans="1:71" s="324" customFormat="1" x14ac:dyDescent="0.25">
      <c r="A46" s="1449" t="s">
        <v>12</v>
      </c>
      <c r="B46" s="1449"/>
      <c r="C46" s="335">
        <f t="shared" ref="C46:N46" si="15">SUM(C30:C45)</f>
        <v>3541</v>
      </c>
      <c r="D46" s="576">
        <f t="shared" si="15"/>
        <v>4096531.25</v>
      </c>
      <c r="E46" s="577">
        <f t="shared" si="15"/>
        <v>875550.82499999995</v>
      </c>
      <c r="F46" s="598">
        <f t="shared" si="15"/>
        <v>875551.65000000014</v>
      </c>
      <c r="G46" s="335">
        <f t="shared" si="15"/>
        <v>1085</v>
      </c>
      <c r="H46" s="576">
        <f t="shared" si="15"/>
        <v>1084997</v>
      </c>
      <c r="I46" s="577">
        <f t="shared" si="15"/>
        <v>243006.80000000002</v>
      </c>
      <c r="J46" s="598">
        <f t="shared" si="15"/>
        <v>243006.80000000002</v>
      </c>
      <c r="K46" s="335">
        <f t="shared" si="15"/>
        <v>0</v>
      </c>
      <c r="L46" s="576">
        <f t="shared" si="15"/>
        <v>0</v>
      </c>
      <c r="M46" s="577">
        <f t="shared" si="15"/>
        <v>0</v>
      </c>
      <c r="N46" s="598">
        <f t="shared" si="15"/>
        <v>0</v>
      </c>
      <c r="O46" s="335">
        <f t="shared" ref="O46:V46" si="16">SUM(O30:O45)</f>
        <v>0</v>
      </c>
      <c r="P46" s="576">
        <f t="shared" si="16"/>
        <v>0</v>
      </c>
      <c r="Q46" s="577">
        <f t="shared" si="16"/>
        <v>0</v>
      </c>
      <c r="R46" s="598">
        <f t="shared" si="16"/>
        <v>0</v>
      </c>
      <c r="S46" s="335">
        <f t="shared" si="16"/>
        <v>0</v>
      </c>
      <c r="T46" s="576">
        <f t="shared" si="16"/>
        <v>0</v>
      </c>
      <c r="U46" s="577">
        <f t="shared" si="16"/>
        <v>0</v>
      </c>
      <c r="V46" s="598">
        <f t="shared" si="16"/>
        <v>0</v>
      </c>
      <c r="W46" s="335">
        <f t="shared" ref="W46:BN46" si="17">SUM(W30:W45)</f>
        <v>0</v>
      </c>
      <c r="X46" s="576">
        <f t="shared" si="17"/>
        <v>0</v>
      </c>
      <c r="Y46" s="577">
        <f t="shared" si="17"/>
        <v>0</v>
      </c>
      <c r="Z46" s="598">
        <f t="shared" si="17"/>
        <v>0</v>
      </c>
      <c r="AA46" s="335">
        <f t="shared" si="17"/>
        <v>0</v>
      </c>
      <c r="AB46" s="576">
        <f t="shared" si="17"/>
        <v>0</v>
      </c>
      <c r="AC46" s="577">
        <f t="shared" si="17"/>
        <v>0</v>
      </c>
      <c r="AD46" s="598">
        <f t="shared" si="17"/>
        <v>0</v>
      </c>
      <c r="AE46" s="335">
        <f t="shared" si="17"/>
        <v>0</v>
      </c>
      <c r="AF46" s="576">
        <f t="shared" si="17"/>
        <v>0</v>
      </c>
      <c r="AG46" s="577">
        <f t="shared" si="17"/>
        <v>0</v>
      </c>
      <c r="AH46" s="598">
        <f t="shared" si="17"/>
        <v>0</v>
      </c>
      <c r="AI46" s="335">
        <f t="shared" si="17"/>
        <v>0</v>
      </c>
      <c r="AJ46" s="576">
        <f t="shared" si="17"/>
        <v>0</v>
      </c>
      <c r="AK46" s="577">
        <f t="shared" si="17"/>
        <v>0</v>
      </c>
      <c r="AL46" s="598">
        <f t="shared" si="17"/>
        <v>0</v>
      </c>
      <c r="AM46" s="335">
        <f t="shared" si="17"/>
        <v>4</v>
      </c>
      <c r="AN46" s="576">
        <f t="shared" si="17"/>
        <v>11170</v>
      </c>
      <c r="AO46" s="577">
        <f t="shared" si="17"/>
        <v>1610</v>
      </c>
      <c r="AP46" s="598">
        <f t="shared" si="17"/>
        <v>1610</v>
      </c>
      <c r="AQ46" s="335">
        <f t="shared" si="17"/>
        <v>0</v>
      </c>
      <c r="AR46" s="576">
        <f t="shared" si="17"/>
        <v>0</v>
      </c>
      <c r="AS46" s="577">
        <f t="shared" si="17"/>
        <v>0</v>
      </c>
      <c r="AT46" s="598">
        <f t="shared" si="17"/>
        <v>0</v>
      </c>
      <c r="AU46" s="335">
        <f t="shared" si="17"/>
        <v>0</v>
      </c>
      <c r="AV46" s="576">
        <f t="shared" si="17"/>
        <v>0</v>
      </c>
      <c r="AW46" s="577">
        <f t="shared" si="17"/>
        <v>0</v>
      </c>
      <c r="AX46" s="598">
        <f t="shared" si="17"/>
        <v>0</v>
      </c>
      <c r="AY46" s="335">
        <f t="shared" si="17"/>
        <v>2</v>
      </c>
      <c r="AZ46" s="576">
        <f t="shared" si="17"/>
        <v>1600</v>
      </c>
      <c r="BA46" s="577">
        <f t="shared" si="17"/>
        <v>264</v>
      </c>
      <c r="BB46" s="598">
        <f t="shared" si="17"/>
        <v>264</v>
      </c>
      <c r="BC46" s="335">
        <f t="shared" si="17"/>
        <v>3</v>
      </c>
      <c r="BD46" s="576">
        <f t="shared" si="17"/>
        <v>6137</v>
      </c>
      <c r="BE46" s="577">
        <f t="shared" si="17"/>
        <v>1610</v>
      </c>
      <c r="BF46" s="598">
        <f t="shared" si="17"/>
        <v>1610</v>
      </c>
      <c r="BG46" s="335">
        <f t="shared" si="17"/>
        <v>0</v>
      </c>
      <c r="BH46" s="576">
        <f t="shared" si="17"/>
        <v>0</v>
      </c>
      <c r="BI46" s="577">
        <f t="shared" si="17"/>
        <v>0</v>
      </c>
      <c r="BJ46" s="598">
        <f t="shared" si="17"/>
        <v>0</v>
      </c>
      <c r="BK46" s="335">
        <f t="shared" si="17"/>
        <v>0</v>
      </c>
      <c r="BL46" s="576">
        <f t="shared" si="17"/>
        <v>0</v>
      </c>
      <c r="BM46" s="577">
        <f t="shared" si="17"/>
        <v>0</v>
      </c>
      <c r="BN46" s="598">
        <f t="shared" si="17"/>
        <v>0</v>
      </c>
      <c r="BO46" s="323">
        <f t="shared" ref="BO46" si="18">+C46+G46+K46+O46+S46+W46+AA46+AE46+AI46+AM46+AQ46+AU46+AY46+BC46+BG46+BK46</f>
        <v>4635</v>
      </c>
      <c r="BP46" s="1040">
        <f t="shared" ref="BP46" si="19">+D46+H46+L46+P46+T46+X46+AB46+AF46+AJ46+AN46+AR46+AV46+AZ46+BD46+BH46+BL46</f>
        <v>5200435.25</v>
      </c>
      <c r="BQ46" s="1048">
        <f t="shared" ref="BQ46" si="20">+E46+I46+M46+Q46+U46+Y46+AC46+AG46+AK46+AO46+AS46+AW46+BA46+BE46+BI46+BM46</f>
        <v>1122041.625</v>
      </c>
      <c r="BR46" s="1055">
        <f>+F46+J46+N46+R46+V46+Z46+AD46+AH46+AL46+AP46+AT46+AX46+BB46+BF46+BJ46+BN46</f>
        <v>1122042.4500000002</v>
      </c>
    </row>
    <row r="47" spans="1:71" s="324" customFormat="1" x14ac:dyDescent="0.25">
      <c r="D47" s="574"/>
      <c r="E47" s="575"/>
      <c r="F47" s="597"/>
      <c r="H47" s="574"/>
      <c r="I47" s="575"/>
      <c r="J47" s="597"/>
      <c r="L47" s="574"/>
      <c r="M47" s="575"/>
      <c r="N47" s="597"/>
      <c r="P47" s="574"/>
      <c r="Q47" s="575"/>
      <c r="R47" s="597"/>
      <c r="T47" s="574"/>
      <c r="U47" s="575"/>
      <c r="V47" s="597"/>
      <c r="X47" s="574"/>
      <c r="Y47" s="575"/>
      <c r="Z47" s="597"/>
      <c r="AB47" s="574"/>
      <c r="AC47" s="575"/>
      <c r="AD47" s="597"/>
      <c r="AF47" s="574"/>
      <c r="AG47" s="575"/>
      <c r="AH47" s="597"/>
      <c r="AJ47" s="574"/>
      <c r="AK47" s="575"/>
      <c r="AL47" s="597"/>
      <c r="AN47" s="574"/>
      <c r="AO47" s="575"/>
      <c r="AP47" s="597"/>
      <c r="AR47" s="574"/>
      <c r="AS47" s="575"/>
      <c r="AT47" s="597"/>
      <c r="AV47" s="574"/>
      <c r="AW47" s="575"/>
      <c r="AX47" s="597"/>
      <c r="AZ47" s="574"/>
      <c r="BA47" s="575"/>
      <c r="BB47" s="597"/>
      <c r="BD47" s="574"/>
      <c r="BE47" s="575"/>
      <c r="BF47" s="597"/>
      <c r="BH47" s="574"/>
      <c r="BI47" s="575"/>
      <c r="BJ47" s="597"/>
      <c r="BL47" s="574"/>
      <c r="BM47" s="575"/>
      <c r="BN47" s="597"/>
      <c r="BP47" s="1041"/>
      <c r="BQ47" s="575"/>
      <c r="BR47" s="597"/>
    </row>
    <row r="48" spans="1:71" s="324" customFormat="1" x14ac:dyDescent="0.25">
      <c r="D48" s="574"/>
      <c r="E48" s="575"/>
      <c r="F48" s="597"/>
      <c r="H48" s="574"/>
      <c r="I48" s="575"/>
      <c r="J48" s="597"/>
      <c r="L48" s="574"/>
      <c r="M48" s="575"/>
      <c r="N48" s="597"/>
      <c r="P48" s="574"/>
      <c r="Q48" s="575"/>
      <c r="R48" s="597"/>
      <c r="T48" s="574"/>
      <c r="U48" s="575"/>
      <c r="V48" s="597"/>
      <c r="X48" s="574"/>
      <c r="Y48" s="575"/>
      <c r="Z48" s="597"/>
      <c r="AB48" s="574"/>
      <c r="AC48" s="575"/>
      <c r="AD48" s="597"/>
      <c r="AF48" s="574"/>
      <c r="AG48" s="575"/>
      <c r="AH48" s="597"/>
      <c r="AJ48" s="574"/>
      <c r="AK48" s="575"/>
      <c r="AL48" s="597"/>
      <c r="AN48" s="574"/>
      <c r="AO48" s="575"/>
      <c r="AP48" s="597"/>
      <c r="AR48" s="574"/>
      <c r="AS48" s="575"/>
      <c r="AT48" s="597"/>
      <c r="AV48" s="574"/>
      <c r="AW48" s="575"/>
      <c r="AX48" s="597"/>
      <c r="AZ48" s="574"/>
      <c r="BA48" s="575"/>
      <c r="BB48" s="597"/>
      <c r="BD48" s="574"/>
      <c r="BE48" s="575"/>
      <c r="BF48" s="597"/>
      <c r="BH48" s="574"/>
      <c r="BI48" s="575"/>
      <c r="BJ48" s="597"/>
      <c r="BL48" s="574"/>
      <c r="BM48" s="575"/>
      <c r="BN48" s="597"/>
      <c r="BO48" s="862">
        <f>SUM(BO30:BO45)</f>
        <v>4635</v>
      </c>
      <c r="BP48" s="1042">
        <f>SUM(BP30:BP45)</f>
        <v>5200435.25</v>
      </c>
      <c r="BQ48" s="1049">
        <f>SUM(BQ30:BQ45)</f>
        <v>1122041.6250000002</v>
      </c>
      <c r="BR48" s="1056">
        <f>SUM(BR30:BR45)</f>
        <v>1122042.4500000002</v>
      </c>
    </row>
    <row r="49" spans="1:71" x14ac:dyDescent="0.25">
      <c r="A49" s="1443" t="e">
        <f>+#REF!</f>
        <v>#REF!</v>
      </c>
      <c r="B49" s="1443"/>
      <c r="C49" s="1443"/>
      <c r="D49" s="1443"/>
      <c r="E49" s="1443"/>
      <c r="F49" s="1443"/>
      <c r="G49" s="1443"/>
      <c r="H49" s="1443"/>
      <c r="I49" s="1443"/>
      <c r="J49" s="1443"/>
      <c r="K49" s="1443"/>
      <c r="L49" s="1443"/>
      <c r="M49" s="1443"/>
      <c r="N49" s="1443"/>
      <c r="O49" s="1443"/>
      <c r="P49" s="1443"/>
      <c r="Q49" s="1443"/>
      <c r="R49" s="1443"/>
      <c r="S49" s="1443"/>
      <c r="T49" s="1443"/>
      <c r="U49" s="1443"/>
      <c r="V49" s="1443"/>
      <c r="W49" s="1443"/>
      <c r="X49" s="1443"/>
      <c r="Y49" s="1443"/>
      <c r="Z49" s="1443"/>
      <c r="AA49" s="1443"/>
      <c r="AB49" s="1443"/>
      <c r="AC49" s="1443"/>
      <c r="AD49" s="1443"/>
      <c r="AE49" s="1443"/>
      <c r="AF49" s="1443"/>
      <c r="AG49" s="1443"/>
      <c r="AH49" s="1443"/>
      <c r="AI49" s="1443"/>
      <c r="AJ49" s="1443"/>
      <c r="AK49" s="590"/>
      <c r="AL49" s="599"/>
      <c r="AM49" s="428"/>
      <c r="AN49" s="578"/>
      <c r="AO49" s="590"/>
      <c r="AP49" s="599"/>
      <c r="AQ49" s="428"/>
      <c r="AR49" s="578"/>
      <c r="AS49" s="590"/>
      <c r="AT49" s="599"/>
      <c r="AU49" s="428"/>
      <c r="AV49" s="578"/>
      <c r="AW49" s="590"/>
      <c r="AX49" s="599"/>
      <c r="AY49" s="428"/>
      <c r="AZ49" s="578"/>
      <c r="BA49" s="590"/>
      <c r="BB49" s="599"/>
      <c r="BC49" s="428"/>
      <c r="BD49" s="578"/>
      <c r="BE49" s="590"/>
      <c r="BF49" s="599"/>
      <c r="BK49" s="428"/>
      <c r="BL49" s="578"/>
      <c r="BM49" s="590"/>
      <c r="BN49" s="599"/>
    </row>
    <row r="50" spans="1:71" x14ac:dyDescent="0.25">
      <c r="A50" s="428"/>
      <c r="B50" s="428"/>
      <c r="C50" s="428"/>
      <c r="D50" s="578"/>
      <c r="E50" s="590"/>
      <c r="F50" s="599"/>
      <c r="G50" s="428"/>
      <c r="H50" s="578"/>
      <c r="I50" s="590"/>
      <c r="J50" s="599"/>
      <c r="K50" s="428"/>
      <c r="L50" s="578"/>
      <c r="M50" s="590"/>
      <c r="N50" s="599"/>
      <c r="O50" s="428"/>
      <c r="P50" s="578"/>
      <c r="Q50" s="590"/>
      <c r="R50" s="599"/>
      <c r="S50" s="428"/>
      <c r="T50" s="578"/>
      <c r="U50" s="590"/>
      <c r="V50" s="599"/>
      <c r="W50" s="428"/>
      <c r="X50" s="578"/>
      <c r="Y50" s="590"/>
      <c r="Z50" s="599"/>
      <c r="AA50" s="428"/>
      <c r="AB50" s="578"/>
      <c r="AC50" s="590"/>
      <c r="AD50" s="599"/>
      <c r="AE50" s="428"/>
      <c r="AF50" s="578"/>
      <c r="AG50" s="590"/>
      <c r="AH50" s="599"/>
      <c r="AI50" s="428"/>
      <c r="AJ50" s="578"/>
      <c r="AK50" s="590"/>
      <c r="AL50" s="599"/>
      <c r="AM50" s="428"/>
      <c r="AN50" s="578"/>
      <c r="AO50" s="590"/>
      <c r="AP50" s="599"/>
      <c r="AQ50" s="428"/>
      <c r="AR50" s="578"/>
      <c r="AS50" s="590"/>
      <c r="AT50" s="599"/>
      <c r="AU50" s="428"/>
      <c r="AV50" s="578"/>
      <c r="AW50" s="590"/>
      <c r="AX50" s="599"/>
      <c r="AY50" s="428"/>
      <c r="AZ50" s="578"/>
      <c r="BA50" s="590"/>
      <c r="BB50" s="599"/>
      <c r="BC50" s="428"/>
      <c r="BD50" s="578"/>
      <c r="BE50" s="590"/>
      <c r="BF50" s="599"/>
      <c r="BK50" s="428"/>
      <c r="BL50" s="578"/>
      <c r="BM50" s="590"/>
      <c r="BN50" s="599"/>
    </row>
    <row r="51" spans="1:71" s="333" customFormat="1" x14ac:dyDescent="0.25">
      <c r="A51" s="337" t="s">
        <v>1</v>
      </c>
      <c r="B51" s="338"/>
      <c r="C51" s="1441" t="s">
        <v>23672</v>
      </c>
      <c r="D51" s="1442"/>
      <c r="E51" s="589"/>
      <c r="F51" s="606"/>
      <c r="G51" s="1441" t="s">
        <v>23673</v>
      </c>
      <c r="H51" s="1442"/>
      <c r="I51" s="589"/>
      <c r="J51" s="606"/>
      <c r="K51" s="1441" t="s">
        <v>23674</v>
      </c>
      <c r="L51" s="1442"/>
      <c r="M51" s="589"/>
      <c r="N51" s="606"/>
      <c r="O51" s="1441" t="s">
        <v>23675</v>
      </c>
      <c r="P51" s="1442"/>
      <c r="Q51" s="589"/>
      <c r="R51" s="606"/>
      <c r="S51" s="1441" t="s">
        <v>23676</v>
      </c>
      <c r="T51" s="1442"/>
      <c r="U51" s="589"/>
      <c r="V51" s="606"/>
      <c r="W51" s="1441" t="s">
        <v>17</v>
      </c>
      <c r="X51" s="1442"/>
      <c r="Y51" s="589"/>
      <c r="Z51" s="606"/>
      <c r="AA51" s="1441" t="s">
        <v>23677</v>
      </c>
      <c r="AB51" s="1442"/>
      <c r="AC51" s="589"/>
      <c r="AD51" s="606"/>
      <c r="AE51" s="1441" t="s">
        <v>23681</v>
      </c>
      <c r="AF51" s="1442"/>
      <c r="AG51" s="589"/>
      <c r="AH51" s="606"/>
      <c r="AI51" s="1441" t="s">
        <v>2</v>
      </c>
      <c r="AJ51" s="1442"/>
      <c r="AK51" s="589"/>
      <c r="AL51" s="606"/>
      <c r="AM51" s="1441" t="s">
        <v>23670</v>
      </c>
      <c r="AN51" s="1442"/>
      <c r="AO51" s="589"/>
      <c r="AP51" s="606"/>
      <c r="AQ51" s="1441" t="s">
        <v>23678</v>
      </c>
      <c r="AR51" s="1442"/>
      <c r="AS51" s="589"/>
      <c r="AT51" s="606"/>
      <c r="AU51" s="1441" t="s">
        <v>23669</v>
      </c>
      <c r="AV51" s="1442"/>
      <c r="AW51" s="589"/>
      <c r="AX51" s="606"/>
      <c r="AY51" s="1441" t="s">
        <v>23679</v>
      </c>
      <c r="AZ51" s="1442"/>
      <c r="BA51" s="589"/>
      <c r="BB51" s="606"/>
      <c r="BC51" s="1441" t="s">
        <v>23671</v>
      </c>
      <c r="BD51" s="1442"/>
      <c r="BE51" s="589"/>
      <c r="BF51" s="606"/>
      <c r="BG51" s="1441" t="s">
        <v>13</v>
      </c>
      <c r="BH51" s="1442"/>
      <c r="BI51" s="589"/>
      <c r="BJ51" s="606"/>
      <c r="BK51" s="1441" t="s">
        <v>23680</v>
      </c>
      <c r="BL51" s="1442"/>
      <c r="BM51" s="589"/>
      <c r="BN51" s="606"/>
      <c r="BO51" s="1444" t="s">
        <v>12</v>
      </c>
      <c r="BP51" s="1445"/>
      <c r="BQ51" s="1050"/>
      <c r="BR51" s="1057"/>
    </row>
    <row r="52" spans="1:71" x14ac:dyDescent="0.25">
      <c r="A52" s="1440" t="s">
        <v>18</v>
      </c>
      <c r="B52" s="1440" t="s">
        <v>3</v>
      </c>
      <c r="C52" s="1438" t="s">
        <v>23687</v>
      </c>
      <c r="D52" s="1439"/>
      <c r="E52" s="569"/>
      <c r="F52" s="594"/>
      <c r="G52" s="1438" t="s">
        <v>23687</v>
      </c>
      <c r="H52" s="1439"/>
      <c r="I52" s="569"/>
      <c r="J52" s="594"/>
      <c r="K52" s="1438" t="s">
        <v>23687</v>
      </c>
      <c r="L52" s="1439"/>
      <c r="M52" s="569"/>
      <c r="N52" s="594"/>
      <c r="O52" s="1438" t="s">
        <v>23687</v>
      </c>
      <c r="P52" s="1439"/>
      <c r="Q52" s="569"/>
      <c r="R52" s="594"/>
      <c r="S52" s="1438" t="s">
        <v>23687</v>
      </c>
      <c r="T52" s="1439"/>
      <c r="U52" s="569"/>
      <c r="V52" s="594"/>
      <c r="W52" s="1438" t="s">
        <v>23687</v>
      </c>
      <c r="X52" s="1439"/>
      <c r="Y52" s="569"/>
      <c r="Z52" s="594"/>
      <c r="AA52" s="1438" t="s">
        <v>23687</v>
      </c>
      <c r="AB52" s="1439"/>
      <c r="AC52" s="569"/>
      <c r="AD52" s="594"/>
      <c r="AE52" s="1438" t="s">
        <v>23687</v>
      </c>
      <c r="AF52" s="1439"/>
      <c r="AG52" s="569"/>
      <c r="AH52" s="594"/>
      <c r="AI52" s="1438" t="s">
        <v>23687</v>
      </c>
      <c r="AJ52" s="1439"/>
      <c r="AK52" s="569"/>
      <c r="AL52" s="594"/>
      <c r="AM52" s="1438" t="s">
        <v>23687</v>
      </c>
      <c r="AN52" s="1439"/>
      <c r="AO52" s="569"/>
      <c r="AP52" s="594"/>
      <c r="AQ52" s="1438" t="s">
        <v>23687</v>
      </c>
      <c r="AR52" s="1439"/>
      <c r="AS52" s="569"/>
      <c r="AT52" s="594"/>
      <c r="AU52" s="1438" t="s">
        <v>23687</v>
      </c>
      <c r="AV52" s="1439"/>
      <c r="AW52" s="569"/>
      <c r="AX52" s="594"/>
      <c r="AY52" s="1438" t="s">
        <v>23687</v>
      </c>
      <c r="AZ52" s="1439"/>
      <c r="BA52" s="569"/>
      <c r="BB52" s="594"/>
      <c r="BC52" s="1438" t="s">
        <v>23687</v>
      </c>
      <c r="BD52" s="1439"/>
      <c r="BE52" s="569"/>
      <c r="BF52" s="594"/>
      <c r="BG52" s="1438" t="s">
        <v>23687</v>
      </c>
      <c r="BH52" s="1439"/>
      <c r="BI52" s="569"/>
      <c r="BJ52" s="594"/>
      <c r="BK52" s="1438" t="s">
        <v>23687</v>
      </c>
      <c r="BL52" s="1439"/>
      <c r="BM52" s="569"/>
      <c r="BN52" s="594"/>
      <c r="BO52" s="1438" t="s">
        <v>23687</v>
      </c>
      <c r="BP52" s="1439"/>
      <c r="BQ52" s="1047"/>
      <c r="BR52" s="1054"/>
    </row>
    <row r="53" spans="1:71" x14ac:dyDescent="0.25">
      <c r="A53" s="1440"/>
      <c r="B53" s="1440"/>
      <c r="C53" s="426" t="s">
        <v>4</v>
      </c>
      <c r="D53" s="568" t="s">
        <v>5</v>
      </c>
      <c r="E53" s="566" t="s">
        <v>23723</v>
      </c>
      <c r="F53" s="567" t="s">
        <v>23732</v>
      </c>
      <c r="G53" s="426" t="s">
        <v>4</v>
      </c>
      <c r="H53" s="568" t="s">
        <v>5</v>
      </c>
      <c r="I53" s="566" t="s">
        <v>23723</v>
      </c>
      <c r="J53" s="567" t="s">
        <v>23732</v>
      </c>
      <c r="K53" s="426" t="s">
        <v>4</v>
      </c>
      <c r="L53" s="568" t="s">
        <v>5</v>
      </c>
      <c r="M53" s="566" t="s">
        <v>23723</v>
      </c>
      <c r="N53" s="567" t="s">
        <v>23732</v>
      </c>
      <c r="O53" s="426" t="s">
        <v>4</v>
      </c>
      <c r="P53" s="568" t="s">
        <v>5</v>
      </c>
      <c r="Q53" s="566" t="s">
        <v>23723</v>
      </c>
      <c r="R53" s="567" t="s">
        <v>23732</v>
      </c>
      <c r="S53" s="426" t="s">
        <v>4</v>
      </c>
      <c r="T53" s="568" t="s">
        <v>5</v>
      </c>
      <c r="U53" s="566" t="s">
        <v>23723</v>
      </c>
      <c r="V53" s="567" t="s">
        <v>23732</v>
      </c>
      <c r="W53" s="426" t="s">
        <v>4</v>
      </c>
      <c r="X53" s="568" t="s">
        <v>5</v>
      </c>
      <c r="Y53" s="566" t="s">
        <v>23723</v>
      </c>
      <c r="Z53" s="567" t="s">
        <v>23732</v>
      </c>
      <c r="AA53" s="426" t="s">
        <v>4</v>
      </c>
      <c r="AB53" s="568" t="s">
        <v>5</v>
      </c>
      <c r="AC53" s="566" t="s">
        <v>23723</v>
      </c>
      <c r="AD53" s="567" t="s">
        <v>23732</v>
      </c>
      <c r="AE53" s="426" t="s">
        <v>4</v>
      </c>
      <c r="AF53" s="568" t="s">
        <v>5</v>
      </c>
      <c r="AG53" s="566" t="s">
        <v>23723</v>
      </c>
      <c r="AH53" s="567" t="s">
        <v>23732</v>
      </c>
      <c r="AI53" s="426" t="s">
        <v>4</v>
      </c>
      <c r="AJ53" s="568" t="s">
        <v>5</v>
      </c>
      <c r="AK53" s="566" t="s">
        <v>23723</v>
      </c>
      <c r="AL53" s="567" t="s">
        <v>23732</v>
      </c>
      <c r="AM53" s="426" t="s">
        <v>4</v>
      </c>
      <c r="AN53" s="568" t="s">
        <v>5</v>
      </c>
      <c r="AO53" s="566" t="s">
        <v>23723</v>
      </c>
      <c r="AP53" s="567" t="s">
        <v>23732</v>
      </c>
      <c r="AQ53" s="426" t="s">
        <v>4</v>
      </c>
      <c r="AR53" s="568" t="s">
        <v>5</v>
      </c>
      <c r="AS53" s="566" t="s">
        <v>23723</v>
      </c>
      <c r="AT53" s="567" t="s">
        <v>23732</v>
      </c>
      <c r="AU53" s="426" t="s">
        <v>4</v>
      </c>
      <c r="AV53" s="568" t="s">
        <v>5</v>
      </c>
      <c r="AW53" s="566" t="s">
        <v>23723</v>
      </c>
      <c r="AX53" s="567" t="s">
        <v>23732</v>
      </c>
      <c r="AY53" s="426" t="s">
        <v>4</v>
      </c>
      <c r="AZ53" s="568" t="s">
        <v>5</v>
      </c>
      <c r="BA53" s="566" t="s">
        <v>23723</v>
      </c>
      <c r="BB53" s="567" t="s">
        <v>23732</v>
      </c>
      <c r="BC53" s="426" t="s">
        <v>4</v>
      </c>
      <c r="BD53" s="568" t="s">
        <v>5</v>
      </c>
      <c r="BE53" s="566" t="s">
        <v>23723</v>
      </c>
      <c r="BF53" s="567" t="s">
        <v>23732</v>
      </c>
      <c r="BG53" s="426" t="s">
        <v>4</v>
      </c>
      <c r="BH53" s="568" t="s">
        <v>5</v>
      </c>
      <c r="BI53" s="566" t="s">
        <v>23723</v>
      </c>
      <c r="BJ53" s="567" t="s">
        <v>23732</v>
      </c>
      <c r="BK53" s="426" t="s">
        <v>4</v>
      </c>
      <c r="BL53" s="568" t="s">
        <v>5</v>
      </c>
      <c r="BM53" s="566" t="s">
        <v>23723</v>
      </c>
      <c r="BN53" s="567" t="s">
        <v>23732</v>
      </c>
      <c r="BO53" s="426" t="s">
        <v>4</v>
      </c>
      <c r="BP53" s="1039" t="s">
        <v>5</v>
      </c>
      <c r="BQ53" s="566" t="s">
        <v>23723</v>
      </c>
      <c r="BR53" s="567" t="s">
        <v>23732</v>
      </c>
    </row>
    <row r="54" spans="1:71" x14ac:dyDescent="0.25">
      <c r="A54" s="340" t="s">
        <v>2910</v>
      </c>
      <c r="B54" s="341" t="s">
        <v>6</v>
      </c>
      <c r="C54" s="339">
        <f t="shared" ref="C54:AH54" si="21">+C6+C30</f>
        <v>0</v>
      </c>
      <c r="D54" s="579">
        <f t="shared" si="21"/>
        <v>0</v>
      </c>
      <c r="E54" s="580">
        <f t="shared" si="21"/>
        <v>0</v>
      </c>
      <c r="F54" s="600">
        <f t="shared" si="21"/>
        <v>0</v>
      </c>
      <c r="G54" s="425">
        <f t="shared" si="21"/>
        <v>35</v>
      </c>
      <c r="H54" s="581">
        <f t="shared" si="21"/>
        <v>30318</v>
      </c>
      <c r="I54" s="582">
        <f t="shared" si="21"/>
        <v>15310</v>
      </c>
      <c r="J54" s="601">
        <f t="shared" si="21"/>
        <v>15310</v>
      </c>
      <c r="K54" s="425">
        <f t="shared" si="21"/>
        <v>1</v>
      </c>
      <c r="L54" s="581">
        <f t="shared" si="21"/>
        <v>440</v>
      </c>
      <c r="M54" s="582">
        <f t="shared" si="21"/>
        <v>440</v>
      </c>
      <c r="N54" s="601">
        <f t="shared" si="21"/>
        <v>440</v>
      </c>
      <c r="O54" s="425">
        <f t="shared" si="21"/>
        <v>19</v>
      </c>
      <c r="P54" s="581">
        <f t="shared" si="21"/>
        <v>5173.7849999999999</v>
      </c>
      <c r="Q54" s="582">
        <f t="shared" si="21"/>
        <v>5173.7849999999999</v>
      </c>
      <c r="R54" s="601">
        <f t="shared" si="21"/>
        <v>5173.79</v>
      </c>
      <c r="S54" s="425">
        <f t="shared" si="21"/>
        <v>5</v>
      </c>
      <c r="T54" s="581">
        <f t="shared" si="21"/>
        <v>1261</v>
      </c>
      <c r="U54" s="582">
        <f t="shared" si="21"/>
        <v>1261</v>
      </c>
      <c r="V54" s="601">
        <f t="shared" si="21"/>
        <v>1261</v>
      </c>
      <c r="W54" s="425">
        <f t="shared" si="21"/>
        <v>9</v>
      </c>
      <c r="X54" s="581">
        <f t="shared" si="21"/>
        <v>2201</v>
      </c>
      <c r="Y54" s="582">
        <f t="shared" si="21"/>
        <v>2201</v>
      </c>
      <c r="Z54" s="601">
        <f t="shared" si="21"/>
        <v>2201</v>
      </c>
      <c r="AA54" s="425">
        <f t="shared" si="21"/>
        <v>8</v>
      </c>
      <c r="AB54" s="581">
        <f t="shared" si="21"/>
        <v>6014</v>
      </c>
      <c r="AC54" s="582">
        <f t="shared" si="21"/>
        <v>3053</v>
      </c>
      <c r="AD54" s="601">
        <f t="shared" si="21"/>
        <v>3053</v>
      </c>
      <c r="AE54" s="425">
        <f t="shared" si="21"/>
        <v>16</v>
      </c>
      <c r="AF54" s="581">
        <f t="shared" si="21"/>
        <v>6909</v>
      </c>
      <c r="AG54" s="582">
        <f t="shared" si="21"/>
        <v>5634</v>
      </c>
      <c r="AH54" s="601">
        <f t="shared" si="21"/>
        <v>5634</v>
      </c>
      <c r="AI54" s="425">
        <f t="shared" ref="AI54:BN54" si="22">+AI6+AI30</f>
        <v>2</v>
      </c>
      <c r="AJ54" s="581">
        <f t="shared" si="22"/>
        <v>325</v>
      </c>
      <c r="AK54" s="582">
        <f t="shared" si="22"/>
        <v>325</v>
      </c>
      <c r="AL54" s="601">
        <f t="shared" si="22"/>
        <v>325</v>
      </c>
      <c r="AM54" s="425">
        <f t="shared" si="22"/>
        <v>3</v>
      </c>
      <c r="AN54" s="581">
        <f t="shared" si="22"/>
        <v>1570</v>
      </c>
      <c r="AO54" s="582">
        <f t="shared" si="22"/>
        <v>1061</v>
      </c>
      <c r="AP54" s="601">
        <f t="shared" si="22"/>
        <v>1061</v>
      </c>
      <c r="AQ54" s="425">
        <f t="shared" si="22"/>
        <v>0</v>
      </c>
      <c r="AR54" s="581">
        <f t="shared" si="22"/>
        <v>0</v>
      </c>
      <c r="AS54" s="582">
        <f t="shared" si="22"/>
        <v>0</v>
      </c>
      <c r="AT54" s="601">
        <f t="shared" si="22"/>
        <v>0</v>
      </c>
      <c r="AU54" s="425">
        <f t="shared" si="22"/>
        <v>9</v>
      </c>
      <c r="AV54" s="581">
        <f t="shared" si="22"/>
        <v>9048</v>
      </c>
      <c r="AW54" s="582">
        <f t="shared" si="22"/>
        <v>3521</v>
      </c>
      <c r="AX54" s="601">
        <f t="shared" si="22"/>
        <v>3521</v>
      </c>
      <c r="AY54" s="425">
        <f t="shared" si="22"/>
        <v>0</v>
      </c>
      <c r="AZ54" s="581">
        <f t="shared" si="22"/>
        <v>0</v>
      </c>
      <c r="BA54" s="582">
        <f t="shared" si="22"/>
        <v>0</v>
      </c>
      <c r="BB54" s="601">
        <f t="shared" si="22"/>
        <v>0</v>
      </c>
      <c r="BC54" s="425">
        <f t="shared" si="22"/>
        <v>57</v>
      </c>
      <c r="BD54" s="581">
        <f t="shared" si="22"/>
        <v>11786</v>
      </c>
      <c r="BE54" s="582">
        <f t="shared" si="22"/>
        <v>11711</v>
      </c>
      <c r="BF54" s="601">
        <f t="shared" si="22"/>
        <v>11711</v>
      </c>
      <c r="BG54" s="425">
        <f t="shared" si="22"/>
        <v>7</v>
      </c>
      <c r="BH54" s="581">
        <f t="shared" si="22"/>
        <v>1234</v>
      </c>
      <c r="BI54" s="582">
        <f t="shared" si="22"/>
        <v>1234</v>
      </c>
      <c r="BJ54" s="601">
        <f t="shared" si="22"/>
        <v>1234</v>
      </c>
      <c r="BK54" s="425">
        <f t="shared" si="22"/>
        <v>0</v>
      </c>
      <c r="BL54" s="581">
        <f t="shared" si="22"/>
        <v>0</v>
      </c>
      <c r="BM54" s="582">
        <f t="shared" si="22"/>
        <v>0</v>
      </c>
      <c r="BN54" s="601">
        <f t="shared" si="22"/>
        <v>0</v>
      </c>
      <c r="BO54" s="323">
        <f>+C54+G54+K54+O54+S54+W54+AA54+AE54+AI54+AM54+AQ54+AU54+AY54+BC54+BG54+BK54</f>
        <v>171</v>
      </c>
      <c r="BP54" s="1040">
        <f t="shared" ref="BP54" si="23">+D54+H54+L54+P54+T54+X54+AB54+AF54+AJ54+AN54+AR54+AV54+AZ54+BD54+BH54+BL54</f>
        <v>76279.785000000003</v>
      </c>
      <c r="BQ54" s="1048">
        <f t="shared" ref="BQ54" si="24">+E54+I54+M54+Q54+U54+Y54+AC54+AG54+AK54+AO54+AS54+AW54+BA54+BE54+BI54+BM54</f>
        <v>50924.785000000003</v>
      </c>
      <c r="BR54" s="1055">
        <f t="shared" ref="BR54" si="25">+F54+J54+N54+R54+V54+Z54+AD54+AH54+AL54+AP54+AT54+AX54+BB54+BF54+BJ54+BN54</f>
        <v>50924.79</v>
      </c>
      <c r="BS54" s="319" t="str">
        <f>VLOOKUP(A54,Sheet2!A:B,2,FALSE)</f>
        <v>โรงพยาบาลพระนครศรีอยุธยา</v>
      </c>
    </row>
    <row r="55" spans="1:71" x14ac:dyDescent="0.25">
      <c r="A55" s="340" t="s">
        <v>2952</v>
      </c>
      <c r="B55" s="341" t="s">
        <v>7</v>
      </c>
      <c r="C55" s="425">
        <f t="shared" ref="C55:AH55" si="26">+C7+C31</f>
        <v>126</v>
      </c>
      <c r="D55" s="581">
        <f t="shared" si="26"/>
        <v>121763.75</v>
      </c>
      <c r="E55" s="582">
        <f t="shared" si="26"/>
        <v>49367.5</v>
      </c>
      <c r="F55" s="601">
        <f t="shared" si="26"/>
        <v>49367.5</v>
      </c>
      <c r="G55" s="339">
        <f t="shared" si="26"/>
        <v>0</v>
      </c>
      <c r="H55" s="579">
        <f t="shared" si="26"/>
        <v>0</v>
      </c>
      <c r="I55" s="580">
        <f t="shared" si="26"/>
        <v>0</v>
      </c>
      <c r="J55" s="600">
        <f t="shared" si="26"/>
        <v>0</v>
      </c>
      <c r="K55" s="425">
        <f t="shared" si="26"/>
        <v>0</v>
      </c>
      <c r="L55" s="581">
        <f t="shared" si="26"/>
        <v>0</v>
      </c>
      <c r="M55" s="582">
        <f t="shared" si="26"/>
        <v>0</v>
      </c>
      <c r="N55" s="601">
        <f t="shared" si="26"/>
        <v>0</v>
      </c>
      <c r="O55" s="425">
        <f t="shared" si="26"/>
        <v>0</v>
      </c>
      <c r="P55" s="581">
        <f t="shared" si="26"/>
        <v>0</v>
      </c>
      <c r="Q55" s="582">
        <f t="shared" si="26"/>
        <v>0</v>
      </c>
      <c r="R55" s="601">
        <f t="shared" si="26"/>
        <v>0</v>
      </c>
      <c r="S55" s="425">
        <f t="shared" si="26"/>
        <v>11</v>
      </c>
      <c r="T55" s="581">
        <f t="shared" si="26"/>
        <v>5066</v>
      </c>
      <c r="U55" s="582">
        <f t="shared" si="26"/>
        <v>4246</v>
      </c>
      <c r="V55" s="601">
        <f t="shared" si="26"/>
        <v>4246</v>
      </c>
      <c r="W55" s="425">
        <f t="shared" si="26"/>
        <v>8</v>
      </c>
      <c r="X55" s="581">
        <f t="shared" si="26"/>
        <v>2458</v>
      </c>
      <c r="Y55" s="582">
        <f t="shared" si="26"/>
        <v>2458</v>
      </c>
      <c r="Z55" s="601">
        <f t="shared" si="26"/>
        <v>2458</v>
      </c>
      <c r="AA55" s="425">
        <f t="shared" si="26"/>
        <v>2</v>
      </c>
      <c r="AB55" s="581">
        <f t="shared" si="26"/>
        <v>1115</v>
      </c>
      <c r="AC55" s="582">
        <f t="shared" si="26"/>
        <v>1115</v>
      </c>
      <c r="AD55" s="601">
        <f t="shared" si="26"/>
        <v>1115</v>
      </c>
      <c r="AE55" s="425">
        <f t="shared" si="26"/>
        <v>1</v>
      </c>
      <c r="AF55" s="581">
        <f t="shared" si="26"/>
        <v>595</v>
      </c>
      <c r="AG55" s="582">
        <f t="shared" si="26"/>
        <v>595</v>
      </c>
      <c r="AH55" s="601">
        <f t="shared" si="26"/>
        <v>595</v>
      </c>
      <c r="AI55" s="425">
        <f t="shared" ref="AI55:BN55" si="27">+AI7+AI31</f>
        <v>6</v>
      </c>
      <c r="AJ55" s="581">
        <f t="shared" si="27"/>
        <v>961</v>
      </c>
      <c r="AK55" s="582">
        <f t="shared" si="27"/>
        <v>961</v>
      </c>
      <c r="AL55" s="601">
        <f t="shared" si="27"/>
        <v>961</v>
      </c>
      <c r="AM55" s="425">
        <f t="shared" si="27"/>
        <v>0</v>
      </c>
      <c r="AN55" s="581">
        <f t="shared" si="27"/>
        <v>0</v>
      </c>
      <c r="AO55" s="582">
        <f t="shared" si="27"/>
        <v>0</v>
      </c>
      <c r="AP55" s="601">
        <f t="shared" si="27"/>
        <v>0</v>
      </c>
      <c r="AQ55" s="425">
        <f t="shared" si="27"/>
        <v>18</v>
      </c>
      <c r="AR55" s="581">
        <f t="shared" si="27"/>
        <v>11291</v>
      </c>
      <c r="AS55" s="582">
        <f t="shared" si="27"/>
        <v>8381</v>
      </c>
      <c r="AT55" s="601">
        <f t="shared" si="27"/>
        <v>8381</v>
      </c>
      <c r="AU55" s="425">
        <f t="shared" si="27"/>
        <v>0</v>
      </c>
      <c r="AV55" s="581">
        <f t="shared" si="27"/>
        <v>0</v>
      </c>
      <c r="AW55" s="582">
        <f t="shared" si="27"/>
        <v>0</v>
      </c>
      <c r="AX55" s="601">
        <f t="shared" si="27"/>
        <v>0</v>
      </c>
      <c r="AY55" s="425">
        <f t="shared" si="27"/>
        <v>0</v>
      </c>
      <c r="AZ55" s="581">
        <f t="shared" si="27"/>
        <v>0</v>
      </c>
      <c r="BA55" s="582">
        <f t="shared" si="27"/>
        <v>0</v>
      </c>
      <c r="BB55" s="601">
        <f t="shared" si="27"/>
        <v>0</v>
      </c>
      <c r="BC55" s="425">
        <f t="shared" si="27"/>
        <v>2</v>
      </c>
      <c r="BD55" s="581">
        <f t="shared" si="27"/>
        <v>1362</v>
      </c>
      <c r="BE55" s="582">
        <f t="shared" si="27"/>
        <v>1095</v>
      </c>
      <c r="BF55" s="601">
        <f t="shared" si="27"/>
        <v>1095</v>
      </c>
      <c r="BG55" s="425">
        <f t="shared" si="27"/>
        <v>0</v>
      </c>
      <c r="BH55" s="581">
        <f t="shared" si="27"/>
        <v>0</v>
      </c>
      <c r="BI55" s="582">
        <f t="shared" si="27"/>
        <v>0</v>
      </c>
      <c r="BJ55" s="601">
        <f t="shared" si="27"/>
        <v>0</v>
      </c>
      <c r="BK55" s="425">
        <f t="shared" si="27"/>
        <v>0</v>
      </c>
      <c r="BL55" s="581">
        <f t="shared" si="27"/>
        <v>0</v>
      </c>
      <c r="BM55" s="582">
        <f t="shared" si="27"/>
        <v>0</v>
      </c>
      <c r="BN55" s="601">
        <f t="shared" si="27"/>
        <v>0</v>
      </c>
      <c r="BO55" s="323">
        <f t="shared" ref="BO55:BO70" si="28">+C55+G55+K55+O55+S55+W55+AA55+AE55+AI55+AM55+AQ55+AU55+AY55+BC55+BG55+BK55</f>
        <v>174</v>
      </c>
      <c r="BP55" s="1040">
        <f t="shared" ref="BP55:BP70" si="29">+D55+H55+L55+P55+T55+X55+AB55+AF55+AJ55+AN55+AR55+AV55+AZ55+BD55+BH55+BL55</f>
        <v>144611.75</v>
      </c>
      <c r="BQ55" s="1048">
        <f t="shared" ref="BQ55:BQ70" si="30">+E55+I55+M55+Q55+U55+Y55+AC55+AG55+AK55+AO55+AS55+AW55+BA55+BE55+BI55+BM55</f>
        <v>68218.5</v>
      </c>
      <c r="BR55" s="1055">
        <f t="shared" ref="BR55:BR70" si="31">+F55+J55+N55+R55+V55+Z55+AD55+AH55+AL55+AP55+AT55+AX55+BB55+BF55+BJ55+BN55</f>
        <v>68218.5</v>
      </c>
      <c r="BS55" s="319" t="str">
        <f>VLOOKUP(A55,Sheet2!A:B,2,FALSE)</f>
        <v>โรงพยาบาลเสนา</v>
      </c>
    </row>
    <row r="56" spans="1:71" x14ac:dyDescent="0.25">
      <c r="A56" s="340" t="s">
        <v>3053</v>
      </c>
      <c r="B56" s="341" t="s">
        <v>3054</v>
      </c>
      <c r="C56" s="425">
        <f t="shared" ref="C56:AH56" si="32">+C8+C32</f>
        <v>306</v>
      </c>
      <c r="D56" s="581">
        <f t="shared" si="32"/>
        <v>332403</v>
      </c>
      <c r="E56" s="582">
        <f t="shared" si="32"/>
        <v>67589</v>
      </c>
      <c r="F56" s="601">
        <f t="shared" si="32"/>
        <v>67589.079999999987</v>
      </c>
      <c r="G56" s="425">
        <f t="shared" si="32"/>
        <v>12</v>
      </c>
      <c r="H56" s="581">
        <f t="shared" si="32"/>
        <v>10314</v>
      </c>
      <c r="I56" s="582">
        <f t="shared" si="32"/>
        <v>3643</v>
      </c>
      <c r="J56" s="601">
        <f t="shared" si="32"/>
        <v>3643</v>
      </c>
      <c r="K56" s="339">
        <f t="shared" si="32"/>
        <v>0</v>
      </c>
      <c r="L56" s="579">
        <f t="shared" si="32"/>
        <v>0</v>
      </c>
      <c r="M56" s="580">
        <f t="shared" si="32"/>
        <v>0</v>
      </c>
      <c r="N56" s="600">
        <f t="shared" si="32"/>
        <v>0</v>
      </c>
      <c r="O56" s="425">
        <f t="shared" si="32"/>
        <v>4</v>
      </c>
      <c r="P56" s="581">
        <f t="shared" si="32"/>
        <v>6791.4</v>
      </c>
      <c r="Q56" s="582">
        <f t="shared" si="32"/>
        <v>1185</v>
      </c>
      <c r="R56" s="601">
        <f t="shared" si="32"/>
        <v>1185</v>
      </c>
      <c r="S56" s="425">
        <f t="shared" si="32"/>
        <v>0</v>
      </c>
      <c r="T56" s="581">
        <f t="shared" si="32"/>
        <v>0</v>
      </c>
      <c r="U56" s="582">
        <f t="shared" si="32"/>
        <v>0</v>
      </c>
      <c r="V56" s="601">
        <f t="shared" si="32"/>
        <v>0</v>
      </c>
      <c r="W56" s="425">
        <f t="shared" si="32"/>
        <v>1</v>
      </c>
      <c r="X56" s="581">
        <f t="shared" si="32"/>
        <v>625</v>
      </c>
      <c r="Y56" s="582">
        <f t="shared" si="32"/>
        <v>312.5</v>
      </c>
      <c r="Z56" s="601">
        <f t="shared" si="32"/>
        <v>312.5</v>
      </c>
      <c r="AA56" s="425">
        <f t="shared" si="32"/>
        <v>1</v>
      </c>
      <c r="AB56" s="581">
        <f t="shared" si="32"/>
        <v>838</v>
      </c>
      <c r="AC56" s="582">
        <f t="shared" si="32"/>
        <v>350</v>
      </c>
      <c r="AD56" s="601">
        <f t="shared" si="32"/>
        <v>350</v>
      </c>
      <c r="AE56" s="425">
        <f t="shared" si="32"/>
        <v>1</v>
      </c>
      <c r="AF56" s="581">
        <f t="shared" si="32"/>
        <v>1081</v>
      </c>
      <c r="AG56" s="582">
        <f t="shared" si="32"/>
        <v>350</v>
      </c>
      <c r="AH56" s="601">
        <f t="shared" si="32"/>
        <v>350</v>
      </c>
      <c r="AI56" s="425">
        <f t="shared" ref="AI56:BN56" si="33">+AI8+AI32</f>
        <v>0</v>
      </c>
      <c r="AJ56" s="581">
        <f t="shared" si="33"/>
        <v>0</v>
      </c>
      <c r="AK56" s="582">
        <f t="shared" si="33"/>
        <v>0</v>
      </c>
      <c r="AL56" s="601">
        <f t="shared" si="33"/>
        <v>0</v>
      </c>
      <c r="AM56" s="425">
        <f t="shared" si="33"/>
        <v>1</v>
      </c>
      <c r="AN56" s="581">
        <f t="shared" si="33"/>
        <v>3072</v>
      </c>
      <c r="AO56" s="582">
        <f t="shared" si="33"/>
        <v>350</v>
      </c>
      <c r="AP56" s="601">
        <f t="shared" si="33"/>
        <v>350</v>
      </c>
      <c r="AQ56" s="425">
        <f t="shared" si="33"/>
        <v>0</v>
      </c>
      <c r="AR56" s="581">
        <f t="shared" si="33"/>
        <v>0</v>
      </c>
      <c r="AS56" s="582">
        <f t="shared" si="33"/>
        <v>0</v>
      </c>
      <c r="AT56" s="601">
        <f t="shared" si="33"/>
        <v>0</v>
      </c>
      <c r="AU56" s="425">
        <f t="shared" si="33"/>
        <v>2</v>
      </c>
      <c r="AV56" s="581">
        <f t="shared" si="33"/>
        <v>740</v>
      </c>
      <c r="AW56" s="582">
        <f t="shared" si="33"/>
        <v>370</v>
      </c>
      <c r="AX56" s="601">
        <f t="shared" si="33"/>
        <v>370</v>
      </c>
      <c r="AY56" s="425">
        <f t="shared" si="33"/>
        <v>0</v>
      </c>
      <c r="AZ56" s="581">
        <f t="shared" si="33"/>
        <v>0</v>
      </c>
      <c r="BA56" s="582">
        <f t="shared" si="33"/>
        <v>0</v>
      </c>
      <c r="BB56" s="601">
        <f t="shared" si="33"/>
        <v>0</v>
      </c>
      <c r="BC56" s="425">
        <f t="shared" si="33"/>
        <v>0</v>
      </c>
      <c r="BD56" s="581">
        <f t="shared" si="33"/>
        <v>0</v>
      </c>
      <c r="BE56" s="582">
        <f t="shared" si="33"/>
        <v>0</v>
      </c>
      <c r="BF56" s="601">
        <f t="shared" si="33"/>
        <v>0</v>
      </c>
      <c r="BG56" s="425">
        <f t="shared" si="33"/>
        <v>2</v>
      </c>
      <c r="BH56" s="581">
        <f t="shared" si="33"/>
        <v>1792</v>
      </c>
      <c r="BI56" s="582">
        <f t="shared" si="33"/>
        <v>700</v>
      </c>
      <c r="BJ56" s="601">
        <f t="shared" si="33"/>
        <v>700</v>
      </c>
      <c r="BK56" s="425">
        <f t="shared" si="33"/>
        <v>0</v>
      </c>
      <c r="BL56" s="581">
        <f t="shared" si="33"/>
        <v>0</v>
      </c>
      <c r="BM56" s="582">
        <f t="shared" si="33"/>
        <v>0</v>
      </c>
      <c r="BN56" s="601">
        <f t="shared" si="33"/>
        <v>0</v>
      </c>
      <c r="BO56" s="323">
        <f t="shared" si="28"/>
        <v>330</v>
      </c>
      <c r="BP56" s="1040">
        <f t="shared" si="29"/>
        <v>357656.4</v>
      </c>
      <c r="BQ56" s="1048">
        <f t="shared" si="30"/>
        <v>74849.5</v>
      </c>
      <c r="BR56" s="1055">
        <f t="shared" si="31"/>
        <v>74849.579999999987</v>
      </c>
      <c r="BS56" s="319" t="str">
        <f>VLOOKUP(A56,Sheet2!A:B,2,FALSE)</f>
        <v>โรงพยาบาลท่าเรือ</v>
      </c>
    </row>
    <row r="57" spans="1:71" x14ac:dyDescent="0.25">
      <c r="A57" s="342" t="s">
        <v>3055</v>
      </c>
      <c r="B57" s="341" t="s">
        <v>8</v>
      </c>
      <c r="C57" s="425">
        <f t="shared" ref="C57:AH57" si="34">+C9+C33</f>
        <v>575</v>
      </c>
      <c r="D57" s="581">
        <f t="shared" si="34"/>
        <v>585049.5</v>
      </c>
      <c r="E57" s="582">
        <f t="shared" si="34"/>
        <v>129035.375</v>
      </c>
      <c r="F57" s="601">
        <f t="shared" si="34"/>
        <v>129035.54000000005</v>
      </c>
      <c r="G57" s="425">
        <f t="shared" si="34"/>
        <v>17</v>
      </c>
      <c r="H57" s="581">
        <f t="shared" si="34"/>
        <v>11241</v>
      </c>
      <c r="I57" s="582">
        <f t="shared" si="34"/>
        <v>4038.5</v>
      </c>
      <c r="J57" s="601">
        <f t="shared" si="34"/>
        <v>4038.5</v>
      </c>
      <c r="K57" s="425">
        <f t="shared" si="34"/>
        <v>1</v>
      </c>
      <c r="L57" s="581">
        <f t="shared" si="34"/>
        <v>170</v>
      </c>
      <c r="M57" s="582">
        <f t="shared" si="34"/>
        <v>85</v>
      </c>
      <c r="N57" s="601">
        <f t="shared" si="34"/>
        <v>85</v>
      </c>
      <c r="O57" s="339">
        <f t="shared" si="34"/>
        <v>0</v>
      </c>
      <c r="P57" s="579">
        <f t="shared" si="34"/>
        <v>0</v>
      </c>
      <c r="Q57" s="580">
        <f t="shared" si="34"/>
        <v>0</v>
      </c>
      <c r="R57" s="600">
        <f t="shared" si="34"/>
        <v>0</v>
      </c>
      <c r="S57" s="425">
        <f t="shared" si="34"/>
        <v>0</v>
      </c>
      <c r="T57" s="581">
        <f t="shared" si="34"/>
        <v>0</v>
      </c>
      <c r="U57" s="582">
        <f t="shared" si="34"/>
        <v>0</v>
      </c>
      <c r="V57" s="601">
        <f t="shared" si="34"/>
        <v>0</v>
      </c>
      <c r="W57" s="425">
        <f t="shared" si="34"/>
        <v>0</v>
      </c>
      <c r="X57" s="581">
        <f t="shared" si="34"/>
        <v>0</v>
      </c>
      <c r="Y57" s="582">
        <f t="shared" si="34"/>
        <v>0</v>
      </c>
      <c r="Z57" s="601">
        <f t="shared" si="34"/>
        <v>0</v>
      </c>
      <c r="AA57" s="425">
        <f t="shared" si="34"/>
        <v>0</v>
      </c>
      <c r="AB57" s="581">
        <f t="shared" si="34"/>
        <v>0</v>
      </c>
      <c r="AC57" s="582">
        <f t="shared" si="34"/>
        <v>0</v>
      </c>
      <c r="AD57" s="601">
        <f t="shared" si="34"/>
        <v>0</v>
      </c>
      <c r="AE57" s="425">
        <f t="shared" si="34"/>
        <v>5</v>
      </c>
      <c r="AF57" s="581">
        <f t="shared" si="34"/>
        <v>1720</v>
      </c>
      <c r="AG57" s="582">
        <f t="shared" si="34"/>
        <v>860</v>
      </c>
      <c r="AH57" s="601">
        <f t="shared" si="34"/>
        <v>860</v>
      </c>
      <c r="AI57" s="425">
        <f t="shared" ref="AI57:BN57" si="35">+AI9+AI33</f>
        <v>1</v>
      </c>
      <c r="AJ57" s="581">
        <f t="shared" si="35"/>
        <v>205</v>
      </c>
      <c r="AK57" s="582">
        <f t="shared" si="35"/>
        <v>102.5</v>
      </c>
      <c r="AL57" s="601">
        <f t="shared" si="35"/>
        <v>102.5</v>
      </c>
      <c r="AM57" s="425">
        <f t="shared" si="35"/>
        <v>2</v>
      </c>
      <c r="AN57" s="581">
        <f t="shared" si="35"/>
        <v>1179</v>
      </c>
      <c r="AO57" s="582">
        <f t="shared" si="35"/>
        <v>399</v>
      </c>
      <c r="AP57" s="601">
        <f t="shared" si="35"/>
        <v>399</v>
      </c>
      <c r="AQ57" s="425">
        <f t="shared" si="35"/>
        <v>0</v>
      </c>
      <c r="AR57" s="581">
        <f t="shared" si="35"/>
        <v>0</v>
      </c>
      <c r="AS57" s="582">
        <f t="shared" si="35"/>
        <v>0</v>
      </c>
      <c r="AT57" s="601">
        <f t="shared" si="35"/>
        <v>0</v>
      </c>
      <c r="AU57" s="425">
        <f t="shared" si="35"/>
        <v>0</v>
      </c>
      <c r="AV57" s="581">
        <f t="shared" si="35"/>
        <v>0</v>
      </c>
      <c r="AW57" s="582">
        <f t="shared" si="35"/>
        <v>0</v>
      </c>
      <c r="AX57" s="601">
        <f t="shared" si="35"/>
        <v>0</v>
      </c>
      <c r="AY57" s="425">
        <f t="shared" si="35"/>
        <v>0</v>
      </c>
      <c r="AZ57" s="581">
        <f t="shared" si="35"/>
        <v>0</v>
      </c>
      <c r="BA57" s="582">
        <f t="shared" si="35"/>
        <v>0</v>
      </c>
      <c r="BB57" s="601">
        <f t="shared" si="35"/>
        <v>0</v>
      </c>
      <c r="BC57" s="425">
        <f t="shared" si="35"/>
        <v>4</v>
      </c>
      <c r="BD57" s="581">
        <f t="shared" si="35"/>
        <v>1360</v>
      </c>
      <c r="BE57" s="582">
        <f t="shared" si="35"/>
        <v>625</v>
      </c>
      <c r="BF57" s="601">
        <f t="shared" si="35"/>
        <v>625</v>
      </c>
      <c r="BG57" s="425">
        <f t="shared" si="35"/>
        <v>1</v>
      </c>
      <c r="BH57" s="581">
        <f t="shared" si="35"/>
        <v>585</v>
      </c>
      <c r="BI57" s="582">
        <f t="shared" si="35"/>
        <v>292.5</v>
      </c>
      <c r="BJ57" s="601">
        <f t="shared" si="35"/>
        <v>292.5</v>
      </c>
      <c r="BK57" s="425">
        <f t="shared" si="35"/>
        <v>0</v>
      </c>
      <c r="BL57" s="581">
        <f t="shared" si="35"/>
        <v>0</v>
      </c>
      <c r="BM57" s="582">
        <f t="shared" si="35"/>
        <v>0</v>
      </c>
      <c r="BN57" s="601">
        <f t="shared" si="35"/>
        <v>0</v>
      </c>
      <c r="BO57" s="323">
        <f t="shared" si="28"/>
        <v>606</v>
      </c>
      <c r="BP57" s="1040">
        <f t="shared" si="29"/>
        <v>601509.5</v>
      </c>
      <c r="BQ57" s="1048">
        <f t="shared" si="30"/>
        <v>135437.875</v>
      </c>
      <c r="BR57" s="1055">
        <f t="shared" si="31"/>
        <v>135438.04000000004</v>
      </c>
      <c r="BS57" s="319" t="str">
        <f>VLOOKUP(A57,Sheet2!A:B,2,FALSE)</f>
        <v>โรงพยาบาลสมเด็จพระสังฆราช(นครหลวง)</v>
      </c>
    </row>
    <row r="58" spans="1:71" x14ac:dyDescent="0.25">
      <c r="A58" s="340" t="s">
        <v>3057</v>
      </c>
      <c r="B58" s="343" t="s">
        <v>3058</v>
      </c>
      <c r="C58" s="425">
        <f t="shared" ref="C58:AH58" si="36">+C10+C34</f>
        <v>77</v>
      </c>
      <c r="D58" s="581">
        <f t="shared" si="36"/>
        <v>110227.25</v>
      </c>
      <c r="E58" s="582">
        <f t="shared" si="36"/>
        <v>15089.75</v>
      </c>
      <c r="F58" s="601">
        <f t="shared" si="36"/>
        <v>15089.8</v>
      </c>
      <c r="G58" s="425">
        <f t="shared" si="36"/>
        <v>186</v>
      </c>
      <c r="H58" s="581">
        <f t="shared" si="36"/>
        <v>179556</v>
      </c>
      <c r="I58" s="582">
        <f t="shared" si="36"/>
        <v>41135.5</v>
      </c>
      <c r="J58" s="601">
        <f t="shared" si="36"/>
        <v>41135.5</v>
      </c>
      <c r="K58" s="425">
        <f t="shared" si="36"/>
        <v>0</v>
      </c>
      <c r="L58" s="581">
        <f t="shared" si="36"/>
        <v>0</v>
      </c>
      <c r="M58" s="582">
        <f t="shared" si="36"/>
        <v>0</v>
      </c>
      <c r="N58" s="601">
        <f t="shared" si="36"/>
        <v>0</v>
      </c>
      <c r="O58" s="425">
        <f t="shared" si="36"/>
        <v>0</v>
      </c>
      <c r="P58" s="581">
        <f t="shared" si="36"/>
        <v>0</v>
      </c>
      <c r="Q58" s="582">
        <f t="shared" si="36"/>
        <v>0</v>
      </c>
      <c r="R58" s="601">
        <f t="shared" si="36"/>
        <v>0</v>
      </c>
      <c r="S58" s="339">
        <f t="shared" si="36"/>
        <v>0</v>
      </c>
      <c r="T58" s="579">
        <f t="shared" si="36"/>
        <v>0</v>
      </c>
      <c r="U58" s="580">
        <f t="shared" si="36"/>
        <v>0</v>
      </c>
      <c r="V58" s="600">
        <f t="shared" si="36"/>
        <v>0</v>
      </c>
      <c r="W58" s="425">
        <f t="shared" si="36"/>
        <v>1</v>
      </c>
      <c r="X58" s="581">
        <f t="shared" si="36"/>
        <v>350</v>
      </c>
      <c r="Y58" s="582">
        <f t="shared" si="36"/>
        <v>175</v>
      </c>
      <c r="Z58" s="601">
        <f t="shared" si="36"/>
        <v>175</v>
      </c>
      <c r="AA58" s="425">
        <f t="shared" si="36"/>
        <v>4</v>
      </c>
      <c r="AB58" s="581">
        <f t="shared" si="36"/>
        <v>2498</v>
      </c>
      <c r="AC58" s="582">
        <f t="shared" si="36"/>
        <v>621.5</v>
      </c>
      <c r="AD58" s="601">
        <f t="shared" si="36"/>
        <v>621.5</v>
      </c>
      <c r="AE58" s="425">
        <f t="shared" si="36"/>
        <v>0</v>
      </c>
      <c r="AF58" s="581">
        <f t="shared" si="36"/>
        <v>0</v>
      </c>
      <c r="AG58" s="582">
        <f t="shared" si="36"/>
        <v>0</v>
      </c>
      <c r="AH58" s="601">
        <f t="shared" si="36"/>
        <v>0</v>
      </c>
      <c r="AI58" s="425">
        <f t="shared" ref="AI58:BN58" si="37">+AI10+AI34</f>
        <v>0</v>
      </c>
      <c r="AJ58" s="581">
        <f t="shared" si="37"/>
        <v>0</v>
      </c>
      <c r="AK58" s="582">
        <f t="shared" si="37"/>
        <v>0</v>
      </c>
      <c r="AL58" s="601">
        <f t="shared" si="37"/>
        <v>0</v>
      </c>
      <c r="AM58" s="425">
        <f t="shared" si="37"/>
        <v>0</v>
      </c>
      <c r="AN58" s="581">
        <f t="shared" si="37"/>
        <v>0</v>
      </c>
      <c r="AO58" s="582">
        <f t="shared" si="37"/>
        <v>0</v>
      </c>
      <c r="AP58" s="601">
        <f t="shared" si="37"/>
        <v>0</v>
      </c>
      <c r="AQ58" s="425">
        <f t="shared" si="37"/>
        <v>0</v>
      </c>
      <c r="AR58" s="581">
        <f t="shared" si="37"/>
        <v>0</v>
      </c>
      <c r="AS58" s="582">
        <f t="shared" si="37"/>
        <v>0</v>
      </c>
      <c r="AT58" s="601">
        <f t="shared" si="37"/>
        <v>0</v>
      </c>
      <c r="AU58" s="425">
        <f t="shared" si="37"/>
        <v>0</v>
      </c>
      <c r="AV58" s="581">
        <f t="shared" si="37"/>
        <v>0</v>
      </c>
      <c r="AW58" s="582">
        <f t="shared" si="37"/>
        <v>0</v>
      </c>
      <c r="AX58" s="601">
        <f t="shared" si="37"/>
        <v>0</v>
      </c>
      <c r="AY58" s="425">
        <f t="shared" si="37"/>
        <v>0</v>
      </c>
      <c r="AZ58" s="581">
        <f t="shared" si="37"/>
        <v>0</v>
      </c>
      <c r="BA58" s="582">
        <f t="shared" si="37"/>
        <v>0</v>
      </c>
      <c r="BB58" s="601">
        <f t="shared" si="37"/>
        <v>0</v>
      </c>
      <c r="BC58" s="425">
        <f t="shared" si="37"/>
        <v>1</v>
      </c>
      <c r="BD58" s="581">
        <f t="shared" si="37"/>
        <v>205</v>
      </c>
      <c r="BE58" s="582">
        <f t="shared" si="37"/>
        <v>102.5</v>
      </c>
      <c r="BF58" s="601">
        <f t="shared" si="37"/>
        <v>102.5</v>
      </c>
      <c r="BG58" s="425">
        <f t="shared" si="37"/>
        <v>0</v>
      </c>
      <c r="BH58" s="581">
        <f t="shared" si="37"/>
        <v>0</v>
      </c>
      <c r="BI58" s="582">
        <f t="shared" si="37"/>
        <v>0</v>
      </c>
      <c r="BJ58" s="601">
        <f t="shared" si="37"/>
        <v>0</v>
      </c>
      <c r="BK58" s="425">
        <f t="shared" si="37"/>
        <v>0</v>
      </c>
      <c r="BL58" s="581">
        <f t="shared" si="37"/>
        <v>0</v>
      </c>
      <c r="BM58" s="582">
        <f t="shared" si="37"/>
        <v>0</v>
      </c>
      <c r="BN58" s="601">
        <f t="shared" si="37"/>
        <v>0</v>
      </c>
      <c r="BO58" s="323">
        <f t="shared" si="28"/>
        <v>269</v>
      </c>
      <c r="BP58" s="1040">
        <f t="shared" si="29"/>
        <v>292836.25</v>
      </c>
      <c r="BQ58" s="1048">
        <f t="shared" si="30"/>
        <v>57124.25</v>
      </c>
      <c r="BR58" s="1055">
        <f t="shared" si="31"/>
        <v>57124.3</v>
      </c>
      <c r="BS58" s="319" t="str">
        <f>VLOOKUP(A58,Sheet2!A:B,2,FALSE)</f>
        <v>โรงพยาบาลบางไทร</v>
      </c>
    </row>
    <row r="59" spans="1:71" x14ac:dyDescent="0.25">
      <c r="A59" s="340" t="s">
        <v>23618</v>
      </c>
      <c r="B59" s="343" t="s">
        <v>23619</v>
      </c>
      <c r="C59" s="425">
        <f t="shared" ref="C59:AH59" si="38">+C11+C35</f>
        <v>409</v>
      </c>
      <c r="D59" s="581">
        <f t="shared" si="38"/>
        <v>582838.5</v>
      </c>
      <c r="E59" s="582">
        <f t="shared" si="38"/>
        <v>59967.975000000006</v>
      </c>
      <c r="F59" s="601">
        <f t="shared" si="38"/>
        <v>59968.089999999989</v>
      </c>
      <c r="G59" s="425">
        <f t="shared" si="38"/>
        <v>37</v>
      </c>
      <c r="H59" s="581">
        <f t="shared" si="38"/>
        <v>37143</v>
      </c>
      <c r="I59" s="582">
        <f t="shared" si="38"/>
        <v>5879.1</v>
      </c>
      <c r="J59" s="601">
        <f t="shared" si="38"/>
        <v>5879.1</v>
      </c>
      <c r="K59" s="425">
        <f t="shared" si="38"/>
        <v>0</v>
      </c>
      <c r="L59" s="581">
        <f t="shared" si="38"/>
        <v>0</v>
      </c>
      <c r="M59" s="582">
        <f t="shared" si="38"/>
        <v>0</v>
      </c>
      <c r="N59" s="601">
        <f t="shared" si="38"/>
        <v>0</v>
      </c>
      <c r="O59" s="425">
        <f t="shared" si="38"/>
        <v>0</v>
      </c>
      <c r="P59" s="581">
        <f t="shared" si="38"/>
        <v>0</v>
      </c>
      <c r="Q59" s="582">
        <f t="shared" si="38"/>
        <v>0</v>
      </c>
      <c r="R59" s="601">
        <f t="shared" si="38"/>
        <v>0</v>
      </c>
      <c r="S59" s="425">
        <f t="shared" si="38"/>
        <v>0</v>
      </c>
      <c r="T59" s="581">
        <f t="shared" si="38"/>
        <v>0</v>
      </c>
      <c r="U59" s="582">
        <f t="shared" si="38"/>
        <v>0</v>
      </c>
      <c r="V59" s="601">
        <f t="shared" si="38"/>
        <v>0</v>
      </c>
      <c r="W59" s="339">
        <f t="shared" si="38"/>
        <v>0</v>
      </c>
      <c r="X59" s="579">
        <f t="shared" si="38"/>
        <v>0</v>
      </c>
      <c r="Y59" s="580">
        <f t="shared" si="38"/>
        <v>0</v>
      </c>
      <c r="Z59" s="600">
        <f t="shared" si="38"/>
        <v>0</v>
      </c>
      <c r="AA59" s="425">
        <f t="shared" si="38"/>
        <v>1</v>
      </c>
      <c r="AB59" s="581">
        <f t="shared" si="38"/>
        <v>1273</v>
      </c>
      <c r="AC59" s="582">
        <f t="shared" si="38"/>
        <v>210</v>
      </c>
      <c r="AD59" s="601">
        <f t="shared" si="38"/>
        <v>210</v>
      </c>
      <c r="AE59" s="425">
        <f t="shared" si="38"/>
        <v>1</v>
      </c>
      <c r="AF59" s="581">
        <f t="shared" si="38"/>
        <v>78</v>
      </c>
      <c r="AG59" s="582">
        <f t="shared" si="38"/>
        <v>23.4</v>
      </c>
      <c r="AH59" s="601">
        <f t="shared" si="38"/>
        <v>23.4</v>
      </c>
      <c r="AI59" s="425">
        <f t="shared" ref="AI59:BN59" si="39">+AI11+AI35</f>
        <v>5</v>
      </c>
      <c r="AJ59" s="581">
        <f t="shared" si="39"/>
        <v>4151</v>
      </c>
      <c r="AK59" s="582">
        <f t="shared" si="39"/>
        <v>546</v>
      </c>
      <c r="AL59" s="601">
        <f t="shared" si="39"/>
        <v>546</v>
      </c>
      <c r="AM59" s="425">
        <f t="shared" si="39"/>
        <v>0</v>
      </c>
      <c r="AN59" s="581">
        <f t="shared" si="39"/>
        <v>0</v>
      </c>
      <c r="AO59" s="582">
        <f t="shared" si="39"/>
        <v>0</v>
      </c>
      <c r="AP59" s="601">
        <f t="shared" si="39"/>
        <v>0</v>
      </c>
      <c r="AQ59" s="425">
        <f t="shared" si="39"/>
        <v>0</v>
      </c>
      <c r="AR59" s="581">
        <f t="shared" si="39"/>
        <v>0</v>
      </c>
      <c r="AS59" s="582">
        <f t="shared" si="39"/>
        <v>0</v>
      </c>
      <c r="AT59" s="601">
        <f t="shared" si="39"/>
        <v>0</v>
      </c>
      <c r="AU59" s="425">
        <f t="shared" si="39"/>
        <v>0</v>
      </c>
      <c r="AV59" s="581">
        <f t="shared" si="39"/>
        <v>0</v>
      </c>
      <c r="AW59" s="582">
        <f t="shared" si="39"/>
        <v>0</v>
      </c>
      <c r="AX59" s="601">
        <f t="shared" si="39"/>
        <v>0</v>
      </c>
      <c r="AY59" s="425">
        <f t="shared" si="39"/>
        <v>0</v>
      </c>
      <c r="AZ59" s="581">
        <f t="shared" si="39"/>
        <v>0</v>
      </c>
      <c r="BA59" s="582">
        <f t="shared" si="39"/>
        <v>0</v>
      </c>
      <c r="BB59" s="601">
        <f t="shared" si="39"/>
        <v>0</v>
      </c>
      <c r="BC59" s="425">
        <f t="shared" si="39"/>
        <v>0</v>
      </c>
      <c r="BD59" s="581">
        <f t="shared" si="39"/>
        <v>0</v>
      </c>
      <c r="BE59" s="582">
        <f t="shared" si="39"/>
        <v>0</v>
      </c>
      <c r="BF59" s="601">
        <f t="shared" si="39"/>
        <v>0</v>
      </c>
      <c r="BG59" s="425">
        <f t="shared" si="39"/>
        <v>0</v>
      </c>
      <c r="BH59" s="581">
        <f t="shared" si="39"/>
        <v>0</v>
      </c>
      <c r="BI59" s="582">
        <f t="shared" si="39"/>
        <v>0</v>
      </c>
      <c r="BJ59" s="601">
        <f t="shared" si="39"/>
        <v>0</v>
      </c>
      <c r="BK59" s="425">
        <f t="shared" si="39"/>
        <v>0</v>
      </c>
      <c r="BL59" s="581">
        <f t="shared" si="39"/>
        <v>0</v>
      </c>
      <c r="BM59" s="582">
        <f t="shared" si="39"/>
        <v>0</v>
      </c>
      <c r="BN59" s="601">
        <f t="shared" si="39"/>
        <v>0</v>
      </c>
      <c r="BO59" s="323">
        <f t="shared" si="28"/>
        <v>453</v>
      </c>
      <c r="BP59" s="1040">
        <f t="shared" si="29"/>
        <v>625483.5</v>
      </c>
      <c r="BQ59" s="1048">
        <f t="shared" si="30"/>
        <v>66626.475000000006</v>
      </c>
      <c r="BR59" s="1055">
        <f t="shared" si="31"/>
        <v>66626.589999999982</v>
      </c>
      <c r="BS59" s="319" t="str">
        <f>VLOOKUP(A59,Sheet2!A:B,2,FALSE)</f>
        <v>โรงพยาบาลบางบาล</v>
      </c>
    </row>
    <row r="60" spans="1:71" x14ac:dyDescent="0.25">
      <c r="A60" s="340" t="s">
        <v>3059</v>
      </c>
      <c r="B60" s="343" t="s">
        <v>3060</v>
      </c>
      <c r="C60" s="425">
        <f t="shared" ref="C60:AH60" si="40">+C12+C36</f>
        <v>737</v>
      </c>
      <c r="D60" s="581">
        <f t="shared" si="40"/>
        <v>844784.75</v>
      </c>
      <c r="E60" s="582">
        <f t="shared" si="40"/>
        <v>256939.80000000002</v>
      </c>
      <c r="F60" s="601">
        <f t="shared" si="40"/>
        <v>256939.80000000002</v>
      </c>
      <c r="G60" s="425">
        <f t="shared" si="40"/>
        <v>22</v>
      </c>
      <c r="H60" s="581">
        <f t="shared" si="40"/>
        <v>25143</v>
      </c>
      <c r="I60" s="582">
        <f t="shared" si="40"/>
        <v>11300.8</v>
      </c>
      <c r="J60" s="601">
        <f t="shared" si="40"/>
        <v>11300.8</v>
      </c>
      <c r="K60" s="425">
        <f t="shared" si="40"/>
        <v>0</v>
      </c>
      <c r="L60" s="581">
        <f t="shared" si="40"/>
        <v>0</v>
      </c>
      <c r="M60" s="582">
        <f t="shared" si="40"/>
        <v>0</v>
      </c>
      <c r="N60" s="601">
        <f t="shared" si="40"/>
        <v>0</v>
      </c>
      <c r="O60" s="425">
        <f t="shared" si="40"/>
        <v>2</v>
      </c>
      <c r="P60" s="581">
        <f t="shared" si="40"/>
        <v>668.8</v>
      </c>
      <c r="Q60" s="582">
        <f t="shared" si="40"/>
        <v>535.04</v>
      </c>
      <c r="R60" s="601">
        <f t="shared" si="40"/>
        <v>535.04</v>
      </c>
      <c r="S60" s="425">
        <f t="shared" si="40"/>
        <v>5</v>
      </c>
      <c r="T60" s="581">
        <f t="shared" si="40"/>
        <v>2971</v>
      </c>
      <c r="U60" s="582">
        <f t="shared" si="40"/>
        <v>2136.8000000000002</v>
      </c>
      <c r="V60" s="601">
        <f t="shared" si="40"/>
        <v>2136.8000000000002</v>
      </c>
      <c r="W60" s="425">
        <f t="shared" si="40"/>
        <v>1</v>
      </c>
      <c r="X60" s="581">
        <f t="shared" si="40"/>
        <v>550</v>
      </c>
      <c r="Y60" s="582">
        <f t="shared" si="40"/>
        <v>440</v>
      </c>
      <c r="Z60" s="601">
        <f t="shared" si="40"/>
        <v>440</v>
      </c>
      <c r="AA60" s="339">
        <f t="shared" si="40"/>
        <v>0</v>
      </c>
      <c r="AB60" s="579">
        <f t="shared" si="40"/>
        <v>0</v>
      </c>
      <c r="AC60" s="580">
        <f t="shared" si="40"/>
        <v>0</v>
      </c>
      <c r="AD60" s="600">
        <f t="shared" si="40"/>
        <v>0</v>
      </c>
      <c r="AE60" s="425">
        <f t="shared" si="40"/>
        <v>0</v>
      </c>
      <c r="AF60" s="581">
        <f t="shared" si="40"/>
        <v>0</v>
      </c>
      <c r="AG60" s="582">
        <f t="shared" si="40"/>
        <v>0</v>
      </c>
      <c r="AH60" s="601">
        <f t="shared" si="40"/>
        <v>0</v>
      </c>
      <c r="AI60" s="425">
        <f t="shared" ref="AI60:BN60" si="41">+AI12+AI36</f>
        <v>1</v>
      </c>
      <c r="AJ60" s="581">
        <f t="shared" si="41"/>
        <v>965</v>
      </c>
      <c r="AK60" s="582">
        <f t="shared" si="41"/>
        <v>560</v>
      </c>
      <c r="AL60" s="601">
        <f t="shared" si="41"/>
        <v>560</v>
      </c>
      <c r="AM60" s="425">
        <f t="shared" si="41"/>
        <v>0</v>
      </c>
      <c r="AN60" s="581">
        <f t="shared" si="41"/>
        <v>0</v>
      </c>
      <c r="AO60" s="582">
        <f t="shared" si="41"/>
        <v>0</v>
      </c>
      <c r="AP60" s="601">
        <f t="shared" si="41"/>
        <v>0</v>
      </c>
      <c r="AQ60" s="425">
        <f t="shared" si="41"/>
        <v>0</v>
      </c>
      <c r="AR60" s="581">
        <f t="shared" si="41"/>
        <v>0</v>
      </c>
      <c r="AS60" s="582">
        <f t="shared" si="41"/>
        <v>0</v>
      </c>
      <c r="AT60" s="601">
        <f t="shared" si="41"/>
        <v>0</v>
      </c>
      <c r="AU60" s="425">
        <f t="shared" si="41"/>
        <v>3</v>
      </c>
      <c r="AV60" s="581">
        <f t="shared" si="41"/>
        <v>1716</v>
      </c>
      <c r="AW60" s="582">
        <f t="shared" si="41"/>
        <v>1148</v>
      </c>
      <c r="AX60" s="601">
        <f t="shared" si="41"/>
        <v>1148</v>
      </c>
      <c r="AY60" s="425">
        <f t="shared" si="41"/>
        <v>0</v>
      </c>
      <c r="AZ60" s="581">
        <f t="shared" si="41"/>
        <v>0</v>
      </c>
      <c r="BA60" s="582">
        <f t="shared" si="41"/>
        <v>0</v>
      </c>
      <c r="BB60" s="601">
        <f t="shared" si="41"/>
        <v>0</v>
      </c>
      <c r="BC60" s="425">
        <f t="shared" si="41"/>
        <v>6</v>
      </c>
      <c r="BD60" s="581">
        <f t="shared" si="41"/>
        <v>1817</v>
      </c>
      <c r="BE60" s="582">
        <f t="shared" si="41"/>
        <v>1453.6</v>
      </c>
      <c r="BF60" s="601">
        <f t="shared" si="41"/>
        <v>1453.6</v>
      </c>
      <c r="BG60" s="425">
        <f t="shared" si="41"/>
        <v>0</v>
      </c>
      <c r="BH60" s="581">
        <f t="shared" si="41"/>
        <v>0</v>
      </c>
      <c r="BI60" s="582">
        <f t="shared" si="41"/>
        <v>0</v>
      </c>
      <c r="BJ60" s="601">
        <f t="shared" si="41"/>
        <v>0</v>
      </c>
      <c r="BK60" s="425">
        <f t="shared" si="41"/>
        <v>1</v>
      </c>
      <c r="BL60" s="581">
        <f t="shared" si="41"/>
        <v>195</v>
      </c>
      <c r="BM60" s="582">
        <f t="shared" si="41"/>
        <v>156</v>
      </c>
      <c r="BN60" s="601">
        <f t="shared" si="41"/>
        <v>156</v>
      </c>
      <c r="BO60" s="323">
        <f t="shared" si="28"/>
        <v>778</v>
      </c>
      <c r="BP60" s="1040">
        <f t="shared" si="29"/>
        <v>878810.55</v>
      </c>
      <c r="BQ60" s="1048">
        <f t="shared" si="30"/>
        <v>274670.03999999998</v>
      </c>
      <c r="BR60" s="1055">
        <f t="shared" si="31"/>
        <v>274670.03999999998</v>
      </c>
      <c r="BS60" s="319" t="str">
        <f>VLOOKUP(A60,Sheet2!A:B,2,FALSE)</f>
        <v>โรงพยาบาลบางปะอิน</v>
      </c>
    </row>
    <row r="61" spans="1:71" x14ac:dyDescent="0.25">
      <c r="A61" s="344" t="s">
        <v>3061</v>
      </c>
      <c r="B61" s="341" t="s">
        <v>14</v>
      </c>
      <c r="C61" s="425">
        <f t="shared" ref="C61:AH61" si="42">+C13+C37</f>
        <v>381</v>
      </c>
      <c r="D61" s="581">
        <f t="shared" si="42"/>
        <v>389510.75</v>
      </c>
      <c r="E61" s="582">
        <f t="shared" si="42"/>
        <v>48288.45</v>
      </c>
      <c r="F61" s="601">
        <f t="shared" si="42"/>
        <v>48288.580000000016</v>
      </c>
      <c r="G61" s="425">
        <f t="shared" si="42"/>
        <v>14</v>
      </c>
      <c r="H61" s="581">
        <f t="shared" si="42"/>
        <v>11996</v>
      </c>
      <c r="I61" s="582">
        <f t="shared" si="42"/>
        <v>2015.7000000000003</v>
      </c>
      <c r="J61" s="601">
        <f t="shared" si="42"/>
        <v>2015.7000000000003</v>
      </c>
      <c r="K61" s="425">
        <f t="shared" si="42"/>
        <v>0</v>
      </c>
      <c r="L61" s="581">
        <f t="shared" si="42"/>
        <v>0</v>
      </c>
      <c r="M61" s="582">
        <f t="shared" si="42"/>
        <v>0</v>
      </c>
      <c r="N61" s="601">
        <f t="shared" si="42"/>
        <v>0</v>
      </c>
      <c r="O61" s="425">
        <f t="shared" si="42"/>
        <v>3</v>
      </c>
      <c r="P61" s="581">
        <f t="shared" si="42"/>
        <v>4944.2</v>
      </c>
      <c r="Q61" s="582">
        <f t="shared" si="42"/>
        <v>379.91999999999996</v>
      </c>
      <c r="R61" s="601">
        <f t="shared" si="42"/>
        <v>379.91999999999996</v>
      </c>
      <c r="S61" s="425">
        <f t="shared" si="42"/>
        <v>0</v>
      </c>
      <c r="T61" s="581">
        <f t="shared" si="42"/>
        <v>0</v>
      </c>
      <c r="U61" s="582">
        <f t="shared" si="42"/>
        <v>0</v>
      </c>
      <c r="V61" s="601">
        <f t="shared" si="42"/>
        <v>0</v>
      </c>
      <c r="W61" s="425">
        <f t="shared" si="42"/>
        <v>8</v>
      </c>
      <c r="X61" s="581">
        <f t="shared" si="42"/>
        <v>620</v>
      </c>
      <c r="Y61" s="582">
        <f t="shared" si="42"/>
        <v>186</v>
      </c>
      <c r="Z61" s="601">
        <f t="shared" si="42"/>
        <v>186</v>
      </c>
      <c r="AA61" s="425">
        <f t="shared" si="42"/>
        <v>0</v>
      </c>
      <c r="AB61" s="581">
        <f t="shared" si="42"/>
        <v>0</v>
      </c>
      <c r="AC61" s="582">
        <f t="shared" si="42"/>
        <v>0</v>
      </c>
      <c r="AD61" s="601">
        <f t="shared" si="42"/>
        <v>0</v>
      </c>
      <c r="AE61" s="339">
        <f t="shared" si="42"/>
        <v>0</v>
      </c>
      <c r="AF61" s="579">
        <f t="shared" si="42"/>
        <v>0</v>
      </c>
      <c r="AG61" s="580">
        <f t="shared" si="42"/>
        <v>0</v>
      </c>
      <c r="AH61" s="600">
        <f t="shared" si="42"/>
        <v>0</v>
      </c>
      <c r="AI61" s="425">
        <f t="shared" ref="AI61:BN61" si="43">+AI13+AI37</f>
        <v>0</v>
      </c>
      <c r="AJ61" s="581">
        <f t="shared" si="43"/>
        <v>0</v>
      </c>
      <c r="AK61" s="582">
        <f t="shared" si="43"/>
        <v>0</v>
      </c>
      <c r="AL61" s="601">
        <f t="shared" si="43"/>
        <v>0</v>
      </c>
      <c r="AM61" s="425">
        <f t="shared" si="43"/>
        <v>1</v>
      </c>
      <c r="AN61" s="581">
        <f t="shared" si="43"/>
        <v>685</v>
      </c>
      <c r="AO61" s="582">
        <f t="shared" si="43"/>
        <v>205.5</v>
      </c>
      <c r="AP61" s="601">
        <f t="shared" si="43"/>
        <v>205.5</v>
      </c>
      <c r="AQ61" s="425">
        <f t="shared" si="43"/>
        <v>0</v>
      </c>
      <c r="AR61" s="581">
        <f t="shared" si="43"/>
        <v>0</v>
      </c>
      <c r="AS61" s="582">
        <f t="shared" si="43"/>
        <v>0</v>
      </c>
      <c r="AT61" s="601">
        <f t="shared" si="43"/>
        <v>0</v>
      </c>
      <c r="AU61" s="425">
        <f t="shared" si="43"/>
        <v>0</v>
      </c>
      <c r="AV61" s="581">
        <f t="shared" si="43"/>
        <v>0</v>
      </c>
      <c r="AW61" s="582">
        <f t="shared" si="43"/>
        <v>0</v>
      </c>
      <c r="AX61" s="601">
        <f t="shared" si="43"/>
        <v>0</v>
      </c>
      <c r="AY61" s="425">
        <f t="shared" si="43"/>
        <v>0</v>
      </c>
      <c r="AZ61" s="581">
        <f t="shared" si="43"/>
        <v>0</v>
      </c>
      <c r="BA61" s="582">
        <f t="shared" si="43"/>
        <v>0</v>
      </c>
      <c r="BB61" s="601">
        <f t="shared" si="43"/>
        <v>0</v>
      </c>
      <c r="BC61" s="425">
        <f t="shared" si="43"/>
        <v>0</v>
      </c>
      <c r="BD61" s="581">
        <f t="shared" si="43"/>
        <v>0</v>
      </c>
      <c r="BE61" s="582">
        <f t="shared" si="43"/>
        <v>0</v>
      </c>
      <c r="BF61" s="601">
        <f t="shared" si="43"/>
        <v>0</v>
      </c>
      <c r="BG61" s="425">
        <f t="shared" si="43"/>
        <v>4</v>
      </c>
      <c r="BH61" s="581">
        <f t="shared" si="43"/>
        <v>8704</v>
      </c>
      <c r="BI61" s="582">
        <f t="shared" si="43"/>
        <v>759.6</v>
      </c>
      <c r="BJ61" s="601">
        <f t="shared" si="43"/>
        <v>759.6</v>
      </c>
      <c r="BK61" s="425">
        <f t="shared" si="43"/>
        <v>1</v>
      </c>
      <c r="BL61" s="581">
        <f t="shared" si="43"/>
        <v>831</v>
      </c>
      <c r="BM61" s="582">
        <f t="shared" si="43"/>
        <v>210</v>
      </c>
      <c r="BN61" s="601">
        <f t="shared" si="43"/>
        <v>210</v>
      </c>
      <c r="BO61" s="323">
        <f t="shared" si="28"/>
        <v>412</v>
      </c>
      <c r="BP61" s="1040">
        <f t="shared" si="29"/>
        <v>417290.95</v>
      </c>
      <c r="BQ61" s="1048">
        <f t="shared" si="30"/>
        <v>52045.169999999991</v>
      </c>
      <c r="BR61" s="1055">
        <f t="shared" si="31"/>
        <v>52045.30000000001</v>
      </c>
      <c r="BS61" s="319" t="str">
        <f>VLOOKUP(A61,Sheet2!A:B,2,FALSE)</f>
        <v>โรงพยาบาลบางปะหัน</v>
      </c>
    </row>
    <row r="62" spans="1:71" x14ac:dyDescent="0.25">
      <c r="A62" s="344" t="s">
        <v>3062</v>
      </c>
      <c r="B62" s="341" t="s">
        <v>3063</v>
      </c>
      <c r="C62" s="425">
        <f t="shared" ref="C62:AH62" si="44">+C14+C38</f>
        <v>100</v>
      </c>
      <c r="D62" s="581">
        <f t="shared" si="44"/>
        <v>109360.25</v>
      </c>
      <c r="E62" s="582">
        <f t="shared" si="44"/>
        <v>23848.125</v>
      </c>
      <c r="F62" s="601">
        <f t="shared" si="44"/>
        <v>23848.189999999995</v>
      </c>
      <c r="G62" s="425">
        <f t="shared" si="44"/>
        <v>327</v>
      </c>
      <c r="H62" s="581">
        <f t="shared" si="44"/>
        <v>315503</v>
      </c>
      <c r="I62" s="582">
        <f t="shared" si="44"/>
        <v>74476.5</v>
      </c>
      <c r="J62" s="601">
        <f t="shared" si="44"/>
        <v>74476.5</v>
      </c>
      <c r="K62" s="425">
        <f t="shared" si="44"/>
        <v>1</v>
      </c>
      <c r="L62" s="581">
        <f t="shared" si="44"/>
        <v>116</v>
      </c>
      <c r="M62" s="582">
        <f t="shared" si="44"/>
        <v>58</v>
      </c>
      <c r="N62" s="601">
        <f t="shared" si="44"/>
        <v>58</v>
      </c>
      <c r="O62" s="425">
        <f t="shared" si="44"/>
        <v>0</v>
      </c>
      <c r="P62" s="581">
        <f t="shared" si="44"/>
        <v>0</v>
      </c>
      <c r="Q62" s="582">
        <f t="shared" si="44"/>
        <v>0</v>
      </c>
      <c r="R62" s="601">
        <f t="shared" si="44"/>
        <v>0</v>
      </c>
      <c r="S62" s="425">
        <f t="shared" si="44"/>
        <v>0</v>
      </c>
      <c r="T62" s="581">
        <f t="shared" si="44"/>
        <v>0</v>
      </c>
      <c r="U62" s="582">
        <f t="shared" si="44"/>
        <v>0</v>
      </c>
      <c r="V62" s="601">
        <f t="shared" si="44"/>
        <v>0</v>
      </c>
      <c r="W62" s="425">
        <f t="shared" si="44"/>
        <v>0</v>
      </c>
      <c r="X62" s="581">
        <f t="shared" si="44"/>
        <v>0</v>
      </c>
      <c r="Y62" s="582">
        <f t="shared" si="44"/>
        <v>0</v>
      </c>
      <c r="Z62" s="601">
        <f t="shared" si="44"/>
        <v>0</v>
      </c>
      <c r="AA62" s="425">
        <f t="shared" si="44"/>
        <v>0</v>
      </c>
      <c r="AB62" s="581">
        <f t="shared" si="44"/>
        <v>0</v>
      </c>
      <c r="AC62" s="582">
        <f t="shared" si="44"/>
        <v>0</v>
      </c>
      <c r="AD62" s="601">
        <f t="shared" si="44"/>
        <v>0</v>
      </c>
      <c r="AE62" s="425">
        <f t="shared" si="44"/>
        <v>0</v>
      </c>
      <c r="AF62" s="581">
        <f t="shared" si="44"/>
        <v>0</v>
      </c>
      <c r="AG62" s="582">
        <f t="shared" si="44"/>
        <v>0</v>
      </c>
      <c r="AH62" s="601">
        <f t="shared" si="44"/>
        <v>0</v>
      </c>
      <c r="AI62" s="339">
        <f t="shared" ref="AI62:BN62" si="45">+AI14+AI38</f>
        <v>0</v>
      </c>
      <c r="AJ62" s="579">
        <f t="shared" si="45"/>
        <v>0</v>
      </c>
      <c r="AK62" s="580">
        <f t="shared" si="45"/>
        <v>0</v>
      </c>
      <c r="AL62" s="600">
        <f t="shared" si="45"/>
        <v>0</v>
      </c>
      <c r="AM62" s="425">
        <f t="shared" si="45"/>
        <v>1</v>
      </c>
      <c r="AN62" s="581">
        <f t="shared" si="45"/>
        <v>486</v>
      </c>
      <c r="AO62" s="582">
        <f t="shared" si="45"/>
        <v>243</v>
      </c>
      <c r="AP62" s="601">
        <f t="shared" si="45"/>
        <v>243</v>
      </c>
      <c r="AQ62" s="425">
        <f t="shared" si="45"/>
        <v>0</v>
      </c>
      <c r="AR62" s="581">
        <f t="shared" si="45"/>
        <v>0</v>
      </c>
      <c r="AS62" s="582">
        <f t="shared" si="45"/>
        <v>0</v>
      </c>
      <c r="AT62" s="601">
        <f t="shared" si="45"/>
        <v>0</v>
      </c>
      <c r="AU62" s="425">
        <f t="shared" si="45"/>
        <v>2</v>
      </c>
      <c r="AV62" s="581">
        <f t="shared" si="45"/>
        <v>600</v>
      </c>
      <c r="AW62" s="582">
        <f t="shared" si="45"/>
        <v>300</v>
      </c>
      <c r="AX62" s="601">
        <f t="shared" si="45"/>
        <v>300</v>
      </c>
      <c r="AY62" s="425">
        <f t="shared" si="45"/>
        <v>0</v>
      </c>
      <c r="AZ62" s="581">
        <f t="shared" si="45"/>
        <v>0</v>
      </c>
      <c r="BA62" s="582">
        <f t="shared" si="45"/>
        <v>0</v>
      </c>
      <c r="BB62" s="601">
        <f t="shared" si="45"/>
        <v>0</v>
      </c>
      <c r="BC62" s="425">
        <f t="shared" si="45"/>
        <v>3</v>
      </c>
      <c r="BD62" s="581">
        <f t="shared" si="45"/>
        <v>2312</v>
      </c>
      <c r="BE62" s="582">
        <f t="shared" si="45"/>
        <v>740</v>
      </c>
      <c r="BF62" s="601">
        <f t="shared" si="45"/>
        <v>740</v>
      </c>
      <c r="BG62" s="425">
        <f t="shared" si="45"/>
        <v>0</v>
      </c>
      <c r="BH62" s="581">
        <f t="shared" si="45"/>
        <v>0</v>
      </c>
      <c r="BI62" s="582">
        <f t="shared" si="45"/>
        <v>0</v>
      </c>
      <c r="BJ62" s="601">
        <f t="shared" si="45"/>
        <v>0</v>
      </c>
      <c r="BK62" s="425">
        <f t="shared" si="45"/>
        <v>0</v>
      </c>
      <c r="BL62" s="581">
        <f t="shared" si="45"/>
        <v>0</v>
      </c>
      <c r="BM62" s="582">
        <f t="shared" si="45"/>
        <v>0</v>
      </c>
      <c r="BN62" s="601">
        <f t="shared" si="45"/>
        <v>0</v>
      </c>
      <c r="BO62" s="323">
        <f t="shared" si="28"/>
        <v>434</v>
      </c>
      <c r="BP62" s="1040">
        <f t="shared" si="29"/>
        <v>428377.25</v>
      </c>
      <c r="BQ62" s="1048">
        <f t="shared" si="30"/>
        <v>99665.625</v>
      </c>
      <c r="BR62" s="1055">
        <f t="shared" si="31"/>
        <v>99665.69</v>
      </c>
      <c r="BS62" s="319" t="str">
        <f>VLOOKUP(A62,Sheet2!A:B,2,FALSE)</f>
        <v>โรงพยาบาลผักไห่</v>
      </c>
    </row>
    <row r="63" spans="1:71" x14ac:dyDescent="0.25">
      <c r="A63" s="344" t="s">
        <v>3064</v>
      </c>
      <c r="B63" s="341" t="s">
        <v>9</v>
      </c>
      <c r="C63" s="425">
        <f t="shared" ref="C63:AH63" si="46">+C15+C39</f>
        <v>344</v>
      </c>
      <c r="D63" s="581">
        <f t="shared" si="46"/>
        <v>430536.75</v>
      </c>
      <c r="E63" s="582">
        <f t="shared" si="46"/>
        <v>75786.375</v>
      </c>
      <c r="F63" s="601">
        <f t="shared" si="46"/>
        <v>75786.479999999981</v>
      </c>
      <c r="G63" s="425">
        <f t="shared" si="46"/>
        <v>13</v>
      </c>
      <c r="H63" s="581">
        <f t="shared" si="46"/>
        <v>16385</v>
      </c>
      <c r="I63" s="582">
        <f t="shared" si="46"/>
        <v>4288</v>
      </c>
      <c r="J63" s="601">
        <f t="shared" si="46"/>
        <v>4288</v>
      </c>
      <c r="K63" s="425">
        <f t="shared" si="46"/>
        <v>1</v>
      </c>
      <c r="L63" s="581">
        <f t="shared" si="46"/>
        <v>254</v>
      </c>
      <c r="M63" s="582">
        <f t="shared" si="46"/>
        <v>127</v>
      </c>
      <c r="N63" s="601">
        <f t="shared" si="46"/>
        <v>127</v>
      </c>
      <c r="O63" s="425">
        <f t="shared" si="46"/>
        <v>6</v>
      </c>
      <c r="P63" s="581">
        <f t="shared" si="46"/>
        <v>2441</v>
      </c>
      <c r="Q63" s="582">
        <f t="shared" si="46"/>
        <v>875.5</v>
      </c>
      <c r="R63" s="601">
        <f t="shared" si="46"/>
        <v>875.5</v>
      </c>
      <c r="S63" s="425">
        <f t="shared" si="46"/>
        <v>0</v>
      </c>
      <c r="T63" s="581">
        <f t="shared" si="46"/>
        <v>0</v>
      </c>
      <c r="U63" s="582">
        <f t="shared" si="46"/>
        <v>0</v>
      </c>
      <c r="V63" s="601">
        <f t="shared" si="46"/>
        <v>0</v>
      </c>
      <c r="W63" s="425">
        <f t="shared" si="46"/>
        <v>0</v>
      </c>
      <c r="X63" s="581">
        <f t="shared" si="46"/>
        <v>0</v>
      </c>
      <c r="Y63" s="582">
        <f t="shared" si="46"/>
        <v>0</v>
      </c>
      <c r="Z63" s="601">
        <f t="shared" si="46"/>
        <v>0</v>
      </c>
      <c r="AA63" s="425">
        <f t="shared" si="46"/>
        <v>1</v>
      </c>
      <c r="AB63" s="581">
        <f t="shared" si="46"/>
        <v>462</v>
      </c>
      <c r="AC63" s="582">
        <f t="shared" si="46"/>
        <v>231</v>
      </c>
      <c r="AD63" s="601">
        <f t="shared" si="46"/>
        <v>231</v>
      </c>
      <c r="AE63" s="425">
        <f t="shared" si="46"/>
        <v>0</v>
      </c>
      <c r="AF63" s="581">
        <f t="shared" si="46"/>
        <v>0</v>
      </c>
      <c r="AG63" s="582">
        <f t="shared" si="46"/>
        <v>0</v>
      </c>
      <c r="AH63" s="601">
        <f t="shared" si="46"/>
        <v>0</v>
      </c>
      <c r="AI63" s="425">
        <f t="shared" ref="AI63:BN63" si="47">+AI15+AI39</f>
        <v>0</v>
      </c>
      <c r="AJ63" s="581">
        <f t="shared" si="47"/>
        <v>0</v>
      </c>
      <c r="AK63" s="582">
        <f t="shared" si="47"/>
        <v>0</v>
      </c>
      <c r="AL63" s="601">
        <f t="shared" si="47"/>
        <v>0</v>
      </c>
      <c r="AM63" s="339">
        <f t="shared" si="47"/>
        <v>0</v>
      </c>
      <c r="AN63" s="579">
        <f t="shared" si="47"/>
        <v>0</v>
      </c>
      <c r="AO63" s="580">
        <f t="shared" si="47"/>
        <v>0</v>
      </c>
      <c r="AP63" s="600">
        <f t="shared" si="47"/>
        <v>0</v>
      </c>
      <c r="AQ63" s="425">
        <f t="shared" si="47"/>
        <v>0</v>
      </c>
      <c r="AR63" s="581">
        <f t="shared" si="47"/>
        <v>0</v>
      </c>
      <c r="AS63" s="582">
        <f t="shared" si="47"/>
        <v>0</v>
      </c>
      <c r="AT63" s="601">
        <f t="shared" si="47"/>
        <v>0</v>
      </c>
      <c r="AU63" s="425">
        <f t="shared" si="47"/>
        <v>0</v>
      </c>
      <c r="AV63" s="581">
        <f t="shared" si="47"/>
        <v>0</v>
      </c>
      <c r="AW63" s="582">
        <f t="shared" si="47"/>
        <v>0</v>
      </c>
      <c r="AX63" s="601">
        <f t="shared" si="47"/>
        <v>0</v>
      </c>
      <c r="AY63" s="425">
        <f t="shared" si="47"/>
        <v>0</v>
      </c>
      <c r="AZ63" s="581">
        <f t="shared" si="47"/>
        <v>0</v>
      </c>
      <c r="BA63" s="582">
        <f t="shared" si="47"/>
        <v>0</v>
      </c>
      <c r="BB63" s="601">
        <f t="shared" si="47"/>
        <v>0</v>
      </c>
      <c r="BC63" s="425">
        <f t="shared" si="47"/>
        <v>4</v>
      </c>
      <c r="BD63" s="581">
        <f t="shared" si="47"/>
        <v>5572</v>
      </c>
      <c r="BE63" s="582">
        <f t="shared" si="47"/>
        <v>1380</v>
      </c>
      <c r="BF63" s="601">
        <f t="shared" si="47"/>
        <v>1380</v>
      </c>
      <c r="BG63" s="425">
        <f t="shared" si="47"/>
        <v>0</v>
      </c>
      <c r="BH63" s="581">
        <f t="shared" si="47"/>
        <v>0</v>
      </c>
      <c r="BI63" s="582">
        <f t="shared" si="47"/>
        <v>0</v>
      </c>
      <c r="BJ63" s="601">
        <f t="shared" si="47"/>
        <v>0</v>
      </c>
      <c r="BK63" s="425">
        <f t="shared" si="47"/>
        <v>0</v>
      </c>
      <c r="BL63" s="581">
        <f t="shared" si="47"/>
        <v>0</v>
      </c>
      <c r="BM63" s="582">
        <f t="shared" si="47"/>
        <v>0</v>
      </c>
      <c r="BN63" s="601">
        <f t="shared" si="47"/>
        <v>0</v>
      </c>
      <c r="BO63" s="323">
        <f t="shared" si="28"/>
        <v>369</v>
      </c>
      <c r="BP63" s="1040">
        <f t="shared" si="29"/>
        <v>455650.75</v>
      </c>
      <c r="BQ63" s="1048">
        <f t="shared" si="30"/>
        <v>82687.875</v>
      </c>
      <c r="BR63" s="1055">
        <f t="shared" si="31"/>
        <v>82687.979999999981</v>
      </c>
      <c r="BS63" s="319" t="str">
        <f>VLOOKUP(A63,Sheet2!A:B,2,FALSE)</f>
        <v>โรงพยาบาลภาชี</v>
      </c>
    </row>
    <row r="64" spans="1:71" s="346" customFormat="1" x14ac:dyDescent="0.25">
      <c r="A64" s="1318" t="s">
        <v>3065</v>
      </c>
      <c r="B64" s="1319" t="s">
        <v>3066</v>
      </c>
      <c r="C64" s="1320">
        <f t="shared" ref="C64:AH64" si="48">+C16+C40</f>
        <v>65</v>
      </c>
      <c r="D64" s="1321">
        <f t="shared" si="48"/>
        <v>39077</v>
      </c>
      <c r="E64" s="1322">
        <f t="shared" si="48"/>
        <v>6826.4250000000011</v>
      </c>
      <c r="F64" s="1323">
        <f t="shared" si="48"/>
        <v>6826.49</v>
      </c>
      <c r="G64" s="1320">
        <f t="shared" si="48"/>
        <v>306</v>
      </c>
      <c r="H64" s="1321">
        <f t="shared" si="48"/>
        <v>292095</v>
      </c>
      <c r="I64" s="1322">
        <f t="shared" si="48"/>
        <v>39913.80000000001</v>
      </c>
      <c r="J64" s="1323">
        <f t="shared" si="48"/>
        <v>39913.80000000001</v>
      </c>
      <c r="K64" s="1320">
        <f t="shared" si="48"/>
        <v>0</v>
      </c>
      <c r="L64" s="1321">
        <f t="shared" si="48"/>
        <v>0</v>
      </c>
      <c r="M64" s="1322">
        <f t="shared" si="48"/>
        <v>0</v>
      </c>
      <c r="N64" s="1323">
        <f t="shared" si="48"/>
        <v>0</v>
      </c>
      <c r="O64" s="1320">
        <f t="shared" si="48"/>
        <v>0</v>
      </c>
      <c r="P64" s="1321">
        <f t="shared" si="48"/>
        <v>0</v>
      </c>
      <c r="Q64" s="1322">
        <f t="shared" si="48"/>
        <v>0</v>
      </c>
      <c r="R64" s="1323">
        <f t="shared" si="48"/>
        <v>0</v>
      </c>
      <c r="S64" s="1320">
        <f t="shared" si="48"/>
        <v>3</v>
      </c>
      <c r="T64" s="1321">
        <f t="shared" si="48"/>
        <v>1019</v>
      </c>
      <c r="U64" s="1322">
        <f t="shared" si="48"/>
        <v>305.7</v>
      </c>
      <c r="V64" s="1323">
        <f t="shared" si="48"/>
        <v>305.7</v>
      </c>
      <c r="W64" s="1320">
        <f t="shared" si="48"/>
        <v>0</v>
      </c>
      <c r="X64" s="1321">
        <f t="shared" si="48"/>
        <v>0</v>
      </c>
      <c r="Y64" s="1322">
        <f t="shared" si="48"/>
        <v>0</v>
      </c>
      <c r="Z64" s="1323">
        <f t="shared" si="48"/>
        <v>0</v>
      </c>
      <c r="AA64" s="1320">
        <f t="shared" si="48"/>
        <v>0</v>
      </c>
      <c r="AB64" s="1321">
        <f t="shared" si="48"/>
        <v>0</v>
      </c>
      <c r="AC64" s="1322">
        <f t="shared" si="48"/>
        <v>0</v>
      </c>
      <c r="AD64" s="1323">
        <f t="shared" si="48"/>
        <v>0</v>
      </c>
      <c r="AE64" s="1320">
        <f t="shared" si="48"/>
        <v>0</v>
      </c>
      <c r="AF64" s="1321">
        <f t="shared" si="48"/>
        <v>0</v>
      </c>
      <c r="AG64" s="1322">
        <f t="shared" si="48"/>
        <v>0</v>
      </c>
      <c r="AH64" s="1323">
        <f t="shared" si="48"/>
        <v>0</v>
      </c>
      <c r="AI64" s="1320">
        <f t="shared" ref="AI64:BN64" si="49">+AI16+AI40</f>
        <v>0</v>
      </c>
      <c r="AJ64" s="1321">
        <f t="shared" si="49"/>
        <v>0</v>
      </c>
      <c r="AK64" s="1322">
        <f t="shared" si="49"/>
        <v>0</v>
      </c>
      <c r="AL64" s="1323">
        <f t="shared" si="49"/>
        <v>0</v>
      </c>
      <c r="AM64" s="1320">
        <f t="shared" si="49"/>
        <v>0</v>
      </c>
      <c r="AN64" s="1321">
        <f t="shared" si="49"/>
        <v>0</v>
      </c>
      <c r="AO64" s="1322">
        <f t="shared" si="49"/>
        <v>0</v>
      </c>
      <c r="AP64" s="1323">
        <f t="shared" si="49"/>
        <v>0</v>
      </c>
      <c r="AQ64" s="1320">
        <f t="shared" si="49"/>
        <v>0</v>
      </c>
      <c r="AR64" s="1321">
        <f t="shared" si="49"/>
        <v>0</v>
      </c>
      <c r="AS64" s="1322">
        <f t="shared" si="49"/>
        <v>0</v>
      </c>
      <c r="AT64" s="1323">
        <f t="shared" si="49"/>
        <v>0</v>
      </c>
      <c r="AU64" s="1320">
        <f t="shared" si="49"/>
        <v>0</v>
      </c>
      <c r="AV64" s="1321">
        <f t="shared" si="49"/>
        <v>0</v>
      </c>
      <c r="AW64" s="1322">
        <f t="shared" si="49"/>
        <v>0</v>
      </c>
      <c r="AX64" s="1323">
        <f t="shared" si="49"/>
        <v>0</v>
      </c>
      <c r="AY64" s="1320">
        <f t="shared" si="49"/>
        <v>2</v>
      </c>
      <c r="AZ64" s="1321">
        <f t="shared" si="49"/>
        <v>1600</v>
      </c>
      <c r="BA64" s="1322">
        <f t="shared" si="49"/>
        <v>264</v>
      </c>
      <c r="BB64" s="1323">
        <f t="shared" si="49"/>
        <v>264</v>
      </c>
      <c r="BC64" s="1320">
        <f t="shared" si="49"/>
        <v>0</v>
      </c>
      <c r="BD64" s="1321">
        <f t="shared" si="49"/>
        <v>0</v>
      </c>
      <c r="BE64" s="1322">
        <f t="shared" si="49"/>
        <v>0</v>
      </c>
      <c r="BF64" s="1323">
        <f t="shared" si="49"/>
        <v>0</v>
      </c>
      <c r="BG64" s="1320">
        <f t="shared" si="49"/>
        <v>0</v>
      </c>
      <c r="BH64" s="1321">
        <f t="shared" si="49"/>
        <v>0</v>
      </c>
      <c r="BI64" s="1322">
        <f t="shared" si="49"/>
        <v>0</v>
      </c>
      <c r="BJ64" s="1323">
        <f t="shared" si="49"/>
        <v>0</v>
      </c>
      <c r="BK64" s="1320">
        <f t="shared" si="49"/>
        <v>0</v>
      </c>
      <c r="BL64" s="1321">
        <f t="shared" si="49"/>
        <v>0</v>
      </c>
      <c r="BM64" s="1322">
        <f t="shared" si="49"/>
        <v>0</v>
      </c>
      <c r="BN64" s="1323">
        <f t="shared" si="49"/>
        <v>0</v>
      </c>
      <c r="BO64" s="1324">
        <f t="shared" si="28"/>
        <v>376</v>
      </c>
      <c r="BP64" s="1325">
        <f t="shared" si="29"/>
        <v>333791</v>
      </c>
      <c r="BQ64" s="1326">
        <f t="shared" si="30"/>
        <v>47309.92500000001</v>
      </c>
      <c r="BR64" s="1327">
        <f t="shared" si="31"/>
        <v>47309.990000000005</v>
      </c>
      <c r="BS64" s="346" t="str">
        <f>VLOOKUP(A64,Sheet2!A:B,2,FALSE)</f>
        <v>โรงพยาบาลลาดบัวหลวง</v>
      </c>
    </row>
    <row r="65" spans="1:71" x14ac:dyDescent="0.25">
      <c r="A65" s="344" t="s">
        <v>3067</v>
      </c>
      <c r="B65" s="341" t="s">
        <v>10</v>
      </c>
      <c r="C65" s="425">
        <f t="shared" ref="C65:AH65" si="50">+C17+C41</f>
        <v>598</v>
      </c>
      <c r="D65" s="581">
        <f t="shared" si="50"/>
        <v>807553</v>
      </c>
      <c r="E65" s="582">
        <f t="shared" si="50"/>
        <v>226978.60000000006</v>
      </c>
      <c r="F65" s="601">
        <f t="shared" si="50"/>
        <v>226978.60000000006</v>
      </c>
      <c r="G65" s="425">
        <f t="shared" si="50"/>
        <v>18</v>
      </c>
      <c r="H65" s="581">
        <f t="shared" si="50"/>
        <v>15832</v>
      </c>
      <c r="I65" s="582">
        <f t="shared" si="50"/>
        <v>8280</v>
      </c>
      <c r="J65" s="601">
        <f t="shared" si="50"/>
        <v>8280</v>
      </c>
      <c r="K65" s="425">
        <f t="shared" si="50"/>
        <v>0</v>
      </c>
      <c r="L65" s="581">
        <f t="shared" si="50"/>
        <v>0</v>
      </c>
      <c r="M65" s="582">
        <f t="shared" si="50"/>
        <v>0</v>
      </c>
      <c r="N65" s="601">
        <f t="shared" si="50"/>
        <v>0</v>
      </c>
      <c r="O65" s="425">
        <f t="shared" si="50"/>
        <v>0</v>
      </c>
      <c r="P65" s="581">
        <f t="shared" si="50"/>
        <v>0</v>
      </c>
      <c r="Q65" s="582">
        <f t="shared" si="50"/>
        <v>0</v>
      </c>
      <c r="R65" s="601">
        <f t="shared" si="50"/>
        <v>0</v>
      </c>
      <c r="S65" s="425">
        <f t="shared" si="50"/>
        <v>0</v>
      </c>
      <c r="T65" s="581">
        <f t="shared" si="50"/>
        <v>0</v>
      </c>
      <c r="U65" s="582">
        <f t="shared" si="50"/>
        <v>0</v>
      </c>
      <c r="V65" s="601">
        <f t="shared" si="50"/>
        <v>0</v>
      </c>
      <c r="W65" s="425">
        <f t="shared" si="50"/>
        <v>0</v>
      </c>
      <c r="X65" s="581">
        <f t="shared" si="50"/>
        <v>0</v>
      </c>
      <c r="Y65" s="582">
        <f t="shared" si="50"/>
        <v>0</v>
      </c>
      <c r="Z65" s="601">
        <f t="shared" si="50"/>
        <v>0</v>
      </c>
      <c r="AA65" s="425">
        <f t="shared" si="50"/>
        <v>6</v>
      </c>
      <c r="AB65" s="581">
        <f t="shared" si="50"/>
        <v>2236</v>
      </c>
      <c r="AC65" s="582">
        <f t="shared" si="50"/>
        <v>1326.4</v>
      </c>
      <c r="AD65" s="601">
        <f t="shared" si="50"/>
        <v>1326.4</v>
      </c>
      <c r="AE65" s="425">
        <f t="shared" si="50"/>
        <v>0</v>
      </c>
      <c r="AF65" s="581">
        <f t="shared" si="50"/>
        <v>0</v>
      </c>
      <c r="AG65" s="582">
        <f t="shared" si="50"/>
        <v>0</v>
      </c>
      <c r="AH65" s="601">
        <f t="shared" si="50"/>
        <v>0</v>
      </c>
      <c r="AI65" s="425">
        <f t="shared" ref="AI65:BN65" si="51">+AI17+AI41</f>
        <v>0</v>
      </c>
      <c r="AJ65" s="581">
        <f t="shared" si="51"/>
        <v>0</v>
      </c>
      <c r="AK65" s="582">
        <f t="shared" si="51"/>
        <v>0</v>
      </c>
      <c r="AL65" s="601">
        <f t="shared" si="51"/>
        <v>0</v>
      </c>
      <c r="AM65" s="425">
        <f t="shared" si="51"/>
        <v>1</v>
      </c>
      <c r="AN65" s="581">
        <f t="shared" si="51"/>
        <v>3263</v>
      </c>
      <c r="AO65" s="582">
        <f t="shared" si="51"/>
        <v>560</v>
      </c>
      <c r="AP65" s="601">
        <f t="shared" si="51"/>
        <v>560</v>
      </c>
      <c r="AQ65" s="425">
        <f t="shared" si="51"/>
        <v>0</v>
      </c>
      <c r="AR65" s="581">
        <f t="shared" si="51"/>
        <v>0</v>
      </c>
      <c r="AS65" s="582">
        <f t="shared" si="51"/>
        <v>0</v>
      </c>
      <c r="AT65" s="601">
        <f t="shared" si="51"/>
        <v>0</v>
      </c>
      <c r="AU65" s="339">
        <f t="shared" si="51"/>
        <v>0</v>
      </c>
      <c r="AV65" s="579">
        <f t="shared" si="51"/>
        <v>0</v>
      </c>
      <c r="AW65" s="580">
        <f t="shared" si="51"/>
        <v>0</v>
      </c>
      <c r="AX65" s="600">
        <f t="shared" si="51"/>
        <v>0</v>
      </c>
      <c r="AY65" s="425">
        <f t="shared" si="51"/>
        <v>0</v>
      </c>
      <c r="AZ65" s="581">
        <f t="shared" si="51"/>
        <v>0</v>
      </c>
      <c r="BA65" s="582">
        <f t="shared" si="51"/>
        <v>0</v>
      </c>
      <c r="BB65" s="601">
        <f t="shared" si="51"/>
        <v>0</v>
      </c>
      <c r="BC65" s="425">
        <f t="shared" si="51"/>
        <v>7</v>
      </c>
      <c r="BD65" s="581">
        <f t="shared" si="51"/>
        <v>4010</v>
      </c>
      <c r="BE65" s="582">
        <f t="shared" si="51"/>
        <v>1715.2</v>
      </c>
      <c r="BF65" s="601">
        <f t="shared" si="51"/>
        <v>1715.2</v>
      </c>
      <c r="BG65" s="425">
        <f t="shared" si="51"/>
        <v>0</v>
      </c>
      <c r="BH65" s="581">
        <f t="shared" si="51"/>
        <v>0</v>
      </c>
      <c r="BI65" s="582">
        <f t="shared" si="51"/>
        <v>0</v>
      </c>
      <c r="BJ65" s="601">
        <f t="shared" si="51"/>
        <v>0</v>
      </c>
      <c r="BK65" s="425">
        <f t="shared" si="51"/>
        <v>0</v>
      </c>
      <c r="BL65" s="581">
        <f t="shared" si="51"/>
        <v>0</v>
      </c>
      <c r="BM65" s="582">
        <f t="shared" si="51"/>
        <v>0</v>
      </c>
      <c r="BN65" s="601">
        <f t="shared" si="51"/>
        <v>0</v>
      </c>
      <c r="BO65" s="323">
        <f t="shared" si="28"/>
        <v>630</v>
      </c>
      <c r="BP65" s="1040">
        <f t="shared" si="29"/>
        <v>832894</v>
      </c>
      <c r="BQ65" s="1048">
        <f t="shared" si="30"/>
        <v>238860.20000000007</v>
      </c>
      <c r="BR65" s="1055">
        <f t="shared" si="31"/>
        <v>238860.20000000007</v>
      </c>
      <c r="BS65" s="319" t="str">
        <f>VLOOKUP(A65,Sheet2!A:B,2,FALSE)</f>
        <v>โรงพยาบาลวังน้อย</v>
      </c>
    </row>
    <row r="66" spans="1:71" x14ac:dyDescent="0.25">
      <c r="A66" s="344" t="s">
        <v>3068</v>
      </c>
      <c r="B66" s="341" t="s">
        <v>11</v>
      </c>
      <c r="C66" s="425">
        <f t="shared" ref="C66:AH66" si="52">+C18+C42</f>
        <v>25</v>
      </c>
      <c r="D66" s="581">
        <f t="shared" si="52"/>
        <v>21110.75</v>
      </c>
      <c r="E66" s="582">
        <f t="shared" si="52"/>
        <v>4593.375</v>
      </c>
      <c r="F66" s="601">
        <f t="shared" si="52"/>
        <v>4593.4000000000005</v>
      </c>
      <c r="G66" s="425">
        <f t="shared" si="52"/>
        <v>212</v>
      </c>
      <c r="H66" s="581">
        <f t="shared" si="52"/>
        <v>230821</v>
      </c>
      <c r="I66" s="582">
        <f t="shared" si="52"/>
        <v>49321.5</v>
      </c>
      <c r="J66" s="601">
        <f t="shared" si="52"/>
        <v>49321.5</v>
      </c>
      <c r="K66" s="425">
        <f t="shared" si="52"/>
        <v>0</v>
      </c>
      <c r="L66" s="581">
        <f t="shared" si="52"/>
        <v>0</v>
      </c>
      <c r="M66" s="582">
        <f t="shared" si="52"/>
        <v>0</v>
      </c>
      <c r="N66" s="601">
        <f t="shared" si="52"/>
        <v>0</v>
      </c>
      <c r="O66" s="425">
        <f t="shared" si="52"/>
        <v>0</v>
      </c>
      <c r="P66" s="581">
        <f t="shared" si="52"/>
        <v>0</v>
      </c>
      <c r="Q66" s="582">
        <f t="shared" si="52"/>
        <v>0</v>
      </c>
      <c r="R66" s="601">
        <f t="shared" si="52"/>
        <v>0</v>
      </c>
      <c r="S66" s="425">
        <f t="shared" si="52"/>
        <v>0</v>
      </c>
      <c r="T66" s="581">
        <f t="shared" si="52"/>
        <v>0</v>
      </c>
      <c r="U66" s="582">
        <f t="shared" si="52"/>
        <v>0</v>
      </c>
      <c r="V66" s="601">
        <f t="shared" si="52"/>
        <v>0</v>
      </c>
      <c r="W66" s="425">
        <f t="shared" si="52"/>
        <v>0</v>
      </c>
      <c r="X66" s="581">
        <f t="shared" si="52"/>
        <v>0</v>
      </c>
      <c r="Y66" s="582">
        <f t="shared" si="52"/>
        <v>0</v>
      </c>
      <c r="Z66" s="601">
        <f t="shared" si="52"/>
        <v>0</v>
      </c>
      <c r="AA66" s="425">
        <f t="shared" si="52"/>
        <v>0</v>
      </c>
      <c r="AB66" s="581">
        <f t="shared" si="52"/>
        <v>0</v>
      </c>
      <c r="AC66" s="582">
        <f t="shared" si="52"/>
        <v>0</v>
      </c>
      <c r="AD66" s="601">
        <f t="shared" si="52"/>
        <v>0</v>
      </c>
      <c r="AE66" s="425">
        <f t="shared" si="52"/>
        <v>0</v>
      </c>
      <c r="AF66" s="581">
        <f t="shared" si="52"/>
        <v>0</v>
      </c>
      <c r="AG66" s="582">
        <f t="shared" si="52"/>
        <v>0</v>
      </c>
      <c r="AH66" s="601">
        <f t="shared" si="52"/>
        <v>0</v>
      </c>
      <c r="AI66" s="425">
        <f t="shared" ref="AI66:BN66" si="53">+AI18+AI42</f>
        <v>0</v>
      </c>
      <c r="AJ66" s="581">
        <f t="shared" si="53"/>
        <v>0</v>
      </c>
      <c r="AK66" s="582">
        <f t="shared" si="53"/>
        <v>0</v>
      </c>
      <c r="AL66" s="601">
        <f t="shared" si="53"/>
        <v>0</v>
      </c>
      <c r="AM66" s="425">
        <f t="shared" si="53"/>
        <v>0</v>
      </c>
      <c r="AN66" s="581">
        <f t="shared" si="53"/>
        <v>0</v>
      </c>
      <c r="AO66" s="582">
        <f t="shared" si="53"/>
        <v>0</v>
      </c>
      <c r="AP66" s="601">
        <f t="shared" si="53"/>
        <v>0</v>
      </c>
      <c r="AQ66" s="425">
        <f t="shared" si="53"/>
        <v>6</v>
      </c>
      <c r="AR66" s="581">
        <f t="shared" si="53"/>
        <v>8244</v>
      </c>
      <c r="AS66" s="582">
        <f t="shared" si="53"/>
        <v>1364.5</v>
      </c>
      <c r="AT66" s="601">
        <f t="shared" si="53"/>
        <v>1364.5</v>
      </c>
      <c r="AU66" s="425">
        <f t="shared" si="53"/>
        <v>0</v>
      </c>
      <c r="AV66" s="581">
        <f t="shared" si="53"/>
        <v>0</v>
      </c>
      <c r="AW66" s="582">
        <f t="shared" si="53"/>
        <v>0</v>
      </c>
      <c r="AX66" s="601">
        <f t="shared" si="53"/>
        <v>0</v>
      </c>
      <c r="AY66" s="339">
        <f t="shared" si="53"/>
        <v>0</v>
      </c>
      <c r="AZ66" s="579">
        <f t="shared" si="53"/>
        <v>0</v>
      </c>
      <c r="BA66" s="580">
        <f t="shared" si="53"/>
        <v>0</v>
      </c>
      <c r="BB66" s="600">
        <f t="shared" si="53"/>
        <v>0</v>
      </c>
      <c r="BC66" s="425">
        <f t="shared" si="53"/>
        <v>0</v>
      </c>
      <c r="BD66" s="581">
        <f t="shared" si="53"/>
        <v>0</v>
      </c>
      <c r="BE66" s="582">
        <f t="shared" si="53"/>
        <v>0</v>
      </c>
      <c r="BF66" s="601">
        <f t="shared" si="53"/>
        <v>0</v>
      </c>
      <c r="BG66" s="425">
        <f t="shared" si="53"/>
        <v>0</v>
      </c>
      <c r="BH66" s="581">
        <f t="shared" si="53"/>
        <v>0</v>
      </c>
      <c r="BI66" s="582">
        <f t="shared" si="53"/>
        <v>0</v>
      </c>
      <c r="BJ66" s="601">
        <f t="shared" si="53"/>
        <v>0</v>
      </c>
      <c r="BK66" s="425">
        <f t="shared" si="53"/>
        <v>0</v>
      </c>
      <c r="BL66" s="581">
        <f t="shared" si="53"/>
        <v>0</v>
      </c>
      <c r="BM66" s="582">
        <f t="shared" si="53"/>
        <v>0</v>
      </c>
      <c r="BN66" s="601">
        <f t="shared" si="53"/>
        <v>0</v>
      </c>
      <c r="BO66" s="323">
        <f t="shared" si="28"/>
        <v>243</v>
      </c>
      <c r="BP66" s="1040">
        <f t="shared" si="29"/>
        <v>260175.75</v>
      </c>
      <c r="BQ66" s="1048">
        <f t="shared" si="30"/>
        <v>55279.375</v>
      </c>
      <c r="BR66" s="1055">
        <f t="shared" si="31"/>
        <v>55279.4</v>
      </c>
      <c r="BS66" s="319" t="str">
        <f>VLOOKUP(A66,Sheet2!A:B,2,FALSE)</f>
        <v>โรงพยาบาลบางซ้าย</v>
      </c>
    </row>
    <row r="67" spans="1:71" x14ac:dyDescent="0.25">
      <c r="A67" s="344" t="s">
        <v>3069</v>
      </c>
      <c r="B67" s="343" t="s">
        <v>3070</v>
      </c>
      <c r="C67" s="425">
        <f t="shared" ref="C67:AH67" si="54">+C19+C43</f>
        <v>439</v>
      </c>
      <c r="D67" s="581">
        <f t="shared" si="54"/>
        <v>611151.5</v>
      </c>
      <c r="E67" s="582">
        <f t="shared" si="54"/>
        <v>106689.75</v>
      </c>
      <c r="F67" s="601">
        <f t="shared" si="54"/>
        <v>106689.87000000001</v>
      </c>
      <c r="G67" s="425">
        <f t="shared" si="54"/>
        <v>11</v>
      </c>
      <c r="H67" s="581">
        <f t="shared" si="54"/>
        <v>9721</v>
      </c>
      <c r="I67" s="582">
        <f t="shared" si="54"/>
        <v>3390</v>
      </c>
      <c r="J67" s="601">
        <f t="shared" si="54"/>
        <v>3390</v>
      </c>
      <c r="K67" s="425">
        <f t="shared" si="54"/>
        <v>0</v>
      </c>
      <c r="L67" s="581">
        <f t="shared" si="54"/>
        <v>0</v>
      </c>
      <c r="M67" s="582">
        <f t="shared" si="54"/>
        <v>0</v>
      </c>
      <c r="N67" s="601">
        <f t="shared" si="54"/>
        <v>0</v>
      </c>
      <c r="O67" s="425">
        <f t="shared" si="54"/>
        <v>2</v>
      </c>
      <c r="P67" s="581">
        <f t="shared" si="54"/>
        <v>921.89</v>
      </c>
      <c r="Q67" s="582">
        <f t="shared" si="54"/>
        <v>404.15</v>
      </c>
      <c r="R67" s="601">
        <f t="shared" si="54"/>
        <v>404.15</v>
      </c>
      <c r="S67" s="425">
        <f t="shared" si="54"/>
        <v>0</v>
      </c>
      <c r="T67" s="581">
        <f t="shared" si="54"/>
        <v>0</v>
      </c>
      <c r="U67" s="582">
        <f t="shared" si="54"/>
        <v>0</v>
      </c>
      <c r="V67" s="601">
        <f t="shared" si="54"/>
        <v>0</v>
      </c>
      <c r="W67" s="425">
        <f t="shared" si="54"/>
        <v>2</v>
      </c>
      <c r="X67" s="581">
        <f t="shared" si="54"/>
        <v>915</v>
      </c>
      <c r="Y67" s="582">
        <f t="shared" si="54"/>
        <v>457.5</v>
      </c>
      <c r="Z67" s="601">
        <f t="shared" si="54"/>
        <v>457.5</v>
      </c>
      <c r="AA67" s="425">
        <f t="shared" si="54"/>
        <v>1</v>
      </c>
      <c r="AB67" s="581">
        <f t="shared" si="54"/>
        <v>1506</v>
      </c>
      <c r="AC67" s="582">
        <f t="shared" si="54"/>
        <v>350</v>
      </c>
      <c r="AD67" s="601">
        <f t="shared" si="54"/>
        <v>350</v>
      </c>
      <c r="AE67" s="425">
        <f t="shared" si="54"/>
        <v>0</v>
      </c>
      <c r="AF67" s="581">
        <f t="shared" si="54"/>
        <v>0</v>
      </c>
      <c r="AG67" s="582">
        <f t="shared" si="54"/>
        <v>0</v>
      </c>
      <c r="AH67" s="601">
        <f t="shared" si="54"/>
        <v>0</v>
      </c>
      <c r="AI67" s="425">
        <f t="shared" ref="AI67:BN67" si="55">+AI19+AI43</f>
        <v>0</v>
      </c>
      <c r="AJ67" s="581">
        <f t="shared" si="55"/>
        <v>0</v>
      </c>
      <c r="AK67" s="582">
        <f t="shared" si="55"/>
        <v>0</v>
      </c>
      <c r="AL67" s="601">
        <f t="shared" si="55"/>
        <v>0</v>
      </c>
      <c r="AM67" s="427">
        <f t="shared" si="55"/>
        <v>5</v>
      </c>
      <c r="AN67" s="581">
        <f t="shared" si="55"/>
        <v>8823</v>
      </c>
      <c r="AO67" s="582">
        <f t="shared" si="55"/>
        <v>1581</v>
      </c>
      <c r="AP67" s="601">
        <f t="shared" si="55"/>
        <v>1581</v>
      </c>
      <c r="AQ67" s="425">
        <f t="shared" si="55"/>
        <v>0</v>
      </c>
      <c r="AR67" s="581">
        <f t="shared" si="55"/>
        <v>0</v>
      </c>
      <c r="AS67" s="582">
        <f t="shared" si="55"/>
        <v>0</v>
      </c>
      <c r="AT67" s="601">
        <f t="shared" si="55"/>
        <v>0</v>
      </c>
      <c r="AU67" s="425">
        <f t="shared" si="55"/>
        <v>7</v>
      </c>
      <c r="AV67" s="581">
        <f t="shared" si="55"/>
        <v>3890</v>
      </c>
      <c r="AW67" s="582">
        <f t="shared" si="55"/>
        <v>1637.5</v>
      </c>
      <c r="AX67" s="601">
        <f t="shared" si="55"/>
        <v>1637.5</v>
      </c>
      <c r="AY67" s="425">
        <f t="shared" si="55"/>
        <v>0</v>
      </c>
      <c r="AZ67" s="581">
        <f t="shared" si="55"/>
        <v>0</v>
      </c>
      <c r="BA67" s="582">
        <f t="shared" si="55"/>
        <v>0</v>
      </c>
      <c r="BB67" s="601">
        <f t="shared" si="55"/>
        <v>0</v>
      </c>
      <c r="BC67" s="339">
        <f t="shared" si="55"/>
        <v>0</v>
      </c>
      <c r="BD67" s="579">
        <f t="shared" si="55"/>
        <v>0</v>
      </c>
      <c r="BE67" s="580">
        <f t="shared" si="55"/>
        <v>0</v>
      </c>
      <c r="BF67" s="600">
        <f t="shared" si="55"/>
        <v>0</v>
      </c>
      <c r="BG67" s="425">
        <f t="shared" si="55"/>
        <v>0</v>
      </c>
      <c r="BH67" s="581">
        <f t="shared" si="55"/>
        <v>0</v>
      </c>
      <c r="BI67" s="582">
        <f t="shared" si="55"/>
        <v>0</v>
      </c>
      <c r="BJ67" s="601">
        <f t="shared" si="55"/>
        <v>0</v>
      </c>
      <c r="BK67" s="425">
        <f t="shared" si="55"/>
        <v>0</v>
      </c>
      <c r="BL67" s="581">
        <f t="shared" si="55"/>
        <v>0</v>
      </c>
      <c r="BM67" s="582">
        <f t="shared" si="55"/>
        <v>0</v>
      </c>
      <c r="BN67" s="601">
        <f t="shared" si="55"/>
        <v>0</v>
      </c>
      <c r="BO67" s="323">
        <f t="shared" si="28"/>
        <v>467</v>
      </c>
      <c r="BP67" s="1040">
        <f t="shared" si="29"/>
        <v>636928.39</v>
      </c>
      <c r="BQ67" s="1048">
        <f t="shared" si="30"/>
        <v>114509.9</v>
      </c>
      <c r="BR67" s="1055">
        <f t="shared" si="31"/>
        <v>114510.02</v>
      </c>
      <c r="BS67" s="319" t="str">
        <f>VLOOKUP(A67,Sheet2!A:B,2,FALSE)</f>
        <v>โรงพยาบาลอุทัย</v>
      </c>
    </row>
    <row r="68" spans="1:71" x14ac:dyDescent="0.25">
      <c r="A68" s="344" t="s">
        <v>3071</v>
      </c>
      <c r="B68" s="343" t="s">
        <v>3072</v>
      </c>
      <c r="C68" s="425">
        <f t="shared" ref="C68:AH68" si="56">+C20+C44</f>
        <v>147</v>
      </c>
      <c r="D68" s="581">
        <f t="shared" si="56"/>
        <v>200281.25</v>
      </c>
      <c r="E68" s="582">
        <f t="shared" si="56"/>
        <v>21828.675000000003</v>
      </c>
      <c r="F68" s="601">
        <f t="shared" si="56"/>
        <v>21828.71</v>
      </c>
      <c r="G68" s="425">
        <f t="shared" si="56"/>
        <v>3</v>
      </c>
      <c r="H68" s="581">
        <f t="shared" si="56"/>
        <v>3443</v>
      </c>
      <c r="I68" s="582">
        <f t="shared" si="56"/>
        <v>605.4</v>
      </c>
      <c r="J68" s="601">
        <f t="shared" si="56"/>
        <v>605.4</v>
      </c>
      <c r="K68" s="425">
        <f t="shared" si="56"/>
        <v>0</v>
      </c>
      <c r="L68" s="581">
        <f t="shared" si="56"/>
        <v>0</v>
      </c>
      <c r="M68" s="582">
        <f t="shared" si="56"/>
        <v>0</v>
      </c>
      <c r="N68" s="601">
        <f t="shared" si="56"/>
        <v>0</v>
      </c>
      <c r="O68" s="425">
        <f t="shared" si="56"/>
        <v>0</v>
      </c>
      <c r="P68" s="581">
        <f t="shared" si="56"/>
        <v>0</v>
      </c>
      <c r="Q68" s="582">
        <f t="shared" si="56"/>
        <v>0</v>
      </c>
      <c r="R68" s="601">
        <f t="shared" si="56"/>
        <v>0</v>
      </c>
      <c r="S68" s="425">
        <f t="shared" si="56"/>
        <v>0</v>
      </c>
      <c r="T68" s="581">
        <f t="shared" si="56"/>
        <v>0</v>
      </c>
      <c r="U68" s="582">
        <f t="shared" si="56"/>
        <v>0</v>
      </c>
      <c r="V68" s="601">
        <f t="shared" si="56"/>
        <v>0</v>
      </c>
      <c r="W68" s="425">
        <f t="shared" si="56"/>
        <v>0</v>
      </c>
      <c r="X68" s="581">
        <f t="shared" si="56"/>
        <v>0</v>
      </c>
      <c r="Y68" s="582">
        <f t="shared" si="56"/>
        <v>0</v>
      </c>
      <c r="Z68" s="601">
        <f t="shared" si="56"/>
        <v>0</v>
      </c>
      <c r="AA68" s="425">
        <f t="shared" si="56"/>
        <v>0</v>
      </c>
      <c r="AB68" s="581">
        <f t="shared" si="56"/>
        <v>0</v>
      </c>
      <c r="AC68" s="582">
        <f t="shared" si="56"/>
        <v>0</v>
      </c>
      <c r="AD68" s="601">
        <f t="shared" si="56"/>
        <v>0</v>
      </c>
      <c r="AE68" s="425">
        <f t="shared" si="56"/>
        <v>0</v>
      </c>
      <c r="AF68" s="581">
        <f t="shared" si="56"/>
        <v>0</v>
      </c>
      <c r="AG68" s="582">
        <f t="shared" si="56"/>
        <v>0</v>
      </c>
      <c r="AH68" s="601">
        <f t="shared" si="56"/>
        <v>0</v>
      </c>
      <c r="AI68" s="425">
        <f t="shared" ref="AI68:BN68" si="57">+AI20+AI44</f>
        <v>0</v>
      </c>
      <c r="AJ68" s="581">
        <f t="shared" si="57"/>
        <v>0</v>
      </c>
      <c r="AK68" s="582">
        <f t="shared" si="57"/>
        <v>0</v>
      </c>
      <c r="AL68" s="601">
        <f t="shared" si="57"/>
        <v>0</v>
      </c>
      <c r="AM68" s="425">
        <f t="shared" si="57"/>
        <v>0</v>
      </c>
      <c r="AN68" s="581">
        <f t="shared" si="57"/>
        <v>0</v>
      </c>
      <c r="AO68" s="582">
        <f t="shared" si="57"/>
        <v>0</v>
      </c>
      <c r="AP68" s="601">
        <f t="shared" si="57"/>
        <v>0</v>
      </c>
      <c r="AQ68" s="425">
        <f t="shared" si="57"/>
        <v>0</v>
      </c>
      <c r="AR68" s="581">
        <f t="shared" si="57"/>
        <v>0</v>
      </c>
      <c r="AS68" s="582">
        <f t="shared" si="57"/>
        <v>0</v>
      </c>
      <c r="AT68" s="601">
        <f t="shared" si="57"/>
        <v>0</v>
      </c>
      <c r="AU68" s="425">
        <f t="shared" si="57"/>
        <v>0</v>
      </c>
      <c r="AV68" s="581">
        <f t="shared" si="57"/>
        <v>0</v>
      </c>
      <c r="AW68" s="582">
        <f t="shared" si="57"/>
        <v>0</v>
      </c>
      <c r="AX68" s="601">
        <f t="shared" si="57"/>
        <v>0</v>
      </c>
      <c r="AY68" s="425">
        <f t="shared" si="57"/>
        <v>1</v>
      </c>
      <c r="AZ68" s="581">
        <f t="shared" si="57"/>
        <v>2162</v>
      </c>
      <c r="BA68" s="582">
        <f t="shared" si="57"/>
        <v>210</v>
      </c>
      <c r="BB68" s="601">
        <f t="shared" si="57"/>
        <v>210</v>
      </c>
      <c r="BC68" s="425">
        <f t="shared" si="57"/>
        <v>1</v>
      </c>
      <c r="BD68" s="581">
        <f t="shared" si="57"/>
        <v>250</v>
      </c>
      <c r="BE68" s="582">
        <f t="shared" si="57"/>
        <v>75</v>
      </c>
      <c r="BF68" s="601">
        <f t="shared" si="57"/>
        <v>75</v>
      </c>
      <c r="BG68" s="339">
        <f t="shared" si="57"/>
        <v>0</v>
      </c>
      <c r="BH68" s="579">
        <f t="shared" si="57"/>
        <v>0</v>
      </c>
      <c r="BI68" s="580">
        <f t="shared" si="57"/>
        <v>0</v>
      </c>
      <c r="BJ68" s="600">
        <f t="shared" si="57"/>
        <v>0</v>
      </c>
      <c r="BK68" s="425">
        <f t="shared" si="57"/>
        <v>4</v>
      </c>
      <c r="BL68" s="581">
        <f t="shared" si="57"/>
        <v>1788</v>
      </c>
      <c r="BM68" s="582">
        <f t="shared" si="57"/>
        <v>437.7</v>
      </c>
      <c r="BN68" s="601">
        <f t="shared" si="57"/>
        <v>437.7</v>
      </c>
      <c r="BO68" s="323">
        <f t="shared" si="28"/>
        <v>156</v>
      </c>
      <c r="BP68" s="1040">
        <f t="shared" si="29"/>
        <v>207924.25</v>
      </c>
      <c r="BQ68" s="1048">
        <f t="shared" si="30"/>
        <v>23156.775000000005</v>
      </c>
      <c r="BR68" s="1055">
        <f t="shared" si="31"/>
        <v>23156.81</v>
      </c>
      <c r="BS68" s="319" t="str">
        <f>VLOOKUP(A68,Sheet2!A:B,2,FALSE)</f>
        <v>โรงพยาบาลมหาราช</v>
      </c>
    </row>
    <row r="69" spans="1:71" x14ac:dyDescent="0.25">
      <c r="A69" s="342" t="s">
        <v>3073</v>
      </c>
      <c r="B69" s="341" t="s">
        <v>15</v>
      </c>
      <c r="C69" s="425">
        <f t="shared" ref="C69:AH69" si="58">+C21+C45</f>
        <v>84</v>
      </c>
      <c r="D69" s="581">
        <f t="shared" si="58"/>
        <v>103253.25</v>
      </c>
      <c r="E69" s="582">
        <f t="shared" si="58"/>
        <v>13071.524999999998</v>
      </c>
      <c r="F69" s="601">
        <f t="shared" si="58"/>
        <v>13071.55</v>
      </c>
      <c r="G69" s="425">
        <f t="shared" si="58"/>
        <v>6</v>
      </c>
      <c r="H69" s="581">
        <f t="shared" si="58"/>
        <v>4826</v>
      </c>
      <c r="I69" s="582">
        <f t="shared" si="58"/>
        <v>958.5</v>
      </c>
      <c r="J69" s="601">
        <f t="shared" si="58"/>
        <v>958.5</v>
      </c>
      <c r="K69" s="425">
        <f t="shared" si="58"/>
        <v>0</v>
      </c>
      <c r="L69" s="581">
        <f t="shared" si="58"/>
        <v>0</v>
      </c>
      <c r="M69" s="582">
        <f t="shared" si="58"/>
        <v>0</v>
      </c>
      <c r="N69" s="601">
        <f t="shared" si="58"/>
        <v>0</v>
      </c>
      <c r="O69" s="425">
        <f t="shared" si="58"/>
        <v>0</v>
      </c>
      <c r="P69" s="581">
        <f t="shared" si="58"/>
        <v>0</v>
      </c>
      <c r="Q69" s="582">
        <f t="shared" si="58"/>
        <v>0</v>
      </c>
      <c r="R69" s="601">
        <f t="shared" si="58"/>
        <v>0</v>
      </c>
      <c r="S69" s="425">
        <f t="shared" si="58"/>
        <v>0</v>
      </c>
      <c r="T69" s="581">
        <f t="shared" si="58"/>
        <v>0</v>
      </c>
      <c r="U69" s="582">
        <f t="shared" si="58"/>
        <v>0</v>
      </c>
      <c r="V69" s="601">
        <f t="shared" si="58"/>
        <v>0</v>
      </c>
      <c r="W69" s="425">
        <f t="shared" si="58"/>
        <v>0</v>
      </c>
      <c r="X69" s="581">
        <f t="shared" si="58"/>
        <v>0</v>
      </c>
      <c r="Y69" s="582">
        <f t="shared" si="58"/>
        <v>0</v>
      </c>
      <c r="Z69" s="601">
        <f t="shared" si="58"/>
        <v>0</v>
      </c>
      <c r="AA69" s="425">
        <f t="shared" si="58"/>
        <v>0</v>
      </c>
      <c r="AB69" s="581">
        <f t="shared" si="58"/>
        <v>0</v>
      </c>
      <c r="AC69" s="582">
        <f t="shared" si="58"/>
        <v>0</v>
      </c>
      <c r="AD69" s="601">
        <f t="shared" si="58"/>
        <v>0</v>
      </c>
      <c r="AE69" s="425">
        <f t="shared" si="58"/>
        <v>0</v>
      </c>
      <c r="AF69" s="581">
        <f t="shared" si="58"/>
        <v>0</v>
      </c>
      <c r="AG69" s="582">
        <f t="shared" si="58"/>
        <v>0</v>
      </c>
      <c r="AH69" s="601">
        <f t="shared" si="58"/>
        <v>0</v>
      </c>
      <c r="AI69" s="425">
        <f t="shared" ref="AI69:BN69" si="59">+AI21+AI45</f>
        <v>0</v>
      </c>
      <c r="AJ69" s="581">
        <f t="shared" si="59"/>
        <v>0</v>
      </c>
      <c r="AK69" s="582">
        <f t="shared" si="59"/>
        <v>0</v>
      </c>
      <c r="AL69" s="601">
        <f t="shared" si="59"/>
        <v>0</v>
      </c>
      <c r="AM69" s="425">
        <f t="shared" si="59"/>
        <v>0</v>
      </c>
      <c r="AN69" s="581">
        <f t="shared" si="59"/>
        <v>0</v>
      </c>
      <c r="AO69" s="582">
        <f t="shared" si="59"/>
        <v>0</v>
      </c>
      <c r="AP69" s="601">
        <f t="shared" si="59"/>
        <v>0</v>
      </c>
      <c r="AQ69" s="425">
        <f t="shared" si="59"/>
        <v>0</v>
      </c>
      <c r="AR69" s="581">
        <f t="shared" si="59"/>
        <v>0</v>
      </c>
      <c r="AS69" s="582">
        <f t="shared" si="59"/>
        <v>0</v>
      </c>
      <c r="AT69" s="601">
        <f t="shared" si="59"/>
        <v>0</v>
      </c>
      <c r="AU69" s="425">
        <f t="shared" si="59"/>
        <v>0</v>
      </c>
      <c r="AV69" s="581">
        <f t="shared" si="59"/>
        <v>0</v>
      </c>
      <c r="AW69" s="582">
        <f t="shared" si="59"/>
        <v>0</v>
      </c>
      <c r="AX69" s="601">
        <f t="shared" si="59"/>
        <v>0</v>
      </c>
      <c r="AY69" s="425">
        <f t="shared" si="59"/>
        <v>0</v>
      </c>
      <c r="AZ69" s="581">
        <f t="shared" si="59"/>
        <v>0</v>
      </c>
      <c r="BA69" s="582">
        <f t="shared" si="59"/>
        <v>0</v>
      </c>
      <c r="BB69" s="601">
        <f t="shared" si="59"/>
        <v>0</v>
      </c>
      <c r="BC69" s="425">
        <f t="shared" si="59"/>
        <v>0</v>
      </c>
      <c r="BD69" s="581">
        <f t="shared" si="59"/>
        <v>0</v>
      </c>
      <c r="BE69" s="582">
        <f t="shared" si="59"/>
        <v>0</v>
      </c>
      <c r="BF69" s="601">
        <f t="shared" si="59"/>
        <v>0</v>
      </c>
      <c r="BG69" s="425">
        <f t="shared" si="59"/>
        <v>0</v>
      </c>
      <c r="BH69" s="581">
        <f t="shared" si="59"/>
        <v>0</v>
      </c>
      <c r="BI69" s="582">
        <f t="shared" si="59"/>
        <v>0</v>
      </c>
      <c r="BJ69" s="601">
        <f t="shared" si="59"/>
        <v>0</v>
      </c>
      <c r="BK69" s="339">
        <f t="shared" si="59"/>
        <v>0</v>
      </c>
      <c r="BL69" s="579">
        <f t="shared" si="59"/>
        <v>0</v>
      </c>
      <c r="BM69" s="580">
        <f t="shared" si="59"/>
        <v>0</v>
      </c>
      <c r="BN69" s="600">
        <f t="shared" si="59"/>
        <v>0</v>
      </c>
      <c r="BO69" s="323">
        <f t="shared" si="28"/>
        <v>90</v>
      </c>
      <c r="BP69" s="1040">
        <f t="shared" si="29"/>
        <v>108079.25</v>
      </c>
      <c r="BQ69" s="1048">
        <f t="shared" si="30"/>
        <v>14030.024999999998</v>
      </c>
      <c r="BR69" s="1055">
        <f t="shared" si="31"/>
        <v>14030.05</v>
      </c>
      <c r="BS69" s="319" t="str">
        <f>VLOOKUP(A69,Sheet2!A:B,2,FALSE)</f>
        <v>โรงพยาบาลบ้านแพรก</v>
      </c>
    </row>
    <row r="70" spans="1:71" x14ac:dyDescent="0.25">
      <c r="A70" s="1437" t="s">
        <v>12</v>
      </c>
      <c r="B70" s="1437"/>
      <c r="C70" s="345">
        <f t="shared" ref="C70:AH70" si="60">SUM(C54:C69)</f>
        <v>4413</v>
      </c>
      <c r="D70" s="583">
        <f t="shared" si="60"/>
        <v>5288901.25</v>
      </c>
      <c r="E70" s="584">
        <f t="shared" si="60"/>
        <v>1105900.7</v>
      </c>
      <c r="F70" s="602">
        <f t="shared" si="60"/>
        <v>1105901.6800000002</v>
      </c>
      <c r="G70" s="345">
        <f t="shared" si="60"/>
        <v>1219</v>
      </c>
      <c r="H70" s="583">
        <f t="shared" si="60"/>
        <v>1194337</v>
      </c>
      <c r="I70" s="584">
        <f t="shared" si="60"/>
        <v>264556.30000000005</v>
      </c>
      <c r="J70" s="602">
        <f t="shared" si="60"/>
        <v>264556.30000000005</v>
      </c>
      <c r="K70" s="345">
        <f t="shared" si="60"/>
        <v>4</v>
      </c>
      <c r="L70" s="583">
        <f t="shared" si="60"/>
        <v>980</v>
      </c>
      <c r="M70" s="584">
        <f t="shared" si="60"/>
        <v>710</v>
      </c>
      <c r="N70" s="602">
        <f t="shared" si="60"/>
        <v>710</v>
      </c>
      <c r="O70" s="345">
        <f t="shared" si="60"/>
        <v>36</v>
      </c>
      <c r="P70" s="583">
        <f t="shared" si="60"/>
        <v>20941.074999999997</v>
      </c>
      <c r="Q70" s="584">
        <f t="shared" si="60"/>
        <v>8553.3950000000004</v>
      </c>
      <c r="R70" s="602">
        <f t="shared" si="60"/>
        <v>8553.4</v>
      </c>
      <c r="S70" s="345">
        <f t="shared" si="60"/>
        <v>24</v>
      </c>
      <c r="T70" s="583">
        <f t="shared" si="60"/>
        <v>10317</v>
      </c>
      <c r="U70" s="584">
        <f t="shared" si="60"/>
        <v>7949.5</v>
      </c>
      <c r="V70" s="602">
        <f t="shared" si="60"/>
        <v>7949.5</v>
      </c>
      <c r="W70" s="345">
        <f t="shared" si="60"/>
        <v>30</v>
      </c>
      <c r="X70" s="583">
        <f t="shared" si="60"/>
        <v>7719</v>
      </c>
      <c r="Y70" s="584">
        <f t="shared" si="60"/>
        <v>6230</v>
      </c>
      <c r="Z70" s="602">
        <f t="shared" si="60"/>
        <v>6230</v>
      </c>
      <c r="AA70" s="345">
        <f t="shared" si="60"/>
        <v>24</v>
      </c>
      <c r="AB70" s="583">
        <f t="shared" si="60"/>
        <v>15942</v>
      </c>
      <c r="AC70" s="584">
        <f t="shared" si="60"/>
        <v>7256.9</v>
      </c>
      <c r="AD70" s="602">
        <f t="shared" si="60"/>
        <v>7256.9</v>
      </c>
      <c r="AE70" s="345">
        <f t="shared" si="60"/>
        <v>24</v>
      </c>
      <c r="AF70" s="583">
        <f t="shared" si="60"/>
        <v>10383</v>
      </c>
      <c r="AG70" s="584">
        <f t="shared" si="60"/>
        <v>7462.4</v>
      </c>
      <c r="AH70" s="602">
        <f t="shared" si="60"/>
        <v>7462.4</v>
      </c>
      <c r="AI70" s="345">
        <f t="shared" ref="AI70:BN70" si="61">SUM(AI54:AI69)</f>
        <v>15</v>
      </c>
      <c r="AJ70" s="583">
        <f t="shared" si="61"/>
        <v>6607</v>
      </c>
      <c r="AK70" s="584">
        <f t="shared" si="61"/>
        <v>2494.5</v>
      </c>
      <c r="AL70" s="602">
        <f t="shared" si="61"/>
        <v>2494.5</v>
      </c>
      <c r="AM70" s="345">
        <f t="shared" si="61"/>
        <v>14</v>
      </c>
      <c r="AN70" s="583">
        <f t="shared" si="61"/>
        <v>19078</v>
      </c>
      <c r="AO70" s="584">
        <f t="shared" si="61"/>
        <v>4399.5</v>
      </c>
      <c r="AP70" s="602">
        <f t="shared" si="61"/>
        <v>4399.5</v>
      </c>
      <c r="AQ70" s="345">
        <f t="shared" si="61"/>
        <v>24</v>
      </c>
      <c r="AR70" s="583">
        <f t="shared" si="61"/>
        <v>19535</v>
      </c>
      <c r="AS70" s="584">
        <f t="shared" si="61"/>
        <v>9745.5</v>
      </c>
      <c r="AT70" s="602">
        <f t="shared" si="61"/>
        <v>9745.5</v>
      </c>
      <c r="AU70" s="345">
        <f t="shared" si="61"/>
        <v>23</v>
      </c>
      <c r="AV70" s="583">
        <f t="shared" si="61"/>
        <v>15994</v>
      </c>
      <c r="AW70" s="584">
        <f t="shared" si="61"/>
        <v>6976.5</v>
      </c>
      <c r="AX70" s="602">
        <f t="shared" si="61"/>
        <v>6976.5</v>
      </c>
      <c r="AY70" s="345">
        <f t="shared" si="61"/>
        <v>3</v>
      </c>
      <c r="AZ70" s="583">
        <f t="shared" si="61"/>
        <v>3762</v>
      </c>
      <c r="BA70" s="584">
        <f t="shared" si="61"/>
        <v>474</v>
      </c>
      <c r="BB70" s="602">
        <f t="shared" si="61"/>
        <v>474</v>
      </c>
      <c r="BC70" s="345">
        <f t="shared" si="61"/>
        <v>85</v>
      </c>
      <c r="BD70" s="583">
        <f t="shared" si="61"/>
        <v>28674</v>
      </c>
      <c r="BE70" s="584">
        <f t="shared" si="61"/>
        <v>18897.3</v>
      </c>
      <c r="BF70" s="602">
        <f t="shared" si="61"/>
        <v>18897.3</v>
      </c>
      <c r="BG70" s="345">
        <f t="shared" si="61"/>
        <v>14</v>
      </c>
      <c r="BH70" s="583">
        <f t="shared" si="61"/>
        <v>12315</v>
      </c>
      <c r="BI70" s="584">
        <f t="shared" si="61"/>
        <v>2986.1</v>
      </c>
      <c r="BJ70" s="602">
        <f t="shared" si="61"/>
        <v>2986.1</v>
      </c>
      <c r="BK70" s="345">
        <f t="shared" si="61"/>
        <v>6</v>
      </c>
      <c r="BL70" s="583">
        <f t="shared" si="61"/>
        <v>2814</v>
      </c>
      <c r="BM70" s="584">
        <f t="shared" si="61"/>
        <v>803.7</v>
      </c>
      <c r="BN70" s="602">
        <f t="shared" si="61"/>
        <v>803.7</v>
      </c>
      <c r="BO70" s="323">
        <f t="shared" si="28"/>
        <v>5958</v>
      </c>
      <c r="BP70" s="1040">
        <f t="shared" si="29"/>
        <v>6658299.3250000002</v>
      </c>
      <c r="BQ70" s="1048">
        <f t="shared" si="30"/>
        <v>1455396.2949999999</v>
      </c>
      <c r="BR70" s="1055">
        <f t="shared" si="31"/>
        <v>1455397.28</v>
      </c>
    </row>
    <row r="72" spans="1:71" s="346" customFormat="1" x14ac:dyDescent="0.25">
      <c r="D72" s="585"/>
      <c r="E72" s="586"/>
      <c r="F72" s="603"/>
      <c r="H72" s="585"/>
      <c r="I72" s="586"/>
      <c r="J72" s="603"/>
      <c r="L72" s="585"/>
      <c r="M72" s="586"/>
      <c r="N72" s="603"/>
      <c r="P72" s="585"/>
      <c r="Q72" s="586"/>
      <c r="R72" s="603"/>
      <c r="T72" s="585"/>
      <c r="U72" s="586"/>
      <c r="V72" s="603"/>
      <c r="X72" s="585"/>
      <c r="Y72" s="586"/>
      <c r="Z72" s="603"/>
      <c r="AB72" s="585"/>
      <c r="AC72" s="586"/>
      <c r="AD72" s="603"/>
      <c r="AF72" s="585"/>
      <c r="AG72" s="586"/>
      <c r="AH72" s="603"/>
      <c r="AJ72" s="585"/>
      <c r="AK72" s="586"/>
      <c r="AL72" s="603"/>
      <c r="AN72" s="585"/>
      <c r="AO72" s="586"/>
      <c r="AP72" s="603"/>
      <c r="AR72" s="585"/>
      <c r="AS72" s="586"/>
      <c r="AT72" s="603"/>
      <c r="AV72" s="585"/>
      <c r="AW72" s="586"/>
      <c r="AX72" s="603"/>
      <c r="AZ72" s="585"/>
      <c r="BA72" s="586"/>
      <c r="BB72" s="603"/>
      <c r="BD72" s="585"/>
      <c r="BE72" s="586"/>
      <c r="BF72" s="603"/>
      <c r="BH72" s="585"/>
      <c r="BI72" s="586"/>
      <c r="BJ72" s="603"/>
      <c r="BL72" s="585"/>
      <c r="BM72" s="586"/>
      <c r="BN72" s="603"/>
      <c r="BO72" s="862">
        <f>SUM(BO54:BO69)</f>
        <v>5958</v>
      </c>
      <c r="BP72" s="1042">
        <f>SUM(BP54:BP69)</f>
        <v>6658299.3250000002</v>
      </c>
      <c r="BQ72" s="1049">
        <f>SUM(BQ54:BQ69)</f>
        <v>1455396.2949999999</v>
      </c>
      <c r="BR72" s="1056">
        <f>SUM(BR54:BR69)</f>
        <v>1455397.28</v>
      </c>
    </row>
    <row r="73" spans="1:71" s="346" customFormat="1" x14ac:dyDescent="0.25">
      <c r="D73" s="585"/>
      <c r="E73" s="586"/>
      <c r="F73" s="603"/>
      <c r="H73" s="585"/>
      <c r="I73" s="586"/>
      <c r="J73" s="603"/>
      <c r="L73" s="585"/>
      <c r="M73" s="586"/>
      <c r="N73" s="603"/>
      <c r="P73" s="585"/>
      <c r="Q73" s="586"/>
      <c r="R73" s="603"/>
      <c r="T73" s="585"/>
      <c r="U73" s="586"/>
      <c r="V73" s="603"/>
      <c r="X73" s="585"/>
      <c r="Y73" s="586"/>
      <c r="Z73" s="603"/>
      <c r="AB73" s="585"/>
      <c r="AC73" s="586"/>
      <c r="AD73" s="603"/>
      <c r="AF73" s="585"/>
      <c r="AG73" s="586"/>
      <c r="AH73" s="603"/>
      <c r="AJ73" s="585"/>
      <c r="AK73" s="586"/>
      <c r="AL73" s="603"/>
      <c r="AN73" s="585"/>
      <c r="AO73" s="586"/>
      <c r="AP73" s="603"/>
      <c r="AR73" s="585"/>
      <c r="AS73" s="586"/>
      <c r="AT73" s="603"/>
      <c r="AV73" s="585"/>
      <c r="AW73" s="586"/>
      <c r="AX73" s="603"/>
      <c r="AZ73" s="585"/>
      <c r="BA73" s="586"/>
      <c r="BB73" s="603"/>
      <c r="BD73" s="585"/>
      <c r="BE73" s="586"/>
      <c r="BF73" s="603"/>
      <c r="BH73" s="585"/>
      <c r="BI73" s="586"/>
      <c r="BJ73" s="603"/>
      <c r="BL73" s="585"/>
      <c r="BM73" s="586"/>
      <c r="BN73" s="603"/>
      <c r="BP73" s="1043"/>
      <c r="BQ73" s="586"/>
      <c r="BR73" s="603"/>
    </row>
  </sheetData>
  <mergeCells count="116">
    <mergeCell ref="BG4:BH4"/>
    <mergeCell ref="BK4:BL4"/>
    <mergeCell ref="BO4:BP4"/>
    <mergeCell ref="A1:AJ1"/>
    <mergeCell ref="A2:AJ2"/>
    <mergeCell ref="C3:D3"/>
    <mergeCell ref="G3:H3"/>
    <mergeCell ref="AY3:AZ3"/>
    <mergeCell ref="BK3:BL3"/>
    <mergeCell ref="BO3:BP3"/>
    <mergeCell ref="BC3:BD3"/>
    <mergeCell ref="BG3:BH3"/>
    <mergeCell ref="BC4:BD4"/>
    <mergeCell ref="S3:T3"/>
    <mergeCell ref="W3:X3"/>
    <mergeCell ref="AA3:AB3"/>
    <mergeCell ref="A22:B22"/>
    <mergeCell ref="AE3:AF3"/>
    <mergeCell ref="AI3:AJ3"/>
    <mergeCell ref="AM3:AN3"/>
    <mergeCell ref="AQ3:AR3"/>
    <mergeCell ref="AY4:AZ4"/>
    <mergeCell ref="AA4:AB4"/>
    <mergeCell ref="AE4:AF4"/>
    <mergeCell ref="AI4:AJ4"/>
    <mergeCell ref="A4:A5"/>
    <mergeCell ref="B4:B5"/>
    <mergeCell ref="W4:X4"/>
    <mergeCell ref="AU3:AV3"/>
    <mergeCell ref="AM4:AN4"/>
    <mergeCell ref="AQ4:AR4"/>
    <mergeCell ref="AU4:AV4"/>
    <mergeCell ref="C4:D4"/>
    <mergeCell ref="G4:H4"/>
    <mergeCell ref="K4:L4"/>
    <mergeCell ref="O4:P4"/>
    <mergeCell ref="S4:T4"/>
    <mergeCell ref="K3:L3"/>
    <mergeCell ref="O3:P3"/>
    <mergeCell ref="AQ27:AR27"/>
    <mergeCell ref="AU27:AV27"/>
    <mergeCell ref="AY27:AZ27"/>
    <mergeCell ref="BC27:BD27"/>
    <mergeCell ref="BG28:BH28"/>
    <mergeCell ref="BK28:BL28"/>
    <mergeCell ref="A25:AJ25"/>
    <mergeCell ref="A26:AJ26"/>
    <mergeCell ref="C27:D27"/>
    <mergeCell ref="G27:H27"/>
    <mergeCell ref="K27:L27"/>
    <mergeCell ref="O27:P27"/>
    <mergeCell ref="S27:T27"/>
    <mergeCell ref="W27:X27"/>
    <mergeCell ref="AU28:AV28"/>
    <mergeCell ref="AY28:AZ28"/>
    <mergeCell ref="BC28:BD28"/>
    <mergeCell ref="G28:H28"/>
    <mergeCell ref="K28:L28"/>
    <mergeCell ref="O28:P28"/>
    <mergeCell ref="A49:AJ49"/>
    <mergeCell ref="BO51:BP51"/>
    <mergeCell ref="AM51:AN51"/>
    <mergeCell ref="W51:X51"/>
    <mergeCell ref="AA51:AB51"/>
    <mergeCell ref="BG27:BH27"/>
    <mergeCell ref="BK27:BL27"/>
    <mergeCell ref="BO27:BP27"/>
    <mergeCell ref="A28:A29"/>
    <mergeCell ref="B28:B29"/>
    <mergeCell ref="C28:D28"/>
    <mergeCell ref="S28:T28"/>
    <mergeCell ref="W28:X28"/>
    <mergeCell ref="AA28:AB28"/>
    <mergeCell ref="AE28:AF28"/>
    <mergeCell ref="AI28:AJ28"/>
    <mergeCell ref="AM27:AN27"/>
    <mergeCell ref="AA27:AB27"/>
    <mergeCell ref="AE27:AF27"/>
    <mergeCell ref="AI27:AJ27"/>
    <mergeCell ref="BO28:BP28"/>
    <mergeCell ref="A46:B46"/>
    <mergeCell ref="AM28:AN28"/>
    <mergeCell ref="AQ28:AR28"/>
    <mergeCell ref="BO52:BP52"/>
    <mergeCell ref="S52:T52"/>
    <mergeCell ref="AE52:AF52"/>
    <mergeCell ref="AI52:AJ52"/>
    <mergeCell ref="BK51:BL51"/>
    <mergeCell ref="C51:D51"/>
    <mergeCell ref="G51:H51"/>
    <mergeCell ref="K51:L51"/>
    <mergeCell ref="O51:P51"/>
    <mergeCell ref="S51:T51"/>
    <mergeCell ref="AE51:AF51"/>
    <mergeCell ref="AI51:AJ51"/>
    <mergeCell ref="AQ51:AR51"/>
    <mergeCell ref="AU51:AV51"/>
    <mergeCell ref="AY51:AZ51"/>
    <mergeCell ref="BC51:BD51"/>
    <mergeCell ref="BG52:BH52"/>
    <mergeCell ref="BK52:BL52"/>
    <mergeCell ref="BG51:BH51"/>
    <mergeCell ref="A70:B70"/>
    <mergeCell ref="AM52:AN52"/>
    <mergeCell ref="AQ52:AR52"/>
    <mergeCell ref="AU52:AV52"/>
    <mergeCell ref="AY52:AZ52"/>
    <mergeCell ref="BC52:BD52"/>
    <mergeCell ref="K52:L52"/>
    <mergeCell ref="O52:P52"/>
    <mergeCell ref="W52:X52"/>
    <mergeCell ref="AA52:AB52"/>
    <mergeCell ref="A52:A53"/>
    <mergeCell ref="B52:B53"/>
    <mergeCell ref="C52:D52"/>
    <mergeCell ref="G52:H52"/>
  </mergeCells>
  <pageMargins left="0.70866141732283472" right="0.70866141732283472" top="0.74803149606299213" bottom="0.74803149606299213" header="0.31496062992125984" footer="0.31496062992125984"/>
  <pageSetup paperSize="9" scale="11" orientation="portrait" r:id="rId1"/>
  <headerFooter>
    <oddHeader>&amp;R&amp;D]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2"/>
  <sheetViews>
    <sheetView zoomScale="60" zoomScaleNormal="60" workbookViewId="0">
      <pane xSplit="2" ySplit="4" topLeftCell="BK50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19.5" x14ac:dyDescent="0.25"/>
  <cols>
    <col min="1" max="1" width="26.85546875" style="183" bestFit="1" customWidth="1"/>
    <col min="2" max="2" width="47.7109375" style="183" bestFit="1" customWidth="1"/>
    <col min="3" max="3" width="9.140625" style="183" bestFit="1" customWidth="1"/>
    <col min="4" max="4" width="24.42578125" style="488" customWidth="1"/>
    <col min="5" max="5" width="22.28515625" style="489" bestFit="1" customWidth="1"/>
    <col min="6" max="6" width="22.28515625" style="475" bestFit="1" customWidth="1"/>
    <col min="7" max="7" width="9.140625" style="183" bestFit="1" customWidth="1"/>
    <col min="8" max="8" width="22.5703125" style="488" bestFit="1" customWidth="1"/>
    <col min="9" max="9" width="20.140625" style="489" bestFit="1" customWidth="1"/>
    <col min="10" max="10" width="20.140625" style="475" bestFit="1" customWidth="1"/>
    <col min="11" max="11" width="7" style="183" bestFit="1" customWidth="1"/>
    <col min="12" max="12" width="18.28515625" style="488" bestFit="1" customWidth="1"/>
    <col min="13" max="13" width="18.28515625" style="489" bestFit="1" customWidth="1"/>
    <col min="14" max="14" width="18.28515625" style="475" bestFit="1" customWidth="1"/>
    <col min="15" max="15" width="7" style="183" bestFit="1" customWidth="1"/>
    <col min="16" max="16" width="20.140625" style="488" bestFit="1" customWidth="1"/>
    <col min="17" max="17" width="18.28515625" style="489" bestFit="1" customWidth="1"/>
    <col min="18" max="18" width="18.28515625" style="475" bestFit="1" customWidth="1"/>
    <col min="19" max="19" width="7" style="183" bestFit="1" customWidth="1"/>
    <col min="20" max="20" width="18.28515625" style="488" bestFit="1" customWidth="1"/>
    <col min="21" max="21" width="18.28515625" style="489" bestFit="1" customWidth="1"/>
    <col min="22" max="22" width="18.28515625" style="475" bestFit="1" customWidth="1"/>
    <col min="23" max="23" width="7" style="183" bestFit="1" customWidth="1"/>
    <col min="24" max="24" width="21.42578125" style="488" customWidth="1"/>
    <col min="25" max="25" width="18.28515625" style="489" bestFit="1" customWidth="1"/>
    <col min="26" max="26" width="18.28515625" style="475" bestFit="1" customWidth="1"/>
    <col min="27" max="27" width="7" style="183" bestFit="1" customWidth="1"/>
    <col min="28" max="28" width="20.140625" style="488" bestFit="1" customWidth="1"/>
    <col min="29" max="29" width="20.140625" style="489" bestFit="1" customWidth="1"/>
    <col min="30" max="30" width="20.140625" style="475" bestFit="1" customWidth="1"/>
    <col min="31" max="31" width="7" style="183" bestFit="1" customWidth="1"/>
    <col min="32" max="32" width="20.140625" style="488" bestFit="1" customWidth="1"/>
    <col min="33" max="33" width="20.140625" style="489" bestFit="1" customWidth="1"/>
    <col min="34" max="34" width="20.140625" style="475" bestFit="1" customWidth="1"/>
    <col min="35" max="35" width="7" style="183" bestFit="1" customWidth="1"/>
    <col min="36" max="36" width="18.28515625" style="488" bestFit="1" customWidth="1"/>
    <col min="37" max="37" width="18.28515625" style="489" bestFit="1" customWidth="1"/>
    <col min="38" max="38" width="18.28515625" style="475" bestFit="1" customWidth="1"/>
    <col min="39" max="39" width="7" style="183" bestFit="1" customWidth="1"/>
    <col min="40" max="40" width="18.28515625" style="488" bestFit="1" customWidth="1"/>
    <col min="41" max="41" width="18.28515625" style="489" bestFit="1" customWidth="1"/>
    <col min="42" max="42" width="18.28515625" style="475" bestFit="1" customWidth="1"/>
    <col min="43" max="43" width="7" style="183" bestFit="1" customWidth="1"/>
    <col min="44" max="44" width="20.140625" style="488" bestFit="1" customWidth="1"/>
    <col min="45" max="45" width="20.140625" style="489" bestFit="1" customWidth="1"/>
    <col min="46" max="46" width="20.140625" style="475" bestFit="1" customWidth="1"/>
    <col min="47" max="47" width="7" style="183" bestFit="1" customWidth="1"/>
    <col min="48" max="48" width="19.7109375" style="488" customWidth="1"/>
    <col min="49" max="49" width="18.28515625" style="489" bestFit="1" customWidth="1"/>
    <col min="50" max="50" width="18.28515625" style="475" bestFit="1" customWidth="1"/>
    <col min="51" max="51" width="7" style="183" bestFit="1" customWidth="1"/>
    <col min="52" max="52" width="18.28515625" style="488" bestFit="1" customWidth="1"/>
    <col min="53" max="53" width="15.140625" style="489" bestFit="1" customWidth="1"/>
    <col min="54" max="54" width="15.140625" style="475" bestFit="1" customWidth="1"/>
    <col min="55" max="55" width="7" style="183" bestFit="1" customWidth="1"/>
    <col min="56" max="56" width="20.140625" style="488" bestFit="1" customWidth="1"/>
    <col min="57" max="57" width="20.140625" style="489" bestFit="1" customWidth="1"/>
    <col min="58" max="58" width="20.140625" style="475" bestFit="1" customWidth="1"/>
    <col min="59" max="59" width="7" style="183" bestFit="1" customWidth="1"/>
    <col min="60" max="60" width="20.140625" style="488" bestFit="1" customWidth="1"/>
    <col min="61" max="61" width="18.28515625" style="489" bestFit="1" customWidth="1"/>
    <col min="62" max="62" width="18.28515625" style="475" bestFit="1" customWidth="1"/>
    <col min="63" max="63" width="7" style="183" bestFit="1" customWidth="1"/>
    <col min="64" max="64" width="18.28515625" style="488" bestFit="1" customWidth="1"/>
    <col min="65" max="65" width="15.140625" style="489" bestFit="1" customWidth="1"/>
    <col min="66" max="66" width="15.140625" style="475" bestFit="1" customWidth="1"/>
    <col min="67" max="67" width="9.140625" style="183" bestFit="1" customWidth="1"/>
    <col min="68" max="68" width="22.5703125" style="488" bestFit="1" customWidth="1"/>
    <col min="69" max="69" width="22.5703125" style="489" bestFit="1" customWidth="1"/>
    <col min="70" max="70" width="22.5703125" style="475" bestFit="1" customWidth="1"/>
    <col min="71" max="71" width="113.85546875" style="183" bestFit="1" customWidth="1"/>
    <col min="72" max="16384" width="9.140625" style="183"/>
  </cols>
  <sheetData>
    <row r="1" spans="1:71" x14ac:dyDescent="0.25">
      <c r="A1" s="1410" t="s">
        <v>0</v>
      </c>
      <c r="B1" s="1410"/>
      <c r="C1" s="1410"/>
      <c r="D1" s="1460"/>
      <c r="E1" s="1410"/>
      <c r="F1" s="1410"/>
      <c r="G1" s="1410"/>
      <c r="H1" s="1410"/>
      <c r="I1" s="1410"/>
      <c r="J1" s="1410"/>
      <c r="K1" s="1410"/>
      <c r="L1" s="1410"/>
      <c r="M1" s="1410"/>
      <c r="N1" s="1410"/>
      <c r="O1" s="1410"/>
      <c r="P1" s="1410"/>
      <c r="Q1" s="1410"/>
      <c r="R1" s="1410"/>
      <c r="S1" s="1410"/>
      <c r="T1" s="1410"/>
      <c r="U1" s="1410"/>
      <c r="V1" s="1410"/>
      <c r="W1" s="1410"/>
      <c r="X1" s="1410"/>
      <c r="Y1" s="1410"/>
      <c r="Z1" s="1410"/>
      <c r="AA1" s="1410"/>
      <c r="AB1" s="1410"/>
      <c r="AC1" s="1410"/>
      <c r="AD1" s="1410"/>
      <c r="AE1" s="1410"/>
      <c r="AF1" s="1410"/>
      <c r="AG1" s="1410"/>
      <c r="AH1" s="1410"/>
      <c r="AI1" s="1410"/>
      <c r="AJ1" s="1410"/>
      <c r="AK1" s="511"/>
      <c r="AL1" s="1101"/>
      <c r="BC1" s="1098"/>
      <c r="BD1" s="1100"/>
      <c r="BE1" s="511"/>
      <c r="BF1" s="1101"/>
      <c r="BG1" s="1098"/>
      <c r="BH1" s="1100"/>
      <c r="BI1" s="511"/>
      <c r="BJ1" s="1101"/>
      <c r="BK1" s="1098"/>
      <c r="BL1" s="1100"/>
      <c r="BM1" s="511"/>
      <c r="BN1" s="1101"/>
    </row>
    <row r="2" spans="1:71" x14ac:dyDescent="0.25">
      <c r="A2" s="1410" t="s">
        <v>23739</v>
      </c>
      <c r="B2" s="1410"/>
      <c r="C2" s="1410"/>
      <c r="D2" s="1460"/>
      <c r="E2" s="1410"/>
      <c r="F2" s="1410"/>
      <c r="G2" s="1410"/>
      <c r="H2" s="1410"/>
      <c r="I2" s="1410"/>
      <c r="J2" s="1410"/>
      <c r="K2" s="1410"/>
      <c r="L2" s="1410"/>
      <c r="M2" s="1410"/>
      <c r="N2" s="1410"/>
      <c r="O2" s="1410"/>
      <c r="P2" s="1410"/>
      <c r="Q2" s="1410"/>
      <c r="R2" s="1410"/>
      <c r="S2" s="1410"/>
      <c r="T2" s="1410"/>
      <c r="U2" s="1410"/>
      <c r="V2" s="1410"/>
      <c r="W2" s="1410"/>
      <c r="X2" s="1410"/>
      <c r="Y2" s="1410"/>
      <c r="Z2" s="1410"/>
      <c r="AA2" s="1410"/>
      <c r="AB2" s="1410"/>
      <c r="AC2" s="1410"/>
      <c r="AD2" s="1410"/>
      <c r="AE2" s="1410"/>
      <c r="AF2" s="1410"/>
      <c r="AG2" s="1410"/>
      <c r="AH2" s="1410"/>
      <c r="AI2" s="1410"/>
      <c r="AJ2" s="1410"/>
      <c r="AK2" s="511"/>
      <c r="AL2" s="1101"/>
      <c r="BC2" s="1098"/>
      <c r="BD2" s="1100"/>
      <c r="BE2" s="511"/>
      <c r="BF2" s="1101"/>
      <c r="BG2" s="1098"/>
      <c r="BH2" s="1100"/>
      <c r="BI2" s="511"/>
      <c r="BJ2" s="1101"/>
      <c r="BK2" s="1098"/>
      <c r="BL2" s="1100"/>
      <c r="BM2" s="511"/>
      <c r="BN2" s="1101"/>
    </row>
    <row r="3" spans="1:71" x14ac:dyDescent="0.25">
      <c r="A3" s="185" t="s">
        <v>1</v>
      </c>
      <c r="B3" s="186"/>
      <c r="C3" s="1461" t="s">
        <v>23672</v>
      </c>
      <c r="D3" s="1461"/>
      <c r="E3" s="481"/>
      <c r="F3" s="472"/>
      <c r="G3" s="1414" t="s">
        <v>23673</v>
      </c>
      <c r="H3" s="1414"/>
      <c r="I3" s="481"/>
      <c r="J3" s="472"/>
      <c r="K3" s="1414" t="s">
        <v>23674</v>
      </c>
      <c r="L3" s="1414"/>
      <c r="M3" s="624"/>
      <c r="N3" s="644"/>
      <c r="O3" s="1462" t="s">
        <v>23675</v>
      </c>
      <c r="P3" s="1463"/>
      <c r="Q3" s="618"/>
      <c r="R3" s="638"/>
      <c r="S3" s="1414" t="s">
        <v>23676</v>
      </c>
      <c r="T3" s="1414"/>
      <c r="U3" s="481"/>
      <c r="V3" s="472"/>
      <c r="W3" s="1414" t="s">
        <v>17</v>
      </c>
      <c r="X3" s="1414"/>
      <c r="Y3" s="481"/>
      <c r="Z3" s="472"/>
      <c r="AA3" s="1414" t="s">
        <v>23677</v>
      </c>
      <c r="AB3" s="1414"/>
      <c r="AC3" s="481"/>
      <c r="AD3" s="472"/>
      <c r="AE3" s="1414" t="s">
        <v>23681</v>
      </c>
      <c r="AF3" s="1414"/>
      <c r="AG3" s="481"/>
      <c r="AH3" s="472"/>
      <c r="AI3" s="1464" t="s">
        <v>2</v>
      </c>
      <c r="AJ3" s="1464"/>
      <c r="AK3" s="630"/>
      <c r="AL3" s="649"/>
      <c r="AM3" s="1414" t="s">
        <v>23670</v>
      </c>
      <c r="AN3" s="1414"/>
      <c r="AO3" s="481"/>
      <c r="AP3" s="472"/>
      <c r="AQ3" s="1414" t="s">
        <v>23678</v>
      </c>
      <c r="AR3" s="1414"/>
      <c r="AS3" s="481"/>
      <c r="AT3" s="472"/>
      <c r="AU3" s="1414" t="s">
        <v>23669</v>
      </c>
      <c r="AV3" s="1414"/>
      <c r="AW3" s="481"/>
      <c r="AX3" s="472"/>
      <c r="AY3" s="1414" t="s">
        <v>23679</v>
      </c>
      <c r="AZ3" s="1414"/>
      <c r="BA3" s="624"/>
      <c r="BB3" s="644"/>
      <c r="BC3" s="1456" t="s">
        <v>23671</v>
      </c>
      <c r="BD3" s="1457"/>
      <c r="BE3" s="632"/>
      <c r="BF3" s="653"/>
      <c r="BG3" s="1414" t="s">
        <v>13</v>
      </c>
      <c r="BH3" s="1414"/>
      <c r="BI3" s="481"/>
      <c r="BJ3" s="472"/>
      <c r="BK3" s="1414" t="s">
        <v>23680</v>
      </c>
      <c r="BL3" s="1414"/>
      <c r="BM3" s="481"/>
      <c r="BN3" s="472"/>
      <c r="BO3" s="1458" t="s">
        <v>12</v>
      </c>
      <c r="BP3" s="1459"/>
      <c r="BQ3" s="634"/>
      <c r="BR3" s="656"/>
    </row>
    <row r="4" spans="1:71" x14ac:dyDescent="0.25">
      <c r="A4" s="1409" t="s">
        <v>18</v>
      </c>
      <c r="B4" s="1409" t="s">
        <v>3</v>
      </c>
      <c r="C4" s="1406" t="s">
        <v>23688</v>
      </c>
      <c r="D4" s="1467"/>
      <c r="E4" s="482"/>
      <c r="F4" s="473"/>
      <c r="G4" s="1406" t="s">
        <v>23688</v>
      </c>
      <c r="H4" s="1407"/>
      <c r="I4" s="482"/>
      <c r="J4" s="473"/>
      <c r="K4" s="1406" t="s">
        <v>23688</v>
      </c>
      <c r="L4" s="1407"/>
      <c r="M4" s="482"/>
      <c r="N4" s="473"/>
      <c r="O4" s="1406" t="s">
        <v>23688</v>
      </c>
      <c r="P4" s="1468"/>
      <c r="Q4" s="482"/>
      <c r="R4" s="473"/>
      <c r="S4" s="1406" t="s">
        <v>23688</v>
      </c>
      <c r="T4" s="1407"/>
      <c r="U4" s="482"/>
      <c r="V4" s="473"/>
      <c r="W4" s="1406" t="s">
        <v>23688</v>
      </c>
      <c r="X4" s="1407"/>
      <c r="Y4" s="482"/>
      <c r="Z4" s="473"/>
      <c r="AA4" s="1406" t="s">
        <v>23688</v>
      </c>
      <c r="AB4" s="1407"/>
      <c r="AC4" s="482"/>
      <c r="AD4" s="473"/>
      <c r="AE4" s="1406" t="s">
        <v>23688</v>
      </c>
      <c r="AF4" s="1407"/>
      <c r="AG4" s="482"/>
      <c r="AH4" s="473"/>
      <c r="AI4" s="1406" t="s">
        <v>23688</v>
      </c>
      <c r="AJ4" s="1407"/>
      <c r="AK4" s="482"/>
      <c r="AL4" s="473"/>
      <c r="AM4" s="1406" t="s">
        <v>23688</v>
      </c>
      <c r="AN4" s="1407"/>
      <c r="AO4" s="482"/>
      <c r="AP4" s="473"/>
      <c r="AQ4" s="1406" t="s">
        <v>23688</v>
      </c>
      <c r="AR4" s="1407"/>
      <c r="AS4" s="482"/>
      <c r="AT4" s="473"/>
      <c r="AU4" s="1406" t="s">
        <v>23688</v>
      </c>
      <c r="AV4" s="1407"/>
      <c r="AW4" s="482"/>
      <c r="AX4" s="473"/>
      <c r="AY4" s="1406" t="s">
        <v>23688</v>
      </c>
      <c r="AZ4" s="1407"/>
      <c r="BA4" s="482"/>
      <c r="BB4" s="473"/>
      <c r="BC4" s="1406" t="s">
        <v>23688</v>
      </c>
      <c r="BD4" s="1407"/>
      <c r="BE4" s="482"/>
      <c r="BF4" s="473"/>
      <c r="BG4" s="1406" t="s">
        <v>23688</v>
      </c>
      <c r="BH4" s="1407"/>
      <c r="BI4" s="482"/>
      <c r="BJ4" s="473"/>
      <c r="BK4" s="1406" t="s">
        <v>23688</v>
      </c>
      <c r="BL4" s="1407"/>
      <c r="BM4" s="482"/>
      <c r="BN4" s="473"/>
      <c r="BO4" s="1406" t="s">
        <v>23688</v>
      </c>
      <c r="BP4" s="1407"/>
      <c r="BQ4" s="635"/>
      <c r="BR4" s="657"/>
    </row>
    <row r="5" spans="1:71" x14ac:dyDescent="0.25">
      <c r="A5" s="1409"/>
      <c r="B5" s="1409"/>
      <c r="C5" s="1099" t="s">
        <v>4</v>
      </c>
      <c r="D5" s="483" t="s">
        <v>5</v>
      </c>
      <c r="E5" s="484" t="s">
        <v>23723</v>
      </c>
      <c r="F5" s="449" t="s">
        <v>23732</v>
      </c>
      <c r="G5" s="1099" t="s">
        <v>4</v>
      </c>
      <c r="H5" s="483" t="s">
        <v>5</v>
      </c>
      <c r="I5" s="484" t="s">
        <v>23723</v>
      </c>
      <c r="J5" s="449" t="s">
        <v>23732</v>
      </c>
      <c r="K5" s="1099" t="s">
        <v>4</v>
      </c>
      <c r="L5" s="483" t="s">
        <v>5</v>
      </c>
      <c r="M5" s="484" t="s">
        <v>23723</v>
      </c>
      <c r="N5" s="449" t="s">
        <v>23732</v>
      </c>
      <c r="O5" s="1099" t="s">
        <v>4</v>
      </c>
      <c r="P5" s="483" t="s">
        <v>5</v>
      </c>
      <c r="Q5" s="484" t="s">
        <v>23723</v>
      </c>
      <c r="R5" s="449" t="s">
        <v>23732</v>
      </c>
      <c r="S5" s="1099" t="s">
        <v>4</v>
      </c>
      <c r="T5" s="483" t="s">
        <v>5</v>
      </c>
      <c r="U5" s="484" t="s">
        <v>23723</v>
      </c>
      <c r="V5" s="449" t="s">
        <v>23732</v>
      </c>
      <c r="W5" s="1099" t="s">
        <v>4</v>
      </c>
      <c r="X5" s="483" t="s">
        <v>5</v>
      </c>
      <c r="Y5" s="484" t="s">
        <v>23723</v>
      </c>
      <c r="Z5" s="449" t="s">
        <v>23732</v>
      </c>
      <c r="AA5" s="1099" t="s">
        <v>4</v>
      </c>
      <c r="AB5" s="483" t="s">
        <v>5</v>
      </c>
      <c r="AC5" s="484" t="s">
        <v>23723</v>
      </c>
      <c r="AD5" s="449" t="s">
        <v>23732</v>
      </c>
      <c r="AE5" s="1099" t="s">
        <v>4</v>
      </c>
      <c r="AF5" s="483" t="s">
        <v>5</v>
      </c>
      <c r="AG5" s="484" t="s">
        <v>23723</v>
      </c>
      <c r="AH5" s="449" t="s">
        <v>23732</v>
      </c>
      <c r="AI5" s="1099" t="s">
        <v>4</v>
      </c>
      <c r="AJ5" s="483" t="s">
        <v>5</v>
      </c>
      <c r="AK5" s="484" t="s">
        <v>23723</v>
      </c>
      <c r="AL5" s="449" t="s">
        <v>23732</v>
      </c>
      <c r="AM5" s="1099" t="s">
        <v>4</v>
      </c>
      <c r="AN5" s="483" t="s">
        <v>5</v>
      </c>
      <c r="AO5" s="484" t="s">
        <v>23723</v>
      </c>
      <c r="AP5" s="449" t="s">
        <v>23732</v>
      </c>
      <c r="AQ5" s="1099" t="s">
        <v>4</v>
      </c>
      <c r="AR5" s="483" t="s">
        <v>5</v>
      </c>
      <c r="AS5" s="484" t="s">
        <v>23723</v>
      </c>
      <c r="AT5" s="449" t="s">
        <v>23732</v>
      </c>
      <c r="AU5" s="1099" t="s">
        <v>4</v>
      </c>
      <c r="AV5" s="483" t="s">
        <v>5</v>
      </c>
      <c r="AW5" s="484" t="s">
        <v>23723</v>
      </c>
      <c r="AX5" s="449" t="s">
        <v>23732</v>
      </c>
      <c r="AY5" s="1099" t="s">
        <v>4</v>
      </c>
      <c r="AZ5" s="483" t="s">
        <v>5</v>
      </c>
      <c r="BA5" s="484" t="s">
        <v>23723</v>
      </c>
      <c r="BB5" s="449" t="s">
        <v>23732</v>
      </c>
      <c r="BC5" s="1099" t="s">
        <v>4</v>
      </c>
      <c r="BD5" s="483" t="s">
        <v>5</v>
      </c>
      <c r="BE5" s="484" t="s">
        <v>23723</v>
      </c>
      <c r="BF5" s="449" t="s">
        <v>23732</v>
      </c>
      <c r="BG5" s="1099" t="s">
        <v>4</v>
      </c>
      <c r="BH5" s="483" t="s">
        <v>5</v>
      </c>
      <c r="BI5" s="484" t="s">
        <v>23723</v>
      </c>
      <c r="BJ5" s="449" t="s">
        <v>23732</v>
      </c>
      <c r="BK5" s="1099" t="s">
        <v>4</v>
      </c>
      <c r="BL5" s="483" t="s">
        <v>5</v>
      </c>
      <c r="BM5" s="484" t="s">
        <v>23723</v>
      </c>
      <c r="BN5" s="449" t="s">
        <v>23732</v>
      </c>
      <c r="BO5" s="1099" t="s">
        <v>4</v>
      </c>
      <c r="BP5" s="483" t="s">
        <v>5</v>
      </c>
      <c r="BQ5" s="484" t="s">
        <v>23723</v>
      </c>
      <c r="BR5" s="449" t="s">
        <v>23732</v>
      </c>
    </row>
    <row r="6" spans="1:71" s="196" customFormat="1" x14ac:dyDescent="0.25">
      <c r="A6" s="197" t="s">
        <v>2910</v>
      </c>
      <c r="B6" s="198" t="s">
        <v>6</v>
      </c>
      <c r="C6" s="1092"/>
      <c r="D6" s="1094"/>
      <c r="E6" s="1095"/>
      <c r="F6" s="1096"/>
      <c r="G6" s="238">
        <v>11</v>
      </c>
      <c r="H6" s="490">
        <v>2525</v>
      </c>
      <c r="I6" s="491">
        <v>2525</v>
      </c>
      <c r="J6" s="651">
        <v>2525</v>
      </c>
      <c r="K6" s="238">
        <v>5</v>
      </c>
      <c r="L6" s="490">
        <v>892</v>
      </c>
      <c r="M6" s="491">
        <v>892</v>
      </c>
      <c r="N6" s="651">
        <v>892</v>
      </c>
      <c r="O6" s="238">
        <v>17</v>
      </c>
      <c r="P6" s="490">
        <v>14400.460000000001</v>
      </c>
      <c r="Q6" s="490">
        <v>5755.86</v>
      </c>
      <c r="R6" s="490">
        <v>5755.86</v>
      </c>
      <c r="S6" s="238">
        <v>1</v>
      </c>
      <c r="T6" s="490">
        <v>270</v>
      </c>
      <c r="U6" s="491">
        <v>270</v>
      </c>
      <c r="V6" s="651">
        <v>270</v>
      </c>
      <c r="W6" s="238">
        <v>11</v>
      </c>
      <c r="X6" s="490">
        <v>16451</v>
      </c>
      <c r="Y6" s="491">
        <v>4929</v>
      </c>
      <c r="Z6" s="651">
        <v>4929</v>
      </c>
      <c r="AA6" s="238">
        <v>14</v>
      </c>
      <c r="AB6" s="490">
        <v>8383</v>
      </c>
      <c r="AC6" s="491">
        <v>6575</v>
      </c>
      <c r="AD6" s="651">
        <v>6575</v>
      </c>
      <c r="AE6" s="41">
        <v>15</v>
      </c>
      <c r="AF6" s="42">
        <v>9267</v>
      </c>
      <c r="AG6" s="42">
        <v>6482</v>
      </c>
      <c r="AH6" s="42">
        <v>6482</v>
      </c>
      <c r="AI6" s="238">
        <v>8</v>
      </c>
      <c r="AJ6" s="490">
        <v>2492</v>
      </c>
      <c r="AK6" s="491">
        <v>2492</v>
      </c>
      <c r="AL6" s="651">
        <v>2492</v>
      </c>
      <c r="AM6" s="238">
        <v>1</v>
      </c>
      <c r="AN6" s="490">
        <v>549</v>
      </c>
      <c r="AO6" s="491">
        <v>549</v>
      </c>
      <c r="AP6" s="651">
        <v>549</v>
      </c>
      <c r="AQ6" s="238"/>
      <c r="AR6" s="490"/>
      <c r="AS6" s="491"/>
      <c r="AT6" s="651"/>
      <c r="AU6" s="238">
        <v>20</v>
      </c>
      <c r="AV6" s="490">
        <v>6221</v>
      </c>
      <c r="AW6" s="491">
        <v>5611</v>
      </c>
      <c r="AX6" s="651">
        <v>5611</v>
      </c>
      <c r="AY6" s="239"/>
      <c r="AZ6" s="488"/>
      <c r="BA6" s="489"/>
      <c r="BB6" s="475"/>
      <c r="BC6" s="238">
        <v>56</v>
      </c>
      <c r="BD6" s="490">
        <v>13791</v>
      </c>
      <c r="BE6" s="491">
        <v>12804</v>
      </c>
      <c r="BF6" s="651">
        <v>12804</v>
      </c>
      <c r="BG6" s="238">
        <v>1</v>
      </c>
      <c r="BH6" s="490">
        <v>1180</v>
      </c>
      <c r="BI6" s="491">
        <v>700</v>
      </c>
      <c r="BJ6" s="651">
        <v>700</v>
      </c>
      <c r="BK6" s="239"/>
      <c r="BL6" s="488"/>
      <c r="BM6" s="489"/>
      <c r="BN6" s="475"/>
      <c r="BO6" s="195">
        <f>+C6+G6+K6+O6+S6+W6+AA6+AE6+AI6+AM6+AQ6+AU6+AY6+BC6+BG6+BK6</f>
        <v>160</v>
      </c>
      <c r="BP6" s="348">
        <f t="shared" ref="BP6:BR6" si="0">+D6+H6+L6+P6+T6+X6+AB6+AF6+AJ6+AN6+AR6+AV6+AZ6+BD6+BH6+BL6</f>
        <v>76421.459999999992</v>
      </c>
      <c r="BQ6" s="357">
        <f t="shared" si="0"/>
        <v>49584.86</v>
      </c>
      <c r="BR6" s="654">
        <f t="shared" si="0"/>
        <v>49584.86</v>
      </c>
      <c r="BS6" s="196" t="str">
        <f>VLOOKUP(A6,Sheet2!A:B,2,FALSE)</f>
        <v>โรงพยาบาลพระนครศรีอยุธยา</v>
      </c>
    </row>
    <row r="7" spans="1:71" s="196" customFormat="1" x14ac:dyDescent="0.25">
      <c r="A7" s="197" t="s">
        <v>2952</v>
      </c>
      <c r="B7" s="198" t="s">
        <v>7</v>
      </c>
      <c r="C7" s="240">
        <v>50</v>
      </c>
      <c r="D7" s="488">
        <v>46904</v>
      </c>
      <c r="E7" s="489">
        <v>22278.75</v>
      </c>
      <c r="F7" s="475">
        <v>22278.75</v>
      </c>
      <c r="G7" s="1091"/>
      <c r="H7" s="865"/>
      <c r="I7" s="866"/>
      <c r="J7" s="867"/>
      <c r="K7" s="240"/>
      <c r="L7" s="488"/>
      <c r="M7" s="489"/>
      <c r="N7" s="475"/>
      <c r="O7" s="240">
        <v>1</v>
      </c>
      <c r="P7" s="488">
        <v>991.75</v>
      </c>
      <c r="Q7" s="488">
        <v>700</v>
      </c>
      <c r="R7" s="488">
        <v>700</v>
      </c>
      <c r="S7" s="240">
        <v>10</v>
      </c>
      <c r="T7" s="488">
        <v>3466</v>
      </c>
      <c r="U7" s="489">
        <v>3312</v>
      </c>
      <c r="V7" s="475">
        <v>3312</v>
      </c>
      <c r="W7" s="240">
        <v>3</v>
      </c>
      <c r="X7" s="488">
        <v>489</v>
      </c>
      <c r="Y7" s="489">
        <v>489</v>
      </c>
      <c r="Z7" s="475">
        <v>489</v>
      </c>
      <c r="AA7" s="240"/>
      <c r="AB7" s="488"/>
      <c r="AC7" s="489"/>
      <c r="AD7" s="475"/>
      <c r="AE7" s="43">
        <v>5</v>
      </c>
      <c r="AF7" s="1078">
        <v>1187</v>
      </c>
      <c r="AG7" s="1078">
        <v>1187</v>
      </c>
      <c r="AH7" s="1078">
        <v>1187</v>
      </c>
      <c r="AI7" s="240">
        <v>8</v>
      </c>
      <c r="AJ7" s="488">
        <v>3005</v>
      </c>
      <c r="AK7" s="489">
        <v>2465</v>
      </c>
      <c r="AL7" s="475">
        <v>2465</v>
      </c>
      <c r="AM7" s="240"/>
      <c r="AN7" s="488"/>
      <c r="AO7" s="489"/>
      <c r="AP7" s="475"/>
      <c r="AQ7" s="240">
        <v>13</v>
      </c>
      <c r="AR7" s="488">
        <v>6932</v>
      </c>
      <c r="AS7" s="489">
        <v>6154</v>
      </c>
      <c r="AT7" s="475">
        <v>6154</v>
      </c>
      <c r="AU7" s="240"/>
      <c r="AV7" s="488"/>
      <c r="AW7" s="489"/>
      <c r="AX7" s="475"/>
      <c r="AY7" s="239"/>
      <c r="AZ7" s="488"/>
      <c r="BA7" s="489"/>
      <c r="BB7" s="475"/>
      <c r="BC7" s="240"/>
      <c r="BD7" s="488"/>
      <c r="BE7" s="489"/>
      <c r="BF7" s="475"/>
      <c r="BG7" s="240"/>
      <c r="BH7" s="488"/>
      <c r="BI7" s="489"/>
      <c r="BJ7" s="475"/>
      <c r="BK7" s="239"/>
      <c r="BL7" s="488"/>
      <c r="BM7" s="489"/>
      <c r="BN7" s="475"/>
      <c r="BO7" s="195">
        <f t="shared" ref="BO7:BO21" si="1">+C7+G7+K7+O7+S7+W7+AA7+AE7+AI7+AM7+AQ7+AU7+AY7+BC7+BG7+BK7</f>
        <v>90</v>
      </c>
      <c r="BP7" s="348">
        <f t="shared" ref="BP7:BP21" si="2">+D7+H7+L7+P7+T7+X7+AB7+AF7+AJ7+AN7+AR7+AV7+AZ7+BD7+BH7+BL7</f>
        <v>62974.75</v>
      </c>
      <c r="BQ7" s="357">
        <f t="shared" ref="BQ7:BQ21" si="3">+E7+I7+M7+Q7+U7+Y7+AC7+AG7+AK7+AO7+AS7+AW7+BA7+BE7+BI7+BM7</f>
        <v>36585.75</v>
      </c>
      <c r="BR7" s="654">
        <f t="shared" ref="BR7:BR21" si="4">+F7+J7+N7+R7+V7+Z7+AD7+AH7+AL7+AP7+AT7+AX7+BB7+BF7+BJ7+BN7</f>
        <v>36585.75</v>
      </c>
      <c r="BS7" s="196" t="str">
        <f>VLOOKUP(A7,Sheet2!A:B,2,FALSE)</f>
        <v>โรงพยาบาลเสนา</v>
      </c>
    </row>
    <row r="8" spans="1:71" s="196" customFormat="1" x14ac:dyDescent="0.25">
      <c r="A8" s="197" t="s">
        <v>3053</v>
      </c>
      <c r="B8" s="198" t="s">
        <v>3054</v>
      </c>
      <c r="C8" s="240">
        <v>76</v>
      </c>
      <c r="D8" s="488">
        <v>123181</v>
      </c>
      <c r="E8" s="489">
        <v>18954.125</v>
      </c>
      <c r="F8" s="475">
        <v>18954.129999999997</v>
      </c>
      <c r="G8" s="240">
        <v>1</v>
      </c>
      <c r="H8" s="488">
        <v>1435</v>
      </c>
      <c r="I8" s="489">
        <v>350</v>
      </c>
      <c r="J8" s="475">
        <v>350</v>
      </c>
      <c r="K8" s="1091"/>
      <c r="L8" s="865"/>
      <c r="M8" s="866"/>
      <c r="N8" s="867"/>
      <c r="O8" s="240">
        <v>3</v>
      </c>
      <c r="P8" s="488">
        <v>2579.79</v>
      </c>
      <c r="Q8" s="489">
        <v>808</v>
      </c>
      <c r="R8" s="475">
        <v>808</v>
      </c>
      <c r="S8" s="240"/>
      <c r="T8" s="488"/>
      <c r="U8" s="489"/>
      <c r="V8" s="475"/>
      <c r="W8" s="240"/>
      <c r="X8" s="488"/>
      <c r="Y8" s="489"/>
      <c r="Z8" s="475"/>
      <c r="AA8" s="240"/>
      <c r="AB8" s="488"/>
      <c r="AC8" s="489"/>
      <c r="AD8" s="475"/>
      <c r="AE8" s="43">
        <v>1</v>
      </c>
      <c r="AF8" s="1078">
        <v>309</v>
      </c>
      <c r="AG8" s="1078">
        <v>154.5</v>
      </c>
      <c r="AH8" s="1078">
        <v>154.5</v>
      </c>
      <c r="AI8" s="240"/>
      <c r="AJ8" s="488"/>
      <c r="AK8" s="489"/>
      <c r="AL8" s="475"/>
      <c r="AM8" s="240">
        <v>2</v>
      </c>
      <c r="AN8" s="488">
        <v>133</v>
      </c>
      <c r="AO8" s="489">
        <v>66.5</v>
      </c>
      <c r="AP8" s="475">
        <v>66.5</v>
      </c>
      <c r="AQ8" s="240"/>
      <c r="AR8" s="488"/>
      <c r="AS8" s="489"/>
      <c r="AT8" s="475"/>
      <c r="AU8" s="240">
        <v>2</v>
      </c>
      <c r="AV8" s="488">
        <v>950</v>
      </c>
      <c r="AW8" s="489">
        <v>475</v>
      </c>
      <c r="AX8" s="475">
        <v>475</v>
      </c>
      <c r="AY8" s="239"/>
      <c r="AZ8" s="488"/>
      <c r="BA8" s="489"/>
      <c r="BB8" s="475"/>
      <c r="BC8" s="240">
        <v>1</v>
      </c>
      <c r="BD8" s="488">
        <v>450</v>
      </c>
      <c r="BE8" s="489">
        <v>225</v>
      </c>
      <c r="BF8" s="475">
        <v>225</v>
      </c>
      <c r="BG8" s="240"/>
      <c r="BH8" s="488"/>
      <c r="BI8" s="489"/>
      <c r="BJ8" s="475"/>
      <c r="BK8" s="239"/>
      <c r="BL8" s="488"/>
      <c r="BM8" s="489"/>
      <c r="BN8" s="475"/>
      <c r="BO8" s="195">
        <f t="shared" si="1"/>
        <v>86</v>
      </c>
      <c r="BP8" s="348">
        <f t="shared" si="2"/>
        <v>129037.79</v>
      </c>
      <c r="BQ8" s="357">
        <f t="shared" si="3"/>
        <v>21033.125</v>
      </c>
      <c r="BR8" s="654">
        <f t="shared" si="4"/>
        <v>21033.129999999997</v>
      </c>
      <c r="BS8" s="196" t="str">
        <f>VLOOKUP(A8,Sheet2!A:B,2,FALSE)</f>
        <v>โรงพยาบาลท่าเรือ</v>
      </c>
    </row>
    <row r="9" spans="1:71" s="196" customFormat="1" x14ac:dyDescent="0.25">
      <c r="A9" s="199" t="s">
        <v>3055</v>
      </c>
      <c r="B9" s="198" t="s">
        <v>8</v>
      </c>
      <c r="C9" s="240">
        <v>142</v>
      </c>
      <c r="D9" s="488">
        <v>225244</v>
      </c>
      <c r="E9" s="489">
        <v>34659.75</v>
      </c>
      <c r="F9" s="475">
        <v>34659.779999999992</v>
      </c>
      <c r="G9" s="240"/>
      <c r="H9" s="488"/>
      <c r="I9" s="489"/>
      <c r="J9" s="475"/>
      <c r="K9" s="240">
        <v>4</v>
      </c>
      <c r="L9" s="488">
        <v>1278</v>
      </c>
      <c r="M9" s="489">
        <v>639</v>
      </c>
      <c r="N9" s="475">
        <v>639</v>
      </c>
      <c r="O9" s="1091"/>
      <c r="P9" s="865"/>
      <c r="Q9" s="866"/>
      <c r="R9" s="867"/>
      <c r="S9" s="240"/>
      <c r="T9" s="488"/>
      <c r="U9" s="489"/>
      <c r="V9" s="475"/>
      <c r="W9" s="240"/>
      <c r="X9" s="488"/>
      <c r="Y9" s="489"/>
      <c r="Z9" s="475"/>
      <c r="AA9" s="240"/>
      <c r="AB9" s="488"/>
      <c r="AC9" s="489"/>
      <c r="AD9" s="475"/>
      <c r="AE9" s="43">
        <v>1</v>
      </c>
      <c r="AF9" s="1078">
        <v>126</v>
      </c>
      <c r="AG9" s="1078">
        <v>63</v>
      </c>
      <c r="AH9" s="1078">
        <v>63</v>
      </c>
      <c r="AI9" s="240">
        <v>3</v>
      </c>
      <c r="AJ9" s="488">
        <v>396</v>
      </c>
      <c r="AK9" s="489">
        <v>198</v>
      </c>
      <c r="AL9" s="475">
        <v>198</v>
      </c>
      <c r="AM9" s="240"/>
      <c r="AN9" s="488"/>
      <c r="AO9" s="489"/>
      <c r="AP9" s="475"/>
      <c r="AQ9" s="240"/>
      <c r="AR9" s="488"/>
      <c r="AS9" s="489"/>
      <c r="AT9" s="475"/>
      <c r="AU9" s="240"/>
      <c r="AV9" s="488"/>
      <c r="AW9" s="489"/>
      <c r="AX9" s="475"/>
      <c r="AY9" s="239"/>
      <c r="AZ9" s="488"/>
      <c r="BA9" s="489"/>
      <c r="BB9" s="475"/>
      <c r="BC9" s="240">
        <v>4</v>
      </c>
      <c r="BD9" s="488">
        <v>1485</v>
      </c>
      <c r="BE9" s="489">
        <v>632.5</v>
      </c>
      <c r="BF9" s="475">
        <v>632.5</v>
      </c>
      <c r="BG9" s="240"/>
      <c r="BH9" s="488"/>
      <c r="BI9" s="489"/>
      <c r="BJ9" s="475"/>
      <c r="BK9" s="239"/>
      <c r="BL9" s="488"/>
      <c r="BM9" s="489"/>
      <c r="BN9" s="475"/>
      <c r="BO9" s="195">
        <f t="shared" si="1"/>
        <v>154</v>
      </c>
      <c r="BP9" s="348">
        <f t="shared" si="2"/>
        <v>228529</v>
      </c>
      <c r="BQ9" s="357">
        <f t="shared" si="3"/>
        <v>36192.25</v>
      </c>
      <c r="BR9" s="654">
        <f t="shared" si="4"/>
        <v>36192.279999999992</v>
      </c>
      <c r="BS9" s="196" t="str">
        <f>VLOOKUP(A9,Sheet2!A:B,2,FALSE)</f>
        <v>โรงพยาบาลสมเด็จพระสังฆราช(นครหลวง)</v>
      </c>
    </row>
    <row r="10" spans="1:71" s="196" customFormat="1" x14ac:dyDescent="0.25">
      <c r="A10" s="197" t="s">
        <v>3057</v>
      </c>
      <c r="B10" s="198" t="s">
        <v>3058</v>
      </c>
      <c r="C10" s="240">
        <v>32</v>
      </c>
      <c r="D10" s="488">
        <v>52477.75</v>
      </c>
      <c r="E10" s="489">
        <v>7177.5</v>
      </c>
      <c r="F10" s="475">
        <v>7177.52</v>
      </c>
      <c r="G10" s="240">
        <v>19</v>
      </c>
      <c r="H10" s="488">
        <v>21996</v>
      </c>
      <c r="I10" s="489">
        <v>4499.5</v>
      </c>
      <c r="J10" s="475">
        <v>4499.5</v>
      </c>
      <c r="K10" s="240"/>
      <c r="L10" s="488"/>
      <c r="M10" s="489"/>
      <c r="N10" s="475"/>
      <c r="O10" s="240">
        <v>1</v>
      </c>
      <c r="P10" s="488">
        <v>83.75</v>
      </c>
      <c r="Q10" s="489">
        <v>41.875</v>
      </c>
      <c r="R10" s="475">
        <v>41.88</v>
      </c>
      <c r="S10" s="1091"/>
      <c r="T10" s="865"/>
      <c r="U10" s="866"/>
      <c r="V10" s="867"/>
      <c r="W10" s="240">
        <v>1</v>
      </c>
      <c r="X10" s="488">
        <v>471</v>
      </c>
      <c r="Y10" s="489">
        <v>235.5</v>
      </c>
      <c r="Z10" s="475">
        <v>235.5</v>
      </c>
      <c r="AA10" s="240">
        <v>4</v>
      </c>
      <c r="AB10" s="488">
        <v>1123</v>
      </c>
      <c r="AC10" s="489">
        <v>561.5</v>
      </c>
      <c r="AD10" s="475">
        <v>561.5</v>
      </c>
      <c r="AE10" s="43"/>
      <c r="AF10" s="1078"/>
      <c r="AG10" s="1078"/>
      <c r="AH10" s="1078"/>
      <c r="AI10" s="240"/>
      <c r="AJ10" s="488"/>
      <c r="AK10" s="489"/>
      <c r="AL10" s="475"/>
      <c r="AM10" s="240"/>
      <c r="AN10" s="488"/>
      <c r="AO10" s="489"/>
      <c r="AP10" s="475"/>
      <c r="AQ10" s="240"/>
      <c r="AR10" s="488"/>
      <c r="AS10" s="489"/>
      <c r="AT10" s="475"/>
      <c r="AU10" s="240"/>
      <c r="AV10" s="488"/>
      <c r="AW10" s="489"/>
      <c r="AX10" s="475"/>
      <c r="AY10" s="239"/>
      <c r="AZ10" s="488"/>
      <c r="BA10" s="489"/>
      <c r="BB10" s="475"/>
      <c r="BC10" s="240">
        <v>2</v>
      </c>
      <c r="BD10" s="488">
        <v>205</v>
      </c>
      <c r="BE10" s="489">
        <v>102.5</v>
      </c>
      <c r="BF10" s="475">
        <v>102.5</v>
      </c>
      <c r="BG10" s="240"/>
      <c r="BH10" s="488"/>
      <c r="BI10" s="489"/>
      <c r="BJ10" s="475"/>
      <c r="BK10" s="239"/>
      <c r="BL10" s="488"/>
      <c r="BM10" s="489"/>
      <c r="BN10" s="475"/>
      <c r="BO10" s="195">
        <f t="shared" si="1"/>
        <v>59</v>
      </c>
      <c r="BP10" s="348">
        <f t="shared" si="2"/>
        <v>76356.5</v>
      </c>
      <c r="BQ10" s="357">
        <f t="shared" si="3"/>
        <v>12618.375</v>
      </c>
      <c r="BR10" s="654">
        <f t="shared" si="4"/>
        <v>12618.4</v>
      </c>
      <c r="BS10" s="196" t="str">
        <f>VLOOKUP(A10,Sheet2!A:B,2,FALSE)</f>
        <v>โรงพยาบาลบางไทร</v>
      </c>
    </row>
    <row r="11" spans="1:71" s="196" customFormat="1" x14ac:dyDescent="0.25">
      <c r="A11" s="197" t="s">
        <v>23618</v>
      </c>
      <c r="B11" s="200" t="s">
        <v>23619</v>
      </c>
      <c r="C11" s="240">
        <v>97</v>
      </c>
      <c r="D11" s="488">
        <v>132139.25</v>
      </c>
      <c r="E11" s="489">
        <v>14705.775000000001</v>
      </c>
      <c r="F11" s="475">
        <v>14705.78</v>
      </c>
      <c r="G11" s="240">
        <v>13</v>
      </c>
      <c r="H11" s="488">
        <v>13947</v>
      </c>
      <c r="I11" s="489">
        <v>1638</v>
      </c>
      <c r="J11" s="475">
        <v>1638</v>
      </c>
      <c r="K11" s="240"/>
      <c r="L11" s="488"/>
      <c r="M11" s="489"/>
      <c r="N11" s="475"/>
      <c r="O11" s="240"/>
      <c r="P11" s="488"/>
      <c r="Q11" s="489"/>
      <c r="R11" s="475"/>
      <c r="S11" s="240"/>
      <c r="T11" s="488"/>
      <c r="U11" s="489"/>
      <c r="V11" s="475"/>
      <c r="W11" s="1091"/>
      <c r="X11" s="865"/>
      <c r="Y11" s="866"/>
      <c r="Z11" s="867"/>
      <c r="AA11" s="240"/>
      <c r="AB11" s="488"/>
      <c r="AC11" s="489"/>
      <c r="AD11" s="475"/>
      <c r="AE11" s="43"/>
      <c r="AF11" s="1078"/>
      <c r="AG11" s="1078"/>
      <c r="AH11" s="1078"/>
      <c r="AI11" s="240">
        <v>2</v>
      </c>
      <c r="AJ11" s="488">
        <v>447</v>
      </c>
      <c r="AK11" s="489">
        <v>134.1</v>
      </c>
      <c r="AL11" s="475">
        <v>134.10000000000002</v>
      </c>
      <c r="AM11" s="240"/>
      <c r="AN11" s="488"/>
      <c r="AO11" s="489"/>
      <c r="AP11" s="475"/>
      <c r="AQ11" s="240"/>
      <c r="AR11" s="488"/>
      <c r="AS11" s="489"/>
      <c r="AT11" s="475"/>
      <c r="AU11" s="240"/>
      <c r="AV11" s="488"/>
      <c r="AW11" s="489"/>
      <c r="AX11" s="475"/>
      <c r="AY11" s="239"/>
      <c r="AZ11" s="488"/>
      <c r="BA11" s="489"/>
      <c r="BB11" s="475"/>
      <c r="BC11" s="240"/>
      <c r="BD11" s="488"/>
      <c r="BE11" s="489"/>
      <c r="BF11" s="475"/>
      <c r="BG11" s="240"/>
      <c r="BH11" s="488"/>
      <c r="BI11" s="489"/>
      <c r="BJ11" s="475"/>
      <c r="BK11" s="239"/>
      <c r="BL11" s="488"/>
      <c r="BM11" s="489"/>
      <c r="BN11" s="475"/>
      <c r="BO11" s="195">
        <f t="shared" si="1"/>
        <v>112</v>
      </c>
      <c r="BP11" s="348">
        <f t="shared" si="2"/>
        <v>146533.25</v>
      </c>
      <c r="BQ11" s="357">
        <f t="shared" si="3"/>
        <v>16477.875</v>
      </c>
      <c r="BR11" s="654">
        <f t="shared" si="4"/>
        <v>16477.88</v>
      </c>
      <c r="BS11" s="196" t="str">
        <f>VLOOKUP(A11,Sheet2!A:B,2,FALSE)</f>
        <v>โรงพยาบาลบางบาล</v>
      </c>
    </row>
    <row r="12" spans="1:71" s="196" customFormat="1" x14ac:dyDescent="0.25">
      <c r="A12" s="201" t="s">
        <v>3059</v>
      </c>
      <c r="B12" s="198" t="s">
        <v>3060</v>
      </c>
      <c r="C12" s="240">
        <v>193</v>
      </c>
      <c r="D12" s="488">
        <v>249543</v>
      </c>
      <c r="E12" s="489">
        <v>69147.399999999994</v>
      </c>
      <c r="F12" s="475">
        <v>69147.399999999994</v>
      </c>
      <c r="G12" s="240">
        <v>2</v>
      </c>
      <c r="H12" s="488">
        <v>367</v>
      </c>
      <c r="I12" s="489">
        <v>293.60000000000002</v>
      </c>
      <c r="J12" s="475">
        <v>293.60000000000002</v>
      </c>
      <c r="K12" s="240">
        <v>1</v>
      </c>
      <c r="L12" s="488">
        <v>239</v>
      </c>
      <c r="M12" s="489">
        <v>191.20000000000002</v>
      </c>
      <c r="N12" s="475">
        <v>191.2</v>
      </c>
      <c r="O12" s="240"/>
      <c r="P12" s="488"/>
      <c r="Q12" s="489"/>
      <c r="R12" s="475"/>
      <c r="S12" s="240">
        <v>5</v>
      </c>
      <c r="T12" s="488">
        <v>4444</v>
      </c>
      <c r="U12" s="489">
        <v>2124.8000000000002</v>
      </c>
      <c r="V12" s="475">
        <v>2124.8000000000002</v>
      </c>
      <c r="W12" s="240"/>
      <c r="X12" s="488"/>
      <c r="Y12" s="489"/>
      <c r="Z12" s="475"/>
      <c r="AA12" s="1091"/>
      <c r="AB12" s="865"/>
      <c r="AC12" s="866"/>
      <c r="AD12" s="867"/>
      <c r="AE12" s="43"/>
      <c r="AF12" s="1078"/>
      <c r="AG12" s="1078"/>
      <c r="AH12" s="1078"/>
      <c r="AI12" s="240"/>
      <c r="AJ12" s="488"/>
      <c r="AK12" s="489"/>
      <c r="AL12" s="475"/>
      <c r="AM12" s="240">
        <v>2</v>
      </c>
      <c r="AN12" s="488">
        <v>820</v>
      </c>
      <c r="AO12" s="489">
        <v>656</v>
      </c>
      <c r="AP12" s="475">
        <v>656</v>
      </c>
      <c r="AQ12" s="240"/>
      <c r="AR12" s="488"/>
      <c r="AS12" s="489"/>
      <c r="AT12" s="475"/>
      <c r="AU12" s="240">
        <v>6</v>
      </c>
      <c r="AV12" s="488">
        <v>5946</v>
      </c>
      <c r="AW12" s="489">
        <v>2372.8000000000002</v>
      </c>
      <c r="AX12" s="475">
        <v>2372.8000000000002</v>
      </c>
      <c r="AY12" s="239"/>
      <c r="AZ12" s="488"/>
      <c r="BA12" s="489"/>
      <c r="BB12" s="475"/>
      <c r="BC12" s="240">
        <v>8</v>
      </c>
      <c r="BD12" s="488">
        <v>1876</v>
      </c>
      <c r="BE12" s="489">
        <v>1500.8</v>
      </c>
      <c r="BF12" s="475">
        <v>1500.8</v>
      </c>
      <c r="BG12" s="240"/>
      <c r="BH12" s="488"/>
      <c r="BI12" s="489"/>
      <c r="BJ12" s="475"/>
      <c r="BK12" s="239"/>
      <c r="BL12" s="488"/>
      <c r="BM12" s="489"/>
      <c r="BN12" s="475"/>
      <c r="BO12" s="195">
        <f t="shared" si="1"/>
        <v>217</v>
      </c>
      <c r="BP12" s="348">
        <f t="shared" si="2"/>
        <v>263235</v>
      </c>
      <c r="BQ12" s="357">
        <f t="shared" si="3"/>
        <v>76286.600000000006</v>
      </c>
      <c r="BR12" s="654">
        <f t="shared" si="4"/>
        <v>76286.600000000006</v>
      </c>
      <c r="BS12" s="196" t="str">
        <f>VLOOKUP(A12,Sheet2!A:B,2,FALSE)</f>
        <v>โรงพยาบาลบางปะอิน</v>
      </c>
    </row>
    <row r="13" spans="1:71" s="196" customFormat="1" x14ac:dyDescent="0.25">
      <c r="A13" s="201" t="s">
        <v>3061</v>
      </c>
      <c r="B13" s="198" t="s">
        <v>14</v>
      </c>
      <c r="C13" s="240">
        <v>101</v>
      </c>
      <c r="D13" s="488">
        <v>142934</v>
      </c>
      <c r="E13" s="489">
        <v>13929.75</v>
      </c>
      <c r="F13" s="475">
        <v>13929.779999999997</v>
      </c>
      <c r="G13" s="240"/>
      <c r="H13" s="488"/>
      <c r="I13" s="489"/>
      <c r="J13" s="475"/>
      <c r="K13" s="240"/>
      <c r="L13" s="488"/>
      <c r="M13" s="489"/>
      <c r="N13" s="475"/>
      <c r="O13" s="240">
        <v>1</v>
      </c>
      <c r="P13" s="488">
        <v>4585.5</v>
      </c>
      <c r="Q13" s="489">
        <v>210</v>
      </c>
      <c r="R13" s="475">
        <v>210</v>
      </c>
      <c r="S13" s="240">
        <v>1</v>
      </c>
      <c r="T13" s="488">
        <v>93</v>
      </c>
      <c r="U13" s="489">
        <v>27.9</v>
      </c>
      <c r="V13" s="475">
        <v>27.9</v>
      </c>
      <c r="W13" s="240"/>
      <c r="X13" s="488"/>
      <c r="Y13" s="489"/>
      <c r="Z13" s="475"/>
      <c r="AA13" s="240"/>
      <c r="AB13" s="488"/>
      <c r="AC13" s="489"/>
      <c r="AD13" s="475"/>
      <c r="AE13" s="1231"/>
      <c r="AF13" s="98"/>
      <c r="AG13" s="98"/>
      <c r="AH13" s="98"/>
      <c r="AI13" s="240"/>
      <c r="AJ13" s="488"/>
      <c r="AK13" s="489"/>
      <c r="AL13" s="475"/>
      <c r="AM13" s="240">
        <v>1</v>
      </c>
      <c r="AN13" s="488">
        <v>246</v>
      </c>
      <c r="AO13" s="489">
        <v>73.8</v>
      </c>
      <c r="AP13" s="475">
        <v>73.8</v>
      </c>
      <c r="AQ13" s="240"/>
      <c r="AR13" s="488"/>
      <c r="AS13" s="489"/>
      <c r="AT13" s="475"/>
      <c r="AU13" s="240">
        <v>1</v>
      </c>
      <c r="AV13" s="488">
        <v>335</v>
      </c>
      <c r="AW13" s="489">
        <v>100.5</v>
      </c>
      <c r="AX13" s="475">
        <v>100.5</v>
      </c>
      <c r="AY13" s="239"/>
      <c r="AZ13" s="488"/>
      <c r="BA13" s="489"/>
      <c r="BB13" s="475"/>
      <c r="BC13" s="240">
        <v>2</v>
      </c>
      <c r="BD13" s="488">
        <v>1237</v>
      </c>
      <c r="BE13" s="489">
        <v>366</v>
      </c>
      <c r="BF13" s="475">
        <v>366</v>
      </c>
      <c r="BG13" s="240">
        <v>12</v>
      </c>
      <c r="BH13" s="488">
        <v>4083</v>
      </c>
      <c r="BI13" s="489">
        <v>1131.3000000000002</v>
      </c>
      <c r="BJ13" s="475">
        <v>1131.3000000000002</v>
      </c>
      <c r="BK13" s="239"/>
      <c r="BL13" s="488"/>
      <c r="BM13" s="489"/>
      <c r="BN13" s="475"/>
      <c r="BO13" s="195">
        <f t="shared" si="1"/>
        <v>119</v>
      </c>
      <c r="BP13" s="348">
        <f t="shared" si="2"/>
        <v>153513.5</v>
      </c>
      <c r="BQ13" s="357">
        <f t="shared" si="3"/>
        <v>15839.25</v>
      </c>
      <c r="BR13" s="654">
        <f t="shared" si="4"/>
        <v>15839.279999999995</v>
      </c>
      <c r="BS13" s="196" t="str">
        <f>VLOOKUP(A13,Sheet2!A:B,2,FALSE)</f>
        <v>โรงพยาบาลบางปะหัน</v>
      </c>
    </row>
    <row r="14" spans="1:71" s="196" customFormat="1" x14ac:dyDescent="0.25">
      <c r="A14" s="201" t="s">
        <v>3062</v>
      </c>
      <c r="B14" s="198" t="s">
        <v>3063</v>
      </c>
      <c r="C14" s="240">
        <v>33</v>
      </c>
      <c r="D14" s="488">
        <v>31613.25</v>
      </c>
      <c r="E14" s="489">
        <v>8664.75</v>
      </c>
      <c r="F14" s="475">
        <v>8664.76</v>
      </c>
      <c r="G14" s="240">
        <v>21</v>
      </c>
      <c r="H14" s="488">
        <v>16523</v>
      </c>
      <c r="I14" s="489">
        <v>4866</v>
      </c>
      <c r="J14" s="475">
        <v>4866</v>
      </c>
      <c r="K14" s="240">
        <v>1</v>
      </c>
      <c r="L14" s="488">
        <v>235</v>
      </c>
      <c r="M14" s="489">
        <v>117.5</v>
      </c>
      <c r="N14" s="475">
        <v>117.5</v>
      </c>
      <c r="O14" s="240"/>
      <c r="P14" s="488"/>
      <c r="Q14" s="489"/>
      <c r="R14" s="475"/>
      <c r="S14" s="240"/>
      <c r="T14" s="488"/>
      <c r="U14" s="489"/>
      <c r="V14" s="475"/>
      <c r="W14" s="240">
        <v>1</v>
      </c>
      <c r="X14" s="488">
        <v>70</v>
      </c>
      <c r="Y14" s="489">
        <v>35</v>
      </c>
      <c r="Z14" s="475">
        <v>35</v>
      </c>
      <c r="AA14" s="240"/>
      <c r="AB14" s="488"/>
      <c r="AC14" s="489"/>
      <c r="AD14" s="475"/>
      <c r="AE14" s="43"/>
      <c r="AF14" s="1078"/>
      <c r="AG14" s="1078"/>
      <c r="AH14" s="1078"/>
      <c r="AI14" s="1091"/>
      <c r="AJ14" s="865"/>
      <c r="AK14" s="866"/>
      <c r="AL14" s="867"/>
      <c r="AM14" s="240"/>
      <c r="AN14" s="488"/>
      <c r="AO14" s="489"/>
      <c r="AP14" s="475"/>
      <c r="AQ14" s="240"/>
      <c r="AR14" s="488"/>
      <c r="AS14" s="489"/>
      <c r="AT14" s="475"/>
      <c r="AU14" s="240"/>
      <c r="AV14" s="488"/>
      <c r="AW14" s="489"/>
      <c r="AX14" s="475"/>
      <c r="AY14" s="239"/>
      <c r="AZ14" s="488"/>
      <c r="BA14" s="489"/>
      <c r="BB14" s="475"/>
      <c r="BC14" s="240">
        <v>4</v>
      </c>
      <c r="BD14" s="488">
        <v>3385</v>
      </c>
      <c r="BE14" s="489">
        <v>1220</v>
      </c>
      <c r="BF14" s="475">
        <v>1220</v>
      </c>
      <c r="BG14" s="240"/>
      <c r="BH14" s="488"/>
      <c r="BI14" s="489"/>
      <c r="BJ14" s="475"/>
      <c r="BK14" s="239"/>
      <c r="BL14" s="488"/>
      <c r="BM14" s="489"/>
      <c r="BN14" s="475"/>
      <c r="BO14" s="195">
        <f t="shared" si="1"/>
        <v>60</v>
      </c>
      <c r="BP14" s="348">
        <f t="shared" si="2"/>
        <v>51826.25</v>
      </c>
      <c r="BQ14" s="357">
        <f t="shared" si="3"/>
        <v>14903.25</v>
      </c>
      <c r="BR14" s="654">
        <f t="shared" si="4"/>
        <v>14903.26</v>
      </c>
      <c r="BS14" s="196" t="str">
        <f>VLOOKUP(A14,Sheet2!A:B,2,FALSE)</f>
        <v>โรงพยาบาลผักไห่</v>
      </c>
    </row>
    <row r="15" spans="1:71" s="196" customFormat="1" x14ac:dyDescent="0.25">
      <c r="A15" s="201" t="s">
        <v>3064</v>
      </c>
      <c r="B15" s="198" t="s">
        <v>9</v>
      </c>
      <c r="C15" s="240">
        <v>102</v>
      </c>
      <c r="D15" s="488">
        <v>184085</v>
      </c>
      <c r="E15" s="489">
        <v>25509.75</v>
      </c>
      <c r="F15" s="475">
        <v>25509.769999999997</v>
      </c>
      <c r="G15" s="240">
        <v>1</v>
      </c>
      <c r="H15" s="488">
        <v>90</v>
      </c>
      <c r="I15" s="489">
        <v>45</v>
      </c>
      <c r="J15" s="475">
        <v>45</v>
      </c>
      <c r="K15" s="240"/>
      <c r="L15" s="488"/>
      <c r="M15" s="489"/>
      <c r="N15" s="475"/>
      <c r="O15" s="240"/>
      <c r="P15" s="488"/>
      <c r="Q15" s="489"/>
      <c r="R15" s="475"/>
      <c r="S15" s="240"/>
      <c r="T15" s="488"/>
      <c r="U15" s="489"/>
      <c r="V15" s="475"/>
      <c r="W15" s="240"/>
      <c r="X15" s="488"/>
      <c r="Y15" s="489"/>
      <c r="Z15" s="475"/>
      <c r="AA15" s="240"/>
      <c r="AB15" s="488"/>
      <c r="AC15" s="489"/>
      <c r="AD15" s="475"/>
      <c r="AE15" s="43"/>
      <c r="AF15" s="1078"/>
      <c r="AG15" s="1078"/>
      <c r="AH15" s="1078"/>
      <c r="AI15" s="240"/>
      <c r="AJ15" s="488"/>
      <c r="AK15" s="489"/>
      <c r="AL15" s="475"/>
      <c r="AM15" s="1091"/>
      <c r="AN15" s="865"/>
      <c r="AO15" s="866"/>
      <c r="AP15" s="867"/>
      <c r="AQ15" s="240"/>
      <c r="AR15" s="488"/>
      <c r="AS15" s="489"/>
      <c r="AT15" s="475"/>
      <c r="AU15" s="240"/>
      <c r="AV15" s="488"/>
      <c r="AW15" s="489"/>
      <c r="AX15" s="475"/>
      <c r="AY15" s="239"/>
      <c r="AZ15" s="488"/>
      <c r="BA15" s="489"/>
      <c r="BB15" s="475"/>
      <c r="BC15" s="240">
        <v>6</v>
      </c>
      <c r="BD15" s="488">
        <v>2553</v>
      </c>
      <c r="BE15" s="489">
        <v>917.5</v>
      </c>
      <c r="BF15" s="475">
        <v>917.5</v>
      </c>
      <c r="BG15" s="240"/>
      <c r="BH15" s="488"/>
      <c r="BI15" s="489"/>
      <c r="BJ15" s="475"/>
      <c r="BK15" s="239"/>
      <c r="BL15" s="488"/>
      <c r="BM15" s="489"/>
      <c r="BN15" s="475"/>
      <c r="BO15" s="195">
        <f t="shared" si="1"/>
        <v>109</v>
      </c>
      <c r="BP15" s="348">
        <f t="shared" si="2"/>
        <v>186728</v>
      </c>
      <c r="BQ15" s="357">
        <f t="shared" si="3"/>
        <v>26472.25</v>
      </c>
      <c r="BR15" s="654">
        <f t="shared" si="4"/>
        <v>26472.269999999997</v>
      </c>
      <c r="BS15" s="196" t="str">
        <f>VLOOKUP(A15,Sheet2!A:B,2,FALSE)</f>
        <v>โรงพยาบาลภาชี</v>
      </c>
    </row>
    <row r="16" spans="1:71" s="196" customFormat="1" x14ac:dyDescent="0.25">
      <c r="A16" s="201" t="s">
        <v>3065</v>
      </c>
      <c r="B16" s="198" t="s">
        <v>3066</v>
      </c>
      <c r="C16" s="240">
        <v>15</v>
      </c>
      <c r="D16" s="488">
        <v>12876.5</v>
      </c>
      <c r="E16" s="489">
        <v>1908.45</v>
      </c>
      <c r="F16" s="475">
        <v>1908.46</v>
      </c>
      <c r="G16" s="240">
        <v>35</v>
      </c>
      <c r="H16" s="488">
        <v>26044</v>
      </c>
      <c r="I16" s="489">
        <v>4159.5</v>
      </c>
      <c r="J16" s="475">
        <v>4159.5</v>
      </c>
      <c r="K16" s="240"/>
      <c r="L16" s="488"/>
      <c r="M16" s="489"/>
      <c r="N16" s="475"/>
      <c r="O16" s="240"/>
      <c r="P16" s="488"/>
      <c r="Q16" s="489"/>
      <c r="R16" s="475"/>
      <c r="S16" s="240">
        <v>1</v>
      </c>
      <c r="T16" s="488">
        <v>190</v>
      </c>
      <c r="U16" s="489">
        <v>57</v>
      </c>
      <c r="V16" s="475">
        <v>57</v>
      </c>
      <c r="W16" s="240"/>
      <c r="X16" s="488"/>
      <c r="Y16" s="489"/>
      <c r="Z16" s="475"/>
      <c r="AA16" s="240"/>
      <c r="AB16" s="488"/>
      <c r="AC16" s="489"/>
      <c r="AD16" s="475"/>
      <c r="AE16" s="43"/>
      <c r="AF16" s="1078"/>
      <c r="AG16" s="1078"/>
      <c r="AH16" s="1078"/>
      <c r="AI16" s="240"/>
      <c r="AJ16" s="488"/>
      <c r="AK16" s="489"/>
      <c r="AL16" s="475"/>
      <c r="AM16" s="240"/>
      <c r="AN16" s="488"/>
      <c r="AO16" s="489"/>
      <c r="AP16" s="475"/>
      <c r="AQ16" s="1091"/>
      <c r="AR16" s="865"/>
      <c r="AS16" s="866"/>
      <c r="AT16" s="867"/>
      <c r="AU16" s="240"/>
      <c r="AV16" s="488"/>
      <c r="AW16" s="489"/>
      <c r="AX16" s="475"/>
      <c r="AY16" s="239"/>
      <c r="AZ16" s="488"/>
      <c r="BA16" s="489"/>
      <c r="BB16" s="475"/>
      <c r="BC16" s="240"/>
      <c r="BD16" s="488"/>
      <c r="BE16" s="489"/>
      <c r="BF16" s="475"/>
      <c r="BG16" s="240">
        <v>1</v>
      </c>
      <c r="BH16" s="488">
        <v>694</v>
      </c>
      <c r="BI16" s="489">
        <v>208.2</v>
      </c>
      <c r="BJ16" s="475">
        <v>208.2</v>
      </c>
      <c r="BK16" s="239"/>
      <c r="BL16" s="488"/>
      <c r="BM16" s="489"/>
      <c r="BN16" s="475"/>
      <c r="BO16" s="195">
        <f t="shared" si="1"/>
        <v>52</v>
      </c>
      <c r="BP16" s="348">
        <f t="shared" si="2"/>
        <v>39804.5</v>
      </c>
      <c r="BQ16" s="357">
        <f t="shared" si="3"/>
        <v>6333.15</v>
      </c>
      <c r="BR16" s="654">
        <f t="shared" si="4"/>
        <v>6333.16</v>
      </c>
      <c r="BS16" s="196" t="str">
        <f>VLOOKUP(A16,Sheet2!A:B,2,FALSE)</f>
        <v>โรงพยาบาลลาดบัวหลวง</v>
      </c>
    </row>
    <row r="17" spans="1:71" s="196" customFormat="1" x14ac:dyDescent="0.25">
      <c r="A17" s="201" t="s">
        <v>3067</v>
      </c>
      <c r="B17" s="198" t="s">
        <v>10</v>
      </c>
      <c r="C17" s="240">
        <v>127</v>
      </c>
      <c r="D17" s="488">
        <v>164791</v>
      </c>
      <c r="E17" s="489">
        <v>50080.600000000006</v>
      </c>
      <c r="F17" s="475">
        <v>50080.600000000006</v>
      </c>
      <c r="G17" s="240"/>
      <c r="H17" s="488"/>
      <c r="I17" s="489"/>
      <c r="J17" s="475"/>
      <c r="K17" s="240"/>
      <c r="L17" s="488"/>
      <c r="M17" s="489"/>
      <c r="N17" s="475"/>
      <c r="O17" s="240"/>
      <c r="P17" s="488"/>
      <c r="Q17" s="489"/>
      <c r="R17" s="475"/>
      <c r="S17" s="240"/>
      <c r="T17" s="488"/>
      <c r="U17" s="489"/>
      <c r="V17" s="475"/>
      <c r="W17" s="240"/>
      <c r="X17" s="488"/>
      <c r="Y17" s="489"/>
      <c r="Z17" s="475"/>
      <c r="AA17" s="240">
        <v>6</v>
      </c>
      <c r="AB17" s="488">
        <v>1467</v>
      </c>
      <c r="AC17" s="489">
        <v>1173.6000000000001</v>
      </c>
      <c r="AD17" s="475">
        <v>1173.6000000000001</v>
      </c>
      <c r="AE17" s="43"/>
      <c r="AF17" s="1078"/>
      <c r="AG17" s="1078"/>
      <c r="AH17" s="1078"/>
      <c r="AI17" s="240">
        <v>1</v>
      </c>
      <c r="AJ17" s="488">
        <v>65</v>
      </c>
      <c r="AK17" s="489">
        <v>52</v>
      </c>
      <c r="AL17" s="475">
        <v>52</v>
      </c>
      <c r="AM17" s="240">
        <v>1</v>
      </c>
      <c r="AN17" s="488">
        <v>3211</v>
      </c>
      <c r="AO17" s="489">
        <v>560</v>
      </c>
      <c r="AP17" s="475">
        <v>560</v>
      </c>
      <c r="AQ17" s="240"/>
      <c r="AR17" s="488"/>
      <c r="AS17" s="489"/>
      <c r="AT17" s="475"/>
      <c r="AU17" s="1091"/>
      <c r="AV17" s="865"/>
      <c r="AW17" s="866"/>
      <c r="AX17" s="867"/>
      <c r="AY17" s="239"/>
      <c r="AZ17" s="488"/>
      <c r="BA17" s="489"/>
      <c r="BB17" s="475"/>
      <c r="BC17" s="240">
        <v>4</v>
      </c>
      <c r="BD17" s="488">
        <v>580</v>
      </c>
      <c r="BE17" s="489">
        <v>464</v>
      </c>
      <c r="BF17" s="475">
        <v>464</v>
      </c>
      <c r="BG17" s="240"/>
      <c r="BH17" s="488"/>
      <c r="BI17" s="489"/>
      <c r="BJ17" s="475"/>
      <c r="BK17" s="239"/>
      <c r="BL17" s="488"/>
      <c r="BM17" s="489"/>
      <c r="BN17" s="475"/>
      <c r="BO17" s="195">
        <f t="shared" si="1"/>
        <v>139</v>
      </c>
      <c r="BP17" s="348">
        <f t="shared" si="2"/>
        <v>170114</v>
      </c>
      <c r="BQ17" s="357">
        <f t="shared" si="3"/>
        <v>52330.200000000004</v>
      </c>
      <c r="BR17" s="654">
        <f t="shared" si="4"/>
        <v>52330.200000000004</v>
      </c>
      <c r="BS17" s="196" t="str">
        <f>VLOOKUP(A17,Sheet2!A:B,2,FALSE)</f>
        <v>โรงพยาบาลวังน้อย</v>
      </c>
    </row>
    <row r="18" spans="1:71" s="196" customFormat="1" x14ac:dyDescent="0.25">
      <c r="A18" s="201" t="s">
        <v>3068</v>
      </c>
      <c r="B18" s="198" t="s">
        <v>11</v>
      </c>
      <c r="C18" s="240">
        <v>9</v>
      </c>
      <c r="D18" s="488">
        <v>7303.25</v>
      </c>
      <c r="E18" s="489">
        <v>2324.125</v>
      </c>
      <c r="F18" s="475">
        <v>2324.13</v>
      </c>
      <c r="G18" s="240">
        <v>17</v>
      </c>
      <c r="H18" s="488">
        <v>14887</v>
      </c>
      <c r="I18" s="489">
        <v>3343</v>
      </c>
      <c r="J18" s="475">
        <v>3343</v>
      </c>
      <c r="K18" s="240"/>
      <c r="L18" s="488"/>
      <c r="M18" s="489"/>
      <c r="N18" s="475"/>
      <c r="O18" s="240"/>
      <c r="P18" s="488"/>
      <c r="Q18" s="489"/>
      <c r="R18" s="475"/>
      <c r="S18" s="240"/>
      <c r="T18" s="488"/>
      <c r="U18" s="489"/>
      <c r="V18" s="475"/>
      <c r="W18" s="240"/>
      <c r="X18" s="488"/>
      <c r="Y18" s="489"/>
      <c r="Z18" s="475"/>
      <c r="AA18" s="240"/>
      <c r="AB18" s="488"/>
      <c r="AC18" s="489"/>
      <c r="AD18" s="475"/>
      <c r="AE18" s="43"/>
      <c r="AF18" s="1078"/>
      <c r="AG18" s="1078"/>
      <c r="AH18" s="1078"/>
      <c r="AI18" s="240"/>
      <c r="AJ18" s="488"/>
      <c r="AK18" s="489"/>
      <c r="AL18" s="475"/>
      <c r="AM18" s="240"/>
      <c r="AN18" s="488"/>
      <c r="AO18" s="489"/>
      <c r="AP18" s="475"/>
      <c r="AQ18" s="240"/>
      <c r="AR18" s="488"/>
      <c r="AS18" s="489"/>
      <c r="AT18" s="475"/>
      <c r="AU18" s="240"/>
      <c r="AV18" s="488"/>
      <c r="AW18" s="489"/>
      <c r="AX18" s="475"/>
      <c r="AY18" s="864"/>
      <c r="AZ18" s="865"/>
      <c r="BA18" s="866"/>
      <c r="BB18" s="867"/>
      <c r="BC18" s="240"/>
      <c r="BD18" s="488"/>
      <c r="BE18" s="489"/>
      <c r="BF18" s="475"/>
      <c r="BG18" s="240">
        <v>1</v>
      </c>
      <c r="BH18" s="488">
        <v>147</v>
      </c>
      <c r="BI18" s="489">
        <v>73.5</v>
      </c>
      <c r="BJ18" s="475">
        <v>73.5</v>
      </c>
      <c r="BK18" s="239"/>
      <c r="BL18" s="488"/>
      <c r="BM18" s="489"/>
      <c r="BN18" s="475"/>
      <c r="BO18" s="195">
        <f t="shared" si="1"/>
        <v>27</v>
      </c>
      <c r="BP18" s="348">
        <f t="shared" si="2"/>
        <v>22337.25</v>
      </c>
      <c r="BQ18" s="357">
        <f t="shared" si="3"/>
        <v>5740.625</v>
      </c>
      <c r="BR18" s="654">
        <f t="shared" si="4"/>
        <v>5740.63</v>
      </c>
      <c r="BS18" s="196" t="str">
        <f>VLOOKUP(A18,Sheet2!A:B,2,FALSE)</f>
        <v>โรงพยาบาลบางซ้าย</v>
      </c>
    </row>
    <row r="19" spans="1:71" s="196" customFormat="1" x14ac:dyDescent="0.25">
      <c r="A19" s="201" t="s">
        <v>3069</v>
      </c>
      <c r="B19" s="196" t="s">
        <v>3070</v>
      </c>
      <c r="C19" s="240">
        <v>127</v>
      </c>
      <c r="D19" s="488">
        <v>195236</v>
      </c>
      <c r="E19" s="489">
        <v>31523.25</v>
      </c>
      <c r="F19" s="475">
        <v>31523.280000000002</v>
      </c>
      <c r="G19" s="240">
        <v>1</v>
      </c>
      <c r="H19" s="488">
        <v>210</v>
      </c>
      <c r="I19" s="489">
        <v>105</v>
      </c>
      <c r="J19" s="475">
        <v>105</v>
      </c>
      <c r="K19" s="240"/>
      <c r="L19" s="488"/>
      <c r="M19" s="489"/>
      <c r="N19" s="475"/>
      <c r="O19" s="240">
        <v>2</v>
      </c>
      <c r="P19" s="488">
        <v>1505.3200000000002</v>
      </c>
      <c r="Q19" s="489">
        <v>595.86500000000001</v>
      </c>
      <c r="R19" s="475">
        <v>595.87</v>
      </c>
      <c r="S19" s="240"/>
      <c r="T19" s="488"/>
      <c r="U19" s="489"/>
      <c r="V19" s="475"/>
      <c r="W19" s="240">
        <v>1</v>
      </c>
      <c r="X19" s="488">
        <v>100</v>
      </c>
      <c r="Y19" s="489">
        <v>50</v>
      </c>
      <c r="Z19" s="475">
        <v>50</v>
      </c>
      <c r="AA19" s="240"/>
      <c r="AB19" s="488"/>
      <c r="AC19" s="489"/>
      <c r="AD19" s="475"/>
      <c r="AE19" s="43"/>
      <c r="AF19" s="1078"/>
      <c r="AG19" s="1078"/>
      <c r="AH19" s="1078"/>
      <c r="AI19" s="240"/>
      <c r="AJ19" s="488"/>
      <c r="AK19" s="489"/>
      <c r="AL19" s="475"/>
      <c r="AM19" s="240">
        <v>3</v>
      </c>
      <c r="AN19" s="488">
        <v>849</v>
      </c>
      <c r="AO19" s="489">
        <v>424.5</v>
      </c>
      <c r="AP19" s="475">
        <v>424.5</v>
      </c>
      <c r="AQ19" s="240"/>
      <c r="AR19" s="488"/>
      <c r="AS19" s="489"/>
      <c r="AT19" s="475"/>
      <c r="AU19" s="240">
        <v>3</v>
      </c>
      <c r="AV19" s="488">
        <v>2047</v>
      </c>
      <c r="AW19" s="489">
        <v>885</v>
      </c>
      <c r="AX19" s="475">
        <v>885</v>
      </c>
      <c r="AY19" s="239"/>
      <c r="AZ19" s="488"/>
      <c r="BA19" s="489"/>
      <c r="BB19" s="475"/>
      <c r="BC19" s="1091"/>
      <c r="BD19" s="865"/>
      <c r="BE19" s="866"/>
      <c r="BF19" s="867"/>
      <c r="BG19" s="240"/>
      <c r="BH19" s="488"/>
      <c r="BI19" s="489"/>
      <c r="BJ19" s="475"/>
      <c r="BK19" s="239"/>
      <c r="BL19" s="488"/>
      <c r="BM19" s="489"/>
      <c r="BN19" s="475"/>
      <c r="BO19" s="195">
        <f t="shared" si="1"/>
        <v>137</v>
      </c>
      <c r="BP19" s="348">
        <f t="shared" si="2"/>
        <v>199947.32</v>
      </c>
      <c r="BQ19" s="357">
        <f t="shared" si="3"/>
        <v>33583.615000000005</v>
      </c>
      <c r="BR19" s="654">
        <f t="shared" si="4"/>
        <v>33583.65</v>
      </c>
      <c r="BS19" s="196" t="str">
        <f>VLOOKUP(A19,Sheet2!A:B,2,FALSE)</f>
        <v>โรงพยาบาลอุทัย</v>
      </c>
    </row>
    <row r="20" spans="1:71" s="196" customFormat="1" x14ac:dyDescent="0.25">
      <c r="A20" s="201" t="s">
        <v>3071</v>
      </c>
      <c r="B20" s="198" t="s">
        <v>3072</v>
      </c>
      <c r="C20" s="240">
        <v>37</v>
      </c>
      <c r="D20" s="488">
        <v>77684.75</v>
      </c>
      <c r="E20" s="489">
        <v>5346.375</v>
      </c>
      <c r="F20" s="475">
        <v>5346.39</v>
      </c>
      <c r="G20" s="240">
        <v>1</v>
      </c>
      <c r="H20" s="488">
        <v>464</v>
      </c>
      <c r="I20" s="489">
        <v>139.19999999999999</v>
      </c>
      <c r="J20" s="475">
        <v>139.19999999999999</v>
      </c>
      <c r="K20" s="240">
        <v>1</v>
      </c>
      <c r="L20" s="488">
        <v>747</v>
      </c>
      <c r="M20" s="489">
        <v>210</v>
      </c>
      <c r="N20" s="475">
        <v>210</v>
      </c>
      <c r="O20" s="240"/>
      <c r="P20" s="488"/>
      <c r="Q20" s="489"/>
      <c r="R20" s="475"/>
      <c r="S20" s="240"/>
      <c r="T20" s="488"/>
      <c r="U20" s="489"/>
      <c r="V20" s="475"/>
      <c r="W20" s="240"/>
      <c r="X20" s="488"/>
      <c r="Y20" s="489"/>
      <c r="Z20" s="475"/>
      <c r="AA20" s="240"/>
      <c r="AB20" s="488"/>
      <c r="AC20" s="489"/>
      <c r="AD20" s="475"/>
      <c r="AE20" s="43"/>
      <c r="AF20" s="1078"/>
      <c r="AG20" s="1078"/>
      <c r="AH20" s="1078"/>
      <c r="AI20" s="240"/>
      <c r="AJ20" s="488"/>
      <c r="AK20" s="489"/>
      <c r="AL20" s="475"/>
      <c r="AM20" s="240">
        <v>1</v>
      </c>
      <c r="AN20" s="488">
        <v>479</v>
      </c>
      <c r="AO20" s="489">
        <v>143.69999999999999</v>
      </c>
      <c r="AP20" s="475">
        <v>143.69999999999999</v>
      </c>
      <c r="AQ20" s="240"/>
      <c r="AR20" s="488"/>
      <c r="AS20" s="489"/>
      <c r="AT20" s="475"/>
      <c r="AU20" s="240"/>
      <c r="AV20" s="488"/>
      <c r="AW20" s="489"/>
      <c r="AX20" s="475"/>
      <c r="AY20" s="239"/>
      <c r="AZ20" s="488"/>
      <c r="BA20" s="489"/>
      <c r="BB20" s="475"/>
      <c r="BC20" s="240">
        <v>4</v>
      </c>
      <c r="BD20" s="488">
        <v>870</v>
      </c>
      <c r="BE20" s="489">
        <v>261</v>
      </c>
      <c r="BF20" s="475">
        <v>261</v>
      </c>
      <c r="BG20" s="1091"/>
      <c r="BH20" s="865"/>
      <c r="BI20" s="866"/>
      <c r="BJ20" s="867"/>
      <c r="BK20" s="239"/>
      <c r="BL20" s="488"/>
      <c r="BM20" s="489"/>
      <c r="BN20" s="475"/>
      <c r="BO20" s="195">
        <f t="shared" si="1"/>
        <v>44</v>
      </c>
      <c r="BP20" s="348">
        <f t="shared" si="2"/>
        <v>80244.75</v>
      </c>
      <c r="BQ20" s="357">
        <f t="shared" si="3"/>
        <v>6100.2749999999996</v>
      </c>
      <c r="BR20" s="654">
        <f t="shared" si="4"/>
        <v>6100.29</v>
      </c>
      <c r="BS20" s="196" t="str">
        <f>VLOOKUP(A20,Sheet2!A:B,2,FALSE)</f>
        <v>โรงพยาบาลมหาราช</v>
      </c>
    </row>
    <row r="21" spans="1:71" s="196" customFormat="1" x14ac:dyDescent="0.25">
      <c r="A21" s="199" t="s">
        <v>3073</v>
      </c>
      <c r="B21" s="198" t="s">
        <v>15</v>
      </c>
      <c r="C21" s="240">
        <v>21</v>
      </c>
      <c r="D21" s="488">
        <v>12780</v>
      </c>
      <c r="E21" s="489">
        <v>2289.9749999999999</v>
      </c>
      <c r="F21" s="475">
        <v>2289.98</v>
      </c>
      <c r="G21" s="240"/>
      <c r="H21" s="488"/>
      <c r="I21" s="489"/>
      <c r="J21" s="475"/>
      <c r="K21" s="240"/>
      <c r="L21" s="488"/>
      <c r="M21" s="489"/>
      <c r="N21" s="475"/>
      <c r="O21" s="240"/>
      <c r="P21" s="488"/>
      <c r="Q21" s="489"/>
      <c r="R21" s="475"/>
      <c r="S21" s="240"/>
      <c r="T21" s="488"/>
      <c r="U21" s="489"/>
      <c r="V21" s="475"/>
      <c r="W21" s="240"/>
      <c r="X21" s="488"/>
      <c r="Y21" s="489"/>
      <c r="Z21" s="475"/>
      <c r="AA21" s="240"/>
      <c r="AB21" s="488"/>
      <c r="AC21" s="489"/>
      <c r="AD21" s="475"/>
      <c r="AE21" s="43"/>
      <c r="AF21" s="1078"/>
      <c r="AG21" s="1078"/>
      <c r="AH21" s="1078"/>
      <c r="AI21" s="240"/>
      <c r="AJ21" s="488"/>
      <c r="AK21" s="489"/>
      <c r="AL21" s="475"/>
      <c r="AM21" s="240"/>
      <c r="AN21" s="488"/>
      <c r="AO21" s="489"/>
      <c r="AP21" s="475"/>
      <c r="AQ21" s="240"/>
      <c r="AR21" s="488"/>
      <c r="AS21" s="489"/>
      <c r="AT21" s="475"/>
      <c r="AU21" s="240"/>
      <c r="AV21" s="488"/>
      <c r="AW21" s="489"/>
      <c r="AX21" s="475"/>
      <c r="AY21" s="239"/>
      <c r="AZ21" s="488"/>
      <c r="BA21" s="489"/>
      <c r="BB21" s="475"/>
      <c r="BC21" s="240"/>
      <c r="BD21" s="488"/>
      <c r="BE21" s="489"/>
      <c r="BF21" s="475"/>
      <c r="BG21" s="240">
        <v>2</v>
      </c>
      <c r="BH21" s="488">
        <v>679</v>
      </c>
      <c r="BI21" s="489">
        <v>203.7</v>
      </c>
      <c r="BJ21" s="475">
        <v>203.7</v>
      </c>
      <c r="BK21" s="864"/>
      <c r="BL21" s="865"/>
      <c r="BM21" s="866"/>
      <c r="BN21" s="867"/>
      <c r="BO21" s="195">
        <f t="shared" si="1"/>
        <v>23</v>
      </c>
      <c r="BP21" s="348">
        <f t="shared" si="2"/>
        <v>13459</v>
      </c>
      <c r="BQ21" s="357">
        <f t="shared" si="3"/>
        <v>2493.6749999999997</v>
      </c>
      <c r="BR21" s="654">
        <f t="shared" si="4"/>
        <v>2493.6799999999998</v>
      </c>
      <c r="BS21" s="196" t="str">
        <f>VLOOKUP(A21,Sheet2!A:B,2,FALSE)</f>
        <v>โรงพยาบาลบ้านแพรก</v>
      </c>
    </row>
    <row r="22" spans="1:71" s="196" customFormat="1" x14ac:dyDescent="0.25">
      <c r="A22" s="1465" t="s">
        <v>12</v>
      </c>
      <c r="B22" s="1466"/>
      <c r="C22" s="194">
        <f t="shared" ref="C22:AH22" si="5">SUM(C6:C21)</f>
        <v>1162</v>
      </c>
      <c r="D22" s="610">
        <f t="shared" si="5"/>
        <v>1658792.75</v>
      </c>
      <c r="E22" s="619">
        <f t="shared" si="5"/>
        <v>308500.32499999995</v>
      </c>
      <c r="F22" s="639">
        <f t="shared" si="5"/>
        <v>308500.51</v>
      </c>
      <c r="G22" s="194">
        <f t="shared" si="5"/>
        <v>122</v>
      </c>
      <c r="H22" s="610">
        <f t="shared" si="5"/>
        <v>98488</v>
      </c>
      <c r="I22" s="619">
        <f t="shared" si="5"/>
        <v>21963.8</v>
      </c>
      <c r="J22" s="639">
        <f t="shared" si="5"/>
        <v>21963.8</v>
      </c>
      <c r="K22" s="194">
        <f t="shared" si="5"/>
        <v>12</v>
      </c>
      <c r="L22" s="610">
        <f t="shared" si="5"/>
        <v>3391</v>
      </c>
      <c r="M22" s="619">
        <f t="shared" si="5"/>
        <v>2049.6999999999998</v>
      </c>
      <c r="N22" s="639">
        <f t="shared" si="5"/>
        <v>2049.6999999999998</v>
      </c>
      <c r="O22" s="194">
        <f t="shared" si="5"/>
        <v>25</v>
      </c>
      <c r="P22" s="610">
        <f t="shared" si="5"/>
        <v>24146.57</v>
      </c>
      <c r="Q22" s="619">
        <f t="shared" si="5"/>
        <v>8111.5999999999995</v>
      </c>
      <c r="R22" s="639">
        <f t="shared" si="5"/>
        <v>8111.61</v>
      </c>
      <c r="S22" s="194">
        <f t="shared" si="5"/>
        <v>18</v>
      </c>
      <c r="T22" s="610">
        <f t="shared" si="5"/>
        <v>8463</v>
      </c>
      <c r="U22" s="619">
        <f t="shared" si="5"/>
        <v>5791.7</v>
      </c>
      <c r="V22" s="639">
        <f t="shared" si="5"/>
        <v>5791.7</v>
      </c>
      <c r="W22" s="194">
        <f t="shared" si="5"/>
        <v>17</v>
      </c>
      <c r="X22" s="610">
        <f t="shared" si="5"/>
        <v>17581</v>
      </c>
      <c r="Y22" s="619">
        <f t="shared" si="5"/>
        <v>5738.5</v>
      </c>
      <c r="Z22" s="639">
        <f t="shared" si="5"/>
        <v>5738.5</v>
      </c>
      <c r="AA22" s="194">
        <f t="shared" si="5"/>
        <v>24</v>
      </c>
      <c r="AB22" s="610">
        <f t="shared" si="5"/>
        <v>10973</v>
      </c>
      <c r="AC22" s="619">
        <f t="shared" si="5"/>
        <v>8310.1</v>
      </c>
      <c r="AD22" s="639">
        <f t="shared" si="5"/>
        <v>8310.1</v>
      </c>
      <c r="AE22" s="194">
        <f t="shared" si="5"/>
        <v>22</v>
      </c>
      <c r="AF22" s="610">
        <f t="shared" si="5"/>
        <v>10889</v>
      </c>
      <c r="AG22" s="619">
        <f t="shared" si="5"/>
        <v>7886.5</v>
      </c>
      <c r="AH22" s="639">
        <f t="shared" si="5"/>
        <v>7886.5</v>
      </c>
      <c r="AI22" s="194">
        <f t="shared" ref="AI22:BN22" si="6">SUM(AI6:AI21)</f>
        <v>22</v>
      </c>
      <c r="AJ22" s="610">
        <f t="shared" si="6"/>
        <v>6405</v>
      </c>
      <c r="AK22" s="619">
        <f t="shared" si="6"/>
        <v>5341.1</v>
      </c>
      <c r="AL22" s="639">
        <f t="shared" si="6"/>
        <v>5341.1</v>
      </c>
      <c r="AM22" s="194">
        <f t="shared" si="6"/>
        <v>11</v>
      </c>
      <c r="AN22" s="610">
        <f t="shared" si="6"/>
        <v>6287</v>
      </c>
      <c r="AO22" s="619">
        <f t="shared" si="6"/>
        <v>2473.5</v>
      </c>
      <c r="AP22" s="639">
        <f t="shared" si="6"/>
        <v>2473.5</v>
      </c>
      <c r="AQ22" s="194">
        <f t="shared" si="6"/>
        <v>13</v>
      </c>
      <c r="AR22" s="610">
        <f t="shared" si="6"/>
        <v>6932</v>
      </c>
      <c r="AS22" s="619">
        <f t="shared" si="6"/>
        <v>6154</v>
      </c>
      <c r="AT22" s="639">
        <f t="shared" si="6"/>
        <v>6154</v>
      </c>
      <c r="AU22" s="194">
        <f t="shared" si="6"/>
        <v>32</v>
      </c>
      <c r="AV22" s="610">
        <f t="shared" si="6"/>
        <v>15499</v>
      </c>
      <c r="AW22" s="619">
        <f t="shared" si="6"/>
        <v>9444.2999999999993</v>
      </c>
      <c r="AX22" s="639">
        <f t="shared" si="6"/>
        <v>9444.2999999999993</v>
      </c>
      <c r="AY22" s="194">
        <f t="shared" si="6"/>
        <v>0</v>
      </c>
      <c r="AZ22" s="610">
        <f t="shared" si="6"/>
        <v>0</v>
      </c>
      <c r="BA22" s="619">
        <f t="shared" si="6"/>
        <v>0</v>
      </c>
      <c r="BB22" s="639">
        <f t="shared" si="6"/>
        <v>0</v>
      </c>
      <c r="BC22" s="194">
        <f t="shared" si="6"/>
        <v>91</v>
      </c>
      <c r="BD22" s="610">
        <f t="shared" si="6"/>
        <v>26432</v>
      </c>
      <c r="BE22" s="619">
        <f t="shared" si="6"/>
        <v>18493.3</v>
      </c>
      <c r="BF22" s="639">
        <f t="shared" si="6"/>
        <v>18493.3</v>
      </c>
      <c r="BG22" s="194">
        <f t="shared" si="6"/>
        <v>17</v>
      </c>
      <c r="BH22" s="610">
        <f t="shared" si="6"/>
        <v>6783</v>
      </c>
      <c r="BI22" s="619">
        <f t="shared" si="6"/>
        <v>2316.6999999999998</v>
      </c>
      <c r="BJ22" s="639">
        <f t="shared" si="6"/>
        <v>2316.6999999999998</v>
      </c>
      <c r="BK22" s="194">
        <f t="shared" si="6"/>
        <v>0</v>
      </c>
      <c r="BL22" s="610">
        <f t="shared" si="6"/>
        <v>0</v>
      </c>
      <c r="BM22" s="619">
        <f t="shared" si="6"/>
        <v>0</v>
      </c>
      <c r="BN22" s="639">
        <f t="shared" si="6"/>
        <v>0</v>
      </c>
      <c r="BO22" s="195">
        <f>+C22+G22+K22+O22+S22+W22+AA22+AE22+AI22+AM22+AQ22+AU22+AY22+BC22+BG22+BK22</f>
        <v>1588</v>
      </c>
      <c r="BP22" s="348">
        <f t="shared" ref="BP22" si="7">+D22+H22+L22+P22+T22+X22+AB22+AF22+AJ22+AN22+AR22+AV22+AZ22+BD22+BH22+BL22</f>
        <v>1901062.32</v>
      </c>
      <c r="BQ22" s="357">
        <f t="shared" ref="BQ22" si="8">+E22+I22+M22+Q22+U22+Y22+AC22+AG22+AK22+AO22+AS22+AW22+BA22+BE22+BI22+BM22</f>
        <v>412575.12499999988</v>
      </c>
      <c r="BR22" s="654">
        <f t="shared" ref="BR22" si="9">+F22+J22+N22+R22+V22+Z22+AD22+AH22+AL22+AP22+AT22+AX22+BB22+BF22+BJ22+BN22</f>
        <v>412575.31999999995</v>
      </c>
    </row>
    <row r="23" spans="1:71" s="196" customFormat="1" x14ac:dyDescent="0.25">
      <c r="D23" s="611"/>
      <c r="E23" s="620"/>
      <c r="F23" s="640"/>
      <c r="H23" s="611"/>
      <c r="I23" s="620"/>
      <c r="J23" s="640"/>
      <c r="L23" s="611"/>
      <c r="M23" s="620"/>
      <c r="N23" s="640"/>
      <c r="P23" s="611"/>
      <c r="Q23" s="620"/>
      <c r="R23" s="640"/>
      <c r="T23" s="611"/>
      <c r="U23" s="620"/>
      <c r="V23" s="640"/>
      <c r="X23" s="611"/>
      <c r="Y23" s="620"/>
      <c r="Z23" s="640"/>
      <c r="AB23" s="611"/>
      <c r="AC23" s="620"/>
      <c r="AD23" s="640"/>
      <c r="AF23" s="611"/>
      <c r="AG23" s="620"/>
      <c r="AH23" s="640"/>
      <c r="AJ23" s="611"/>
      <c r="AK23" s="620"/>
      <c r="AL23" s="640"/>
      <c r="AN23" s="611"/>
      <c r="AO23" s="620"/>
      <c r="AP23" s="640"/>
      <c r="AR23" s="611"/>
      <c r="AS23" s="620"/>
      <c r="AT23" s="640"/>
      <c r="AV23" s="611"/>
      <c r="AW23" s="620"/>
      <c r="AX23" s="640"/>
      <c r="AZ23" s="611"/>
      <c r="BA23" s="620"/>
      <c r="BB23" s="640"/>
      <c r="BD23" s="611"/>
      <c r="BE23" s="620"/>
      <c r="BF23" s="640"/>
      <c r="BH23" s="611"/>
      <c r="BI23" s="620"/>
      <c r="BJ23" s="640"/>
      <c r="BL23" s="611"/>
      <c r="BM23" s="620"/>
      <c r="BN23" s="640"/>
      <c r="BP23" s="611"/>
      <c r="BQ23" s="620"/>
      <c r="BR23" s="640"/>
    </row>
    <row r="24" spans="1:71" s="196" customFormat="1" x14ac:dyDescent="0.25">
      <c r="D24" s="611"/>
      <c r="E24" s="620"/>
      <c r="F24" s="640"/>
      <c r="H24" s="611"/>
      <c r="I24" s="620"/>
      <c r="J24" s="640"/>
      <c r="L24" s="611"/>
      <c r="M24" s="620"/>
      <c r="N24" s="640"/>
      <c r="P24" s="611"/>
      <c r="Q24" s="620"/>
      <c r="R24" s="640"/>
      <c r="T24" s="611"/>
      <c r="U24" s="620"/>
      <c r="V24" s="640"/>
      <c r="X24" s="611"/>
      <c r="Y24" s="620"/>
      <c r="Z24" s="640"/>
      <c r="AB24" s="611"/>
      <c r="AC24" s="620"/>
      <c r="AD24" s="640"/>
      <c r="AF24" s="611"/>
      <c r="AG24" s="620"/>
      <c r="AH24" s="640"/>
      <c r="AJ24" s="611"/>
      <c r="AK24" s="620"/>
      <c r="AL24" s="640"/>
      <c r="AN24" s="611"/>
      <c r="AO24" s="620"/>
      <c r="AP24" s="640"/>
      <c r="AR24" s="611"/>
      <c r="AS24" s="620"/>
      <c r="AT24" s="640"/>
      <c r="AV24" s="611"/>
      <c r="AW24" s="620"/>
      <c r="AX24" s="640"/>
      <c r="AZ24" s="611"/>
      <c r="BA24" s="620"/>
      <c r="BB24" s="640"/>
      <c r="BD24" s="611"/>
      <c r="BE24" s="620"/>
      <c r="BF24" s="640"/>
      <c r="BH24" s="611"/>
      <c r="BI24" s="620"/>
      <c r="BJ24" s="640"/>
      <c r="BL24" s="611"/>
      <c r="BM24" s="620"/>
      <c r="BN24" s="640"/>
      <c r="BO24" s="227">
        <f>SUM(BO6:BO21)</f>
        <v>1588</v>
      </c>
      <c r="BP24" s="617">
        <f>SUM(BP6:BP21)</f>
        <v>1901062.32</v>
      </c>
      <c r="BQ24" s="637">
        <f>SUM(BQ6:BQ21)</f>
        <v>412575.125</v>
      </c>
      <c r="BR24" s="659">
        <f>SUM(BR6:BR21)</f>
        <v>412575.32</v>
      </c>
    </row>
    <row r="25" spans="1:71" x14ac:dyDescent="0.25">
      <c r="A25" s="1410" t="s">
        <v>23685</v>
      </c>
      <c r="B25" s="1410"/>
      <c r="C25" s="1410"/>
      <c r="D25" s="1460"/>
      <c r="E25" s="1410"/>
      <c r="F25" s="1410"/>
      <c r="G25" s="1410"/>
      <c r="H25" s="1410"/>
      <c r="I25" s="1410"/>
      <c r="J25" s="1410"/>
      <c r="K25" s="1410"/>
      <c r="L25" s="1410"/>
      <c r="M25" s="1410"/>
      <c r="N25" s="1410"/>
      <c r="O25" s="1410"/>
      <c r="P25" s="1410"/>
      <c r="Q25" s="1410"/>
      <c r="R25" s="1410"/>
      <c r="S25" s="1410"/>
      <c r="T25" s="1410"/>
      <c r="U25" s="1410"/>
      <c r="V25" s="1410"/>
      <c r="W25" s="1410"/>
      <c r="X25" s="1410"/>
      <c r="Y25" s="1410"/>
      <c r="Z25" s="1410"/>
      <c r="AA25" s="1410"/>
      <c r="AB25" s="1410"/>
      <c r="AC25" s="1410"/>
      <c r="AD25" s="1410"/>
      <c r="AE25" s="1410"/>
      <c r="AF25" s="1410"/>
      <c r="AG25" s="1410"/>
      <c r="AH25" s="1410"/>
      <c r="AI25" s="1410"/>
      <c r="AJ25" s="1410"/>
      <c r="AK25" s="511"/>
      <c r="AL25" s="1101"/>
      <c r="AM25" s="1098"/>
      <c r="AN25" s="1100"/>
      <c r="AO25" s="511"/>
      <c r="AP25" s="1101"/>
      <c r="AQ25" s="1098"/>
      <c r="AR25" s="1100"/>
      <c r="AS25" s="511"/>
      <c r="AT25" s="1101"/>
      <c r="AU25" s="1098"/>
      <c r="AV25" s="1100"/>
      <c r="AW25" s="511"/>
      <c r="AX25" s="1101"/>
      <c r="AY25" s="1098"/>
      <c r="AZ25" s="1100"/>
      <c r="BA25" s="511"/>
      <c r="BB25" s="1101"/>
      <c r="BC25" s="1098"/>
      <c r="BD25" s="1100"/>
      <c r="BE25" s="511"/>
      <c r="BF25" s="1101"/>
      <c r="BK25" s="1098"/>
      <c r="BL25" s="1100"/>
      <c r="BM25" s="511"/>
      <c r="BN25" s="1101"/>
    </row>
    <row r="26" spans="1:71" x14ac:dyDescent="0.25">
      <c r="A26" s="1410" t="str">
        <f>+A2</f>
        <v>เดือน.......มกราคม 2560.................</v>
      </c>
      <c r="B26" s="1410"/>
      <c r="C26" s="1410"/>
      <c r="D26" s="1460"/>
      <c r="E26" s="1410"/>
      <c r="F26" s="1410"/>
      <c r="G26" s="1410"/>
      <c r="H26" s="1410"/>
      <c r="I26" s="1410"/>
      <c r="J26" s="1410"/>
      <c r="K26" s="1410"/>
      <c r="L26" s="1410"/>
      <c r="M26" s="1410"/>
      <c r="N26" s="1410"/>
      <c r="O26" s="1410"/>
      <c r="P26" s="1410"/>
      <c r="Q26" s="1410"/>
      <c r="R26" s="1410"/>
      <c r="S26" s="1410"/>
      <c r="T26" s="1410"/>
      <c r="U26" s="1410"/>
      <c r="V26" s="1410"/>
      <c r="W26" s="1410"/>
      <c r="X26" s="1410"/>
      <c r="Y26" s="1410"/>
      <c r="Z26" s="1410"/>
      <c r="AA26" s="1410"/>
      <c r="AB26" s="1410"/>
      <c r="AC26" s="1410"/>
      <c r="AD26" s="1410"/>
      <c r="AE26" s="1410"/>
      <c r="AF26" s="1410"/>
      <c r="AG26" s="1410"/>
      <c r="AH26" s="1410"/>
      <c r="AI26" s="1410"/>
      <c r="AJ26" s="1410"/>
      <c r="AK26" s="511"/>
      <c r="AL26" s="1101"/>
      <c r="AM26" s="1098"/>
      <c r="AN26" s="1100"/>
      <c r="AO26" s="511"/>
      <c r="AP26" s="1101"/>
      <c r="AQ26" s="1098"/>
      <c r="AR26" s="1100"/>
      <c r="AS26" s="511"/>
      <c r="AT26" s="1101"/>
      <c r="AU26" s="1098"/>
      <c r="AV26" s="1100"/>
      <c r="AW26" s="511"/>
      <c r="AX26" s="1101"/>
      <c r="AY26" s="1098"/>
      <c r="AZ26" s="1100"/>
      <c r="BA26" s="511"/>
      <c r="BB26" s="1101"/>
      <c r="BC26" s="1098"/>
      <c r="BD26" s="1100"/>
      <c r="BE26" s="511"/>
      <c r="BF26" s="1101"/>
      <c r="BK26" s="1098"/>
      <c r="BL26" s="1100"/>
      <c r="BM26" s="511"/>
      <c r="BN26" s="1101"/>
    </row>
    <row r="27" spans="1:71" s="207" customFormat="1" x14ac:dyDescent="0.25">
      <c r="A27" s="204" t="s">
        <v>1</v>
      </c>
      <c r="B27" s="205"/>
      <c r="C27" s="1412" t="s">
        <v>23672</v>
      </c>
      <c r="D27" s="1470"/>
      <c r="E27" s="487"/>
      <c r="F27" s="474"/>
      <c r="G27" s="1412" t="s">
        <v>23673</v>
      </c>
      <c r="H27" s="1412"/>
      <c r="I27" s="487"/>
      <c r="J27" s="474"/>
      <c r="K27" s="1412" t="s">
        <v>23674</v>
      </c>
      <c r="L27" s="1412"/>
      <c r="M27" s="625"/>
      <c r="N27" s="645"/>
      <c r="O27" s="1471" t="s">
        <v>23675</v>
      </c>
      <c r="P27" s="1472"/>
      <c r="Q27" s="621"/>
      <c r="R27" s="641"/>
      <c r="S27" s="1412" t="s">
        <v>23676</v>
      </c>
      <c r="T27" s="1412"/>
      <c r="U27" s="487"/>
      <c r="V27" s="474"/>
      <c r="W27" s="1412" t="s">
        <v>17</v>
      </c>
      <c r="X27" s="1412"/>
      <c r="Y27" s="487"/>
      <c r="Z27" s="474"/>
      <c r="AA27" s="1412" t="s">
        <v>23677</v>
      </c>
      <c r="AB27" s="1412"/>
      <c r="AC27" s="487"/>
      <c r="AD27" s="474"/>
      <c r="AE27" s="1412" t="s">
        <v>23681</v>
      </c>
      <c r="AF27" s="1412"/>
      <c r="AG27" s="487"/>
      <c r="AH27" s="474"/>
      <c r="AI27" s="1412" t="s">
        <v>2</v>
      </c>
      <c r="AJ27" s="1412"/>
      <c r="AK27" s="487"/>
      <c r="AL27" s="474"/>
      <c r="AM27" s="1412" t="s">
        <v>23670</v>
      </c>
      <c r="AN27" s="1412"/>
      <c r="AO27" s="487"/>
      <c r="AP27" s="474"/>
      <c r="AQ27" s="1412" t="s">
        <v>23678</v>
      </c>
      <c r="AR27" s="1412"/>
      <c r="AS27" s="487"/>
      <c r="AT27" s="474"/>
      <c r="AU27" s="1412" t="s">
        <v>23669</v>
      </c>
      <c r="AV27" s="1412"/>
      <c r="AW27" s="487"/>
      <c r="AX27" s="474"/>
      <c r="AY27" s="1412" t="s">
        <v>23679</v>
      </c>
      <c r="AZ27" s="1412"/>
      <c r="BA27" s="487"/>
      <c r="BB27" s="474"/>
      <c r="BC27" s="1412" t="s">
        <v>23671</v>
      </c>
      <c r="BD27" s="1412"/>
      <c r="BE27" s="487"/>
      <c r="BF27" s="474"/>
      <c r="BG27" s="1412" t="s">
        <v>13</v>
      </c>
      <c r="BH27" s="1412"/>
      <c r="BI27" s="487"/>
      <c r="BJ27" s="474"/>
      <c r="BK27" s="1412" t="s">
        <v>23680</v>
      </c>
      <c r="BL27" s="1412"/>
      <c r="BM27" s="487"/>
      <c r="BN27" s="474"/>
      <c r="BO27" s="1404" t="s">
        <v>12</v>
      </c>
      <c r="BP27" s="1469"/>
      <c r="BQ27" s="636"/>
      <c r="BR27" s="658"/>
    </row>
    <row r="28" spans="1:71" x14ac:dyDescent="0.25">
      <c r="A28" s="1409" t="s">
        <v>18</v>
      </c>
      <c r="B28" s="1409" t="s">
        <v>3</v>
      </c>
      <c r="C28" s="1406" t="s">
        <v>23686</v>
      </c>
      <c r="D28" s="1467"/>
      <c r="E28" s="482"/>
      <c r="F28" s="473"/>
      <c r="G28" s="1406" t="s">
        <v>23686</v>
      </c>
      <c r="H28" s="1468"/>
      <c r="I28" s="482"/>
      <c r="J28" s="473"/>
      <c r="K28" s="1406" t="s">
        <v>23686</v>
      </c>
      <c r="L28" s="1468"/>
      <c r="M28" s="482"/>
      <c r="N28" s="473"/>
      <c r="O28" s="1406" t="s">
        <v>23686</v>
      </c>
      <c r="P28" s="1468"/>
      <c r="Q28" s="482"/>
      <c r="R28" s="473"/>
      <c r="S28" s="1406" t="s">
        <v>23686</v>
      </c>
      <c r="T28" s="1468"/>
      <c r="U28" s="482"/>
      <c r="V28" s="473"/>
      <c r="W28" s="1406" t="s">
        <v>23686</v>
      </c>
      <c r="X28" s="1468"/>
      <c r="Y28" s="482"/>
      <c r="Z28" s="473"/>
      <c r="AA28" s="1406" t="s">
        <v>23686</v>
      </c>
      <c r="AB28" s="1468"/>
      <c r="AC28" s="482"/>
      <c r="AD28" s="473"/>
      <c r="AE28" s="1406" t="s">
        <v>23686</v>
      </c>
      <c r="AF28" s="1468"/>
      <c r="AG28" s="482"/>
      <c r="AH28" s="473"/>
      <c r="AI28" s="1406" t="s">
        <v>23686</v>
      </c>
      <c r="AJ28" s="1468"/>
      <c r="AK28" s="482"/>
      <c r="AL28" s="473"/>
      <c r="AM28" s="1406" t="s">
        <v>23686</v>
      </c>
      <c r="AN28" s="1468"/>
      <c r="AO28" s="482"/>
      <c r="AP28" s="473"/>
      <c r="AQ28" s="1406" t="s">
        <v>23686</v>
      </c>
      <c r="AR28" s="1468"/>
      <c r="AS28" s="482"/>
      <c r="AT28" s="473"/>
      <c r="AU28" s="1406" t="s">
        <v>23686</v>
      </c>
      <c r="AV28" s="1468"/>
      <c r="AW28" s="482"/>
      <c r="AX28" s="473"/>
      <c r="AY28" s="1406" t="s">
        <v>23686</v>
      </c>
      <c r="AZ28" s="1468"/>
      <c r="BA28" s="482"/>
      <c r="BB28" s="473"/>
      <c r="BC28" s="1406" t="s">
        <v>23686</v>
      </c>
      <c r="BD28" s="1468"/>
      <c r="BE28" s="482"/>
      <c r="BF28" s="473"/>
      <c r="BG28" s="1406" t="s">
        <v>23686</v>
      </c>
      <c r="BH28" s="1468"/>
      <c r="BI28" s="482"/>
      <c r="BJ28" s="473"/>
      <c r="BK28" s="1406" t="s">
        <v>23686</v>
      </c>
      <c r="BL28" s="1468"/>
      <c r="BM28" s="482"/>
      <c r="BN28" s="473"/>
      <c r="BO28" s="1406" t="s">
        <v>23686</v>
      </c>
      <c r="BP28" s="1468"/>
      <c r="BQ28" s="635"/>
      <c r="BR28" s="657"/>
    </row>
    <row r="29" spans="1:71" x14ac:dyDescent="0.25">
      <c r="A29" s="1409"/>
      <c r="B29" s="1409"/>
      <c r="C29" s="1099" t="s">
        <v>4</v>
      </c>
      <c r="D29" s="483" t="s">
        <v>5</v>
      </c>
      <c r="E29" s="484" t="s">
        <v>23723</v>
      </c>
      <c r="F29" s="449" t="s">
        <v>23732</v>
      </c>
      <c r="G29" s="1099" t="s">
        <v>4</v>
      </c>
      <c r="H29" s="483" t="s">
        <v>5</v>
      </c>
      <c r="I29" s="484" t="s">
        <v>23723</v>
      </c>
      <c r="J29" s="449" t="s">
        <v>23732</v>
      </c>
      <c r="K29" s="1099" t="s">
        <v>4</v>
      </c>
      <c r="L29" s="483" t="s">
        <v>5</v>
      </c>
      <c r="M29" s="484" t="s">
        <v>23723</v>
      </c>
      <c r="N29" s="449" t="s">
        <v>23732</v>
      </c>
      <c r="O29" s="1099" t="s">
        <v>4</v>
      </c>
      <c r="P29" s="483" t="s">
        <v>5</v>
      </c>
      <c r="Q29" s="484" t="s">
        <v>23723</v>
      </c>
      <c r="R29" s="449" t="s">
        <v>23732</v>
      </c>
      <c r="S29" s="1099" t="s">
        <v>4</v>
      </c>
      <c r="T29" s="483" t="s">
        <v>5</v>
      </c>
      <c r="U29" s="484" t="s">
        <v>23723</v>
      </c>
      <c r="V29" s="449" t="s">
        <v>23732</v>
      </c>
      <c r="W29" s="1099" t="s">
        <v>4</v>
      </c>
      <c r="X29" s="483" t="s">
        <v>5</v>
      </c>
      <c r="Y29" s="484" t="s">
        <v>23723</v>
      </c>
      <c r="Z29" s="449" t="s">
        <v>23732</v>
      </c>
      <c r="AA29" s="1099" t="s">
        <v>4</v>
      </c>
      <c r="AB29" s="483" t="s">
        <v>5</v>
      </c>
      <c r="AC29" s="484" t="s">
        <v>23723</v>
      </c>
      <c r="AD29" s="449" t="s">
        <v>23732</v>
      </c>
      <c r="AE29" s="1099" t="s">
        <v>4</v>
      </c>
      <c r="AF29" s="483" t="s">
        <v>5</v>
      </c>
      <c r="AG29" s="484" t="s">
        <v>23723</v>
      </c>
      <c r="AH29" s="449" t="s">
        <v>23732</v>
      </c>
      <c r="AI29" s="1099" t="s">
        <v>4</v>
      </c>
      <c r="AJ29" s="483" t="s">
        <v>5</v>
      </c>
      <c r="AK29" s="484" t="s">
        <v>23723</v>
      </c>
      <c r="AL29" s="449" t="s">
        <v>23732</v>
      </c>
      <c r="AM29" s="1099" t="s">
        <v>4</v>
      </c>
      <c r="AN29" s="483" t="s">
        <v>5</v>
      </c>
      <c r="AO29" s="484" t="s">
        <v>23723</v>
      </c>
      <c r="AP29" s="449" t="s">
        <v>23732</v>
      </c>
      <c r="AQ29" s="1099" t="s">
        <v>4</v>
      </c>
      <c r="AR29" s="483" t="s">
        <v>5</v>
      </c>
      <c r="AS29" s="484" t="s">
        <v>23723</v>
      </c>
      <c r="AT29" s="449" t="s">
        <v>23732</v>
      </c>
      <c r="AU29" s="1099" t="s">
        <v>4</v>
      </c>
      <c r="AV29" s="483" t="s">
        <v>5</v>
      </c>
      <c r="AW29" s="484" t="s">
        <v>23723</v>
      </c>
      <c r="AX29" s="449" t="s">
        <v>23732</v>
      </c>
      <c r="AY29" s="1099" t="s">
        <v>4</v>
      </c>
      <c r="AZ29" s="483" t="s">
        <v>5</v>
      </c>
      <c r="BA29" s="484" t="s">
        <v>23723</v>
      </c>
      <c r="BB29" s="449" t="s">
        <v>23732</v>
      </c>
      <c r="BC29" s="1099" t="s">
        <v>4</v>
      </c>
      <c r="BD29" s="483" t="s">
        <v>5</v>
      </c>
      <c r="BE29" s="484" t="s">
        <v>23723</v>
      </c>
      <c r="BF29" s="449" t="s">
        <v>23732</v>
      </c>
      <c r="BG29" s="1099" t="s">
        <v>4</v>
      </c>
      <c r="BH29" s="483" t="s">
        <v>5</v>
      </c>
      <c r="BI29" s="484" t="s">
        <v>23723</v>
      </c>
      <c r="BJ29" s="449" t="s">
        <v>23732</v>
      </c>
      <c r="BK29" s="1099" t="s">
        <v>4</v>
      </c>
      <c r="BL29" s="483" t="s">
        <v>5</v>
      </c>
      <c r="BM29" s="484" t="s">
        <v>23723</v>
      </c>
      <c r="BN29" s="449" t="s">
        <v>23732</v>
      </c>
      <c r="BO29" s="1099" t="s">
        <v>4</v>
      </c>
      <c r="BP29" s="483" t="s">
        <v>5</v>
      </c>
      <c r="BQ29" s="484" t="s">
        <v>23723</v>
      </c>
      <c r="BR29" s="449" t="s">
        <v>23732</v>
      </c>
    </row>
    <row r="30" spans="1:71" s="196" customFormat="1" x14ac:dyDescent="0.25">
      <c r="A30" s="197" t="s">
        <v>2910</v>
      </c>
      <c r="B30" s="202" t="s">
        <v>6</v>
      </c>
      <c r="C30" s="1092"/>
      <c r="D30" s="1094"/>
      <c r="E30" s="1095"/>
      <c r="F30" s="1096"/>
      <c r="G30" s="238">
        <v>29</v>
      </c>
      <c r="H30" s="490">
        <v>28500</v>
      </c>
      <c r="I30" s="491">
        <v>17777</v>
      </c>
      <c r="J30" s="651">
        <v>17777</v>
      </c>
      <c r="K30" s="210"/>
      <c r="L30" s="492"/>
      <c r="M30" s="622"/>
      <c r="N30" s="642"/>
      <c r="O30" s="239"/>
      <c r="P30" s="488"/>
      <c r="Q30" s="489"/>
      <c r="R30" s="475"/>
      <c r="S30" s="233"/>
      <c r="T30" s="485"/>
      <c r="U30" s="486"/>
      <c r="V30" s="456"/>
      <c r="W30" s="210"/>
      <c r="X30" s="492"/>
      <c r="Y30" s="493"/>
      <c r="Z30" s="476"/>
      <c r="AA30" s="199"/>
      <c r="AB30" s="485"/>
      <c r="AC30" s="486"/>
      <c r="AD30" s="456"/>
      <c r="AE30" s="233"/>
      <c r="AF30" s="614"/>
      <c r="AG30" s="628"/>
      <c r="AH30" s="647"/>
      <c r="AI30" s="308"/>
      <c r="AJ30" s="492"/>
      <c r="AK30" s="493"/>
      <c r="AL30" s="476"/>
      <c r="AM30" s="238">
        <v>1</v>
      </c>
      <c r="AN30" s="490">
        <v>2372</v>
      </c>
      <c r="AO30" s="491">
        <v>700</v>
      </c>
      <c r="AP30" s="651">
        <v>700</v>
      </c>
      <c r="AQ30" s="210"/>
      <c r="AR30" s="492"/>
      <c r="AS30" s="622"/>
      <c r="AT30" s="642"/>
      <c r="AU30" s="238">
        <v>3</v>
      </c>
      <c r="AV30" s="490">
        <v>1190</v>
      </c>
      <c r="AW30" s="491">
        <v>1190</v>
      </c>
      <c r="AX30" s="651">
        <v>1190</v>
      </c>
      <c r="AY30" s="239"/>
      <c r="AZ30" s="488"/>
      <c r="BA30" s="489"/>
      <c r="BB30" s="475"/>
      <c r="BC30" s="238"/>
      <c r="BD30" s="490"/>
      <c r="BE30" s="491"/>
      <c r="BF30" s="651"/>
      <c r="BG30" s="309"/>
      <c r="BH30" s="348"/>
      <c r="BI30" s="357"/>
      <c r="BJ30" s="654"/>
      <c r="BK30" s="210"/>
      <c r="BL30" s="492"/>
      <c r="BM30" s="493"/>
      <c r="BN30" s="476"/>
      <c r="BO30" s="195">
        <f>+C30+G30+K30+O30+S30+W30+AA30+AE30+AI30+AM30+AQ30+AU30+AY30+BC30+BG30+BK30</f>
        <v>33</v>
      </c>
      <c r="BP30" s="348">
        <f t="shared" ref="BP30:BR30" si="10">+D30+H30+L30+P30+T30+X30+AB30+AF30+AJ30+AN30+AR30+AV30+AZ30+BD30+BH30+BL30</f>
        <v>32062</v>
      </c>
      <c r="BQ30" s="357">
        <f t="shared" si="10"/>
        <v>19667</v>
      </c>
      <c r="BR30" s="654">
        <f t="shared" si="10"/>
        <v>19667</v>
      </c>
      <c r="BS30" s="196" t="str">
        <f>VLOOKUP(A30,Sheet2!A:B,2,FALSE)</f>
        <v>โรงพยาบาลพระนครศรีอยุธยา</v>
      </c>
    </row>
    <row r="31" spans="1:71" s="196" customFormat="1" x14ac:dyDescent="0.25">
      <c r="A31" s="197" t="s">
        <v>2952</v>
      </c>
      <c r="B31" s="202" t="s">
        <v>7</v>
      </c>
      <c r="C31" s="240">
        <v>94</v>
      </c>
      <c r="D31" s="488">
        <v>126069.25</v>
      </c>
      <c r="E31" s="489">
        <v>38084</v>
      </c>
      <c r="F31" s="475">
        <v>38084</v>
      </c>
      <c r="G31" s="1091"/>
      <c r="H31" s="865"/>
      <c r="I31" s="866"/>
      <c r="J31" s="867"/>
      <c r="K31" s="240"/>
      <c r="L31" s="488"/>
      <c r="M31" s="489"/>
      <c r="N31" s="475"/>
      <c r="O31" s="239"/>
      <c r="P31" s="488"/>
      <c r="Q31" s="489"/>
      <c r="R31" s="475"/>
      <c r="S31" s="233"/>
      <c r="T31" s="485"/>
      <c r="U31" s="486"/>
      <c r="V31" s="456"/>
      <c r="W31" s="210"/>
      <c r="X31" s="492"/>
      <c r="Y31" s="493"/>
      <c r="Z31" s="476"/>
      <c r="AA31" s="199"/>
      <c r="AB31" s="485"/>
      <c r="AC31" s="486"/>
      <c r="AD31" s="456"/>
      <c r="AE31" s="233"/>
      <c r="AF31" s="614"/>
      <c r="AG31" s="628"/>
      <c r="AH31" s="647"/>
      <c r="AI31" s="308"/>
      <c r="AJ31" s="492"/>
      <c r="AK31" s="493"/>
      <c r="AL31" s="476"/>
      <c r="AM31" s="240"/>
      <c r="AN31" s="488"/>
      <c r="AO31" s="489"/>
      <c r="AP31" s="475"/>
      <c r="AQ31" s="210"/>
      <c r="AR31" s="492"/>
      <c r="AS31" s="622"/>
      <c r="AT31" s="642"/>
      <c r="AU31" s="240"/>
      <c r="AV31" s="488"/>
      <c r="AW31" s="489"/>
      <c r="AX31" s="475"/>
      <c r="AY31" s="239"/>
      <c r="AZ31" s="488"/>
      <c r="BA31" s="489"/>
      <c r="BB31" s="475"/>
      <c r="BC31" s="240">
        <v>1</v>
      </c>
      <c r="BD31" s="488">
        <v>85</v>
      </c>
      <c r="BE31" s="489">
        <v>85</v>
      </c>
      <c r="BF31" s="475">
        <v>85</v>
      </c>
      <c r="BG31" s="309"/>
      <c r="BH31" s="348"/>
      <c r="BI31" s="357"/>
      <c r="BJ31" s="654"/>
      <c r="BK31" s="210"/>
      <c r="BL31" s="492"/>
      <c r="BM31" s="493"/>
      <c r="BN31" s="476"/>
      <c r="BO31" s="195">
        <f t="shared" ref="BO31:BO45" si="11">+C31+G31+K31+O31+S31+W31+AA31+AE31+AI31+AM31+AQ31+AU31+AY31+BC31+BG31+BK31</f>
        <v>95</v>
      </c>
      <c r="BP31" s="348">
        <f t="shared" ref="BP31:BP45" si="12">+D31+H31+L31+P31+T31+X31+AB31+AF31+AJ31+AN31+AR31+AV31+AZ31+BD31+BH31+BL31</f>
        <v>126154.25</v>
      </c>
      <c r="BQ31" s="357">
        <f t="shared" ref="BQ31:BQ45" si="13">+E31+I31+M31+Q31+U31+Y31+AC31+AG31+AK31+AO31+AS31+AW31+BA31+BE31+BI31+BM31</f>
        <v>38169</v>
      </c>
      <c r="BR31" s="654">
        <f t="shared" ref="BR31:BR45" si="14">+F31+J31+N31+R31+V31+Z31+AD31+AH31+AL31+AP31+AT31+AX31+BB31+BF31+BJ31+BN31</f>
        <v>38169</v>
      </c>
      <c r="BS31" s="196" t="str">
        <f>VLOOKUP(A31,Sheet2!A:B,2,FALSE)</f>
        <v>โรงพยาบาลเสนา</v>
      </c>
    </row>
    <row r="32" spans="1:71" s="196" customFormat="1" x14ac:dyDescent="0.25">
      <c r="A32" s="197" t="s">
        <v>3053</v>
      </c>
      <c r="B32" s="202" t="s">
        <v>3054</v>
      </c>
      <c r="C32" s="240">
        <v>241</v>
      </c>
      <c r="D32" s="488">
        <v>299641.25</v>
      </c>
      <c r="E32" s="489">
        <v>53382.25</v>
      </c>
      <c r="F32" s="475">
        <v>53382.349999999984</v>
      </c>
      <c r="G32" s="240">
        <v>9</v>
      </c>
      <c r="H32" s="488">
        <v>9358</v>
      </c>
      <c r="I32" s="489">
        <v>2760</v>
      </c>
      <c r="J32" s="475">
        <v>2760</v>
      </c>
      <c r="K32" s="1091"/>
      <c r="L32" s="865"/>
      <c r="M32" s="866"/>
      <c r="N32" s="867"/>
      <c r="O32" s="239"/>
      <c r="P32" s="488"/>
      <c r="Q32" s="489"/>
      <c r="R32" s="475"/>
      <c r="S32" s="233"/>
      <c r="T32" s="485"/>
      <c r="U32" s="486"/>
      <c r="V32" s="456"/>
      <c r="W32" s="210"/>
      <c r="X32" s="492"/>
      <c r="Y32" s="493"/>
      <c r="Z32" s="476"/>
      <c r="AA32" s="199"/>
      <c r="AB32" s="485"/>
      <c r="AC32" s="486"/>
      <c r="AD32" s="456"/>
      <c r="AE32" s="233"/>
      <c r="AF32" s="614"/>
      <c r="AG32" s="628"/>
      <c r="AH32" s="647"/>
      <c r="AI32" s="308"/>
      <c r="AJ32" s="492"/>
      <c r="AK32" s="493"/>
      <c r="AL32" s="476"/>
      <c r="AM32" s="240"/>
      <c r="AN32" s="488"/>
      <c r="AO32" s="489"/>
      <c r="AP32" s="475"/>
      <c r="AQ32" s="210"/>
      <c r="AR32" s="492"/>
      <c r="AS32" s="622"/>
      <c r="AT32" s="642"/>
      <c r="AU32" s="240"/>
      <c r="AV32" s="488"/>
      <c r="AW32" s="489"/>
      <c r="AX32" s="475"/>
      <c r="AY32" s="239"/>
      <c r="AZ32" s="488"/>
      <c r="BA32" s="489"/>
      <c r="BB32" s="475"/>
      <c r="BC32" s="240"/>
      <c r="BD32" s="488"/>
      <c r="BE32" s="489"/>
      <c r="BF32" s="475"/>
      <c r="BG32" s="309"/>
      <c r="BH32" s="348"/>
      <c r="BI32" s="357"/>
      <c r="BJ32" s="654"/>
      <c r="BK32" s="210"/>
      <c r="BL32" s="492"/>
      <c r="BM32" s="493"/>
      <c r="BN32" s="476"/>
      <c r="BO32" s="195">
        <f t="shared" si="11"/>
        <v>250</v>
      </c>
      <c r="BP32" s="348">
        <f t="shared" si="12"/>
        <v>308999.25</v>
      </c>
      <c r="BQ32" s="357">
        <f t="shared" si="13"/>
        <v>56142.25</v>
      </c>
      <c r="BR32" s="654">
        <f t="shared" si="14"/>
        <v>56142.349999999984</v>
      </c>
      <c r="BS32" s="196" t="str">
        <f>VLOOKUP(A32,Sheet2!A:B,2,FALSE)</f>
        <v>โรงพยาบาลท่าเรือ</v>
      </c>
    </row>
    <row r="33" spans="1:71" s="196" customFormat="1" x14ac:dyDescent="0.25">
      <c r="A33" s="199" t="s">
        <v>3055</v>
      </c>
      <c r="B33" s="202" t="s">
        <v>8</v>
      </c>
      <c r="C33" s="240">
        <v>338</v>
      </c>
      <c r="D33" s="488">
        <v>488017.25</v>
      </c>
      <c r="E33" s="489">
        <v>78977.75</v>
      </c>
      <c r="F33" s="475">
        <v>78977.819999999978</v>
      </c>
      <c r="G33" s="240">
        <v>14</v>
      </c>
      <c r="H33" s="488">
        <v>15964</v>
      </c>
      <c r="I33" s="489">
        <v>4219.5</v>
      </c>
      <c r="J33" s="475">
        <v>4219.5</v>
      </c>
      <c r="K33" s="240"/>
      <c r="L33" s="488"/>
      <c r="M33" s="489"/>
      <c r="N33" s="475"/>
      <c r="O33" s="864"/>
      <c r="P33" s="865"/>
      <c r="Q33" s="866"/>
      <c r="R33" s="867"/>
      <c r="S33" s="233"/>
      <c r="T33" s="485"/>
      <c r="U33" s="486"/>
      <c r="V33" s="456"/>
      <c r="W33" s="210"/>
      <c r="X33" s="492"/>
      <c r="Y33" s="493"/>
      <c r="Z33" s="476"/>
      <c r="AA33" s="199"/>
      <c r="AB33" s="485"/>
      <c r="AC33" s="486"/>
      <c r="AD33" s="456"/>
      <c r="AE33" s="233"/>
      <c r="AF33" s="614"/>
      <c r="AG33" s="628"/>
      <c r="AH33" s="647"/>
      <c r="AI33" s="308"/>
      <c r="AJ33" s="492"/>
      <c r="AK33" s="493"/>
      <c r="AL33" s="476"/>
      <c r="AM33" s="240"/>
      <c r="AN33" s="488"/>
      <c r="AO33" s="489"/>
      <c r="AP33" s="475"/>
      <c r="AQ33" s="210"/>
      <c r="AR33" s="492"/>
      <c r="AS33" s="622"/>
      <c r="AT33" s="642"/>
      <c r="AU33" s="240">
        <v>1</v>
      </c>
      <c r="AV33" s="488">
        <v>350</v>
      </c>
      <c r="AW33" s="489">
        <v>175</v>
      </c>
      <c r="AX33" s="475">
        <v>175</v>
      </c>
      <c r="AY33" s="239"/>
      <c r="AZ33" s="488"/>
      <c r="BA33" s="489"/>
      <c r="BB33" s="475"/>
      <c r="BC33" s="240"/>
      <c r="BD33" s="488"/>
      <c r="BE33" s="489"/>
      <c r="BF33" s="475"/>
      <c r="BG33" s="309"/>
      <c r="BH33" s="348"/>
      <c r="BI33" s="357"/>
      <c r="BJ33" s="654"/>
      <c r="BK33" s="210"/>
      <c r="BL33" s="492"/>
      <c r="BM33" s="493"/>
      <c r="BN33" s="476"/>
      <c r="BO33" s="195">
        <f t="shared" si="11"/>
        <v>353</v>
      </c>
      <c r="BP33" s="348">
        <f t="shared" si="12"/>
        <v>504331.25</v>
      </c>
      <c r="BQ33" s="357">
        <f t="shared" si="13"/>
        <v>83372.25</v>
      </c>
      <c r="BR33" s="654">
        <f t="shared" si="14"/>
        <v>83372.319999999978</v>
      </c>
      <c r="BS33" s="196" t="str">
        <f>VLOOKUP(A33,Sheet2!A:B,2,FALSE)</f>
        <v>โรงพยาบาลสมเด็จพระสังฆราช(นครหลวง)</v>
      </c>
    </row>
    <row r="34" spans="1:71" s="196" customFormat="1" x14ac:dyDescent="0.25">
      <c r="A34" s="197" t="s">
        <v>3057</v>
      </c>
      <c r="B34" s="209" t="s">
        <v>3058</v>
      </c>
      <c r="C34" s="240">
        <v>55</v>
      </c>
      <c r="D34" s="488">
        <v>98994.25</v>
      </c>
      <c r="E34" s="489">
        <v>11681.75</v>
      </c>
      <c r="F34" s="475">
        <v>11681.78</v>
      </c>
      <c r="G34" s="240">
        <v>140</v>
      </c>
      <c r="H34" s="488">
        <v>143459</v>
      </c>
      <c r="I34" s="489">
        <v>32279</v>
      </c>
      <c r="J34" s="475">
        <v>32279</v>
      </c>
      <c r="K34" s="240"/>
      <c r="L34" s="488"/>
      <c r="M34" s="489"/>
      <c r="N34" s="475"/>
      <c r="O34" s="239"/>
      <c r="P34" s="488"/>
      <c r="Q34" s="489"/>
      <c r="R34" s="475"/>
      <c r="S34" s="347"/>
      <c r="T34" s="495"/>
      <c r="U34" s="496"/>
      <c r="V34" s="478"/>
      <c r="W34" s="210"/>
      <c r="X34" s="492"/>
      <c r="Y34" s="493"/>
      <c r="Z34" s="476"/>
      <c r="AA34" s="199"/>
      <c r="AB34" s="485"/>
      <c r="AC34" s="486"/>
      <c r="AD34" s="456"/>
      <c r="AE34" s="233"/>
      <c r="AF34" s="614"/>
      <c r="AG34" s="628"/>
      <c r="AH34" s="647"/>
      <c r="AI34" s="308"/>
      <c r="AJ34" s="492"/>
      <c r="AK34" s="493"/>
      <c r="AL34" s="476"/>
      <c r="AM34" s="240"/>
      <c r="AN34" s="488"/>
      <c r="AO34" s="489"/>
      <c r="AP34" s="475"/>
      <c r="AQ34" s="210"/>
      <c r="AR34" s="492"/>
      <c r="AS34" s="622"/>
      <c r="AT34" s="642"/>
      <c r="AU34" s="240"/>
      <c r="AV34" s="488"/>
      <c r="AW34" s="489"/>
      <c r="AX34" s="475"/>
      <c r="AY34" s="239"/>
      <c r="AZ34" s="488"/>
      <c r="BA34" s="489"/>
      <c r="BB34" s="475"/>
      <c r="BC34" s="240"/>
      <c r="BD34" s="488"/>
      <c r="BE34" s="489"/>
      <c r="BF34" s="475"/>
      <c r="BG34" s="309"/>
      <c r="BH34" s="348"/>
      <c r="BI34" s="357"/>
      <c r="BJ34" s="654"/>
      <c r="BK34" s="210"/>
      <c r="BL34" s="492"/>
      <c r="BM34" s="493"/>
      <c r="BN34" s="476"/>
      <c r="BO34" s="195">
        <f t="shared" si="11"/>
        <v>195</v>
      </c>
      <c r="BP34" s="348">
        <f t="shared" si="12"/>
        <v>242453.25</v>
      </c>
      <c r="BQ34" s="357">
        <f t="shared" si="13"/>
        <v>43960.75</v>
      </c>
      <c r="BR34" s="654">
        <f t="shared" si="14"/>
        <v>43960.78</v>
      </c>
      <c r="BS34" s="196" t="str">
        <f>VLOOKUP(A34,Sheet2!A:B,2,FALSE)</f>
        <v>โรงพยาบาลบางไทร</v>
      </c>
    </row>
    <row r="35" spans="1:71" s="196" customFormat="1" x14ac:dyDescent="0.25">
      <c r="A35" s="197" t="s">
        <v>23618</v>
      </c>
      <c r="B35" s="209" t="s">
        <v>23619</v>
      </c>
      <c r="C35" s="240">
        <v>281</v>
      </c>
      <c r="D35" s="488">
        <v>345016.25</v>
      </c>
      <c r="E35" s="489">
        <v>40354.724999999999</v>
      </c>
      <c r="F35" s="475">
        <v>40354.76</v>
      </c>
      <c r="G35" s="240">
        <v>20</v>
      </c>
      <c r="H35" s="488">
        <v>18519</v>
      </c>
      <c r="I35" s="489">
        <v>3314.7000000000003</v>
      </c>
      <c r="J35" s="475">
        <v>3314.7000000000003</v>
      </c>
      <c r="K35" s="240"/>
      <c r="L35" s="488"/>
      <c r="M35" s="489"/>
      <c r="N35" s="475"/>
      <c r="O35" s="239"/>
      <c r="P35" s="488"/>
      <c r="Q35" s="489"/>
      <c r="R35" s="475"/>
      <c r="S35" s="233"/>
      <c r="T35" s="485"/>
      <c r="U35" s="486"/>
      <c r="V35" s="456"/>
      <c r="W35" s="349"/>
      <c r="X35" s="258"/>
      <c r="Y35" s="627"/>
      <c r="Z35" s="527"/>
      <c r="AA35" s="199"/>
      <c r="AB35" s="485"/>
      <c r="AC35" s="486"/>
      <c r="AD35" s="456"/>
      <c r="AE35" s="233"/>
      <c r="AF35" s="614"/>
      <c r="AG35" s="628"/>
      <c r="AH35" s="647"/>
      <c r="AI35" s="308"/>
      <c r="AJ35" s="492"/>
      <c r="AK35" s="493"/>
      <c r="AL35" s="476"/>
      <c r="AM35" s="240"/>
      <c r="AN35" s="488"/>
      <c r="AO35" s="489"/>
      <c r="AP35" s="475"/>
      <c r="AQ35" s="210"/>
      <c r="AR35" s="492"/>
      <c r="AS35" s="622"/>
      <c r="AT35" s="642"/>
      <c r="AU35" s="240"/>
      <c r="AV35" s="488"/>
      <c r="AW35" s="489"/>
      <c r="AX35" s="475"/>
      <c r="AY35" s="239"/>
      <c r="AZ35" s="488"/>
      <c r="BA35" s="489"/>
      <c r="BB35" s="475"/>
      <c r="BC35" s="240"/>
      <c r="BD35" s="488"/>
      <c r="BE35" s="489"/>
      <c r="BF35" s="475"/>
      <c r="BG35" s="309"/>
      <c r="BH35" s="348"/>
      <c r="BI35" s="357"/>
      <c r="BJ35" s="654"/>
      <c r="BK35" s="210"/>
      <c r="BL35" s="492"/>
      <c r="BM35" s="493"/>
      <c r="BN35" s="476"/>
      <c r="BO35" s="195">
        <f t="shared" si="11"/>
        <v>301</v>
      </c>
      <c r="BP35" s="348">
        <f t="shared" si="12"/>
        <v>363535.25</v>
      </c>
      <c r="BQ35" s="357">
        <f t="shared" si="13"/>
        <v>43669.424999999996</v>
      </c>
      <c r="BR35" s="654">
        <f t="shared" si="14"/>
        <v>43669.46</v>
      </c>
      <c r="BS35" s="196" t="str">
        <f>VLOOKUP(A35,Sheet2!A:B,2,FALSE)</f>
        <v>โรงพยาบาลบางบาล</v>
      </c>
    </row>
    <row r="36" spans="1:71" s="196" customFormat="1" x14ac:dyDescent="0.25">
      <c r="A36" s="197" t="s">
        <v>3059</v>
      </c>
      <c r="B36" s="209" t="s">
        <v>3060</v>
      </c>
      <c r="C36" s="240">
        <v>475</v>
      </c>
      <c r="D36" s="488">
        <v>637259.25</v>
      </c>
      <c r="E36" s="489">
        <v>170440.40000000005</v>
      </c>
      <c r="F36" s="475">
        <v>170440.40000000005</v>
      </c>
      <c r="G36" s="240">
        <v>31</v>
      </c>
      <c r="H36" s="488">
        <v>28840</v>
      </c>
      <c r="I36" s="489">
        <v>15575.999999999998</v>
      </c>
      <c r="J36" s="475">
        <v>15575.999999999998</v>
      </c>
      <c r="K36" s="240"/>
      <c r="L36" s="488"/>
      <c r="M36" s="489"/>
      <c r="N36" s="475"/>
      <c r="O36" s="239"/>
      <c r="P36" s="488"/>
      <c r="Q36" s="489"/>
      <c r="R36" s="475"/>
      <c r="S36" s="233"/>
      <c r="T36" s="485"/>
      <c r="U36" s="486"/>
      <c r="V36" s="456"/>
      <c r="W36" s="210"/>
      <c r="X36" s="492"/>
      <c r="Y36" s="493"/>
      <c r="Z36" s="476"/>
      <c r="AA36" s="350"/>
      <c r="AB36" s="495"/>
      <c r="AC36" s="496"/>
      <c r="AD36" s="478"/>
      <c r="AE36" s="233"/>
      <c r="AF36" s="614"/>
      <c r="AG36" s="628"/>
      <c r="AH36" s="647"/>
      <c r="AI36" s="308"/>
      <c r="AJ36" s="492"/>
      <c r="AK36" s="493"/>
      <c r="AL36" s="476"/>
      <c r="AM36" s="240">
        <v>1</v>
      </c>
      <c r="AN36" s="488">
        <v>234</v>
      </c>
      <c r="AO36" s="489">
        <v>187.20000000000002</v>
      </c>
      <c r="AP36" s="475">
        <v>187.2</v>
      </c>
      <c r="AQ36" s="210"/>
      <c r="AR36" s="492"/>
      <c r="AS36" s="622"/>
      <c r="AT36" s="642"/>
      <c r="AU36" s="240"/>
      <c r="AV36" s="488"/>
      <c r="AW36" s="489"/>
      <c r="AX36" s="475"/>
      <c r="AY36" s="239"/>
      <c r="AZ36" s="488"/>
      <c r="BA36" s="489"/>
      <c r="BB36" s="475"/>
      <c r="BC36" s="240"/>
      <c r="BD36" s="488"/>
      <c r="BE36" s="489"/>
      <c r="BF36" s="475"/>
      <c r="BG36" s="309"/>
      <c r="BH36" s="348"/>
      <c r="BI36" s="357"/>
      <c r="BJ36" s="654"/>
      <c r="BK36" s="210"/>
      <c r="BL36" s="492"/>
      <c r="BM36" s="493"/>
      <c r="BN36" s="476"/>
      <c r="BO36" s="195">
        <f t="shared" si="11"/>
        <v>507</v>
      </c>
      <c r="BP36" s="348">
        <f t="shared" si="12"/>
        <v>666333.25</v>
      </c>
      <c r="BQ36" s="357">
        <f t="shared" si="13"/>
        <v>186203.60000000006</v>
      </c>
      <c r="BR36" s="654">
        <f t="shared" si="14"/>
        <v>186203.60000000006</v>
      </c>
      <c r="BS36" s="196" t="str">
        <f>VLOOKUP(A36,Sheet2!A:B,2,FALSE)</f>
        <v>โรงพยาบาลบางปะอิน</v>
      </c>
    </row>
    <row r="37" spans="1:71" s="196" customFormat="1" x14ac:dyDescent="0.25">
      <c r="A37" s="201" t="s">
        <v>3061</v>
      </c>
      <c r="B37" s="202" t="s">
        <v>14</v>
      </c>
      <c r="C37" s="240">
        <v>227</v>
      </c>
      <c r="D37" s="488">
        <v>258810.5</v>
      </c>
      <c r="E37" s="489">
        <v>32069.550000000003</v>
      </c>
      <c r="F37" s="475">
        <v>32069.630000000005</v>
      </c>
      <c r="G37" s="240">
        <v>24</v>
      </c>
      <c r="H37" s="488">
        <v>23432</v>
      </c>
      <c r="I37" s="489">
        <v>4396.5</v>
      </c>
      <c r="J37" s="475">
        <v>4396.5</v>
      </c>
      <c r="K37" s="240"/>
      <c r="L37" s="488"/>
      <c r="M37" s="489"/>
      <c r="N37" s="475"/>
      <c r="O37" s="239"/>
      <c r="P37" s="488"/>
      <c r="Q37" s="489"/>
      <c r="R37" s="475"/>
      <c r="S37" s="233"/>
      <c r="T37" s="485"/>
      <c r="U37" s="486"/>
      <c r="V37" s="456"/>
      <c r="W37" s="210"/>
      <c r="X37" s="492"/>
      <c r="Y37" s="493"/>
      <c r="Z37" s="476"/>
      <c r="AA37" s="199"/>
      <c r="AB37" s="485"/>
      <c r="AC37" s="486"/>
      <c r="AD37" s="456"/>
      <c r="AE37" s="347"/>
      <c r="AF37" s="615"/>
      <c r="AG37" s="629"/>
      <c r="AH37" s="648"/>
      <c r="AI37" s="308"/>
      <c r="AJ37" s="492"/>
      <c r="AK37" s="493"/>
      <c r="AL37" s="476"/>
      <c r="AM37" s="240"/>
      <c r="AN37" s="488"/>
      <c r="AO37" s="489"/>
      <c r="AP37" s="475"/>
      <c r="AQ37" s="210"/>
      <c r="AR37" s="492"/>
      <c r="AS37" s="622"/>
      <c r="AT37" s="642"/>
      <c r="AU37" s="240"/>
      <c r="AV37" s="488"/>
      <c r="AW37" s="489"/>
      <c r="AX37" s="475"/>
      <c r="AY37" s="239"/>
      <c r="AZ37" s="488"/>
      <c r="BA37" s="489"/>
      <c r="BB37" s="475"/>
      <c r="BC37" s="240"/>
      <c r="BD37" s="488"/>
      <c r="BE37" s="489"/>
      <c r="BF37" s="475"/>
      <c r="BG37" s="309"/>
      <c r="BH37" s="348"/>
      <c r="BI37" s="357"/>
      <c r="BJ37" s="654"/>
      <c r="BK37" s="210"/>
      <c r="BL37" s="492"/>
      <c r="BM37" s="493"/>
      <c r="BN37" s="476"/>
      <c r="BO37" s="195">
        <f t="shared" si="11"/>
        <v>251</v>
      </c>
      <c r="BP37" s="348">
        <f t="shared" si="12"/>
        <v>282242.5</v>
      </c>
      <c r="BQ37" s="357">
        <f t="shared" si="13"/>
        <v>36466.050000000003</v>
      </c>
      <c r="BR37" s="654">
        <f t="shared" si="14"/>
        <v>36466.130000000005</v>
      </c>
      <c r="BS37" s="196" t="str">
        <f>VLOOKUP(A37,Sheet2!A:B,2,FALSE)</f>
        <v>โรงพยาบาลบางปะหัน</v>
      </c>
    </row>
    <row r="38" spans="1:71" s="196" customFormat="1" x14ac:dyDescent="0.25">
      <c r="A38" s="201" t="s">
        <v>3062</v>
      </c>
      <c r="B38" s="202" t="s">
        <v>3063</v>
      </c>
      <c r="C38" s="240">
        <v>67</v>
      </c>
      <c r="D38" s="488">
        <v>66382.75</v>
      </c>
      <c r="E38" s="489">
        <v>13247</v>
      </c>
      <c r="F38" s="475">
        <v>13247.039999999999</v>
      </c>
      <c r="G38" s="240">
        <v>356</v>
      </c>
      <c r="H38" s="488">
        <v>355715</v>
      </c>
      <c r="I38" s="489">
        <v>83533.5</v>
      </c>
      <c r="J38" s="475">
        <v>83533.5</v>
      </c>
      <c r="K38" s="240"/>
      <c r="L38" s="488"/>
      <c r="M38" s="489"/>
      <c r="N38" s="475"/>
      <c r="O38" s="239"/>
      <c r="P38" s="488"/>
      <c r="Q38" s="489"/>
      <c r="R38" s="475"/>
      <c r="S38" s="233"/>
      <c r="T38" s="485"/>
      <c r="U38" s="486"/>
      <c r="V38" s="456"/>
      <c r="W38" s="210"/>
      <c r="X38" s="492"/>
      <c r="Y38" s="493"/>
      <c r="Z38" s="476"/>
      <c r="AA38" s="199"/>
      <c r="AB38" s="485"/>
      <c r="AC38" s="486"/>
      <c r="AD38" s="456"/>
      <c r="AE38" s="233"/>
      <c r="AF38" s="614"/>
      <c r="AG38" s="628"/>
      <c r="AH38" s="647"/>
      <c r="AI38" s="263"/>
      <c r="AJ38" s="258"/>
      <c r="AK38" s="627"/>
      <c r="AL38" s="527"/>
      <c r="AM38" s="240"/>
      <c r="AN38" s="488"/>
      <c r="AO38" s="489"/>
      <c r="AP38" s="475"/>
      <c r="AQ38" s="210"/>
      <c r="AR38" s="492"/>
      <c r="AS38" s="622"/>
      <c r="AT38" s="642"/>
      <c r="AU38" s="240"/>
      <c r="AV38" s="488"/>
      <c r="AW38" s="489"/>
      <c r="AX38" s="475"/>
      <c r="AY38" s="239"/>
      <c r="AZ38" s="488"/>
      <c r="BA38" s="489"/>
      <c r="BB38" s="475"/>
      <c r="BC38" s="240"/>
      <c r="BD38" s="488"/>
      <c r="BE38" s="489"/>
      <c r="BF38" s="475"/>
      <c r="BG38" s="309"/>
      <c r="BH38" s="348"/>
      <c r="BI38" s="357"/>
      <c r="BJ38" s="654"/>
      <c r="BK38" s="210"/>
      <c r="BL38" s="492"/>
      <c r="BM38" s="493"/>
      <c r="BN38" s="476"/>
      <c r="BO38" s="195">
        <f t="shared" si="11"/>
        <v>423</v>
      </c>
      <c r="BP38" s="348">
        <f t="shared" si="12"/>
        <v>422097.75</v>
      </c>
      <c r="BQ38" s="357">
        <f t="shared" si="13"/>
        <v>96780.5</v>
      </c>
      <c r="BR38" s="654">
        <f t="shared" si="14"/>
        <v>96780.54</v>
      </c>
      <c r="BS38" s="196" t="str">
        <f>VLOOKUP(A38,Sheet2!A:B,2,FALSE)</f>
        <v>โรงพยาบาลผักไห่</v>
      </c>
    </row>
    <row r="39" spans="1:71" s="196" customFormat="1" x14ac:dyDescent="0.25">
      <c r="A39" s="201" t="s">
        <v>3064</v>
      </c>
      <c r="B39" s="202" t="s">
        <v>9</v>
      </c>
      <c r="C39" s="240">
        <v>269</v>
      </c>
      <c r="D39" s="488">
        <v>299991.5</v>
      </c>
      <c r="E39" s="489">
        <v>61594.875</v>
      </c>
      <c r="F39" s="475">
        <v>61594.969999999979</v>
      </c>
      <c r="G39" s="240">
        <v>17</v>
      </c>
      <c r="H39" s="488">
        <v>17600</v>
      </c>
      <c r="I39" s="489">
        <v>5202.5</v>
      </c>
      <c r="J39" s="475">
        <v>5202.5</v>
      </c>
      <c r="K39" s="240"/>
      <c r="L39" s="488"/>
      <c r="M39" s="489"/>
      <c r="N39" s="475"/>
      <c r="O39" s="239"/>
      <c r="P39" s="488"/>
      <c r="Q39" s="489"/>
      <c r="R39" s="475"/>
      <c r="S39" s="233"/>
      <c r="T39" s="485"/>
      <c r="U39" s="486"/>
      <c r="V39" s="456"/>
      <c r="W39" s="210"/>
      <c r="X39" s="492"/>
      <c r="Y39" s="493"/>
      <c r="Z39" s="476"/>
      <c r="AA39" s="199"/>
      <c r="AB39" s="485"/>
      <c r="AC39" s="486"/>
      <c r="AD39" s="456"/>
      <c r="AE39" s="233"/>
      <c r="AF39" s="614"/>
      <c r="AG39" s="628"/>
      <c r="AH39" s="647"/>
      <c r="AI39" s="308"/>
      <c r="AJ39" s="492"/>
      <c r="AK39" s="493"/>
      <c r="AL39" s="476"/>
      <c r="AM39" s="1091"/>
      <c r="AN39" s="865"/>
      <c r="AO39" s="866"/>
      <c r="AP39" s="867"/>
      <c r="AQ39" s="210"/>
      <c r="AR39" s="492"/>
      <c r="AS39" s="622"/>
      <c r="AT39" s="642"/>
      <c r="AU39" s="240">
        <v>1</v>
      </c>
      <c r="AV39" s="488">
        <v>510</v>
      </c>
      <c r="AW39" s="489">
        <v>255</v>
      </c>
      <c r="AX39" s="475">
        <v>255</v>
      </c>
      <c r="AY39" s="239"/>
      <c r="AZ39" s="488"/>
      <c r="BA39" s="489"/>
      <c r="BB39" s="475"/>
      <c r="BC39" s="240"/>
      <c r="BD39" s="488"/>
      <c r="BE39" s="489"/>
      <c r="BF39" s="475"/>
      <c r="BG39" s="309"/>
      <c r="BH39" s="348"/>
      <c r="BI39" s="357"/>
      <c r="BJ39" s="654"/>
      <c r="BK39" s="210"/>
      <c r="BL39" s="492"/>
      <c r="BM39" s="493"/>
      <c r="BN39" s="476"/>
      <c r="BO39" s="195">
        <f t="shared" si="11"/>
        <v>287</v>
      </c>
      <c r="BP39" s="348">
        <f t="shared" si="12"/>
        <v>318101.5</v>
      </c>
      <c r="BQ39" s="357">
        <f t="shared" si="13"/>
        <v>67052.375</v>
      </c>
      <c r="BR39" s="654">
        <f t="shared" si="14"/>
        <v>67052.469999999972</v>
      </c>
      <c r="BS39" s="196" t="str">
        <f>VLOOKUP(A39,Sheet2!A:B,2,FALSE)</f>
        <v>โรงพยาบาลภาชี</v>
      </c>
    </row>
    <row r="40" spans="1:71" s="196" customFormat="1" x14ac:dyDescent="0.25">
      <c r="A40" s="201" t="s">
        <v>3065</v>
      </c>
      <c r="B40" s="202" t="s">
        <v>3066</v>
      </c>
      <c r="C40" s="240">
        <v>45</v>
      </c>
      <c r="D40" s="488">
        <v>35037.75</v>
      </c>
      <c r="E40" s="489">
        <v>6209.4</v>
      </c>
      <c r="F40" s="475">
        <v>6209.44</v>
      </c>
      <c r="G40" s="240">
        <v>295</v>
      </c>
      <c r="H40" s="488">
        <v>276575</v>
      </c>
      <c r="I40" s="489">
        <v>41554.200000000004</v>
      </c>
      <c r="J40" s="475">
        <v>41554.200000000004</v>
      </c>
      <c r="K40" s="240"/>
      <c r="L40" s="488"/>
      <c r="M40" s="489"/>
      <c r="N40" s="475"/>
      <c r="O40" s="239"/>
      <c r="P40" s="488"/>
      <c r="Q40" s="489"/>
      <c r="R40" s="475"/>
      <c r="S40" s="233"/>
      <c r="T40" s="485"/>
      <c r="U40" s="486"/>
      <c r="V40" s="456"/>
      <c r="W40" s="210"/>
      <c r="X40" s="492"/>
      <c r="Y40" s="493"/>
      <c r="Z40" s="476"/>
      <c r="AA40" s="199"/>
      <c r="AB40" s="485"/>
      <c r="AC40" s="486"/>
      <c r="AD40" s="456"/>
      <c r="AE40" s="233"/>
      <c r="AF40" s="614"/>
      <c r="AG40" s="628"/>
      <c r="AH40" s="647"/>
      <c r="AI40" s="308"/>
      <c r="AJ40" s="492"/>
      <c r="AK40" s="493"/>
      <c r="AL40" s="476"/>
      <c r="AM40" s="240"/>
      <c r="AN40" s="488"/>
      <c r="AO40" s="489"/>
      <c r="AP40" s="475"/>
      <c r="AQ40" s="349"/>
      <c r="AR40" s="258"/>
      <c r="AS40" s="631"/>
      <c r="AT40" s="650"/>
      <c r="AU40" s="240"/>
      <c r="AV40" s="488"/>
      <c r="AW40" s="489"/>
      <c r="AX40" s="475"/>
      <c r="AY40" s="239"/>
      <c r="AZ40" s="488"/>
      <c r="BA40" s="489"/>
      <c r="BB40" s="475"/>
      <c r="BC40" s="240"/>
      <c r="BD40" s="488"/>
      <c r="BE40" s="489"/>
      <c r="BF40" s="475"/>
      <c r="BG40" s="309"/>
      <c r="BH40" s="348"/>
      <c r="BI40" s="357"/>
      <c r="BJ40" s="654"/>
      <c r="BK40" s="210"/>
      <c r="BL40" s="492"/>
      <c r="BM40" s="493"/>
      <c r="BN40" s="476"/>
      <c r="BO40" s="195">
        <f t="shared" si="11"/>
        <v>340</v>
      </c>
      <c r="BP40" s="348">
        <f t="shared" si="12"/>
        <v>311612.75</v>
      </c>
      <c r="BQ40" s="357">
        <f t="shared" si="13"/>
        <v>47763.600000000006</v>
      </c>
      <c r="BR40" s="654">
        <f t="shared" si="14"/>
        <v>47763.640000000007</v>
      </c>
      <c r="BS40" s="196" t="str">
        <f>VLOOKUP(A40,Sheet2!A:B,2,FALSE)</f>
        <v>โรงพยาบาลลาดบัวหลวง</v>
      </c>
    </row>
    <row r="41" spans="1:71" s="196" customFormat="1" x14ac:dyDescent="0.25">
      <c r="A41" s="201" t="s">
        <v>3067</v>
      </c>
      <c r="B41" s="202" t="s">
        <v>10</v>
      </c>
      <c r="C41" s="240">
        <v>420</v>
      </c>
      <c r="D41" s="488">
        <v>458437.5</v>
      </c>
      <c r="E41" s="489">
        <v>148869.20000000004</v>
      </c>
      <c r="F41" s="475">
        <v>148869.20000000004</v>
      </c>
      <c r="G41" s="240">
        <v>12</v>
      </c>
      <c r="H41" s="488">
        <v>12221</v>
      </c>
      <c r="I41" s="489">
        <v>5436</v>
      </c>
      <c r="J41" s="475">
        <v>5436</v>
      </c>
      <c r="K41" s="240"/>
      <c r="L41" s="488"/>
      <c r="M41" s="489"/>
      <c r="N41" s="475"/>
      <c r="O41" s="239"/>
      <c r="P41" s="488"/>
      <c r="Q41" s="489"/>
      <c r="R41" s="475"/>
      <c r="S41" s="233"/>
      <c r="T41" s="485"/>
      <c r="U41" s="486"/>
      <c r="V41" s="456"/>
      <c r="W41" s="210"/>
      <c r="X41" s="492"/>
      <c r="Y41" s="493"/>
      <c r="Z41" s="476"/>
      <c r="AA41" s="199"/>
      <c r="AB41" s="485"/>
      <c r="AC41" s="486"/>
      <c r="AD41" s="456"/>
      <c r="AE41" s="233"/>
      <c r="AF41" s="614"/>
      <c r="AG41" s="628"/>
      <c r="AH41" s="647"/>
      <c r="AI41" s="308"/>
      <c r="AJ41" s="492"/>
      <c r="AK41" s="493"/>
      <c r="AL41" s="476"/>
      <c r="AM41" s="240"/>
      <c r="AN41" s="488"/>
      <c r="AO41" s="489"/>
      <c r="AP41" s="475"/>
      <c r="AQ41" s="210"/>
      <c r="AR41" s="492"/>
      <c r="AS41" s="622"/>
      <c r="AT41" s="642"/>
      <c r="AU41" s="1091"/>
      <c r="AV41" s="865"/>
      <c r="AW41" s="866"/>
      <c r="AX41" s="867"/>
      <c r="AY41" s="239"/>
      <c r="AZ41" s="488"/>
      <c r="BA41" s="489"/>
      <c r="BB41" s="475"/>
      <c r="BC41" s="240"/>
      <c r="BD41" s="488"/>
      <c r="BE41" s="489"/>
      <c r="BF41" s="475"/>
      <c r="BG41" s="309"/>
      <c r="BH41" s="348"/>
      <c r="BI41" s="357"/>
      <c r="BJ41" s="654"/>
      <c r="BK41" s="210"/>
      <c r="BL41" s="492"/>
      <c r="BM41" s="493"/>
      <c r="BN41" s="476"/>
      <c r="BO41" s="195">
        <f t="shared" si="11"/>
        <v>432</v>
      </c>
      <c r="BP41" s="348">
        <f t="shared" si="12"/>
        <v>470658.5</v>
      </c>
      <c r="BQ41" s="357">
        <f t="shared" si="13"/>
        <v>154305.20000000004</v>
      </c>
      <c r="BR41" s="654">
        <f t="shared" si="14"/>
        <v>154305.20000000004</v>
      </c>
      <c r="BS41" s="196" t="str">
        <f>VLOOKUP(A41,Sheet2!A:B,2,FALSE)</f>
        <v>โรงพยาบาลวังน้อย</v>
      </c>
    </row>
    <row r="42" spans="1:71" s="196" customFormat="1" x14ac:dyDescent="0.25">
      <c r="A42" s="201" t="s">
        <v>3068</v>
      </c>
      <c r="B42" s="202" t="s">
        <v>11</v>
      </c>
      <c r="C42" s="240">
        <v>27</v>
      </c>
      <c r="D42" s="488">
        <v>25044</v>
      </c>
      <c r="E42" s="489">
        <v>5854</v>
      </c>
      <c r="F42" s="475">
        <v>5854.02</v>
      </c>
      <c r="G42" s="240">
        <v>195</v>
      </c>
      <c r="H42" s="488">
        <v>197742</v>
      </c>
      <c r="I42" s="489">
        <v>44293.5</v>
      </c>
      <c r="J42" s="475">
        <v>44293.5</v>
      </c>
      <c r="K42" s="240"/>
      <c r="L42" s="488"/>
      <c r="M42" s="489"/>
      <c r="N42" s="475"/>
      <c r="O42" s="239"/>
      <c r="P42" s="488"/>
      <c r="Q42" s="489"/>
      <c r="R42" s="475"/>
      <c r="S42" s="233"/>
      <c r="T42" s="485"/>
      <c r="U42" s="486"/>
      <c r="V42" s="456"/>
      <c r="W42" s="210"/>
      <c r="X42" s="492"/>
      <c r="Y42" s="493"/>
      <c r="Z42" s="476"/>
      <c r="AA42" s="199"/>
      <c r="AB42" s="485"/>
      <c r="AC42" s="486"/>
      <c r="AD42" s="456"/>
      <c r="AE42" s="233"/>
      <c r="AF42" s="614"/>
      <c r="AG42" s="628"/>
      <c r="AH42" s="647"/>
      <c r="AI42" s="308"/>
      <c r="AJ42" s="492"/>
      <c r="AK42" s="493"/>
      <c r="AL42" s="476"/>
      <c r="AM42" s="240"/>
      <c r="AN42" s="488"/>
      <c r="AO42" s="489"/>
      <c r="AP42" s="475"/>
      <c r="AQ42" s="210"/>
      <c r="AR42" s="492"/>
      <c r="AS42" s="622"/>
      <c r="AT42" s="642"/>
      <c r="AU42" s="240"/>
      <c r="AV42" s="488"/>
      <c r="AW42" s="489"/>
      <c r="AX42" s="475"/>
      <c r="AY42" s="864"/>
      <c r="AZ42" s="865"/>
      <c r="BA42" s="866"/>
      <c r="BB42" s="867"/>
      <c r="BC42" s="240"/>
      <c r="BD42" s="488"/>
      <c r="BE42" s="489"/>
      <c r="BF42" s="475"/>
      <c r="BG42" s="309"/>
      <c r="BH42" s="348"/>
      <c r="BI42" s="357"/>
      <c r="BJ42" s="654"/>
      <c r="BK42" s="210"/>
      <c r="BL42" s="492"/>
      <c r="BM42" s="493"/>
      <c r="BN42" s="476"/>
      <c r="BO42" s="195">
        <f t="shared" si="11"/>
        <v>222</v>
      </c>
      <c r="BP42" s="348">
        <f t="shared" si="12"/>
        <v>222786</v>
      </c>
      <c r="BQ42" s="357">
        <f t="shared" si="13"/>
        <v>50147.5</v>
      </c>
      <c r="BR42" s="654">
        <f t="shared" si="14"/>
        <v>50147.520000000004</v>
      </c>
      <c r="BS42" s="196" t="str">
        <f>VLOOKUP(A42,Sheet2!A:B,2,FALSE)</f>
        <v>โรงพยาบาลบางซ้าย</v>
      </c>
    </row>
    <row r="43" spans="1:71" s="196" customFormat="1" x14ac:dyDescent="0.25">
      <c r="A43" s="201" t="s">
        <v>3069</v>
      </c>
      <c r="B43" s="209" t="s">
        <v>3070</v>
      </c>
      <c r="C43" s="240">
        <v>311</v>
      </c>
      <c r="D43" s="488">
        <v>455217.5</v>
      </c>
      <c r="E43" s="489">
        <v>76275.875</v>
      </c>
      <c r="F43" s="475">
        <v>76275.929999999993</v>
      </c>
      <c r="G43" s="240">
        <v>12</v>
      </c>
      <c r="H43" s="488">
        <v>11930</v>
      </c>
      <c r="I43" s="489">
        <v>3825</v>
      </c>
      <c r="J43" s="475">
        <v>3825</v>
      </c>
      <c r="K43" s="240"/>
      <c r="L43" s="488"/>
      <c r="M43" s="489"/>
      <c r="N43" s="475"/>
      <c r="O43" s="239"/>
      <c r="P43" s="488"/>
      <c r="Q43" s="489"/>
      <c r="R43" s="475"/>
      <c r="S43" s="233"/>
      <c r="T43" s="485"/>
      <c r="U43" s="486"/>
      <c r="V43" s="456"/>
      <c r="W43" s="210"/>
      <c r="X43" s="492"/>
      <c r="Y43" s="493"/>
      <c r="Z43" s="476"/>
      <c r="AA43" s="199"/>
      <c r="AB43" s="485"/>
      <c r="AC43" s="486"/>
      <c r="AD43" s="456"/>
      <c r="AE43" s="233"/>
      <c r="AF43" s="614"/>
      <c r="AG43" s="628"/>
      <c r="AH43" s="647"/>
      <c r="AI43" s="308"/>
      <c r="AJ43" s="492"/>
      <c r="AK43" s="493"/>
      <c r="AL43" s="476"/>
      <c r="AM43" s="240"/>
      <c r="AN43" s="488"/>
      <c r="AO43" s="489"/>
      <c r="AP43" s="475"/>
      <c r="AQ43" s="210"/>
      <c r="AR43" s="492"/>
      <c r="AS43" s="622"/>
      <c r="AT43" s="642"/>
      <c r="AU43" s="240">
        <v>2</v>
      </c>
      <c r="AV43" s="488">
        <v>1360</v>
      </c>
      <c r="AW43" s="489">
        <v>375</v>
      </c>
      <c r="AX43" s="475">
        <v>375</v>
      </c>
      <c r="AY43" s="239"/>
      <c r="AZ43" s="488"/>
      <c r="BA43" s="489"/>
      <c r="BB43" s="475"/>
      <c r="BC43" s="1091"/>
      <c r="BD43" s="865"/>
      <c r="BE43" s="866"/>
      <c r="BF43" s="867"/>
      <c r="BG43" s="309"/>
      <c r="BH43" s="348"/>
      <c r="BI43" s="357"/>
      <c r="BJ43" s="654"/>
      <c r="BK43" s="210"/>
      <c r="BL43" s="492"/>
      <c r="BM43" s="493"/>
      <c r="BN43" s="476"/>
      <c r="BO43" s="195">
        <f t="shared" si="11"/>
        <v>325</v>
      </c>
      <c r="BP43" s="348">
        <f t="shared" si="12"/>
        <v>468507.5</v>
      </c>
      <c r="BQ43" s="357">
        <f t="shared" si="13"/>
        <v>80475.875</v>
      </c>
      <c r="BR43" s="654">
        <f t="shared" si="14"/>
        <v>80475.929999999993</v>
      </c>
      <c r="BS43" s="196" t="str">
        <f>VLOOKUP(A43,Sheet2!A:B,2,FALSE)</f>
        <v>โรงพยาบาลอุทัย</v>
      </c>
    </row>
    <row r="44" spans="1:71" s="196" customFormat="1" x14ac:dyDescent="0.25">
      <c r="A44" s="201" t="s">
        <v>3071</v>
      </c>
      <c r="B44" s="209" t="s">
        <v>3072</v>
      </c>
      <c r="C44" s="240">
        <v>84</v>
      </c>
      <c r="D44" s="488">
        <v>81959.75</v>
      </c>
      <c r="E44" s="489">
        <v>11743.424999999999</v>
      </c>
      <c r="F44" s="475">
        <v>11743.439999999999</v>
      </c>
      <c r="G44" s="240">
        <v>9</v>
      </c>
      <c r="H44" s="488">
        <v>9170</v>
      </c>
      <c r="I44" s="489">
        <v>1743.6</v>
      </c>
      <c r="J44" s="475">
        <v>1743.6</v>
      </c>
      <c r="K44" s="240"/>
      <c r="L44" s="488"/>
      <c r="M44" s="489"/>
      <c r="N44" s="475"/>
      <c r="O44" s="239"/>
      <c r="P44" s="488"/>
      <c r="Q44" s="489"/>
      <c r="R44" s="475"/>
      <c r="S44" s="233"/>
      <c r="T44" s="485"/>
      <c r="U44" s="486"/>
      <c r="V44" s="456"/>
      <c r="W44" s="210"/>
      <c r="X44" s="492"/>
      <c r="Y44" s="493"/>
      <c r="Z44" s="476"/>
      <c r="AA44" s="199"/>
      <c r="AB44" s="485"/>
      <c r="AC44" s="486"/>
      <c r="AD44" s="456"/>
      <c r="AE44" s="233"/>
      <c r="AF44" s="614"/>
      <c r="AG44" s="628"/>
      <c r="AH44" s="647"/>
      <c r="AI44" s="308"/>
      <c r="AJ44" s="492"/>
      <c r="AK44" s="493"/>
      <c r="AL44" s="476"/>
      <c r="AM44" s="240"/>
      <c r="AN44" s="488"/>
      <c r="AO44" s="489"/>
      <c r="AP44" s="475"/>
      <c r="AQ44" s="210"/>
      <c r="AR44" s="492"/>
      <c r="AS44" s="622"/>
      <c r="AT44" s="642"/>
      <c r="AU44" s="240"/>
      <c r="AV44" s="488"/>
      <c r="AW44" s="489"/>
      <c r="AX44" s="475"/>
      <c r="AY44" s="239"/>
      <c r="AZ44" s="488"/>
      <c r="BA44" s="489"/>
      <c r="BB44" s="475"/>
      <c r="BC44" s="240"/>
      <c r="BD44" s="488"/>
      <c r="BE44" s="489"/>
      <c r="BF44" s="475"/>
      <c r="BG44" s="351"/>
      <c r="BH44" s="616"/>
      <c r="BI44" s="633"/>
      <c r="BJ44" s="655"/>
      <c r="BK44" s="210"/>
      <c r="BL44" s="492"/>
      <c r="BM44" s="493"/>
      <c r="BN44" s="476"/>
      <c r="BO44" s="195">
        <f t="shared" si="11"/>
        <v>93</v>
      </c>
      <c r="BP44" s="348">
        <f t="shared" si="12"/>
        <v>91129.75</v>
      </c>
      <c r="BQ44" s="357">
        <f t="shared" si="13"/>
        <v>13487.025</v>
      </c>
      <c r="BR44" s="654">
        <f t="shared" si="14"/>
        <v>13487.039999999999</v>
      </c>
      <c r="BS44" s="196" t="str">
        <f>VLOOKUP(A44,Sheet2!A:B,2,FALSE)</f>
        <v>โรงพยาบาลมหาราช</v>
      </c>
    </row>
    <row r="45" spans="1:71" s="196" customFormat="1" x14ac:dyDescent="0.25">
      <c r="A45" s="199" t="s">
        <v>3073</v>
      </c>
      <c r="B45" s="202" t="s">
        <v>15</v>
      </c>
      <c r="C45" s="240">
        <v>76</v>
      </c>
      <c r="D45" s="488">
        <v>96688</v>
      </c>
      <c r="E45" s="489">
        <v>11052.900000000001</v>
      </c>
      <c r="F45" s="475">
        <v>11052.92</v>
      </c>
      <c r="G45" s="240">
        <v>9</v>
      </c>
      <c r="H45" s="488">
        <v>7604</v>
      </c>
      <c r="I45" s="489">
        <v>1590.9</v>
      </c>
      <c r="J45" s="475">
        <v>1590.9</v>
      </c>
      <c r="K45" s="240"/>
      <c r="L45" s="488"/>
      <c r="M45" s="489"/>
      <c r="N45" s="475"/>
      <c r="O45" s="239"/>
      <c r="P45" s="488"/>
      <c r="Q45" s="489"/>
      <c r="R45" s="475"/>
      <c r="S45" s="233"/>
      <c r="T45" s="485"/>
      <c r="U45" s="486"/>
      <c r="V45" s="456"/>
      <c r="W45" s="210"/>
      <c r="X45" s="492"/>
      <c r="Y45" s="493"/>
      <c r="Z45" s="476"/>
      <c r="AA45" s="199"/>
      <c r="AB45" s="485"/>
      <c r="AC45" s="486"/>
      <c r="AD45" s="456"/>
      <c r="AE45" s="233"/>
      <c r="AF45" s="614"/>
      <c r="AG45" s="628"/>
      <c r="AH45" s="647"/>
      <c r="AI45" s="308"/>
      <c r="AJ45" s="492"/>
      <c r="AK45" s="493"/>
      <c r="AL45" s="476"/>
      <c r="AM45" s="240"/>
      <c r="AN45" s="488"/>
      <c r="AO45" s="489"/>
      <c r="AP45" s="475"/>
      <c r="AQ45" s="210"/>
      <c r="AR45" s="492"/>
      <c r="AS45" s="622"/>
      <c r="AT45" s="642"/>
      <c r="AU45" s="240"/>
      <c r="AV45" s="488"/>
      <c r="AW45" s="489"/>
      <c r="AX45" s="475"/>
      <c r="AY45" s="239"/>
      <c r="AZ45" s="488"/>
      <c r="BA45" s="489"/>
      <c r="BB45" s="475"/>
      <c r="BC45" s="240"/>
      <c r="BD45" s="488"/>
      <c r="BE45" s="489"/>
      <c r="BF45" s="475"/>
      <c r="BG45" s="309"/>
      <c r="BH45" s="348"/>
      <c r="BI45" s="357"/>
      <c r="BJ45" s="654"/>
      <c r="BK45" s="349"/>
      <c r="BL45" s="258"/>
      <c r="BM45" s="627"/>
      <c r="BN45" s="527"/>
      <c r="BO45" s="195">
        <f t="shared" si="11"/>
        <v>85</v>
      </c>
      <c r="BP45" s="348">
        <f t="shared" si="12"/>
        <v>104292</v>
      </c>
      <c r="BQ45" s="357">
        <f t="shared" si="13"/>
        <v>12643.800000000001</v>
      </c>
      <c r="BR45" s="654">
        <f t="shared" si="14"/>
        <v>12643.82</v>
      </c>
      <c r="BS45" s="196" t="str">
        <f>VLOOKUP(A45,Sheet2!A:B,2,FALSE)</f>
        <v>โรงพยาบาลบ้านแพรก</v>
      </c>
    </row>
    <row r="46" spans="1:71" s="196" customFormat="1" x14ac:dyDescent="0.25">
      <c r="A46" s="1465" t="s">
        <v>12</v>
      </c>
      <c r="B46" s="1465"/>
      <c r="C46" s="210">
        <f t="shared" ref="C46:AH46" si="15">SUM(C30:C45)</f>
        <v>3010</v>
      </c>
      <c r="D46" s="492">
        <f t="shared" si="15"/>
        <v>3772566.75</v>
      </c>
      <c r="E46" s="493">
        <f t="shared" si="15"/>
        <v>759837.10000000021</v>
      </c>
      <c r="F46" s="476">
        <f t="shared" si="15"/>
        <v>759837.70000000007</v>
      </c>
      <c r="G46" s="210">
        <f t="shared" si="15"/>
        <v>1172</v>
      </c>
      <c r="H46" s="492">
        <f t="shared" si="15"/>
        <v>1156629</v>
      </c>
      <c r="I46" s="493">
        <f t="shared" si="15"/>
        <v>267501.90000000002</v>
      </c>
      <c r="J46" s="476">
        <f t="shared" si="15"/>
        <v>267501.90000000002</v>
      </c>
      <c r="K46" s="210">
        <f t="shared" si="15"/>
        <v>0</v>
      </c>
      <c r="L46" s="492">
        <f t="shared" si="15"/>
        <v>0</v>
      </c>
      <c r="M46" s="493">
        <f t="shared" si="15"/>
        <v>0</v>
      </c>
      <c r="N46" s="476">
        <f t="shared" si="15"/>
        <v>0</v>
      </c>
      <c r="O46" s="210">
        <f t="shared" si="15"/>
        <v>0</v>
      </c>
      <c r="P46" s="492">
        <f t="shared" si="15"/>
        <v>0</v>
      </c>
      <c r="Q46" s="493">
        <f t="shared" si="15"/>
        <v>0</v>
      </c>
      <c r="R46" s="476">
        <f t="shared" si="15"/>
        <v>0</v>
      </c>
      <c r="S46" s="210">
        <f t="shared" si="15"/>
        <v>0</v>
      </c>
      <c r="T46" s="492">
        <f t="shared" si="15"/>
        <v>0</v>
      </c>
      <c r="U46" s="493">
        <f t="shared" si="15"/>
        <v>0</v>
      </c>
      <c r="V46" s="476">
        <f t="shared" si="15"/>
        <v>0</v>
      </c>
      <c r="W46" s="210">
        <f t="shared" si="15"/>
        <v>0</v>
      </c>
      <c r="X46" s="492">
        <f t="shared" si="15"/>
        <v>0</v>
      </c>
      <c r="Y46" s="493">
        <f t="shared" si="15"/>
        <v>0</v>
      </c>
      <c r="Z46" s="476">
        <f t="shared" si="15"/>
        <v>0</v>
      </c>
      <c r="AA46" s="210">
        <f t="shared" si="15"/>
        <v>0</v>
      </c>
      <c r="AB46" s="492">
        <f t="shared" si="15"/>
        <v>0</v>
      </c>
      <c r="AC46" s="493">
        <f t="shared" si="15"/>
        <v>0</v>
      </c>
      <c r="AD46" s="476">
        <f t="shared" si="15"/>
        <v>0</v>
      </c>
      <c r="AE46" s="210">
        <f t="shared" si="15"/>
        <v>0</v>
      </c>
      <c r="AF46" s="492">
        <f t="shared" si="15"/>
        <v>0</v>
      </c>
      <c r="AG46" s="493">
        <f t="shared" si="15"/>
        <v>0</v>
      </c>
      <c r="AH46" s="476">
        <f t="shared" si="15"/>
        <v>0</v>
      </c>
      <c r="AI46" s="210">
        <f t="shared" ref="AI46:BN46" si="16">SUM(AI30:AI45)</f>
        <v>0</v>
      </c>
      <c r="AJ46" s="492">
        <f t="shared" si="16"/>
        <v>0</v>
      </c>
      <c r="AK46" s="493">
        <f t="shared" si="16"/>
        <v>0</v>
      </c>
      <c r="AL46" s="476">
        <f t="shared" si="16"/>
        <v>0</v>
      </c>
      <c r="AM46" s="210">
        <f t="shared" si="16"/>
        <v>2</v>
      </c>
      <c r="AN46" s="492">
        <f t="shared" si="16"/>
        <v>2606</v>
      </c>
      <c r="AO46" s="493">
        <f t="shared" si="16"/>
        <v>887.2</v>
      </c>
      <c r="AP46" s="476">
        <f t="shared" si="16"/>
        <v>887.2</v>
      </c>
      <c r="AQ46" s="210">
        <f t="shared" si="16"/>
        <v>0</v>
      </c>
      <c r="AR46" s="492">
        <f t="shared" si="16"/>
        <v>0</v>
      </c>
      <c r="AS46" s="493">
        <f t="shared" si="16"/>
        <v>0</v>
      </c>
      <c r="AT46" s="476">
        <f t="shared" si="16"/>
        <v>0</v>
      </c>
      <c r="AU46" s="210">
        <f t="shared" si="16"/>
        <v>7</v>
      </c>
      <c r="AV46" s="492">
        <f t="shared" si="16"/>
        <v>3410</v>
      </c>
      <c r="AW46" s="493">
        <f t="shared" si="16"/>
        <v>1995</v>
      </c>
      <c r="AX46" s="476">
        <f t="shared" si="16"/>
        <v>1995</v>
      </c>
      <c r="AY46" s="210">
        <f t="shared" si="16"/>
        <v>0</v>
      </c>
      <c r="AZ46" s="492">
        <f t="shared" si="16"/>
        <v>0</v>
      </c>
      <c r="BA46" s="493">
        <f t="shared" si="16"/>
        <v>0</v>
      </c>
      <c r="BB46" s="476">
        <f t="shared" si="16"/>
        <v>0</v>
      </c>
      <c r="BC46" s="210">
        <f t="shared" si="16"/>
        <v>1</v>
      </c>
      <c r="BD46" s="492">
        <f t="shared" si="16"/>
        <v>85</v>
      </c>
      <c r="BE46" s="493">
        <f t="shared" si="16"/>
        <v>85</v>
      </c>
      <c r="BF46" s="476">
        <f t="shared" si="16"/>
        <v>85</v>
      </c>
      <c r="BG46" s="210">
        <f t="shared" si="16"/>
        <v>0</v>
      </c>
      <c r="BH46" s="492">
        <f t="shared" si="16"/>
        <v>0</v>
      </c>
      <c r="BI46" s="493">
        <f t="shared" si="16"/>
        <v>0</v>
      </c>
      <c r="BJ46" s="476">
        <f t="shared" si="16"/>
        <v>0</v>
      </c>
      <c r="BK46" s="210">
        <f t="shared" si="16"/>
        <v>0</v>
      </c>
      <c r="BL46" s="492">
        <f t="shared" si="16"/>
        <v>0</v>
      </c>
      <c r="BM46" s="493">
        <f t="shared" si="16"/>
        <v>0</v>
      </c>
      <c r="BN46" s="476">
        <f t="shared" si="16"/>
        <v>0</v>
      </c>
      <c r="BO46" s="195">
        <f t="shared" ref="BO46" si="17">+C46+G46+K46+O46+S46+W46+AA46+AE46+AI46+AM46+AQ46+AU46+AY46+BC46+BG46+BK46</f>
        <v>4192</v>
      </c>
      <c r="BP46" s="348">
        <f t="shared" ref="BP46" si="18">+D46+H46+L46+P46+T46+X46+AB46+AF46+AJ46+AN46+AR46+AV46+AZ46+BD46+BH46+BL46</f>
        <v>4935296.75</v>
      </c>
      <c r="BQ46" s="357">
        <f t="shared" ref="BQ46" si="19">+E46+I46+M46+Q46+U46+Y46+AC46+AG46+AK46+AO46+AS46+AW46+BA46+BE46+BI46+BM46</f>
        <v>1030306.2000000002</v>
      </c>
      <c r="BR46" s="654">
        <f t="shared" ref="BR46" si="20">+F46+J46+N46+R46+V46+Z46+AD46+AH46+AL46+AP46+AT46+AX46+BB46+BF46+BJ46+BN46</f>
        <v>1030306.8</v>
      </c>
    </row>
    <row r="47" spans="1:71" s="196" customFormat="1" x14ac:dyDescent="0.25">
      <c r="D47" s="611"/>
      <c r="E47" s="620"/>
      <c r="F47" s="640"/>
      <c r="H47" s="611"/>
      <c r="I47" s="620"/>
      <c r="J47" s="640"/>
      <c r="L47" s="611"/>
      <c r="M47" s="620"/>
      <c r="N47" s="640"/>
      <c r="P47" s="611"/>
      <c r="Q47" s="620"/>
      <c r="R47" s="640"/>
      <c r="T47" s="611"/>
      <c r="U47" s="620"/>
      <c r="V47" s="640"/>
      <c r="X47" s="611"/>
      <c r="Y47" s="620"/>
      <c r="Z47" s="640"/>
      <c r="AB47" s="611"/>
      <c r="AC47" s="620"/>
      <c r="AD47" s="640"/>
      <c r="AF47" s="611"/>
      <c r="AG47" s="620"/>
      <c r="AH47" s="640"/>
      <c r="AJ47" s="611"/>
      <c r="AK47" s="620"/>
      <c r="AL47" s="640"/>
      <c r="AN47" s="611"/>
      <c r="AO47" s="620"/>
      <c r="AP47" s="640"/>
      <c r="AR47" s="611"/>
      <c r="AS47" s="620"/>
      <c r="AT47" s="640"/>
      <c r="AV47" s="611"/>
      <c r="AW47" s="620"/>
      <c r="AX47" s="640"/>
      <c r="AZ47" s="611"/>
      <c r="BA47" s="620"/>
      <c r="BB47" s="640"/>
      <c r="BD47" s="611"/>
      <c r="BE47" s="620"/>
      <c r="BF47" s="640"/>
      <c r="BH47" s="611"/>
      <c r="BI47" s="620"/>
      <c r="BJ47" s="640"/>
      <c r="BL47" s="611"/>
      <c r="BM47" s="620"/>
      <c r="BN47" s="640"/>
      <c r="BP47" s="611"/>
      <c r="BQ47" s="620"/>
      <c r="BR47" s="640"/>
    </row>
    <row r="48" spans="1:71" s="196" customFormat="1" x14ac:dyDescent="0.25">
      <c r="D48" s="611"/>
      <c r="E48" s="620"/>
      <c r="F48" s="640"/>
      <c r="H48" s="611"/>
      <c r="I48" s="620"/>
      <c r="J48" s="640"/>
      <c r="L48" s="611"/>
      <c r="M48" s="620"/>
      <c r="N48" s="640"/>
      <c r="P48" s="611"/>
      <c r="Q48" s="620"/>
      <c r="R48" s="640"/>
      <c r="T48" s="611"/>
      <c r="U48" s="620"/>
      <c r="V48" s="640"/>
      <c r="X48" s="611"/>
      <c r="Y48" s="620"/>
      <c r="Z48" s="640"/>
      <c r="AB48" s="611"/>
      <c r="AC48" s="620"/>
      <c r="AD48" s="640"/>
      <c r="AF48" s="611"/>
      <c r="AG48" s="620"/>
      <c r="AH48" s="640"/>
      <c r="AJ48" s="611"/>
      <c r="AK48" s="620"/>
      <c r="AL48" s="640"/>
      <c r="AN48" s="611"/>
      <c r="AO48" s="620"/>
      <c r="AP48" s="640"/>
      <c r="AR48" s="611"/>
      <c r="AS48" s="620"/>
      <c r="AT48" s="640"/>
      <c r="AV48" s="611"/>
      <c r="AW48" s="620"/>
      <c r="AX48" s="640"/>
      <c r="AZ48" s="611"/>
      <c r="BA48" s="620"/>
      <c r="BB48" s="640"/>
      <c r="BD48" s="611"/>
      <c r="BE48" s="620"/>
      <c r="BF48" s="640"/>
      <c r="BH48" s="611"/>
      <c r="BI48" s="620"/>
      <c r="BJ48" s="640"/>
      <c r="BL48" s="611"/>
      <c r="BM48" s="620"/>
      <c r="BN48" s="640"/>
      <c r="BO48" s="227">
        <f>SUM(BO30:BO45)</f>
        <v>4192</v>
      </c>
      <c r="BP48" s="617">
        <f>SUM(BP30:BP45)</f>
        <v>4935296.75</v>
      </c>
      <c r="BQ48" s="637">
        <f>SUM(BQ30:BQ45)</f>
        <v>1030306.2000000001</v>
      </c>
      <c r="BR48" s="659">
        <f>SUM(BR30:BR45)</f>
        <v>1030306.8000000002</v>
      </c>
    </row>
    <row r="49" spans="1:71" x14ac:dyDescent="0.25">
      <c r="A49" s="1410" t="e">
        <f>+#REF!</f>
        <v>#REF!</v>
      </c>
      <c r="B49" s="1410"/>
      <c r="C49" s="1410"/>
      <c r="D49" s="1460"/>
      <c r="E49" s="1410"/>
      <c r="F49" s="1410"/>
      <c r="G49" s="1410"/>
      <c r="H49" s="1410"/>
      <c r="I49" s="1410"/>
      <c r="J49" s="1410"/>
      <c r="K49" s="1410"/>
      <c r="L49" s="1410"/>
      <c r="M49" s="1410"/>
      <c r="N49" s="1410"/>
      <c r="O49" s="1410"/>
      <c r="P49" s="1410"/>
      <c r="Q49" s="1410"/>
      <c r="R49" s="1410"/>
      <c r="S49" s="1410"/>
      <c r="T49" s="1410"/>
      <c r="U49" s="1410"/>
      <c r="V49" s="1410"/>
      <c r="W49" s="1410"/>
      <c r="X49" s="1410"/>
      <c r="Y49" s="1410"/>
      <c r="Z49" s="1410"/>
      <c r="AA49" s="1410"/>
      <c r="AB49" s="1410"/>
      <c r="AC49" s="1410"/>
      <c r="AD49" s="1410"/>
      <c r="AE49" s="1410"/>
      <c r="AF49" s="1410"/>
      <c r="AG49" s="1410"/>
      <c r="AH49" s="1410"/>
      <c r="AI49" s="1410"/>
      <c r="AJ49" s="1410"/>
      <c r="AK49" s="511"/>
      <c r="AL49" s="1101"/>
      <c r="AM49" s="1098"/>
      <c r="AN49" s="1100"/>
      <c r="AO49" s="511"/>
      <c r="AP49" s="1101"/>
      <c r="AQ49" s="1098"/>
      <c r="AR49" s="1100"/>
      <c r="AS49" s="511"/>
      <c r="AT49" s="1101"/>
      <c r="AU49" s="1098"/>
      <c r="AV49" s="1100"/>
      <c r="AW49" s="511"/>
      <c r="AX49" s="1101"/>
      <c r="AY49" s="1098"/>
      <c r="AZ49" s="1100"/>
      <c r="BA49" s="511"/>
      <c r="BB49" s="1101"/>
      <c r="BC49" s="1098"/>
      <c r="BD49" s="1100"/>
      <c r="BE49" s="511"/>
      <c r="BF49" s="1101"/>
      <c r="BK49" s="1098"/>
      <c r="BL49" s="1100"/>
      <c r="BM49" s="511"/>
      <c r="BN49" s="1101"/>
    </row>
    <row r="50" spans="1:71" x14ac:dyDescent="0.25">
      <c r="A50" s="1098"/>
      <c r="B50" s="1098"/>
      <c r="C50" s="1098"/>
      <c r="D50" s="1100"/>
      <c r="E50" s="511"/>
      <c r="F50" s="1101"/>
      <c r="G50" s="1098"/>
      <c r="H50" s="1100"/>
      <c r="I50" s="511"/>
      <c r="J50" s="1101"/>
      <c r="K50" s="1098"/>
      <c r="L50" s="1100"/>
      <c r="M50" s="511"/>
      <c r="N50" s="1101"/>
      <c r="O50" s="1098"/>
      <c r="P50" s="1100"/>
      <c r="Q50" s="511"/>
      <c r="R50" s="1101"/>
      <c r="S50" s="1098"/>
      <c r="T50" s="1100"/>
      <c r="U50" s="511"/>
      <c r="V50" s="1101"/>
      <c r="W50" s="1098"/>
      <c r="X50" s="1100"/>
      <c r="Y50" s="511"/>
      <c r="Z50" s="1101"/>
      <c r="AA50" s="1098"/>
      <c r="AB50" s="1100"/>
      <c r="AC50" s="511"/>
      <c r="AD50" s="1101"/>
      <c r="AE50" s="1098"/>
      <c r="AF50" s="1100"/>
      <c r="AG50" s="511"/>
      <c r="AH50" s="1101"/>
      <c r="AI50" s="1098"/>
      <c r="AJ50" s="1100"/>
      <c r="AK50" s="511"/>
      <c r="AL50" s="1101"/>
      <c r="AM50" s="1098"/>
      <c r="AN50" s="1100"/>
      <c r="AO50" s="511"/>
      <c r="AP50" s="1101"/>
      <c r="AQ50" s="1098"/>
      <c r="AR50" s="1100"/>
      <c r="AS50" s="511"/>
      <c r="AT50" s="1101"/>
      <c r="AU50" s="1098"/>
      <c r="AV50" s="1100"/>
      <c r="AW50" s="511"/>
      <c r="AX50" s="1101"/>
      <c r="AY50" s="1098"/>
      <c r="AZ50" s="1100"/>
      <c r="BA50" s="511"/>
      <c r="BB50" s="1101"/>
      <c r="BC50" s="1098"/>
      <c r="BD50" s="1100"/>
      <c r="BE50" s="511"/>
      <c r="BF50" s="1101"/>
      <c r="BK50" s="1098"/>
      <c r="BL50" s="1100"/>
      <c r="BM50" s="511"/>
      <c r="BN50" s="1101"/>
    </row>
    <row r="51" spans="1:71" s="207" customFormat="1" x14ac:dyDescent="0.25">
      <c r="A51" s="211" t="s">
        <v>1</v>
      </c>
      <c r="B51" s="212"/>
      <c r="C51" s="1402" t="s">
        <v>23672</v>
      </c>
      <c r="D51" s="1473"/>
      <c r="E51" s="494"/>
      <c r="F51" s="477"/>
      <c r="G51" s="1402" t="s">
        <v>23673</v>
      </c>
      <c r="H51" s="1403"/>
      <c r="I51" s="494"/>
      <c r="J51" s="477"/>
      <c r="K51" s="1402" t="s">
        <v>23674</v>
      </c>
      <c r="L51" s="1403"/>
      <c r="M51" s="626"/>
      <c r="N51" s="646"/>
      <c r="O51" s="1474" t="s">
        <v>23675</v>
      </c>
      <c r="P51" s="1475"/>
      <c r="Q51" s="623"/>
      <c r="R51" s="643"/>
      <c r="S51" s="1402" t="s">
        <v>23676</v>
      </c>
      <c r="T51" s="1403"/>
      <c r="U51" s="494"/>
      <c r="V51" s="477"/>
      <c r="W51" s="1402" t="s">
        <v>17</v>
      </c>
      <c r="X51" s="1403"/>
      <c r="Y51" s="494"/>
      <c r="Z51" s="477"/>
      <c r="AA51" s="1402" t="s">
        <v>23677</v>
      </c>
      <c r="AB51" s="1403"/>
      <c r="AC51" s="494"/>
      <c r="AD51" s="477"/>
      <c r="AE51" s="1402" t="s">
        <v>23681</v>
      </c>
      <c r="AF51" s="1403"/>
      <c r="AG51" s="494"/>
      <c r="AH51" s="477"/>
      <c r="AI51" s="1402" t="s">
        <v>2</v>
      </c>
      <c r="AJ51" s="1403"/>
      <c r="AK51" s="494"/>
      <c r="AL51" s="477"/>
      <c r="AM51" s="1402" t="s">
        <v>23670</v>
      </c>
      <c r="AN51" s="1403"/>
      <c r="AO51" s="494"/>
      <c r="AP51" s="477"/>
      <c r="AQ51" s="1402" t="s">
        <v>23678</v>
      </c>
      <c r="AR51" s="1403"/>
      <c r="AS51" s="494"/>
      <c r="AT51" s="477"/>
      <c r="AU51" s="1402" t="s">
        <v>23669</v>
      </c>
      <c r="AV51" s="1403"/>
      <c r="AW51" s="494"/>
      <c r="AX51" s="477"/>
      <c r="AY51" s="1402" t="s">
        <v>23679</v>
      </c>
      <c r="AZ51" s="1403"/>
      <c r="BA51" s="494"/>
      <c r="BB51" s="477"/>
      <c r="BC51" s="1402" t="s">
        <v>23671</v>
      </c>
      <c r="BD51" s="1403"/>
      <c r="BE51" s="494"/>
      <c r="BF51" s="477"/>
      <c r="BG51" s="1402" t="s">
        <v>13</v>
      </c>
      <c r="BH51" s="1403"/>
      <c r="BI51" s="494"/>
      <c r="BJ51" s="477"/>
      <c r="BK51" s="1402" t="s">
        <v>23680</v>
      </c>
      <c r="BL51" s="1403"/>
      <c r="BM51" s="494"/>
      <c r="BN51" s="477"/>
      <c r="BO51" s="1404" t="s">
        <v>12</v>
      </c>
      <c r="BP51" s="1405"/>
      <c r="BQ51" s="636"/>
      <c r="BR51" s="658"/>
    </row>
    <row r="52" spans="1:71" x14ac:dyDescent="0.25">
      <c r="A52" s="1409" t="s">
        <v>18</v>
      </c>
      <c r="B52" s="1409" t="s">
        <v>3</v>
      </c>
      <c r="C52" s="1406" t="s">
        <v>23687</v>
      </c>
      <c r="D52" s="1467"/>
      <c r="E52" s="482"/>
      <c r="F52" s="473"/>
      <c r="G52" s="1406" t="s">
        <v>23687</v>
      </c>
      <c r="H52" s="1407"/>
      <c r="I52" s="482"/>
      <c r="J52" s="473"/>
      <c r="K52" s="1406" t="s">
        <v>23687</v>
      </c>
      <c r="L52" s="1407"/>
      <c r="M52" s="482"/>
      <c r="N52" s="473"/>
      <c r="O52" s="1406" t="s">
        <v>23687</v>
      </c>
      <c r="P52" s="1468"/>
      <c r="Q52" s="482"/>
      <c r="R52" s="473"/>
      <c r="S52" s="1406" t="s">
        <v>23687</v>
      </c>
      <c r="T52" s="1407"/>
      <c r="U52" s="482"/>
      <c r="V52" s="473"/>
      <c r="W52" s="1406" t="s">
        <v>23687</v>
      </c>
      <c r="X52" s="1407"/>
      <c r="Y52" s="482"/>
      <c r="Z52" s="473"/>
      <c r="AA52" s="1406" t="s">
        <v>23687</v>
      </c>
      <c r="AB52" s="1407"/>
      <c r="AC52" s="482"/>
      <c r="AD52" s="473"/>
      <c r="AE52" s="1406" t="s">
        <v>23687</v>
      </c>
      <c r="AF52" s="1407"/>
      <c r="AG52" s="482"/>
      <c r="AH52" s="473"/>
      <c r="AI52" s="1406" t="s">
        <v>23687</v>
      </c>
      <c r="AJ52" s="1407"/>
      <c r="AK52" s="482"/>
      <c r="AL52" s="473"/>
      <c r="AM52" s="1406" t="s">
        <v>23687</v>
      </c>
      <c r="AN52" s="1407"/>
      <c r="AO52" s="482"/>
      <c r="AP52" s="473"/>
      <c r="AQ52" s="1406" t="s">
        <v>23687</v>
      </c>
      <c r="AR52" s="1407"/>
      <c r="AS52" s="482"/>
      <c r="AT52" s="473"/>
      <c r="AU52" s="1406" t="s">
        <v>23687</v>
      </c>
      <c r="AV52" s="1407"/>
      <c r="AW52" s="482"/>
      <c r="AX52" s="473"/>
      <c r="AY52" s="1406" t="s">
        <v>23687</v>
      </c>
      <c r="AZ52" s="1407"/>
      <c r="BA52" s="482"/>
      <c r="BB52" s="473"/>
      <c r="BC52" s="1406" t="s">
        <v>23687</v>
      </c>
      <c r="BD52" s="1407"/>
      <c r="BE52" s="482"/>
      <c r="BF52" s="473"/>
      <c r="BG52" s="1406" t="s">
        <v>23687</v>
      </c>
      <c r="BH52" s="1407"/>
      <c r="BI52" s="482"/>
      <c r="BJ52" s="473"/>
      <c r="BK52" s="1406" t="s">
        <v>23687</v>
      </c>
      <c r="BL52" s="1407"/>
      <c r="BM52" s="482"/>
      <c r="BN52" s="473"/>
      <c r="BO52" s="1406" t="s">
        <v>23687</v>
      </c>
      <c r="BP52" s="1407"/>
      <c r="BQ52" s="635"/>
      <c r="BR52" s="657"/>
    </row>
    <row r="53" spans="1:71" x14ac:dyDescent="0.25">
      <c r="A53" s="1409"/>
      <c r="B53" s="1409"/>
      <c r="C53" s="1099" t="s">
        <v>4</v>
      </c>
      <c r="D53" s="483" t="s">
        <v>5</v>
      </c>
      <c r="E53" s="484" t="s">
        <v>23723</v>
      </c>
      <c r="F53" s="449" t="s">
        <v>23732</v>
      </c>
      <c r="G53" s="1099" t="s">
        <v>4</v>
      </c>
      <c r="H53" s="483" t="s">
        <v>5</v>
      </c>
      <c r="I53" s="484" t="s">
        <v>23723</v>
      </c>
      <c r="J53" s="449" t="s">
        <v>23732</v>
      </c>
      <c r="K53" s="1099" t="s">
        <v>4</v>
      </c>
      <c r="L53" s="483" t="s">
        <v>5</v>
      </c>
      <c r="M53" s="484" t="s">
        <v>23723</v>
      </c>
      <c r="N53" s="449" t="s">
        <v>23732</v>
      </c>
      <c r="O53" s="1099" t="s">
        <v>4</v>
      </c>
      <c r="P53" s="483" t="s">
        <v>5</v>
      </c>
      <c r="Q53" s="484" t="s">
        <v>23723</v>
      </c>
      <c r="R53" s="449" t="s">
        <v>23732</v>
      </c>
      <c r="S53" s="1099" t="s">
        <v>4</v>
      </c>
      <c r="T53" s="483" t="s">
        <v>5</v>
      </c>
      <c r="U53" s="484" t="s">
        <v>23723</v>
      </c>
      <c r="V53" s="449" t="s">
        <v>23732</v>
      </c>
      <c r="W53" s="1099" t="s">
        <v>4</v>
      </c>
      <c r="X53" s="483" t="s">
        <v>5</v>
      </c>
      <c r="Y53" s="484" t="s">
        <v>23723</v>
      </c>
      <c r="Z53" s="449" t="s">
        <v>23732</v>
      </c>
      <c r="AA53" s="1099" t="s">
        <v>4</v>
      </c>
      <c r="AB53" s="483" t="s">
        <v>5</v>
      </c>
      <c r="AC53" s="484" t="s">
        <v>23723</v>
      </c>
      <c r="AD53" s="449" t="s">
        <v>23732</v>
      </c>
      <c r="AE53" s="1099" t="s">
        <v>4</v>
      </c>
      <c r="AF53" s="483" t="s">
        <v>5</v>
      </c>
      <c r="AG53" s="484" t="s">
        <v>23723</v>
      </c>
      <c r="AH53" s="449" t="s">
        <v>23732</v>
      </c>
      <c r="AI53" s="1099" t="s">
        <v>4</v>
      </c>
      <c r="AJ53" s="483" t="s">
        <v>5</v>
      </c>
      <c r="AK53" s="484" t="s">
        <v>23723</v>
      </c>
      <c r="AL53" s="449" t="s">
        <v>23732</v>
      </c>
      <c r="AM53" s="1099" t="s">
        <v>4</v>
      </c>
      <c r="AN53" s="483" t="s">
        <v>5</v>
      </c>
      <c r="AO53" s="484" t="s">
        <v>23723</v>
      </c>
      <c r="AP53" s="449" t="s">
        <v>23732</v>
      </c>
      <c r="AQ53" s="1099" t="s">
        <v>4</v>
      </c>
      <c r="AR53" s="483" t="s">
        <v>5</v>
      </c>
      <c r="AS53" s="484" t="s">
        <v>23723</v>
      </c>
      <c r="AT53" s="449" t="s">
        <v>23732</v>
      </c>
      <c r="AU53" s="1099" t="s">
        <v>4</v>
      </c>
      <c r="AV53" s="483" t="s">
        <v>5</v>
      </c>
      <c r="AW53" s="484" t="s">
        <v>23723</v>
      </c>
      <c r="AX53" s="449" t="s">
        <v>23732</v>
      </c>
      <c r="AY53" s="1099" t="s">
        <v>4</v>
      </c>
      <c r="AZ53" s="483" t="s">
        <v>5</v>
      </c>
      <c r="BA53" s="484" t="s">
        <v>23723</v>
      </c>
      <c r="BB53" s="449" t="s">
        <v>23732</v>
      </c>
      <c r="BC53" s="1099" t="s">
        <v>4</v>
      </c>
      <c r="BD53" s="483" t="s">
        <v>5</v>
      </c>
      <c r="BE53" s="484" t="s">
        <v>23723</v>
      </c>
      <c r="BF53" s="449" t="s">
        <v>23732</v>
      </c>
      <c r="BG53" s="1099" t="s">
        <v>4</v>
      </c>
      <c r="BH53" s="483" t="s">
        <v>5</v>
      </c>
      <c r="BI53" s="484" t="s">
        <v>23723</v>
      </c>
      <c r="BJ53" s="449" t="s">
        <v>23732</v>
      </c>
      <c r="BK53" s="1099" t="s">
        <v>4</v>
      </c>
      <c r="BL53" s="483" t="s">
        <v>5</v>
      </c>
      <c r="BM53" s="484" t="s">
        <v>23723</v>
      </c>
      <c r="BN53" s="449" t="s">
        <v>23732</v>
      </c>
      <c r="BO53" s="1099" t="s">
        <v>4</v>
      </c>
      <c r="BP53" s="483" t="s">
        <v>5</v>
      </c>
      <c r="BQ53" s="484" t="s">
        <v>23723</v>
      </c>
      <c r="BR53" s="449" t="s">
        <v>23732</v>
      </c>
    </row>
    <row r="54" spans="1:71" x14ac:dyDescent="0.25">
      <c r="A54" s="217" t="s">
        <v>2910</v>
      </c>
      <c r="B54" s="218" t="s">
        <v>6</v>
      </c>
      <c r="C54" s="214">
        <f t="shared" ref="C54:AH54" si="21">+C6+C30</f>
        <v>0</v>
      </c>
      <c r="D54" s="495">
        <f t="shared" si="21"/>
        <v>0</v>
      </c>
      <c r="E54" s="496">
        <f t="shared" si="21"/>
        <v>0</v>
      </c>
      <c r="F54" s="478">
        <f t="shared" si="21"/>
        <v>0</v>
      </c>
      <c r="G54" s="1097">
        <f t="shared" si="21"/>
        <v>40</v>
      </c>
      <c r="H54" s="462">
        <f t="shared" si="21"/>
        <v>31025</v>
      </c>
      <c r="I54" s="502">
        <f t="shared" si="21"/>
        <v>20302</v>
      </c>
      <c r="J54" s="504">
        <f t="shared" si="21"/>
        <v>20302</v>
      </c>
      <c r="K54" s="1097">
        <f t="shared" si="21"/>
        <v>5</v>
      </c>
      <c r="L54" s="462">
        <f t="shared" si="21"/>
        <v>892</v>
      </c>
      <c r="M54" s="502">
        <f t="shared" si="21"/>
        <v>892</v>
      </c>
      <c r="N54" s="504">
        <f t="shared" si="21"/>
        <v>892</v>
      </c>
      <c r="O54" s="1097">
        <f t="shared" si="21"/>
        <v>17</v>
      </c>
      <c r="P54" s="462">
        <f t="shared" si="21"/>
        <v>14400.460000000001</v>
      </c>
      <c r="Q54" s="502">
        <f t="shared" si="21"/>
        <v>5755.86</v>
      </c>
      <c r="R54" s="504">
        <f t="shared" si="21"/>
        <v>5755.86</v>
      </c>
      <c r="S54" s="1097">
        <f t="shared" si="21"/>
        <v>1</v>
      </c>
      <c r="T54" s="462">
        <f t="shared" si="21"/>
        <v>270</v>
      </c>
      <c r="U54" s="502">
        <f t="shared" si="21"/>
        <v>270</v>
      </c>
      <c r="V54" s="504">
        <f t="shared" si="21"/>
        <v>270</v>
      </c>
      <c r="W54" s="1097">
        <f t="shared" si="21"/>
        <v>11</v>
      </c>
      <c r="X54" s="462">
        <f t="shared" si="21"/>
        <v>16451</v>
      </c>
      <c r="Y54" s="502">
        <f t="shared" si="21"/>
        <v>4929</v>
      </c>
      <c r="Z54" s="504">
        <f t="shared" si="21"/>
        <v>4929</v>
      </c>
      <c r="AA54" s="1097">
        <f t="shared" si="21"/>
        <v>14</v>
      </c>
      <c r="AB54" s="462">
        <f t="shared" si="21"/>
        <v>8383</v>
      </c>
      <c r="AC54" s="502">
        <f t="shared" si="21"/>
        <v>6575</v>
      </c>
      <c r="AD54" s="504">
        <f t="shared" si="21"/>
        <v>6575</v>
      </c>
      <c r="AE54" s="1097">
        <f t="shared" si="21"/>
        <v>15</v>
      </c>
      <c r="AF54" s="462">
        <f t="shared" si="21"/>
        <v>9267</v>
      </c>
      <c r="AG54" s="502">
        <f t="shared" si="21"/>
        <v>6482</v>
      </c>
      <c r="AH54" s="504">
        <f t="shared" si="21"/>
        <v>6482</v>
      </c>
      <c r="AI54" s="1097">
        <f t="shared" ref="AI54:BN54" si="22">+AI6+AI30</f>
        <v>8</v>
      </c>
      <c r="AJ54" s="462">
        <f t="shared" si="22"/>
        <v>2492</v>
      </c>
      <c r="AK54" s="502">
        <f t="shared" si="22"/>
        <v>2492</v>
      </c>
      <c r="AL54" s="504">
        <f t="shared" si="22"/>
        <v>2492</v>
      </c>
      <c r="AM54" s="1097">
        <f t="shared" si="22"/>
        <v>2</v>
      </c>
      <c r="AN54" s="462">
        <f t="shared" si="22"/>
        <v>2921</v>
      </c>
      <c r="AO54" s="502">
        <f t="shared" si="22"/>
        <v>1249</v>
      </c>
      <c r="AP54" s="504">
        <f t="shared" si="22"/>
        <v>1249</v>
      </c>
      <c r="AQ54" s="1097">
        <f t="shared" si="22"/>
        <v>0</v>
      </c>
      <c r="AR54" s="462">
        <f t="shared" si="22"/>
        <v>0</v>
      </c>
      <c r="AS54" s="502">
        <f t="shared" si="22"/>
        <v>0</v>
      </c>
      <c r="AT54" s="504">
        <f t="shared" si="22"/>
        <v>0</v>
      </c>
      <c r="AU54" s="1097">
        <f t="shared" si="22"/>
        <v>23</v>
      </c>
      <c r="AV54" s="462">
        <f t="shared" si="22"/>
        <v>7411</v>
      </c>
      <c r="AW54" s="502">
        <f t="shared" si="22"/>
        <v>6801</v>
      </c>
      <c r="AX54" s="504">
        <f t="shared" si="22"/>
        <v>6801</v>
      </c>
      <c r="AY54" s="1097">
        <f t="shared" si="22"/>
        <v>0</v>
      </c>
      <c r="AZ54" s="462">
        <f t="shared" si="22"/>
        <v>0</v>
      </c>
      <c r="BA54" s="502">
        <f t="shared" si="22"/>
        <v>0</v>
      </c>
      <c r="BB54" s="504">
        <f t="shared" si="22"/>
        <v>0</v>
      </c>
      <c r="BC54" s="1097">
        <f t="shared" si="22"/>
        <v>56</v>
      </c>
      <c r="BD54" s="462">
        <f t="shared" si="22"/>
        <v>13791</v>
      </c>
      <c r="BE54" s="502">
        <f t="shared" si="22"/>
        <v>12804</v>
      </c>
      <c r="BF54" s="504">
        <f t="shared" si="22"/>
        <v>12804</v>
      </c>
      <c r="BG54" s="1097">
        <f t="shared" si="22"/>
        <v>1</v>
      </c>
      <c r="BH54" s="462">
        <f t="shared" si="22"/>
        <v>1180</v>
      </c>
      <c r="BI54" s="502">
        <f t="shared" si="22"/>
        <v>700</v>
      </c>
      <c r="BJ54" s="504">
        <f t="shared" si="22"/>
        <v>700</v>
      </c>
      <c r="BK54" s="1097">
        <f t="shared" si="22"/>
        <v>0</v>
      </c>
      <c r="BL54" s="462">
        <f t="shared" si="22"/>
        <v>0</v>
      </c>
      <c r="BM54" s="502">
        <f t="shared" si="22"/>
        <v>0</v>
      </c>
      <c r="BN54" s="504">
        <f t="shared" si="22"/>
        <v>0</v>
      </c>
      <c r="BO54" s="195">
        <f>+C54+G54+K54+O54+S54+W54+AA54+AE54+AI54+AM54+AQ54+AU54+AY54+BC54+BG54+BK54</f>
        <v>193</v>
      </c>
      <c r="BP54" s="348">
        <f t="shared" ref="BP54" si="23">+D54+H54+L54+P54+T54+X54+AB54+AF54+AJ54+AN54+AR54+AV54+AZ54+BD54+BH54+BL54</f>
        <v>108483.45999999999</v>
      </c>
      <c r="BQ54" s="357">
        <f t="shared" ref="BQ54" si="24">+E54+I54+M54+Q54+U54+Y54+AC54+AG54+AK54+AO54+AS54+AW54+BA54+BE54+BI54+BM54</f>
        <v>69251.86</v>
      </c>
      <c r="BR54" s="654">
        <f t="shared" ref="BR54" si="25">+F54+J54+N54+R54+V54+Z54+AD54+AH54+AL54+AP54+AT54+AX54+BB54+BF54+BJ54+BN54</f>
        <v>69251.86</v>
      </c>
      <c r="BS54" s="183" t="str">
        <f>VLOOKUP(A54,Sheet2!A:B,2,FALSE)</f>
        <v>โรงพยาบาลพระนครศรีอยุธยา</v>
      </c>
    </row>
    <row r="55" spans="1:71" x14ac:dyDescent="0.25">
      <c r="A55" s="217" t="s">
        <v>2952</v>
      </c>
      <c r="B55" s="218" t="s">
        <v>7</v>
      </c>
      <c r="C55" s="1097">
        <f t="shared" ref="C55:AH55" si="26">+C7+C31</f>
        <v>144</v>
      </c>
      <c r="D55" s="462">
        <f t="shared" si="26"/>
        <v>172973.25</v>
      </c>
      <c r="E55" s="502">
        <f t="shared" si="26"/>
        <v>60362.75</v>
      </c>
      <c r="F55" s="504">
        <f t="shared" si="26"/>
        <v>60362.75</v>
      </c>
      <c r="G55" s="214">
        <f t="shared" si="26"/>
        <v>0</v>
      </c>
      <c r="H55" s="495">
        <f t="shared" si="26"/>
        <v>0</v>
      </c>
      <c r="I55" s="496">
        <f t="shared" si="26"/>
        <v>0</v>
      </c>
      <c r="J55" s="478">
        <f t="shared" si="26"/>
        <v>0</v>
      </c>
      <c r="K55" s="1097">
        <f t="shared" si="26"/>
        <v>0</v>
      </c>
      <c r="L55" s="462">
        <f t="shared" si="26"/>
        <v>0</v>
      </c>
      <c r="M55" s="502">
        <f t="shared" si="26"/>
        <v>0</v>
      </c>
      <c r="N55" s="504">
        <f t="shared" si="26"/>
        <v>0</v>
      </c>
      <c r="O55" s="1097">
        <f t="shared" si="26"/>
        <v>1</v>
      </c>
      <c r="P55" s="462">
        <f t="shared" si="26"/>
        <v>991.75</v>
      </c>
      <c r="Q55" s="502">
        <f t="shared" si="26"/>
        <v>700</v>
      </c>
      <c r="R55" s="504">
        <f t="shared" si="26"/>
        <v>700</v>
      </c>
      <c r="S55" s="1097">
        <f t="shared" si="26"/>
        <v>10</v>
      </c>
      <c r="T55" s="462">
        <f t="shared" si="26"/>
        <v>3466</v>
      </c>
      <c r="U55" s="502">
        <f t="shared" si="26"/>
        <v>3312</v>
      </c>
      <c r="V55" s="504">
        <f t="shared" si="26"/>
        <v>3312</v>
      </c>
      <c r="W55" s="1097">
        <f t="shared" si="26"/>
        <v>3</v>
      </c>
      <c r="X55" s="462">
        <f t="shared" si="26"/>
        <v>489</v>
      </c>
      <c r="Y55" s="502">
        <f t="shared" si="26"/>
        <v>489</v>
      </c>
      <c r="Z55" s="504">
        <f t="shared" si="26"/>
        <v>489</v>
      </c>
      <c r="AA55" s="1097">
        <f t="shared" si="26"/>
        <v>0</v>
      </c>
      <c r="AB55" s="462">
        <f t="shared" si="26"/>
        <v>0</v>
      </c>
      <c r="AC55" s="502">
        <f t="shared" si="26"/>
        <v>0</v>
      </c>
      <c r="AD55" s="504">
        <f t="shared" si="26"/>
        <v>0</v>
      </c>
      <c r="AE55" s="1097">
        <f t="shared" si="26"/>
        <v>5</v>
      </c>
      <c r="AF55" s="462">
        <f t="shared" si="26"/>
        <v>1187</v>
      </c>
      <c r="AG55" s="502">
        <f t="shared" si="26"/>
        <v>1187</v>
      </c>
      <c r="AH55" s="504">
        <f t="shared" si="26"/>
        <v>1187</v>
      </c>
      <c r="AI55" s="1097">
        <f t="shared" ref="AI55:BN55" si="27">+AI7+AI31</f>
        <v>8</v>
      </c>
      <c r="AJ55" s="462">
        <f t="shared" si="27"/>
        <v>3005</v>
      </c>
      <c r="AK55" s="502">
        <f t="shared" si="27"/>
        <v>2465</v>
      </c>
      <c r="AL55" s="504">
        <f t="shared" si="27"/>
        <v>2465</v>
      </c>
      <c r="AM55" s="1097">
        <f t="shared" si="27"/>
        <v>0</v>
      </c>
      <c r="AN55" s="462">
        <f t="shared" si="27"/>
        <v>0</v>
      </c>
      <c r="AO55" s="502">
        <f t="shared" si="27"/>
        <v>0</v>
      </c>
      <c r="AP55" s="504">
        <f t="shared" si="27"/>
        <v>0</v>
      </c>
      <c r="AQ55" s="1097">
        <f t="shared" si="27"/>
        <v>13</v>
      </c>
      <c r="AR55" s="462">
        <f t="shared" si="27"/>
        <v>6932</v>
      </c>
      <c r="AS55" s="502">
        <f t="shared" si="27"/>
        <v>6154</v>
      </c>
      <c r="AT55" s="504">
        <f t="shared" si="27"/>
        <v>6154</v>
      </c>
      <c r="AU55" s="1097">
        <f t="shared" si="27"/>
        <v>0</v>
      </c>
      <c r="AV55" s="462">
        <f t="shared" si="27"/>
        <v>0</v>
      </c>
      <c r="AW55" s="502">
        <f t="shared" si="27"/>
        <v>0</v>
      </c>
      <c r="AX55" s="504">
        <f t="shared" si="27"/>
        <v>0</v>
      </c>
      <c r="AY55" s="1097">
        <f t="shared" si="27"/>
        <v>0</v>
      </c>
      <c r="AZ55" s="462">
        <f t="shared" si="27"/>
        <v>0</v>
      </c>
      <c r="BA55" s="502">
        <f t="shared" si="27"/>
        <v>0</v>
      </c>
      <c r="BB55" s="504">
        <f t="shared" si="27"/>
        <v>0</v>
      </c>
      <c r="BC55" s="1097">
        <f t="shared" si="27"/>
        <v>1</v>
      </c>
      <c r="BD55" s="462">
        <f t="shared" si="27"/>
        <v>85</v>
      </c>
      <c r="BE55" s="502">
        <f t="shared" si="27"/>
        <v>85</v>
      </c>
      <c r="BF55" s="504">
        <f t="shared" si="27"/>
        <v>85</v>
      </c>
      <c r="BG55" s="1097">
        <f t="shared" si="27"/>
        <v>0</v>
      </c>
      <c r="BH55" s="462">
        <f t="shared" si="27"/>
        <v>0</v>
      </c>
      <c r="BI55" s="502">
        <f t="shared" si="27"/>
        <v>0</v>
      </c>
      <c r="BJ55" s="504">
        <f t="shared" si="27"/>
        <v>0</v>
      </c>
      <c r="BK55" s="1097">
        <f t="shared" si="27"/>
        <v>0</v>
      </c>
      <c r="BL55" s="462">
        <f t="shared" si="27"/>
        <v>0</v>
      </c>
      <c r="BM55" s="502">
        <f t="shared" si="27"/>
        <v>0</v>
      </c>
      <c r="BN55" s="504">
        <f t="shared" si="27"/>
        <v>0</v>
      </c>
      <c r="BO55" s="195">
        <f t="shared" ref="BO55:BO70" si="28">+C55+G55+K55+O55+S55+W55+AA55+AE55+AI55+AM55+AQ55+AU55+AY55+BC55+BG55+BK55</f>
        <v>185</v>
      </c>
      <c r="BP55" s="348">
        <f t="shared" ref="BP55:BP70" si="29">+D55+H55+L55+P55+T55+X55+AB55+AF55+AJ55+AN55+AR55+AV55+AZ55+BD55+BH55+BL55</f>
        <v>189129</v>
      </c>
      <c r="BQ55" s="357">
        <f t="shared" ref="BQ55:BQ70" si="30">+E55+I55+M55+Q55+U55+Y55+AC55+AG55+AK55+AO55+AS55+AW55+BA55+BE55+BI55+BM55</f>
        <v>74754.75</v>
      </c>
      <c r="BR55" s="654">
        <f t="shared" ref="BR55:BR70" si="31">+F55+J55+N55+R55+V55+Z55+AD55+AH55+AL55+AP55+AT55+AX55+BB55+BF55+BJ55+BN55</f>
        <v>74754.75</v>
      </c>
      <c r="BS55" s="183" t="str">
        <f>VLOOKUP(A55,Sheet2!A:B,2,FALSE)</f>
        <v>โรงพยาบาลเสนา</v>
      </c>
    </row>
    <row r="56" spans="1:71" x14ac:dyDescent="0.25">
      <c r="A56" s="217" t="s">
        <v>3053</v>
      </c>
      <c r="B56" s="218" t="s">
        <v>3054</v>
      </c>
      <c r="C56" s="1097">
        <f t="shared" ref="C56:AH56" si="32">+C8+C32</f>
        <v>317</v>
      </c>
      <c r="D56" s="462">
        <f t="shared" si="32"/>
        <v>422822.25</v>
      </c>
      <c r="E56" s="502">
        <f t="shared" si="32"/>
        <v>72336.375</v>
      </c>
      <c r="F56" s="504">
        <f t="shared" si="32"/>
        <v>72336.479999999981</v>
      </c>
      <c r="G56" s="1097">
        <f t="shared" si="32"/>
        <v>10</v>
      </c>
      <c r="H56" s="462">
        <f t="shared" si="32"/>
        <v>10793</v>
      </c>
      <c r="I56" s="502">
        <f t="shared" si="32"/>
        <v>3110</v>
      </c>
      <c r="J56" s="504">
        <f t="shared" si="32"/>
        <v>3110</v>
      </c>
      <c r="K56" s="214">
        <f t="shared" si="32"/>
        <v>0</v>
      </c>
      <c r="L56" s="495">
        <f t="shared" si="32"/>
        <v>0</v>
      </c>
      <c r="M56" s="496">
        <f t="shared" si="32"/>
        <v>0</v>
      </c>
      <c r="N56" s="478">
        <f t="shared" si="32"/>
        <v>0</v>
      </c>
      <c r="O56" s="1097">
        <f t="shared" si="32"/>
        <v>3</v>
      </c>
      <c r="P56" s="462">
        <f t="shared" si="32"/>
        <v>2579.79</v>
      </c>
      <c r="Q56" s="502">
        <f t="shared" si="32"/>
        <v>808</v>
      </c>
      <c r="R56" s="504">
        <f t="shared" si="32"/>
        <v>808</v>
      </c>
      <c r="S56" s="1097">
        <f t="shared" si="32"/>
        <v>0</v>
      </c>
      <c r="T56" s="462">
        <f t="shared" si="32"/>
        <v>0</v>
      </c>
      <c r="U56" s="502">
        <f t="shared" si="32"/>
        <v>0</v>
      </c>
      <c r="V56" s="504">
        <f t="shared" si="32"/>
        <v>0</v>
      </c>
      <c r="W56" s="1097">
        <f t="shared" si="32"/>
        <v>0</v>
      </c>
      <c r="X56" s="462">
        <f t="shared" si="32"/>
        <v>0</v>
      </c>
      <c r="Y56" s="502">
        <f t="shared" si="32"/>
        <v>0</v>
      </c>
      <c r="Z56" s="504">
        <f t="shared" si="32"/>
        <v>0</v>
      </c>
      <c r="AA56" s="1097">
        <f t="shared" si="32"/>
        <v>0</v>
      </c>
      <c r="AB56" s="462">
        <f t="shared" si="32"/>
        <v>0</v>
      </c>
      <c r="AC56" s="502">
        <f t="shared" si="32"/>
        <v>0</v>
      </c>
      <c r="AD56" s="504">
        <f t="shared" si="32"/>
        <v>0</v>
      </c>
      <c r="AE56" s="1097">
        <f t="shared" si="32"/>
        <v>1</v>
      </c>
      <c r="AF56" s="462">
        <f t="shared" si="32"/>
        <v>309</v>
      </c>
      <c r="AG56" s="502">
        <f t="shared" si="32"/>
        <v>154.5</v>
      </c>
      <c r="AH56" s="504">
        <f t="shared" si="32"/>
        <v>154.5</v>
      </c>
      <c r="AI56" s="1097">
        <f t="shared" ref="AI56:BN56" si="33">+AI8+AI32</f>
        <v>0</v>
      </c>
      <c r="AJ56" s="462">
        <f t="shared" si="33"/>
        <v>0</v>
      </c>
      <c r="AK56" s="502">
        <f t="shared" si="33"/>
        <v>0</v>
      </c>
      <c r="AL56" s="504">
        <f t="shared" si="33"/>
        <v>0</v>
      </c>
      <c r="AM56" s="1097">
        <f t="shared" si="33"/>
        <v>2</v>
      </c>
      <c r="AN56" s="462">
        <f t="shared" si="33"/>
        <v>133</v>
      </c>
      <c r="AO56" s="502">
        <f t="shared" si="33"/>
        <v>66.5</v>
      </c>
      <c r="AP56" s="504">
        <f t="shared" si="33"/>
        <v>66.5</v>
      </c>
      <c r="AQ56" s="1097">
        <f t="shared" si="33"/>
        <v>0</v>
      </c>
      <c r="AR56" s="462">
        <f t="shared" si="33"/>
        <v>0</v>
      </c>
      <c r="AS56" s="502">
        <f t="shared" si="33"/>
        <v>0</v>
      </c>
      <c r="AT56" s="504">
        <f t="shared" si="33"/>
        <v>0</v>
      </c>
      <c r="AU56" s="1097">
        <f t="shared" si="33"/>
        <v>2</v>
      </c>
      <c r="AV56" s="462">
        <f t="shared" si="33"/>
        <v>950</v>
      </c>
      <c r="AW56" s="502">
        <f t="shared" si="33"/>
        <v>475</v>
      </c>
      <c r="AX56" s="504">
        <f t="shared" si="33"/>
        <v>475</v>
      </c>
      <c r="AY56" s="1097">
        <f t="shared" si="33"/>
        <v>0</v>
      </c>
      <c r="AZ56" s="462">
        <f t="shared" si="33"/>
        <v>0</v>
      </c>
      <c r="BA56" s="502">
        <f t="shared" si="33"/>
        <v>0</v>
      </c>
      <c r="BB56" s="504">
        <f t="shared" si="33"/>
        <v>0</v>
      </c>
      <c r="BC56" s="1097">
        <f t="shared" si="33"/>
        <v>1</v>
      </c>
      <c r="BD56" s="462">
        <f t="shared" si="33"/>
        <v>450</v>
      </c>
      <c r="BE56" s="502">
        <f t="shared" si="33"/>
        <v>225</v>
      </c>
      <c r="BF56" s="504">
        <f t="shared" si="33"/>
        <v>225</v>
      </c>
      <c r="BG56" s="1097">
        <f t="shared" si="33"/>
        <v>0</v>
      </c>
      <c r="BH56" s="462">
        <f t="shared" si="33"/>
        <v>0</v>
      </c>
      <c r="BI56" s="502">
        <f t="shared" si="33"/>
        <v>0</v>
      </c>
      <c r="BJ56" s="504">
        <f t="shared" si="33"/>
        <v>0</v>
      </c>
      <c r="BK56" s="1097">
        <f t="shared" si="33"/>
        <v>0</v>
      </c>
      <c r="BL56" s="462">
        <f t="shared" si="33"/>
        <v>0</v>
      </c>
      <c r="BM56" s="502">
        <f t="shared" si="33"/>
        <v>0</v>
      </c>
      <c r="BN56" s="504">
        <f t="shared" si="33"/>
        <v>0</v>
      </c>
      <c r="BO56" s="195">
        <f t="shared" si="28"/>
        <v>336</v>
      </c>
      <c r="BP56" s="348">
        <f t="shared" si="29"/>
        <v>438037.04</v>
      </c>
      <c r="BQ56" s="357">
        <f t="shared" si="30"/>
        <v>77175.375</v>
      </c>
      <c r="BR56" s="654">
        <f t="shared" si="31"/>
        <v>77175.479999999981</v>
      </c>
      <c r="BS56" s="183" t="str">
        <f>VLOOKUP(A56,Sheet2!A:B,2,FALSE)</f>
        <v>โรงพยาบาลท่าเรือ</v>
      </c>
    </row>
    <row r="57" spans="1:71" x14ac:dyDescent="0.25">
      <c r="A57" s="219" t="s">
        <v>3055</v>
      </c>
      <c r="B57" s="218" t="s">
        <v>8</v>
      </c>
      <c r="C57" s="1097">
        <f t="shared" ref="C57:AH57" si="34">+C9+C33</f>
        <v>480</v>
      </c>
      <c r="D57" s="462">
        <f t="shared" si="34"/>
        <v>713261.25</v>
      </c>
      <c r="E57" s="502">
        <f t="shared" si="34"/>
        <v>113637.5</v>
      </c>
      <c r="F57" s="504">
        <f t="shared" si="34"/>
        <v>113637.59999999998</v>
      </c>
      <c r="G57" s="1097">
        <f t="shared" si="34"/>
        <v>14</v>
      </c>
      <c r="H57" s="462">
        <f t="shared" si="34"/>
        <v>15964</v>
      </c>
      <c r="I57" s="502">
        <f t="shared" si="34"/>
        <v>4219.5</v>
      </c>
      <c r="J57" s="504">
        <f t="shared" si="34"/>
        <v>4219.5</v>
      </c>
      <c r="K57" s="1097">
        <f t="shared" si="34"/>
        <v>4</v>
      </c>
      <c r="L57" s="462">
        <f t="shared" si="34"/>
        <v>1278</v>
      </c>
      <c r="M57" s="502">
        <f t="shared" si="34"/>
        <v>639</v>
      </c>
      <c r="N57" s="504">
        <f t="shared" si="34"/>
        <v>639</v>
      </c>
      <c r="O57" s="214">
        <f t="shared" si="34"/>
        <v>0</v>
      </c>
      <c r="P57" s="495">
        <f t="shared" si="34"/>
        <v>0</v>
      </c>
      <c r="Q57" s="496">
        <f t="shared" si="34"/>
        <v>0</v>
      </c>
      <c r="R57" s="478">
        <f t="shared" si="34"/>
        <v>0</v>
      </c>
      <c r="S57" s="1097">
        <f t="shared" si="34"/>
        <v>0</v>
      </c>
      <c r="T57" s="462">
        <f t="shared" si="34"/>
        <v>0</v>
      </c>
      <c r="U57" s="502">
        <f t="shared" si="34"/>
        <v>0</v>
      </c>
      <c r="V57" s="504">
        <f t="shared" si="34"/>
        <v>0</v>
      </c>
      <c r="W57" s="1097">
        <f t="shared" si="34"/>
        <v>0</v>
      </c>
      <c r="X57" s="462">
        <f t="shared" si="34"/>
        <v>0</v>
      </c>
      <c r="Y57" s="502">
        <f t="shared" si="34"/>
        <v>0</v>
      </c>
      <c r="Z57" s="504">
        <f t="shared" si="34"/>
        <v>0</v>
      </c>
      <c r="AA57" s="1097">
        <f t="shared" si="34"/>
        <v>0</v>
      </c>
      <c r="AB57" s="462">
        <f t="shared" si="34"/>
        <v>0</v>
      </c>
      <c r="AC57" s="502">
        <f t="shared" si="34"/>
        <v>0</v>
      </c>
      <c r="AD57" s="504">
        <f t="shared" si="34"/>
        <v>0</v>
      </c>
      <c r="AE57" s="1097">
        <f t="shared" si="34"/>
        <v>1</v>
      </c>
      <c r="AF57" s="462">
        <f t="shared" si="34"/>
        <v>126</v>
      </c>
      <c r="AG57" s="502">
        <f t="shared" si="34"/>
        <v>63</v>
      </c>
      <c r="AH57" s="504">
        <f t="shared" si="34"/>
        <v>63</v>
      </c>
      <c r="AI57" s="1097">
        <f t="shared" ref="AI57:BN57" si="35">+AI9+AI33</f>
        <v>3</v>
      </c>
      <c r="AJ57" s="462">
        <f t="shared" si="35"/>
        <v>396</v>
      </c>
      <c r="AK57" s="502">
        <f t="shared" si="35"/>
        <v>198</v>
      </c>
      <c r="AL57" s="504">
        <f t="shared" si="35"/>
        <v>198</v>
      </c>
      <c r="AM57" s="1097">
        <f t="shared" si="35"/>
        <v>0</v>
      </c>
      <c r="AN57" s="462">
        <f t="shared" si="35"/>
        <v>0</v>
      </c>
      <c r="AO57" s="502">
        <f t="shared" si="35"/>
        <v>0</v>
      </c>
      <c r="AP57" s="504">
        <f t="shared" si="35"/>
        <v>0</v>
      </c>
      <c r="AQ57" s="1097">
        <f t="shared" si="35"/>
        <v>0</v>
      </c>
      <c r="AR57" s="462">
        <f t="shared" si="35"/>
        <v>0</v>
      </c>
      <c r="AS57" s="502">
        <f t="shared" si="35"/>
        <v>0</v>
      </c>
      <c r="AT57" s="504">
        <f t="shared" si="35"/>
        <v>0</v>
      </c>
      <c r="AU57" s="1097">
        <f t="shared" si="35"/>
        <v>1</v>
      </c>
      <c r="AV57" s="462">
        <f t="shared" si="35"/>
        <v>350</v>
      </c>
      <c r="AW57" s="502">
        <f t="shared" si="35"/>
        <v>175</v>
      </c>
      <c r="AX57" s="504">
        <f t="shared" si="35"/>
        <v>175</v>
      </c>
      <c r="AY57" s="1097">
        <f t="shared" si="35"/>
        <v>0</v>
      </c>
      <c r="AZ57" s="462">
        <f t="shared" si="35"/>
        <v>0</v>
      </c>
      <c r="BA57" s="502">
        <f t="shared" si="35"/>
        <v>0</v>
      </c>
      <c r="BB57" s="504">
        <f t="shared" si="35"/>
        <v>0</v>
      </c>
      <c r="BC57" s="1097">
        <f t="shared" si="35"/>
        <v>4</v>
      </c>
      <c r="BD57" s="462">
        <f t="shared" si="35"/>
        <v>1485</v>
      </c>
      <c r="BE57" s="502">
        <f t="shared" si="35"/>
        <v>632.5</v>
      </c>
      <c r="BF57" s="504">
        <f t="shared" si="35"/>
        <v>632.5</v>
      </c>
      <c r="BG57" s="1097">
        <f t="shared" si="35"/>
        <v>0</v>
      </c>
      <c r="BH57" s="462">
        <f t="shared" si="35"/>
        <v>0</v>
      </c>
      <c r="BI57" s="502">
        <f t="shared" si="35"/>
        <v>0</v>
      </c>
      <c r="BJ57" s="504">
        <f t="shared" si="35"/>
        <v>0</v>
      </c>
      <c r="BK57" s="1097">
        <f t="shared" si="35"/>
        <v>0</v>
      </c>
      <c r="BL57" s="462">
        <f t="shared" si="35"/>
        <v>0</v>
      </c>
      <c r="BM57" s="502">
        <f t="shared" si="35"/>
        <v>0</v>
      </c>
      <c r="BN57" s="504">
        <f t="shared" si="35"/>
        <v>0</v>
      </c>
      <c r="BO57" s="195">
        <f t="shared" si="28"/>
        <v>507</v>
      </c>
      <c r="BP57" s="348">
        <f t="shared" si="29"/>
        <v>732860.25</v>
      </c>
      <c r="BQ57" s="357">
        <f t="shared" si="30"/>
        <v>119564.5</v>
      </c>
      <c r="BR57" s="654">
        <f t="shared" si="31"/>
        <v>119564.59999999998</v>
      </c>
      <c r="BS57" s="183" t="str">
        <f>VLOOKUP(A57,Sheet2!A:B,2,FALSE)</f>
        <v>โรงพยาบาลสมเด็จพระสังฆราช(นครหลวง)</v>
      </c>
    </row>
    <row r="58" spans="1:71" x14ac:dyDescent="0.25">
      <c r="A58" s="217" t="s">
        <v>3057</v>
      </c>
      <c r="B58" s="220" t="s">
        <v>3058</v>
      </c>
      <c r="C58" s="1097">
        <f t="shared" ref="C58:AH58" si="36">+C10+C34</f>
        <v>87</v>
      </c>
      <c r="D58" s="462">
        <f t="shared" si="36"/>
        <v>151472</v>
      </c>
      <c r="E58" s="502">
        <f t="shared" si="36"/>
        <v>18859.25</v>
      </c>
      <c r="F58" s="504">
        <f t="shared" si="36"/>
        <v>18859.300000000003</v>
      </c>
      <c r="G58" s="1097">
        <f t="shared" si="36"/>
        <v>159</v>
      </c>
      <c r="H58" s="462">
        <f t="shared" si="36"/>
        <v>165455</v>
      </c>
      <c r="I58" s="502">
        <f t="shared" si="36"/>
        <v>36778.5</v>
      </c>
      <c r="J58" s="504">
        <f t="shared" si="36"/>
        <v>36778.5</v>
      </c>
      <c r="K58" s="1097">
        <f t="shared" si="36"/>
        <v>0</v>
      </c>
      <c r="L58" s="462">
        <f t="shared" si="36"/>
        <v>0</v>
      </c>
      <c r="M58" s="502">
        <f t="shared" si="36"/>
        <v>0</v>
      </c>
      <c r="N58" s="504">
        <f t="shared" si="36"/>
        <v>0</v>
      </c>
      <c r="O58" s="1097">
        <f t="shared" si="36"/>
        <v>1</v>
      </c>
      <c r="P58" s="462">
        <f t="shared" si="36"/>
        <v>83.75</v>
      </c>
      <c r="Q58" s="502">
        <f t="shared" si="36"/>
        <v>41.875</v>
      </c>
      <c r="R58" s="504">
        <f t="shared" si="36"/>
        <v>41.88</v>
      </c>
      <c r="S58" s="214">
        <f t="shared" si="36"/>
        <v>0</v>
      </c>
      <c r="T58" s="495">
        <f t="shared" si="36"/>
        <v>0</v>
      </c>
      <c r="U58" s="496">
        <f t="shared" si="36"/>
        <v>0</v>
      </c>
      <c r="V58" s="478">
        <f t="shared" si="36"/>
        <v>0</v>
      </c>
      <c r="W58" s="1097">
        <f t="shared" si="36"/>
        <v>1</v>
      </c>
      <c r="X58" s="462">
        <f t="shared" si="36"/>
        <v>471</v>
      </c>
      <c r="Y58" s="502">
        <f t="shared" si="36"/>
        <v>235.5</v>
      </c>
      <c r="Z58" s="504">
        <f t="shared" si="36"/>
        <v>235.5</v>
      </c>
      <c r="AA58" s="1097">
        <f t="shared" si="36"/>
        <v>4</v>
      </c>
      <c r="AB58" s="462">
        <f t="shared" si="36"/>
        <v>1123</v>
      </c>
      <c r="AC58" s="502">
        <f t="shared" si="36"/>
        <v>561.5</v>
      </c>
      <c r="AD58" s="504">
        <f t="shared" si="36"/>
        <v>561.5</v>
      </c>
      <c r="AE58" s="1097">
        <f t="shared" si="36"/>
        <v>0</v>
      </c>
      <c r="AF58" s="462">
        <f t="shared" si="36"/>
        <v>0</v>
      </c>
      <c r="AG58" s="502">
        <f t="shared" si="36"/>
        <v>0</v>
      </c>
      <c r="AH58" s="504">
        <f t="shared" si="36"/>
        <v>0</v>
      </c>
      <c r="AI58" s="1097">
        <f t="shared" ref="AI58:BN58" si="37">+AI10+AI34</f>
        <v>0</v>
      </c>
      <c r="AJ58" s="462">
        <f t="shared" si="37"/>
        <v>0</v>
      </c>
      <c r="AK58" s="502">
        <f t="shared" si="37"/>
        <v>0</v>
      </c>
      <c r="AL58" s="504">
        <f t="shared" si="37"/>
        <v>0</v>
      </c>
      <c r="AM58" s="1097">
        <f t="shared" si="37"/>
        <v>0</v>
      </c>
      <c r="AN58" s="462">
        <f t="shared" si="37"/>
        <v>0</v>
      </c>
      <c r="AO58" s="502">
        <f t="shared" si="37"/>
        <v>0</v>
      </c>
      <c r="AP58" s="504">
        <f t="shared" si="37"/>
        <v>0</v>
      </c>
      <c r="AQ58" s="1097">
        <f t="shared" si="37"/>
        <v>0</v>
      </c>
      <c r="AR58" s="462">
        <f t="shared" si="37"/>
        <v>0</v>
      </c>
      <c r="AS58" s="502">
        <f t="shared" si="37"/>
        <v>0</v>
      </c>
      <c r="AT58" s="504">
        <f t="shared" si="37"/>
        <v>0</v>
      </c>
      <c r="AU58" s="1097">
        <f t="shared" si="37"/>
        <v>0</v>
      </c>
      <c r="AV58" s="462">
        <f t="shared" si="37"/>
        <v>0</v>
      </c>
      <c r="AW58" s="502">
        <f t="shared" si="37"/>
        <v>0</v>
      </c>
      <c r="AX58" s="504">
        <f t="shared" si="37"/>
        <v>0</v>
      </c>
      <c r="AY58" s="1097">
        <f t="shared" si="37"/>
        <v>0</v>
      </c>
      <c r="AZ58" s="462">
        <f t="shared" si="37"/>
        <v>0</v>
      </c>
      <c r="BA58" s="502">
        <f t="shared" si="37"/>
        <v>0</v>
      </c>
      <c r="BB58" s="504">
        <f t="shared" si="37"/>
        <v>0</v>
      </c>
      <c r="BC58" s="1097">
        <f t="shared" si="37"/>
        <v>2</v>
      </c>
      <c r="BD58" s="462">
        <f t="shared" si="37"/>
        <v>205</v>
      </c>
      <c r="BE58" s="502">
        <f t="shared" si="37"/>
        <v>102.5</v>
      </c>
      <c r="BF58" s="504">
        <f t="shared" si="37"/>
        <v>102.5</v>
      </c>
      <c r="BG58" s="1097">
        <f t="shared" si="37"/>
        <v>0</v>
      </c>
      <c r="BH58" s="462">
        <f t="shared" si="37"/>
        <v>0</v>
      </c>
      <c r="BI58" s="502">
        <f t="shared" si="37"/>
        <v>0</v>
      </c>
      <c r="BJ58" s="504">
        <f t="shared" si="37"/>
        <v>0</v>
      </c>
      <c r="BK58" s="1097">
        <f t="shared" si="37"/>
        <v>0</v>
      </c>
      <c r="BL58" s="462">
        <f t="shared" si="37"/>
        <v>0</v>
      </c>
      <c r="BM58" s="502">
        <f t="shared" si="37"/>
        <v>0</v>
      </c>
      <c r="BN58" s="504">
        <f t="shared" si="37"/>
        <v>0</v>
      </c>
      <c r="BO58" s="195">
        <f t="shared" si="28"/>
        <v>254</v>
      </c>
      <c r="BP58" s="348">
        <f t="shared" si="29"/>
        <v>318809.75</v>
      </c>
      <c r="BQ58" s="357">
        <f t="shared" si="30"/>
        <v>56579.125</v>
      </c>
      <c r="BR58" s="654">
        <f t="shared" si="31"/>
        <v>56579.18</v>
      </c>
      <c r="BS58" s="183" t="str">
        <f>VLOOKUP(A58,Sheet2!A:B,2,FALSE)</f>
        <v>โรงพยาบาลบางไทร</v>
      </c>
    </row>
    <row r="59" spans="1:71" x14ac:dyDescent="0.25">
      <c r="A59" s="217" t="s">
        <v>23618</v>
      </c>
      <c r="B59" s="220" t="s">
        <v>23619</v>
      </c>
      <c r="C59" s="1097">
        <f t="shared" ref="C59:AH59" si="38">+C11+C35</f>
        <v>378</v>
      </c>
      <c r="D59" s="462">
        <f t="shared" si="38"/>
        <v>477155.5</v>
      </c>
      <c r="E59" s="502">
        <f t="shared" si="38"/>
        <v>55060.5</v>
      </c>
      <c r="F59" s="504">
        <f t="shared" si="38"/>
        <v>55060.54</v>
      </c>
      <c r="G59" s="1097">
        <f t="shared" si="38"/>
        <v>33</v>
      </c>
      <c r="H59" s="462">
        <f t="shared" si="38"/>
        <v>32466</v>
      </c>
      <c r="I59" s="502">
        <f t="shared" si="38"/>
        <v>4952.7000000000007</v>
      </c>
      <c r="J59" s="504">
        <f t="shared" si="38"/>
        <v>4952.7000000000007</v>
      </c>
      <c r="K59" s="1097">
        <f t="shared" si="38"/>
        <v>0</v>
      </c>
      <c r="L59" s="462">
        <f t="shared" si="38"/>
        <v>0</v>
      </c>
      <c r="M59" s="502">
        <f t="shared" si="38"/>
        <v>0</v>
      </c>
      <c r="N59" s="504">
        <f t="shared" si="38"/>
        <v>0</v>
      </c>
      <c r="O59" s="1097">
        <f t="shared" si="38"/>
        <v>0</v>
      </c>
      <c r="P59" s="462">
        <f t="shared" si="38"/>
        <v>0</v>
      </c>
      <c r="Q59" s="502">
        <f t="shared" si="38"/>
        <v>0</v>
      </c>
      <c r="R59" s="504">
        <f t="shared" si="38"/>
        <v>0</v>
      </c>
      <c r="S59" s="1097">
        <f t="shared" si="38"/>
        <v>0</v>
      </c>
      <c r="T59" s="462">
        <f t="shared" si="38"/>
        <v>0</v>
      </c>
      <c r="U59" s="502">
        <f t="shared" si="38"/>
        <v>0</v>
      </c>
      <c r="V59" s="504">
        <f t="shared" si="38"/>
        <v>0</v>
      </c>
      <c r="W59" s="214">
        <f t="shared" si="38"/>
        <v>0</v>
      </c>
      <c r="X59" s="495">
        <f t="shared" si="38"/>
        <v>0</v>
      </c>
      <c r="Y59" s="496">
        <f t="shared" si="38"/>
        <v>0</v>
      </c>
      <c r="Z59" s="478">
        <f t="shared" si="38"/>
        <v>0</v>
      </c>
      <c r="AA59" s="1097">
        <f t="shared" si="38"/>
        <v>0</v>
      </c>
      <c r="AB59" s="462">
        <f t="shared" si="38"/>
        <v>0</v>
      </c>
      <c r="AC59" s="502">
        <f t="shared" si="38"/>
        <v>0</v>
      </c>
      <c r="AD59" s="504">
        <f t="shared" si="38"/>
        <v>0</v>
      </c>
      <c r="AE59" s="1097">
        <f t="shared" si="38"/>
        <v>0</v>
      </c>
      <c r="AF59" s="462">
        <f t="shared" si="38"/>
        <v>0</v>
      </c>
      <c r="AG59" s="502">
        <f t="shared" si="38"/>
        <v>0</v>
      </c>
      <c r="AH59" s="504">
        <f t="shared" si="38"/>
        <v>0</v>
      </c>
      <c r="AI59" s="1097">
        <f t="shared" ref="AI59:BN59" si="39">+AI11+AI35</f>
        <v>2</v>
      </c>
      <c r="AJ59" s="462">
        <f t="shared" si="39"/>
        <v>447</v>
      </c>
      <c r="AK59" s="502">
        <f t="shared" si="39"/>
        <v>134.1</v>
      </c>
      <c r="AL59" s="504">
        <f t="shared" si="39"/>
        <v>134.10000000000002</v>
      </c>
      <c r="AM59" s="1097">
        <f t="shared" si="39"/>
        <v>0</v>
      </c>
      <c r="AN59" s="462">
        <f t="shared" si="39"/>
        <v>0</v>
      </c>
      <c r="AO59" s="502">
        <f t="shared" si="39"/>
        <v>0</v>
      </c>
      <c r="AP59" s="504">
        <f t="shared" si="39"/>
        <v>0</v>
      </c>
      <c r="AQ59" s="1097">
        <f t="shared" si="39"/>
        <v>0</v>
      </c>
      <c r="AR59" s="462">
        <f t="shared" si="39"/>
        <v>0</v>
      </c>
      <c r="AS59" s="502">
        <f t="shared" si="39"/>
        <v>0</v>
      </c>
      <c r="AT59" s="504">
        <f t="shared" si="39"/>
        <v>0</v>
      </c>
      <c r="AU59" s="1097">
        <f t="shared" si="39"/>
        <v>0</v>
      </c>
      <c r="AV59" s="462">
        <f t="shared" si="39"/>
        <v>0</v>
      </c>
      <c r="AW59" s="502">
        <f t="shared" si="39"/>
        <v>0</v>
      </c>
      <c r="AX59" s="504">
        <f t="shared" si="39"/>
        <v>0</v>
      </c>
      <c r="AY59" s="1097">
        <f t="shared" si="39"/>
        <v>0</v>
      </c>
      <c r="AZ59" s="462">
        <f t="shared" si="39"/>
        <v>0</v>
      </c>
      <c r="BA59" s="502">
        <f t="shared" si="39"/>
        <v>0</v>
      </c>
      <c r="BB59" s="504">
        <f t="shared" si="39"/>
        <v>0</v>
      </c>
      <c r="BC59" s="1097">
        <f t="shared" si="39"/>
        <v>0</v>
      </c>
      <c r="BD59" s="462">
        <f t="shared" si="39"/>
        <v>0</v>
      </c>
      <c r="BE59" s="502">
        <f t="shared" si="39"/>
        <v>0</v>
      </c>
      <c r="BF59" s="504">
        <f t="shared" si="39"/>
        <v>0</v>
      </c>
      <c r="BG59" s="1097">
        <f t="shared" si="39"/>
        <v>0</v>
      </c>
      <c r="BH59" s="462">
        <f t="shared" si="39"/>
        <v>0</v>
      </c>
      <c r="BI59" s="502">
        <f t="shared" si="39"/>
        <v>0</v>
      </c>
      <c r="BJ59" s="504">
        <f t="shared" si="39"/>
        <v>0</v>
      </c>
      <c r="BK59" s="1097">
        <f t="shared" si="39"/>
        <v>0</v>
      </c>
      <c r="BL59" s="462">
        <f t="shared" si="39"/>
        <v>0</v>
      </c>
      <c r="BM59" s="502">
        <f t="shared" si="39"/>
        <v>0</v>
      </c>
      <c r="BN59" s="504">
        <f t="shared" si="39"/>
        <v>0</v>
      </c>
      <c r="BO59" s="195">
        <f t="shared" si="28"/>
        <v>413</v>
      </c>
      <c r="BP59" s="348">
        <f t="shared" si="29"/>
        <v>510068.5</v>
      </c>
      <c r="BQ59" s="357">
        <f t="shared" si="30"/>
        <v>60147.299999999996</v>
      </c>
      <c r="BR59" s="654">
        <f t="shared" si="31"/>
        <v>60147.340000000004</v>
      </c>
      <c r="BS59" s="183" t="str">
        <f>VLOOKUP(A59,Sheet2!A:B,2,FALSE)</f>
        <v>โรงพยาบาลบางบาล</v>
      </c>
    </row>
    <row r="60" spans="1:71" x14ac:dyDescent="0.25">
      <c r="A60" s="217" t="s">
        <v>3059</v>
      </c>
      <c r="B60" s="220" t="s">
        <v>3060</v>
      </c>
      <c r="C60" s="1097">
        <f t="shared" ref="C60:AH60" si="40">+C12+C36</f>
        <v>668</v>
      </c>
      <c r="D60" s="462">
        <f t="shared" si="40"/>
        <v>886802.25</v>
      </c>
      <c r="E60" s="502">
        <f t="shared" si="40"/>
        <v>239587.80000000005</v>
      </c>
      <c r="F60" s="504">
        <f t="shared" si="40"/>
        <v>239587.80000000005</v>
      </c>
      <c r="G60" s="1097">
        <f t="shared" si="40"/>
        <v>33</v>
      </c>
      <c r="H60" s="462">
        <f t="shared" si="40"/>
        <v>29207</v>
      </c>
      <c r="I60" s="502">
        <f t="shared" si="40"/>
        <v>15869.599999999999</v>
      </c>
      <c r="J60" s="504">
        <f t="shared" si="40"/>
        <v>15869.599999999999</v>
      </c>
      <c r="K60" s="1097">
        <f t="shared" si="40"/>
        <v>1</v>
      </c>
      <c r="L60" s="462">
        <f t="shared" si="40"/>
        <v>239</v>
      </c>
      <c r="M60" s="502">
        <f t="shared" si="40"/>
        <v>191.20000000000002</v>
      </c>
      <c r="N60" s="504">
        <f t="shared" si="40"/>
        <v>191.2</v>
      </c>
      <c r="O60" s="1097">
        <f t="shared" si="40"/>
        <v>0</v>
      </c>
      <c r="P60" s="462">
        <f t="shared" si="40"/>
        <v>0</v>
      </c>
      <c r="Q60" s="502">
        <f t="shared" si="40"/>
        <v>0</v>
      </c>
      <c r="R60" s="504">
        <f t="shared" si="40"/>
        <v>0</v>
      </c>
      <c r="S60" s="1097">
        <f t="shared" si="40"/>
        <v>5</v>
      </c>
      <c r="T60" s="462">
        <f t="shared" si="40"/>
        <v>4444</v>
      </c>
      <c r="U60" s="502">
        <f t="shared" si="40"/>
        <v>2124.8000000000002</v>
      </c>
      <c r="V60" s="504">
        <f t="shared" si="40"/>
        <v>2124.8000000000002</v>
      </c>
      <c r="W60" s="1097">
        <f t="shared" si="40"/>
        <v>0</v>
      </c>
      <c r="X60" s="462">
        <f t="shared" si="40"/>
        <v>0</v>
      </c>
      <c r="Y60" s="502">
        <f t="shared" si="40"/>
        <v>0</v>
      </c>
      <c r="Z60" s="504">
        <f t="shared" si="40"/>
        <v>0</v>
      </c>
      <c r="AA60" s="214">
        <f t="shared" si="40"/>
        <v>0</v>
      </c>
      <c r="AB60" s="495">
        <f t="shared" si="40"/>
        <v>0</v>
      </c>
      <c r="AC60" s="496">
        <f t="shared" si="40"/>
        <v>0</v>
      </c>
      <c r="AD60" s="478">
        <f t="shared" si="40"/>
        <v>0</v>
      </c>
      <c r="AE60" s="1097">
        <f t="shared" si="40"/>
        <v>0</v>
      </c>
      <c r="AF60" s="462">
        <f t="shared" si="40"/>
        <v>0</v>
      </c>
      <c r="AG60" s="502">
        <f t="shared" si="40"/>
        <v>0</v>
      </c>
      <c r="AH60" s="504">
        <f t="shared" si="40"/>
        <v>0</v>
      </c>
      <c r="AI60" s="1097">
        <f t="shared" ref="AI60:BN60" si="41">+AI12+AI36</f>
        <v>0</v>
      </c>
      <c r="AJ60" s="462">
        <f t="shared" si="41"/>
        <v>0</v>
      </c>
      <c r="AK60" s="502">
        <f t="shared" si="41"/>
        <v>0</v>
      </c>
      <c r="AL60" s="504">
        <f t="shared" si="41"/>
        <v>0</v>
      </c>
      <c r="AM60" s="1097">
        <f t="shared" si="41"/>
        <v>3</v>
      </c>
      <c r="AN60" s="462">
        <f t="shared" si="41"/>
        <v>1054</v>
      </c>
      <c r="AO60" s="502">
        <f t="shared" si="41"/>
        <v>843.2</v>
      </c>
      <c r="AP60" s="504">
        <f t="shared" si="41"/>
        <v>843.2</v>
      </c>
      <c r="AQ60" s="1097">
        <f t="shared" si="41"/>
        <v>0</v>
      </c>
      <c r="AR60" s="462">
        <f t="shared" si="41"/>
        <v>0</v>
      </c>
      <c r="AS60" s="502">
        <f t="shared" si="41"/>
        <v>0</v>
      </c>
      <c r="AT60" s="504">
        <f t="shared" si="41"/>
        <v>0</v>
      </c>
      <c r="AU60" s="1097">
        <f t="shared" si="41"/>
        <v>6</v>
      </c>
      <c r="AV60" s="462">
        <f t="shared" si="41"/>
        <v>5946</v>
      </c>
      <c r="AW60" s="502">
        <f t="shared" si="41"/>
        <v>2372.8000000000002</v>
      </c>
      <c r="AX60" s="504">
        <f t="shared" si="41"/>
        <v>2372.8000000000002</v>
      </c>
      <c r="AY60" s="1097">
        <f t="shared" si="41"/>
        <v>0</v>
      </c>
      <c r="AZ60" s="462">
        <f t="shared" si="41"/>
        <v>0</v>
      </c>
      <c r="BA60" s="502">
        <f t="shared" si="41"/>
        <v>0</v>
      </c>
      <c r="BB60" s="504">
        <f t="shared" si="41"/>
        <v>0</v>
      </c>
      <c r="BC60" s="1097">
        <f t="shared" si="41"/>
        <v>8</v>
      </c>
      <c r="BD60" s="462">
        <f t="shared" si="41"/>
        <v>1876</v>
      </c>
      <c r="BE60" s="502">
        <f t="shared" si="41"/>
        <v>1500.8</v>
      </c>
      <c r="BF60" s="504">
        <f t="shared" si="41"/>
        <v>1500.8</v>
      </c>
      <c r="BG60" s="1097">
        <f t="shared" si="41"/>
        <v>0</v>
      </c>
      <c r="BH60" s="462">
        <f t="shared" si="41"/>
        <v>0</v>
      </c>
      <c r="BI60" s="502">
        <f t="shared" si="41"/>
        <v>0</v>
      </c>
      <c r="BJ60" s="504">
        <f t="shared" si="41"/>
        <v>0</v>
      </c>
      <c r="BK60" s="1097">
        <f t="shared" si="41"/>
        <v>0</v>
      </c>
      <c r="BL60" s="462">
        <f t="shared" si="41"/>
        <v>0</v>
      </c>
      <c r="BM60" s="502">
        <f t="shared" si="41"/>
        <v>0</v>
      </c>
      <c r="BN60" s="504">
        <f t="shared" si="41"/>
        <v>0</v>
      </c>
      <c r="BO60" s="195">
        <f t="shared" si="28"/>
        <v>724</v>
      </c>
      <c r="BP60" s="348">
        <f t="shared" si="29"/>
        <v>929568.25</v>
      </c>
      <c r="BQ60" s="357">
        <f t="shared" si="30"/>
        <v>262490.20000000007</v>
      </c>
      <c r="BR60" s="654">
        <f t="shared" si="31"/>
        <v>262490.20000000007</v>
      </c>
      <c r="BS60" s="183" t="str">
        <f>VLOOKUP(A60,Sheet2!A:B,2,FALSE)</f>
        <v>โรงพยาบาลบางปะอิน</v>
      </c>
    </row>
    <row r="61" spans="1:71" x14ac:dyDescent="0.25">
      <c r="A61" s="221" t="s">
        <v>3061</v>
      </c>
      <c r="B61" s="218" t="s">
        <v>14</v>
      </c>
      <c r="C61" s="1097">
        <f t="shared" ref="C61:AH61" si="42">+C13+C37</f>
        <v>328</v>
      </c>
      <c r="D61" s="462">
        <f t="shared" si="42"/>
        <v>401744.5</v>
      </c>
      <c r="E61" s="502">
        <f t="shared" si="42"/>
        <v>45999.3</v>
      </c>
      <c r="F61" s="504">
        <f t="shared" si="42"/>
        <v>45999.41</v>
      </c>
      <c r="G61" s="1097">
        <f t="shared" si="42"/>
        <v>24</v>
      </c>
      <c r="H61" s="462">
        <f t="shared" si="42"/>
        <v>23432</v>
      </c>
      <c r="I61" s="502">
        <f t="shared" si="42"/>
        <v>4396.5</v>
      </c>
      <c r="J61" s="504">
        <f t="shared" si="42"/>
        <v>4396.5</v>
      </c>
      <c r="K61" s="1097">
        <f t="shared" si="42"/>
        <v>0</v>
      </c>
      <c r="L61" s="462">
        <f t="shared" si="42"/>
        <v>0</v>
      </c>
      <c r="M61" s="502">
        <f t="shared" si="42"/>
        <v>0</v>
      </c>
      <c r="N61" s="504">
        <f t="shared" si="42"/>
        <v>0</v>
      </c>
      <c r="O61" s="1097">
        <f t="shared" si="42"/>
        <v>1</v>
      </c>
      <c r="P61" s="462">
        <f t="shared" si="42"/>
        <v>4585.5</v>
      </c>
      <c r="Q61" s="502">
        <f t="shared" si="42"/>
        <v>210</v>
      </c>
      <c r="R61" s="504">
        <f t="shared" si="42"/>
        <v>210</v>
      </c>
      <c r="S61" s="1097">
        <f t="shared" si="42"/>
        <v>1</v>
      </c>
      <c r="T61" s="462">
        <f t="shared" si="42"/>
        <v>93</v>
      </c>
      <c r="U61" s="502">
        <f t="shared" si="42"/>
        <v>27.9</v>
      </c>
      <c r="V61" s="504">
        <f t="shared" si="42"/>
        <v>27.9</v>
      </c>
      <c r="W61" s="1097">
        <f t="shared" si="42"/>
        <v>0</v>
      </c>
      <c r="X61" s="462">
        <f t="shared" si="42"/>
        <v>0</v>
      </c>
      <c r="Y61" s="502">
        <f t="shared" si="42"/>
        <v>0</v>
      </c>
      <c r="Z61" s="504">
        <f t="shared" si="42"/>
        <v>0</v>
      </c>
      <c r="AA61" s="1097">
        <f t="shared" si="42"/>
        <v>0</v>
      </c>
      <c r="AB61" s="462">
        <f t="shared" si="42"/>
        <v>0</v>
      </c>
      <c r="AC61" s="502">
        <f t="shared" si="42"/>
        <v>0</v>
      </c>
      <c r="AD61" s="504">
        <f t="shared" si="42"/>
        <v>0</v>
      </c>
      <c r="AE61" s="214">
        <f t="shared" si="42"/>
        <v>0</v>
      </c>
      <c r="AF61" s="495">
        <f t="shared" si="42"/>
        <v>0</v>
      </c>
      <c r="AG61" s="496">
        <f t="shared" si="42"/>
        <v>0</v>
      </c>
      <c r="AH61" s="478">
        <f t="shared" si="42"/>
        <v>0</v>
      </c>
      <c r="AI61" s="1097">
        <f t="shared" ref="AI61:BN61" si="43">+AI13+AI37</f>
        <v>0</v>
      </c>
      <c r="AJ61" s="462">
        <f t="shared" si="43"/>
        <v>0</v>
      </c>
      <c r="AK61" s="502">
        <f t="shared" si="43"/>
        <v>0</v>
      </c>
      <c r="AL61" s="504">
        <f t="shared" si="43"/>
        <v>0</v>
      </c>
      <c r="AM61" s="1097">
        <f t="shared" si="43"/>
        <v>1</v>
      </c>
      <c r="AN61" s="462">
        <f t="shared" si="43"/>
        <v>246</v>
      </c>
      <c r="AO61" s="502">
        <f t="shared" si="43"/>
        <v>73.8</v>
      </c>
      <c r="AP61" s="504">
        <f t="shared" si="43"/>
        <v>73.8</v>
      </c>
      <c r="AQ61" s="1097">
        <f t="shared" si="43"/>
        <v>0</v>
      </c>
      <c r="AR61" s="462">
        <f t="shared" si="43"/>
        <v>0</v>
      </c>
      <c r="AS61" s="502">
        <f t="shared" si="43"/>
        <v>0</v>
      </c>
      <c r="AT61" s="504">
        <f t="shared" si="43"/>
        <v>0</v>
      </c>
      <c r="AU61" s="1097">
        <f t="shared" si="43"/>
        <v>1</v>
      </c>
      <c r="AV61" s="462">
        <f t="shared" si="43"/>
        <v>335</v>
      </c>
      <c r="AW61" s="502">
        <f t="shared" si="43"/>
        <v>100.5</v>
      </c>
      <c r="AX61" s="504">
        <f t="shared" si="43"/>
        <v>100.5</v>
      </c>
      <c r="AY61" s="1097">
        <f t="shared" si="43"/>
        <v>0</v>
      </c>
      <c r="AZ61" s="462">
        <f t="shared" si="43"/>
        <v>0</v>
      </c>
      <c r="BA61" s="502">
        <f t="shared" si="43"/>
        <v>0</v>
      </c>
      <c r="BB61" s="504">
        <f t="shared" si="43"/>
        <v>0</v>
      </c>
      <c r="BC61" s="1097">
        <f t="shared" si="43"/>
        <v>2</v>
      </c>
      <c r="BD61" s="462">
        <f t="shared" si="43"/>
        <v>1237</v>
      </c>
      <c r="BE61" s="502">
        <f t="shared" si="43"/>
        <v>366</v>
      </c>
      <c r="BF61" s="504">
        <f t="shared" si="43"/>
        <v>366</v>
      </c>
      <c r="BG61" s="1097">
        <f t="shared" si="43"/>
        <v>12</v>
      </c>
      <c r="BH61" s="462">
        <f t="shared" si="43"/>
        <v>4083</v>
      </c>
      <c r="BI61" s="502">
        <f t="shared" si="43"/>
        <v>1131.3000000000002</v>
      </c>
      <c r="BJ61" s="504">
        <f t="shared" si="43"/>
        <v>1131.3000000000002</v>
      </c>
      <c r="BK61" s="1097">
        <f t="shared" si="43"/>
        <v>0</v>
      </c>
      <c r="BL61" s="462">
        <f t="shared" si="43"/>
        <v>0</v>
      </c>
      <c r="BM61" s="502">
        <f t="shared" si="43"/>
        <v>0</v>
      </c>
      <c r="BN61" s="504">
        <f t="shared" si="43"/>
        <v>0</v>
      </c>
      <c r="BO61" s="195">
        <f t="shared" si="28"/>
        <v>370</v>
      </c>
      <c r="BP61" s="348">
        <f t="shared" si="29"/>
        <v>435756</v>
      </c>
      <c r="BQ61" s="357">
        <f t="shared" si="30"/>
        <v>52305.30000000001</v>
      </c>
      <c r="BR61" s="654">
        <f t="shared" si="31"/>
        <v>52305.410000000011</v>
      </c>
      <c r="BS61" s="183" t="str">
        <f>VLOOKUP(A61,Sheet2!A:B,2,FALSE)</f>
        <v>โรงพยาบาลบางปะหัน</v>
      </c>
    </row>
    <row r="62" spans="1:71" x14ac:dyDescent="0.25">
      <c r="A62" s="221" t="s">
        <v>3062</v>
      </c>
      <c r="B62" s="218" t="s">
        <v>3063</v>
      </c>
      <c r="C62" s="1097">
        <f t="shared" ref="C62:AH62" si="44">+C14+C38</f>
        <v>100</v>
      </c>
      <c r="D62" s="462">
        <f t="shared" si="44"/>
        <v>97996</v>
      </c>
      <c r="E62" s="502">
        <f t="shared" si="44"/>
        <v>21911.75</v>
      </c>
      <c r="F62" s="504">
        <f t="shared" si="44"/>
        <v>21911.8</v>
      </c>
      <c r="G62" s="1097">
        <f t="shared" si="44"/>
        <v>377</v>
      </c>
      <c r="H62" s="462">
        <f t="shared" si="44"/>
        <v>372238</v>
      </c>
      <c r="I62" s="502">
        <f t="shared" si="44"/>
        <v>88399.5</v>
      </c>
      <c r="J62" s="504">
        <f t="shared" si="44"/>
        <v>88399.5</v>
      </c>
      <c r="K62" s="1097">
        <f t="shared" si="44"/>
        <v>1</v>
      </c>
      <c r="L62" s="462">
        <f t="shared" si="44"/>
        <v>235</v>
      </c>
      <c r="M62" s="502">
        <f t="shared" si="44"/>
        <v>117.5</v>
      </c>
      <c r="N62" s="504">
        <f t="shared" si="44"/>
        <v>117.5</v>
      </c>
      <c r="O62" s="1097">
        <f t="shared" si="44"/>
        <v>0</v>
      </c>
      <c r="P62" s="462">
        <f t="shared" si="44"/>
        <v>0</v>
      </c>
      <c r="Q62" s="502">
        <f t="shared" si="44"/>
        <v>0</v>
      </c>
      <c r="R62" s="504">
        <f t="shared" si="44"/>
        <v>0</v>
      </c>
      <c r="S62" s="1097">
        <f t="shared" si="44"/>
        <v>0</v>
      </c>
      <c r="T62" s="462">
        <f t="shared" si="44"/>
        <v>0</v>
      </c>
      <c r="U62" s="502">
        <f t="shared" si="44"/>
        <v>0</v>
      </c>
      <c r="V62" s="504">
        <f t="shared" si="44"/>
        <v>0</v>
      </c>
      <c r="W62" s="1097">
        <f t="shared" si="44"/>
        <v>1</v>
      </c>
      <c r="X62" s="462">
        <f t="shared" si="44"/>
        <v>70</v>
      </c>
      <c r="Y62" s="502">
        <f t="shared" si="44"/>
        <v>35</v>
      </c>
      <c r="Z62" s="504">
        <f t="shared" si="44"/>
        <v>35</v>
      </c>
      <c r="AA62" s="1097">
        <f t="shared" si="44"/>
        <v>0</v>
      </c>
      <c r="AB62" s="462">
        <f t="shared" si="44"/>
        <v>0</v>
      </c>
      <c r="AC62" s="502">
        <f t="shared" si="44"/>
        <v>0</v>
      </c>
      <c r="AD62" s="504">
        <f t="shared" si="44"/>
        <v>0</v>
      </c>
      <c r="AE62" s="1097">
        <f t="shared" si="44"/>
        <v>0</v>
      </c>
      <c r="AF62" s="462">
        <f t="shared" si="44"/>
        <v>0</v>
      </c>
      <c r="AG62" s="502">
        <f t="shared" si="44"/>
        <v>0</v>
      </c>
      <c r="AH62" s="504">
        <f t="shared" si="44"/>
        <v>0</v>
      </c>
      <c r="AI62" s="214">
        <f t="shared" ref="AI62:BN62" si="45">+AI14+AI38</f>
        <v>0</v>
      </c>
      <c r="AJ62" s="495">
        <f t="shared" si="45"/>
        <v>0</v>
      </c>
      <c r="AK62" s="496">
        <f t="shared" si="45"/>
        <v>0</v>
      </c>
      <c r="AL62" s="478">
        <f t="shared" si="45"/>
        <v>0</v>
      </c>
      <c r="AM62" s="1097">
        <f t="shared" si="45"/>
        <v>0</v>
      </c>
      <c r="AN62" s="462">
        <f t="shared" si="45"/>
        <v>0</v>
      </c>
      <c r="AO62" s="502">
        <f t="shared" si="45"/>
        <v>0</v>
      </c>
      <c r="AP62" s="504">
        <f t="shared" si="45"/>
        <v>0</v>
      </c>
      <c r="AQ62" s="1097">
        <f t="shared" si="45"/>
        <v>0</v>
      </c>
      <c r="AR62" s="462">
        <f t="shared" si="45"/>
        <v>0</v>
      </c>
      <c r="AS62" s="502">
        <f t="shared" si="45"/>
        <v>0</v>
      </c>
      <c r="AT62" s="504">
        <f t="shared" si="45"/>
        <v>0</v>
      </c>
      <c r="AU62" s="1097">
        <f t="shared" si="45"/>
        <v>0</v>
      </c>
      <c r="AV62" s="462">
        <f t="shared" si="45"/>
        <v>0</v>
      </c>
      <c r="AW62" s="502">
        <f t="shared" si="45"/>
        <v>0</v>
      </c>
      <c r="AX62" s="504">
        <f t="shared" si="45"/>
        <v>0</v>
      </c>
      <c r="AY62" s="1097">
        <f t="shared" si="45"/>
        <v>0</v>
      </c>
      <c r="AZ62" s="462">
        <f t="shared" si="45"/>
        <v>0</v>
      </c>
      <c r="BA62" s="502">
        <f t="shared" si="45"/>
        <v>0</v>
      </c>
      <c r="BB62" s="504">
        <f t="shared" si="45"/>
        <v>0</v>
      </c>
      <c r="BC62" s="1097">
        <f t="shared" si="45"/>
        <v>4</v>
      </c>
      <c r="BD62" s="462">
        <f t="shared" si="45"/>
        <v>3385</v>
      </c>
      <c r="BE62" s="502">
        <f t="shared" si="45"/>
        <v>1220</v>
      </c>
      <c r="BF62" s="504">
        <f t="shared" si="45"/>
        <v>1220</v>
      </c>
      <c r="BG62" s="1097">
        <f t="shared" si="45"/>
        <v>0</v>
      </c>
      <c r="BH62" s="462">
        <f t="shared" si="45"/>
        <v>0</v>
      </c>
      <c r="BI62" s="502">
        <f t="shared" si="45"/>
        <v>0</v>
      </c>
      <c r="BJ62" s="504">
        <f t="shared" si="45"/>
        <v>0</v>
      </c>
      <c r="BK62" s="1097">
        <f t="shared" si="45"/>
        <v>0</v>
      </c>
      <c r="BL62" s="462">
        <f t="shared" si="45"/>
        <v>0</v>
      </c>
      <c r="BM62" s="502">
        <f t="shared" si="45"/>
        <v>0</v>
      </c>
      <c r="BN62" s="504">
        <f t="shared" si="45"/>
        <v>0</v>
      </c>
      <c r="BO62" s="195">
        <f t="shared" si="28"/>
        <v>483</v>
      </c>
      <c r="BP62" s="348">
        <f t="shared" si="29"/>
        <v>473924</v>
      </c>
      <c r="BQ62" s="357">
        <f t="shared" si="30"/>
        <v>111683.75</v>
      </c>
      <c r="BR62" s="654">
        <f t="shared" si="31"/>
        <v>111683.8</v>
      </c>
      <c r="BS62" s="183" t="str">
        <f>VLOOKUP(A62,Sheet2!A:B,2,FALSE)</f>
        <v>โรงพยาบาลผักไห่</v>
      </c>
    </row>
    <row r="63" spans="1:71" x14ac:dyDescent="0.25">
      <c r="A63" s="221" t="s">
        <v>3064</v>
      </c>
      <c r="B63" s="218" t="s">
        <v>9</v>
      </c>
      <c r="C63" s="1097">
        <f t="shared" ref="C63:AH63" si="46">+C15+C39</f>
        <v>371</v>
      </c>
      <c r="D63" s="462">
        <f t="shared" si="46"/>
        <v>484076.5</v>
      </c>
      <c r="E63" s="502">
        <f t="shared" si="46"/>
        <v>87104.625</v>
      </c>
      <c r="F63" s="504">
        <f t="shared" si="46"/>
        <v>87104.739999999976</v>
      </c>
      <c r="G63" s="1097">
        <f t="shared" si="46"/>
        <v>18</v>
      </c>
      <c r="H63" s="462">
        <f t="shared" si="46"/>
        <v>17690</v>
      </c>
      <c r="I63" s="502">
        <f t="shared" si="46"/>
        <v>5247.5</v>
      </c>
      <c r="J63" s="504">
        <f t="shared" si="46"/>
        <v>5247.5</v>
      </c>
      <c r="K63" s="1097">
        <f t="shared" si="46"/>
        <v>0</v>
      </c>
      <c r="L63" s="462">
        <f t="shared" si="46"/>
        <v>0</v>
      </c>
      <c r="M63" s="502">
        <f t="shared" si="46"/>
        <v>0</v>
      </c>
      <c r="N63" s="504">
        <f t="shared" si="46"/>
        <v>0</v>
      </c>
      <c r="O63" s="1097">
        <f t="shared" si="46"/>
        <v>0</v>
      </c>
      <c r="P63" s="462">
        <f t="shared" si="46"/>
        <v>0</v>
      </c>
      <c r="Q63" s="502">
        <f t="shared" si="46"/>
        <v>0</v>
      </c>
      <c r="R63" s="504">
        <f t="shared" si="46"/>
        <v>0</v>
      </c>
      <c r="S63" s="1097">
        <f t="shared" si="46"/>
        <v>0</v>
      </c>
      <c r="T63" s="462">
        <f t="shared" si="46"/>
        <v>0</v>
      </c>
      <c r="U63" s="502">
        <f t="shared" si="46"/>
        <v>0</v>
      </c>
      <c r="V63" s="504">
        <f t="shared" si="46"/>
        <v>0</v>
      </c>
      <c r="W63" s="1097">
        <f t="shared" si="46"/>
        <v>0</v>
      </c>
      <c r="X63" s="462">
        <f t="shared" si="46"/>
        <v>0</v>
      </c>
      <c r="Y63" s="502">
        <f t="shared" si="46"/>
        <v>0</v>
      </c>
      <c r="Z63" s="504">
        <f t="shared" si="46"/>
        <v>0</v>
      </c>
      <c r="AA63" s="1097">
        <f t="shared" si="46"/>
        <v>0</v>
      </c>
      <c r="AB63" s="462">
        <f t="shared" si="46"/>
        <v>0</v>
      </c>
      <c r="AC63" s="502">
        <f t="shared" si="46"/>
        <v>0</v>
      </c>
      <c r="AD63" s="504">
        <f t="shared" si="46"/>
        <v>0</v>
      </c>
      <c r="AE63" s="1097">
        <f t="shared" si="46"/>
        <v>0</v>
      </c>
      <c r="AF63" s="462">
        <f t="shared" si="46"/>
        <v>0</v>
      </c>
      <c r="AG63" s="502">
        <f t="shared" si="46"/>
        <v>0</v>
      </c>
      <c r="AH63" s="504">
        <f t="shared" si="46"/>
        <v>0</v>
      </c>
      <c r="AI63" s="1097">
        <f t="shared" ref="AI63:BN63" si="47">+AI15+AI39</f>
        <v>0</v>
      </c>
      <c r="AJ63" s="462">
        <f t="shared" si="47"/>
        <v>0</v>
      </c>
      <c r="AK63" s="502">
        <f t="shared" si="47"/>
        <v>0</v>
      </c>
      <c r="AL63" s="504">
        <f t="shared" si="47"/>
        <v>0</v>
      </c>
      <c r="AM63" s="214">
        <f t="shared" si="47"/>
        <v>0</v>
      </c>
      <c r="AN63" s="495">
        <f t="shared" si="47"/>
        <v>0</v>
      </c>
      <c r="AO63" s="496">
        <f t="shared" si="47"/>
        <v>0</v>
      </c>
      <c r="AP63" s="478">
        <f t="shared" si="47"/>
        <v>0</v>
      </c>
      <c r="AQ63" s="1097">
        <f t="shared" si="47"/>
        <v>0</v>
      </c>
      <c r="AR63" s="462">
        <f t="shared" si="47"/>
        <v>0</v>
      </c>
      <c r="AS63" s="502">
        <f t="shared" si="47"/>
        <v>0</v>
      </c>
      <c r="AT63" s="504">
        <f t="shared" si="47"/>
        <v>0</v>
      </c>
      <c r="AU63" s="1097">
        <f t="shared" si="47"/>
        <v>1</v>
      </c>
      <c r="AV63" s="462">
        <f t="shared" si="47"/>
        <v>510</v>
      </c>
      <c r="AW63" s="502">
        <f t="shared" si="47"/>
        <v>255</v>
      </c>
      <c r="AX63" s="504">
        <f t="shared" si="47"/>
        <v>255</v>
      </c>
      <c r="AY63" s="1097">
        <f t="shared" si="47"/>
        <v>0</v>
      </c>
      <c r="AZ63" s="462">
        <f t="shared" si="47"/>
        <v>0</v>
      </c>
      <c r="BA63" s="502">
        <f t="shared" si="47"/>
        <v>0</v>
      </c>
      <c r="BB63" s="504">
        <f t="shared" si="47"/>
        <v>0</v>
      </c>
      <c r="BC63" s="1097">
        <f t="shared" si="47"/>
        <v>6</v>
      </c>
      <c r="BD63" s="462">
        <f t="shared" si="47"/>
        <v>2553</v>
      </c>
      <c r="BE63" s="502">
        <f t="shared" si="47"/>
        <v>917.5</v>
      </c>
      <c r="BF63" s="504">
        <f t="shared" si="47"/>
        <v>917.5</v>
      </c>
      <c r="BG63" s="1097">
        <f t="shared" si="47"/>
        <v>0</v>
      </c>
      <c r="BH63" s="462">
        <f t="shared" si="47"/>
        <v>0</v>
      </c>
      <c r="BI63" s="502">
        <f t="shared" si="47"/>
        <v>0</v>
      </c>
      <c r="BJ63" s="504">
        <f t="shared" si="47"/>
        <v>0</v>
      </c>
      <c r="BK63" s="1097">
        <f t="shared" si="47"/>
        <v>0</v>
      </c>
      <c r="BL63" s="462">
        <f t="shared" si="47"/>
        <v>0</v>
      </c>
      <c r="BM63" s="502">
        <f t="shared" si="47"/>
        <v>0</v>
      </c>
      <c r="BN63" s="504">
        <f t="shared" si="47"/>
        <v>0</v>
      </c>
      <c r="BO63" s="195">
        <f t="shared" si="28"/>
        <v>396</v>
      </c>
      <c r="BP63" s="348">
        <f t="shared" si="29"/>
        <v>504829.5</v>
      </c>
      <c r="BQ63" s="357">
        <f t="shared" si="30"/>
        <v>93524.625</v>
      </c>
      <c r="BR63" s="654">
        <f t="shared" si="31"/>
        <v>93524.739999999976</v>
      </c>
      <c r="BS63" s="183" t="str">
        <f>VLOOKUP(A63,Sheet2!A:B,2,FALSE)</f>
        <v>โรงพยาบาลภาชี</v>
      </c>
    </row>
    <row r="64" spans="1:71" s="225" customFormat="1" x14ac:dyDescent="0.25">
      <c r="A64" s="1312" t="s">
        <v>3065</v>
      </c>
      <c r="B64" s="1313" t="s">
        <v>3066</v>
      </c>
      <c r="C64" s="235">
        <f t="shared" ref="C64:AH64" si="48">+C16+C40</f>
        <v>60</v>
      </c>
      <c r="D64" s="497">
        <f t="shared" si="48"/>
        <v>47914.25</v>
      </c>
      <c r="E64" s="498">
        <f t="shared" si="48"/>
        <v>8117.8499999999995</v>
      </c>
      <c r="F64" s="479">
        <f t="shared" si="48"/>
        <v>8117.9</v>
      </c>
      <c r="G64" s="235">
        <f t="shared" si="48"/>
        <v>330</v>
      </c>
      <c r="H64" s="497">
        <f t="shared" si="48"/>
        <v>302619</v>
      </c>
      <c r="I64" s="498">
        <f t="shared" si="48"/>
        <v>45713.700000000004</v>
      </c>
      <c r="J64" s="479">
        <f t="shared" si="48"/>
        <v>45713.700000000004</v>
      </c>
      <c r="K64" s="235">
        <f t="shared" si="48"/>
        <v>0</v>
      </c>
      <c r="L64" s="497">
        <f t="shared" si="48"/>
        <v>0</v>
      </c>
      <c r="M64" s="498">
        <f t="shared" si="48"/>
        <v>0</v>
      </c>
      <c r="N64" s="479">
        <f t="shared" si="48"/>
        <v>0</v>
      </c>
      <c r="O64" s="235">
        <f t="shared" si="48"/>
        <v>0</v>
      </c>
      <c r="P64" s="497">
        <f t="shared" si="48"/>
        <v>0</v>
      </c>
      <c r="Q64" s="498">
        <f t="shared" si="48"/>
        <v>0</v>
      </c>
      <c r="R64" s="479">
        <f t="shared" si="48"/>
        <v>0</v>
      </c>
      <c r="S64" s="235">
        <f t="shared" si="48"/>
        <v>1</v>
      </c>
      <c r="T64" s="497">
        <f t="shared" si="48"/>
        <v>190</v>
      </c>
      <c r="U64" s="498">
        <f t="shared" si="48"/>
        <v>57</v>
      </c>
      <c r="V64" s="479">
        <f t="shared" si="48"/>
        <v>57</v>
      </c>
      <c r="W64" s="235">
        <f t="shared" si="48"/>
        <v>0</v>
      </c>
      <c r="X64" s="497">
        <f t="shared" si="48"/>
        <v>0</v>
      </c>
      <c r="Y64" s="498">
        <f t="shared" si="48"/>
        <v>0</v>
      </c>
      <c r="Z64" s="479">
        <f t="shared" si="48"/>
        <v>0</v>
      </c>
      <c r="AA64" s="235">
        <f t="shared" si="48"/>
        <v>0</v>
      </c>
      <c r="AB64" s="497">
        <f t="shared" si="48"/>
        <v>0</v>
      </c>
      <c r="AC64" s="498">
        <f t="shared" si="48"/>
        <v>0</v>
      </c>
      <c r="AD64" s="479">
        <f t="shared" si="48"/>
        <v>0</v>
      </c>
      <c r="AE64" s="235">
        <f t="shared" si="48"/>
        <v>0</v>
      </c>
      <c r="AF64" s="497">
        <f t="shared" si="48"/>
        <v>0</v>
      </c>
      <c r="AG64" s="498">
        <f t="shared" si="48"/>
        <v>0</v>
      </c>
      <c r="AH64" s="479">
        <f t="shared" si="48"/>
        <v>0</v>
      </c>
      <c r="AI64" s="235">
        <f t="shared" ref="AI64:BN64" si="49">+AI16+AI40</f>
        <v>0</v>
      </c>
      <c r="AJ64" s="497">
        <f t="shared" si="49"/>
        <v>0</v>
      </c>
      <c r="AK64" s="498">
        <f t="shared" si="49"/>
        <v>0</v>
      </c>
      <c r="AL64" s="479">
        <f t="shared" si="49"/>
        <v>0</v>
      </c>
      <c r="AM64" s="235">
        <f t="shared" si="49"/>
        <v>0</v>
      </c>
      <c r="AN64" s="497">
        <f t="shared" si="49"/>
        <v>0</v>
      </c>
      <c r="AO64" s="498">
        <f t="shared" si="49"/>
        <v>0</v>
      </c>
      <c r="AP64" s="479">
        <f t="shared" si="49"/>
        <v>0</v>
      </c>
      <c r="AQ64" s="235">
        <f t="shared" si="49"/>
        <v>0</v>
      </c>
      <c r="AR64" s="497">
        <f t="shared" si="49"/>
        <v>0</v>
      </c>
      <c r="AS64" s="498">
        <f t="shared" si="49"/>
        <v>0</v>
      </c>
      <c r="AT64" s="479">
        <f t="shared" si="49"/>
        <v>0</v>
      </c>
      <c r="AU64" s="235">
        <f t="shared" si="49"/>
        <v>0</v>
      </c>
      <c r="AV64" s="497">
        <f t="shared" si="49"/>
        <v>0</v>
      </c>
      <c r="AW64" s="498">
        <f t="shared" si="49"/>
        <v>0</v>
      </c>
      <c r="AX64" s="479">
        <f t="shared" si="49"/>
        <v>0</v>
      </c>
      <c r="AY64" s="235">
        <f t="shared" si="49"/>
        <v>0</v>
      </c>
      <c r="AZ64" s="497">
        <f t="shared" si="49"/>
        <v>0</v>
      </c>
      <c r="BA64" s="498">
        <f t="shared" si="49"/>
        <v>0</v>
      </c>
      <c r="BB64" s="479">
        <f t="shared" si="49"/>
        <v>0</v>
      </c>
      <c r="BC64" s="235">
        <f t="shared" si="49"/>
        <v>0</v>
      </c>
      <c r="BD64" s="497">
        <f t="shared" si="49"/>
        <v>0</v>
      </c>
      <c r="BE64" s="498">
        <f t="shared" si="49"/>
        <v>0</v>
      </c>
      <c r="BF64" s="479">
        <f t="shared" si="49"/>
        <v>0</v>
      </c>
      <c r="BG64" s="235">
        <f t="shared" si="49"/>
        <v>1</v>
      </c>
      <c r="BH64" s="497">
        <f t="shared" si="49"/>
        <v>694</v>
      </c>
      <c r="BI64" s="498">
        <f t="shared" si="49"/>
        <v>208.2</v>
      </c>
      <c r="BJ64" s="479">
        <f t="shared" si="49"/>
        <v>208.2</v>
      </c>
      <c r="BK64" s="235">
        <f t="shared" si="49"/>
        <v>0</v>
      </c>
      <c r="BL64" s="497">
        <f t="shared" si="49"/>
        <v>0</v>
      </c>
      <c r="BM64" s="498">
        <f t="shared" si="49"/>
        <v>0</v>
      </c>
      <c r="BN64" s="479">
        <f t="shared" si="49"/>
        <v>0</v>
      </c>
      <c r="BO64" s="1314">
        <f t="shared" si="28"/>
        <v>392</v>
      </c>
      <c r="BP64" s="662">
        <f t="shared" si="29"/>
        <v>351417.25</v>
      </c>
      <c r="BQ64" s="663">
        <f t="shared" si="30"/>
        <v>54096.75</v>
      </c>
      <c r="BR64" s="667">
        <f t="shared" si="31"/>
        <v>54096.800000000003</v>
      </c>
      <c r="BS64" s="225" t="str">
        <f>VLOOKUP(A64,Sheet2!A:B,2,FALSE)</f>
        <v>โรงพยาบาลลาดบัวหลวง</v>
      </c>
    </row>
    <row r="65" spans="1:71" x14ac:dyDescent="0.25">
      <c r="A65" s="221" t="s">
        <v>3067</v>
      </c>
      <c r="B65" s="218" t="s">
        <v>10</v>
      </c>
      <c r="C65" s="1097">
        <f t="shared" ref="C65:AH65" si="50">+C17+C41</f>
        <v>547</v>
      </c>
      <c r="D65" s="462">
        <f t="shared" si="50"/>
        <v>623228.5</v>
      </c>
      <c r="E65" s="502">
        <f t="shared" si="50"/>
        <v>198949.80000000005</v>
      </c>
      <c r="F65" s="504">
        <f t="shared" si="50"/>
        <v>198949.80000000005</v>
      </c>
      <c r="G65" s="1097">
        <f t="shared" si="50"/>
        <v>12</v>
      </c>
      <c r="H65" s="462">
        <f t="shared" si="50"/>
        <v>12221</v>
      </c>
      <c r="I65" s="502">
        <f t="shared" si="50"/>
        <v>5436</v>
      </c>
      <c r="J65" s="504">
        <f t="shared" si="50"/>
        <v>5436</v>
      </c>
      <c r="K65" s="1097">
        <f t="shared" si="50"/>
        <v>0</v>
      </c>
      <c r="L65" s="462">
        <f t="shared" si="50"/>
        <v>0</v>
      </c>
      <c r="M65" s="502">
        <f t="shared" si="50"/>
        <v>0</v>
      </c>
      <c r="N65" s="504">
        <f t="shared" si="50"/>
        <v>0</v>
      </c>
      <c r="O65" s="1097">
        <f t="shared" si="50"/>
        <v>0</v>
      </c>
      <c r="P65" s="462">
        <f t="shared" si="50"/>
        <v>0</v>
      </c>
      <c r="Q65" s="502">
        <f t="shared" si="50"/>
        <v>0</v>
      </c>
      <c r="R65" s="504">
        <f t="shared" si="50"/>
        <v>0</v>
      </c>
      <c r="S65" s="1097">
        <f t="shared" si="50"/>
        <v>0</v>
      </c>
      <c r="T65" s="462">
        <f t="shared" si="50"/>
        <v>0</v>
      </c>
      <c r="U65" s="502">
        <f t="shared" si="50"/>
        <v>0</v>
      </c>
      <c r="V65" s="504">
        <f t="shared" si="50"/>
        <v>0</v>
      </c>
      <c r="W65" s="1097">
        <f t="shared" si="50"/>
        <v>0</v>
      </c>
      <c r="X65" s="462">
        <f t="shared" si="50"/>
        <v>0</v>
      </c>
      <c r="Y65" s="502">
        <f t="shared" si="50"/>
        <v>0</v>
      </c>
      <c r="Z65" s="504">
        <f t="shared" si="50"/>
        <v>0</v>
      </c>
      <c r="AA65" s="1097">
        <f t="shared" si="50"/>
        <v>6</v>
      </c>
      <c r="AB65" s="462">
        <f t="shared" si="50"/>
        <v>1467</v>
      </c>
      <c r="AC65" s="502">
        <f t="shared" si="50"/>
        <v>1173.6000000000001</v>
      </c>
      <c r="AD65" s="504">
        <f t="shared" si="50"/>
        <v>1173.6000000000001</v>
      </c>
      <c r="AE65" s="1097">
        <f t="shared" si="50"/>
        <v>0</v>
      </c>
      <c r="AF65" s="462">
        <f t="shared" si="50"/>
        <v>0</v>
      </c>
      <c r="AG65" s="502">
        <f t="shared" si="50"/>
        <v>0</v>
      </c>
      <c r="AH65" s="504">
        <f t="shared" si="50"/>
        <v>0</v>
      </c>
      <c r="AI65" s="1097">
        <f t="shared" ref="AI65:BN65" si="51">+AI17+AI41</f>
        <v>1</v>
      </c>
      <c r="AJ65" s="462">
        <f t="shared" si="51"/>
        <v>65</v>
      </c>
      <c r="AK65" s="502">
        <f t="shared" si="51"/>
        <v>52</v>
      </c>
      <c r="AL65" s="504">
        <f t="shared" si="51"/>
        <v>52</v>
      </c>
      <c r="AM65" s="1097">
        <f t="shared" si="51"/>
        <v>1</v>
      </c>
      <c r="AN65" s="462">
        <f t="shared" si="51"/>
        <v>3211</v>
      </c>
      <c r="AO65" s="502">
        <f t="shared" si="51"/>
        <v>560</v>
      </c>
      <c r="AP65" s="504">
        <f t="shared" si="51"/>
        <v>560</v>
      </c>
      <c r="AQ65" s="1097">
        <f t="shared" si="51"/>
        <v>0</v>
      </c>
      <c r="AR65" s="462">
        <f t="shared" si="51"/>
        <v>0</v>
      </c>
      <c r="AS65" s="502">
        <f t="shared" si="51"/>
        <v>0</v>
      </c>
      <c r="AT65" s="504">
        <f t="shared" si="51"/>
        <v>0</v>
      </c>
      <c r="AU65" s="214">
        <f t="shared" si="51"/>
        <v>0</v>
      </c>
      <c r="AV65" s="495">
        <f t="shared" si="51"/>
        <v>0</v>
      </c>
      <c r="AW65" s="496">
        <f t="shared" si="51"/>
        <v>0</v>
      </c>
      <c r="AX65" s="478">
        <f t="shared" si="51"/>
        <v>0</v>
      </c>
      <c r="AY65" s="1097">
        <f t="shared" si="51"/>
        <v>0</v>
      </c>
      <c r="AZ65" s="462">
        <f t="shared" si="51"/>
        <v>0</v>
      </c>
      <c r="BA65" s="502">
        <f t="shared" si="51"/>
        <v>0</v>
      </c>
      <c r="BB65" s="504">
        <f t="shared" si="51"/>
        <v>0</v>
      </c>
      <c r="BC65" s="1097">
        <f t="shared" si="51"/>
        <v>4</v>
      </c>
      <c r="BD65" s="462">
        <f t="shared" si="51"/>
        <v>580</v>
      </c>
      <c r="BE65" s="502">
        <f t="shared" si="51"/>
        <v>464</v>
      </c>
      <c r="BF65" s="504">
        <f t="shared" si="51"/>
        <v>464</v>
      </c>
      <c r="BG65" s="1097">
        <f t="shared" si="51"/>
        <v>0</v>
      </c>
      <c r="BH65" s="462">
        <f t="shared" si="51"/>
        <v>0</v>
      </c>
      <c r="BI65" s="502">
        <f t="shared" si="51"/>
        <v>0</v>
      </c>
      <c r="BJ65" s="504">
        <f t="shared" si="51"/>
        <v>0</v>
      </c>
      <c r="BK65" s="1097">
        <f t="shared" si="51"/>
        <v>0</v>
      </c>
      <c r="BL65" s="462">
        <f t="shared" si="51"/>
        <v>0</v>
      </c>
      <c r="BM65" s="502">
        <f t="shared" si="51"/>
        <v>0</v>
      </c>
      <c r="BN65" s="504">
        <f t="shared" si="51"/>
        <v>0</v>
      </c>
      <c r="BO65" s="195">
        <f t="shared" si="28"/>
        <v>571</v>
      </c>
      <c r="BP65" s="348">
        <f t="shared" si="29"/>
        <v>640772.5</v>
      </c>
      <c r="BQ65" s="357">
        <f t="shared" si="30"/>
        <v>206635.40000000005</v>
      </c>
      <c r="BR65" s="654">
        <f t="shared" si="31"/>
        <v>206635.40000000005</v>
      </c>
      <c r="BS65" s="183" t="str">
        <f>VLOOKUP(A65,Sheet2!A:B,2,FALSE)</f>
        <v>โรงพยาบาลวังน้อย</v>
      </c>
    </row>
    <row r="66" spans="1:71" x14ac:dyDescent="0.25">
      <c r="A66" s="221" t="s">
        <v>3068</v>
      </c>
      <c r="B66" s="218" t="s">
        <v>11</v>
      </c>
      <c r="C66" s="1097">
        <f t="shared" ref="C66:AH66" si="52">+C18+C42</f>
        <v>36</v>
      </c>
      <c r="D66" s="462">
        <f t="shared" si="52"/>
        <v>32347.25</v>
      </c>
      <c r="E66" s="502">
        <f t="shared" si="52"/>
        <v>8178.125</v>
      </c>
      <c r="F66" s="504">
        <f t="shared" si="52"/>
        <v>8178.1500000000005</v>
      </c>
      <c r="G66" s="1097">
        <f t="shared" si="52"/>
        <v>212</v>
      </c>
      <c r="H66" s="462">
        <f t="shared" si="52"/>
        <v>212629</v>
      </c>
      <c r="I66" s="502">
        <f t="shared" si="52"/>
        <v>47636.5</v>
      </c>
      <c r="J66" s="504">
        <f t="shared" si="52"/>
        <v>47636.5</v>
      </c>
      <c r="K66" s="1097">
        <f t="shared" si="52"/>
        <v>0</v>
      </c>
      <c r="L66" s="462">
        <f t="shared" si="52"/>
        <v>0</v>
      </c>
      <c r="M66" s="502">
        <f t="shared" si="52"/>
        <v>0</v>
      </c>
      <c r="N66" s="504">
        <f t="shared" si="52"/>
        <v>0</v>
      </c>
      <c r="O66" s="1097">
        <f t="shared" si="52"/>
        <v>0</v>
      </c>
      <c r="P66" s="462">
        <f t="shared" si="52"/>
        <v>0</v>
      </c>
      <c r="Q66" s="502">
        <f t="shared" si="52"/>
        <v>0</v>
      </c>
      <c r="R66" s="504">
        <f t="shared" si="52"/>
        <v>0</v>
      </c>
      <c r="S66" s="1097">
        <f t="shared" si="52"/>
        <v>0</v>
      </c>
      <c r="T66" s="462">
        <f t="shared" si="52"/>
        <v>0</v>
      </c>
      <c r="U66" s="502">
        <f t="shared" si="52"/>
        <v>0</v>
      </c>
      <c r="V66" s="504">
        <f t="shared" si="52"/>
        <v>0</v>
      </c>
      <c r="W66" s="1097">
        <f t="shared" si="52"/>
        <v>0</v>
      </c>
      <c r="X66" s="462">
        <f t="shared" si="52"/>
        <v>0</v>
      </c>
      <c r="Y66" s="502">
        <f t="shared" si="52"/>
        <v>0</v>
      </c>
      <c r="Z66" s="504">
        <f t="shared" si="52"/>
        <v>0</v>
      </c>
      <c r="AA66" s="1097">
        <f t="shared" si="52"/>
        <v>0</v>
      </c>
      <c r="AB66" s="462">
        <f t="shared" si="52"/>
        <v>0</v>
      </c>
      <c r="AC66" s="502">
        <f t="shared" si="52"/>
        <v>0</v>
      </c>
      <c r="AD66" s="504">
        <f t="shared" si="52"/>
        <v>0</v>
      </c>
      <c r="AE66" s="1097">
        <f t="shared" si="52"/>
        <v>0</v>
      </c>
      <c r="AF66" s="462">
        <f t="shared" si="52"/>
        <v>0</v>
      </c>
      <c r="AG66" s="502">
        <f t="shared" si="52"/>
        <v>0</v>
      </c>
      <c r="AH66" s="504">
        <f t="shared" si="52"/>
        <v>0</v>
      </c>
      <c r="AI66" s="1097">
        <f t="shared" ref="AI66:BN66" si="53">+AI18+AI42</f>
        <v>0</v>
      </c>
      <c r="AJ66" s="462">
        <f t="shared" si="53"/>
        <v>0</v>
      </c>
      <c r="AK66" s="502">
        <f t="shared" si="53"/>
        <v>0</v>
      </c>
      <c r="AL66" s="504">
        <f t="shared" si="53"/>
        <v>0</v>
      </c>
      <c r="AM66" s="1097">
        <f t="shared" si="53"/>
        <v>0</v>
      </c>
      <c r="AN66" s="462">
        <f t="shared" si="53"/>
        <v>0</v>
      </c>
      <c r="AO66" s="502">
        <f t="shared" si="53"/>
        <v>0</v>
      </c>
      <c r="AP66" s="504">
        <f t="shared" si="53"/>
        <v>0</v>
      </c>
      <c r="AQ66" s="1097">
        <f t="shared" si="53"/>
        <v>0</v>
      </c>
      <c r="AR66" s="462">
        <f t="shared" si="53"/>
        <v>0</v>
      </c>
      <c r="AS66" s="502">
        <f t="shared" si="53"/>
        <v>0</v>
      </c>
      <c r="AT66" s="504">
        <f t="shared" si="53"/>
        <v>0</v>
      </c>
      <c r="AU66" s="1097">
        <f t="shared" si="53"/>
        <v>0</v>
      </c>
      <c r="AV66" s="462">
        <f t="shared" si="53"/>
        <v>0</v>
      </c>
      <c r="AW66" s="502">
        <f t="shared" si="53"/>
        <v>0</v>
      </c>
      <c r="AX66" s="504">
        <f t="shared" si="53"/>
        <v>0</v>
      </c>
      <c r="AY66" s="214">
        <f t="shared" si="53"/>
        <v>0</v>
      </c>
      <c r="AZ66" s="495">
        <f t="shared" si="53"/>
        <v>0</v>
      </c>
      <c r="BA66" s="496">
        <f t="shared" si="53"/>
        <v>0</v>
      </c>
      <c r="BB66" s="478">
        <f t="shared" si="53"/>
        <v>0</v>
      </c>
      <c r="BC66" s="1097">
        <f t="shared" si="53"/>
        <v>0</v>
      </c>
      <c r="BD66" s="462">
        <f t="shared" si="53"/>
        <v>0</v>
      </c>
      <c r="BE66" s="502">
        <f t="shared" si="53"/>
        <v>0</v>
      </c>
      <c r="BF66" s="504">
        <f t="shared" si="53"/>
        <v>0</v>
      </c>
      <c r="BG66" s="1097">
        <f t="shared" si="53"/>
        <v>1</v>
      </c>
      <c r="BH66" s="462">
        <f t="shared" si="53"/>
        <v>147</v>
      </c>
      <c r="BI66" s="502">
        <f t="shared" si="53"/>
        <v>73.5</v>
      </c>
      <c r="BJ66" s="504">
        <f t="shared" si="53"/>
        <v>73.5</v>
      </c>
      <c r="BK66" s="1097">
        <f t="shared" si="53"/>
        <v>0</v>
      </c>
      <c r="BL66" s="462">
        <f t="shared" si="53"/>
        <v>0</v>
      </c>
      <c r="BM66" s="502">
        <f t="shared" si="53"/>
        <v>0</v>
      </c>
      <c r="BN66" s="504">
        <f t="shared" si="53"/>
        <v>0</v>
      </c>
      <c r="BO66" s="195">
        <f t="shared" si="28"/>
        <v>249</v>
      </c>
      <c r="BP66" s="348">
        <f t="shared" si="29"/>
        <v>245123.25</v>
      </c>
      <c r="BQ66" s="357">
        <f t="shared" si="30"/>
        <v>55888.125</v>
      </c>
      <c r="BR66" s="654">
        <f t="shared" si="31"/>
        <v>55888.15</v>
      </c>
      <c r="BS66" s="183" t="str">
        <f>VLOOKUP(A66,Sheet2!A:B,2,FALSE)</f>
        <v>โรงพยาบาลบางซ้าย</v>
      </c>
    </row>
    <row r="67" spans="1:71" x14ac:dyDescent="0.25">
      <c r="A67" s="221" t="s">
        <v>3069</v>
      </c>
      <c r="B67" s="220" t="s">
        <v>3070</v>
      </c>
      <c r="C67" s="1097">
        <f t="shared" ref="C67:AH67" si="54">+C19+C43</f>
        <v>438</v>
      </c>
      <c r="D67" s="462">
        <f t="shared" si="54"/>
        <v>650453.5</v>
      </c>
      <c r="E67" s="502">
        <f t="shared" si="54"/>
        <v>107799.125</v>
      </c>
      <c r="F67" s="504">
        <f t="shared" si="54"/>
        <v>107799.20999999999</v>
      </c>
      <c r="G67" s="1097">
        <f t="shared" si="54"/>
        <v>13</v>
      </c>
      <c r="H67" s="462">
        <f t="shared" si="54"/>
        <v>12140</v>
      </c>
      <c r="I67" s="502">
        <f t="shared" si="54"/>
        <v>3930</v>
      </c>
      <c r="J67" s="504">
        <f t="shared" si="54"/>
        <v>3930</v>
      </c>
      <c r="K67" s="1097">
        <f t="shared" si="54"/>
        <v>0</v>
      </c>
      <c r="L67" s="462">
        <f t="shared" si="54"/>
        <v>0</v>
      </c>
      <c r="M67" s="502">
        <f t="shared" si="54"/>
        <v>0</v>
      </c>
      <c r="N67" s="504">
        <f t="shared" si="54"/>
        <v>0</v>
      </c>
      <c r="O67" s="1097">
        <f t="shared" si="54"/>
        <v>2</v>
      </c>
      <c r="P67" s="462">
        <f t="shared" si="54"/>
        <v>1505.3200000000002</v>
      </c>
      <c r="Q67" s="502">
        <f t="shared" si="54"/>
        <v>595.86500000000001</v>
      </c>
      <c r="R67" s="504">
        <f t="shared" si="54"/>
        <v>595.87</v>
      </c>
      <c r="S67" s="1097">
        <f t="shared" si="54"/>
        <v>0</v>
      </c>
      <c r="T67" s="462">
        <f t="shared" si="54"/>
        <v>0</v>
      </c>
      <c r="U67" s="502">
        <f t="shared" si="54"/>
        <v>0</v>
      </c>
      <c r="V67" s="504">
        <f t="shared" si="54"/>
        <v>0</v>
      </c>
      <c r="W67" s="1097">
        <f t="shared" si="54"/>
        <v>1</v>
      </c>
      <c r="X67" s="462">
        <f t="shared" si="54"/>
        <v>100</v>
      </c>
      <c r="Y67" s="502">
        <f t="shared" si="54"/>
        <v>50</v>
      </c>
      <c r="Z67" s="504">
        <f t="shared" si="54"/>
        <v>50</v>
      </c>
      <c r="AA67" s="1097">
        <f t="shared" si="54"/>
        <v>0</v>
      </c>
      <c r="AB67" s="462">
        <f t="shared" si="54"/>
        <v>0</v>
      </c>
      <c r="AC67" s="502">
        <f t="shared" si="54"/>
        <v>0</v>
      </c>
      <c r="AD67" s="504">
        <f t="shared" si="54"/>
        <v>0</v>
      </c>
      <c r="AE67" s="1097">
        <f t="shared" si="54"/>
        <v>0</v>
      </c>
      <c r="AF67" s="462">
        <f t="shared" si="54"/>
        <v>0</v>
      </c>
      <c r="AG67" s="502">
        <f t="shared" si="54"/>
        <v>0</v>
      </c>
      <c r="AH67" s="504">
        <f t="shared" si="54"/>
        <v>0</v>
      </c>
      <c r="AI67" s="1097">
        <f t="shared" ref="AI67:BN67" si="55">+AI19+AI43</f>
        <v>0</v>
      </c>
      <c r="AJ67" s="462">
        <f t="shared" si="55"/>
        <v>0</v>
      </c>
      <c r="AK67" s="502">
        <f t="shared" si="55"/>
        <v>0</v>
      </c>
      <c r="AL67" s="504">
        <f t="shared" si="55"/>
        <v>0</v>
      </c>
      <c r="AM67" s="1097">
        <f t="shared" si="55"/>
        <v>3</v>
      </c>
      <c r="AN67" s="462">
        <f t="shared" si="55"/>
        <v>849</v>
      </c>
      <c r="AO67" s="502">
        <f t="shared" si="55"/>
        <v>424.5</v>
      </c>
      <c r="AP67" s="504">
        <f t="shared" si="55"/>
        <v>424.5</v>
      </c>
      <c r="AQ67" s="1097">
        <f t="shared" si="55"/>
        <v>0</v>
      </c>
      <c r="AR67" s="462">
        <f t="shared" si="55"/>
        <v>0</v>
      </c>
      <c r="AS67" s="502">
        <f t="shared" si="55"/>
        <v>0</v>
      </c>
      <c r="AT67" s="504">
        <f t="shared" si="55"/>
        <v>0</v>
      </c>
      <c r="AU67" s="1097">
        <f t="shared" si="55"/>
        <v>5</v>
      </c>
      <c r="AV67" s="462">
        <f t="shared" si="55"/>
        <v>3407</v>
      </c>
      <c r="AW67" s="502">
        <f t="shared" si="55"/>
        <v>1260</v>
      </c>
      <c r="AX67" s="504">
        <f t="shared" si="55"/>
        <v>1260</v>
      </c>
      <c r="AY67" s="1097">
        <f t="shared" si="55"/>
        <v>0</v>
      </c>
      <c r="AZ67" s="462">
        <f t="shared" si="55"/>
        <v>0</v>
      </c>
      <c r="BA67" s="502">
        <f t="shared" si="55"/>
        <v>0</v>
      </c>
      <c r="BB67" s="504">
        <f t="shared" si="55"/>
        <v>0</v>
      </c>
      <c r="BC67" s="214">
        <f t="shared" si="55"/>
        <v>0</v>
      </c>
      <c r="BD67" s="495">
        <f t="shared" si="55"/>
        <v>0</v>
      </c>
      <c r="BE67" s="496">
        <f t="shared" si="55"/>
        <v>0</v>
      </c>
      <c r="BF67" s="478">
        <f t="shared" si="55"/>
        <v>0</v>
      </c>
      <c r="BG67" s="1097">
        <f t="shared" si="55"/>
        <v>0</v>
      </c>
      <c r="BH67" s="462">
        <f t="shared" si="55"/>
        <v>0</v>
      </c>
      <c r="BI67" s="502">
        <f t="shared" si="55"/>
        <v>0</v>
      </c>
      <c r="BJ67" s="504">
        <f t="shared" si="55"/>
        <v>0</v>
      </c>
      <c r="BK67" s="1097">
        <f t="shared" si="55"/>
        <v>0</v>
      </c>
      <c r="BL67" s="462">
        <f t="shared" si="55"/>
        <v>0</v>
      </c>
      <c r="BM67" s="502">
        <f t="shared" si="55"/>
        <v>0</v>
      </c>
      <c r="BN67" s="504">
        <f t="shared" si="55"/>
        <v>0</v>
      </c>
      <c r="BO67" s="195">
        <f t="shared" si="28"/>
        <v>462</v>
      </c>
      <c r="BP67" s="348">
        <f t="shared" si="29"/>
        <v>668454.81999999995</v>
      </c>
      <c r="BQ67" s="357">
        <f t="shared" si="30"/>
        <v>114059.49</v>
      </c>
      <c r="BR67" s="654">
        <f t="shared" si="31"/>
        <v>114059.57999999999</v>
      </c>
      <c r="BS67" s="183" t="str">
        <f>VLOOKUP(A67,Sheet2!A:B,2,FALSE)</f>
        <v>โรงพยาบาลอุทัย</v>
      </c>
    </row>
    <row r="68" spans="1:71" x14ac:dyDescent="0.25">
      <c r="A68" s="221" t="s">
        <v>3071</v>
      </c>
      <c r="B68" s="220" t="s">
        <v>3072</v>
      </c>
      <c r="C68" s="1097">
        <f t="shared" ref="C68:AH68" si="56">+C20+C44</f>
        <v>121</v>
      </c>
      <c r="D68" s="462">
        <f t="shared" si="56"/>
        <v>159644.5</v>
      </c>
      <c r="E68" s="502">
        <f t="shared" si="56"/>
        <v>17089.8</v>
      </c>
      <c r="F68" s="504">
        <f t="shared" si="56"/>
        <v>17089.829999999998</v>
      </c>
      <c r="G68" s="1097">
        <f t="shared" si="56"/>
        <v>10</v>
      </c>
      <c r="H68" s="462">
        <f t="shared" si="56"/>
        <v>9634</v>
      </c>
      <c r="I68" s="502">
        <f t="shared" si="56"/>
        <v>1882.8</v>
      </c>
      <c r="J68" s="504">
        <f t="shared" si="56"/>
        <v>1882.8</v>
      </c>
      <c r="K68" s="1097">
        <f t="shared" si="56"/>
        <v>1</v>
      </c>
      <c r="L68" s="462">
        <f t="shared" si="56"/>
        <v>747</v>
      </c>
      <c r="M68" s="502">
        <f t="shared" si="56"/>
        <v>210</v>
      </c>
      <c r="N68" s="504">
        <f t="shared" si="56"/>
        <v>210</v>
      </c>
      <c r="O68" s="1097">
        <f t="shared" si="56"/>
        <v>0</v>
      </c>
      <c r="P68" s="462">
        <f t="shared" si="56"/>
        <v>0</v>
      </c>
      <c r="Q68" s="502">
        <f t="shared" si="56"/>
        <v>0</v>
      </c>
      <c r="R68" s="504">
        <f t="shared" si="56"/>
        <v>0</v>
      </c>
      <c r="S68" s="1097">
        <f t="shared" si="56"/>
        <v>0</v>
      </c>
      <c r="T68" s="462">
        <f t="shared" si="56"/>
        <v>0</v>
      </c>
      <c r="U68" s="502">
        <f t="shared" si="56"/>
        <v>0</v>
      </c>
      <c r="V68" s="504">
        <f t="shared" si="56"/>
        <v>0</v>
      </c>
      <c r="W68" s="1097">
        <f t="shared" si="56"/>
        <v>0</v>
      </c>
      <c r="X68" s="462">
        <f t="shared" si="56"/>
        <v>0</v>
      </c>
      <c r="Y68" s="502">
        <f t="shared" si="56"/>
        <v>0</v>
      </c>
      <c r="Z68" s="504">
        <f t="shared" si="56"/>
        <v>0</v>
      </c>
      <c r="AA68" s="1097">
        <f t="shared" si="56"/>
        <v>0</v>
      </c>
      <c r="AB68" s="462">
        <f t="shared" si="56"/>
        <v>0</v>
      </c>
      <c r="AC68" s="502">
        <f t="shared" si="56"/>
        <v>0</v>
      </c>
      <c r="AD68" s="504">
        <f t="shared" si="56"/>
        <v>0</v>
      </c>
      <c r="AE68" s="1097">
        <f t="shared" si="56"/>
        <v>0</v>
      </c>
      <c r="AF68" s="462">
        <f t="shared" si="56"/>
        <v>0</v>
      </c>
      <c r="AG68" s="502">
        <f t="shared" si="56"/>
        <v>0</v>
      </c>
      <c r="AH68" s="504">
        <f t="shared" si="56"/>
        <v>0</v>
      </c>
      <c r="AI68" s="1097">
        <f t="shared" ref="AI68:BN68" si="57">+AI20+AI44</f>
        <v>0</v>
      </c>
      <c r="AJ68" s="462">
        <f t="shared" si="57"/>
        <v>0</v>
      </c>
      <c r="AK68" s="502">
        <f t="shared" si="57"/>
        <v>0</v>
      </c>
      <c r="AL68" s="504">
        <f t="shared" si="57"/>
        <v>0</v>
      </c>
      <c r="AM68" s="1097">
        <f t="shared" si="57"/>
        <v>1</v>
      </c>
      <c r="AN68" s="462">
        <f t="shared" si="57"/>
        <v>479</v>
      </c>
      <c r="AO68" s="502">
        <f t="shared" si="57"/>
        <v>143.69999999999999</v>
      </c>
      <c r="AP68" s="504">
        <f t="shared" si="57"/>
        <v>143.69999999999999</v>
      </c>
      <c r="AQ68" s="1097">
        <f t="shared" si="57"/>
        <v>0</v>
      </c>
      <c r="AR68" s="462">
        <f t="shared" si="57"/>
        <v>0</v>
      </c>
      <c r="AS68" s="502">
        <f t="shared" si="57"/>
        <v>0</v>
      </c>
      <c r="AT68" s="504">
        <f t="shared" si="57"/>
        <v>0</v>
      </c>
      <c r="AU68" s="1097">
        <f t="shared" si="57"/>
        <v>0</v>
      </c>
      <c r="AV68" s="462">
        <f t="shared" si="57"/>
        <v>0</v>
      </c>
      <c r="AW68" s="502">
        <f t="shared" si="57"/>
        <v>0</v>
      </c>
      <c r="AX68" s="504">
        <f t="shared" si="57"/>
        <v>0</v>
      </c>
      <c r="AY68" s="1097">
        <f t="shared" si="57"/>
        <v>0</v>
      </c>
      <c r="AZ68" s="462">
        <f t="shared" si="57"/>
        <v>0</v>
      </c>
      <c r="BA68" s="502">
        <f t="shared" si="57"/>
        <v>0</v>
      </c>
      <c r="BB68" s="504">
        <f t="shared" si="57"/>
        <v>0</v>
      </c>
      <c r="BC68" s="1097">
        <f t="shared" si="57"/>
        <v>4</v>
      </c>
      <c r="BD68" s="462">
        <f t="shared" si="57"/>
        <v>870</v>
      </c>
      <c r="BE68" s="502">
        <f t="shared" si="57"/>
        <v>261</v>
      </c>
      <c r="BF68" s="504">
        <f t="shared" si="57"/>
        <v>261</v>
      </c>
      <c r="BG68" s="214">
        <f t="shared" si="57"/>
        <v>0</v>
      </c>
      <c r="BH68" s="495">
        <f t="shared" si="57"/>
        <v>0</v>
      </c>
      <c r="BI68" s="496">
        <f t="shared" si="57"/>
        <v>0</v>
      </c>
      <c r="BJ68" s="478">
        <f t="shared" si="57"/>
        <v>0</v>
      </c>
      <c r="BK68" s="1097">
        <f t="shared" si="57"/>
        <v>0</v>
      </c>
      <c r="BL68" s="462">
        <f t="shared" si="57"/>
        <v>0</v>
      </c>
      <c r="BM68" s="502">
        <f t="shared" si="57"/>
        <v>0</v>
      </c>
      <c r="BN68" s="504">
        <f t="shared" si="57"/>
        <v>0</v>
      </c>
      <c r="BO68" s="195">
        <f t="shared" si="28"/>
        <v>137</v>
      </c>
      <c r="BP68" s="348">
        <f t="shared" si="29"/>
        <v>171374.5</v>
      </c>
      <c r="BQ68" s="357">
        <f t="shared" si="30"/>
        <v>19587.3</v>
      </c>
      <c r="BR68" s="654">
        <f t="shared" si="31"/>
        <v>19587.329999999998</v>
      </c>
      <c r="BS68" s="183" t="str">
        <f>VLOOKUP(A68,Sheet2!A:B,2,FALSE)</f>
        <v>โรงพยาบาลมหาราช</v>
      </c>
    </row>
    <row r="69" spans="1:71" x14ac:dyDescent="0.25">
      <c r="A69" s="219" t="s">
        <v>3073</v>
      </c>
      <c r="B69" s="218" t="s">
        <v>15</v>
      </c>
      <c r="C69" s="1097">
        <f t="shared" ref="C69:AH69" si="58">+C21+C45</f>
        <v>97</v>
      </c>
      <c r="D69" s="462">
        <f t="shared" si="58"/>
        <v>109468</v>
      </c>
      <c r="E69" s="502">
        <f t="shared" si="58"/>
        <v>13342.875000000002</v>
      </c>
      <c r="F69" s="504">
        <f t="shared" si="58"/>
        <v>13342.9</v>
      </c>
      <c r="G69" s="1097">
        <f t="shared" si="58"/>
        <v>9</v>
      </c>
      <c r="H69" s="462">
        <f t="shared" si="58"/>
        <v>7604</v>
      </c>
      <c r="I69" s="502">
        <f t="shared" si="58"/>
        <v>1590.9</v>
      </c>
      <c r="J69" s="504">
        <f t="shared" si="58"/>
        <v>1590.9</v>
      </c>
      <c r="K69" s="1097">
        <f t="shared" si="58"/>
        <v>0</v>
      </c>
      <c r="L69" s="462">
        <f t="shared" si="58"/>
        <v>0</v>
      </c>
      <c r="M69" s="502">
        <f t="shared" si="58"/>
        <v>0</v>
      </c>
      <c r="N69" s="504">
        <f t="shared" si="58"/>
        <v>0</v>
      </c>
      <c r="O69" s="1097">
        <f t="shared" si="58"/>
        <v>0</v>
      </c>
      <c r="P69" s="462">
        <f t="shared" si="58"/>
        <v>0</v>
      </c>
      <c r="Q69" s="502">
        <f t="shared" si="58"/>
        <v>0</v>
      </c>
      <c r="R69" s="504">
        <f t="shared" si="58"/>
        <v>0</v>
      </c>
      <c r="S69" s="1097">
        <f t="shared" si="58"/>
        <v>0</v>
      </c>
      <c r="T69" s="462">
        <f t="shared" si="58"/>
        <v>0</v>
      </c>
      <c r="U69" s="502">
        <f t="shared" si="58"/>
        <v>0</v>
      </c>
      <c r="V69" s="504">
        <f t="shared" si="58"/>
        <v>0</v>
      </c>
      <c r="W69" s="1097">
        <f t="shared" si="58"/>
        <v>0</v>
      </c>
      <c r="X69" s="462">
        <f t="shared" si="58"/>
        <v>0</v>
      </c>
      <c r="Y69" s="502">
        <f t="shared" si="58"/>
        <v>0</v>
      </c>
      <c r="Z69" s="504">
        <f t="shared" si="58"/>
        <v>0</v>
      </c>
      <c r="AA69" s="1097">
        <f t="shared" si="58"/>
        <v>0</v>
      </c>
      <c r="AB69" s="462">
        <f t="shared" si="58"/>
        <v>0</v>
      </c>
      <c r="AC69" s="502">
        <f t="shared" si="58"/>
        <v>0</v>
      </c>
      <c r="AD69" s="504">
        <f t="shared" si="58"/>
        <v>0</v>
      </c>
      <c r="AE69" s="1097">
        <f t="shared" si="58"/>
        <v>0</v>
      </c>
      <c r="AF69" s="462">
        <f t="shared" si="58"/>
        <v>0</v>
      </c>
      <c r="AG69" s="502">
        <f t="shared" si="58"/>
        <v>0</v>
      </c>
      <c r="AH69" s="504">
        <f t="shared" si="58"/>
        <v>0</v>
      </c>
      <c r="AI69" s="1097">
        <f t="shared" ref="AI69:BN69" si="59">+AI21+AI45</f>
        <v>0</v>
      </c>
      <c r="AJ69" s="462">
        <f t="shared" si="59"/>
        <v>0</v>
      </c>
      <c r="AK69" s="502">
        <f t="shared" si="59"/>
        <v>0</v>
      </c>
      <c r="AL69" s="504">
        <f t="shared" si="59"/>
        <v>0</v>
      </c>
      <c r="AM69" s="1097">
        <f t="shared" si="59"/>
        <v>0</v>
      </c>
      <c r="AN69" s="462">
        <f t="shared" si="59"/>
        <v>0</v>
      </c>
      <c r="AO69" s="502">
        <f t="shared" si="59"/>
        <v>0</v>
      </c>
      <c r="AP69" s="504">
        <f t="shared" si="59"/>
        <v>0</v>
      </c>
      <c r="AQ69" s="1097">
        <f t="shared" si="59"/>
        <v>0</v>
      </c>
      <c r="AR69" s="462">
        <f t="shared" si="59"/>
        <v>0</v>
      </c>
      <c r="AS69" s="502">
        <f t="shared" si="59"/>
        <v>0</v>
      </c>
      <c r="AT69" s="504">
        <f t="shared" si="59"/>
        <v>0</v>
      </c>
      <c r="AU69" s="1097">
        <f t="shared" si="59"/>
        <v>0</v>
      </c>
      <c r="AV69" s="462">
        <f t="shared" si="59"/>
        <v>0</v>
      </c>
      <c r="AW69" s="502">
        <f t="shared" si="59"/>
        <v>0</v>
      </c>
      <c r="AX69" s="504">
        <f t="shared" si="59"/>
        <v>0</v>
      </c>
      <c r="AY69" s="1097">
        <f t="shared" si="59"/>
        <v>0</v>
      </c>
      <c r="AZ69" s="462">
        <f t="shared" si="59"/>
        <v>0</v>
      </c>
      <c r="BA69" s="502">
        <f t="shared" si="59"/>
        <v>0</v>
      </c>
      <c r="BB69" s="504">
        <f t="shared" si="59"/>
        <v>0</v>
      </c>
      <c r="BC69" s="1097">
        <f t="shared" si="59"/>
        <v>0</v>
      </c>
      <c r="BD69" s="462">
        <f t="shared" si="59"/>
        <v>0</v>
      </c>
      <c r="BE69" s="502">
        <f t="shared" si="59"/>
        <v>0</v>
      </c>
      <c r="BF69" s="504">
        <f t="shared" si="59"/>
        <v>0</v>
      </c>
      <c r="BG69" s="1097">
        <f t="shared" si="59"/>
        <v>2</v>
      </c>
      <c r="BH69" s="462">
        <f t="shared" si="59"/>
        <v>679</v>
      </c>
      <c r="BI69" s="502">
        <f t="shared" si="59"/>
        <v>203.7</v>
      </c>
      <c r="BJ69" s="504">
        <f t="shared" si="59"/>
        <v>203.7</v>
      </c>
      <c r="BK69" s="214">
        <f t="shared" si="59"/>
        <v>0</v>
      </c>
      <c r="BL69" s="495">
        <f t="shared" si="59"/>
        <v>0</v>
      </c>
      <c r="BM69" s="496">
        <f t="shared" si="59"/>
        <v>0</v>
      </c>
      <c r="BN69" s="478">
        <f t="shared" si="59"/>
        <v>0</v>
      </c>
      <c r="BO69" s="195">
        <f t="shared" si="28"/>
        <v>108</v>
      </c>
      <c r="BP69" s="348">
        <f t="shared" si="29"/>
        <v>117751</v>
      </c>
      <c r="BQ69" s="357">
        <f t="shared" si="30"/>
        <v>15137.475000000002</v>
      </c>
      <c r="BR69" s="654">
        <f t="shared" si="31"/>
        <v>15137.5</v>
      </c>
      <c r="BS69" s="183" t="str">
        <f>VLOOKUP(A69,Sheet2!A:B,2,FALSE)</f>
        <v>โรงพยาบาลบ้านแพรก</v>
      </c>
    </row>
    <row r="70" spans="1:71" x14ac:dyDescent="0.25">
      <c r="A70" s="1408" t="s">
        <v>12</v>
      </c>
      <c r="B70" s="1408"/>
      <c r="C70" s="236">
        <f t="shared" ref="C70:AH70" si="60">SUM(C54:C69)</f>
        <v>4172</v>
      </c>
      <c r="D70" s="499">
        <f t="shared" si="60"/>
        <v>5431359.5</v>
      </c>
      <c r="E70" s="500">
        <f t="shared" si="60"/>
        <v>1068337.425</v>
      </c>
      <c r="F70" s="480">
        <f t="shared" si="60"/>
        <v>1068338.21</v>
      </c>
      <c r="G70" s="236">
        <f t="shared" si="60"/>
        <v>1294</v>
      </c>
      <c r="H70" s="499">
        <f t="shared" si="60"/>
        <v>1255117</v>
      </c>
      <c r="I70" s="500">
        <f t="shared" si="60"/>
        <v>289465.7</v>
      </c>
      <c r="J70" s="480">
        <f t="shared" si="60"/>
        <v>289465.7</v>
      </c>
      <c r="K70" s="236">
        <f t="shared" si="60"/>
        <v>12</v>
      </c>
      <c r="L70" s="499">
        <f t="shared" si="60"/>
        <v>3391</v>
      </c>
      <c r="M70" s="500">
        <f t="shared" si="60"/>
        <v>2049.6999999999998</v>
      </c>
      <c r="N70" s="480">
        <f t="shared" si="60"/>
        <v>2049.6999999999998</v>
      </c>
      <c r="O70" s="236">
        <f t="shared" si="60"/>
        <v>25</v>
      </c>
      <c r="P70" s="499">
        <f t="shared" si="60"/>
        <v>24146.57</v>
      </c>
      <c r="Q70" s="500">
        <f t="shared" si="60"/>
        <v>8111.5999999999995</v>
      </c>
      <c r="R70" s="480">
        <f t="shared" si="60"/>
        <v>8111.61</v>
      </c>
      <c r="S70" s="236">
        <f t="shared" si="60"/>
        <v>18</v>
      </c>
      <c r="T70" s="499">
        <f t="shared" si="60"/>
        <v>8463</v>
      </c>
      <c r="U70" s="500">
        <f t="shared" si="60"/>
        <v>5791.7</v>
      </c>
      <c r="V70" s="480">
        <f t="shared" si="60"/>
        <v>5791.7</v>
      </c>
      <c r="W70" s="236">
        <f t="shared" si="60"/>
        <v>17</v>
      </c>
      <c r="X70" s="499">
        <f t="shared" si="60"/>
        <v>17581</v>
      </c>
      <c r="Y70" s="500">
        <f t="shared" si="60"/>
        <v>5738.5</v>
      </c>
      <c r="Z70" s="480">
        <f t="shared" si="60"/>
        <v>5738.5</v>
      </c>
      <c r="AA70" s="236">
        <f t="shared" si="60"/>
        <v>24</v>
      </c>
      <c r="AB70" s="499">
        <f t="shared" si="60"/>
        <v>10973</v>
      </c>
      <c r="AC70" s="500">
        <f t="shared" si="60"/>
        <v>8310.1</v>
      </c>
      <c r="AD70" s="480">
        <f t="shared" si="60"/>
        <v>8310.1</v>
      </c>
      <c r="AE70" s="236">
        <f t="shared" si="60"/>
        <v>22</v>
      </c>
      <c r="AF70" s="499">
        <f t="shared" si="60"/>
        <v>10889</v>
      </c>
      <c r="AG70" s="500">
        <f t="shared" si="60"/>
        <v>7886.5</v>
      </c>
      <c r="AH70" s="480">
        <f t="shared" si="60"/>
        <v>7886.5</v>
      </c>
      <c r="AI70" s="236">
        <f t="shared" ref="AI70:BN70" si="61">SUM(AI54:AI69)</f>
        <v>22</v>
      </c>
      <c r="AJ70" s="499">
        <f t="shared" si="61"/>
        <v>6405</v>
      </c>
      <c r="AK70" s="500">
        <f t="shared" si="61"/>
        <v>5341.1</v>
      </c>
      <c r="AL70" s="480">
        <f t="shared" si="61"/>
        <v>5341.1</v>
      </c>
      <c r="AM70" s="236">
        <f t="shared" si="61"/>
        <v>13</v>
      </c>
      <c r="AN70" s="499">
        <f t="shared" si="61"/>
        <v>8893</v>
      </c>
      <c r="AO70" s="500">
        <f t="shared" si="61"/>
        <v>3360.7</v>
      </c>
      <c r="AP70" s="480">
        <f t="shared" si="61"/>
        <v>3360.7</v>
      </c>
      <c r="AQ70" s="236">
        <f t="shared" si="61"/>
        <v>13</v>
      </c>
      <c r="AR70" s="499">
        <f t="shared" si="61"/>
        <v>6932</v>
      </c>
      <c r="AS70" s="500">
        <f t="shared" si="61"/>
        <v>6154</v>
      </c>
      <c r="AT70" s="480">
        <f t="shared" si="61"/>
        <v>6154</v>
      </c>
      <c r="AU70" s="236">
        <f t="shared" si="61"/>
        <v>39</v>
      </c>
      <c r="AV70" s="499">
        <f t="shared" si="61"/>
        <v>18909</v>
      </c>
      <c r="AW70" s="500">
        <f t="shared" si="61"/>
        <v>11439.3</v>
      </c>
      <c r="AX70" s="480">
        <f t="shared" si="61"/>
        <v>11439.3</v>
      </c>
      <c r="AY70" s="236">
        <f t="shared" si="61"/>
        <v>0</v>
      </c>
      <c r="AZ70" s="499">
        <f t="shared" si="61"/>
        <v>0</v>
      </c>
      <c r="BA70" s="500">
        <f t="shared" si="61"/>
        <v>0</v>
      </c>
      <c r="BB70" s="480">
        <f t="shared" si="61"/>
        <v>0</v>
      </c>
      <c r="BC70" s="236">
        <f t="shared" si="61"/>
        <v>92</v>
      </c>
      <c r="BD70" s="499">
        <f t="shared" si="61"/>
        <v>26517</v>
      </c>
      <c r="BE70" s="500">
        <f t="shared" si="61"/>
        <v>18578.3</v>
      </c>
      <c r="BF70" s="480">
        <f t="shared" si="61"/>
        <v>18578.3</v>
      </c>
      <c r="BG70" s="236">
        <f t="shared" si="61"/>
        <v>17</v>
      </c>
      <c r="BH70" s="499">
        <f t="shared" si="61"/>
        <v>6783</v>
      </c>
      <c r="BI70" s="500">
        <f t="shared" si="61"/>
        <v>2316.6999999999998</v>
      </c>
      <c r="BJ70" s="480">
        <f t="shared" si="61"/>
        <v>2316.6999999999998</v>
      </c>
      <c r="BK70" s="236">
        <f t="shared" si="61"/>
        <v>0</v>
      </c>
      <c r="BL70" s="499">
        <f t="shared" si="61"/>
        <v>0</v>
      </c>
      <c r="BM70" s="500">
        <f t="shared" si="61"/>
        <v>0</v>
      </c>
      <c r="BN70" s="480">
        <f t="shared" si="61"/>
        <v>0</v>
      </c>
      <c r="BO70" s="195">
        <f t="shared" si="28"/>
        <v>5780</v>
      </c>
      <c r="BP70" s="348">
        <f t="shared" si="29"/>
        <v>6836359.0700000003</v>
      </c>
      <c r="BQ70" s="357">
        <f t="shared" si="30"/>
        <v>1442881.3250000002</v>
      </c>
      <c r="BR70" s="654">
        <f t="shared" si="31"/>
        <v>1442882.12</v>
      </c>
    </row>
    <row r="72" spans="1:71" x14ac:dyDescent="0.25">
      <c r="BO72" s="861">
        <f>SUM(BO54:BO69)</f>
        <v>5780</v>
      </c>
      <c r="BP72" s="1288">
        <f t="shared" ref="BP72:BR72" si="62">SUM(BP54:BP69)</f>
        <v>6836359.0700000003</v>
      </c>
      <c r="BQ72" s="1288">
        <f t="shared" si="62"/>
        <v>1442881.3250000004</v>
      </c>
      <c r="BR72" s="1288">
        <f t="shared" si="62"/>
        <v>1442882.1200000003</v>
      </c>
    </row>
  </sheetData>
  <mergeCells count="116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Y3:AZ3"/>
    <mergeCell ref="BC3:BD3"/>
    <mergeCell ref="BG3:BH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3"/>
  <sheetViews>
    <sheetView zoomScale="60" zoomScaleNormal="60" workbookViewId="0">
      <pane xSplit="2" ySplit="4" topLeftCell="BL59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19.5" x14ac:dyDescent="0.25"/>
  <cols>
    <col min="1" max="1" width="26.85546875" style="183" bestFit="1" customWidth="1"/>
    <col min="2" max="2" width="47.7109375" style="183" bestFit="1" customWidth="1"/>
    <col min="3" max="3" width="9.5703125" style="183" bestFit="1" customWidth="1"/>
    <col min="4" max="4" width="25.7109375" style="488" bestFit="1" customWidth="1"/>
    <col min="5" max="5" width="22.7109375" style="489" bestFit="1" customWidth="1"/>
    <col min="6" max="6" width="22.7109375" style="475" bestFit="1" customWidth="1"/>
    <col min="7" max="7" width="9.5703125" style="183" bestFit="1" customWidth="1"/>
    <col min="8" max="8" width="23" style="488" bestFit="1" customWidth="1"/>
    <col min="9" max="9" width="20.5703125" style="489" bestFit="1" customWidth="1"/>
    <col min="10" max="10" width="20.5703125" style="475" bestFit="1" customWidth="1"/>
    <col min="11" max="11" width="7.42578125" style="183" bestFit="1" customWidth="1"/>
    <col min="12" max="12" width="18.7109375" style="488" bestFit="1" customWidth="1"/>
    <col min="13" max="13" width="18.7109375" style="489" bestFit="1" customWidth="1"/>
    <col min="14" max="14" width="18.7109375" style="475" bestFit="1" customWidth="1"/>
    <col min="15" max="15" width="7.42578125" style="183" bestFit="1" customWidth="1"/>
    <col min="16" max="16" width="20.140625" style="488" bestFit="1" customWidth="1"/>
    <col min="17" max="17" width="18.7109375" style="489" bestFit="1" customWidth="1"/>
    <col min="18" max="18" width="18.7109375" style="475" bestFit="1" customWidth="1"/>
    <col min="19" max="19" width="7.42578125" style="183" bestFit="1" customWidth="1"/>
    <col min="20" max="20" width="20.28515625" style="488" bestFit="1" customWidth="1"/>
    <col min="21" max="21" width="18.7109375" style="489" bestFit="1" customWidth="1"/>
    <col min="22" max="22" width="18.7109375" style="475" bestFit="1" customWidth="1"/>
    <col min="23" max="23" width="7.42578125" style="183" bestFit="1" customWidth="1"/>
    <col min="24" max="24" width="20.5703125" style="488" bestFit="1" customWidth="1"/>
    <col min="25" max="25" width="18.7109375" style="489" bestFit="1" customWidth="1"/>
    <col min="26" max="26" width="18.7109375" style="475" bestFit="1" customWidth="1"/>
    <col min="27" max="27" width="7.42578125" style="183" bestFit="1" customWidth="1"/>
    <col min="28" max="28" width="20.5703125" style="488" bestFit="1" customWidth="1"/>
    <col min="29" max="29" width="18.7109375" style="489" bestFit="1" customWidth="1"/>
    <col min="30" max="30" width="18.7109375" style="475" bestFit="1" customWidth="1"/>
    <col min="31" max="31" width="7.42578125" style="183" bestFit="1" customWidth="1"/>
    <col min="32" max="32" width="20.5703125" style="488" bestFit="1" customWidth="1"/>
    <col min="33" max="33" width="20.5703125" style="489" bestFit="1" customWidth="1"/>
    <col min="34" max="34" width="20.5703125" style="475" bestFit="1" customWidth="1"/>
    <col min="35" max="35" width="7.42578125" style="183" bestFit="1" customWidth="1"/>
    <col min="36" max="36" width="20.5703125" style="488" bestFit="1" customWidth="1"/>
    <col min="37" max="37" width="18.7109375" style="489" bestFit="1" customWidth="1"/>
    <col min="38" max="38" width="18.7109375" style="475" bestFit="1" customWidth="1"/>
    <col min="39" max="39" width="7.42578125" style="183" bestFit="1" customWidth="1"/>
    <col min="40" max="40" width="18.7109375" style="488" bestFit="1" customWidth="1"/>
    <col min="41" max="41" width="18.7109375" style="489" bestFit="1" customWidth="1"/>
    <col min="42" max="42" width="18.7109375" style="475" bestFit="1" customWidth="1"/>
    <col min="43" max="43" width="7.42578125" style="183" bestFit="1" customWidth="1"/>
    <col min="44" max="44" width="20.5703125" style="488" bestFit="1" customWidth="1"/>
    <col min="45" max="45" width="20.5703125" style="489" bestFit="1" customWidth="1"/>
    <col min="46" max="46" width="20.5703125" style="475" bestFit="1" customWidth="1"/>
    <col min="47" max="47" width="7.42578125" style="183" bestFit="1" customWidth="1"/>
    <col min="48" max="48" width="20.5703125" style="488" bestFit="1" customWidth="1"/>
    <col min="49" max="49" width="18.7109375" style="489" bestFit="1" customWidth="1"/>
    <col min="50" max="50" width="18.7109375" style="475" bestFit="1" customWidth="1"/>
    <col min="51" max="51" width="7.42578125" style="183" bestFit="1" customWidth="1"/>
    <col min="52" max="52" width="16.140625" style="488" bestFit="1" customWidth="1"/>
    <col min="53" max="53" width="13.42578125" style="489" bestFit="1" customWidth="1"/>
    <col min="54" max="54" width="14.5703125" style="475" bestFit="1" customWidth="1"/>
    <col min="55" max="55" width="7.42578125" style="183" bestFit="1" customWidth="1"/>
    <col min="56" max="56" width="20.5703125" style="488" bestFit="1" customWidth="1"/>
    <col min="57" max="57" width="20.5703125" style="489" bestFit="1" customWidth="1"/>
    <col min="58" max="58" width="20.5703125" style="475" bestFit="1" customWidth="1"/>
    <col min="59" max="59" width="7.42578125" style="183" bestFit="1" customWidth="1"/>
    <col min="60" max="60" width="18.7109375" style="488" bestFit="1" customWidth="1"/>
    <col min="61" max="61" width="18.7109375" style="489" bestFit="1" customWidth="1"/>
    <col min="62" max="62" width="18.7109375" style="475" bestFit="1" customWidth="1"/>
    <col min="63" max="63" width="7.42578125" style="183" bestFit="1" customWidth="1"/>
    <col min="64" max="64" width="18.7109375" style="488" bestFit="1" customWidth="1"/>
    <col min="65" max="65" width="18.42578125" style="489" bestFit="1" customWidth="1"/>
    <col min="66" max="66" width="18.42578125" style="475" bestFit="1" customWidth="1"/>
    <col min="67" max="67" width="9.5703125" style="183" bestFit="1" customWidth="1"/>
    <col min="68" max="68" width="23" style="1110" bestFit="1" customWidth="1"/>
    <col min="69" max="69" width="23" style="1111" bestFit="1" customWidth="1"/>
    <col min="70" max="70" width="26.140625" style="1102" bestFit="1" customWidth="1"/>
    <col min="71" max="71" width="71" style="183" bestFit="1" customWidth="1"/>
    <col min="72" max="16384" width="9.140625" style="183"/>
  </cols>
  <sheetData>
    <row r="1" spans="1:71" x14ac:dyDescent="0.25">
      <c r="A1" s="1410" t="s">
        <v>0</v>
      </c>
      <c r="B1" s="1410"/>
      <c r="C1" s="1410"/>
      <c r="D1" s="1410"/>
      <c r="E1" s="1410"/>
      <c r="F1" s="1476"/>
      <c r="G1" s="1410"/>
      <c r="H1" s="1410"/>
      <c r="I1" s="1410"/>
      <c r="J1" s="1476"/>
      <c r="K1" s="1410"/>
      <c r="L1" s="1410"/>
      <c r="M1" s="1410"/>
      <c r="N1" s="1476"/>
      <c r="O1" s="1410"/>
      <c r="P1" s="1410"/>
      <c r="Q1" s="1410"/>
      <c r="R1" s="1476"/>
      <c r="S1" s="1410"/>
      <c r="T1" s="1410"/>
      <c r="U1" s="1410"/>
      <c r="V1" s="1476"/>
      <c r="W1" s="1410"/>
      <c r="X1" s="1410"/>
      <c r="Y1" s="1410"/>
      <c r="Z1" s="1476"/>
      <c r="AA1" s="1410"/>
      <c r="AB1" s="1410"/>
      <c r="AC1" s="1410"/>
      <c r="AD1" s="1476"/>
      <c r="AE1" s="1410"/>
      <c r="AF1" s="1410"/>
      <c r="AG1" s="1410"/>
      <c r="AH1" s="1476"/>
      <c r="AI1" s="1410"/>
      <c r="AJ1" s="1410"/>
      <c r="AK1" s="511"/>
      <c r="AL1" s="1127"/>
      <c r="BC1" s="1125"/>
      <c r="BD1" s="1126"/>
      <c r="BE1" s="511"/>
      <c r="BF1" s="1127"/>
      <c r="BG1" s="1125"/>
      <c r="BH1" s="1126"/>
      <c r="BI1" s="511"/>
      <c r="BJ1" s="1127"/>
      <c r="BK1" s="1125"/>
      <c r="BL1" s="1126"/>
      <c r="BM1" s="511"/>
      <c r="BN1" s="1127"/>
    </row>
    <row r="2" spans="1:71" x14ac:dyDescent="0.25">
      <c r="A2" s="1410" t="s">
        <v>23740</v>
      </c>
      <c r="B2" s="1410"/>
      <c r="C2" s="1410"/>
      <c r="D2" s="1410"/>
      <c r="E2" s="1410"/>
      <c r="F2" s="1476"/>
      <c r="G2" s="1410"/>
      <c r="H2" s="1410"/>
      <c r="I2" s="1410"/>
      <c r="J2" s="1476"/>
      <c r="K2" s="1410"/>
      <c r="L2" s="1410"/>
      <c r="M2" s="1410"/>
      <c r="N2" s="1476"/>
      <c r="O2" s="1410"/>
      <c r="P2" s="1410"/>
      <c r="Q2" s="1410"/>
      <c r="R2" s="1476"/>
      <c r="S2" s="1410"/>
      <c r="T2" s="1410"/>
      <c r="U2" s="1410"/>
      <c r="V2" s="1476"/>
      <c r="W2" s="1410"/>
      <c r="X2" s="1410"/>
      <c r="Y2" s="1410"/>
      <c r="Z2" s="1476"/>
      <c r="AA2" s="1410"/>
      <c r="AB2" s="1410"/>
      <c r="AC2" s="1410"/>
      <c r="AD2" s="1476"/>
      <c r="AE2" s="1410"/>
      <c r="AF2" s="1410"/>
      <c r="AG2" s="1410"/>
      <c r="AH2" s="1476"/>
      <c r="AI2" s="1410"/>
      <c r="AJ2" s="1410"/>
      <c r="AK2" s="511"/>
      <c r="AL2" s="1127"/>
      <c r="BC2" s="1125"/>
      <c r="BD2" s="1126"/>
      <c r="BE2" s="511"/>
      <c r="BF2" s="1127"/>
      <c r="BG2" s="1125"/>
      <c r="BH2" s="1126"/>
      <c r="BI2" s="511"/>
      <c r="BJ2" s="1127"/>
      <c r="BK2" s="1125"/>
      <c r="BL2" s="1126"/>
      <c r="BM2" s="511"/>
      <c r="BN2" s="1127"/>
    </row>
    <row r="3" spans="1:71" x14ac:dyDescent="0.25">
      <c r="A3" s="185" t="s">
        <v>1</v>
      </c>
      <c r="B3" s="186"/>
      <c r="C3" s="1414" t="s">
        <v>23672</v>
      </c>
      <c r="D3" s="1414"/>
      <c r="E3" s="481"/>
      <c r="F3" s="472"/>
      <c r="G3" s="1414" t="s">
        <v>23673</v>
      </c>
      <c r="H3" s="1414"/>
      <c r="I3" s="481"/>
      <c r="J3" s="472"/>
      <c r="K3" s="1414" t="s">
        <v>23674</v>
      </c>
      <c r="L3" s="1414"/>
      <c r="M3" s="481"/>
      <c r="N3" s="472"/>
      <c r="O3" s="1414" t="s">
        <v>23675</v>
      </c>
      <c r="P3" s="1414"/>
      <c r="Q3" s="481"/>
      <c r="R3" s="472"/>
      <c r="S3" s="1414" t="s">
        <v>23676</v>
      </c>
      <c r="T3" s="1414"/>
      <c r="U3" s="481"/>
      <c r="V3" s="472"/>
      <c r="W3" s="1414" t="s">
        <v>17</v>
      </c>
      <c r="X3" s="1414"/>
      <c r="Y3" s="481"/>
      <c r="Z3" s="472"/>
      <c r="AA3" s="1414" t="s">
        <v>23677</v>
      </c>
      <c r="AB3" s="1414"/>
      <c r="AC3" s="481"/>
      <c r="AD3" s="472"/>
      <c r="AE3" s="1414" t="s">
        <v>23681</v>
      </c>
      <c r="AF3" s="1414"/>
      <c r="AG3" s="481"/>
      <c r="AH3" s="472"/>
      <c r="AI3" s="1464" t="s">
        <v>2</v>
      </c>
      <c r="AJ3" s="1464"/>
      <c r="AK3" s="630"/>
      <c r="AL3" s="649"/>
      <c r="AM3" s="1414" t="s">
        <v>23670</v>
      </c>
      <c r="AN3" s="1414"/>
      <c r="AO3" s="481"/>
      <c r="AP3" s="472"/>
      <c r="AQ3" s="1414" t="s">
        <v>23678</v>
      </c>
      <c r="AR3" s="1414"/>
      <c r="AS3" s="481"/>
      <c r="AT3" s="472"/>
      <c r="AU3" s="1414" t="s">
        <v>23669</v>
      </c>
      <c r="AV3" s="1414"/>
      <c r="AW3" s="481"/>
      <c r="AX3" s="472"/>
      <c r="AY3" s="1414" t="s">
        <v>23679</v>
      </c>
      <c r="AZ3" s="1414"/>
      <c r="BA3" s="624"/>
      <c r="BB3" s="644"/>
      <c r="BC3" s="1456" t="s">
        <v>23671</v>
      </c>
      <c r="BD3" s="1457"/>
      <c r="BE3" s="632"/>
      <c r="BF3" s="653"/>
      <c r="BG3" s="1414" t="s">
        <v>13</v>
      </c>
      <c r="BH3" s="1414"/>
      <c r="BI3" s="481"/>
      <c r="BJ3" s="472"/>
      <c r="BK3" s="1414" t="s">
        <v>23680</v>
      </c>
      <c r="BL3" s="1414"/>
      <c r="BM3" s="481"/>
      <c r="BN3" s="472"/>
      <c r="BO3" s="1458" t="s">
        <v>12</v>
      </c>
      <c r="BP3" s="1459"/>
      <c r="BQ3" s="1112"/>
      <c r="BR3" s="1103"/>
    </row>
    <row r="4" spans="1:71" x14ac:dyDescent="0.25">
      <c r="A4" s="1409" t="s">
        <v>18</v>
      </c>
      <c r="B4" s="1409" t="s">
        <v>3</v>
      </c>
      <c r="C4" s="1406" t="s">
        <v>23688</v>
      </c>
      <c r="D4" s="1407"/>
      <c r="E4" s="482"/>
      <c r="F4" s="473"/>
      <c r="G4" s="1406" t="s">
        <v>23688</v>
      </c>
      <c r="H4" s="1407"/>
      <c r="I4" s="482"/>
      <c r="J4" s="473"/>
      <c r="K4" s="1406" t="s">
        <v>23688</v>
      </c>
      <c r="L4" s="1407"/>
      <c r="M4" s="482"/>
      <c r="N4" s="473"/>
      <c r="O4" s="1406" t="s">
        <v>23688</v>
      </c>
      <c r="P4" s="1407"/>
      <c r="Q4" s="482"/>
      <c r="R4" s="473"/>
      <c r="S4" s="1406" t="s">
        <v>23688</v>
      </c>
      <c r="T4" s="1407"/>
      <c r="U4" s="482"/>
      <c r="V4" s="473"/>
      <c r="W4" s="1406" t="s">
        <v>23688</v>
      </c>
      <c r="X4" s="1407"/>
      <c r="Y4" s="482"/>
      <c r="Z4" s="473"/>
      <c r="AA4" s="1406" t="s">
        <v>23688</v>
      </c>
      <c r="AB4" s="1407"/>
      <c r="AC4" s="482"/>
      <c r="AD4" s="473"/>
      <c r="AE4" s="1406" t="s">
        <v>23688</v>
      </c>
      <c r="AF4" s="1407"/>
      <c r="AG4" s="482"/>
      <c r="AH4" s="473"/>
      <c r="AI4" s="1406" t="s">
        <v>23688</v>
      </c>
      <c r="AJ4" s="1407"/>
      <c r="AK4" s="482"/>
      <c r="AL4" s="473"/>
      <c r="AM4" s="1406" t="s">
        <v>23688</v>
      </c>
      <c r="AN4" s="1407"/>
      <c r="AO4" s="482"/>
      <c r="AP4" s="473"/>
      <c r="AQ4" s="1406" t="s">
        <v>23688</v>
      </c>
      <c r="AR4" s="1407"/>
      <c r="AS4" s="482"/>
      <c r="AT4" s="473"/>
      <c r="AU4" s="1406" t="s">
        <v>23688</v>
      </c>
      <c r="AV4" s="1407"/>
      <c r="AW4" s="482"/>
      <c r="AX4" s="473"/>
      <c r="AY4" s="1406" t="s">
        <v>23688</v>
      </c>
      <c r="AZ4" s="1407"/>
      <c r="BA4" s="482"/>
      <c r="BB4" s="473"/>
      <c r="BC4" s="1406" t="s">
        <v>23688</v>
      </c>
      <c r="BD4" s="1407"/>
      <c r="BE4" s="482"/>
      <c r="BF4" s="473"/>
      <c r="BG4" s="1406" t="s">
        <v>23688</v>
      </c>
      <c r="BH4" s="1407"/>
      <c r="BI4" s="482"/>
      <c r="BJ4" s="473"/>
      <c r="BK4" s="1406" t="s">
        <v>23688</v>
      </c>
      <c r="BL4" s="1407"/>
      <c r="BM4" s="482"/>
      <c r="BN4" s="473"/>
      <c r="BO4" s="1406" t="s">
        <v>23688</v>
      </c>
      <c r="BP4" s="1407"/>
      <c r="BQ4" s="1113"/>
      <c r="BR4" s="1104"/>
    </row>
    <row r="5" spans="1:71" x14ac:dyDescent="0.25">
      <c r="A5" s="1409"/>
      <c r="B5" s="1409"/>
      <c r="C5" s="1124" t="s">
        <v>4</v>
      </c>
      <c r="D5" s="483" t="s">
        <v>5</v>
      </c>
      <c r="E5" s="484" t="s">
        <v>23723</v>
      </c>
      <c r="F5" s="449" t="s">
        <v>23732</v>
      </c>
      <c r="G5" s="1124" t="s">
        <v>4</v>
      </c>
      <c r="H5" s="483" t="s">
        <v>5</v>
      </c>
      <c r="I5" s="484" t="s">
        <v>23723</v>
      </c>
      <c r="J5" s="449" t="s">
        <v>23732</v>
      </c>
      <c r="K5" s="1124" t="s">
        <v>4</v>
      </c>
      <c r="L5" s="483" t="s">
        <v>5</v>
      </c>
      <c r="M5" s="484" t="s">
        <v>23723</v>
      </c>
      <c r="N5" s="449" t="s">
        <v>23732</v>
      </c>
      <c r="O5" s="1124" t="s">
        <v>4</v>
      </c>
      <c r="P5" s="483" t="s">
        <v>5</v>
      </c>
      <c r="Q5" s="484" t="s">
        <v>23723</v>
      </c>
      <c r="R5" s="449" t="s">
        <v>23732</v>
      </c>
      <c r="S5" s="1124" t="s">
        <v>4</v>
      </c>
      <c r="T5" s="483" t="s">
        <v>5</v>
      </c>
      <c r="U5" s="484" t="s">
        <v>23723</v>
      </c>
      <c r="V5" s="449" t="s">
        <v>23732</v>
      </c>
      <c r="W5" s="1124" t="s">
        <v>4</v>
      </c>
      <c r="X5" s="483" t="s">
        <v>5</v>
      </c>
      <c r="Y5" s="484" t="s">
        <v>23723</v>
      </c>
      <c r="Z5" s="449" t="s">
        <v>23732</v>
      </c>
      <c r="AA5" s="1124" t="s">
        <v>4</v>
      </c>
      <c r="AB5" s="483" t="s">
        <v>5</v>
      </c>
      <c r="AC5" s="484" t="s">
        <v>23723</v>
      </c>
      <c r="AD5" s="449" t="s">
        <v>23732</v>
      </c>
      <c r="AE5" s="1124" t="s">
        <v>4</v>
      </c>
      <c r="AF5" s="483" t="s">
        <v>5</v>
      </c>
      <c r="AG5" s="484" t="s">
        <v>23723</v>
      </c>
      <c r="AH5" s="449" t="s">
        <v>23732</v>
      </c>
      <c r="AI5" s="1124" t="s">
        <v>4</v>
      </c>
      <c r="AJ5" s="483" t="s">
        <v>5</v>
      </c>
      <c r="AK5" s="484" t="s">
        <v>23723</v>
      </c>
      <c r="AL5" s="449" t="s">
        <v>23732</v>
      </c>
      <c r="AM5" s="1124" t="s">
        <v>4</v>
      </c>
      <c r="AN5" s="483" t="s">
        <v>5</v>
      </c>
      <c r="AO5" s="484" t="s">
        <v>23723</v>
      </c>
      <c r="AP5" s="449" t="s">
        <v>23732</v>
      </c>
      <c r="AQ5" s="1124" t="s">
        <v>4</v>
      </c>
      <c r="AR5" s="483" t="s">
        <v>5</v>
      </c>
      <c r="AS5" s="484" t="s">
        <v>23723</v>
      </c>
      <c r="AT5" s="449" t="s">
        <v>23732</v>
      </c>
      <c r="AU5" s="1124" t="s">
        <v>4</v>
      </c>
      <c r="AV5" s="483" t="s">
        <v>5</v>
      </c>
      <c r="AW5" s="484" t="s">
        <v>23723</v>
      </c>
      <c r="AX5" s="449" t="s">
        <v>23732</v>
      </c>
      <c r="AY5" s="1124" t="s">
        <v>4</v>
      </c>
      <c r="AZ5" s="483" t="s">
        <v>5</v>
      </c>
      <c r="BA5" s="484" t="s">
        <v>23723</v>
      </c>
      <c r="BB5" s="449" t="s">
        <v>23732</v>
      </c>
      <c r="BC5" s="1124" t="s">
        <v>4</v>
      </c>
      <c r="BD5" s="483" t="s">
        <v>5</v>
      </c>
      <c r="BE5" s="484" t="s">
        <v>23723</v>
      </c>
      <c r="BF5" s="449" t="s">
        <v>23732</v>
      </c>
      <c r="BG5" s="1124" t="s">
        <v>4</v>
      </c>
      <c r="BH5" s="483" t="s">
        <v>5</v>
      </c>
      <c r="BI5" s="484" t="s">
        <v>23723</v>
      </c>
      <c r="BJ5" s="449" t="s">
        <v>23732</v>
      </c>
      <c r="BK5" s="1124" t="s">
        <v>4</v>
      </c>
      <c r="BL5" s="483" t="s">
        <v>5</v>
      </c>
      <c r="BM5" s="484" t="s">
        <v>23723</v>
      </c>
      <c r="BN5" s="449" t="s">
        <v>23732</v>
      </c>
      <c r="BO5" s="1124" t="s">
        <v>4</v>
      </c>
      <c r="BP5" s="1114" t="s">
        <v>5</v>
      </c>
      <c r="BQ5" s="1115" t="s">
        <v>23723</v>
      </c>
      <c r="BR5" s="1105" t="s">
        <v>23732</v>
      </c>
    </row>
    <row r="6" spans="1:71" s="196" customFormat="1" x14ac:dyDescent="0.25">
      <c r="A6" s="197" t="s">
        <v>2910</v>
      </c>
      <c r="B6" s="198" t="s">
        <v>6</v>
      </c>
      <c r="C6" s="238"/>
      <c r="D6" s="490"/>
      <c r="E6" s="491"/>
      <c r="F6" s="651"/>
      <c r="G6" s="238">
        <v>6</v>
      </c>
      <c r="H6" s="490">
        <v>2219</v>
      </c>
      <c r="I6" s="491">
        <v>2219</v>
      </c>
      <c r="J6" s="651">
        <v>2219</v>
      </c>
      <c r="K6" s="238">
        <v>3</v>
      </c>
      <c r="L6" s="490">
        <v>1702</v>
      </c>
      <c r="M6" s="491">
        <v>1047</v>
      </c>
      <c r="N6" s="651">
        <v>1047</v>
      </c>
      <c r="O6" s="238">
        <v>11</v>
      </c>
      <c r="P6" s="490">
        <v>2410.0239999999999</v>
      </c>
      <c r="Q6" s="490">
        <v>2410.0239999999999</v>
      </c>
      <c r="R6" s="490">
        <v>2410.02</v>
      </c>
      <c r="S6" s="238">
        <v>3</v>
      </c>
      <c r="T6" s="490">
        <v>1068</v>
      </c>
      <c r="U6" s="491">
        <v>1068</v>
      </c>
      <c r="V6" s="651">
        <v>1068</v>
      </c>
      <c r="W6" s="238">
        <v>12</v>
      </c>
      <c r="X6" s="490">
        <v>5793</v>
      </c>
      <c r="Y6" s="490">
        <v>4689</v>
      </c>
      <c r="Z6" s="490">
        <v>4689</v>
      </c>
      <c r="AA6" s="238">
        <v>18</v>
      </c>
      <c r="AB6" s="490">
        <v>9933</v>
      </c>
      <c r="AC6" s="491">
        <v>6527</v>
      </c>
      <c r="AD6" s="651">
        <v>6527</v>
      </c>
      <c r="AE6" s="238">
        <v>11</v>
      </c>
      <c r="AF6" s="490">
        <v>5276</v>
      </c>
      <c r="AG6" s="491">
        <v>4169</v>
      </c>
      <c r="AH6" s="651">
        <v>4169</v>
      </c>
      <c r="AI6" s="238">
        <v>3</v>
      </c>
      <c r="AJ6" s="490">
        <v>1066</v>
      </c>
      <c r="AK6" s="491">
        <v>1066</v>
      </c>
      <c r="AL6" s="651">
        <v>1066</v>
      </c>
      <c r="AM6" s="238">
        <v>2</v>
      </c>
      <c r="AN6" s="490">
        <v>1478</v>
      </c>
      <c r="AO6" s="491">
        <v>1118</v>
      </c>
      <c r="AP6" s="651">
        <v>1118</v>
      </c>
      <c r="AQ6" s="238">
        <v>1</v>
      </c>
      <c r="AR6" s="490">
        <v>250</v>
      </c>
      <c r="AS6" s="491">
        <v>250</v>
      </c>
      <c r="AT6" s="651">
        <v>250</v>
      </c>
      <c r="AU6" s="238">
        <v>11</v>
      </c>
      <c r="AV6" s="490">
        <v>4866</v>
      </c>
      <c r="AW6" s="491">
        <v>3445</v>
      </c>
      <c r="AX6" s="651">
        <v>3445</v>
      </c>
      <c r="AY6" s="230"/>
      <c r="AZ6" s="614"/>
      <c r="BA6" s="628"/>
      <c r="BB6" s="652"/>
      <c r="BC6" s="238">
        <v>55</v>
      </c>
      <c r="BD6" s="490">
        <v>16246</v>
      </c>
      <c r="BE6" s="491">
        <v>14992</v>
      </c>
      <c r="BF6" s="651">
        <v>14992</v>
      </c>
      <c r="BG6" s="238">
        <v>4</v>
      </c>
      <c r="BH6" s="490">
        <v>2712</v>
      </c>
      <c r="BI6" s="491">
        <v>2088</v>
      </c>
      <c r="BJ6" s="651">
        <v>2088</v>
      </c>
      <c r="BK6" s="238">
        <v>6</v>
      </c>
      <c r="BL6" s="490">
        <v>2261</v>
      </c>
      <c r="BM6" s="491">
        <v>2261</v>
      </c>
      <c r="BN6" s="651">
        <v>2261</v>
      </c>
      <c r="BO6" s="195">
        <f>+C6+G6+K6+O6+S6+W6+AA6+AE6+AI6+AM6+AQ6+AU6+AY6+BC6+BG6+BK6</f>
        <v>146</v>
      </c>
      <c r="BP6" s="1116">
        <f t="shared" ref="BP6:BR6" si="0">+D6+H6+L6+P6+T6+X6+AB6+AF6+AJ6+AN6+AR6+AV6+AZ6+BD6+BH6+BL6</f>
        <v>57280.023999999998</v>
      </c>
      <c r="BQ6" s="1117">
        <f t="shared" si="0"/>
        <v>47349.023999999998</v>
      </c>
      <c r="BR6" s="1106">
        <f t="shared" si="0"/>
        <v>47349.020000000004</v>
      </c>
      <c r="BS6" s="196" t="str">
        <f>VLOOKUP(A6,Sheet2!A:B,2,FALSE)</f>
        <v>โรงพยาบาลพระนครศรีอยุธยา</v>
      </c>
    </row>
    <row r="7" spans="1:71" s="196" customFormat="1" x14ac:dyDescent="0.25">
      <c r="A7" s="197" t="s">
        <v>2952</v>
      </c>
      <c r="B7" s="198" t="s">
        <v>7</v>
      </c>
      <c r="C7" s="240">
        <v>38</v>
      </c>
      <c r="D7" s="488">
        <v>36106.75</v>
      </c>
      <c r="E7" s="489">
        <v>18796.25</v>
      </c>
      <c r="F7" s="475">
        <v>18796.25</v>
      </c>
      <c r="G7" s="240"/>
      <c r="H7" s="488"/>
      <c r="I7" s="489"/>
      <c r="J7" s="475"/>
      <c r="K7" s="240"/>
      <c r="L7" s="488"/>
      <c r="M7" s="489"/>
      <c r="N7" s="475"/>
      <c r="O7" s="240">
        <v>1</v>
      </c>
      <c r="P7" s="488">
        <v>1110</v>
      </c>
      <c r="Q7" s="488">
        <v>700</v>
      </c>
      <c r="R7" s="488">
        <v>700</v>
      </c>
      <c r="S7" s="240">
        <v>15</v>
      </c>
      <c r="T7" s="488">
        <v>8518</v>
      </c>
      <c r="U7" s="489">
        <v>5960</v>
      </c>
      <c r="V7" s="475">
        <v>5960</v>
      </c>
      <c r="W7" s="240">
        <v>7</v>
      </c>
      <c r="X7" s="488">
        <v>2613</v>
      </c>
      <c r="Y7" s="488">
        <v>2118</v>
      </c>
      <c r="Z7" s="488">
        <v>2118</v>
      </c>
      <c r="AA7" s="240"/>
      <c r="AB7" s="488"/>
      <c r="AC7" s="489"/>
      <c r="AD7" s="475"/>
      <c r="AE7" s="240">
        <v>3</v>
      </c>
      <c r="AF7" s="488">
        <v>4435</v>
      </c>
      <c r="AG7" s="489">
        <v>1480</v>
      </c>
      <c r="AH7" s="475">
        <v>1480</v>
      </c>
      <c r="AI7" s="240">
        <v>10</v>
      </c>
      <c r="AJ7" s="488">
        <v>2763</v>
      </c>
      <c r="AK7" s="489">
        <v>2631</v>
      </c>
      <c r="AL7" s="475">
        <v>2631</v>
      </c>
      <c r="AM7" s="240"/>
      <c r="AN7" s="488"/>
      <c r="AO7" s="489"/>
      <c r="AP7" s="475"/>
      <c r="AQ7" s="240">
        <v>15</v>
      </c>
      <c r="AR7" s="488">
        <v>5019</v>
      </c>
      <c r="AS7" s="489">
        <v>4901</v>
      </c>
      <c r="AT7" s="475">
        <v>4901</v>
      </c>
      <c r="AU7" s="240">
        <v>1</v>
      </c>
      <c r="AV7" s="488">
        <v>555</v>
      </c>
      <c r="AW7" s="489">
        <v>555</v>
      </c>
      <c r="AX7" s="475">
        <v>555</v>
      </c>
      <c r="AY7" s="230"/>
      <c r="AZ7" s="614"/>
      <c r="BA7" s="628"/>
      <c r="BB7" s="652"/>
      <c r="BC7" s="240"/>
      <c r="BD7" s="488"/>
      <c r="BE7" s="489"/>
      <c r="BF7" s="475"/>
      <c r="BG7" s="240"/>
      <c r="BH7" s="488"/>
      <c r="BI7" s="489"/>
      <c r="BJ7" s="475"/>
      <c r="BK7" s="240"/>
      <c r="BL7" s="488"/>
      <c r="BM7" s="489"/>
      <c r="BN7" s="475"/>
      <c r="BO7" s="195">
        <f t="shared" ref="BO7:BO21" si="1">+C7+G7+K7+O7+S7+W7+AA7+AE7+AI7+AM7+AQ7+AU7+AY7+BC7+BG7+BK7</f>
        <v>90</v>
      </c>
      <c r="BP7" s="1116">
        <f t="shared" ref="BP7:BP21" si="2">+D7+H7+L7+P7+T7+X7+AB7+AF7+AJ7+AN7+AR7+AV7+AZ7+BD7+BH7+BL7</f>
        <v>61119.75</v>
      </c>
      <c r="BQ7" s="1117">
        <f t="shared" ref="BQ7:BQ21" si="3">+E7+I7+M7+Q7+U7+Y7+AC7+AG7+AK7+AO7+AS7+AW7+BA7+BE7+BI7+BM7</f>
        <v>37141.25</v>
      </c>
      <c r="BR7" s="1106">
        <f t="shared" ref="BR7:BR21" si="4">+F7+J7+N7+R7+V7+Z7+AD7+AH7+AL7+AP7+AT7+AX7+BB7+BF7+BJ7+BN7</f>
        <v>37141.25</v>
      </c>
      <c r="BS7" s="196" t="str">
        <f>VLOOKUP(A7,Sheet2!A:B,2,FALSE)</f>
        <v>โรงพยาบาลเสนา</v>
      </c>
    </row>
    <row r="8" spans="1:71" s="196" customFormat="1" x14ac:dyDescent="0.25">
      <c r="A8" s="197" t="s">
        <v>3053</v>
      </c>
      <c r="B8" s="198" t="s">
        <v>3054</v>
      </c>
      <c r="C8" s="240">
        <v>103</v>
      </c>
      <c r="D8" s="488">
        <v>174317.75</v>
      </c>
      <c r="E8" s="489">
        <v>24227.5</v>
      </c>
      <c r="F8" s="475">
        <v>24227.52</v>
      </c>
      <c r="G8" s="240">
        <v>1</v>
      </c>
      <c r="H8" s="488">
        <v>1358</v>
      </c>
      <c r="I8" s="489">
        <v>350</v>
      </c>
      <c r="J8" s="475">
        <v>350</v>
      </c>
      <c r="K8" s="240"/>
      <c r="L8" s="488"/>
      <c r="M8" s="489"/>
      <c r="N8" s="475"/>
      <c r="O8" s="240">
        <v>3</v>
      </c>
      <c r="P8" s="488">
        <v>806.33199999999999</v>
      </c>
      <c r="Q8" s="489">
        <v>403.166</v>
      </c>
      <c r="R8" s="475">
        <v>403.16999999999996</v>
      </c>
      <c r="S8" s="240"/>
      <c r="T8" s="488"/>
      <c r="U8" s="489"/>
      <c r="V8" s="475"/>
      <c r="W8" s="240"/>
      <c r="X8" s="488"/>
      <c r="Y8" s="489"/>
      <c r="Z8" s="475"/>
      <c r="AA8" s="240"/>
      <c r="AB8" s="488"/>
      <c r="AC8" s="489"/>
      <c r="AD8" s="475"/>
      <c r="AE8" s="240"/>
      <c r="AF8" s="488"/>
      <c r="AG8" s="489"/>
      <c r="AH8" s="475"/>
      <c r="AI8" s="240"/>
      <c r="AJ8" s="488"/>
      <c r="AK8" s="489"/>
      <c r="AL8" s="475"/>
      <c r="AM8" s="240">
        <v>1</v>
      </c>
      <c r="AN8" s="488">
        <v>58</v>
      </c>
      <c r="AO8" s="489">
        <v>29</v>
      </c>
      <c r="AP8" s="475">
        <v>29</v>
      </c>
      <c r="AQ8" s="240"/>
      <c r="AR8" s="488"/>
      <c r="AS8" s="489"/>
      <c r="AT8" s="475"/>
      <c r="AU8" s="240"/>
      <c r="AV8" s="488"/>
      <c r="AW8" s="489"/>
      <c r="AX8" s="475"/>
      <c r="AY8" s="230"/>
      <c r="AZ8" s="614"/>
      <c r="BA8" s="628"/>
      <c r="BB8" s="652"/>
      <c r="BC8" s="240"/>
      <c r="BD8" s="488"/>
      <c r="BE8" s="489"/>
      <c r="BF8" s="475"/>
      <c r="BG8" s="240"/>
      <c r="BH8" s="488"/>
      <c r="BI8" s="489"/>
      <c r="BJ8" s="475"/>
      <c r="BK8" s="240"/>
      <c r="BL8" s="488"/>
      <c r="BM8" s="489"/>
      <c r="BN8" s="475"/>
      <c r="BO8" s="195">
        <f t="shared" si="1"/>
        <v>108</v>
      </c>
      <c r="BP8" s="1116">
        <f t="shared" si="2"/>
        <v>176540.08199999999</v>
      </c>
      <c r="BQ8" s="1117">
        <f t="shared" si="3"/>
        <v>25009.666000000001</v>
      </c>
      <c r="BR8" s="1106">
        <f t="shared" si="4"/>
        <v>25009.69</v>
      </c>
      <c r="BS8" s="196" t="str">
        <f>VLOOKUP(A8,Sheet2!A:B,2,FALSE)</f>
        <v>โรงพยาบาลท่าเรือ</v>
      </c>
    </row>
    <row r="9" spans="1:71" s="196" customFormat="1" x14ac:dyDescent="0.25">
      <c r="A9" s="199" t="s">
        <v>3055</v>
      </c>
      <c r="B9" s="198" t="s">
        <v>8</v>
      </c>
      <c r="C9" s="240">
        <v>154</v>
      </c>
      <c r="D9" s="488">
        <v>230734</v>
      </c>
      <c r="E9" s="489">
        <v>38831.5</v>
      </c>
      <c r="F9" s="475">
        <v>38831.549999999996</v>
      </c>
      <c r="G9" s="240"/>
      <c r="H9" s="488"/>
      <c r="I9" s="489"/>
      <c r="J9" s="475"/>
      <c r="K9" s="240">
        <v>3</v>
      </c>
      <c r="L9" s="488">
        <v>2566</v>
      </c>
      <c r="M9" s="489">
        <v>696.5</v>
      </c>
      <c r="N9" s="475">
        <v>696.5</v>
      </c>
      <c r="O9" s="240"/>
      <c r="P9" s="488"/>
      <c r="Q9" s="489"/>
      <c r="R9" s="475"/>
      <c r="S9" s="240"/>
      <c r="T9" s="488"/>
      <c r="U9" s="489"/>
      <c r="V9" s="475"/>
      <c r="W9" s="240"/>
      <c r="X9" s="488"/>
      <c r="Y9" s="489"/>
      <c r="Z9" s="475"/>
      <c r="AA9" s="240"/>
      <c r="AB9" s="488"/>
      <c r="AC9" s="489"/>
      <c r="AD9" s="475"/>
      <c r="AE9" s="240">
        <v>1</v>
      </c>
      <c r="AF9" s="488">
        <v>1264</v>
      </c>
      <c r="AG9" s="489">
        <v>350</v>
      </c>
      <c r="AH9" s="475">
        <v>350</v>
      </c>
      <c r="AI9" s="240"/>
      <c r="AJ9" s="488"/>
      <c r="AK9" s="489"/>
      <c r="AL9" s="475"/>
      <c r="AM9" s="240">
        <v>2</v>
      </c>
      <c r="AN9" s="488">
        <v>809</v>
      </c>
      <c r="AO9" s="489">
        <v>404.5</v>
      </c>
      <c r="AP9" s="475">
        <v>404.5</v>
      </c>
      <c r="AQ9" s="240"/>
      <c r="AR9" s="488"/>
      <c r="AS9" s="489"/>
      <c r="AT9" s="475"/>
      <c r="AU9" s="240"/>
      <c r="AV9" s="488"/>
      <c r="AW9" s="489"/>
      <c r="AX9" s="475"/>
      <c r="AY9" s="230"/>
      <c r="AZ9" s="614"/>
      <c r="BA9" s="628"/>
      <c r="BB9" s="652"/>
      <c r="BC9" s="240">
        <v>1</v>
      </c>
      <c r="BD9" s="488">
        <v>151</v>
      </c>
      <c r="BE9" s="489">
        <v>75.5</v>
      </c>
      <c r="BF9" s="475">
        <v>75.5</v>
      </c>
      <c r="BG9" s="240">
        <v>1</v>
      </c>
      <c r="BH9" s="488">
        <v>253</v>
      </c>
      <c r="BI9" s="489">
        <v>126.5</v>
      </c>
      <c r="BJ9" s="475">
        <v>126.5</v>
      </c>
      <c r="BK9" s="240"/>
      <c r="BL9" s="488"/>
      <c r="BM9" s="489"/>
      <c r="BN9" s="475"/>
      <c r="BO9" s="195">
        <f t="shared" si="1"/>
        <v>162</v>
      </c>
      <c r="BP9" s="1116">
        <f t="shared" si="2"/>
        <v>235777</v>
      </c>
      <c r="BQ9" s="1117">
        <f t="shared" si="3"/>
        <v>40484.5</v>
      </c>
      <c r="BR9" s="1106">
        <f t="shared" si="4"/>
        <v>40484.549999999996</v>
      </c>
      <c r="BS9" s="196" t="str">
        <f>VLOOKUP(A9,Sheet2!A:B,2,FALSE)</f>
        <v>โรงพยาบาลสมเด็จพระสังฆราช(นครหลวง)</v>
      </c>
    </row>
    <row r="10" spans="1:71" s="196" customFormat="1" x14ac:dyDescent="0.25">
      <c r="A10" s="197" t="s">
        <v>3057</v>
      </c>
      <c r="B10" s="198" t="s">
        <v>3058</v>
      </c>
      <c r="C10" s="240">
        <v>19</v>
      </c>
      <c r="D10" s="488">
        <v>17755.25</v>
      </c>
      <c r="E10" s="489">
        <v>4803.5</v>
      </c>
      <c r="F10" s="475">
        <v>4803.5</v>
      </c>
      <c r="G10" s="240">
        <v>17</v>
      </c>
      <c r="H10" s="488">
        <v>23139</v>
      </c>
      <c r="I10" s="489">
        <v>4201.5</v>
      </c>
      <c r="J10" s="475">
        <v>4201.5</v>
      </c>
      <c r="K10" s="240"/>
      <c r="L10" s="488"/>
      <c r="M10" s="489"/>
      <c r="N10" s="475"/>
      <c r="O10" s="240"/>
      <c r="P10" s="488"/>
      <c r="Q10" s="489"/>
      <c r="R10" s="475"/>
      <c r="S10" s="240"/>
      <c r="T10" s="488"/>
      <c r="U10" s="489"/>
      <c r="V10" s="475"/>
      <c r="W10" s="240"/>
      <c r="X10" s="488"/>
      <c r="Y10" s="489"/>
      <c r="Z10" s="475"/>
      <c r="AA10" s="240">
        <v>1</v>
      </c>
      <c r="AB10" s="488">
        <v>1067</v>
      </c>
      <c r="AC10" s="489">
        <v>350</v>
      </c>
      <c r="AD10" s="475">
        <v>350</v>
      </c>
      <c r="AE10" s="240"/>
      <c r="AF10" s="488"/>
      <c r="AG10" s="489"/>
      <c r="AH10" s="475"/>
      <c r="AI10" s="240"/>
      <c r="AJ10" s="488"/>
      <c r="AK10" s="489"/>
      <c r="AL10" s="475"/>
      <c r="AM10" s="240"/>
      <c r="AN10" s="488"/>
      <c r="AO10" s="489"/>
      <c r="AP10" s="475"/>
      <c r="AQ10" s="240"/>
      <c r="AR10" s="488"/>
      <c r="AS10" s="489"/>
      <c r="AT10" s="475"/>
      <c r="AU10" s="240"/>
      <c r="AV10" s="488"/>
      <c r="AW10" s="489"/>
      <c r="AX10" s="475"/>
      <c r="AY10" s="230"/>
      <c r="AZ10" s="614"/>
      <c r="BA10" s="628"/>
      <c r="BB10" s="652"/>
      <c r="BC10" s="240"/>
      <c r="BD10" s="488"/>
      <c r="BE10" s="489"/>
      <c r="BF10" s="475"/>
      <c r="BG10" s="240"/>
      <c r="BH10" s="488"/>
      <c r="BI10" s="489"/>
      <c r="BJ10" s="475"/>
      <c r="BK10" s="240"/>
      <c r="BL10" s="488"/>
      <c r="BM10" s="489"/>
      <c r="BN10" s="475"/>
      <c r="BO10" s="195">
        <f t="shared" si="1"/>
        <v>37</v>
      </c>
      <c r="BP10" s="1116">
        <f t="shared" si="2"/>
        <v>41961.25</v>
      </c>
      <c r="BQ10" s="1117">
        <f t="shared" si="3"/>
        <v>9355</v>
      </c>
      <c r="BR10" s="1106">
        <f t="shared" si="4"/>
        <v>9355</v>
      </c>
      <c r="BS10" s="196" t="str">
        <f>VLOOKUP(A10,Sheet2!A:B,2,FALSE)</f>
        <v>โรงพยาบาลบางไทร</v>
      </c>
    </row>
    <row r="11" spans="1:71" s="196" customFormat="1" x14ac:dyDescent="0.25">
      <c r="A11" s="197" t="s">
        <v>23618</v>
      </c>
      <c r="B11" s="200" t="s">
        <v>23619</v>
      </c>
      <c r="C11" s="240">
        <v>129</v>
      </c>
      <c r="D11" s="488">
        <v>209338</v>
      </c>
      <c r="E11" s="489">
        <v>17967.375</v>
      </c>
      <c r="F11" s="475">
        <v>17967.419999999998</v>
      </c>
      <c r="G11" s="240">
        <v>10</v>
      </c>
      <c r="H11" s="488">
        <v>11378</v>
      </c>
      <c r="I11" s="489">
        <v>1523.7</v>
      </c>
      <c r="J11" s="475">
        <v>1523.7</v>
      </c>
      <c r="K11" s="240">
        <v>2</v>
      </c>
      <c r="L11" s="488">
        <v>250</v>
      </c>
      <c r="M11" s="489">
        <v>75</v>
      </c>
      <c r="N11" s="475">
        <v>75</v>
      </c>
      <c r="O11" s="240"/>
      <c r="P11" s="488"/>
      <c r="Q11" s="489"/>
      <c r="R11" s="475"/>
      <c r="S11" s="240"/>
      <c r="T11" s="488"/>
      <c r="U11" s="489"/>
      <c r="V11" s="475"/>
      <c r="W11" s="240"/>
      <c r="X11" s="488"/>
      <c r="Y11" s="489"/>
      <c r="Z11" s="475"/>
      <c r="AA11" s="240"/>
      <c r="AB11" s="488"/>
      <c r="AC11" s="489"/>
      <c r="AD11" s="475"/>
      <c r="AE11" s="240"/>
      <c r="AF11" s="488"/>
      <c r="AG11" s="489"/>
      <c r="AH11" s="475"/>
      <c r="AI11" s="240">
        <v>1</v>
      </c>
      <c r="AJ11" s="488">
        <v>515</v>
      </c>
      <c r="AK11" s="489">
        <v>154.5</v>
      </c>
      <c r="AL11" s="475">
        <v>154.5</v>
      </c>
      <c r="AM11" s="240"/>
      <c r="AN11" s="488"/>
      <c r="AO11" s="489"/>
      <c r="AP11" s="475"/>
      <c r="AQ11" s="240"/>
      <c r="AR11" s="488"/>
      <c r="AS11" s="489"/>
      <c r="AT11" s="475"/>
      <c r="AU11" s="240"/>
      <c r="AV11" s="488"/>
      <c r="AW11" s="489"/>
      <c r="AX11" s="475"/>
      <c r="AY11" s="230"/>
      <c r="AZ11" s="614"/>
      <c r="BA11" s="628"/>
      <c r="BB11" s="652"/>
      <c r="BC11" s="240"/>
      <c r="BD11" s="488"/>
      <c r="BE11" s="489"/>
      <c r="BF11" s="475"/>
      <c r="BG11" s="240"/>
      <c r="BH11" s="488"/>
      <c r="BI11" s="489"/>
      <c r="BJ11" s="475"/>
      <c r="BK11" s="240"/>
      <c r="BL11" s="488"/>
      <c r="BM11" s="489"/>
      <c r="BN11" s="475"/>
      <c r="BO11" s="195">
        <f t="shared" si="1"/>
        <v>142</v>
      </c>
      <c r="BP11" s="1116">
        <f t="shared" si="2"/>
        <v>221481</v>
      </c>
      <c r="BQ11" s="1117">
        <f t="shared" si="3"/>
        <v>19720.575000000001</v>
      </c>
      <c r="BR11" s="1106">
        <f t="shared" si="4"/>
        <v>19720.62</v>
      </c>
      <c r="BS11" s="196" t="str">
        <f>VLOOKUP(A11,Sheet2!A:B,2,FALSE)</f>
        <v>โรงพยาบาลบางบาล</v>
      </c>
    </row>
    <row r="12" spans="1:71" s="196" customFormat="1" x14ac:dyDescent="0.25">
      <c r="A12" s="201" t="s">
        <v>3059</v>
      </c>
      <c r="B12" s="198" t="s">
        <v>3060</v>
      </c>
      <c r="C12" s="240">
        <v>213</v>
      </c>
      <c r="D12" s="488">
        <v>331032.5</v>
      </c>
      <c r="E12" s="489">
        <v>77339.399999999994</v>
      </c>
      <c r="F12" s="475">
        <v>77339.399999999994</v>
      </c>
      <c r="G12" s="240">
        <v>1</v>
      </c>
      <c r="H12" s="488">
        <v>286</v>
      </c>
      <c r="I12" s="489">
        <v>228.8</v>
      </c>
      <c r="J12" s="475">
        <v>228.8</v>
      </c>
      <c r="K12" s="240"/>
      <c r="L12" s="488"/>
      <c r="M12" s="489"/>
      <c r="N12" s="475"/>
      <c r="O12" s="240"/>
      <c r="P12" s="488"/>
      <c r="Q12" s="489"/>
      <c r="R12" s="475"/>
      <c r="S12" s="240">
        <v>2</v>
      </c>
      <c r="T12" s="488">
        <v>1110</v>
      </c>
      <c r="U12" s="489">
        <v>888</v>
      </c>
      <c r="V12" s="475">
        <v>888</v>
      </c>
      <c r="W12" s="240"/>
      <c r="X12" s="488"/>
      <c r="Y12" s="489"/>
      <c r="Z12" s="475"/>
      <c r="AA12" s="240"/>
      <c r="AB12" s="488"/>
      <c r="AC12" s="489"/>
      <c r="AD12" s="475"/>
      <c r="AE12" s="240"/>
      <c r="AF12" s="488"/>
      <c r="AG12" s="489"/>
      <c r="AH12" s="475"/>
      <c r="AI12" s="240">
        <v>1</v>
      </c>
      <c r="AJ12" s="488">
        <v>320</v>
      </c>
      <c r="AK12" s="489">
        <v>256</v>
      </c>
      <c r="AL12" s="475">
        <v>256</v>
      </c>
      <c r="AM12" s="240"/>
      <c r="AN12" s="488"/>
      <c r="AO12" s="489"/>
      <c r="AP12" s="475"/>
      <c r="AQ12" s="240"/>
      <c r="AR12" s="488"/>
      <c r="AS12" s="489"/>
      <c r="AT12" s="475"/>
      <c r="AU12" s="240">
        <v>7</v>
      </c>
      <c r="AV12" s="488">
        <v>7158</v>
      </c>
      <c r="AW12" s="489">
        <v>2430.4</v>
      </c>
      <c r="AX12" s="475">
        <v>2430.4</v>
      </c>
      <c r="AY12" s="230"/>
      <c r="AZ12" s="614"/>
      <c r="BA12" s="628"/>
      <c r="BB12" s="652"/>
      <c r="BC12" s="240">
        <v>7</v>
      </c>
      <c r="BD12" s="488">
        <v>1587</v>
      </c>
      <c r="BE12" s="489">
        <v>1269.5999999999999</v>
      </c>
      <c r="BF12" s="475">
        <v>1269.5999999999999</v>
      </c>
      <c r="BG12" s="240"/>
      <c r="BH12" s="488"/>
      <c r="BI12" s="489"/>
      <c r="BJ12" s="475"/>
      <c r="BK12" s="240"/>
      <c r="BL12" s="488"/>
      <c r="BM12" s="489"/>
      <c r="BN12" s="475"/>
      <c r="BO12" s="195">
        <f t="shared" si="1"/>
        <v>231</v>
      </c>
      <c r="BP12" s="1116">
        <f t="shared" si="2"/>
        <v>341493.5</v>
      </c>
      <c r="BQ12" s="1117">
        <f t="shared" si="3"/>
        <v>82412.2</v>
      </c>
      <c r="BR12" s="1106">
        <f t="shared" si="4"/>
        <v>82412.2</v>
      </c>
      <c r="BS12" s="196" t="str">
        <f>VLOOKUP(A12,Sheet2!A:B,2,FALSE)</f>
        <v>โรงพยาบาลบางปะอิน</v>
      </c>
    </row>
    <row r="13" spans="1:71" s="196" customFormat="1" x14ac:dyDescent="0.25">
      <c r="A13" s="201" t="s">
        <v>3061</v>
      </c>
      <c r="B13" s="198" t="s">
        <v>14</v>
      </c>
      <c r="C13" s="240">
        <v>113</v>
      </c>
      <c r="D13" s="488">
        <v>161555.5</v>
      </c>
      <c r="E13" s="489">
        <v>16645.424999999999</v>
      </c>
      <c r="F13" s="475">
        <v>16645.469999999998</v>
      </c>
      <c r="G13" s="240"/>
      <c r="H13" s="488"/>
      <c r="I13" s="489"/>
      <c r="J13" s="475"/>
      <c r="K13" s="240"/>
      <c r="L13" s="488"/>
      <c r="M13" s="489"/>
      <c r="N13" s="475"/>
      <c r="O13" s="240">
        <v>4</v>
      </c>
      <c r="P13" s="488">
        <v>2288.1999999999998</v>
      </c>
      <c r="Q13" s="489">
        <v>509.46</v>
      </c>
      <c r="R13" s="475">
        <v>509.46</v>
      </c>
      <c r="S13" s="240"/>
      <c r="T13" s="488"/>
      <c r="U13" s="489"/>
      <c r="V13" s="475"/>
      <c r="W13" s="240"/>
      <c r="X13" s="488"/>
      <c r="Y13" s="489"/>
      <c r="Z13" s="475"/>
      <c r="AA13" s="240"/>
      <c r="AB13" s="488"/>
      <c r="AC13" s="489"/>
      <c r="AD13" s="475"/>
      <c r="AE13" s="240"/>
      <c r="AF13" s="488"/>
      <c r="AG13" s="489"/>
      <c r="AH13" s="475"/>
      <c r="AI13" s="240"/>
      <c r="AJ13" s="488"/>
      <c r="AK13" s="489"/>
      <c r="AL13" s="475"/>
      <c r="AM13" s="240"/>
      <c r="AN13" s="488"/>
      <c r="AO13" s="489"/>
      <c r="AP13" s="475"/>
      <c r="AQ13" s="240"/>
      <c r="AR13" s="488"/>
      <c r="AS13" s="489"/>
      <c r="AT13" s="475"/>
      <c r="AU13" s="240">
        <v>1</v>
      </c>
      <c r="AV13" s="488">
        <v>650</v>
      </c>
      <c r="AW13" s="489">
        <v>195</v>
      </c>
      <c r="AX13" s="475">
        <v>195</v>
      </c>
      <c r="AY13" s="230"/>
      <c r="AZ13" s="614"/>
      <c r="BA13" s="628"/>
      <c r="BB13" s="652"/>
      <c r="BC13" s="240">
        <v>1</v>
      </c>
      <c r="BD13" s="488">
        <v>434</v>
      </c>
      <c r="BE13" s="489">
        <v>130.19999999999999</v>
      </c>
      <c r="BF13" s="475">
        <v>130.19999999999999</v>
      </c>
      <c r="BG13" s="240">
        <v>9</v>
      </c>
      <c r="BH13" s="488">
        <v>4489</v>
      </c>
      <c r="BI13" s="489">
        <v>1175.4000000000001</v>
      </c>
      <c r="BJ13" s="475">
        <v>1175.4000000000001</v>
      </c>
      <c r="BK13" s="240"/>
      <c r="BL13" s="488"/>
      <c r="BM13" s="489"/>
      <c r="BN13" s="475"/>
      <c r="BO13" s="195">
        <f t="shared" si="1"/>
        <v>128</v>
      </c>
      <c r="BP13" s="1116">
        <f t="shared" si="2"/>
        <v>169416.7</v>
      </c>
      <c r="BQ13" s="1117">
        <f t="shared" si="3"/>
        <v>18655.485000000001</v>
      </c>
      <c r="BR13" s="1106">
        <f t="shared" si="4"/>
        <v>18655.53</v>
      </c>
      <c r="BS13" s="196" t="str">
        <f>VLOOKUP(A13,Sheet2!A:B,2,FALSE)</f>
        <v>โรงพยาบาลบางปะหัน</v>
      </c>
    </row>
    <row r="14" spans="1:71" s="196" customFormat="1" x14ac:dyDescent="0.25">
      <c r="A14" s="201" t="s">
        <v>3062</v>
      </c>
      <c r="B14" s="198" t="s">
        <v>3063</v>
      </c>
      <c r="C14" s="240">
        <v>29</v>
      </c>
      <c r="D14" s="488">
        <v>24898.5</v>
      </c>
      <c r="E14" s="489">
        <v>7255.625</v>
      </c>
      <c r="F14" s="475">
        <v>7255.64</v>
      </c>
      <c r="G14" s="240">
        <v>18</v>
      </c>
      <c r="H14" s="488">
        <v>12550</v>
      </c>
      <c r="I14" s="489">
        <v>3940.5</v>
      </c>
      <c r="J14" s="475">
        <v>3940.5</v>
      </c>
      <c r="K14" s="240"/>
      <c r="L14" s="488"/>
      <c r="M14" s="489"/>
      <c r="N14" s="475"/>
      <c r="O14" s="240"/>
      <c r="P14" s="488"/>
      <c r="Q14" s="489"/>
      <c r="R14" s="475"/>
      <c r="S14" s="240"/>
      <c r="T14" s="488"/>
      <c r="U14" s="489"/>
      <c r="V14" s="475"/>
      <c r="W14" s="240"/>
      <c r="X14" s="488"/>
      <c r="Y14" s="489"/>
      <c r="Z14" s="475"/>
      <c r="AA14" s="240"/>
      <c r="AB14" s="488"/>
      <c r="AC14" s="489"/>
      <c r="AD14" s="475"/>
      <c r="AE14" s="240"/>
      <c r="AF14" s="488"/>
      <c r="AG14" s="489"/>
      <c r="AH14" s="475"/>
      <c r="AI14" s="240"/>
      <c r="AJ14" s="488"/>
      <c r="AK14" s="489"/>
      <c r="AL14" s="475"/>
      <c r="AM14" s="240"/>
      <c r="AN14" s="488"/>
      <c r="AO14" s="489"/>
      <c r="AP14" s="475"/>
      <c r="AQ14" s="240"/>
      <c r="AR14" s="488"/>
      <c r="AS14" s="489"/>
      <c r="AT14" s="475"/>
      <c r="AU14" s="240"/>
      <c r="AV14" s="488"/>
      <c r="AW14" s="489"/>
      <c r="AX14" s="475"/>
      <c r="AY14" s="230"/>
      <c r="AZ14" s="614"/>
      <c r="BA14" s="628"/>
      <c r="BB14" s="652"/>
      <c r="BC14" s="240">
        <v>3</v>
      </c>
      <c r="BD14" s="488">
        <v>2075</v>
      </c>
      <c r="BE14" s="489">
        <v>700</v>
      </c>
      <c r="BF14" s="475">
        <v>700</v>
      </c>
      <c r="BG14" s="240"/>
      <c r="BH14" s="488"/>
      <c r="BI14" s="489"/>
      <c r="BJ14" s="475"/>
      <c r="BK14" s="240"/>
      <c r="BL14" s="488"/>
      <c r="BM14" s="489"/>
      <c r="BN14" s="475"/>
      <c r="BO14" s="195">
        <f t="shared" si="1"/>
        <v>50</v>
      </c>
      <c r="BP14" s="1116">
        <f t="shared" si="2"/>
        <v>39523.5</v>
      </c>
      <c r="BQ14" s="1117">
        <f t="shared" si="3"/>
        <v>11896.125</v>
      </c>
      <c r="BR14" s="1106">
        <f t="shared" si="4"/>
        <v>11896.14</v>
      </c>
      <c r="BS14" s="196" t="str">
        <f>VLOOKUP(A14,Sheet2!A:B,2,FALSE)</f>
        <v>โรงพยาบาลผักไห่</v>
      </c>
    </row>
    <row r="15" spans="1:71" s="196" customFormat="1" x14ac:dyDescent="0.25">
      <c r="A15" s="201" t="s">
        <v>3064</v>
      </c>
      <c r="B15" s="198" t="s">
        <v>9</v>
      </c>
      <c r="C15" s="240">
        <v>95</v>
      </c>
      <c r="D15" s="488">
        <v>133074</v>
      </c>
      <c r="E15" s="489">
        <v>21935.875</v>
      </c>
      <c r="F15" s="475">
        <v>21935.899999999998</v>
      </c>
      <c r="G15" s="240"/>
      <c r="H15" s="488"/>
      <c r="I15" s="489"/>
      <c r="J15" s="475"/>
      <c r="K15" s="240">
        <v>1</v>
      </c>
      <c r="L15" s="488">
        <v>190</v>
      </c>
      <c r="M15" s="489">
        <v>95</v>
      </c>
      <c r="N15" s="475">
        <v>95</v>
      </c>
      <c r="O15" s="240"/>
      <c r="P15" s="488"/>
      <c r="Q15" s="489"/>
      <c r="R15" s="475"/>
      <c r="S15" s="240">
        <v>1</v>
      </c>
      <c r="T15" s="488">
        <v>665</v>
      </c>
      <c r="U15" s="489">
        <v>332.5</v>
      </c>
      <c r="V15" s="475">
        <v>332.5</v>
      </c>
      <c r="W15" s="240"/>
      <c r="X15" s="488"/>
      <c r="Y15" s="489"/>
      <c r="Z15" s="475"/>
      <c r="AA15" s="240"/>
      <c r="AB15" s="488"/>
      <c r="AC15" s="489"/>
      <c r="AD15" s="475"/>
      <c r="AE15" s="240"/>
      <c r="AF15" s="488"/>
      <c r="AG15" s="489"/>
      <c r="AH15" s="475"/>
      <c r="AI15" s="240"/>
      <c r="AJ15" s="488"/>
      <c r="AK15" s="489"/>
      <c r="AL15" s="475"/>
      <c r="AM15" s="240"/>
      <c r="AN15" s="488"/>
      <c r="AO15" s="489"/>
      <c r="AP15" s="475"/>
      <c r="AQ15" s="240"/>
      <c r="AR15" s="488"/>
      <c r="AS15" s="489"/>
      <c r="AT15" s="475"/>
      <c r="AU15" s="240"/>
      <c r="AV15" s="488"/>
      <c r="AW15" s="489"/>
      <c r="AX15" s="475"/>
      <c r="AY15" s="230"/>
      <c r="AZ15" s="614"/>
      <c r="BA15" s="628"/>
      <c r="BB15" s="652"/>
      <c r="BC15" s="240">
        <v>4</v>
      </c>
      <c r="BD15" s="488">
        <v>2394</v>
      </c>
      <c r="BE15" s="489">
        <v>791</v>
      </c>
      <c r="BF15" s="475">
        <v>791</v>
      </c>
      <c r="BG15" s="240"/>
      <c r="BH15" s="488"/>
      <c r="BI15" s="489"/>
      <c r="BJ15" s="475"/>
      <c r="BK15" s="240"/>
      <c r="BL15" s="488"/>
      <c r="BM15" s="489"/>
      <c r="BN15" s="475"/>
      <c r="BO15" s="195">
        <f t="shared" si="1"/>
        <v>101</v>
      </c>
      <c r="BP15" s="1116">
        <f t="shared" si="2"/>
        <v>136323</v>
      </c>
      <c r="BQ15" s="1117">
        <f t="shared" si="3"/>
        <v>23154.375</v>
      </c>
      <c r="BR15" s="1106">
        <f t="shared" si="4"/>
        <v>23154.399999999998</v>
      </c>
      <c r="BS15" s="196" t="str">
        <f>VLOOKUP(A15,Sheet2!A:B,2,FALSE)</f>
        <v>โรงพยาบาลภาชี</v>
      </c>
    </row>
    <row r="16" spans="1:71" s="196" customFormat="1" x14ac:dyDescent="0.25">
      <c r="A16" s="201" t="s">
        <v>3065</v>
      </c>
      <c r="B16" s="198" t="s">
        <v>3066</v>
      </c>
      <c r="C16" s="240">
        <v>18</v>
      </c>
      <c r="D16" s="488">
        <v>17769.5</v>
      </c>
      <c r="E16" s="489">
        <v>1912.5</v>
      </c>
      <c r="F16" s="475">
        <v>1912.51</v>
      </c>
      <c r="G16" s="240">
        <v>25</v>
      </c>
      <c r="H16" s="488">
        <v>30130</v>
      </c>
      <c r="I16" s="489">
        <v>2746.8</v>
      </c>
      <c r="J16" s="475">
        <v>2746.8</v>
      </c>
      <c r="K16" s="240"/>
      <c r="L16" s="488"/>
      <c r="M16" s="489"/>
      <c r="N16" s="475"/>
      <c r="O16" s="240"/>
      <c r="P16" s="488"/>
      <c r="Q16" s="489"/>
      <c r="R16" s="475"/>
      <c r="S16" s="240">
        <v>1</v>
      </c>
      <c r="T16" s="488">
        <v>5991</v>
      </c>
      <c r="U16" s="489">
        <v>210</v>
      </c>
      <c r="V16" s="475">
        <v>210</v>
      </c>
      <c r="W16" s="240"/>
      <c r="X16" s="488"/>
      <c r="Y16" s="489"/>
      <c r="Z16" s="475"/>
      <c r="AA16" s="240">
        <v>3</v>
      </c>
      <c r="AB16" s="488">
        <v>932</v>
      </c>
      <c r="AC16" s="489">
        <v>279.60000000000002</v>
      </c>
      <c r="AD16" s="475">
        <v>279.60000000000002</v>
      </c>
      <c r="AE16" s="240"/>
      <c r="AF16" s="488"/>
      <c r="AG16" s="489"/>
      <c r="AH16" s="475"/>
      <c r="AI16" s="240">
        <v>2</v>
      </c>
      <c r="AJ16" s="488">
        <v>737</v>
      </c>
      <c r="AK16" s="489">
        <v>221.1</v>
      </c>
      <c r="AL16" s="475">
        <v>221.1</v>
      </c>
      <c r="AM16" s="240"/>
      <c r="AN16" s="488"/>
      <c r="AO16" s="489"/>
      <c r="AP16" s="475"/>
      <c r="AQ16" s="240"/>
      <c r="AR16" s="488"/>
      <c r="AS16" s="489"/>
      <c r="AT16" s="475"/>
      <c r="AU16" s="240"/>
      <c r="AV16" s="488"/>
      <c r="AW16" s="489"/>
      <c r="AX16" s="475"/>
      <c r="AY16" s="230"/>
      <c r="AZ16" s="614"/>
      <c r="BA16" s="628"/>
      <c r="BB16" s="652"/>
      <c r="BC16" s="240"/>
      <c r="BD16" s="488"/>
      <c r="BE16" s="489"/>
      <c r="BF16" s="475"/>
      <c r="BG16" s="240"/>
      <c r="BH16" s="488"/>
      <c r="BI16" s="489"/>
      <c r="BJ16" s="475"/>
      <c r="BK16" s="240"/>
      <c r="BL16" s="488"/>
      <c r="BM16" s="489"/>
      <c r="BN16" s="475"/>
      <c r="BO16" s="195">
        <f t="shared" si="1"/>
        <v>49</v>
      </c>
      <c r="BP16" s="1116">
        <f t="shared" si="2"/>
        <v>55559.5</v>
      </c>
      <c r="BQ16" s="1117">
        <f t="shared" si="3"/>
        <v>5370.0000000000009</v>
      </c>
      <c r="BR16" s="1106">
        <f t="shared" si="4"/>
        <v>5370.0100000000011</v>
      </c>
      <c r="BS16" s="196" t="str">
        <f>VLOOKUP(A16,Sheet2!A:B,2,FALSE)</f>
        <v>โรงพยาบาลลาดบัวหลวง</v>
      </c>
    </row>
    <row r="17" spans="1:71" s="196" customFormat="1" x14ac:dyDescent="0.25">
      <c r="A17" s="201" t="s">
        <v>3067</v>
      </c>
      <c r="B17" s="198" t="s">
        <v>10</v>
      </c>
      <c r="C17" s="240">
        <v>158</v>
      </c>
      <c r="D17" s="488">
        <v>230412</v>
      </c>
      <c r="E17" s="489">
        <v>68519.600000000006</v>
      </c>
      <c r="F17" s="475">
        <v>68519.600000000006</v>
      </c>
      <c r="G17" s="240">
        <v>1</v>
      </c>
      <c r="H17" s="488">
        <v>1451</v>
      </c>
      <c r="I17" s="489">
        <v>560</v>
      </c>
      <c r="J17" s="475">
        <v>560</v>
      </c>
      <c r="K17" s="240">
        <v>1</v>
      </c>
      <c r="L17" s="488">
        <v>50</v>
      </c>
      <c r="M17" s="489">
        <v>40</v>
      </c>
      <c r="N17" s="475">
        <v>40</v>
      </c>
      <c r="O17" s="240">
        <v>2</v>
      </c>
      <c r="P17" s="488">
        <v>856.125</v>
      </c>
      <c r="Q17" s="489">
        <v>684.90000000000009</v>
      </c>
      <c r="R17" s="475">
        <v>684.9</v>
      </c>
      <c r="S17" s="240"/>
      <c r="T17" s="488"/>
      <c r="U17" s="489"/>
      <c r="V17" s="475"/>
      <c r="W17" s="240"/>
      <c r="X17" s="488"/>
      <c r="Y17" s="489"/>
      <c r="Z17" s="475"/>
      <c r="AA17" s="240">
        <v>3</v>
      </c>
      <c r="AB17" s="488">
        <v>1671</v>
      </c>
      <c r="AC17" s="489">
        <v>1326.4</v>
      </c>
      <c r="AD17" s="475">
        <v>1326.4</v>
      </c>
      <c r="AE17" s="240"/>
      <c r="AF17" s="488"/>
      <c r="AG17" s="489"/>
      <c r="AH17" s="475"/>
      <c r="AI17" s="240"/>
      <c r="AJ17" s="488"/>
      <c r="AK17" s="489"/>
      <c r="AL17" s="475"/>
      <c r="AM17" s="240">
        <v>1</v>
      </c>
      <c r="AN17" s="488">
        <v>339</v>
      </c>
      <c r="AO17" s="489">
        <v>271.2</v>
      </c>
      <c r="AP17" s="475">
        <v>271.2</v>
      </c>
      <c r="AQ17" s="240"/>
      <c r="AR17" s="488"/>
      <c r="AS17" s="489"/>
      <c r="AT17" s="475"/>
      <c r="AU17" s="240"/>
      <c r="AV17" s="488"/>
      <c r="AW17" s="489"/>
      <c r="AX17" s="475"/>
      <c r="AY17" s="230"/>
      <c r="AZ17" s="614"/>
      <c r="BA17" s="628"/>
      <c r="BB17" s="652"/>
      <c r="BC17" s="240">
        <v>5</v>
      </c>
      <c r="BD17" s="488">
        <v>5787</v>
      </c>
      <c r="BE17" s="489">
        <v>1613.6</v>
      </c>
      <c r="BF17" s="475">
        <v>1613.6</v>
      </c>
      <c r="BG17" s="240"/>
      <c r="BH17" s="488"/>
      <c r="BI17" s="489"/>
      <c r="BJ17" s="475"/>
      <c r="BK17" s="240"/>
      <c r="BL17" s="488"/>
      <c r="BM17" s="489"/>
      <c r="BN17" s="475"/>
      <c r="BO17" s="195">
        <f t="shared" si="1"/>
        <v>171</v>
      </c>
      <c r="BP17" s="1116">
        <f t="shared" si="2"/>
        <v>240566.125</v>
      </c>
      <c r="BQ17" s="1117">
        <f t="shared" si="3"/>
        <v>73015.7</v>
      </c>
      <c r="BR17" s="1106">
        <f t="shared" si="4"/>
        <v>73015.7</v>
      </c>
      <c r="BS17" s="196" t="str">
        <f>VLOOKUP(A17,Sheet2!A:B,2,FALSE)</f>
        <v>โรงพยาบาลวังน้อย</v>
      </c>
    </row>
    <row r="18" spans="1:71" s="196" customFormat="1" x14ac:dyDescent="0.25">
      <c r="A18" s="201" t="s">
        <v>3068</v>
      </c>
      <c r="B18" s="198" t="s">
        <v>11</v>
      </c>
      <c r="C18" s="240">
        <v>13</v>
      </c>
      <c r="D18" s="488">
        <v>12901.25</v>
      </c>
      <c r="E18" s="489">
        <v>3279.75</v>
      </c>
      <c r="F18" s="475">
        <v>3279.76</v>
      </c>
      <c r="G18" s="240">
        <v>8</v>
      </c>
      <c r="H18" s="488">
        <v>5056</v>
      </c>
      <c r="I18" s="489">
        <v>1620</v>
      </c>
      <c r="J18" s="475">
        <v>1620</v>
      </c>
      <c r="K18" s="240"/>
      <c r="L18" s="488"/>
      <c r="M18" s="489"/>
      <c r="N18" s="475"/>
      <c r="O18" s="240"/>
      <c r="P18" s="488"/>
      <c r="Q18" s="489"/>
      <c r="R18" s="475"/>
      <c r="S18" s="240"/>
      <c r="T18" s="488"/>
      <c r="U18" s="489"/>
      <c r="V18" s="475"/>
      <c r="W18" s="240"/>
      <c r="X18" s="488"/>
      <c r="Y18" s="489"/>
      <c r="Z18" s="475"/>
      <c r="AA18" s="240"/>
      <c r="AB18" s="488"/>
      <c r="AC18" s="489"/>
      <c r="AD18" s="475"/>
      <c r="AE18" s="240"/>
      <c r="AF18" s="488"/>
      <c r="AG18" s="489"/>
      <c r="AH18" s="475"/>
      <c r="AI18" s="240">
        <v>1</v>
      </c>
      <c r="AJ18" s="488">
        <v>120</v>
      </c>
      <c r="AK18" s="489">
        <v>60</v>
      </c>
      <c r="AL18" s="475">
        <v>60</v>
      </c>
      <c r="AM18" s="240">
        <v>3</v>
      </c>
      <c r="AN18" s="488">
        <v>465</v>
      </c>
      <c r="AO18" s="489">
        <v>232.5</v>
      </c>
      <c r="AP18" s="475">
        <v>232.5</v>
      </c>
      <c r="AQ18" s="240">
        <v>2</v>
      </c>
      <c r="AR18" s="488">
        <v>305</v>
      </c>
      <c r="AS18" s="489">
        <v>152.5</v>
      </c>
      <c r="AT18" s="475">
        <v>152.5</v>
      </c>
      <c r="AU18" s="240"/>
      <c r="AV18" s="488"/>
      <c r="AW18" s="489"/>
      <c r="AX18" s="475"/>
      <c r="AY18" s="347"/>
      <c r="AZ18" s="615"/>
      <c r="BA18" s="629"/>
      <c r="BB18" s="660"/>
      <c r="BC18" s="240"/>
      <c r="BD18" s="488"/>
      <c r="BE18" s="489"/>
      <c r="BF18" s="475"/>
      <c r="BG18" s="240"/>
      <c r="BH18" s="488"/>
      <c r="BI18" s="489"/>
      <c r="BJ18" s="475"/>
      <c r="BK18" s="240"/>
      <c r="BL18" s="488"/>
      <c r="BM18" s="489"/>
      <c r="BN18" s="475"/>
      <c r="BO18" s="195">
        <f t="shared" si="1"/>
        <v>27</v>
      </c>
      <c r="BP18" s="1116">
        <f t="shared" si="2"/>
        <v>18847.25</v>
      </c>
      <c r="BQ18" s="1117">
        <f t="shared" si="3"/>
        <v>5344.75</v>
      </c>
      <c r="BR18" s="1106">
        <f t="shared" si="4"/>
        <v>5344.76</v>
      </c>
      <c r="BS18" s="196" t="str">
        <f>VLOOKUP(A18,Sheet2!A:B,2,FALSE)</f>
        <v>โรงพยาบาลบางซ้าย</v>
      </c>
    </row>
    <row r="19" spans="1:71" s="196" customFormat="1" x14ac:dyDescent="0.25">
      <c r="A19" s="201" t="s">
        <v>3069</v>
      </c>
      <c r="B19" s="196" t="s">
        <v>3070</v>
      </c>
      <c r="C19" s="240">
        <v>128</v>
      </c>
      <c r="D19" s="488">
        <v>167125.25</v>
      </c>
      <c r="E19" s="489">
        <v>29193.875</v>
      </c>
      <c r="F19" s="475">
        <v>29193.93</v>
      </c>
      <c r="G19" s="240">
        <v>3</v>
      </c>
      <c r="H19" s="488">
        <v>1902</v>
      </c>
      <c r="I19" s="489">
        <v>490</v>
      </c>
      <c r="J19" s="475">
        <v>490</v>
      </c>
      <c r="K19" s="240"/>
      <c r="L19" s="488"/>
      <c r="M19" s="489"/>
      <c r="N19" s="475"/>
      <c r="O19" s="240">
        <v>3</v>
      </c>
      <c r="P19" s="488">
        <v>4032.11</v>
      </c>
      <c r="Q19" s="489">
        <v>925.47</v>
      </c>
      <c r="R19" s="475">
        <v>925.47</v>
      </c>
      <c r="S19" s="240"/>
      <c r="T19" s="488"/>
      <c r="U19" s="489"/>
      <c r="V19" s="475"/>
      <c r="W19" s="240"/>
      <c r="X19" s="488"/>
      <c r="Y19" s="489"/>
      <c r="Z19" s="475"/>
      <c r="AA19" s="240"/>
      <c r="AB19" s="488"/>
      <c r="AC19" s="489"/>
      <c r="AD19" s="475"/>
      <c r="AE19" s="240"/>
      <c r="AF19" s="488"/>
      <c r="AG19" s="489"/>
      <c r="AH19" s="475"/>
      <c r="AI19" s="240"/>
      <c r="AJ19" s="488"/>
      <c r="AK19" s="489"/>
      <c r="AL19" s="475"/>
      <c r="AM19" s="240">
        <v>2</v>
      </c>
      <c r="AN19" s="488">
        <v>406</v>
      </c>
      <c r="AO19" s="489">
        <v>203</v>
      </c>
      <c r="AP19" s="475">
        <v>203</v>
      </c>
      <c r="AQ19" s="240"/>
      <c r="AR19" s="488"/>
      <c r="AS19" s="489"/>
      <c r="AT19" s="475"/>
      <c r="AU19" s="240">
        <v>2</v>
      </c>
      <c r="AV19" s="488">
        <v>1955</v>
      </c>
      <c r="AW19" s="489">
        <v>570</v>
      </c>
      <c r="AX19" s="475">
        <v>570</v>
      </c>
      <c r="AY19" s="230"/>
      <c r="AZ19" s="614"/>
      <c r="BA19" s="628"/>
      <c r="BB19" s="652"/>
      <c r="BC19" s="240"/>
      <c r="BD19" s="488"/>
      <c r="BE19" s="489"/>
      <c r="BF19" s="475"/>
      <c r="BG19" s="240"/>
      <c r="BH19" s="488"/>
      <c r="BI19" s="489"/>
      <c r="BJ19" s="475"/>
      <c r="BK19" s="240"/>
      <c r="BL19" s="488"/>
      <c r="BM19" s="489"/>
      <c r="BN19" s="475"/>
      <c r="BO19" s="195">
        <f t="shared" si="1"/>
        <v>138</v>
      </c>
      <c r="BP19" s="1116">
        <f t="shared" si="2"/>
        <v>175420.36</v>
      </c>
      <c r="BQ19" s="1117">
        <f t="shared" si="3"/>
        <v>31382.345000000001</v>
      </c>
      <c r="BR19" s="1106">
        <f t="shared" si="4"/>
        <v>31382.400000000001</v>
      </c>
      <c r="BS19" s="196" t="str">
        <f>VLOOKUP(A19,Sheet2!A:B,2,FALSE)</f>
        <v>โรงพยาบาลอุทัย</v>
      </c>
    </row>
    <row r="20" spans="1:71" s="196" customFormat="1" x14ac:dyDescent="0.25">
      <c r="A20" s="201" t="s">
        <v>3071</v>
      </c>
      <c r="B20" s="198" t="s">
        <v>3072</v>
      </c>
      <c r="C20" s="240">
        <v>33</v>
      </c>
      <c r="D20" s="488">
        <v>63152.5</v>
      </c>
      <c r="E20" s="489">
        <v>5827.4250000000011</v>
      </c>
      <c r="F20" s="475">
        <v>5827.4400000000005</v>
      </c>
      <c r="G20" s="240">
        <v>1</v>
      </c>
      <c r="H20" s="488">
        <v>423</v>
      </c>
      <c r="I20" s="489">
        <v>126.89999999999999</v>
      </c>
      <c r="J20" s="475">
        <v>126.9</v>
      </c>
      <c r="K20" s="240">
        <v>1</v>
      </c>
      <c r="L20" s="488">
        <v>251</v>
      </c>
      <c r="M20" s="489">
        <v>75.3</v>
      </c>
      <c r="N20" s="475">
        <v>75.3</v>
      </c>
      <c r="O20" s="240"/>
      <c r="P20" s="488"/>
      <c r="Q20" s="489"/>
      <c r="R20" s="475"/>
      <c r="S20" s="240"/>
      <c r="T20" s="488"/>
      <c r="U20" s="489"/>
      <c r="V20" s="475"/>
      <c r="W20" s="240"/>
      <c r="X20" s="488"/>
      <c r="Y20" s="489"/>
      <c r="Z20" s="475"/>
      <c r="AA20" s="240"/>
      <c r="AB20" s="488"/>
      <c r="AC20" s="489"/>
      <c r="AD20" s="475"/>
      <c r="AE20" s="240">
        <v>2</v>
      </c>
      <c r="AF20" s="488">
        <v>2291</v>
      </c>
      <c r="AG20" s="489">
        <v>373.5</v>
      </c>
      <c r="AH20" s="475">
        <v>373.5</v>
      </c>
      <c r="AI20" s="240">
        <v>1</v>
      </c>
      <c r="AJ20" s="488">
        <v>139</v>
      </c>
      <c r="AK20" s="489">
        <v>41.699999999999996</v>
      </c>
      <c r="AL20" s="475">
        <v>41.7</v>
      </c>
      <c r="AM20" s="240"/>
      <c r="AN20" s="488"/>
      <c r="AO20" s="489"/>
      <c r="AP20" s="475"/>
      <c r="AQ20" s="240"/>
      <c r="AR20" s="488"/>
      <c r="AS20" s="489"/>
      <c r="AT20" s="475"/>
      <c r="AU20" s="240">
        <v>1</v>
      </c>
      <c r="AV20" s="488">
        <v>70</v>
      </c>
      <c r="AW20" s="489">
        <v>21</v>
      </c>
      <c r="AX20" s="475">
        <v>21</v>
      </c>
      <c r="AY20" s="230"/>
      <c r="AZ20" s="614"/>
      <c r="BA20" s="628"/>
      <c r="BB20" s="652"/>
      <c r="BC20" s="240">
        <v>2</v>
      </c>
      <c r="BD20" s="488">
        <v>400</v>
      </c>
      <c r="BE20" s="489">
        <v>120</v>
      </c>
      <c r="BF20" s="475">
        <v>120</v>
      </c>
      <c r="BG20" s="240"/>
      <c r="BH20" s="488"/>
      <c r="BI20" s="489"/>
      <c r="BJ20" s="475"/>
      <c r="BK20" s="240">
        <v>2</v>
      </c>
      <c r="BL20" s="488">
        <v>967</v>
      </c>
      <c r="BM20" s="489">
        <v>290.10000000000002</v>
      </c>
      <c r="BN20" s="475">
        <v>290.10000000000002</v>
      </c>
      <c r="BO20" s="195">
        <f t="shared" si="1"/>
        <v>43</v>
      </c>
      <c r="BP20" s="1116">
        <f t="shared" si="2"/>
        <v>67693.5</v>
      </c>
      <c r="BQ20" s="1117">
        <f t="shared" si="3"/>
        <v>6875.9250000000011</v>
      </c>
      <c r="BR20" s="1106">
        <f t="shared" si="4"/>
        <v>6875.9400000000005</v>
      </c>
      <c r="BS20" s="196" t="str">
        <f>VLOOKUP(A20,Sheet2!A:B,2,FALSE)</f>
        <v>โรงพยาบาลมหาราช</v>
      </c>
    </row>
    <row r="21" spans="1:71" s="196" customFormat="1" x14ac:dyDescent="0.25">
      <c r="A21" s="199" t="s">
        <v>3073</v>
      </c>
      <c r="B21" s="198" t="s">
        <v>15</v>
      </c>
      <c r="C21" s="240">
        <v>28</v>
      </c>
      <c r="D21" s="488">
        <v>43345.75</v>
      </c>
      <c r="E21" s="489">
        <v>4438.3500000000004</v>
      </c>
      <c r="F21" s="475">
        <v>4438.3600000000006</v>
      </c>
      <c r="G21" s="240"/>
      <c r="H21" s="488"/>
      <c r="I21" s="489"/>
      <c r="J21" s="475"/>
      <c r="K21" s="240">
        <v>1</v>
      </c>
      <c r="L21" s="488">
        <v>70</v>
      </c>
      <c r="M21" s="489">
        <v>21</v>
      </c>
      <c r="N21" s="475">
        <v>21</v>
      </c>
      <c r="O21" s="240"/>
      <c r="P21" s="488"/>
      <c r="Q21" s="489"/>
      <c r="R21" s="475"/>
      <c r="S21" s="240"/>
      <c r="T21" s="488"/>
      <c r="U21" s="489"/>
      <c r="V21" s="475"/>
      <c r="W21" s="240"/>
      <c r="X21" s="488"/>
      <c r="Y21" s="489"/>
      <c r="Z21" s="475"/>
      <c r="AA21" s="240"/>
      <c r="AB21" s="488"/>
      <c r="AC21" s="489"/>
      <c r="AD21" s="475"/>
      <c r="AE21" s="240"/>
      <c r="AF21" s="488"/>
      <c r="AG21" s="489"/>
      <c r="AH21" s="475"/>
      <c r="AI21" s="240"/>
      <c r="AJ21" s="488"/>
      <c r="AK21" s="489"/>
      <c r="AL21" s="475"/>
      <c r="AM21" s="240"/>
      <c r="AN21" s="488"/>
      <c r="AO21" s="489"/>
      <c r="AP21" s="475"/>
      <c r="AQ21" s="240"/>
      <c r="AR21" s="488"/>
      <c r="AS21" s="489"/>
      <c r="AT21" s="475"/>
      <c r="AU21" s="240"/>
      <c r="AV21" s="488"/>
      <c r="AW21" s="489"/>
      <c r="AX21" s="475"/>
      <c r="AY21" s="233"/>
      <c r="AZ21" s="614"/>
      <c r="BA21" s="628"/>
      <c r="BB21" s="652"/>
      <c r="BC21" s="240"/>
      <c r="BD21" s="488"/>
      <c r="BE21" s="489"/>
      <c r="BF21" s="475"/>
      <c r="BG21" s="240"/>
      <c r="BH21" s="488"/>
      <c r="BI21" s="489"/>
      <c r="BJ21" s="475"/>
      <c r="BK21" s="240"/>
      <c r="BL21" s="488"/>
      <c r="BM21" s="489"/>
      <c r="BN21" s="475"/>
      <c r="BO21" s="195">
        <f t="shared" si="1"/>
        <v>29</v>
      </c>
      <c r="BP21" s="1116">
        <f t="shared" si="2"/>
        <v>43415.75</v>
      </c>
      <c r="BQ21" s="1117">
        <f t="shared" si="3"/>
        <v>4459.3500000000004</v>
      </c>
      <c r="BR21" s="1106">
        <f t="shared" si="4"/>
        <v>4459.3600000000006</v>
      </c>
      <c r="BS21" s="196" t="str">
        <f>VLOOKUP(A21,Sheet2!A:B,2,FALSE)</f>
        <v>โรงพยาบาลบ้านแพรก</v>
      </c>
    </row>
    <row r="22" spans="1:71" s="196" customFormat="1" x14ac:dyDescent="0.25">
      <c r="A22" s="1465" t="s">
        <v>12</v>
      </c>
      <c r="B22" s="1465"/>
      <c r="C22" s="194">
        <f t="shared" ref="C22:AH22" si="5">SUM(C6:C21)</f>
        <v>1271</v>
      </c>
      <c r="D22" s="610">
        <f t="shared" si="5"/>
        <v>1853518.5</v>
      </c>
      <c r="E22" s="619">
        <f t="shared" si="5"/>
        <v>340973.94999999995</v>
      </c>
      <c r="F22" s="639">
        <f t="shared" si="5"/>
        <v>340974.25</v>
      </c>
      <c r="G22" s="194">
        <f t="shared" si="5"/>
        <v>91</v>
      </c>
      <c r="H22" s="610">
        <f t="shared" si="5"/>
        <v>89892</v>
      </c>
      <c r="I22" s="619">
        <f t="shared" si="5"/>
        <v>18007.2</v>
      </c>
      <c r="J22" s="639">
        <f t="shared" si="5"/>
        <v>18007.2</v>
      </c>
      <c r="K22" s="194">
        <f t="shared" si="5"/>
        <v>12</v>
      </c>
      <c r="L22" s="610">
        <f t="shared" si="5"/>
        <v>5079</v>
      </c>
      <c r="M22" s="619">
        <f t="shared" si="5"/>
        <v>2049.8000000000002</v>
      </c>
      <c r="N22" s="639">
        <f t="shared" si="5"/>
        <v>2049.8000000000002</v>
      </c>
      <c r="O22" s="194">
        <f t="shared" si="5"/>
        <v>24</v>
      </c>
      <c r="P22" s="610">
        <f t="shared" si="5"/>
        <v>11502.790999999999</v>
      </c>
      <c r="Q22" s="619">
        <f t="shared" si="5"/>
        <v>5633.02</v>
      </c>
      <c r="R22" s="639">
        <f t="shared" si="5"/>
        <v>5633.02</v>
      </c>
      <c r="S22" s="194">
        <f t="shared" si="5"/>
        <v>22</v>
      </c>
      <c r="T22" s="610">
        <f t="shared" si="5"/>
        <v>17352</v>
      </c>
      <c r="U22" s="619">
        <f t="shared" si="5"/>
        <v>8458.5</v>
      </c>
      <c r="V22" s="639">
        <f t="shared" si="5"/>
        <v>8458.5</v>
      </c>
      <c r="W22" s="194">
        <f t="shared" si="5"/>
        <v>19</v>
      </c>
      <c r="X22" s="610">
        <f t="shared" si="5"/>
        <v>8406</v>
      </c>
      <c r="Y22" s="619">
        <f t="shared" si="5"/>
        <v>6807</v>
      </c>
      <c r="Z22" s="639">
        <f t="shared" si="5"/>
        <v>6807</v>
      </c>
      <c r="AA22" s="194">
        <f t="shared" si="5"/>
        <v>25</v>
      </c>
      <c r="AB22" s="610">
        <f t="shared" si="5"/>
        <v>13603</v>
      </c>
      <c r="AC22" s="619">
        <f t="shared" si="5"/>
        <v>8483</v>
      </c>
      <c r="AD22" s="639">
        <f t="shared" si="5"/>
        <v>8483</v>
      </c>
      <c r="AE22" s="194">
        <f t="shared" si="5"/>
        <v>17</v>
      </c>
      <c r="AF22" s="610">
        <f t="shared" si="5"/>
        <v>13266</v>
      </c>
      <c r="AG22" s="619">
        <f t="shared" si="5"/>
        <v>6372.5</v>
      </c>
      <c r="AH22" s="639">
        <f t="shared" si="5"/>
        <v>6372.5</v>
      </c>
      <c r="AI22" s="194">
        <f t="shared" ref="AI22:BN22" si="6">SUM(AI6:AI21)</f>
        <v>19</v>
      </c>
      <c r="AJ22" s="610">
        <f t="shared" si="6"/>
        <v>5660</v>
      </c>
      <c r="AK22" s="619">
        <f t="shared" si="6"/>
        <v>4430.3</v>
      </c>
      <c r="AL22" s="639">
        <f t="shared" si="6"/>
        <v>4430.3</v>
      </c>
      <c r="AM22" s="194">
        <f t="shared" si="6"/>
        <v>11</v>
      </c>
      <c r="AN22" s="610">
        <f t="shared" si="6"/>
        <v>3555</v>
      </c>
      <c r="AO22" s="619">
        <f t="shared" si="6"/>
        <v>2258.1999999999998</v>
      </c>
      <c r="AP22" s="639">
        <f t="shared" si="6"/>
        <v>2258.1999999999998</v>
      </c>
      <c r="AQ22" s="194">
        <f t="shared" si="6"/>
        <v>18</v>
      </c>
      <c r="AR22" s="610">
        <f t="shared" si="6"/>
        <v>5574</v>
      </c>
      <c r="AS22" s="619">
        <f t="shared" si="6"/>
        <v>5303.5</v>
      </c>
      <c r="AT22" s="639">
        <f t="shared" si="6"/>
        <v>5303.5</v>
      </c>
      <c r="AU22" s="194">
        <f t="shared" si="6"/>
        <v>23</v>
      </c>
      <c r="AV22" s="610">
        <f t="shared" si="6"/>
        <v>15254</v>
      </c>
      <c r="AW22" s="619">
        <f t="shared" si="6"/>
        <v>7216.4</v>
      </c>
      <c r="AX22" s="639">
        <f t="shared" si="6"/>
        <v>7216.4</v>
      </c>
      <c r="AY22" s="194">
        <f t="shared" si="6"/>
        <v>0</v>
      </c>
      <c r="AZ22" s="610">
        <f t="shared" si="6"/>
        <v>0</v>
      </c>
      <c r="BA22" s="619">
        <f t="shared" si="6"/>
        <v>0</v>
      </c>
      <c r="BB22" s="639">
        <f t="shared" si="6"/>
        <v>0</v>
      </c>
      <c r="BC22" s="194">
        <f t="shared" si="6"/>
        <v>78</v>
      </c>
      <c r="BD22" s="610">
        <f t="shared" si="6"/>
        <v>29074</v>
      </c>
      <c r="BE22" s="619">
        <f t="shared" si="6"/>
        <v>19691.899999999998</v>
      </c>
      <c r="BF22" s="639">
        <f t="shared" si="6"/>
        <v>19691.899999999998</v>
      </c>
      <c r="BG22" s="194">
        <f t="shared" si="6"/>
        <v>14</v>
      </c>
      <c r="BH22" s="610">
        <f t="shared" si="6"/>
        <v>7454</v>
      </c>
      <c r="BI22" s="619">
        <f t="shared" si="6"/>
        <v>3389.9</v>
      </c>
      <c r="BJ22" s="639">
        <f t="shared" si="6"/>
        <v>3389.9</v>
      </c>
      <c r="BK22" s="194">
        <f t="shared" si="6"/>
        <v>8</v>
      </c>
      <c r="BL22" s="610">
        <f t="shared" si="6"/>
        <v>3228</v>
      </c>
      <c r="BM22" s="619">
        <f t="shared" si="6"/>
        <v>2551.1</v>
      </c>
      <c r="BN22" s="639">
        <f t="shared" si="6"/>
        <v>2551.1</v>
      </c>
      <c r="BO22" s="195">
        <f t="shared" ref="BO22" si="7">+C22+G22+K22+O22+S22+W22+AA22+AE22+AI22+AM22+AQ22+AU22+AY22+BC22+BG22+BK22</f>
        <v>1652</v>
      </c>
      <c r="BP22" s="1116">
        <f t="shared" ref="BP22" si="8">+D22+H22+L22+P22+T22+X22+AB22+AF22+AJ22+AN22+AR22+AV22+AZ22+BD22+BH22+BL22</f>
        <v>2082418.291</v>
      </c>
      <c r="BQ22" s="1117">
        <f t="shared" ref="BQ22" si="9">+E22+I22+M22+Q22+U22+Y22+AC22+AG22+AK22+AO22+AS22+AW22+BA22+BE22+BI22+BM22</f>
        <v>441626.27</v>
      </c>
      <c r="BR22" s="1106">
        <f t="shared" ref="BR22" si="10">+F22+J22+N22+R22+V22+Z22+AD22+AH22+AL22+AP22+AT22+AX22+BB22+BF22+BJ22+BN22</f>
        <v>441626.57000000007</v>
      </c>
    </row>
    <row r="23" spans="1:71" s="196" customFormat="1" x14ac:dyDescent="0.25">
      <c r="D23" s="611"/>
      <c r="E23" s="620"/>
      <c r="F23" s="640"/>
      <c r="H23" s="611"/>
      <c r="I23" s="620"/>
      <c r="J23" s="640"/>
      <c r="L23" s="611"/>
      <c r="M23" s="620"/>
      <c r="N23" s="640"/>
      <c r="P23" s="611"/>
      <c r="Q23" s="620"/>
      <c r="R23" s="640"/>
      <c r="T23" s="611"/>
      <c r="U23" s="620"/>
      <c r="V23" s="640"/>
      <c r="X23" s="611"/>
      <c r="Y23" s="620"/>
      <c r="Z23" s="640"/>
      <c r="AB23" s="611"/>
      <c r="AC23" s="620"/>
      <c r="AD23" s="640"/>
      <c r="AF23" s="611"/>
      <c r="AG23" s="620"/>
      <c r="AH23" s="640"/>
      <c r="AJ23" s="611"/>
      <c r="AK23" s="620"/>
      <c r="AL23" s="640"/>
      <c r="AN23" s="611"/>
      <c r="AO23" s="620"/>
      <c r="AP23" s="640"/>
      <c r="AR23" s="611"/>
      <c r="AS23" s="620"/>
      <c r="AT23" s="640"/>
      <c r="AV23" s="611"/>
      <c r="AW23" s="620"/>
      <c r="AX23" s="640"/>
      <c r="AZ23" s="611"/>
      <c r="BA23" s="620"/>
      <c r="BB23" s="640"/>
      <c r="BD23" s="611"/>
      <c r="BE23" s="620"/>
      <c r="BF23" s="640"/>
      <c r="BH23" s="611"/>
      <c r="BI23" s="620"/>
      <c r="BJ23" s="640"/>
      <c r="BL23" s="611"/>
      <c r="BM23" s="620"/>
      <c r="BN23" s="640"/>
      <c r="BP23" s="1118"/>
      <c r="BQ23" s="1119"/>
      <c r="BR23" s="1107"/>
    </row>
    <row r="24" spans="1:71" s="196" customFormat="1" x14ac:dyDescent="0.25">
      <c r="D24" s="611"/>
      <c r="E24" s="620"/>
      <c r="F24" s="640"/>
      <c r="H24" s="611"/>
      <c r="I24" s="620"/>
      <c r="J24" s="640"/>
      <c r="L24" s="611"/>
      <c r="M24" s="620"/>
      <c r="N24" s="640"/>
      <c r="P24" s="611"/>
      <c r="Q24" s="620"/>
      <c r="R24" s="640"/>
      <c r="T24" s="611"/>
      <c r="U24" s="620"/>
      <c r="V24" s="640"/>
      <c r="X24" s="611"/>
      <c r="Y24" s="620"/>
      <c r="Z24" s="640"/>
      <c r="AB24" s="611"/>
      <c r="AC24" s="620"/>
      <c r="AD24" s="640"/>
      <c r="AF24" s="611"/>
      <c r="AG24" s="620"/>
      <c r="AH24" s="640"/>
      <c r="AJ24" s="611"/>
      <c r="AK24" s="620"/>
      <c r="AL24" s="640"/>
      <c r="AN24" s="611"/>
      <c r="AO24" s="620"/>
      <c r="AP24" s="640"/>
      <c r="AR24" s="611"/>
      <c r="AS24" s="620"/>
      <c r="AT24" s="640"/>
      <c r="AV24" s="611"/>
      <c r="AW24" s="620"/>
      <c r="AX24" s="640"/>
      <c r="AZ24" s="611"/>
      <c r="BA24" s="620"/>
      <c r="BB24" s="640"/>
      <c r="BD24" s="611"/>
      <c r="BE24" s="620"/>
      <c r="BF24" s="640"/>
      <c r="BH24" s="611"/>
      <c r="BI24" s="620"/>
      <c r="BJ24" s="640"/>
      <c r="BL24" s="611"/>
      <c r="BM24" s="620"/>
      <c r="BN24" s="640"/>
      <c r="BO24" s="227">
        <f>SUM(BO6:BO21)</f>
        <v>1652</v>
      </c>
      <c r="BP24" s="1120">
        <f>SUM(BP6:BP21)</f>
        <v>2082418.2910000002</v>
      </c>
      <c r="BQ24" s="1121">
        <f>SUM(BQ6:BQ21)</f>
        <v>441626.26999999996</v>
      </c>
      <c r="BR24" s="1108">
        <f>SUM(BR6:BR21)</f>
        <v>441626.57000000007</v>
      </c>
    </row>
    <row r="25" spans="1:71" x14ac:dyDescent="0.25">
      <c r="A25" s="1410" t="s">
        <v>23685</v>
      </c>
      <c r="B25" s="1410"/>
      <c r="C25" s="1410"/>
      <c r="D25" s="1410"/>
      <c r="E25" s="1410"/>
      <c r="F25" s="1476"/>
      <c r="G25" s="1410"/>
      <c r="H25" s="1410"/>
      <c r="I25" s="1410"/>
      <c r="J25" s="1476"/>
      <c r="K25" s="1410"/>
      <c r="L25" s="1410"/>
      <c r="M25" s="1410"/>
      <c r="N25" s="1476"/>
      <c r="O25" s="1410"/>
      <c r="P25" s="1410"/>
      <c r="Q25" s="1410"/>
      <c r="R25" s="1476"/>
      <c r="S25" s="1410"/>
      <c r="T25" s="1410"/>
      <c r="U25" s="1410"/>
      <c r="V25" s="1476"/>
      <c r="W25" s="1410"/>
      <c r="X25" s="1410"/>
      <c r="Y25" s="1410"/>
      <c r="Z25" s="1476"/>
      <c r="AA25" s="1410"/>
      <c r="AB25" s="1410"/>
      <c r="AC25" s="1410"/>
      <c r="AD25" s="1476"/>
      <c r="AE25" s="1410"/>
      <c r="AF25" s="1410"/>
      <c r="AG25" s="1410"/>
      <c r="AH25" s="1476"/>
      <c r="AI25" s="1410"/>
      <c r="AJ25" s="1410"/>
      <c r="AK25" s="511"/>
      <c r="AL25" s="1127"/>
      <c r="AM25" s="1125"/>
      <c r="AN25" s="1126"/>
      <c r="AO25" s="511"/>
      <c r="AP25" s="1127"/>
      <c r="AQ25" s="1125"/>
      <c r="AR25" s="1126"/>
      <c r="AS25" s="511"/>
      <c r="AT25" s="1127"/>
      <c r="AU25" s="1125"/>
      <c r="AV25" s="1126"/>
      <c r="AW25" s="511"/>
      <c r="AX25" s="1127"/>
      <c r="AY25" s="1125"/>
      <c r="AZ25" s="1126"/>
      <c r="BA25" s="511"/>
      <c r="BB25" s="1127"/>
      <c r="BC25" s="1125"/>
      <c r="BD25" s="1126"/>
      <c r="BE25" s="511"/>
      <c r="BF25" s="1127"/>
      <c r="BK25" s="1125"/>
      <c r="BL25" s="1126"/>
      <c r="BM25" s="511"/>
      <c r="BN25" s="1127"/>
    </row>
    <row r="26" spans="1:71" x14ac:dyDescent="0.25">
      <c r="A26" s="1410" t="str">
        <f>+A2</f>
        <v>เดือน......กุมภาพันธ์ 2560.................</v>
      </c>
      <c r="B26" s="1410"/>
      <c r="C26" s="1410"/>
      <c r="D26" s="1410"/>
      <c r="E26" s="1410"/>
      <c r="F26" s="1476"/>
      <c r="G26" s="1410"/>
      <c r="H26" s="1410"/>
      <c r="I26" s="1410"/>
      <c r="J26" s="1476"/>
      <c r="K26" s="1410"/>
      <c r="L26" s="1410"/>
      <c r="M26" s="1410"/>
      <c r="N26" s="1476"/>
      <c r="O26" s="1410"/>
      <c r="P26" s="1410"/>
      <c r="Q26" s="1410"/>
      <c r="R26" s="1476"/>
      <c r="S26" s="1410"/>
      <c r="T26" s="1410"/>
      <c r="U26" s="1410"/>
      <c r="V26" s="1476"/>
      <c r="W26" s="1410"/>
      <c r="X26" s="1410"/>
      <c r="Y26" s="1410"/>
      <c r="Z26" s="1476"/>
      <c r="AA26" s="1410"/>
      <c r="AB26" s="1410"/>
      <c r="AC26" s="1410"/>
      <c r="AD26" s="1476"/>
      <c r="AE26" s="1410"/>
      <c r="AF26" s="1410"/>
      <c r="AG26" s="1410"/>
      <c r="AH26" s="1476"/>
      <c r="AI26" s="1410"/>
      <c r="AJ26" s="1410"/>
      <c r="AK26" s="511"/>
      <c r="AL26" s="1127"/>
      <c r="AM26" s="1125"/>
      <c r="AN26" s="1126"/>
      <c r="AO26" s="511"/>
      <c r="AP26" s="1127"/>
      <c r="AQ26" s="1125"/>
      <c r="AR26" s="1126"/>
      <c r="AS26" s="511"/>
      <c r="AT26" s="1127"/>
      <c r="AU26" s="1125"/>
      <c r="AV26" s="1126"/>
      <c r="AW26" s="511"/>
      <c r="AX26" s="1127"/>
      <c r="AY26" s="1125"/>
      <c r="AZ26" s="1126"/>
      <c r="BA26" s="511"/>
      <c r="BB26" s="1127"/>
      <c r="BC26" s="1125"/>
      <c r="BD26" s="1126"/>
      <c r="BE26" s="511"/>
      <c r="BF26" s="1127"/>
      <c r="BK26" s="1125"/>
      <c r="BL26" s="1126"/>
      <c r="BM26" s="511"/>
      <c r="BN26" s="1127"/>
    </row>
    <row r="27" spans="1:71" s="207" customFormat="1" x14ac:dyDescent="0.25">
      <c r="A27" s="204" t="s">
        <v>1</v>
      </c>
      <c r="B27" s="205"/>
      <c r="C27" s="1412" t="s">
        <v>23672</v>
      </c>
      <c r="D27" s="1412"/>
      <c r="E27" s="487"/>
      <c r="F27" s="474"/>
      <c r="G27" s="1412" t="s">
        <v>23673</v>
      </c>
      <c r="H27" s="1412"/>
      <c r="I27" s="487"/>
      <c r="J27" s="474"/>
      <c r="K27" s="1412" t="s">
        <v>23674</v>
      </c>
      <c r="L27" s="1412"/>
      <c r="M27" s="487"/>
      <c r="N27" s="474"/>
      <c r="O27" s="1412" t="s">
        <v>23675</v>
      </c>
      <c r="P27" s="1412"/>
      <c r="Q27" s="487"/>
      <c r="R27" s="474"/>
      <c r="S27" s="1412" t="s">
        <v>23676</v>
      </c>
      <c r="T27" s="1412"/>
      <c r="U27" s="487"/>
      <c r="V27" s="474"/>
      <c r="W27" s="1412" t="s">
        <v>17</v>
      </c>
      <c r="X27" s="1412"/>
      <c r="Y27" s="487"/>
      <c r="Z27" s="474"/>
      <c r="AA27" s="1412" t="s">
        <v>23677</v>
      </c>
      <c r="AB27" s="1412"/>
      <c r="AC27" s="487"/>
      <c r="AD27" s="474"/>
      <c r="AE27" s="1412" t="s">
        <v>23681</v>
      </c>
      <c r="AF27" s="1412"/>
      <c r="AG27" s="487"/>
      <c r="AH27" s="474"/>
      <c r="AI27" s="1412" t="s">
        <v>2</v>
      </c>
      <c r="AJ27" s="1412"/>
      <c r="AK27" s="487"/>
      <c r="AL27" s="474"/>
      <c r="AM27" s="1412" t="s">
        <v>23670</v>
      </c>
      <c r="AN27" s="1412"/>
      <c r="AO27" s="487"/>
      <c r="AP27" s="474"/>
      <c r="AQ27" s="1412" t="s">
        <v>23678</v>
      </c>
      <c r="AR27" s="1412"/>
      <c r="AS27" s="487"/>
      <c r="AT27" s="474"/>
      <c r="AU27" s="1412" t="s">
        <v>23669</v>
      </c>
      <c r="AV27" s="1412"/>
      <c r="AW27" s="487"/>
      <c r="AX27" s="474"/>
      <c r="AY27" s="1412" t="s">
        <v>23679</v>
      </c>
      <c r="AZ27" s="1412"/>
      <c r="BA27" s="487"/>
      <c r="BB27" s="474"/>
      <c r="BC27" s="1412" t="s">
        <v>23671</v>
      </c>
      <c r="BD27" s="1412"/>
      <c r="BE27" s="487"/>
      <c r="BF27" s="474"/>
      <c r="BG27" s="1412" t="s">
        <v>13</v>
      </c>
      <c r="BH27" s="1412"/>
      <c r="BI27" s="487"/>
      <c r="BJ27" s="474"/>
      <c r="BK27" s="1412" t="s">
        <v>23680</v>
      </c>
      <c r="BL27" s="1412"/>
      <c r="BM27" s="487"/>
      <c r="BN27" s="474"/>
      <c r="BO27" s="1404" t="s">
        <v>12</v>
      </c>
      <c r="BP27" s="1469"/>
      <c r="BQ27" s="1122"/>
      <c r="BR27" s="1109"/>
    </row>
    <row r="28" spans="1:71" x14ac:dyDescent="0.25">
      <c r="A28" s="1409" t="s">
        <v>18</v>
      </c>
      <c r="B28" s="1409" t="s">
        <v>3</v>
      </c>
      <c r="C28" s="1406" t="s">
        <v>23686</v>
      </c>
      <c r="D28" s="1468"/>
      <c r="E28" s="482"/>
      <c r="F28" s="473"/>
      <c r="G28" s="1406" t="s">
        <v>23686</v>
      </c>
      <c r="H28" s="1468"/>
      <c r="I28" s="482"/>
      <c r="J28" s="473"/>
      <c r="K28" s="1406" t="s">
        <v>23686</v>
      </c>
      <c r="L28" s="1468"/>
      <c r="M28" s="482"/>
      <c r="N28" s="473"/>
      <c r="O28" s="1406" t="s">
        <v>23686</v>
      </c>
      <c r="P28" s="1468"/>
      <c r="Q28" s="482"/>
      <c r="R28" s="473"/>
      <c r="S28" s="1406" t="s">
        <v>23686</v>
      </c>
      <c r="T28" s="1468"/>
      <c r="U28" s="482"/>
      <c r="V28" s="473"/>
      <c r="W28" s="1406" t="s">
        <v>23686</v>
      </c>
      <c r="X28" s="1468"/>
      <c r="Y28" s="482"/>
      <c r="Z28" s="473"/>
      <c r="AA28" s="1406" t="s">
        <v>23686</v>
      </c>
      <c r="AB28" s="1468"/>
      <c r="AC28" s="482"/>
      <c r="AD28" s="473"/>
      <c r="AE28" s="1406" t="s">
        <v>23686</v>
      </c>
      <c r="AF28" s="1468"/>
      <c r="AG28" s="482"/>
      <c r="AH28" s="473"/>
      <c r="AI28" s="1406" t="s">
        <v>23686</v>
      </c>
      <c r="AJ28" s="1468"/>
      <c r="AK28" s="482"/>
      <c r="AL28" s="473"/>
      <c r="AM28" s="1406" t="s">
        <v>23686</v>
      </c>
      <c r="AN28" s="1468"/>
      <c r="AO28" s="482"/>
      <c r="AP28" s="473"/>
      <c r="AQ28" s="1406" t="s">
        <v>23686</v>
      </c>
      <c r="AR28" s="1468"/>
      <c r="AS28" s="482"/>
      <c r="AT28" s="473"/>
      <c r="AU28" s="1406" t="s">
        <v>23686</v>
      </c>
      <c r="AV28" s="1468"/>
      <c r="AW28" s="482"/>
      <c r="AX28" s="473"/>
      <c r="AY28" s="1406" t="s">
        <v>23686</v>
      </c>
      <c r="AZ28" s="1468"/>
      <c r="BA28" s="482"/>
      <c r="BB28" s="473"/>
      <c r="BC28" s="1406" t="s">
        <v>23686</v>
      </c>
      <c r="BD28" s="1468"/>
      <c r="BE28" s="482"/>
      <c r="BF28" s="473"/>
      <c r="BG28" s="1406" t="s">
        <v>23686</v>
      </c>
      <c r="BH28" s="1468"/>
      <c r="BI28" s="482"/>
      <c r="BJ28" s="473"/>
      <c r="BK28" s="1406" t="s">
        <v>23686</v>
      </c>
      <c r="BL28" s="1468"/>
      <c r="BM28" s="482"/>
      <c r="BN28" s="473"/>
      <c r="BO28" s="1406" t="s">
        <v>23686</v>
      </c>
      <c r="BP28" s="1468"/>
      <c r="BQ28" s="1113"/>
      <c r="BR28" s="1104"/>
    </row>
    <row r="29" spans="1:71" x14ac:dyDescent="0.25">
      <c r="A29" s="1409"/>
      <c r="B29" s="1409"/>
      <c r="C29" s="1124" t="s">
        <v>4</v>
      </c>
      <c r="D29" s="483" t="s">
        <v>5</v>
      </c>
      <c r="E29" s="484" t="s">
        <v>23723</v>
      </c>
      <c r="F29" s="449" t="s">
        <v>23732</v>
      </c>
      <c r="G29" s="1124" t="s">
        <v>4</v>
      </c>
      <c r="H29" s="483" t="s">
        <v>5</v>
      </c>
      <c r="I29" s="484" t="s">
        <v>23723</v>
      </c>
      <c r="J29" s="449" t="s">
        <v>23732</v>
      </c>
      <c r="K29" s="1124" t="s">
        <v>4</v>
      </c>
      <c r="L29" s="483" t="s">
        <v>5</v>
      </c>
      <c r="M29" s="484" t="s">
        <v>23723</v>
      </c>
      <c r="N29" s="449" t="s">
        <v>23732</v>
      </c>
      <c r="O29" s="1124" t="s">
        <v>4</v>
      </c>
      <c r="P29" s="483" t="s">
        <v>5</v>
      </c>
      <c r="Q29" s="484" t="s">
        <v>23723</v>
      </c>
      <c r="R29" s="449" t="s">
        <v>23732</v>
      </c>
      <c r="S29" s="1124" t="s">
        <v>4</v>
      </c>
      <c r="T29" s="483" t="s">
        <v>5</v>
      </c>
      <c r="U29" s="484" t="s">
        <v>23723</v>
      </c>
      <c r="V29" s="449" t="s">
        <v>23732</v>
      </c>
      <c r="W29" s="1124" t="s">
        <v>4</v>
      </c>
      <c r="X29" s="483" t="s">
        <v>5</v>
      </c>
      <c r="Y29" s="484" t="s">
        <v>23723</v>
      </c>
      <c r="Z29" s="449" t="s">
        <v>23732</v>
      </c>
      <c r="AA29" s="1124" t="s">
        <v>4</v>
      </c>
      <c r="AB29" s="483" t="s">
        <v>5</v>
      </c>
      <c r="AC29" s="484" t="s">
        <v>23723</v>
      </c>
      <c r="AD29" s="449" t="s">
        <v>23732</v>
      </c>
      <c r="AE29" s="1124" t="s">
        <v>4</v>
      </c>
      <c r="AF29" s="483" t="s">
        <v>5</v>
      </c>
      <c r="AG29" s="484" t="s">
        <v>23723</v>
      </c>
      <c r="AH29" s="449" t="s">
        <v>23732</v>
      </c>
      <c r="AI29" s="1124" t="s">
        <v>4</v>
      </c>
      <c r="AJ29" s="483" t="s">
        <v>5</v>
      </c>
      <c r="AK29" s="484" t="s">
        <v>23723</v>
      </c>
      <c r="AL29" s="449" t="s">
        <v>23732</v>
      </c>
      <c r="AM29" s="1124" t="s">
        <v>4</v>
      </c>
      <c r="AN29" s="483" t="s">
        <v>5</v>
      </c>
      <c r="AO29" s="484" t="s">
        <v>23723</v>
      </c>
      <c r="AP29" s="449" t="s">
        <v>23732</v>
      </c>
      <c r="AQ29" s="1124" t="s">
        <v>4</v>
      </c>
      <c r="AR29" s="483" t="s">
        <v>5</v>
      </c>
      <c r="AS29" s="484" t="s">
        <v>23723</v>
      </c>
      <c r="AT29" s="449" t="s">
        <v>23732</v>
      </c>
      <c r="AU29" s="1124" t="s">
        <v>4</v>
      </c>
      <c r="AV29" s="483" t="s">
        <v>5</v>
      </c>
      <c r="AW29" s="484" t="s">
        <v>23723</v>
      </c>
      <c r="AX29" s="449" t="s">
        <v>23732</v>
      </c>
      <c r="AY29" s="1124" t="s">
        <v>4</v>
      </c>
      <c r="AZ29" s="483" t="s">
        <v>5</v>
      </c>
      <c r="BA29" s="484" t="s">
        <v>23723</v>
      </c>
      <c r="BB29" s="449" t="s">
        <v>23732</v>
      </c>
      <c r="BC29" s="1124" t="s">
        <v>4</v>
      </c>
      <c r="BD29" s="483" t="s">
        <v>5</v>
      </c>
      <c r="BE29" s="484" t="s">
        <v>23723</v>
      </c>
      <c r="BF29" s="449" t="s">
        <v>23732</v>
      </c>
      <c r="BG29" s="1124" t="s">
        <v>4</v>
      </c>
      <c r="BH29" s="483" t="s">
        <v>5</v>
      </c>
      <c r="BI29" s="484" t="s">
        <v>23723</v>
      </c>
      <c r="BJ29" s="449" t="s">
        <v>23732</v>
      </c>
      <c r="BK29" s="1124" t="s">
        <v>4</v>
      </c>
      <c r="BL29" s="483" t="s">
        <v>5</v>
      </c>
      <c r="BM29" s="484" t="s">
        <v>23723</v>
      </c>
      <c r="BN29" s="449" t="s">
        <v>23732</v>
      </c>
      <c r="BO29" s="1124" t="s">
        <v>4</v>
      </c>
      <c r="BP29" s="1114" t="s">
        <v>5</v>
      </c>
      <c r="BQ29" s="1115" t="s">
        <v>23723</v>
      </c>
      <c r="BR29" s="1105" t="s">
        <v>23732</v>
      </c>
    </row>
    <row r="30" spans="1:71" s="196" customFormat="1" x14ac:dyDescent="0.25">
      <c r="A30" s="197" t="s">
        <v>2910</v>
      </c>
      <c r="B30" s="202" t="s">
        <v>6</v>
      </c>
      <c r="C30" s="238"/>
      <c r="D30" s="490"/>
      <c r="E30" s="491"/>
      <c r="F30" s="651"/>
      <c r="G30" s="238">
        <v>25</v>
      </c>
      <c r="H30" s="490">
        <v>24782</v>
      </c>
      <c r="I30" s="491">
        <v>13928</v>
      </c>
      <c r="J30" s="651">
        <v>13928</v>
      </c>
      <c r="K30" s="230"/>
      <c r="L30" s="241"/>
      <c r="M30" s="356"/>
      <c r="N30" s="503"/>
      <c r="O30" s="238">
        <v>1</v>
      </c>
      <c r="P30" s="490">
        <v>877.9</v>
      </c>
      <c r="Q30" s="490">
        <v>700</v>
      </c>
      <c r="R30" s="490">
        <v>700</v>
      </c>
      <c r="S30" s="230"/>
      <c r="T30" s="241"/>
      <c r="U30" s="356"/>
      <c r="V30" s="503"/>
      <c r="W30" s="210"/>
      <c r="X30" s="492"/>
      <c r="Y30" s="493"/>
      <c r="Z30" s="476"/>
      <c r="AA30" s="199"/>
      <c r="AB30" s="485"/>
      <c r="AC30" s="486"/>
      <c r="AD30" s="456"/>
      <c r="AE30" s="233"/>
      <c r="AF30" s="614"/>
      <c r="AG30" s="628"/>
      <c r="AH30" s="647"/>
      <c r="AI30" s="308"/>
      <c r="AJ30" s="492"/>
      <c r="AK30" s="493"/>
      <c r="AL30" s="476"/>
      <c r="AM30" s="238"/>
      <c r="AN30" s="490"/>
      <c r="AO30" s="491"/>
      <c r="AP30" s="651"/>
      <c r="AQ30" s="210"/>
      <c r="AR30" s="492"/>
      <c r="AS30" s="493"/>
      <c r="AT30" s="642"/>
      <c r="AU30" s="238">
        <v>2</v>
      </c>
      <c r="AV30" s="490">
        <v>1650</v>
      </c>
      <c r="AW30" s="491">
        <v>1150</v>
      </c>
      <c r="AX30" s="651">
        <v>1150</v>
      </c>
      <c r="AY30" s="238"/>
      <c r="AZ30" s="1093"/>
      <c r="BA30" s="491"/>
      <c r="BB30" s="651"/>
      <c r="BC30" s="238">
        <v>1</v>
      </c>
      <c r="BD30" s="490">
        <v>2522</v>
      </c>
      <c r="BE30" s="491">
        <v>700</v>
      </c>
      <c r="BF30" s="651">
        <v>700</v>
      </c>
      <c r="BG30" s="309"/>
      <c r="BH30" s="348"/>
      <c r="BI30" s="357"/>
      <c r="BJ30" s="654"/>
      <c r="BK30" s="230"/>
      <c r="BL30" s="241"/>
      <c r="BM30" s="356"/>
      <c r="BN30" s="503"/>
      <c r="BO30" s="195">
        <f>+C30+G30+K30+O30+S30+W30+AA30+AE30+AI30+AM30+AQ30+AU30+AY30+BC30+BG30+BK30</f>
        <v>29</v>
      </c>
      <c r="BP30" s="1116">
        <f t="shared" ref="BP30:BR30" si="11">+D30+H30+L30+P30+T30+X30+AB30+AF30+AJ30+AN30+AR30+AV30+AZ30+BD30+BH30+BL30</f>
        <v>29831.9</v>
      </c>
      <c r="BQ30" s="1117">
        <f t="shared" si="11"/>
        <v>16478</v>
      </c>
      <c r="BR30" s="1106">
        <f t="shared" si="11"/>
        <v>16478</v>
      </c>
      <c r="BS30" s="196" t="str">
        <f>VLOOKUP(A30,Sheet2!A:B,2,FALSE)</f>
        <v>โรงพยาบาลพระนครศรีอยุธยา</v>
      </c>
    </row>
    <row r="31" spans="1:71" s="196" customFormat="1" x14ac:dyDescent="0.25">
      <c r="A31" s="197" t="s">
        <v>2952</v>
      </c>
      <c r="B31" s="202" t="s">
        <v>7</v>
      </c>
      <c r="C31" s="240">
        <v>98</v>
      </c>
      <c r="D31" s="488">
        <v>83469.75</v>
      </c>
      <c r="E31" s="489">
        <v>38532.75</v>
      </c>
      <c r="F31" s="475">
        <v>38532.75</v>
      </c>
      <c r="G31" s="240"/>
      <c r="H31" s="488"/>
      <c r="I31" s="489"/>
      <c r="J31" s="475"/>
      <c r="K31" s="230"/>
      <c r="L31" s="241"/>
      <c r="M31" s="356"/>
      <c r="N31" s="503"/>
      <c r="O31" s="240"/>
      <c r="P31" s="488"/>
      <c r="Q31" s="489"/>
      <c r="R31" s="475"/>
      <c r="S31" s="230"/>
      <c r="T31" s="241"/>
      <c r="U31" s="356"/>
      <c r="V31" s="503"/>
      <c r="W31" s="210"/>
      <c r="X31" s="492"/>
      <c r="Y31" s="493"/>
      <c r="Z31" s="476"/>
      <c r="AA31" s="199"/>
      <c r="AB31" s="485"/>
      <c r="AC31" s="486"/>
      <c r="AD31" s="456"/>
      <c r="AE31" s="233"/>
      <c r="AF31" s="614"/>
      <c r="AG31" s="628"/>
      <c r="AH31" s="647"/>
      <c r="AI31" s="308"/>
      <c r="AJ31" s="492"/>
      <c r="AK31" s="493"/>
      <c r="AL31" s="476"/>
      <c r="AM31" s="240"/>
      <c r="AN31" s="488"/>
      <c r="AO31" s="489"/>
      <c r="AP31" s="475"/>
      <c r="AQ31" s="210"/>
      <c r="AR31" s="492"/>
      <c r="AS31" s="493"/>
      <c r="AT31" s="642"/>
      <c r="AU31" s="240"/>
      <c r="AV31" s="488"/>
      <c r="AW31" s="489"/>
      <c r="AX31" s="475"/>
      <c r="AY31" s="240"/>
      <c r="AZ31" s="239"/>
      <c r="BA31" s="489"/>
      <c r="BB31" s="475"/>
      <c r="BC31" s="240"/>
      <c r="BD31" s="488"/>
      <c r="BE31" s="489"/>
      <c r="BF31" s="475"/>
      <c r="BG31" s="309"/>
      <c r="BH31" s="348"/>
      <c r="BI31" s="357"/>
      <c r="BJ31" s="654"/>
      <c r="BK31" s="230"/>
      <c r="BL31" s="241"/>
      <c r="BM31" s="356"/>
      <c r="BN31" s="503"/>
      <c r="BO31" s="195">
        <f t="shared" ref="BO31:BO45" si="12">+C31+G31+K31+O31+S31+W31+AA31+AE31+AI31+AM31+AQ31+AU31+AY31+BC31+BG31+BK31</f>
        <v>98</v>
      </c>
      <c r="BP31" s="1116">
        <f t="shared" ref="BP31:BP45" si="13">+D31+H31+L31+P31+T31+X31+AB31+AF31+AJ31+AN31+AR31+AV31+AZ31+BD31+BH31+BL31</f>
        <v>83469.75</v>
      </c>
      <c r="BQ31" s="1117">
        <f t="shared" ref="BQ31:BQ45" si="14">+E31+I31+M31+Q31+U31+Y31+AC31+AG31+AK31+AO31+AS31+AW31+BA31+BE31+BI31+BM31</f>
        <v>38532.75</v>
      </c>
      <c r="BR31" s="1106">
        <f t="shared" ref="BR31:BR45" si="15">+F31+J31+N31+R31+V31+Z31+AD31+AH31+AL31+AP31+AT31+AX31+BB31+BF31+BJ31+BN31</f>
        <v>38532.75</v>
      </c>
      <c r="BS31" s="196" t="str">
        <f>VLOOKUP(A31,Sheet2!A:B,2,FALSE)</f>
        <v>โรงพยาบาลเสนา</v>
      </c>
    </row>
    <row r="32" spans="1:71" s="196" customFormat="1" x14ac:dyDescent="0.25">
      <c r="A32" s="197" t="s">
        <v>3053</v>
      </c>
      <c r="B32" s="202" t="s">
        <v>3054</v>
      </c>
      <c r="C32" s="240">
        <v>225</v>
      </c>
      <c r="D32" s="488">
        <v>347860.25</v>
      </c>
      <c r="E32" s="489">
        <v>52084.375</v>
      </c>
      <c r="F32" s="475">
        <v>52084.42</v>
      </c>
      <c r="G32" s="240">
        <v>8</v>
      </c>
      <c r="H32" s="488">
        <v>12272</v>
      </c>
      <c r="I32" s="489">
        <v>2579.5</v>
      </c>
      <c r="J32" s="475">
        <v>2579.5</v>
      </c>
      <c r="K32" s="347"/>
      <c r="L32" s="615"/>
      <c r="M32" s="629"/>
      <c r="N32" s="648"/>
      <c r="O32" s="240"/>
      <c r="P32" s="488"/>
      <c r="Q32" s="489"/>
      <c r="R32" s="475"/>
      <c r="S32" s="230"/>
      <c r="T32" s="241"/>
      <c r="U32" s="356"/>
      <c r="V32" s="503"/>
      <c r="W32" s="210"/>
      <c r="X32" s="492"/>
      <c r="Y32" s="493"/>
      <c r="Z32" s="476"/>
      <c r="AA32" s="199"/>
      <c r="AB32" s="485"/>
      <c r="AC32" s="486"/>
      <c r="AD32" s="456"/>
      <c r="AE32" s="233"/>
      <c r="AF32" s="614"/>
      <c r="AG32" s="628"/>
      <c r="AH32" s="647"/>
      <c r="AI32" s="308"/>
      <c r="AJ32" s="492"/>
      <c r="AK32" s="493"/>
      <c r="AL32" s="476"/>
      <c r="AM32" s="240"/>
      <c r="AN32" s="488"/>
      <c r="AO32" s="489"/>
      <c r="AP32" s="475"/>
      <c r="AQ32" s="210"/>
      <c r="AR32" s="492"/>
      <c r="AS32" s="493"/>
      <c r="AT32" s="642"/>
      <c r="AU32" s="240">
        <v>1</v>
      </c>
      <c r="AV32" s="488">
        <v>200</v>
      </c>
      <c r="AW32" s="489">
        <v>100</v>
      </c>
      <c r="AX32" s="475">
        <v>100</v>
      </c>
      <c r="AY32" s="240"/>
      <c r="AZ32" s="239"/>
      <c r="BA32" s="489"/>
      <c r="BB32" s="475"/>
      <c r="BC32" s="240"/>
      <c r="BD32" s="488"/>
      <c r="BE32" s="489"/>
      <c r="BF32" s="475"/>
      <c r="BG32" s="309"/>
      <c r="BH32" s="348"/>
      <c r="BI32" s="357"/>
      <c r="BJ32" s="654"/>
      <c r="BK32" s="230"/>
      <c r="BL32" s="241"/>
      <c r="BM32" s="356"/>
      <c r="BN32" s="503"/>
      <c r="BO32" s="195">
        <f t="shared" si="12"/>
        <v>234</v>
      </c>
      <c r="BP32" s="1116">
        <f t="shared" si="13"/>
        <v>360332.25</v>
      </c>
      <c r="BQ32" s="1117">
        <f t="shared" si="14"/>
        <v>54763.875</v>
      </c>
      <c r="BR32" s="1106">
        <f t="shared" si="15"/>
        <v>54763.92</v>
      </c>
      <c r="BS32" s="196" t="str">
        <f>VLOOKUP(A32,Sheet2!A:B,2,FALSE)</f>
        <v>โรงพยาบาลท่าเรือ</v>
      </c>
    </row>
    <row r="33" spans="1:71" s="196" customFormat="1" x14ac:dyDescent="0.25">
      <c r="A33" s="199" t="s">
        <v>3055</v>
      </c>
      <c r="B33" s="202" t="s">
        <v>8</v>
      </c>
      <c r="C33" s="240">
        <v>371</v>
      </c>
      <c r="D33" s="488">
        <v>417777.25</v>
      </c>
      <c r="E33" s="489">
        <v>89878.75</v>
      </c>
      <c r="F33" s="475">
        <v>89878.85000000002</v>
      </c>
      <c r="G33" s="240">
        <v>11</v>
      </c>
      <c r="H33" s="488">
        <v>9608</v>
      </c>
      <c r="I33" s="489">
        <v>3111.5</v>
      </c>
      <c r="J33" s="475">
        <v>3111.5</v>
      </c>
      <c r="K33" s="230"/>
      <c r="L33" s="241"/>
      <c r="M33" s="356"/>
      <c r="N33" s="503"/>
      <c r="O33" s="240"/>
      <c r="P33" s="488"/>
      <c r="Q33" s="489"/>
      <c r="R33" s="475"/>
      <c r="S33" s="230"/>
      <c r="T33" s="241"/>
      <c r="U33" s="356"/>
      <c r="V33" s="503"/>
      <c r="W33" s="210"/>
      <c r="X33" s="492"/>
      <c r="Y33" s="493"/>
      <c r="Z33" s="476"/>
      <c r="AA33" s="199"/>
      <c r="AB33" s="485"/>
      <c r="AC33" s="486"/>
      <c r="AD33" s="456"/>
      <c r="AE33" s="233"/>
      <c r="AF33" s="614"/>
      <c r="AG33" s="628"/>
      <c r="AH33" s="647"/>
      <c r="AI33" s="308"/>
      <c r="AJ33" s="492"/>
      <c r="AK33" s="493"/>
      <c r="AL33" s="476"/>
      <c r="AM33" s="240"/>
      <c r="AN33" s="488"/>
      <c r="AO33" s="489"/>
      <c r="AP33" s="475"/>
      <c r="AQ33" s="210"/>
      <c r="AR33" s="492"/>
      <c r="AS33" s="493"/>
      <c r="AT33" s="642"/>
      <c r="AU33" s="240">
        <v>2</v>
      </c>
      <c r="AV33" s="488">
        <v>1660</v>
      </c>
      <c r="AW33" s="489">
        <v>665</v>
      </c>
      <c r="AX33" s="475">
        <v>665</v>
      </c>
      <c r="AY33" s="240"/>
      <c r="AZ33" s="239"/>
      <c r="BA33" s="489"/>
      <c r="BB33" s="475"/>
      <c r="BC33" s="240"/>
      <c r="BD33" s="488"/>
      <c r="BE33" s="489"/>
      <c r="BF33" s="475"/>
      <c r="BG33" s="309"/>
      <c r="BH33" s="348"/>
      <c r="BI33" s="357"/>
      <c r="BJ33" s="654"/>
      <c r="BK33" s="230"/>
      <c r="BL33" s="241"/>
      <c r="BM33" s="356"/>
      <c r="BN33" s="503"/>
      <c r="BO33" s="195">
        <f t="shared" si="12"/>
        <v>384</v>
      </c>
      <c r="BP33" s="1116">
        <f t="shared" si="13"/>
        <v>429045.25</v>
      </c>
      <c r="BQ33" s="1117">
        <f t="shared" si="14"/>
        <v>93655.25</v>
      </c>
      <c r="BR33" s="1106">
        <f t="shared" si="15"/>
        <v>93655.35000000002</v>
      </c>
      <c r="BS33" s="196" t="str">
        <f>VLOOKUP(A33,Sheet2!A:B,2,FALSE)</f>
        <v>โรงพยาบาลสมเด็จพระสังฆราช(นครหลวง)</v>
      </c>
    </row>
    <row r="34" spans="1:71" s="196" customFormat="1" x14ac:dyDescent="0.25">
      <c r="A34" s="197" t="s">
        <v>3057</v>
      </c>
      <c r="B34" s="209" t="s">
        <v>3058</v>
      </c>
      <c r="C34" s="240">
        <v>55</v>
      </c>
      <c r="D34" s="488">
        <v>71519.5</v>
      </c>
      <c r="E34" s="489">
        <v>11061.125</v>
      </c>
      <c r="F34" s="475">
        <v>11061.13</v>
      </c>
      <c r="G34" s="240">
        <v>152</v>
      </c>
      <c r="H34" s="488">
        <v>188477</v>
      </c>
      <c r="I34" s="489">
        <v>37896.5</v>
      </c>
      <c r="J34" s="475">
        <v>37896.5</v>
      </c>
      <c r="K34" s="230"/>
      <c r="L34" s="241"/>
      <c r="M34" s="356"/>
      <c r="N34" s="503"/>
      <c r="O34" s="240"/>
      <c r="P34" s="488"/>
      <c r="Q34" s="489"/>
      <c r="R34" s="475"/>
      <c r="S34" s="347"/>
      <c r="T34" s="615"/>
      <c r="U34" s="629"/>
      <c r="V34" s="648"/>
      <c r="W34" s="210"/>
      <c r="X34" s="492"/>
      <c r="Y34" s="493"/>
      <c r="Z34" s="476"/>
      <c r="AA34" s="199"/>
      <c r="AB34" s="485"/>
      <c r="AC34" s="486"/>
      <c r="AD34" s="456"/>
      <c r="AE34" s="233"/>
      <c r="AF34" s="614"/>
      <c r="AG34" s="628"/>
      <c r="AH34" s="647"/>
      <c r="AI34" s="308"/>
      <c r="AJ34" s="492"/>
      <c r="AK34" s="493"/>
      <c r="AL34" s="476"/>
      <c r="AM34" s="240"/>
      <c r="AN34" s="488"/>
      <c r="AO34" s="489"/>
      <c r="AP34" s="475"/>
      <c r="AQ34" s="210"/>
      <c r="AR34" s="492"/>
      <c r="AS34" s="493"/>
      <c r="AT34" s="642"/>
      <c r="AU34" s="240"/>
      <c r="AV34" s="488"/>
      <c r="AW34" s="489"/>
      <c r="AX34" s="475"/>
      <c r="AY34" s="240"/>
      <c r="AZ34" s="239"/>
      <c r="BA34" s="489"/>
      <c r="BB34" s="475"/>
      <c r="BC34" s="240"/>
      <c r="BD34" s="488"/>
      <c r="BE34" s="489"/>
      <c r="BF34" s="475"/>
      <c r="BG34" s="309"/>
      <c r="BH34" s="348"/>
      <c r="BI34" s="357"/>
      <c r="BJ34" s="654"/>
      <c r="BK34" s="230"/>
      <c r="BL34" s="241"/>
      <c r="BM34" s="356"/>
      <c r="BN34" s="503"/>
      <c r="BO34" s="195">
        <f t="shared" si="12"/>
        <v>207</v>
      </c>
      <c r="BP34" s="1116">
        <f t="shared" si="13"/>
        <v>259996.5</v>
      </c>
      <c r="BQ34" s="1117">
        <f t="shared" si="14"/>
        <v>48957.625</v>
      </c>
      <c r="BR34" s="1106">
        <f t="shared" si="15"/>
        <v>48957.63</v>
      </c>
      <c r="BS34" s="196" t="str">
        <f>VLOOKUP(A34,Sheet2!A:B,2,FALSE)</f>
        <v>โรงพยาบาลบางไทร</v>
      </c>
    </row>
    <row r="35" spans="1:71" s="196" customFormat="1" x14ac:dyDescent="0.25">
      <c r="A35" s="197" t="s">
        <v>23618</v>
      </c>
      <c r="B35" s="209" t="s">
        <v>23619</v>
      </c>
      <c r="C35" s="240">
        <v>285</v>
      </c>
      <c r="D35" s="488">
        <v>400322.25</v>
      </c>
      <c r="E35" s="489">
        <v>41890.875</v>
      </c>
      <c r="F35" s="475">
        <v>41890.960000000014</v>
      </c>
      <c r="G35" s="240">
        <v>23</v>
      </c>
      <c r="H35" s="488">
        <v>20347</v>
      </c>
      <c r="I35" s="489">
        <v>3748.2000000000003</v>
      </c>
      <c r="J35" s="475">
        <v>3748.2000000000003</v>
      </c>
      <c r="K35" s="230"/>
      <c r="L35" s="241"/>
      <c r="M35" s="356"/>
      <c r="N35" s="503"/>
      <c r="O35" s="240"/>
      <c r="P35" s="488"/>
      <c r="Q35" s="489"/>
      <c r="R35" s="475"/>
      <c r="S35" s="230"/>
      <c r="T35" s="241"/>
      <c r="U35" s="356"/>
      <c r="V35" s="503"/>
      <c r="W35" s="349"/>
      <c r="X35" s="258"/>
      <c r="Y35" s="627"/>
      <c r="Z35" s="527"/>
      <c r="AA35" s="199"/>
      <c r="AB35" s="485"/>
      <c r="AC35" s="486"/>
      <c r="AD35" s="456"/>
      <c r="AE35" s="233"/>
      <c r="AF35" s="614"/>
      <c r="AG35" s="628"/>
      <c r="AH35" s="647"/>
      <c r="AI35" s="308"/>
      <c r="AJ35" s="492"/>
      <c r="AK35" s="493"/>
      <c r="AL35" s="476"/>
      <c r="AM35" s="240"/>
      <c r="AN35" s="488"/>
      <c r="AO35" s="489"/>
      <c r="AP35" s="475"/>
      <c r="AQ35" s="210"/>
      <c r="AR35" s="492"/>
      <c r="AS35" s="493"/>
      <c r="AT35" s="642"/>
      <c r="AU35" s="240"/>
      <c r="AV35" s="488"/>
      <c r="AW35" s="489"/>
      <c r="AX35" s="475"/>
      <c r="AY35" s="240"/>
      <c r="AZ35" s="239"/>
      <c r="BA35" s="489"/>
      <c r="BB35" s="475"/>
      <c r="BC35" s="240"/>
      <c r="BD35" s="488"/>
      <c r="BE35" s="489"/>
      <c r="BF35" s="475"/>
      <c r="BG35" s="309"/>
      <c r="BH35" s="348"/>
      <c r="BI35" s="357"/>
      <c r="BJ35" s="654"/>
      <c r="BK35" s="230"/>
      <c r="BL35" s="241"/>
      <c r="BM35" s="356"/>
      <c r="BN35" s="503"/>
      <c r="BO35" s="195">
        <f t="shared" si="12"/>
        <v>308</v>
      </c>
      <c r="BP35" s="1116">
        <f t="shared" si="13"/>
        <v>420669.25</v>
      </c>
      <c r="BQ35" s="1117">
        <f t="shared" si="14"/>
        <v>45639.074999999997</v>
      </c>
      <c r="BR35" s="1106">
        <f t="shared" si="15"/>
        <v>45639.160000000011</v>
      </c>
      <c r="BS35" s="196" t="str">
        <f>VLOOKUP(A35,Sheet2!A:B,2,FALSE)</f>
        <v>โรงพยาบาลบางบาล</v>
      </c>
    </row>
    <row r="36" spans="1:71" s="196" customFormat="1" x14ac:dyDescent="0.25">
      <c r="A36" s="197" t="s">
        <v>3059</v>
      </c>
      <c r="B36" s="209" t="s">
        <v>3060</v>
      </c>
      <c r="C36" s="240">
        <v>490</v>
      </c>
      <c r="D36" s="488">
        <v>716194.5</v>
      </c>
      <c r="E36" s="489">
        <v>182622.19999999995</v>
      </c>
      <c r="F36" s="475">
        <v>182622.19999999995</v>
      </c>
      <c r="G36" s="240">
        <v>26</v>
      </c>
      <c r="H36" s="488">
        <v>26599</v>
      </c>
      <c r="I36" s="489">
        <v>12183.999999999998</v>
      </c>
      <c r="J36" s="475">
        <v>12183.999999999998</v>
      </c>
      <c r="K36" s="230"/>
      <c r="L36" s="241"/>
      <c r="M36" s="356"/>
      <c r="N36" s="503"/>
      <c r="O36" s="240"/>
      <c r="P36" s="488"/>
      <c r="Q36" s="489"/>
      <c r="R36" s="475"/>
      <c r="S36" s="230"/>
      <c r="T36" s="241"/>
      <c r="U36" s="356"/>
      <c r="V36" s="503"/>
      <c r="W36" s="210"/>
      <c r="X36" s="492"/>
      <c r="Y36" s="493"/>
      <c r="Z36" s="476"/>
      <c r="AA36" s="350"/>
      <c r="AB36" s="495"/>
      <c r="AC36" s="496"/>
      <c r="AD36" s="478"/>
      <c r="AE36" s="233"/>
      <c r="AF36" s="614"/>
      <c r="AG36" s="628"/>
      <c r="AH36" s="647"/>
      <c r="AI36" s="308"/>
      <c r="AJ36" s="492"/>
      <c r="AK36" s="493"/>
      <c r="AL36" s="476"/>
      <c r="AM36" s="240"/>
      <c r="AN36" s="488"/>
      <c r="AO36" s="489"/>
      <c r="AP36" s="475"/>
      <c r="AQ36" s="210"/>
      <c r="AR36" s="492"/>
      <c r="AS36" s="493"/>
      <c r="AT36" s="642"/>
      <c r="AU36" s="240">
        <v>1</v>
      </c>
      <c r="AV36" s="488">
        <v>50</v>
      </c>
      <c r="AW36" s="489">
        <v>40</v>
      </c>
      <c r="AX36" s="475">
        <v>40</v>
      </c>
      <c r="AY36" s="240"/>
      <c r="AZ36" s="239"/>
      <c r="BA36" s="489"/>
      <c r="BB36" s="475"/>
      <c r="BC36" s="240"/>
      <c r="BD36" s="488"/>
      <c r="BE36" s="489"/>
      <c r="BF36" s="475"/>
      <c r="BG36" s="309"/>
      <c r="BH36" s="348"/>
      <c r="BI36" s="357"/>
      <c r="BJ36" s="654"/>
      <c r="BK36" s="230"/>
      <c r="BL36" s="241"/>
      <c r="BM36" s="356"/>
      <c r="BN36" s="503"/>
      <c r="BO36" s="195">
        <f t="shared" si="12"/>
        <v>517</v>
      </c>
      <c r="BP36" s="1116">
        <f t="shared" si="13"/>
        <v>742843.5</v>
      </c>
      <c r="BQ36" s="1117">
        <f t="shared" si="14"/>
        <v>194846.19999999995</v>
      </c>
      <c r="BR36" s="1106">
        <f t="shared" si="15"/>
        <v>194846.19999999995</v>
      </c>
      <c r="BS36" s="196" t="str">
        <f>VLOOKUP(A36,Sheet2!A:B,2,FALSE)</f>
        <v>โรงพยาบาลบางปะอิน</v>
      </c>
    </row>
    <row r="37" spans="1:71" s="196" customFormat="1" x14ac:dyDescent="0.25">
      <c r="A37" s="201" t="s">
        <v>3061</v>
      </c>
      <c r="B37" s="202" t="s">
        <v>14</v>
      </c>
      <c r="C37" s="240">
        <v>245</v>
      </c>
      <c r="D37" s="488">
        <v>292173.5</v>
      </c>
      <c r="E37" s="489">
        <v>35579.625000000007</v>
      </c>
      <c r="F37" s="475">
        <v>35579.69</v>
      </c>
      <c r="G37" s="240">
        <v>14</v>
      </c>
      <c r="H37" s="488">
        <v>17807</v>
      </c>
      <c r="I37" s="489">
        <v>2702.1</v>
      </c>
      <c r="J37" s="475">
        <v>2702.1</v>
      </c>
      <c r="K37" s="230"/>
      <c r="L37" s="241"/>
      <c r="M37" s="356"/>
      <c r="N37" s="503"/>
      <c r="O37" s="240"/>
      <c r="P37" s="488"/>
      <c r="Q37" s="489"/>
      <c r="R37" s="475"/>
      <c r="S37" s="230"/>
      <c r="T37" s="241"/>
      <c r="U37" s="356"/>
      <c r="V37" s="503"/>
      <c r="W37" s="210"/>
      <c r="X37" s="492"/>
      <c r="Y37" s="493"/>
      <c r="Z37" s="476"/>
      <c r="AA37" s="199"/>
      <c r="AB37" s="485"/>
      <c r="AC37" s="486"/>
      <c r="AD37" s="456"/>
      <c r="AE37" s="347"/>
      <c r="AF37" s="615"/>
      <c r="AG37" s="629"/>
      <c r="AH37" s="648"/>
      <c r="AI37" s="308"/>
      <c r="AJ37" s="492"/>
      <c r="AK37" s="493"/>
      <c r="AL37" s="476"/>
      <c r="AM37" s="240"/>
      <c r="AN37" s="488"/>
      <c r="AO37" s="489"/>
      <c r="AP37" s="475"/>
      <c r="AQ37" s="210"/>
      <c r="AR37" s="492"/>
      <c r="AS37" s="493"/>
      <c r="AT37" s="642"/>
      <c r="AU37" s="240"/>
      <c r="AV37" s="488"/>
      <c r="AW37" s="489"/>
      <c r="AX37" s="475"/>
      <c r="AY37" s="240"/>
      <c r="AZ37" s="239"/>
      <c r="BA37" s="489"/>
      <c r="BB37" s="475"/>
      <c r="BC37" s="240"/>
      <c r="BD37" s="488"/>
      <c r="BE37" s="489"/>
      <c r="BF37" s="475"/>
      <c r="BG37" s="309"/>
      <c r="BH37" s="348"/>
      <c r="BI37" s="357"/>
      <c r="BJ37" s="654"/>
      <c r="BK37" s="230"/>
      <c r="BL37" s="241"/>
      <c r="BM37" s="356"/>
      <c r="BN37" s="503"/>
      <c r="BO37" s="195">
        <f t="shared" si="12"/>
        <v>259</v>
      </c>
      <c r="BP37" s="1116">
        <f t="shared" si="13"/>
        <v>309980.5</v>
      </c>
      <c r="BQ37" s="1117">
        <f t="shared" si="14"/>
        <v>38281.725000000006</v>
      </c>
      <c r="BR37" s="1106">
        <f t="shared" si="15"/>
        <v>38281.79</v>
      </c>
      <c r="BS37" s="196" t="str">
        <f>VLOOKUP(A37,Sheet2!A:B,2,FALSE)</f>
        <v>โรงพยาบาลบางปะหัน</v>
      </c>
    </row>
    <row r="38" spans="1:71" s="196" customFormat="1" x14ac:dyDescent="0.25">
      <c r="A38" s="201" t="s">
        <v>3062</v>
      </c>
      <c r="B38" s="202" t="s">
        <v>3063</v>
      </c>
      <c r="C38" s="240">
        <v>65</v>
      </c>
      <c r="D38" s="488">
        <v>79533.25</v>
      </c>
      <c r="E38" s="489">
        <v>13599.75</v>
      </c>
      <c r="F38" s="475">
        <v>13599.819999999998</v>
      </c>
      <c r="G38" s="240">
        <v>321</v>
      </c>
      <c r="H38" s="488">
        <v>278404</v>
      </c>
      <c r="I38" s="489">
        <v>71030.5</v>
      </c>
      <c r="J38" s="475">
        <v>71030.5</v>
      </c>
      <c r="K38" s="230"/>
      <c r="L38" s="241"/>
      <c r="M38" s="356"/>
      <c r="N38" s="503"/>
      <c r="O38" s="240"/>
      <c r="P38" s="488"/>
      <c r="Q38" s="489"/>
      <c r="R38" s="475"/>
      <c r="S38" s="230"/>
      <c r="T38" s="241"/>
      <c r="U38" s="356"/>
      <c r="V38" s="503"/>
      <c r="W38" s="210"/>
      <c r="X38" s="492"/>
      <c r="Y38" s="493"/>
      <c r="Z38" s="476"/>
      <c r="AA38" s="199"/>
      <c r="AB38" s="485"/>
      <c r="AC38" s="486"/>
      <c r="AD38" s="456"/>
      <c r="AE38" s="233"/>
      <c r="AF38" s="614"/>
      <c r="AG38" s="628"/>
      <c r="AH38" s="647"/>
      <c r="AI38" s="263"/>
      <c r="AJ38" s="258"/>
      <c r="AK38" s="627"/>
      <c r="AL38" s="527"/>
      <c r="AM38" s="240"/>
      <c r="AN38" s="488"/>
      <c r="AO38" s="489"/>
      <c r="AP38" s="475"/>
      <c r="AQ38" s="210"/>
      <c r="AR38" s="492"/>
      <c r="AS38" s="493"/>
      <c r="AT38" s="642"/>
      <c r="AU38" s="240"/>
      <c r="AV38" s="488"/>
      <c r="AW38" s="489"/>
      <c r="AX38" s="475"/>
      <c r="AY38" s="240"/>
      <c r="AZ38" s="239"/>
      <c r="BA38" s="489"/>
      <c r="BB38" s="475"/>
      <c r="BC38" s="240"/>
      <c r="BD38" s="488"/>
      <c r="BE38" s="489"/>
      <c r="BF38" s="475"/>
      <c r="BG38" s="309"/>
      <c r="BH38" s="348"/>
      <c r="BI38" s="357"/>
      <c r="BJ38" s="654"/>
      <c r="BK38" s="230"/>
      <c r="BL38" s="241"/>
      <c r="BM38" s="356"/>
      <c r="BN38" s="503"/>
      <c r="BO38" s="195">
        <f t="shared" si="12"/>
        <v>386</v>
      </c>
      <c r="BP38" s="1116">
        <f t="shared" si="13"/>
        <v>357937.25</v>
      </c>
      <c r="BQ38" s="1117">
        <f t="shared" si="14"/>
        <v>84630.25</v>
      </c>
      <c r="BR38" s="1106">
        <f t="shared" si="15"/>
        <v>84630.319999999992</v>
      </c>
      <c r="BS38" s="196" t="str">
        <f>VLOOKUP(A38,Sheet2!A:B,2,FALSE)</f>
        <v>โรงพยาบาลผักไห่</v>
      </c>
    </row>
    <row r="39" spans="1:71" s="196" customFormat="1" x14ac:dyDescent="0.25">
      <c r="A39" s="201" t="s">
        <v>3064</v>
      </c>
      <c r="B39" s="202" t="s">
        <v>9</v>
      </c>
      <c r="C39" s="240">
        <v>250</v>
      </c>
      <c r="D39" s="488">
        <v>335491.25</v>
      </c>
      <c r="E39" s="489">
        <v>55909.25</v>
      </c>
      <c r="F39" s="475">
        <v>55909.34</v>
      </c>
      <c r="G39" s="240">
        <v>13</v>
      </c>
      <c r="H39" s="488">
        <v>12816</v>
      </c>
      <c r="I39" s="489">
        <v>3831</v>
      </c>
      <c r="J39" s="475">
        <v>3831</v>
      </c>
      <c r="K39" s="230"/>
      <c r="L39" s="241"/>
      <c r="M39" s="356"/>
      <c r="N39" s="503"/>
      <c r="O39" s="240"/>
      <c r="P39" s="488"/>
      <c r="Q39" s="489"/>
      <c r="R39" s="475"/>
      <c r="S39" s="230"/>
      <c r="T39" s="241"/>
      <c r="U39" s="356"/>
      <c r="V39" s="503"/>
      <c r="W39" s="210"/>
      <c r="X39" s="492"/>
      <c r="Y39" s="493"/>
      <c r="Z39" s="476"/>
      <c r="AA39" s="199"/>
      <c r="AB39" s="485"/>
      <c r="AC39" s="486"/>
      <c r="AD39" s="456"/>
      <c r="AE39" s="233"/>
      <c r="AF39" s="614"/>
      <c r="AG39" s="628"/>
      <c r="AH39" s="647"/>
      <c r="AI39" s="308"/>
      <c r="AJ39" s="492"/>
      <c r="AK39" s="493"/>
      <c r="AL39" s="476"/>
      <c r="AM39" s="240"/>
      <c r="AN39" s="488"/>
      <c r="AO39" s="489"/>
      <c r="AP39" s="475"/>
      <c r="AQ39" s="210"/>
      <c r="AR39" s="492"/>
      <c r="AS39" s="493"/>
      <c r="AT39" s="642"/>
      <c r="AU39" s="240">
        <v>1</v>
      </c>
      <c r="AV39" s="488">
        <v>200</v>
      </c>
      <c r="AW39" s="489">
        <v>100</v>
      </c>
      <c r="AX39" s="475">
        <v>100</v>
      </c>
      <c r="AY39" s="240"/>
      <c r="AZ39" s="239"/>
      <c r="BA39" s="489"/>
      <c r="BB39" s="475"/>
      <c r="BC39" s="240"/>
      <c r="BD39" s="488"/>
      <c r="BE39" s="489"/>
      <c r="BF39" s="475"/>
      <c r="BG39" s="309"/>
      <c r="BH39" s="348"/>
      <c r="BI39" s="357"/>
      <c r="BJ39" s="654"/>
      <c r="BK39" s="230"/>
      <c r="BL39" s="241"/>
      <c r="BM39" s="356"/>
      <c r="BN39" s="503"/>
      <c r="BO39" s="195">
        <f t="shared" si="12"/>
        <v>264</v>
      </c>
      <c r="BP39" s="1116">
        <f t="shared" si="13"/>
        <v>348507.25</v>
      </c>
      <c r="BQ39" s="1117">
        <f t="shared" si="14"/>
        <v>59840.25</v>
      </c>
      <c r="BR39" s="1106">
        <f t="shared" si="15"/>
        <v>59840.34</v>
      </c>
      <c r="BS39" s="196" t="str">
        <f>VLOOKUP(A39,Sheet2!A:B,2,FALSE)</f>
        <v>โรงพยาบาลภาชี</v>
      </c>
    </row>
    <row r="40" spans="1:71" s="196" customFormat="1" x14ac:dyDescent="0.25">
      <c r="A40" s="201" t="s">
        <v>3065</v>
      </c>
      <c r="B40" s="202" t="s">
        <v>3066</v>
      </c>
      <c r="C40" s="240">
        <v>44</v>
      </c>
      <c r="D40" s="488">
        <v>49747</v>
      </c>
      <c r="E40" s="489">
        <v>5858.0999999999995</v>
      </c>
      <c r="F40" s="475">
        <v>5858.13</v>
      </c>
      <c r="G40" s="240">
        <v>268</v>
      </c>
      <c r="H40" s="488">
        <v>271013</v>
      </c>
      <c r="I40" s="489">
        <v>36377.099999999991</v>
      </c>
      <c r="J40" s="475">
        <v>36377.099999999991</v>
      </c>
      <c r="K40" s="230"/>
      <c r="L40" s="241"/>
      <c r="M40" s="356"/>
      <c r="N40" s="503"/>
      <c r="O40" s="240"/>
      <c r="P40" s="488"/>
      <c r="Q40" s="489"/>
      <c r="R40" s="475"/>
      <c r="S40" s="230"/>
      <c r="T40" s="241"/>
      <c r="U40" s="356"/>
      <c r="V40" s="503"/>
      <c r="W40" s="210"/>
      <c r="X40" s="492"/>
      <c r="Y40" s="493"/>
      <c r="Z40" s="476"/>
      <c r="AA40" s="199"/>
      <c r="AB40" s="485"/>
      <c r="AC40" s="486"/>
      <c r="AD40" s="456"/>
      <c r="AE40" s="233"/>
      <c r="AF40" s="614"/>
      <c r="AG40" s="628"/>
      <c r="AH40" s="647"/>
      <c r="AI40" s="308"/>
      <c r="AJ40" s="492"/>
      <c r="AK40" s="493"/>
      <c r="AL40" s="476"/>
      <c r="AM40" s="240"/>
      <c r="AN40" s="488"/>
      <c r="AO40" s="489"/>
      <c r="AP40" s="475"/>
      <c r="AQ40" s="349"/>
      <c r="AR40" s="258"/>
      <c r="AS40" s="627"/>
      <c r="AT40" s="650"/>
      <c r="AU40" s="240"/>
      <c r="AV40" s="488"/>
      <c r="AW40" s="489"/>
      <c r="AX40" s="475"/>
      <c r="AY40" s="240">
        <v>3</v>
      </c>
      <c r="AZ40" s="239">
        <v>2380</v>
      </c>
      <c r="BA40" s="489">
        <v>450</v>
      </c>
      <c r="BB40" s="475">
        <v>450</v>
      </c>
      <c r="BC40" s="240"/>
      <c r="BD40" s="488"/>
      <c r="BE40" s="489"/>
      <c r="BF40" s="475"/>
      <c r="BG40" s="309"/>
      <c r="BH40" s="348"/>
      <c r="BI40" s="357"/>
      <c r="BJ40" s="654"/>
      <c r="BK40" s="230"/>
      <c r="BL40" s="241"/>
      <c r="BM40" s="356"/>
      <c r="BN40" s="503"/>
      <c r="BO40" s="195">
        <f t="shared" si="12"/>
        <v>315</v>
      </c>
      <c r="BP40" s="1116">
        <f t="shared" si="13"/>
        <v>323140</v>
      </c>
      <c r="BQ40" s="1117">
        <f t="shared" si="14"/>
        <v>42685.19999999999</v>
      </c>
      <c r="BR40" s="1106">
        <f t="shared" si="15"/>
        <v>42685.229999999989</v>
      </c>
      <c r="BS40" s="196" t="str">
        <f>VLOOKUP(A40,Sheet2!A:B,2,FALSE)</f>
        <v>โรงพยาบาลลาดบัวหลวง</v>
      </c>
    </row>
    <row r="41" spans="1:71" s="196" customFormat="1" x14ac:dyDescent="0.25">
      <c r="A41" s="201" t="s">
        <v>3067</v>
      </c>
      <c r="B41" s="202" t="s">
        <v>10</v>
      </c>
      <c r="C41" s="240">
        <v>362</v>
      </c>
      <c r="D41" s="488">
        <v>521111.25</v>
      </c>
      <c r="E41" s="489">
        <v>132930.79999999999</v>
      </c>
      <c r="F41" s="475">
        <v>132930.79999999999</v>
      </c>
      <c r="G41" s="240">
        <v>9</v>
      </c>
      <c r="H41" s="488">
        <v>9250</v>
      </c>
      <c r="I41" s="489">
        <v>4467.2000000000007</v>
      </c>
      <c r="J41" s="475">
        <v>4467.2000000000007</v>
      </c>
      <c r="K41" s="230"/>
      <c r="L41" s="241"/>
      <c r="M41" s="356"/>
      <c r="N41" s="503"/>
      <c r="O41" s="240">
        <v>2</v>
      </c>
      <c r="P41" s="488">
        <v>6975.9</v>
      </c>
      <c r="Q41" s="489">
        <v>1120</v>
      </c>
      <c r="R41" s="475">
        <v>1120</v>
      </c>
      <c r="S41" s="230"/>
      <c r="T41" s="241"/>
      <c r="U41" s="356"/>
      <c r="V41" s="503"/>
      <c r="W41" s="210"/>
      <c r="X41" s="492"/>
      <c r="Y41" s="493"/>
      <c r="Z41" s="476"/>
      <c r="AA41" s="199"/>
      <c r="AB41" s="485"/>
      <c r="AC41" s="486"/>
      <c r="AD41" s="456"/>
      <c r="AE41" s="233"/>
      <c r="AF41" s="614"/>
      <c r="AG41" s="628"/>
      <c r="AH41" s="647"/>
      <c r="AI41" s="308"/>
      <c r="AJ41" s="492"/>
      <c r="AK41" s="493"/>
      <c r="AL41" s="476"/>
      <c r="AM41" s="240"/>
      <c r="AN41" s="488"/>
      <c r="AO41" s="489"/>
      <c r="AP41" s="475"/>
      <c r="AQ41" s="210"/>
      <c r="AR41" s="492"/>
      <c r="AS41" s="493"/>
      <c r="AT41" s="642"/>
      <c r="AU41" s="240"/>
      <c r="AV41" s="488"/>
      <c r="AW41" s="489"/>
      <c r="AX41" s="475"/>
      <c r="AY41" s="240"/>
      <c r="AZ41" s="239"/>
      <c r="BA41" s="489"/>
      <c r="BB41" s="475"/>
      <c r="BC41" s="240"/>
      <c r="BD41" s="488"/>
      <c r="BE41" s="489"/>
      <c r="BF41" s="475"/>
      <c r="BG41" s="309"/>
      <c r="BH41" s="348"/>
      <c r="BI41" s="357"/>
      <c r="BJ41" s="654"/>
      <c r="BK41" s="230"/>
      <c r="BL41" s="241"/>
      <c r="BM41" s="356"/>
      <c r="BN41" s="503"/>
      <c r="BO41" s="195">
        <f t="shared" si="12"/>
        <v>373</v>
      </c>
      <c r="BP41" s="1116">
        <f t="shared" si="13"/>
        <v>537337.15</v>
      </c>
      <c r="BQ41" s="1117">
        <f t="shared" si="14"/>
        <v>138518</v>
      </c>
      <c r="BR41" s="1106">
        <f t="shared" si="15"/>
        <v>138518</v>
      </c>
      <c r="BS41" s="196" t="str">
        <f>VLOOKUP(A41,Sheet2!A:B,2,FALSE)</f>
        <v>โรงพยาบาลวังน้อย</v>
      </c>
    </row>
    <row r="42" spans="1:71" s="196" customFormat="1" x14ac:dyDescent="0.25">
      <c r="A42" s="201" t="s">
        <v>3068</v>
      </c>
      <c r="B42" s="202" t="s">
        <v>11</v>
      </c>
      <c r="C42" s="240">
        <v>23</v>
      </c>
      <c r="D42" s="488">
        <v>27702.25</v>
      </c>
      <c r="E42" s="489">
        <v>5480.625</v>
      </c>
      <c r="F42" s="475">
        <v>5480.63</v>
      </c>
      <c r="G42" s="240">
        <v>177</v>
      </c>
      <c r="H42" s="488">
        <v>183311</v>
      </c>
      <c r="I42" s="489">
        <v>41572</v>
      </c>
      <c r="J42" s="475">
        <v>41572</v>
      </c>
      <c r="K42" s="230"/>
      <c r="L42" s="241"/>
      <c r="M42" s="356"/>
      <c r="N42" s="503"/>
      <c r="O42" s="240"/>
      <c r="P42" s="488"/>
      <c r="Q42" s="489"/>
      <c r="R42" s="475"/>
      <c r="S42" s="230"/>
      <c r="T42" s="241"/>
      <c r="U42" s="356"/>
      <c r="V42" s="503"/>
      <c r="W42" s="210"/>
      <c r="X42" s="492"/>
      <c r="Y42" s="493"/>
      <c r="Z42" s="476"/>
      <c r="AA42" s="199"/>
      <c r="AB42" s="485"/>
      <c r="AC42" s="486"/>
      <c r="AD42" s="456"/>
      <c r="AE42" s="233"/>
      <c r="AF42" s="614"/>
      <c r="AG42" s="628"/>
      <c r="AH42" s="647"/>
      <c r="AI42" s="308"/>
      <c r="AJ42" s="492"/>
      <c r="AK42" s="493"/>
      <c r="AL42" s="476"/>
      <c r="AM42" s="240"/>
      <c r="AN42" s="488"/>
      <c r="AO42" s="489"/>
      <c r="AP42" s="475"/>
      <c r="AQ42" s="210"/>
      <c r="AR42" s="492"/>
      <c r="AS42" s="493"/>
      <c r="AT42" s="642"/>
      <c r="AU42" s="240"/>
      <c r="AV42" s="488"/>
      <c r="AW42" s="489"/>
      <c r="AX42" s="475"/>
      <c r="AY42" s="240"/>
      <c r="AZ42" s="239"/>
      <c r="BA42" s="489"/>
      <c r="BB42" s="475"/>
      <c r="BC42" s="240"/>
      <c r="BD42" s="488"/>
      <c r="BE42" s="489"/>
      <c r="BF42" s="475"/>
      <c r="BG42" s="309"/>
      <c r="BH42" s="348"/>
      <c r="BI42" s="357"/>
      <c r="BJ42" s="654"/>
      <c r="BK42" s="230"/>
      <c r="BL42" s="241"/>
      <c r="BM42" s="356"/>
      <c r="BN42" s="503"/>
      <c r="BO42" s="195">
        <f t="shared" si="12"/>
        <v>200</v>
      </c>
      <c r="BP42" s="1116">
        <f t="shared" si="13"/>
        <v>211013.25</v>
      </c>
      <c r="BQ42" s="1117">
        <f t="shared" si="14"/>
        <v>47052.625</v>
      </c>
      <c r="BR42" s="1106">
        <f t="shared" si="15"/>
        <v>47052.63</v>
      </c>
      <c r="BS42" s="196" t="str">
        <f>VLOOKUP(A42,Sheet2!A:B,2,FALSE)</f>
        <v>โรงพยาบาลบางซ้าย</v>
      </c>
    </row>
    <row r="43" spans="1:71" s="196" customFormat="1" x14ac:dyDescent="0.25">
      <c r="A43" s="201" t="s">
        <v>3069</v>
      </c>
      <c r="B43" s="209" t="s">
        <v>3070</v>
      </c>
      <c r="C43" s="240">
        <v>304</v>
      </c>
      <c r="D43" s="488">
        <v>446943.5</v>
      </c>
      <c r="E43" s="489">
        <v>73662.375</v>
      </c>
      <c r="F43" s="475">
        <v>73662.449999999983</v>
      </c>
      <c r="G43" s="240">
        <v>11</v>
      </c>
      <c r="H43" s="488">
        <v>15289</v>
      </c>
      <c r="I43" s="489">
        <v>3811</v>
      </c>
      <c r="J43" s="475">
        <v>3811</v>
      </c>
      <c r="K43" s="230"/>
      <c r="L43" s="241"/>
      <c r="M43" s="356"/>
      <c r="N43" s="503"/>
      <c r="O43" s="240"/>
      <c r="P43" s="488"/>
      <c r="Q43" s="489"/>
      <c r="R43" s="475"/>
      <c r="S43" s="230"/>
      <c r="T43" s="241"/>
      <c r="U43" s="356"/>
      <c r="V43" s="503"/>
      <c r="W43" s="210"/>
      <c r="X43" s="492"/>
      <c r="Y43" s="493"/>
      <c r="Z43" s="476"/>
      <c r="AA43" s="199"/>
      <c r="AB43" s="485"/>
      <c r="AC43" s="486"/>
      <c r="AD43" s="456"/>
      <c r="AE43" s="233"/>
      <c r="AF43" s="614"/>
      <c r="AG43" s="628"/>
      <c r="AH43" s="647"/>
      <c r="AI43" s="308"/>
      <c r="AJ43" s="492"/>
      <c r="AK43" s="493"/>
      <c r="AL43" s="476"/>
      <c r="AM43" s="240">
        <v>1</v>
      </c>
      <c r="AN43" s="488">
        <v>1960</v>
      </c>
      <c r="AO43" s="489">
        <v>350</v>
      </c>
      <c r="AP43" s="475">
        <v>350</v>
      </c>
      <c r="AQ43" s="210"/>
      <c r="AR43" s="492"/>
      <c r="AS43" s="493"/>
      <c r="AT43" s="642"/>
      <c r="AU43" s="240">
        <v>1</v>
      </c>
      <c r="AV43" s="488">
        <v>1020</v>
      </c>
      <c r="AW43" s="489">
        <v>350</v>
      </c>
      <c r="AX43" s="475">
        <v>350</v>
      </c>
      <c r="AY43" s="240"/>
      <c r="AZ43" s="239"/>
      <c r="BA43" s="489"/>
      <c r="BB43" s="475"/>
      <c r="BC43" s="240"/>
      <c r="BD43" s="488"/>
      <c r="BE43" s="489"/>
      <c r="BF43" s="475"/>
      <c r="BG43" s="309"/>
      <c r="BH43" s="348"/>
      <c r="BI43" s="357"/>
      <c r="BJ43" s="654"/>
      <c r="BK43" s="230"/>
      <c r="BL43" s="241"/>
      <c r="BM43" s="356"/>
      <c r="BN43" s="503"/>
      <c r="BO43" s="195">
        <f t="shared" si="12"/>
        <v>317</v>
      </c>
      <c r="BP43" s="1116">
        <f t="shared" si="13"/>
        <v>465212.5</v>
      </c>
      <c r="BQ43" s="1117">
        <f t="shared" si="14"/>
        <v>78173.375</v>
      </c>
      <c r="BR43" s="1106">
        <f t="shared" si="15"/>
        <v>78173.449999999983</v>
      </c>
      <c r="BS43" s="196" t="str">
        <f>VLOOKUP(A43,Sheet2!A:B,2,FALSE)</f>
        <v>โรงพยาบาลอุทัย</v>
      </c>
    </row>
    <row r="44" spans="1:71" s="196" customFormat="1" x14ac:dyDescent="0.25">
      <c r="A44" s="201" t="s">
        <v>3071</v>
      </c>
      <c r="B44" s="209" t="s">
        <v>3072</v>
      </c>
      <c r="C44" s="240">
        <v>103</v>
      </c>
      <c r="D44" s="488">
        <v>133862.25</v>
      </c>
      <c r="E44" s="489">
        <v>14562.375</v>
      </c>
      <c r="F44" s="475">
        <v>14562.399999999996</v>
      </c>
      <c r="G44" s="240">
        <v>2</v>
      </c>
      <c r="H44" s="488">
        <v>1261</v>
      </c>
      <c r="I44" s="489">
        <v>378.3</v>
      </c>
      <c r="J44" s="475">
        <v>378.3</v>
      </c>
      <c r="K44" s="230"/>
      <c r="L44" s="241"/>
      <c r="M44" s="356"/>
      <c r="N44" s="503"/>
      <c r="O44" s="240"/>
      <c r="P44" s="488"/>
      <c r="Q44" s="489"/>
      <c r="R44" s="475"/>
      <c r="S44" s="230"/>
      <c r="T44" s="241"/>
      <c r="U44" s="356"/>
      <c r="V44" s="503"/>
      <c r="W44" s="210"/>
      <c r="X44" s="492"/>
      <c r="Y44" s="493"/>
      <c r="Z44" s="476"/>
      <c r="AA44" s="199"/>
      <c r="AB44" s="485"/>
      <c r="AC44" s="486"/>
      <c r="AD44" s="456"/>
      <c r="AE44" s="233"/>
      <c r="AF44" s="614"/>
      <c r="AG44" s="628"/>
      <c r="AH44" s="647"/>
      <c r="AI44" s="308"/>
      <c r="AJ44" s="492"/>
      <c r="AK44" s="493"/>
      <c r="AL44" s="476"/>
      <c r="AM44" s="240"/>
      <c r="AN44" s="488"/>
      <c r="AO44" s="489"/>
      <c r="AP44" s="475"/>
      <c r="AQ44" s="210"/>
      <c r="AR44" s="492"/>
      <c r="AS44" s="493"/>
      <c r="AT44" s="642"/>
      <c r="AU44" s="240"/>
      <c r="AV44" s="488"/>
      <c r="AW44" s="489"/>
      <c r="AX44" s="475"/>
      <c r="AY44" s="240"/>
      <c r="AZ44" s="239"/>
      <c r="BA44" s="489"/>
      <c r="BB44" s="475"/>
      <c r="BC44" s="240"/>
      <c r="BD44" s="488"/>
      <c r="BE44" s="489"/>
      <c r="BF44" s="475"/>
      <c r="BG44" s="351"/>
      <c r="BH44" s="616"/>
      <c r="BI44" s="633"/>
      <c r="BJ44" s="655"/>
      <c r="BK44" s="230"/>
      <c r="BL44" s="241"/>
      <c r="BM44" s="356"/>
      <c r="BN44" s="503"/>
      <c r="BO44" s="195">
        <f t="shared" si="12"/>
        <v>105</v>
      </c>
      <c r="BP44" s="1116">
        <f t="shared" si="13"/>
        <v>135123.25</v>
      </c>
      <c r="BQ44" s="1117">
        <f t="shared" si="14"/>
        <v>14940.674999999999</v>
      </c>
      <c r="BR44" s="1106">
        <f t="shared" si="15"/>
        <v>14940.699999999995</v>
      </c>
      <c r="BS44" s="196" t="str">
        <f>VLOOKUP(A44,Sheet2!A:B,2,FALSE)</f>
        <v>โรงพยาบาลมหาราช</v>
      </c>
    </row>
    <row r="45" spans="1:71" s="196" customFormat="1" x14ac:dyDescent="0.25">
      <c r="A45" s="199" t="s">
        <v>3073</v>
      </c>
      <c r="B45" s="202" t="s">
        <v>15</v>
      </c>
      <c r="C45" s="240">
        <v>57</v>
      </c>
      <c r="D45" s="488">
        <v>56327.75</v>
      </c>
      <c r="E45" s="489">
        <v>7384.8</v>
      </c>
      <c r="F45" s="475">
        <v>7384.81</v>
      </c>
      <c r="G45" s="240">
        <v>3</v>
      </c>
      <c r="H45" s="488">
        <v>1996</v>
      </c>
      <c r="I45" s="489">
        <v>587.4</v>
      </c>
      <c r="J45" s="475">
        <v>587.4</v>
      </c>
      <c r="K45" s="230"/>
      <c r="L45" s="241"/>
      <c r="M45" s="356"/>
      <c r="N45" s="503"/>
      <c r="O45" s="240"/>
      <c r="P45" s="488"/>
      <c r="Q45" s="489"/>
      <c r="R45" s="475"/>
      <c r="S45" s="230"/>
      <c r="T45" s="241"/>
      <c r="U45" s="356"/>
      <c r="V45" s="503"/>
      <c r="W45" s="210"/>
      <c r="X45" s="492"/>
      <c r="Y45" s="493"/>
      <c r="Z45" s="476"/>
      <c r="AA45" s="199"/>
      <c r="AB45" s="485"/>
      <c r="AC45" s="486"/>
      <c r="AD45" s="456"/>
      <c r="AE45" s="233"/>
      <c r="AF45" s="614"/>
      <c r="AG45" s="628"/>
      <c r="AH45" s="647"/>
      <c r="AI45" s="308"/>
      <c r="AJ45" s="492"/>
      <c r="AK45" s="493"/>
      <c r="AL45" s="476"/>
      <c r="AM45" s="240"/>
      <c r="AN45" s="488"/>
      <c r="AO45" s="489"/>
      <c r="AP45" s="475"/>
      <c r="AQ45" s="210"/>
      <c r="AR45" s="492"/>
      <c r="AS45" s="493"/>
      <c r="AT45" s="642"/>
      <c r="AU45" s="240"/>
      <c r="AV45" s="488"/>
      <c r="AW45" s="489"/>
      <c r="AX45" s="475"/>
      <c r="AY45" s="240"/>
      <c r="AZ45" s="239"/>
      <c r="BA45" s="489"/>
      <c r="BB45" s="475"/>
      <c r="BC45" s="240"/>
      <c r="BD45" s="488"/>
      <c r="BE45" s="489"/>
      <c r="BF45" s="475"/>
      <c r="BG45" s="309"/>
      <c r="BH45" s="348"/>
      <c r="BI45" s="357"/>
      <c r="BJ45" s="654"/>
      <c r="BK45" s="347"/>
      <c r="BL45" s="615"/>
      <c r="BM45" s="629"/>
      <c r="BN45" s="648"/>
      <c r="BO45" s="195">
        <f t="shared" si="12"/>
        <v>60</v>
      </c>
      <c r="BP45" s="1116">
        <f t="shared" si="13"/>
        <v>58323.75</v>
      </c>
      <c r="BQ45" s="1117">
        <f t="shared" si="14"/>
        <v>7972.2</v>
      </c>
      <c r="BR45" s="1106">
        <f t="shared" si="15"/>
        <v>7972.21</v>
      </c>
      <c r="BS45" s="196" t="str">
        <f>VLOOKUP(A45,Sheet2!A:B,2,FALSE)</f>
        <v>โรงพยาบาลบ้านแพรก</v>
      </c>
    </row>
    <row r="46" spans="1:71" s="196" customFormat="1" x14ac:dyDescent="0.25">
      <c r="A46" s="1465" t="s">
        <v>12</v>
      </c>
      <c r="B46" s="1465"/>
      <c r="C46" s="210">
        <f t="shared" ref="C46:AH46" si="16">SUM(C30:C45)</f>
        <v>2977</v>
      </c>
      <c r="D46" s="492">
        <f t="shared" si="16"/>
        <v>3980035.5</v>
      </c>
      <c r="E46" s="493">
        <f t="shared" si="16"/>
        <v>761037.77499999991</v>
      </c>
      <c r="F46" s="476">
        <f t="shared" si="16"/>
        <v>761038.38000000012</v>
      </c>
      <c r="G46" s="210">
        <f t="shared" si="16"/>
        <v>1063</v>
      </c>
      <c r="H46" s="492">
        <f t="shared" si="16"/>
        <v>1073232</v>
      </c>
      <c r="I46" s="493">
        <f t="shared" si="16"/>
        <v>238204.29999999996</v>
      </c>
      <c r="J46" s="476">
        <f t="shared" si="16"/>
        <v>238204.29999999996</v>
      </c>
      <c r="K46" s="210">
        <f t="shared" si="16"/>
        <v>0</v>
      </c>
      <c r="L46" s="492">
        <f t="shared" si="16"/>
        <v>0</v>
      </c>
      <c r="M46" s="493">
        <f t="shared" si="16"/>
        <v>0</v>
      </c>
      <c r="N46" s="476">
        <f t="shared" si="16"/>
        <v>0</v>
      </c>
      <c r="O46" s="210">
        <f t="shared" si="16"/>
        <v>3</v>
      </c>
      <c r="P46" s="492">
        <f t="shared" si="16"/>
        <v>7853.7999999999993</v>
      </c>
      <c r="Q46" s="493">
        <f t="shared" si="16"/>
        <v>1820</v>
      </c>
      <c r="R46" s="476">
        <f t="shared" si="16"/>
        <v>1820</v>
      </c>
      <c r="S46" s="210">
        <f t="shared" si="16"/>
        <v>0</v>
      </c>
      <c r="T46" s="492">
        <f t="shared" si="16"/>
        <v>0</v>
      </c>
      <c r="U46" s="493">
        <f t="shared" si="16"/>
        <v>0</v>
      </c>
      <c r="V46" s="476">
        <f t="shared" si="16"/>
        <v>0</v>
      </c>
      <c r="W46" s="210">
        <f t="shared" si="16"/>
        <v>0</v>
      </c>
      <c r="X46" s="492">
        <f t="shared" si="16"/>
        <v>0</v>
      </c>
      <c r="Y46" s="493">
        <f t="shared" si="16"/>
        <v>0</v>
      </c>
      <c r="Z46" s="476">
        <f t="shared" si="16"/>
        <v>0</v>
      </c>
      <c r="AA46" s="210">
        <f t="shared" si="16"/>
        <v>0</v>
      </c>
      <c r="AB46" s="492">
        <f t="shared" si="16"/>
        <v>0</v>
      </c>
      <c r="AC46" s="493">
        <f t="shared" si="16"/>
        <v>0</v>
      </c>
      <c r="AD46" s="476">
        <f t="shared" si="16"/>
        <v>0</v>
      </c>
      <c r="AE46" s="210">
        <f t="shared" si="16"/>
        <v>0</v>
      </c>
      <c r="AF46" s="492">
        <f t="shared" si="16"/>
        <v>0</v>
      </c>
      <c r="AG46" s="493">
        <f t="shared" si="16"/>
        <v>0</v>
      </c>
      <c r="AH46" s="476">
        <f t="shared" si="16"/>
        <v>0</v>
      </c>
      <c r="AI46" s="210">
        <f t="shared" ref="AI46:BN46" si="17">SUM(AI30:AI45)</f>
        <v>0</v>
      </c>
      <c r="AJ46" s="492">
        <f t="shared" si="17"/>
        <v>0</v>
      </c>
      <c r="AK46" s="493">
        <f t="shared" si="17"/>
        <v>0</v>
      </c>
      <c r="AL46" s="476">
        <f t="shared" si="17"/>
        <v>0</v>
      </c>
      <c r="AM46" s="210">
        <f t="shared" si="17"/>
        <v>1</v>
      </c>
      <c r="AN46" s="492">
        <f t="shared" si="17"/>
        <v>1960</v>
      </c>
      <c r="AO46" s="493">
        <f t="shared" si="17"/>
        <v>350</v>
      </c>
      <c r="AP46" s="476">
        <f t="shared" si="17"/>
        <v>350</v>
      </c>
      <c r="AQ46" s="210">
        <f t="shared" si="17"/>
        <v>0</v>
      </c>
      <c r="AR46" s="492">
        <f t="shared" si="17"/>
        <v>0</v>
      </c>
      <c r="AS46" s="493">
        <f t="shared" si="17"/>
        <v>0</v>
      </c>
      <c r="AT46" s="476">
        <f t="shared" si="17"/>
        <v>0</v>
      </c>
      <c r="AU46" s="210">
        <f t="shared" si="17"/>
        <v>8</v>
      </c>
      <c r="AV46" s="492">
        <f t="shared" si="17"/>
        <v>4780</v>
      </c>
      <c r="AW46" s="493">
        <f t="shared" si="17"/>
        <v>2405</v>
      </c>
      <c r="AX46" s="476">
        <f t="shared" si="17"/>
        <v>2405</v>
      </c>
      <c r="AY46" s="210">
        <f t="shared" si="17"/>
        <v>3</v>
      </c>
      <c r="AZ46" s="492">
        <f t="shared" si="17"/>
        <v>2380</v>
      </c>
      <c r="BA46" s="493">
        <f t="shared" si="17"/>
        <v>450</v>
      </c>
      <c r="BB46" s="476">
        <f t="shared" si="17"/>
        <v>450</v>
      </c>
      <c r="BC46" s="210">
        <f t="shared" si="17"/>
        <v>1</v>
      </c>
      <c r="BD46" s="492">
        <f t="shared" si="17"/>
        <v>2522</v>
      </c>
      <c r="BE46" s="493">
        <f t="shared" si="17"/>
        <v>700</v>
      </c>
      <c r="BF46" s="476">
        <f t="shared" si="17"/>
        <v>700</v>
      </c>
      <c r="BG46" s="210">
        <f t="shared" si="17"/>
        <v>0</v>
      </c>
      <c r="BH46" s="492">
        <f t="shared" si="17"/>
        <v>0</v>
      </c>
      <c r="BI46" s="493">
        <f t="shared" si="17"/>
        <v>0</v>
      </c>
      <c r="BJ46" s="476">
        <f t="shared" si="17"/>
        <v>0</v>
      </c>
      <c r="BK46" s="210">
        <f t="shared" si="17"/>
        <v>0</v>
      </c>
      <c r="BL46" s="492">
        <f t="shared" si="17"/>
        <v>0</v>
      </c>
      <c r="BM46" s="493">
        <f t="shared" si="17"/>
        <v>0</v>
      </c>
      <c r="BN46" s="476">
        <f t="shared" si="17"/>
        <v>0</v>
      </c>
      <c r="BO46" s="195">
        <f t="shared" ref="BO46" si="18">+C46+G46+K46+O46+S46+W46+AA46+AE46+AI46+AM46+AQ46+AU46+AY46+BC46+BG46+BK46</f>
        <v>4056</v>
      </c>
      <c r="BP46" s="1116">
        <f t="shared" ref="BP46" si="19">+D46+H46+L46+P46+T46+X46+AB46+AF46+AJ46+AN46+AR46+AV46+AZ46+BD46+BH46+BL46</f>
        <v>5072763.3</v>
      </c>
      <c r="BQ46" s="1117">
        <f t="shared" ref="BQ46" si="20">+E46+I46+M46+Q46+U46+Y46+AC46+AG46+AK46+AO46+AS46+AW46+BA46+BE46+BI46+BM46</f>
        <v>1004967.0749999998</v>
      </c>
      <c r="BR46" s="1106">
        <f t="shared" ref="BR46" si="21">+F46+J46+N46+R46+V46+Z46+AD46+AH46+AL46+AP46+AT46+AX46+BB46+BF46+BJ46+BN46</f>
        <v>1004967.68</v>
      </c>
    </row>
    <row r="47" spans="1:71" s="196" customFormat="1" x14ac:dyDescent="0.25">
      <c r="D47" s="611"/>
      <c r="E47" s="620"/>
      <c r="F47" s="640"/>
      <c r="H47" s="611"/>
      <c r="I47" s="620"/>
      <c r="J47" s="640"/>
      <c r="L47" s="611"/>
      <c r="M47" s="620"/>
      <c r="N47" s="640"/>
      <c r="P47" s="611"/>
      <c r="Q47" s="620"/>
      <c r="R47" s="640"/>
      <c r="T47" s="611"/>
      <c r="U47" s="620"/>
      <c r="V47" s="640"/>
      <c r="X47" s="611"/>
      <c r="Y47" s="620"/>
      <c r="Z47" s="640"/>
      <c r="AB47" s="611"/>
      <c r="AC47" s="620"/>
      <c r="AD47" s="640"/>
      <c r="AF47" s="611"/>
      <c r="AG47" s="620"/>
      <c r="AH47" s="640"/>
      <c r="AJ47" s="611"/>
      <c r="AK47" s="620"/>
      <c r="AL47" s="640"/>
      <c r="AN47" s="611"/>
      <c r="AO47" s="620"/>
      <c r="AP47" s="640"/>
      <c r="AR47" s="611"/>
      <c r="AS47" s="620"/>
      <c r="AT47" s="640"/>
      <c r="AV47" s="611"/>
      <c r="AW47" s="620"/>
      <c r="AX47" s="640"/>
      <c r="AZ47" s="611"/>
      <c r="BA47" s="620"/>
      <c r="BB47" s="640"/>
      <c r="BD47" s="611"/>
      <c r="BE47" s="620"/>
      <c r="BF47" s="640"/>
      <c r="BH47" s="611"/>
      <c r="BI47" s="620"/>
      <c r="BJ47" s="640"/>
      <c r="BL47" s="611"/>
      <c r="BM47" s="620"/>
      <c r="BN47" s="640"/>
      <c r="BP47" s="1118"/>
      <c r="BQ47" s="1119"/>
      <c r="BR47" s="1107"/>
    </row>
    <row r="48" spans="1:71" s="196" customFormat="1" x14ac:dyDescent="0.25">
      <c r="D48" s="611"/>
      <c r="E48" s="620"/>
      <c r="F48" s="640"/>
      <c r="H48" s="611"/>
      <c r="I48" s="620"/>
      <c r="J48" s="640"/>
      <c r="L48" s="611"/>
      <c r="M48" s="620"/>
      <c r="N48" s="640"/>
      <c r="P48" s="611"/>
      <c r="Q48" s="620"/>
      <c r="R48" s="640"/>
      <c r="T48" s="611"/>
      <c r="U48" s="620"/>
      <c r="V48" s="640"/>
      <c r="X48" s="611"/>
      <c r="Y48" s="620"/>
      <c r="Z48" s="640"/>
      <c r="AB48" s="611"/>
      <c r="AC48" s="620"/>
      <c r="AD48" s="640"/>
      <c r="AF48" s="611"/>
      <c r="AG48" s="620"/>
      <c r="AH48" s="640"/>
      <c r="AJ48" s="611"/>
      <c r="AK48" s="620"/>
      <c r="AL48" s="640"/>
      <c r="AN48" s="611"/>
      <c r="AO48" s="620"/>
      <c r="AP48" s="640"/>
      <c r="AR48" s="611"/>
      <c r="AS48" s="620"/>
      <c r="AT48" s="640"/>
      <c r="AV48" s="611"/>
      <c r="AW48" s="620"/>
      <c r="AX48" s="640"/>
      <c r="AZ48" s="611"/>
      <c r="BA48" s="620"/>
      <c r="BB48" s="640"/>
      <c r="BD48" s="611"/>
      <c r="BE48" s="620"/>
      <c r="BF48" s="640"/>
      <c r="BH48" s="611"/>
      <c r="BI48" s="620"/>
      <c r="BJ48" s="640"/>
      <c r="BL48" s="611"/>
      <c r="BM48" s="620"/>
      <c r="BN48" s="640"/>
      <c r="BO48" s="227">
        <f>SUM(BO30:BO46)</f>
        <v>8112</v>
      </c>
      <c r="BP48" s="1120">
        <f>SUM(BP30:BP45)</f>
        <v>5072763.3</v>
      </c>
      <c r="BQ48" s="1121">
        <f>SUM(BQ30:BQ45)</f>
        <v>1004967.075</v>
      </c>
      <c r="BR48" s="1108">
        <f>SUM(BR30:BR45)</f>
        <v>1004967.6799999998</v>
      </c>
    </row>
    <row r="49" spans="1:71" x14ac:dyDescent="0.25">
      <c r="A49" s="1410" t="e">
        <f>+#REF!</f>
        <v>#REF!</v>
      </c>
      <c r="B49" s="1410"/>
      <c r="C49" s="1410"/>
      <c r="D49" s="1410"/>
      <c r="E49" s="1410"/>
      <c r="F49" s="1476"/>
      <c r="G49" s="1410"/>
      <c r="H49" s="1410"/>
      <c r="I49" s="1410"/>
      <c r="J49" s="1476"/>
      <c r="K49" s="1410"/>
      <c r="L49" s="1410"/>
      <c r="M49" s="1410"/>
      <c r="N49" s="1476"/>
      <c r="O49" s="1410"/>
      <c r="P49" s="1410"/>
      <c r="Q49" s="1410"/>
      <c r="R49" s="1476"/>
      <c r="S49" s="1410"/>
      <c r="T49" s="1410"/>
      <c r="U49" s="1410"/>
      <c r="V49" s="1476"/>
      <c r="W49" s="1410"/>
      <c r="X49" s="1410"/>
      <c r="Y49" s="1410"/>
      <c r="Z49" s="1476"/>
      <c r="AA49" s="1410"/>
      <c r="AB49" s="1410"/>
      <c r="AC49" s="1410"/>
      <c r="AD49" s="1476"/>
      <c r="AE49" s="1410"/>
      <c r="AF49" s="1410"/>
      <c r="AG49" s="1410"/>
      <c r="AH49" s="1476"/>
      <c r="AI49" s="1410"/>
      <c r="AJ49" s="1410"/>
      <c r="AK49" s="511"/>
      <c r="AL49" s="1127"/>
      <c r="AM49" s="1125"/>
      <c r="AN49" s="1126"/>
      <c r="AO49" s="511"/>
      <c r="AP49" s="1127"/>
      <c r="AQ49" s="1125"/>
      <c r="AR49" s="1126"/>
      <c r="AS49" s="511"/>
      <c r="AT49" s="1127"/>
      <c r="AU49" s="1125"/>
      <c r="AV49" s="1126"/>
      <c r="AW49" s="511"/>
      <c r="AX49" s="1127"/>
      <c r="AY49" s="1125"/>
      <c r="AZ49" s="1126"/>
      <c r="BA49" s="511"/>
      <c r="BB49" s="1127"/>
      <c r="BC49" s="1125"/>
      <c r="BD49" s="1126"/>
      <c r="BE49" s="511"/>
      <c r="BF49" s="1127"/>
      <c r="BK49" s="1125"/>
      <c r="BL49" s="1126"/>
      <c r="BM49" s="511"/>
      <c r="BN49" s="1127"/>
    </row>
    <row r="50" spans="1:71" x14ac:dyDescent="0.25">
      <c r="A50" s="1125"/>
      <c r="B50" s="1125"/>
      <c r="C50" s="1125"/>
      <c r="D50" s="1126"/>
      <c r="E50" s="511"/>
      <c r="F50" s="1127"/>
      <c r="G50" s="1125"/>
      <c r="H50" s="1126"/>
      <c r="I50" s="511"/>
      <c r="J50" s="1127"/>
      <c r="K50" s="1125"/>
      <c r="L50" s="1126"/>
      <c r="M50" s="511"/>
      <c r="N50" s="1127"/>
      <c r="O50" s="1125"/>
      <c r="P50" s="1126"/>
      <c r="Q50" s="511"/>
      <c r="R50" s="1127"/>
      <c r="S50" s="1125"/>
      <c r="T50" s="1126"/>
      <c r="U50" s="511"/>
      <c r="V50" s="1127"/>
      <c r="W50" s="1125"/>
      <c r="X50" s="1126"/>
      <c r="Y50" s="511"/>
      <c r="Z50" s="1127"/>
      <c r="AA50" s="1125"/>
      <c r="AB50" s="1126"/>
      <c r="AC50" s="511"/>
      <c r="AD50" s="1127"/>
      <c r="AE50" s="1125"/>
      <c r="AF50" s="1126"/>
      <c r="AG50" s="511"/>
      <c r="AH50" s="1127"/>
      <c r="AI50" s="1125"/>
      <c r="AJ50" s="1126"/>
      <c r="AK50" s="511"/>
      <c r="AL50" s="1127"/>
      <c r="AM50" s="1125"/>
      <c r="AN50" s="1126"/>
      <c r="AO50" s="511"/>
      <c r="AP50" s="1127"/>
      <c r="AQ50" s="1125"/>
      <c r="AR50" s="1126"/>
      <c r="AS50" s="511"/>
      <c r="AT50" s="1127"/>
      <c r="AU50" s="1125"/>
      <c r="AV50" s="1126"/>
      <c r="AW50" s="511"/>
      <c r="AX50" s="1127"/>
      <c r="AY50" s="1125"/>
      <c r="AZ50" s="1126"/>
      <c r="BA50" s="511"/>
      <c r="BB50" s="1127"/>
      <c r="BC50" s="1125"/>
      <c r="BD50" s="1126"/>
      <c r="BE50" s="511"/>
      <c r="BF50" s="1127"/>
      <c r="BK50" s="1125"/>
      <c r="BL50" s="1126"/>
      <c r="BM50" s="511"/>
      <c r="BN50" s="1127"/>
    </row>
    <row r="51" spans="1:71" s="207" customFormat="1" x14ac:dyDescent="0.25">
      <c r="A51" s="211" t="s">
        <v>1</v>
      </c>
      <c r="B51" s="212"/>
      <c r="C51" s="1402" t="s">
        <v>23672</v>
      </c>
      <c r="D51" s="1403"/>
      <c r="E51" s="494"/>
      <c r="F51" s="477"/>
      <c r="G51" s="1402" t="s">
        <v>23673</v>
      </c>
      <c r="H51" s="1403"/>
      <c r="I51" s="494"/>
      <c r="J51" s="477"/>
      <c r="K51" s="1402" t="s">
        <v>23674</v>
      </c>
      <c r="L51" s="1403"/>
      <c r="M51" s="494"/>
      <c r="N51" s="477"/>
      <c r="O51" s="1402" t="s">
        <v>23675</v>
      </c>
      <c r="P51" s="1403"/>
      <c r="Q51" s="494"/>
      <c r="R51" s="477"/>
      <c r="S51" s="1402" t="s">
        <v>23676</v>
      </c>
      <c r="T51" s="1403"/>
      <c r="U51" s="494"/>
      <c r="V51" s="477"/>
      <c r="W51" s="1402" t="s">
        <v>17</v>
      </c>
      <c r="X51" s="1403"/>
      <c r="Y51" s="494"/>
      <c r="Z51" s="477"/>
      <c r="AA51" s="1402" t="s">
        <v>23677</v>
      </c>
      <c r="AB51" s="1403"/>
      <c r="AC51" s="494"/>
      <c r="AD51" s="477"/>
      <c r="AE51" s="1402" t="s">
        <v>23681</v>
      </c>
      <c r="AF51" s="1403"/>
      <c r="AG51" s="494"/>
      <c r="AH51" s="477"/>
      <c r="AI51" s="1402" t="s">
        <v>2</v>
      </c>
      <c r="AJ51" s="1403"/>
      <c r="AK51" s="494"/>
      <c r="AL51" s="477"/>
      <c r="AM51" s="1402" t="s">
        <v>23670</v>
      </c>
      <c r="AN51" s="1403"/>
      <c r="AO51" s="494"/>
      <c r="AP51" s="477"/>
      <c r="AQ51" s="1402" t="s">
        <v>23678</v>
      </c>
      <c r="AR51" s="1403"/>
      <c r="AS51" s="494"/>
      <c r="AT51" s="477"/>
      <c r="AU51" s="1402" t="s">
        <v>23669</v>
      </c>
      <c r="AV51" s="1403"/>
      <c r="AW51" s="494"/>
      <c r="AX51" s="477"/>
      <c r="AY51" s="1402" t="s">
        <v>23679</v>
      </c>
      <c r="AZ51" s="1403"/>
      <c r="BA51" s="494"/>
      <c r="BB51" s="477"/>
      <c r="BC51" s="1402" t="s">
        <v>23671</v>
      </c>
      <c r="BD51" s="1403"/>
      <c r="BE51" s="494"/>
      <c r="BF51" s="477"/>
      <c r="BG51" s="1402" t="s">
        <v>13</v>
      </c>
      <c r="BH51" s="1403"/>
      <c r="BI51" s="494"/>
      <c r="BJ51" s="477"/>
      <c r="BK51" s="1402" t="s">
        <v>23680</v>
      </c>
      <c r="BL51" s="1403"/>
      <c r="BM51" s="494"/>
      <c r="BN51" s="477"/>
      <c r="BO51" s="1404" t="s">
        <v>12</v>
      </c>
      <c r="BP51" s="1405"/>
      <c r="BQ51" s="1122"/>
      <c r="BR51" s="1109"/>
    </row>
    <row r="52" spans="1:71" x14ac:dyDescent="0.25">
      <c r="A52" s="1409" t="s">
        <v>18</v>
      </c>
      <c r="B52" s="1409" t="s">
        <v>3</v>
      </c>
      <c r="C52" s="1406" t="s">
        <v>23687</v>
      </c>
      <c r="D52" s="1407"/>
      <c r="E52" s="482"/>
      <c r="F52" s="473"/>
      <c r="G52" s="1406" t="s">
        <v>23687</v>
      </c>
      <c r="H52" s="1407"/>
      <c r="I52" s="482"/>
      <c r="J52" s="473"/>
      <c r="K52" s="1406" t="s">
        <v>23687</v>
      </c>
      <c r="L52" s="1407"/>
      <c r="M52" s="482"/>
      <c r="N52" s="473"/>
      <c r="O52" s="1406" t="s">
        <v>23687</v>
      </c>
      <c r="P52" s="1407"/>
      <c r="Q52" s="482"/>
      <c r="R52" s="473"/>
      <c r="S52" s="1406" t="s">
        <v>23687</v>
      </c>
      <c r="T52" s="1407"/>
      <c r="U52" s="482"/>
      <c r="V52" s="473"/>
      <c r="W52" s="1406" t="s">
        <v>23687</v>
      </c>
      <c r="X52" s="1407"/>
      <c r="Y52" s="482"/>
      <c r="Z52" s="473"/>
      <c r="AA52" s="1406" t="s">
        <v>23687</v>
      </c>
      <c r="AB52" s="1407"/>
      <c r="AC52" s="482"/>
      <c r="AD52" s="473"/>
      <c r="AE52" s="1406" t="s">
        <v>23687</v>
      </c>
      <c r="AF52" s="1407"/>
      <c r="AG52" s="482"/>
      <c r="AH52" s="473"/>
      <c r="AI52" s="1406" t="s">
        <v>23687</v>
      </c>
      <c r="AJ52" s="1407"/>
      <c r="AK52" s="482"/>
      <c r="AL52" s="473"/>
      <c r="AM52" s="1406" t="s">
        <v>23687</v>
      </c>
      <c r="AN52" s="1407"/>
      <c r="AO52" s="482"/>
      <c r="AP52" s="473"/>
      <c r="AQ52" s="1406" t="s">
        <v>23687</v>
      </c>
      <c r="AR52" s="1407"/>
      <c r="AS52" s="482"/>
      <c r="AT52" s="473"/>
      <c r="AU52" s="1406" t="s">
        <v>23687</v>
      </c>
      <c r="AV52" s="1407"/>
      <c r="AW52" s="482"/>
      <c r="AX52" s="473"/>
      <c r="AY52" s="1406" t="s">
        <v>23687</v>
      </c>
      <c r="AZ52" s="1407"/>
      <c r="BA52" s="482"/>
      <c r="BB52" s="473"/>
      <c r="BC52" s="1406" t="s">
        <v>23687</v>
      </c>
      <c r="BD52" s="1407"/>
      <c r="BE52" s="482"/>
      <c r="BF52" s="473"/>
      <c r="BG52" s="1406" t="s">
        <v>23687</v>
      </c>
      <c r="BH52" s="1407"/>
      <c r="BI52" s="482"/>
      <c r="BJ52" s="473"/>
      <c r="BK52" s="1406" t="s">
        <v>23687</v>
      </c>
      <c r="BL52" s="1407"/>
      <c r="BM52" s="482"/>
      <c r="BN52" s="473"/>
      <c r="BO52" s="1406" t="s">
        <v>23687</v>
      </c>
      <c r="BP52" s="1407"/>
      <c r="BQ52" s="1113"/>
      <c r="BR52" s="1104"/>
    </row>
    <row r="53" spans="1:71" x14ac:dyDescent="0.25">
      <c r="A53" s="1409"/>
      <c r="B53" s="1409"/>
      <c r="C53" s="1124" t="s">
        <v>4</v>
      </c>
      <c r="D53" s="483" t="s">
        <v>5</v>
      </c>
      <c r="E53" s="484" t="s">
        <v>23723</v>
      </c>
      <c r="F53" s="449" t="s">
        <v>23732</v>
      </c>
      <c r="G53" s="1124" t="s">
        <v>4</v>
      </c>
      <c r="H53" s="483" t="s">
        <v>5</v>
      </c>
      <c r="I53" s="484" t="s">
        <v>23723</v>
      </c>
      <c r="J53" s="449" t="s">
        <v>23732</v>
      </c>
      <c r="K53" s="1124" t="s">
        <v>4</v>
      </c>
      <c r="L53" s="483" t="s">
        <v>5</v>
      </c>
      <c r="M53" s="484" t="s">
        <v>23723</v>
      </c>
      <c r="N53" s="449" t="s">
        <v>23732</v>
      </c>
      <c r="O53" s="1124" t="s">
        <v>4</v>
      </c>
      <c r="P53" s="483" t="s">
        <v>5</v>
      </c>
      <c r="Q53" s="484" t="s">
        <v>23723</v>
      </c>
      <c r="R53" s="449" t="s">
        <v>23732</v>
      </c>
      <c r="S53" s="1124" t="s">
        <v>4</v>
      </c>
      <c r="T53" s="483" t="s">
        <v>5</v>
      </c>
      <c r="U53" s="484" t="s">
        <v>23723</v>
      </c>
      <c r="V53" s="449" t="s">
        <v>23732</v>
      </c>
      <c r="W53" s="1124" t="s">
        <v>4</v>
      </c>
      <c r="X53" s="483" t="s">
        <v>5</v>
      </c>
      <c r="Y53" s="484" t="s">
        <v>23723</v>
      </c>
      <c r="Z53" s="449" t="s">
        <v>23732</v>
      </c>
      <c r="AA53" s="1124" t="s">
        <v>4</v>
      </c>
      <c r="AB53" s="483" t="s">
        <v>5</v>
      </c>
      <c r="AC53" s="484" t="s">
        <v>23723</v>
      </c>
      <c r="AD53" s="449" t="s">
        <v>23732</v>
      </c>
      <c r="AE53" s="1124" t="s">
        <v>4</v>
      </c>
      <c r="AF53" s="483" t="s">
        <v>5</v>
      </c>
      <c r="AG53" s="484" t="s">
        <v>23723</v>
      </c>
      <c r="AH53" s="449" t="s">
        <v>23732</v>
      </c>
      <c r="AI53" s="1124" t="s">
        <v>4</v>
      </c>
      <c r="AJ53" s="483" t="s">
        <v>5</v>
      </c>
      <c r="AK53" s="484" t="s">
        <v>23723</v>
      </c>
      <c r="AL53" s="449" t="s">
        <v>23732</v>
      </c>
      <c r="AM53" s="1124" t="s">
        <v>4</v>
      </c>
      <c r="AN53" s="483" t="s">
        <v>5</v>
      </c>
      <c r="AO53" s="484" t="s">
        <v>23723</v>
      </c>
      <c r="AP53" s="449" t="s">
        <v>23732</v>
      </c>
      <c r="AQ53" s="1124" t="s">
        <v>4</v>
      </c>
      <c r="AR53" s="483" t="s">
        <v>5</v>
      </c>
      <c r="AS53" s="484" t="s">
        <v>23723</v>
      </c>
      <c r="AT53" s="449" t="s">
        <v>23732</v>
      </c>
      <c r="AU53" s="1124" t="s">
        <v>4</v>
      </c>
      <c r="AV53" s="483" t="s">
        <v>5</v>
      </c>
      <c r="AW53" s="484" t="s">
        <v>23723</v>
      </c>
      <c r="AX53" s="449" t="s">
        <v>23732</v>
      </c>
      <c r="AY53" s="1124" t="s">
        <v>4</v>
      </c>
      <c r="AZ53" s="483" t="s">
        <v>5</v>
      </c>
      <c r="BA53" s="484" t="s">
        <v>23723</v>
      </c>
      <c r="BB53" s="449" t="s">
        <v>23732</v>
      </c>
      <c r="BC53" s="1124" t="s">
        <v>4</v>
      </c>
      <c r="BD53" s="483" t="s">
        <v>5</v>
      </c>
      <c r="BE53" s="484" t="s">
        <v>23723</v>
      </c>
      <c r="BF53" s="449" t="s">
        <v>23732</v>
      </c>
      <c r="BG53" s="1124" t="s">
        <v>4</v>
      </c>
      <c r="BH53" s="483" t="s">
        <v>5</v>
      </c>
      <c r="BI53" s="484" t="s">
        <v>23723</v>
      </c>
      <c r="BJ53" s="449" t="s">
        <v>23732</v>
      </c>
      <c r="BK53" s="1124" t="s">
        <v>4</v>
      </c>
      <c r="BL53" s="483" t="s">
        <v>5</v>
      </c>
      <c r="BM53" s="484" t="s">
        <v>23723</v>
      </c>
      <c r="BN53" s="449" t="s">
        <v>23732</v>
      </c>
      <c r="BO53" s="1124" t="s">
        <v>4</v>
      </c>
      <c r="BP53" s="1114" t="s">
        <v>5</v>
      </c>
      <c r="BQ53" s="1115" t="s">
        <v>23723</v>
      </c>
      <c r="BR53" s="1105" t="s">
        <v>23732</v>
      </c>
    </row>
    <row r="54" spans="1:71" x14ac:dyDescent="0.25">
      <c r="A54" s="217" t="s">
        <v>2910</v>
      </c>
      <c r="B54" s="218" t="s">
        <v>6</v>
      </c>
      <c r="C54" s="214">
        <f t="shared" ref="C54:AH54" si="22">+C6+C30</f>
        <v>0</v>
      </c>
      <c r="D54" s="495">
        <f t="shared" si="22"/>
        <v>0</v>
      </c>
      <c r="E54" s="496">
        <f t="shared" si="22"/>
        <v>0</v>
      </c>
      <c r="F54" s="478">
        <f t="shared" si="22"/>
        <v>0</v>
      </c>
      <c r="G54" s="1123">
        <f t="shared" si="22"/>
        <v>31</v>
      </c>
      <c r="H54" s="462">
        <f t="shared" si="22"/>
        <v>27001</v>
      </c>
      <c r="I54" s="502">
        <f t="shared" si="22"/>
        <v>16147</v>
      </c>
      <c r="J54" s="504">
        <f t="shared" si="22"/>
        <v>16147</v>
      </c>
      <c r="K54" s="1123">
        <f t="shared" si="22"/>
        <v>3</v>
      </c>
      <c r="L54" s="462">
        <f t="shared" si="22"/>
        <v>1702</v>
      </c>
      <c r="M54" s="502">
        <f t="shared" si="22"/>
        <v>1047</v>
      </c>
      <c r="N54" s="504">
        <f t="shared" si="22"/>
        <v>1047</v>
      </c>
      <c r="O54" s="1123">
        <f t="shared" si="22"/>
        <v>12</v>
      </c>
      <c r="P54" s="462">
        <f t="shared" si="22"/>
        <v>3287.924</v>
      </c>
      <c r="Q54" s="502">
        <f t="shared" si="22"/>
        <v>3110.0239999999999</v>
      </c>
      <c r="R54" s="504">
        <f t="shared" si="22"/>
        <v>3110.02</v>
      </c>
      <c r="S54" s="1123">
        <f t="shared" si="22"/>
        <v>3</v>
      </c>
      <c r="T54" s="462">
        <f t="shared" si="22"/>
        <v>1068</v>
      </c>
      <c r="U54" s="502">
        <f t="shared" si="22"/>
        <v>1068</v>
      </c>
      <c r="V54" s="504">
        <f t="shared" si="22"/>
        <v>1068</v>
      </c>
      <c r="W54" s="1123">
        <f t="shared" si="22"/>
        <v>12</v>
      </c>
      <c r="X54" s="462">
        <f t="shared" si="22"/>
        <v>5793</v>
      </c>
      <c r="Y54" s="502">
        <f t="shared" si="22"/>
        <v>4689</v>
      </c>
      <c r="Z54" s="504">
        <f t="shared" si="22"/>
        <v>4689</v>
      </c>
      <c r="AA54" s="1123">
        <f t="shared" si="22"/>
        <v>18</v>
      </c>
      <c r="AB54" s="462">
        <f t="shared" si="22"/>
        <v>9933</v>
      </c>
      <c r="AC54" s="502">
        <f t="shared" si="22"/>
        <v>6527</v>
      </c>
      <c r="AD54" s="504">
        <f t="shared" si="22"/>
        <v>6527</v>
      </c>
      <c r="AE54" s="1123">
        <f t="shared" si="22"/>
        <v>11</v>
      </c>
      <c r="AF54" s="462">
        <f t="shared" si="22"/>
        <v>5276</v>
      </c>
      <c r="AG54" s="502">
        <f t="shared" si="22"/>
        <v>4169</v>
      </c>
      <c r="AH54" s="504">
        <f t="shared" si="22"/>
        <v>4169</v>
      </c>
      <c r="AI54" s="1123">
        <f t="shared" ref="AI54:BN54" si="23">+AI6+AI30</f>
        <v>3</v>
      </c>
      <c r="AJ54" s="462">
        <f t="shared" si="23"/>
        <v>1066</v>
      </c>
      <c r="AK54" s="502">
        <f t="shared" si="23"/>
        <v>1066</v>
      </c>
      <c r="AL54" s="504">
        <f t="shared" si="23"/>
        <v>1066</v>
      </c>
      <c r="AM54" s="1123">
        <f t="shared" si="23"/>
        <v>2</v>
      </c>
      <c r="AN54" s="462">
        <f t="shared" si="23"/>
        <v>1478</v>
      </c>
      <c r="AO54" s="502">
        <f t="shared" si="23"/>
        <v>1118</v>
      </c>
      <c r="AP54" s="504">
        <f t="shared" si="23"/>
        <v>1118</v>
      </c>
      <c r="AQ54" s="1123">
        <f t="shared" si="23"/>
        <v>1</v>
      </c>
      <c r="AR54" s="462">
        <f t="shared" si="23"/>
        <v>250</v>
      </c>
      <c r="AS54" s="502">
        <f t="shared" si="23"/>
        <v>250</v>
      </c>
      <c r="AT54" s="504">
        <f t="shared" si="23"/>
        <v>250</v>
      </c>
      <c r="AU54" s="1123">
        <f t="shared" si="23"/>
        <v>13</v>
      </c>
      <c r="AV54" s="462">
        <f t="shared" si="23"/>
        <v>6516</v>
      </c>
      <c r="AW54" s="502">
        <f t="shared" si="23"/>
        <v>4595</v>
      </c>
      <c r="AX54" s="504">
        <f t="shared" si="23"/>
        <v>4595</v>
      </c>
      <c r="AY54" s="1123">
        <f t="shared" si="23"/>
        <v>0</v>
      </c>
      <c r="AZ54" s="462">
        <f t="shared" si="23"/>
        <v>0</v>
      </c>
      <c r="BA54" s="502">
        <f t="shared" si="23"/>
        <v>0</v>
      </c>
      <c r="BB54" s="504">
        <f t="shared" si="23"/>
        <v>0</v>
      </c>
      <c r="BC54" s="1123">
        <f t="shared" si="23"/>
        <v>56</v>
      </c>
      <c r="BD54" s="462">
        <f t="shared" si="23"/>
        <v>18768</v>
      </c>
      <c r="BE54" s="502">
        <f t="shared" si="23"/>
        <v>15692</v>
      </c>
      <c r="BF54" s="504">
        <f t="shared" si="23"/>
        <v>15692</v>
      </c>
      <c r="BG54" s="1123">
        <f t="shared" si="23"/>
        <v>4</v>
      </c>
      <c r="BH54" s="462">
        <f t="shared" si="23"/>
        <v>2712</v>
      </c>
      <c r="BI54" s="502">
        <f t="shared" si="23"/>
        <v>2088</v>
      </c>
      <c r="BJ54" s="504">
        <f t="shared" si="23"/>
        <v>2088</v>
      </c>
      <c r="BK54" s="1123">
        <f t="shared" si="23"/>
        <v>6</v>
      </c>
      <c r="BL54" s="462">
        <f t="shared" si="23"/>
        <v>2261</v>
      </c>
      <c r="BM54" s="502">
        <f t="shared" si="23"/>
        <v>2261</v>
      </c>
      <c r="BN54" s="504">
        <f t="shared" si="23"/>
        <v>2261</v>
      </c>
      <c r="BO54" s="195">
        <f t="shared" ref="BO54" si="24">+C54+G54+K54+O54+S54+W54+AA54+AE54+AI54+AM54+AQ54+AU54+AY54+BC54+BG54+BK54</f>
        <v>175</v>
      </c>
      <c r="BP54" s="1116">
        <f t="shared" ref="BP54" si="25">+D54+H54+L54+P54+T54+X54+AB54+AF54+AJ54+AN54+AR54+AV54+AZ54+BD54+BH54+BL54</f>
        <v>87111.923999999999</v>
      </c>
      <c r="BQ54" s="1117">
        <f t="shared" ref="BQ54" si="26">+E54+I54+M54+Q54+U54+Y54+AC54+AG54+AK54+AO54+AS54+AW54+BA54+BE54+BI54+BM54</f>
        <v>63827.024000000005</v>
      </c>
      <c r="BR54" s="1106">
        <f t="shared" ref="BR54" si="27">+F54+J54+N54+R54+V54+Z54+AD54+AH54+AL54+AP54+AT54+AX54+BB54+BF54+BJ54+BN54</f>
        <v>63827.020000000004</v>
      </c>
      <c r="BS54" s="183" t="str">
        <f>VLOOKUP(A54,Sheet2!A:B,2,FALSE)</f>
        <v>โรงพยาบาลพระนครศรีอยุธยา</v>
      </c>
    </row>
    <row r="55" spans="1:71" x14ac:dyDescent="0.25">
      <c r="A55" s="217" t="s">
        <v>2952</v>
      </c>
      <c r="B55" s="218" t="s">
        <v>7</v>
      </c>
      <c r="C55" s="1123">
        <f t="shared" ref="C55:AH55" si="28">+C7+C31</f>
        <v>136</v>
      </c>
      <c r="D55" s="462">
        <f t="shared" si="28"/>
        <v>119576.5</v>
      </c>
      <c r="E55" s="502">
        <f t="shared" si="28"/>
        <v>57329</v>
      </c>
      <c r="F55" s="504">
        <f t="shared" si="28"/>
        <v>57329</v>
      </c>
      <c r="G55" s="214">
        <f t="shared" si="28"/>
        <v>0</v>
      </c>
      <c r="H55" s="495">
        <f t="shared" si="28"/>
        <v>0</v>
      </c>
      <c r="I55" s="496">
        <f t="shared" si="28"/>
        <v>0</v>
      </c>
      <c r="J55" s="478">
        <f t="shared" si="28"/>
        <v>0</v>
      </c>
      <c r="K55" s="1123">
        <f t="shared" si="28"/>
        <v>0</v>
      </c>
      <c r="L55" s="462">
        <f t="shared" si="28"/>
        <v>0</v>
      </c>
      <c r="M55" s="502">
        <f t="shared" si="28"/>
        <v>0</v>
      </c>
      <c r="N55" s="504">
        <f t="shared" si="28"/>
        <v>0</v>
      </c>
      <c r="O55" s="1123">
        <f t="shared" si="28"/>
        <v>1</v>
      </c>
      <c r="P55" s="462">
        <f t="shared" si="28"/>
        <v>1110</v>
      </c>
      <c r="Q55" s="502">
        <f t="shared" si="28"/>
        <v>700</v>
      </c>
      <c r="R55" s="504">
        <f t="shared" si="28"/>
        <v>700</v>
      </c>
      <c r="S55" s="1123">
        <f t="shared" si="28"/>
        <v>15</v>
      </c>
      <c r="T55" s="462">
        <f t="shared" si="28"/>
        <v>8518</v>
      </c>
      <c r="U55" s="502">
        <f t="shared" si="28"/>
        <v>5960</v>
      </c>
      <c r="V55" s="504">
        <f t="shared" si="28"/>
        <v>5960</v>
      </c>
      <c r="W55" s="1123">
        <f t="shared" si="28"/>
        <v>7</v>
      </c>
      <c r="X55" s="462">
        <f t="shared" si="28"/>
        <v>2613</v>
      </c>
      <c r="Y55" s="502">
        <f t="shared" si="28"/>
        <v>2118</v>
      </c>
      <c r="Z55" s="504">
        <f t="shared" si="28"/>
        <v>2118</v>
      </c>
      <c r="AA55" s="1123">
        <f t="shared" si="28"/>
        <v>0</v>
      </c>
      <c r="AB55" s="462">
        <f t="shared" si="28"/>
        <v>0</v>
      </c>
      <c r="AC55" s="502">
        <f t="shared" si="28"/>
        <v>0</v>
      </c>
      <c r="AD55" s="504">
        <f t="shared" si="28"/>
        <v>0</v>
      </c>
      <c r="AE55" s="1123">
        <f t="shared" si="28"/>
        <v>3</v>
      </c>
      <c r="AF55" s="462">
        <f t="shared" si="28"/>
        <v>4435</v>
      </c>
      <c r="AG55" s="502">
        <f t="shared" si="28"/>
        <v>1480</v>
      </c>
      <c r="AH55" s="504">
        <f t="shared" si="28"/>
        <v>1480</v>
      </c>
      <c r="AI55" s="1123">
        <f t="shared" ref="AI55:BN55" si="29">+AI7+AI31</f>
        <v>10</v>
      </c>
      <c r="AJ55" s="462">
        <f t="shared" si="29"/>
        <v>2763</v>
      </c>
      <c r="AK55" s="502">
        <f t="shared" si="29"/>
        <v>2631</v>
      </c>
      <c r="AL55" s="504">
        <f t="shared" si="29"/>
        <v>2631</v>
      </c>
      <c r="AM55" s="1123">
        <f t="shared" si="29"/>
        <v>0</v>
      </c>
      <c r="AN55" s="462">
        <f t="shared" si="29"/>
        <v>0</v>
      </c>
      <c r="AO55" s="502">
        <f t="shared" si="29"/>
        <v>0</v>
      </c>
      <c r="AP55" s="504">
        <f t="shared" si="29"/>
        <v>0</v>
      </c>
      <c r="AQ55" s="1123">
        <f t="shared" si="29"/>
        <v>15</v>
      </c>
      <c r="AR55" s="462">
        <f t="shared" si="29"/>
        <v>5019</v>
      </c>
      <c r="AS55" s="502">
        <f t="shared" si="29"/>
        <v>4901</v>
      </c>
      <c r="AT55" s="504">
        <f t="shared" si="29"/>
        <v>4901</v>
      </c>
      <c r="AU55" s="1123">
        <f t="shared" si="29"/>
        <v>1</v>
      </c>
      <c r="AV55" s="462">
        <f t="shared" si="29"/>
        <v>555</v>
      </c>
      <c r="AW55" s="502">
        <f t="shared" si="29"/>
        <v>555</v>
      </c>
      <c r="AX55" s="504">
        <f t="shared" si="29"/>
        <v>555</v>
      </c>
      <c r="AY55" s="1123">
        <f t="shared" si="29"/>
        <v>0</v>
      </c>
      <c r="AZ55" s="462">
        <f t="shared" si="29"/>
        <v>0</v>
      </c>
      <c r="BA55" s="502">
        <f t="shared" si="29"/>
        <v>0</v>
      </c>
      <c r="BB55" s="504">
        <f t="shared" si="29"/>
        <v>0</v>
      </c>
      <c r="BC55" s="1123">
        <f t="shared" si="29"/>
        <v>0</v>
      </c>
      <c r="BD55" s="462">
        <f t="shared" si="29"/>
        <v>0</v>
      </c>
      <c r="BE55" s="502">
        <f t="shared" si="29"/>
        <v>0</v>
      </c>
      <c r="BF55" s="504">
        <f t="shared" si="29"/>
        <v>0</v>
      </c>
      <c r="BG55" s="1123">
        <f t="shared" si="29"/>
        <v>0</v>
      </c>
      <c r="BH55" s="462">
        <f t="shared" si="29"/>
        <v>0</v>
      </c>
      <c r="BI55" s="502">
        <f t="shared" si="29"/>
        <v>0</v>
      </c>
      <c r="BJ55" s="504">
        <f t="shared" si="29"/>
        <v>0</v>
      </c>
      <c r="BK55" s="1123">
        <f t="shared" si="29"/>
        <v>0</v>
      </c>
      <c r="BL55" s="462">
        <f t="shared" si="29"/>
        <v>0</v>
      </c>
      <c r="BM55" s="502">
        <f t="shared" si="29"/>
        <v>0</v>
      </c>
      <c r="BN55" s="504">
        <f t="shared" si="29"/>
        <v>0</v>
      </c>
      <c r="BO55" s="195">
        <f t="shared" ref="BO55:BO70" si="30">+C55+G55+K55+O55+S55+W55+AA55+AE55+AI55+AM55+AQ55+AU55+AY55+BC55+BG55+BK55</f>
        <v>188</v>
      </c>
      <c r="BP55" s="1116">
        <f t="shared" ref="BP55:BP70" si="31">+D55+H55+L55+P55+T55+X55+AB55+AF55+AJ55+AN55+AR55+AV55+AZ55+BD55+BH55+BL55</f>
        <v>144589.5</v>
      </c>
      <c r="BQ55" s="1117">
        <f t="shared" ref="BQ55:BQ70" si="32">+E55+I55+M55+Q55+U55+Y55+AC55+AG55+AK55+AO55+AS55+AW55+BA55+BE55+BI55+BM55</f>
        <v>75674</v>
      </c>
      <c r="BR55" s="1106">
        <f t="shared" ref="BR55:BR70" si="33">+F55+J55+N55+R55+V55+Z55+AD55+AH55+AL55+AP55+AT55+AX55+BB55+BF55+BJ55+BN55</f>
        <v>75674</v>
      </c>
      <c r="BS55" s="183" t="str">
        <f>VLOOKUP(A55,Sheet2!A:B,2,FALSE)</f>
        <v>โรงพยาบาลเสนา</v>
      </c>
    </row>
    <row r="56" spans="1:71" x14ac:dyDescent="0.25">
      <c r="A56" s="217" t="s">
        <v>3053</v>
      </c>
      <c r="B56" s="218" t="s">
        <v>3054</v>
      </c>
      <c r="C56" s="1123">
        <f t="shared" ref="C56:AH56" si="34">+C8+C32</f>
        <v>328</v>
      </c>
      <c r="D56" s="462">
        <f t="shared" si="34"/>
        <v>522178</v>
      </c>
      <c r="E56" s="502">
        <f t="shared" si="34"/>
        <v>76311.875</v>
      </c>
      <c r="F56" s="504">
        <f t="shared" si="34"/>
        <v>76311.94</v>
      </c>
      <c r="G56" s="1123">
        <f t="shared" si="34"/>
        <v>9</v>
      </c>
      <c r="H56" s="462">
        <f t="shared" si="34"/>
        <v>13630</v>
      </c>
      <c r="I56" s="502">
        <f t="shared" si="34"/>
        <v>2929.5</v>
      </c>
      <c r="J56" s="504">
        <f t="shared" si="34"/>
        <v>2929.5</v>
      </c>
      <c r="K56" s="214">
        <f t="shared" si="34"/>
        <v>0</v>
      </c>
      <c r="L56" s="495">
        <f t="shared" si="34"/>
        <v>0</v>
      </c>
      <c r="M56" s="496">
        <f t="shared" si="34"/>
        <v>0</v>
      </c>
      <c r="N56" s="478">
        <f t="shared" si="34"/>
        <v>0</v>
      </c>
      <c r="O56" s="1123">
        <f t="shared" si="34"/>
        <v>3</v>
      </c>
      <c r="P56" s="462">
        <f t="shared" si="34"/>
        <v>806.33199999999999</v>
      </c>
      <c r="Q56" s="502">
        <f t="shared" si="34"/>
        <v>403.166</v>
      </c>
      <c r="R56" s="504">
        <f t="shared" si="34"/>
        <v>403.16999999999996</v>
      </c>
      <c r="S56" s="1123">
        <f t="shared" si="34"/>
        <v>0</v>
      </c>
      <c r="T56" s="462">
        <f t="shared" si="34"/>
        <v>0</v>
      </c>
      <c r="U56" s="502">
        <f t="shared" si="34"/>
        <v>0</v>
      </c>
      <c r="V56" s="504">
        <f t="shared" si="34"/>
        <v>0</v>
      </c>
      <c r="W56" s="1123">
        <f t="shared" si="34"/>
        <v>0</v>
      </c>
      <c r="X56" s="462">
        <f t="shared" si="34"/>
        <v>0</v>
      </c>
      <c r="Y56" s="502">
        <f t="shared" si="34"/>
        <v>0</v>
      </c>
      <c r="Z56" s="504">
        <f t="shared" si="34"/>
        <v>0</v>
      </c>
      <c r="AA56" s="1123">
        <f t="shared" si="34"/>
        <v>0</v>
      </c>
      <c r="AB56" s="462">
        <f t="shared" si="34"/>
        <v>0</v>
      </c>
      <c r="AC56" s="502">
        <f t="shared" si="34"/>
        <v>0</v>
      </c>
      <c r="AD56" s="504">
        <f t="shared" si="34"/>
        <v>0</v>
      </c>
      <c r="AE56" s="1123">
        <f t="shared" si="34"/>
        <v>0</v>
      </c>
      <c r="AF56" s="462">
        <f t="shared" si="34"/>
        <v>0</v>
      </c>
      <c r="AG56" s="502">
        <f t="shared" si="34"/>
        <v>0</v>
      </c>
      <c r="AH56" s="504">
        <f t="shared" si="34"/>
        <v>0</v>
      </c>
      <c r="AI56" s="1123">
        <f t="shared" ref="AI56:BN56" si="35">+AI8+AI32</f>
        <v>0</v>
      </c>
      <c r="AJ56" s="462">
        <f t="shared" si="35"/>
        <v>0</v>
      </c>
      <c r="AK56" s="502">
        <f t="shared" si="35"/>
        <v>0</v>
      </c>
      <c r="AL56" s="504">
        <f t="shared" si="35"/>
        <v>0</v>
      </c>
      <c r="AM56" s="1123">
        <f t="shared" si="35"/>
        <v>1</v>
      </c>
      <c r="AN56" s="462">
        <f t="shared" si="35"/>
        <v>58</v>
      </c>
      <c r="AO56" s="502">
        <f t="shared" si="35"/>
        <v>29</v>
      </c>
      <c r="AP56" s="504">
        <f t="shared" si="35"/>
        <v>29</v>
      </c>
      <c r="AQ56" s="1123">
        <f t="shared" si="35"/>
        <v>0</v>
      </c>
      <c r="AR56" s="462">
        <f t="shared" si="35"/>
        <v>0</v>
      </c>
      <c r="AS56" s="502">
        <f t="shared" si="35"/>
        <v>0</v>
      </c>
      <c r="AT56" s="504">
        <f t="shared" si="35"/>
        <v>0</v>
      </c>
      <c r="AU56" s="1123">
        <f t="shared" si="35"/>
        <v>1</v>
      </c>
      <c r="AV56" s="462">
        <f t="shared" si="35"/>
        <v>200</v>
      </c>
      <c r="AW56" s="502">
        <f t="shared" si="35"/>
        <v>100</v>
      </c>
      <c r="AX56" s="504">
        <f t="shared" si="35"/>
        <v>100</v>
      </c>
      <c r="AY56" s="1123">
        <f t="shared" si="35"/>
        <v>0</v>
      </c>
      <c r="AZ56" s="462">
        <f t="shared" si="35"/>
        <v>0</v>
      </c>
      <c r="BA56" s="502">
        <f t="shared" si="35"/>
        <v>0</v>
      </c>
      <c r="BB56" s="504">
        <f t="shared" si="35"/>
        <v>0</v>
      </c>
      <c r="BC56" s="1123">
        <f t="shared" si="35"/>
        <v>0</v>
      </c>
      <c r="BD56" s="462">
        <f t="shared" si="35"/>
        <v>0</v>
      </c>
      <c r="BE56" s="502">
        <f t="shared" si="35"/>
        <v>0</v>
      </c>
      <c r="BF56" s="504">
        <f t="shared" si="35"/>
        <v>0</v>
      </c>
      <c r="BG56" s="1123">
        <f t="shared" si="35"/>
        <v>0</v>
      </c>
      <c r="BH56" s="462">
        <f t="shared" si="35"/>
        <v>0</v>
      </c>
      <c r="BI56" s="502">
        <f t="shared" si="35"/>
        <v>0</v>
      </c>
      <c r="BJ56" s="504">
        <f t="shared" si="35"/>
        <v>0</v>
      </c>
      <c r="BK56" s="1123">
        <f t="shared" si="35"/>
        <v>0</v>
      </c>
      <c r="BL56" s="462">
        <f t="shared" si="35"/>
        <v>0</v>
      </c>
      <c r="BM56" s="502">
        <f t="shared" si="35"/>
        <v>0</v>
      </c>
      <c r="BN56" s="504">
        <f t="shared" si="35"/>
        <v>0</v>
      </c>
      <c r="BO56" s="195">
        <f t="shared" si="30"/>
        <v>342</v>
      </c>
      <c r="BP56" s="1116">
        <f t="shared" si="31"/>
        <v>536872.33200000005</v>
      </c>
      <c r="BQ56" s="1117">
        <f t="shared" si="32"/>
        <v>79773.540999999997</v>
      </c>
      <c r="BR56" s="1106">
        <f t="shared" si="33"/>
        <v>79773.61</v>
      </c>
      <c r="BS56" s="183" t="str">
        <f>VLOOKUP(A56,Sheet2!A:B,2,FALSE)</f>
        <v>โรงพยาบาลท่าเรือ</v>
      </c>
    </row>
    <row r="57" spans="1:71" x14ac:dyDescent="0.25">
      <c r="A57" s="219" t="s">
        <v>3055</v>
      </c>
      <c r="B57" s="218" t="s">
        <v>8</v>
      </c>
      <c r="C57" s="1123">
        <f t="shared" ref="C57:AH57" si="36">+C9+C33</f>
        <v>525</v>
      </c>
      <c r="D57" s="462">
        <f t="shared" si="36"/>
        <v>648511.25</v>
      </c>
      <c r="E57" s="502">
        <f t="shared" si="36"/>
        <v>128710.25</v>
      </c>
      <c r="F57" s="504">
        <f t="shared" si="36"/>
        <v>128710.40000000002</v>
      </c>
      <c r="G57" s="1123">
        <f t="shared" si="36"/>
        <v>11</v>
      </c>
      <c r="H57" s="462">
        <f t="shared" si="36"/>
        <v>9608</v>
      </c>
      <c r="I57" s="502">
        <f t="shared" si="36"/>
        <v>3111.5</v>
      </c>
      <c r="J57" s="504">
        <f t="shared" si="36"/>
        <v>3111.5</v>
      </c>
      <c r="K57" s="1123">
        <f t="shared" si="36"/>
        <v>3</v>
      </c>
      <c r="L57" s="462">
        <f t="shared" si="36"/>
        <v>2566</v>
      </c>
      <c r="M57" s="502">
        <f t="shared" si="36"/>
        <v>696.5</v>
      </c>
      <c r="N57" s="504">
        <f t="shared" si="36"/>
        <v>696.5</v>
      </c>
      <c r="O57" s="214">
        <f t="shared" si="36"/>
        <v>0</v>
      </c>
      <c r="P57" s="495">
        <f t="shared" si="36"/>
        <v>0</v>
      </c>
      <c r="Q57" s="496">
        <f t="shared" si="36"/>
        <v>0</v>
      </c>
      <c r="R57" s="478">
        <f t="shared" si="36"/>
        <v>0</v>
      </c>
      <c r="S57" s="1123">
        <f t="shared" si="36"/>
        <v>0</v>
      </c>
      <c r="T57" s="462">
        <f t="shared" si="36"/>
        <v>0</v>
      </c>
      <c r="U57" s="502">
        <f t="shared" si="36"/>
        <v>0</v>
      </c>
      <c r="V57" s="504">
        <f t="shared" si="36"/>
        <v>0</v>
      </c>
      <c r="W57" s="1123">
        <f t="shared" si="36"/>
        <v>0</v>
      </c>
      <c r="X57" s="462">
        <f t="shared" si="36"/>
        <v>0</v>
      </c>
      <c r="Y57" s="502">
        <f t="shared" si="36"/>
        <v>0</v>
      </c>
      <c r="Z57" s="504">
        <f t="shared" si="36"/>
        <v>0</v>
      </c>
      <c r="AA57" s="1123">
        <f t="shared" si="36"/>
        <v>0</v>
      </c>
      <c r="AB57" s="462">
        <f t="shared" si="36"/>
        <v>0</v>
      </c>
      <c r="AC57" s="502">
        <f t="shared" si="36"/>
        <v>0</v>
      </c>
      <c r="AD57" s="504">
        <f t="shared" si="36"/>
        <v>0</v>
      </c>
      <c r="AE57" s="1123">
        <f t="shared" si="36"/>
        <v>1</v>
      </c>
      <c r="AF57" s="462">
        <f t="shared" si="36"/>
        <v>1264</v>
      </c>
      <c r="AG57" s="502">
        <f t="shared" si="36"/>
        <v>350</v>
      </c>
      <c r="AH57" s="504">
        <f t="shared" si="36"/>
        <v>350</v>
      </c>
      <c r="AI57" s="1123">
        <f t="shared" ref="AI57:BN57" si="37">+AI9+AI33</f>
        <v>0</v>
      </c>
      <c r="AJ57" s="462">
        <f t="shared" si="37"/>
        <v>0</v>
      </c>
      <c r="AK57" s="502">
        <f t="shared" si="37"/>
        <v>0</v>
      </c>
      <c r="AL57" s="504">
        <f t="shared" si="37"/>
        <v>0</v>
      </c>
      <c r="AM57" s="1123">
        <f t="shared" si="37"/>
        <v>2</v>
      </c>
      <c r="AN57" s="462">
        <f t="shared" si="37"/>
        <v>809</v>
      </c>
      <c r="AO57" s="502">
        <f t="shared" si="37"/>
        <v>404.5</v>
      </c>
      <c r="AP57" s="504">
        <f t="shared" si="37"/>
        <v>404.5</v>
      </c>
      <c r="AQ57" s="1123">
        <f t="shared" si="37"/>
        <v>0</v>
      </c>
      <c r="AR57" s="462">
        <f t="shared" si="37"/>
        <v>0</v>
      </c>
      <c r="AS57" s="502">
        <f t="shared" si="37"/>
        <v>0</v>
      </c>
      <c r="AT57" s="504">
        <f t="shared" si="37"/>
        <v>0</v>
      </c>
      <c r="AU57" s="1123">
        <f t="shared" si="37"/>
        <v>2</v>
      </c>
      <c r="AV57" s="462">
        <f t="shared" si="37"/>
        <v>1660</v>
      </c>
      <c r="AW57" s="502">
        <f t="shared" si="37"/>
        <v>665</v>
      </c>
      <c r="AX57" s="504">
        <f t="shared" si="37"/>
        <v>665</v>
      </c>
      <c r="AY57" s="1123">
        <f t="shared" si="37"/>
        <v>0</v>
      </c>
      <c r="AZ57" s="462">
        <f t="shared" si="37"/>
        <v>0</v>
      </c>
      <c r="BA57" s="502">
        <f t="shared" si="37"/>
        <v>0</v>
      </c>
      <c r="BB57" s="504">
        <f t="shared" si="37"/>
        <v>0</v>
      </c>
      <c r="BC57" s="1123">
        <f t="shared" si="37"/>
        <v>1</v>
      </c>
      <c r="BD57" s="462">
        <f t="shared" si="37"/>
        <v>151</v>
      </c>
      <c r="BE57" s="502">
        <f t="shared" si="37"/>
        <v>75.5</v>
      </c>
      <c r="BF57" s="504">
        <f t="shared" si="37"/>
        <v>75.5</v>
      </c>
      <c r="BG57" s="1123">
        <f t="shared" si="37"/>
        <v>1</v>
      </c>
      <c r="BH57" s="462">
        <f t="shared" si="37"/>
        <v>253</v>
      </c>
      <c r="BI57" s="502">
        <f t="shared" si="37"/>
        <v>126.5</v>
      </c>
      <c r="BJ57" s="504">
        <f t="shared" si="37"/>
        <v>126.5</v>
      </c>
      <c r="BK57" s="1123">
        <f t="shared" si="37"/>
        <v>0</v>
      </c>
      <c r="BL57" s="462">
        <f t="shared" si="37"/>
        <v>0</v>
      </c>
      <c r="BM57" s="502">
        <f t="shared" si="37"/>
        <v>0</v>
      </c>
      <c r="BN57" s="504">
        <f t="shared" si="37"/>
        <v>0</v>
      </c>
      <c r="BO57" s="195">
        <f t="shared" si="30"/>
        <v>546</v>
      </c>
      <c r="BP57" s="1116">
        <f t="shared" si="31"/>
        <v>664822.25</v>
      </c>
      <c r="BQ57" s="1117">
        <f t="shared" si="32"/>
        <v>134139.75</v>
      </c>
      <c r="BR57" s="1106">
        <f t="shared" si="33"/>
        <v>134139.90000000002</v>
      </c>
      <c r="BS57" s="183" t="str">
        <f>VLOOKUP(A57,Sheet2!A:B,2,FALSE)</f>
        <v>โรงพยาบาลสมเด็จพระสังฆราช(นครหลวง)</v>
      </c>
    </row>
    <row r="58" spans="1:71" x14ac:dyDescent="0.25">
      <c r="A58" s="217" t="s">
        <v>3057</v>
      </c>
      <c r="B58" s="220" t="s">
        <v>3058</v>
      </c>
      <c r="C58" s="1123">
        <f t="shared" ref="C58:AH58" si="38">+C10+C34</f>
        <v>74</v>
      </c>
      <c r="D58" s="462">
        <f t="shared" si="38"/>
        <v>89274.75</v>
      </c>
      <c r="E58" s="502">
        <f t="shared" si="38"/>
        <v>15864.625</v>
      </c>
      <c r="F58" s="504">
        <f t="shared" si="38"/>
        <v>15864.63</v>
      </c>
      <c r="G58" s="1123">
        <f t="shared" si="38"/>
        <v>169</v>
      </c>
      <c r="H58" s="462">
        <f t="shared" si="38"/>
        <v>211616</v>
      </c>
      <c r="I58" s="502">
        <f t="shared" si="38"/>
        <v>42098</v>
      </c>
      <c r="J58" s="504">
        <f t="shared" si="38"/>
        <v>42098</v>
      </c>
      <c r="K58" s="1123">
        <f t="shared" si="38"/>
        <v>0</v>
      </c>
      <c r="L58" s="462">
        <f t="shared" si="38"/>
        <v>0</v>
      </c>
      <c r="M58" s="502">
        <f t="shared" si="38"/>
        <v>0</v>
      </c>
      <c r="N58" s="504">
        <f t="shared" si="38"/>
        <v>0</v>
      </c>
      <c r="O58" s="1123">
        <f t="shared" si="38"/>
        <v>0</v>
      </c>
      <c r="P58" s="462">
        <f t="shared" si="38"/>
        <v>0</v>
      </c>
      <c r="Q58" s="502">
        <f t="shared" si="38"/>
        <v>0</v>
      </c>
      <c r="R58" s="504">
        <f t="shared" si="38"/>
        <v>0</v>
      </c>
      <c r="S58" s="214">
        <f t="shared" si="38"/>
        <v>0</v>
      </c>
      <c r="T58" s="495">
        <f t="shared" si="38"/>
        <v>0</v>
      </c>
      <c r="U58" s="496">
        <f t="shared" si="38"/>
        <v>0</v>
      </c>
      <c r="V58" s="478">
        <f t="shared" si="38"/>
        <v>0</v>
      </c>
      <c r="W58" s="1123">
        <f t="shared" si="38"/>
        <v>0</v>
      </c>
      <c r="X58" s="462">
        <f t="shared" si="38"/>
        <v>0</v>
      </c>
      <c r="Y58" s="502">
        <f t="shared" si="38"/>
        <v>0</v>
      </c>
      <c r="Z58" s="504">
        <f t="shared" si="38"/>
        <v>0</v>
      </c>
      <c r="AA58" s="1123">
        <f t="shared" si="38"/>
        <v>1</v>
      </c>
      <c r="AB58" s="462">
        <f t="shared" si="38"/>
        <v>1067</v>
      </c>
      <c r="AC58" s="502">
        <f t="shared" si="38"/>
        <v>350</v>
      </c>
      <c r="AD58" s="504">
        <f t="shared" si="38"/>
        <v>350</v>
      </c>
      <c r="AE58" s="1123">
        <f t="shared" si="38"/>
        <v>0</v>
      </c>
      <c r="AF58" s="462">
        <f t="shared" si="38"/>
        <v>0</v>
      </c>
      <c r="AG58" s="502">
        <f t="shared" si="38"/>
        <v>0</v>
      </c>
      <c r="AH58" s="504">
        <f t="shared" si="38"/>
        <v>0</v>
      </c>
      <c r="AI58" s="1123">
        <f t="shared" ref="AI58:BN58" si="39">+AI10+AI34</f>
        <v>0</v>
      </c>
      <c r="AJ58" s="462">
        <f t="shared" si="39"/>
        <v>0</v>
      </c>
      <c r="AK58" s="502">
        <f t="shared" si="39"/>
        <v>0</v>
      </c>
      <c r="AL58" s="504">
        <f t="shared" si="39"/>
        <v>0</v>
      </c>
      <c r="AM58" s="1123">
        <f t="shared" si="39"/>
        <v>0</v>
      </c>
      <c r="AN58" s="462">
        <f t="shared" si="39"/>
        <v>0</v>
      </c>
      <c r="AO58" s="502">
        <f t="shared" si="39"/>
        <v>0</v>
      </c>
      <c r="AP58" s="504">
        <f t="shared" si="39"/>
        <v>0</v>
      </c>
      <c r="AQ58" s="1123">
        <f t="shared" si="39"/>
        <v>0</v>
      </c>
      <c r="AR58" s="462">
        <f t="shared" si="39"/>
        <v>0</v>
      </c>
      <c r="AS58" s="502">
        <f t="shared" si="39"/>
        <v>0</v>
      </c>
      <c r="AT58" s="504">
        <f t="shared" si="39"/>
        <v>0</v>
      </c>
      <c r="AU58" s="1123">
        <f t="shared" si="39"/>
        <v>0</v>
      </c>
      <c r="AV58" s="462">
        <f t="shared" si="39"/>
        <v>0</v>
      </c>
      <c r="AW58" s="502">
        <f t="shared" si="39"/>
        <v>0</v>
      </c>
      <c r="AX58" s="504">
        <f t="shared" si="39"/>
        <v>0</v>
      </c>
      <c r="AY58" s="1123">
        <f t="shared" si="39"/>
        <v>0</v>
      </c>
      <c r="AZ58" s="462">
        <f t="shared" si="39"/>
        <v>0</v>
      </c>
      <c r="BA58" s="502">
        <f t="shared" si="39"/>
        <v>0</v>
      </c>
      <c r="BB58" s="504">
        <f t="shared" si="39"/>
        <v>0</v>
      </c>
      <c r="BC58" s="1123">
        <f t="shared" si="39"/>
        <v>0</v>
      </c>
      <c r="BD58" s="462">
        <f t="shared" si="39"/>
        <v>0</v>
      </c>
      <c r="BE58" s="502">
        <f t="shared" si="39"/>
        <v>0</v>
      </c>
      <c r="BF58" s="504">
        <f t="shared" si="39"/>
        <v>0</v>
      </c>
      <c r="BG58" s="1123">
        <f t="shared" si="39"/>
        <v>0</v>
      </c>
      <c r="BH58" s="462">
        <f t="shared" si="39"/>
        <v>0</v>
      </c>
      <c r="BI58" s="502">
        <f t="shared" si="39"/>
        <v>0</v>
      </c>
      <c r="BJ58" s="504">
        <f t="shared" si="39"/>
        <v>0</v>
      </c>
      <c r="BK58" s="1123">
        <f t="shared" si="39"/>
        <v>0</v>
      </c>
      <c r="BL58" s="462">
        <f t="shared" si="39"/>
        <v>0</v>
      </c>
      <c r="BM58" s="502">
        <f t="shared" si="39"/>
        <v>0</v>
      </c>
      <c r="BN58" s="504">
        <f t="shared" si="39"/>
        <v>0</v>
      </c>
      <c r="BO58" s="195">
        <f t="shared" si="30"/>
        <v>244</v>
      </c>
      <c r="BP58" s="1116">
        <f t="shared" si="31"/>
        <v>301957.75</v>
      </c>
      <c r="BQ58" s="1117">
        <f t="shared" si="32"/>
        <v>58312.625</v>
      </c>
      <c r="BR58" s="1106">
        <f t="shared" si="33"/>
        <v>58312.63</v>
      </c>
      <c r="BS58" s="183" t="str">
        <f>VLOOKUP(A58,Sheet2!A:B,2,FALSE)</f>
        <v>โรงพยาบาลบางไทร</v>
      </c>
    </row>
    <row r="59" spans="1:71" x14ac:dyDescent="0.25">
      <c r="A59" s="217" t="s">
        <v>23618</v>
      </c>
      <c r="B59" s="220" t="s">
        <v>23619</v>
      </c>
      <c r="C59" s="1123">
        <f t="shared" ref="C59:AH59" si="40">+C11+C35</f>
        <v>414</v>
      </c>
      <c r="D59" s="462">
        <f t="shared" si="40"/>
        <v>609660.25</v>
      </c>
      <c r="E59" s="502">
        <f t="shared" si="40"/>
        <v>59858.25</v>
      </c>
      <c r="F59" s="504">
        <f t="shared" si="40"/>
        <v>59858.380000000012</v>
      </c>
      <c r="G59" s="1123">
        <f t="shared" si="40"/>
        <v>33</v>
      </c>
      <c r="H59" s="462">
        <f t="shared" si="40"/>
        <v>31725</v>
      </c>
      <c r="I59" s="502">
        <f t="shared" si="40"/>
        <v>5271.9000000000005</v>
      </c>
      <c r="J59" s="504">
        <f t="shared" si="40"/>
        <v>5271.9000000000005</v>
      </c>
      <c r="K59" s="1123">
        <f t="shared" si="40"/>
        <v>2</v>
      </c>
      <c r="L59" s="462">
        <f t="shared" si="40"/>
        <v>250</v>
      </c>
      <c r="M59" s="502">
        <f t="shared" si="40"/>
        <v>75</v>
      </c>
      <c r="N59" s="504">
        <f t="shared" si="40"/>
        <v>75</v>
      </c>
      <c r="O59" s="1123">
        <f t="shared" si="40"/>
        <v>0</v>
      </c>
      <c r="P59" s="462">
        <f t="shared" si="40"/>
        <v>0</v>
      </c>
      <c r="Q59" s="502">
        <f t="shared" si="40"/>
        <v>0</v>
      </c>
      <c r="R59" s="504">
        <f t="shared" si="40"/>
        <v>0</v>
      </c>
      <c r="S59" s="1123">
        <f t="shared" si="40"/>
        <v>0</v>
      </c>
      <c r="T59" s="462">
        <f t="shared" si="40"/>
        <v>0</v>
      </c>
      <c r="U59" s="502">
        <f t="shared" si="40"/>
        <v>0</v>
      </c>
      <c r="V59" s="504">
        <f t="shared" si="40"/>
        <v>0</v>
      </c>
      <c r="W59" s="214">
        <f t="shared" si="40"/>
        <v>0</v>
      </c>
      <c r="X59" s="495">
        <f t="shared" si="40"/>
        <v>0</v>
      </c>
      <c r="Y59" s="496">
        <f t="shared" si="40"/>
        <v>0</v>
      </c>
      <c r="Z59" s="478">
        <f t="shared" si="40"/>
        <v>0</v>
      </c>
      <c r="AA59" s="1123">
        <f t="shared" si="40"/>
        <v>0</v>
      </c>
      <c r="AB59" s="462">
        <f t="shared" si="40"/>
        <v>0</v>
      </c>
      <c r="AC59" s="502">
        <f t="shared" si="40"/>
        <v>0</v>
      </c>
      <c r="AD59" s="504">
        <f t="shared" si="40"/>
        <v>0</v>
      </c>
      <c r="AE59" s="1123">
        <f t="shared" si="40"/>
        <v>0</v>
      </c>
      <c r="AF59" s="462">
        <f t="shared" si="40"/>
        <v>0</v>
      </c>
      <c r="AG59" s="502">
        <f t="shared" si="40"/>
        <v>0</v>
      </c>
      <c r="AH59" s="504">
        <f t="shared" si="40"/>
        <v>0</v>
      </c>
      <c r="AI59" s="1123">
        <f t="shared" ref="AI59:BN59" si="41">+AI11+AI35</f>
        <v>1</v>
      </c>
      <c r="AJ59" s="462">
        <f t="shared" si="41"/>
        <v>515</v>
      </c>
      <c r="AK59" s="502">
        <f t="shared" si="41"/>
        <v>154.5</v>
      </c>
      <c r="AL59" s="504">
        <f t="shared" si="41"/>
        <v>154.5</v>
      </c>
      <c r="AM59" s="1123">
        <f t="shared" si="41"/>
        <v>0</v>
      </c>
      <c r="AN59" s="462">
        <f t="shared" si="41"/>
        <v>0</v>
      </c>
      <c r="AO59" s="502">
        <f t="shared" si="41"/>
        <v>0</v>
      </c>
      <c r="AP59" s="504">
        <f t="shared" si="41"/>
        <v>0</v>
      </c>
      <c r="AQ59" s="1123">
        <f t="shared" si="41"/>
        <v>0</v>
      </c>
      <c r="AR59" s="462">
        <f t="shared" si="41"/>
        <v>0</v>
      </c>
      <c r="AS59" s="502">
        <f t="shared" si="41"/>
        <v>0</v>
      </c>
      <c r="AT59" s="504">
        <f t="shared" si="41"/>
        <v>0</v>
      </c>
      <c r="AU59" s="1123">
        <f t="shared" si="41"/>
        <v>0</v>
      </c>
      <c r="AV59" s="462">
        <f t="shared" si="41"/>
        <v>0</v>
      </c>
      <c r="AW59" s="502">
        <f t="shared" si="41"/>
        <v>0</v>
      </c>
      <c r="AX59" s="504">
        <f t="shared" si="41"/>
        <v>0</v>
      </c>
      <c r="AY59" s="1123">
        <f t="shared" si="41"/>
        <v>0</v>
      </c>
      <c r="AZ59" s="462">
        <f t="shared" si="41"/>
        <v>0</v>
      </c>
      <c r="BA59" s="502">
        <f t="shared" si="41"/>
        <v>0</v>
      </c>
      <c r="BB59" s="504">
        <f t="shared" si="41"/>
        <v>0</v>
      </c>
      <c r="BC59" s="1123">
        <f t="shared" si="41"/>
        <v>0</v>
      </c>
      <c r="BD59" s="462">
        <f t="shared" si="41"/>
        <v>0</v>
      </c>
      <c r="BE59" s="502">
        <f t="shared" si="41"/>
        <v>0</v>
      </c>
      <c r="BF59" s="504">
        <f t="shared" si="41"/>
        <v>0</v>
      </c>
      <c r="BG59" s="1123">
        <f t="shared" si="41"/>
        <v>0</v>
      </c>
      <c r="BH59" s="462">
        <f t="shared" si="41"/>
        <v>0</v>
      </c>
      <c r="BI59" s="502">
        <f t="shared" si="41"/>
        <v>0</v>
      </c>
      <c r="BJ59" s="504">
        <f t="shared" si="41"/>
        <v>0</v>
      </c>
      <c r="BK59" s="1123">
        <f t="shared" si="41"/>
        <v>0</v>
      </c>
      <c r="BL59" s="462">
        <f t="shared" si="41"/>
        <v>0</v>
      </c>
      <c r="BM59" s="502">
        <f t="shared" si="41"/>
        <v>0</v>
      </c>
      <c r="BN59" s="504">
        <f t="shared" si="41"/>
        <v>0</v>
      </c>
      <c r="BO59" s="195">
        <f t="shared" si="30"/>
        <v>450</v>
      </c>
      <c r="BP59" s="1116">
        <f t="shared" si="31"/>
        <v>642150.25</v>
      </c>
      <c r="BQ59" s="1117">
        <f t="shared" si="32"/>
        <v>65359.65</v>
      </c>
      <c r="BR59" s="1106">
        <f t="shared" si="33"/>
        <v>65359.780000000013</v>
      </c>
      <c r="BS59" s="183" t="str">
        <f>VLOOKUP(A59,Sheet2!A:B,2,FALSE)</f>
        <v>โรงพยาบาลบางบาล</v>
      </c>
    </row>
    <row r="60" spans="1:71" x14ac:dyDescent="0.25">
      <c r="A60" s="217" t="s">
        <v>3059</v>
      </c>
      <c r="B60" s="220" t="s">
        <v>3060</v>
      </c>
      <c r="C60" s="1123">
        <f t="shared" ref="C60:AH60" si="42">+C12+C36</f>
        <v>703</v>
      </c>
      <c r="D60" s="462">
        <f t="shared" si="42"/>
        <v>1047227</v>
      </c>
      <c r="E60" s="502">
        <f t="shared" si="42"/>
        <v>259961.59999999995</v>
      </c>
      <c r="F60" s="504">
        <f t="shared" si="42"/>
        <v>259961.59999999995</v>
      </c>
      <c r="G60" s="1123">
        <f t="shared" si="42"/>
        <v>27</v>
      </c>
      <c r="H60" s="462">
        <f t="shared" si="42"/>
        <v>26885</v>
      </c>
      <c r="I60" s="502">
        <f t="shared" si="42"/>
        <v>12412.799999999997</v>
      </c>
      <c r="J60" s="504">
        <f t="shared" si="42"/>
        <v>12412.799999999997</v>
      </c>
      <c r="K60" s="1123">
        <f t="shared" si="42"/>
        <v>0</v>
      </c>
      <c r="L60" s="462">
        <f t="shared" si="42"/>
        <v>0</v>
      </c>
      <c r="M60" s="502">
        <f t="shared" si="42"/>
        <v>0</v>
      </c>
      <c r="N60" s="504">
        <f t="shared" si="42"/>
        <v>0</v>
      </c>
      <c r="O60" s="1123">
        <f t="shared" si="42"/>
        <v>0</v>
      </c>
      <c r="P60" s="462">
        <f t="shared" si="42"/>
        <v>0</v>
      </c>
      <c r="Q60" s="502">
        <f t="shared" si="42"/>
        <v>0</v>
      </c>
      <c r="R60" s="504">
        <f t="shared" si="42"/>
        <v>0</v>
      </c>
      <c r="S60" s="1123">
        <f t="shared" si="42"/>
        <v>2</v>
      </c>
      <c r="T60" s="462">
        <f t="shared" si="42"/>
        <v>1110</v>
      </c>
      <c r="U60" s="502">
        <f t="shared" si="42"/>
        <v>888</v>
      </c>
      <c r="V60" s="504">
        <f t="shared" si="42"/>
        <v>888</v>
      </c>
      <c r="W60" s="1123">
        <f t="shared" si="42"/>
        <v>0</v>
      </c>
      <c r="X60" s="462">
        <f t="shared" si="42"/>
        <v>0</v>
      </c>
      <c r="Y60" s="502">
        <f t="shared" si="42"/>
        <v>0</v>
      </c>
      <c r="Z60" s="504">
        <f t="shared" si="42"/>
        <v>0</v>
      </c>
      <c r="AA60" s="214">
        <f t="shared" si="42"/>
        <v>0</v>
      </c>
      <c r="AB60" s="495">
        <f t="shared" si="42"/>
        <v>0</v>
      </c>
      <c r="AC60" s="496">
        <f t="shared" si="42"/>
        <v>0</v>
      </c>
      <c r="AD60" s="478">
        <f t="shared" si="42"/>
        <v>0</v>
      </c>
      <c r="AE60" s="1123">
        <f t="shared" si="42"/>
        <v>0</v>
      </c>
      <c r="AF60" s="462">
        <f t="shared" si="42"/>
        <v>0</v>
      </c>
      <c r="AG60" s="502">
        <f t="shared" si="42"/>
        <v>0</v>
      </c>
      <c r="AH60" s="504">
        <f t="shared" si="42"/>
        <v>0</v>
      </c>
      <c r="AI60" s="1123">
        <f t="shared" ref="AI60:BN60" si="43">+AI12+AI36</f>
        <v>1</v>
      </c>
      <c r="AJ60" s="462">
        <f t="shared" si="43"/>
        <v>320</v>
      </c>
      <c r="AK60" s="502">
        <f t="shared" si="43"/>
        <v>256</v>
      </c>
      <c r="AL60" s="504">
        <f t="shared" si="43"/>
        <v>256</v>
      </c>
      <c r="AM60" s="1123">
        <f t="shared" si="43"/>
        <v>0</v>
      </c>
      <c r="AN60" s="462">
        <f t="shared" si="43"/>
        <v>0</v>
      </c>
      <c r="AO60" s="502">
        <f t="shared" si="43"/>
        <v>0</v>
      </c>
      <c r="AP60" s="504">
        <f t="shared" si="43"/>
        <v>0</v>
      </c>
      <c r="AQ60" s="1123">
        <f t="shared" si="43"/>
        <v>0</v>
      </c>
      <c r="AR60" s="462">
        <f t="shared" si="43"/>
        <v>0</v>
      </c>
      <c r="AS60" s="502">
        <f t="shared" si="43"/>
        <v>0</v>
      </c>
      <c r="AT60" s="504">
        <f t="shared" si="43"/>
        <v>0</v>
      </c>
      <c r="AU60" s="1123">
        <f t="shared" si="43"/>
        <v>8</v>
      </c>
      <c r="AV60" s="462">
        <f t="shared" si="43"/>
        <v>7208</v>
      </c>
      <c r="AW60" s="502">
        <f t="shared" si="43"/>
        <v>2470.4</v>
      </c>
      <c r="AX60" s="504">
        <f t="shared" si="43"/>
        <v>2470.4</v>
      </c>
      <c r="AY60" s="1123">
        <f t="shared" si="43"/>
        <v>0</v>
      </c>
      <c r="AZ60" s="462">
        <f t="shared" si="43"/>
        <v>0</v>
      </c>
      <c r="BA60" s="502">
        <f t="shared" si="43"/>
        <v>0</v>
      </c>
      <c r="BB60" s="504">
        <f t="shared" si="43"/>
        <v>0</v>
      </c>
      <c r="BC60" s="1123">
        <f t="shared" si="43"/>
        <v>7</v>
      </c>
      <c r="BD60" s="462">
        <f t="shared" si="43"/>
        <v>1587</v>
      </c>
      <c r="BE60" s="502">
        <f t="shared" si="43"/>
        <v>1269.5999999999999</v>
      </c>
      <c r="BF60" s="504">
        <f t="shared" si="43"/>
        <v>1269.5999999999999</v>
      </c>
      <c r="BG60" s="1123">
        <f t="shared" si="43"/>
        <v>0</v>
      </c>
      <c r="BH60" s="462">
        <f t="shared" si="43"/>
        <v>0</v>
      </c>
      <c r="BI60" s="502">
        <f t="shared" si="43"/>
        <v>0</v>
      </c>
      <c r="BJ60" s="504">
        <f t="shared" si="43"/>
        <v>0</v>
      </c>
      <c r="BK60" s="1123">
        <f t="shared" si="43"/>
        <v>0</v>
      </c>
      <c r="BL60" s="462">
        <f t="shared" si="43"/>
        <v>0</v>
      </c>
      <c r="BM60" s="502">
        <f t="shared" si="43"/>
        <v>0</v>
      </c>
      <c r="BN60" s="504">
        <f t="shared" si="43"/>
        <v>0</v>
      </c>
      <c r="BO60" s="195">
        <f t="shared" si="30"/>
        <v>748</v>
      </c>
      <c r="BP60" s="1116">
        <f t="shared" si="31"/>
        <v>1084337</v>
      </c>
      <c r="BQ60" s="1117">
        <f t="shared" si="32"/>
        <v>277258.39999999997</v>
      </c>
      <c r="BR60" s="1106">
        <f t="shared" si="33"/>
        <v>277258.39999999997</v>
      </c>
      <c r="BS60" s="183" t="str">
        <f>VLOOKUP(A60,Sheet2!A:B,2,FALSE)</f>
        <v>โรงพยาบาลบางปะอิน</v>
      </c>
    </row>
    <row r="61" spans="1:71" x14ac:dyDescent="0.25">
      <c r="A61" s="221" t="s">
        <v>3061</v>
      </c>
      <c r="B61" s="218" t="s">
        <v>14</v>
      </c>
      <c r="C61" s="1123">
        <f t="shared" ref="C61:AH61" si="44">+C13+C37</f>
        <v>358</v>
      </c>
      <c r="D61" s="462">
        <f t="shared" si="44"/>
        <v>453729</v>
      </c>
      <c r="E61" s="502">
        <f t="shared" si="44"/>
        <v>52225.05</v>
      </c>
      <c r="F61" s="504">
        <f t="shared" si="44"/>
        <v>52225.16</v>
      </c>
      <c r="G61" s="1123">
        <f t="shared" si="44"/>
        <v>14</v>
      </c>
      <c r="H61" s="462">
        <f t="shared" si="44"/>
        <v>17807</v>
      </c>
      <c r="I61" s="502">
        <f t="shared" si="44"/>
        <v>2702.1</v>
      </c>
      <c r="J61" s="504">
        <f t="shared" si="44"/>
        <v>2702.1</v>
      </c>
      <c r="K61" s="1123">
        <f t="shared" si="44"/>
        <v>0</v>
      </c>
      <c r="L61" s="462">
        <f t="shared" si="44"/>
        <v>0</v>
      </c>
      <c r="M61" s="502">
        <f t="shared" si="44"/>
        <v>0</v>
      </c>
      <c r="N61" s="504">
        <f t="shared" si="44"/>
        <v>0</v>
      </c>
      <c r="O61" s="1123">
        <f t="shared" si="44"/>
        <v>4</v>
      </c>
      <c r="P61" s="462">
        <f t="shared" si="44"/>
        <v>2288.1999999999998</v>
      </c>
      <c r="Q61" s="502">
        <f t="shared" si="44"/>
        <v>509.46</v>
      </c>
      <c r="R61" s="504">
        <f t="shared" si="44"/>
        <v>509.46</v>
      </c>
      <c r="S61" s="1123">
        <f t="shared" si="44"/>
        <v>0</v>
      </c>
      <c r="T61" s="462">
        <f t="shared" si="44"/>
        <v>0</v>
      </c>
      <c r="U61" s="502">
        <f t="shared" si="44"/>
        <v>0</v>
      </c>
      <c r="V61" s="504">
        <f t="shared" si="44"/>
        <v>0</v>
      </c>
      <c r="W61" s="1123">
        <f t="shared" si="44"/>
        <v>0</v>
      </c>
      <c r="X61" s="462">
        <f t="shared" si="44"/>
        <v>0</v>
      </c>
      <c r="Y61" s="502">
        <f t="shared" si="44"/>
        <v>0</v>
      </c>
      <c r="Z61" s="504">
        <f t="shared" si="44"/>
        <v>0</v>
      </c>
      <c r="AA61" s="1123">
        <f t="shared" si="44"/>
        <v>0</v>
      </c>
      <c r="AB61" s="462">
        <f t="shared" si="44"/>
        <v>0</v>
      </c>
      <c r="AC61" s="502">
        <f t="shared" si="44"/>
        <v>0</v>
      </c>
      <c r="AD61" s="504">
        <f t="shared" si="44"/>
        <v>0</v>
      </c>
      <c r="AE61" s="214">
        <f t="shared" si="44"/>
        <v>0</v>
      </c>
      <c r="AF61" s="495">
        <f t="shared" si="44"/>
        <v>0</v>
      </c>
      <c r="AG61" s="496">
        <f t="shared" si="44"/>
        <v>0</v>
      </c>
      <c r="AH61" s="478">
        <f t="shared" si="44"/>
        <v>0</v>
      </c>
      <c r="AI61" s="1123">
        <f t="shared" ref="AI61:BN61" si="45">+AI13+AI37</f>
        <v>0</v>
      </c>
      <c r="AJ61" s="462">
        <f t="shared" si="45"/>
        <v>0</v>
      </c>
      <c r="AK61" s="502">
        <f t="shared" si="45"/>
        <v>0</v>
      </c>
      <c r="AL61" s="504">
        <f t="shared" si="45"/>
        <v>0</v>
      </c>
      <c r="AM61" s="1123">
        <f t="shared" si="45"/>
        <v>0</v>
      </c>
      <c r="AN61" s="462">
        <f t="shared" si="45"/>
        <v>0</v>
      </c>
      <c r="AO61" s="502">
        <f t="shared" si="45"/>
        <v>0</v>
      </c>
      <c r="AP61" s="504">
        <f t="shared" si="45"/>
        <v>0</v>
      </c>
      <c r="AQ61" s="1123">
        <f t="shared" si="45"/>
        <v>0</v>
      </c>
      <c r="AR61" s="462">
        <f t="shared" si="45"/>
        <v>0</v>
      </c>
      <c r="AS61" s="502">
        <f t="shared" si="45"/>
        <v>0</v>
      </c>
      <c r="AT61" s="504">
        <f t="shared" si="45"/>
        <v>0</v>
      </c>
      <c r="AU61" s="1123">
        <f t="shared" si="45"/>
        <v>1</v>
      </c>
      <c r="AV61" s="462">
        <f t="shared" si="45"/>
        <v>650</v>
      </c>
      <c r="AW61" s="502">
        <f t="shared" si="45"/>
        <v>195</v>
      </c>
      <c r="AX61" s="504">
        <f t="shared" si="45"/>
        <v>195</v>
      </c>
      <c r="AY61" s="1123">
        <f t="shared" si="45"/>
        <v>0</v>
      </c>
      <c r="AZ61" s="462">
        <f t="shared" si="45"/>
        <v>0</v>
      </c>
      <c r="BA61" s="502">
        <f t="shared" si="45"/>
        <v>0</v>
      </c>
      <c r="BB61" s="504">
        <f t="shared" si="45"/>
        <v>0</v>
      </c>
      <c r="BC61" s="1123">
        <f t="shared" si="45"/>
        <v>1</v>
      </c>
      <c r="BD61" s="462">
        <f t="shared" si="45"/>
        <v>434</v>
      </c>
      <c r="BE61" s="502">
        <f t="shared" si="45"/>
        <v>130.19999999999999</v>
      </c>
      <c r="BF61" s="504">
        <f t="shared" si="45"/>
        <v>130.19999999999999</v>
      </c>
      <c r="BG61" s="1123">
        <f t="shared" si="45"/>
        <v>9</v>
      </c>
      <c r="BH61" s="462">
        <f t="shared" si="45"/>
        <v>4489</v>
      </c>
      <c r="BI61" s="502">
        <f t="shared" si="45"/>
        <v>1175.4000000000001</v>
      </c>
      <c r="BJ61" s="504">
        <f t="shared" si="45"/>
        <v>1175.4000000000001</v>
      </c>
      <c r="BK61" s="1123">
        <f t="shared" si="45"/>
        <v>0</v>
      </c>
      <c r="BL61" s="462">
        <f t="shared" si="45"/>
        <v>0</v>
      </c>
      <c r="BM61" s="502">
        <f t="shared" si="45"/>
        <v>0</v>
      </c>
      <c r="BN61" s="504">
        <f t="shared" si="45"/>
        <v>0</v>
      </c>
      <c r="BO61" s="195">
        <f t="shared" si="30"/>
        <v>387</v>
      </c>
      <c r="BP61" s="1116">
        <f t="shared" si="31"/>
        <v>479397.2</v>
      </c>
      <c r="BQ61" s="1117">
        <f t="shared" si="32"/>
        <v>56937.21</v>
      </c>
      <c r="BR61" s="1106">
        <f t="shared" si="33"/>
        <v>56937.32</v>
      </c>
      <c r="BS61" s="183" t="str">
        <f>VLOOKUP(A61,Sheet2!A:B,2,FALSE)</f>
        <v>โรงพยาบาลบางปะหัน</v>
      </c>
    </row>
    <row r="62" spans="1:71" x14ac:dyDescent="0.25">
      <c r="A62" s="221" t="s">
        <v>3062</v>
      </c>
      <c r="B62" s="218" t="s">
        <v>3063</v>
      </c>
      <c r="C62" s="1123">
        <f t="shared" ref="C62:AH62" si="46">+C14+C38</f>
        <v>94</v>
      </c>
      <c r="D62" s="462">
        <f t="shared" si="46"/>
        <v>104431.75</v>
      </c>
      <c r="E62" s="502">
        <f t="shared" si="46"/>
        <v>20855.375</v>
      </c>
      <c r="F62" s="504">
        <f t="shared" si="46"/>
        <v>20855.46</v>
      </c>
      <c r="G62" s="1123">
        <f t="shared" si="46"/>
        <v>339</v>
      </c>
      <c r="H62" s="462">
        <f t="shared" si="46"/>
        <v>290954</v>
      </c>
      <c r="I62" s="502">
        <f t="shared" si="46"/>
        <v>74971</v>
      </c>
      <c r="J62" s="504">
        <f t="shared" si="46"/>
        <v>74971</v>
      </c>
      <c r="K62" s="1123">
        <f t="shared" si="46"/>
        <v>0</v>
      </c>
      <c r="L62" s="462">
        <f t="shared" si="46"/>
        <v>0</v>
      </c>
      <c r="M62" s="502">
        <f t="shared" si="46"/>
        <v>0</v>
      </c>
      <c r="N62" s="504">
        <f t="shared" si="46"/>
        <v>0</v>
      </c>
      <c r="O62" s="1123">
        <f t="shared" si="46"/>
        <v>0</v>
      </c>
      <c r="P62" s="462">
        <f t="shared" si="46"/>
        <v>0</v>
      </c>
      <c r="Q62" s="502">
        <f t="shared" si="46"/>
        <v>0</v>
      </c>
      <c r="R62" s="504">
        <f t="shared" si="46"/>
        <v>0</v>
      </c>
      <c r="S62" s="1123">
        <f t="shared" si="46"/>
        <v>0</v>
      </c>
      <c r="T62" s="462">
        <f t="shared" si="46"/>
        <v>0</v>
      </c>
      <c r="U62" s="502">
        <f t="shared" si="46"/>
        <v>0</v>
      </c>
      <c r="V62" s="504">
        <f t="shared" si="46"/>
        <v>0</v>
      </c>
      <c r="W62" s="1123">
        <f t="shared" si="46"/>
        <v>0</v>
      </c>
      <c r="X62" s="462">
        <f t="shared" si="46"/>
        <v>0</v>
      </c>
      <c r="Y62" s="502">
        <f t="shared" si="46"/>
        <v>0</v>
      </c>
      <c r="Z62" s="504">
        <f t="shared" si="46"/>
        <v>0</v>
      </c>
      <c r="AA62" s="1123">
        <f t="shared" si="46"/>
        <v>0</v>
      </c>
      <c r="AB62" s="462">
        <f t="shared" si="46"/>
        <v>0</v>
      </c>
      <c r="AC62" s="502">
        <f t="shared" si="46"/>
        <v>0</v>
      </c>
      <c r="AD62" s="504">
        <f t="shared" si="46"/>
        <v>0</v>
      </c>
      <c r="AE62" s="1123">
        <f t="shared" si="46"/>
        <v>0</v>
      </c>
      <c r="AF62" s="462">
        <f t="shared" si="46"/>
        <v>0</v>
      </c>
      <c r="AG62" s="502">
        <f t="shared" si="46"/>
        <v>0</v>
      </c>
      <c r="AH62" s="504">
        <f t="shared" si="46"/>
        <v>0</v>
      </c>
      <c r="AI62" s="214">
        <f t="shared" ref="AI62:BN62" si="47">+AI14+AI38</f>
        <v>0</v>
      </c>
      <c r="AJ62" s="495">
        <f t="shared" si="47"/>
        <v>0</v>
      </c>
      <c r="AK62" s="496">
        <f t="shared" si="47"/>
        <v>0</v>
      </c>
      <c r="AL62" s="478">
        <f t="shared" si="47"/>
        <v>0</v>
      </c>
      <c r="AM62" s="1123">
        <f t="shared" si="47"/>
        <v>0</v>
      </c>
      <c r="AN62" s="462">
        <f t="shared" si="47"/>
        <v>0</v>
      </c>
      <c r="AO62" s="502">
        <f t="shared" si="47"/>
        <v>0</v>
      </c>
      <c r="AP62" s="504">
        <f t="shared" si="47"/>
        <v>0</v>
      </c>
      <c r="AQ62" s="1123">
        <f t="shared" si="47"/>
        <v>0</v>
      </c>
      <c r="AR62" s="462">
        <f t="shared" si="47"/>
        <v>0</v>
      </c>
      <c r="AS62" s="502">
        <f t="shared" si="47"/>
        <v>0</v>
      </c>
      <c r="AT62" s="504">
        <f t="shared" si="47"/>
        <v>0</v>
      </c>
      <c r="AU62" s="1123">
        <f t="shared" si="47"/>
        <v>0</v>
      </c>
      <c r="AV62" s="462">
        <f t="shared" si="47"/>
        <v>0</v>
      </c>
      <c r="AW62" s="502">
        <f t="shared" si="47"/>
        <v>0</v>
      </c>
      <c r="AX62" s="504">
        <f t="shared" si="47"/>
        <v>0</v>
      </c>
      <c r="AY62" s="1123">
        <f t="shared" si="47"/>
        <v>0</v>
      </c>
      <c r="AZ62" s="462">
        <f t="shared" si="47"/>
        <v>0</v>
      </c>
      <c r="BA62" s="502">
        <f t="shared" si="47"/>
        <v>0</v>
      </c>
      <c r="BB62" s="504">
        <f t="shared" si="47"/>
        <v>0</v>
      </c>
      <c r="BC62" s="1123">
        <f t="shared" si="47"/>
        <v>3</v>
      </c>
      <c r="BD62" s="462">
        <f t="shared" si="47"/>
        <v>2075</v>
      </c>
      <c r="BE62" s="502">
        <f t="shared" si="47"/>
        <v>700</v>
      </c>
      <c r="BF62" s="504">
        <f t="shared" si="47"/>
        <v>700</v>
      </c>
      <c r="BG62" s="1123">
        <f t="shared" si="47"/>
        <v>0</v>
      </c>
      <c r="BH62" s="462">
        <f t="shared" si="47"/>
        <v>0</v>
      </c>
      <c r="BI62" s="502">
        <f t="shared" si="47"/>
        <v>0</v>
      </c>
      <c r="BJ62" s="504">
        <f t="shared" si="47"/>
        <v>0</v>
      </c>
      <c r="BK62" s="1123">
        <f t="shared" si="47"/>
        <v>0</v>
      </c>
      <c r="BL62" s="462">
        <f t="shared" si="47"/>
        <v>0</v>
      </c>
      <c r="BM62" s="502">
        <f t="shared" si="47"/>
        <v>0</v>
      </c>
      <c r="BN62" s="504">
        <f t="shared" si="47"/>
        <v>0</v>
      </c>
      <c r="BO62" s="195">
        <f t="shared" si="30"/>
        <v>436</v>
      </c>
      <c r="BP62" s="1116">
        <f t="shared" si="31"/>
        <v>397460.75</v>
      </c>
      <c r="BQ62" s="1117">
        <f t="shared" si="32"/>
        <v>96526.375</v>
      </c>
      <c r="BR62" s="1106">
        <f t="shared" si="33"/>
        <v>96526.459999999992</v>
      </c>
      <c r="BS62" s="183" t="str">
        <f>VLOOKUP(A62,Sheet2!A:B,2,FALSE)</f>
        <v>โรงพยาบาลผักไห่</v>
      </c>
    </row>
    <row r="63" spans="1:71" x14ac:dyDescent="0.25">
      <c r="A63" s="221" t="s">
        <v>3064</v>
      </c>
      <c r="B63" s="218" t="s">
        <v>9</v>
      </c>
      <c r="C63" s="1123">
        <f t="shared" ref="C63:AH63" si="48">+C15+C39</f>
        <v>345</v>
      </c>
      <c r="D63" s="462">
        <f t="shared" si="48"/>
        <v>468565.25</v>
      </c>
      <c r="E63" s="502">
        <f t="shared" si="48"/>
        <v>77845.125</v>
      </c>
      <c r="F63" s="504">
        <f t="shared" si="48"/>
        <v>77845.239999999991</v>
      </c>
      <c r="G63" s="1123">
        <f t="shared" si="48"/>
        <v>13</v>
      </c>
      <c r="H63" s="462">
        <f t="shared" si="48"/>
        <v>12816</v>
      </c>
      <c r="I63" s="502">
        <f t="shared" si="48"/>
        <v>3831</v>
      </c>
      <c r="J63" s="504">
        <f t="shared" si="48"/>
        <v>3831</v>
      </c>
      <c r="K63" s="1123">
        <f t="shared" si="48"/>
        <v>1</v>
      </c>
      <c r="L63" s="462">
        <f t="shared" si="48"/>
        <v>190</v>
      </c>
      <c r="M63" s="502">
        <f t="shared" si="48"/>
        <v>95</v>
      </c>
      <c r="N63" s="504">
        <f t="shared" si="48"/>
        <v>95</v>
      </c>
      <c r="O63" s="1123">
        <f t="shared" si="48"/>
        <v>0</v>
      </c>
      <c r="P63" s="462">
        <f t="shared" si="48"/>
        <v>0</v>
      </c>
      <c r="Q63" s="502">
        <f t="shared" si="48"/>
        <v>0</v>
      </c>
      <c r="R63" s="504">
        <f t="shared" si="48"/>
        <v>0</v>
      </c>
      <c r="S63" s="1123">
        <f t="shared" si="48"/>
        <v>1</v>
      </c>
      <c r="T63" s="462">
        <f t="shared" si="48"/>
        <v>665</v>
      </c>
      <c r="U63" s="502">
        <f t="shared" si="48"/>
        <v>332.5</v>
      </c>
      <c r="V63" s="504">
        <f t="shared" si="48"/>
        <v>332.5</v>
      </c>
      <c r="W63" s="1123">
        <f t="shared" si="48"/>
        <v>0</v>
      </c>
      <c r="X63" s="462">
        <f t="shared" si="48"/>
        <v>0</v>
      </c>
      <c r="Y63" s="502">
        <f t="shared" si="48"/>
        <v>0</v>
      </c>
      <c r="Z63" s="504">
        <f t="shared" si="48"/>
        <v>0</v>
      </c>
      <c r="AA63" s="1123">
        <f t="shared" si="48"/>
        <v>0</v>
      </c>
      <c r="AB63" s="462">
        <f t="shared" si="48"/>
        <v>0</v>
      </c>
      <c r="AC63" s="502">
        <f t="shared" si="48"/>
        <v>0</v>
      </c>
      <c r="AD63" s="504">
        <f t="shared" si="48"/>
        <v>0</v>
      </c>
      <c r="AE63" s="1123">
        <f t="shared" si="48"/>
        <v>0</v>
      </c>
      <c r="AF63" s="462">
        <f t="shared" si="48"/>
        <v>0</v>
      </c>
      <c r="AG63" s="502">
        <f t="shared" si="48"/>
        <v>0</v>
      </c>
      <c r="AH63" s="504">
        <f t="shared" si="48"/>
        <v>0</v>
      </c>
      <c r="AI63" s="1123">
        <f t="shared" ref="AI63:BN63" si="49">+AI15+AI39</f>
        <v>0</v>
      </c>
      <c r="AJ63" s="462">
        <f t="shared" si="49"/>
        <v>0</v>
      </c>
      <c r="AK63" s="502">
        <f t="shared" si="49"/>
        <v>0</v>
      </c>
      <c r="AL63" s="504">
        <f t="shared" si="49"/>
        <v>0</v>
      </c>
      <c r="AM63" s="214">
        <f t="shared" si="49"/>
        <v>0</v>
      </c>
      <c r="AN63" s="495">
        <f t="shared" si="49"/>
        <v>0</v>
      </c>
      <c r="AO63" s="496">
        <f t="shared" si="49"/>
        <v>0</v>
      </c>
      <c r="AP63" s="478">
        <f t="shared" si="49"/>
        <v>0</v>
      </c>
      <c r="AQ63" s="1123">
        <f t="shared" si="49"/>
        <v>0</v>
      </c>
      <c r="AR63" s="462">
        <f t="shared" si="49"/>
        <v>0</v>
      </c>
      <c r="AS63" s="502">
        <f t="shared" si="49"/>
        <v>0</v>
      </c>
      <c r="AT63" s="504">
        <f t="shared" si="49"/>
        <v>0</v>
      </c>
      <c r="AU63" s="1123">
        <f t="shared" si="49"/>
        <v>1</v>
      </c>
      <c r="AV63" s="462">
        <f t="shared" si="49"/>
        <v>200</v>
      </c>
      <c r="AW63" s="502">
        <f t="shared" si="49"/>
        <v>100</v>
      </c>
      <c r="AX63" s="504">
        <f t="shared" si="49"/>
        <v>100</v>
      </c>
      <c r="AY63" s="1123">
        <f t="shared" si="49"/>
        <v>0</v>
      </c>
      <c r="AZ63" s="462">
        <f t="shared" si="49"/>
        <v>0</v>
      </c>
      <c r="BA63" s="502">
        <f t="shared" si="49"/>
        <v>0</v>
      </c>
      <c r="BB63" s="504">
        <f t="shared" si="49"/>
        <v>0</v>
      </c>
      <c r="BC63" s="1123">
        <f t="shared" si="49"/>
        <v>4</v>
      </c>
      <c r="BD63" s="462">
        <f t="shared" si="49"/>
        <v>2394</v>
      </c>
      <c r="BE63" s="502">
        <f t="shared" si="49"/>
        <v>791</v>
      </c>
      <c r="BF63" s="504">
        <f t="shared" si="49"/>
        <v>791</v>
      </c>
      <c r="BG63" s="1123">
        <f t="shared" si="49"/>
        <v>0</v>
      </c>
      <c r="BH63" s="462">
        <f t="shared" si="49"/>
        <v>0</v>
      </c>
      <c r="BI63" s="502">
        <f t="shared" si="49"/>
        <v>0</v>
      </c>
      <c r="BJ63" s="504">
        <f t="shared" si="49"/>
        <v>0</v>
      </c>
      <c r="BK63" s="1123">
        <f t="shared" si="49"/>
        <v>0</v>
      </c>
      <c r="BL63" s="462">
        <f t="shared" si="49"/>
        <v>0</v>
      </c>
      <c r="BM63" s="502">
        <f t="shared" si="49"/>
        <v>0</v>
      </c>
      <c r="BN63" s="504">
        <f t="shared" si="49"/>
        <v>0</v>
      </c>
      <c r="BO63" s="195">
        <f t="shared" si="30"/>
        <v>365</v>
      </c>
      <c r="BP63" s="1116">
        <f t="shared" si="31"/>
        <v>484830.25</v>
      </c>
      <c r="BQ63" s="1117">
        <f t="shared" si="32"/>
        <v>82994.625</v>
      </c>
      <c r="BR63" s="1106">
        <f t="shared" si="33"/>
        <v>82994.739999999991</v>
      </c>
      <c r="BS63" s="183" t="str">
        <f>VLOOKUP(A63,Sheet2!A:B,2,FALSE)</f>
        <v>โรงพยาบาลภาชี</v>
      </c>
    </row>
    <row r="64" spans="1:71" s="225" customFormat="1" x14ac:dyDescent="0.25">
      <c r="A64" s="1312" t="s">
        <v>3065</v>
      </c>
      <c r="B64" s="1313" t="s">
        <v>3066</v>
      </c>
      <c r="C64" s="235">
        <f t="shared" ref="C64:AH64" si="50">+C16+C40</f>
        <v>62</v>
      </c>
      <c r="D64" s="497">
        <f t="shared" si="50"/>
        <v>67516.5</v>
      </c>
      <c r="E64" s="498">
        <f t="shared" si="50"/>
        <v>7770.5999999999995</v>
      </c>
      <c r="F64" s="479">
        <f t="shared" si="50"/>
        <v>7770.64</v>
      </c>
      <c r="G64" s="235">
        <f t="shared" si="50"/>
        <v>293</v>
      </c>
      <c r="H64" s="497">
        <f t="shared" si="50"/>
        <v>301143</v>
      </c>
      <c r="I64" s="498">
        <f t="shared" si="50"/>
        <v>39123.899999999994</v>
      </c>
      <c r="J64" s="479">
        <f t="shared" si="50"/>
        <v>39123.899999999994</v>
      </c>
      <c r="K64" s="235">
        <f t="shared" si="50"/>
        <v>0</v>
      </c>
      <c r="L64" s="497">
        <f t="shared" si="50"/>
        <v>0</v>
      </c>
      <c r="M64" s="498">
        <f t="shared" si="50"/>
        <v>0</v>
      </c>
      <c r="N64" s="479">
        <f t="shared" si="50"/>
        <v>0</v>
      </c>
      <c r="O64" s="235">
        <f t="shared" si="50"/>
        <v>0</v>
      </c>
      <c r="P64" s="497">
        <f t="shared" si="50"/>
        <v>0</v>
      </c>
      <c r="Q64" s="498">
        <f t="shared" si="50"/>
        <v>0</v>
      </c>
      <c r="R64" s="479">
        <f t="shared" si="50"/>
        <v>0</v>
      </c>
      <c r="S64" s="235">
        <f t="shared" si="50"/>
        <v>1</v>
      </c>
      <c r="T64" s="497">
        <f t="shared" si="50"/>
        <v>5991</v>
      </c>
      <c r="U64" s="498">
        <f t="shared" si="50"/>
        <v>210</v>
      </c>
      <c r="V64" s="479">
        <f t="shared" si="50"/>
        <v>210</v>
      </c>
      <c r="W64" s="235">
        <f t="shared" si="50"/>
        <v>0</v>
      </c>
      <c r="X64" s="497">
        <f t="shared" si="50"/>
        <v>0</v>
      </c>
      <c r="Y64" s="498">
        <f t="shared" si="50"/>
        <v>0</v>
      </c>
      <c r="Z64" s="479">
        <f t="shared" si="50"/>
        <v>0</v>
      </c>
      <c r="AA64" s="235">
        <f t="shared" si="50"/>
        <v>3</v>
      </c>
      <c r="AB64" s="497">
        <f t="shared" si="50"/>
        <v>932</v>
      </c>
      <c r="AC64" s="498">
        <f t="shared" si="50"/>
        <v>279.60000000000002</v>
      </c>
      <c r="AD64" s="479">
        <f t="shared" si="50"/>
        <v>279.60000000000002</v>
      </c>
      <c r="AE64" s="235">
        <f t="shared" si="50"/>
        <v>0</v>
      </c>
      <c r="AF64" s="497">
        <f t="shared" si="50"/>
        <v>0</v>
      </c>
      <c r="AG64" s="498">
        <f t="shared" si="50"/>
        <v>0</v>
      </c>
      <c r="AH64" s="479">
        <f t="shared" si="50"/>
        <v>0</v>
      </c>
      <c r="AI64" s="235">
        <f t="shared" ref="AI64:BN64" si="51">+AI16+AI40</f>
        <v>2</v>
      </c>
      <c r="AJ64" s="497">
        <f t="shared" si="51"/>
        <v>737</v>
      </c>
      <c r="AK64" s="498">
        <f t="shared" si="51"/>
        <v>221.1</v>
      </c>
      <c r="AL64" s="479">
        <f t="shared" si="51"/>
        <v>221.1</v>
      </c>
      <c r="AM64" s="235">
        <f t="shared" si="51"/>
        <v>0</v>
      </c>
      <c r="AN64" s="497">
        <f t="shared" si="51"/>
        <v>0</v>
      </c>
      <c r="AO64" s="498">
        <f t="shared" si="51"/>
        <v>0</v>
      </c>
      <c r="AP64" s="479">
        <f t="shared" si="51"/>
        <v>0</v>
      </c>
      <c r="AQ64" s="235">
        <f t="shared" si="51"/>
        <v>0</v>
      </c>
      <c r="AR64" s="497">
        <f t="shared" si="51"/>
        <v>0</v>
      </c>
      <c r="AS64" s="498">
        <f t="shared" si="51"/>
        <v>0</v>
      </c>
      <c r="AT64" s="479">
        <f t="shared" si="51"/>
        <v>0</v>
      </c>
      <c r="AU64" s="235">
        <f t="shared" si="51"/>
        <v>0</v>
      </c>
      <c r="AV64" s="497">
        <f t="shared" si="51"/>
        <v>0</v>
      </c>
      <c r="AW64" s="498">
        <f t="shared" si="51"/>
        <v>0</v>
      </c>
      <c r="AX64" s="479">
        <f t="shared" si="51"/>
        <v>0</v>
      </c>
      <c r="AY64" s="235">
        <f t="shared" si="51"/>
        <v>3</v>
      </c>
      <c r="AZ64" s="497">
        <f t="shared" si="51"/>
        <v>2380</v>
      </c>
      <c r="BA64" s="498">
        <f t="shared" si="51"/>
        <v>450</v>
      </c>
      <c r="BB64" s="479">
        <f t="shared" si="51"/>
        <v>450</v>
      </c>
      <c r="BC64" s="235">
        <f t="shared" si="51"/>
        <v>0</v>
      </c>
      <c r="BD64" s="497">
        <f t="shared" si="51"/>
        <v>0</v>
      </c>
      <c r="BE64" s="498">
        <f t="shared" si="51"/>
        <v>0</v>
      </c>
      <c r="BF64" s="479">
        <f t="shared" si="51"/>
        <v>0</v>
      </c>
      <c r="BG64" s="235">
        <f t="shared" si="51"/>
        <v>0</v>
      </c>
      <c r="BH64" s="497">
        <f t="shared" si="51"/>
        <v>0</v>
      </c>
      <c r="BI64" s="498">
        <f t="shared" si="51"/>
        <v>0</v>
      </c>
      <c r="BJ64" s="479">
        <f t="shared" si="51"/>
        <v>0</v>
      </c>
      <c r="BK64" s="235">
        <f t="shared" si="51"/>
        <v>0</v>
      </c>
      <c r="BL64" s="497">
        <f t="shared" si="51"/>
        <v>0</v>
      </c>
      <c r="BM64" s="498">
        <f t="shared" si="51"/>
        <v>0</v>
      </c>
      <c r="BN64" s="479">
        <f t="shared" si="51"/>
        <v>0</v>
      </c>
      <c r="BO64" s="1314">
        <f t="shared" si="30"/>
        <v>364</v>
      </c>
      <c r="BP64" s="1315">
        <f t="shared" si="31"/>
        <v>378699.5</v>
      </c>
      <c r="BQ64" s="1316">
        <f t="shared" si="32"/>
        <v>48055.19999999999</v>
      </c>
      <c r="BR64" s="1317">
        <f t="shared" si="33"/>
        <v>48055.239999999991</v>
      </c>
      <c r="BS64" s="225" t="str">
        <f>VLOOKUP(A64,Sheet2!A:B,2,FALSE)</f>
        <v>โรงพยาบาลลาดบัวหลวง</v>
      </c>
    </row>
    <row r="65" spans="1:71" x14ac:dyDescent="0.25">
      <c r="A65" s="221" t="s">
        <v>3067</v>
      </c>
      <c r="B65" s="218" t="s">
        <v>10</v>
      </c>
      <c r="C65" s="1123">
        <f t="shared" ref="C65:AH65" si="52">+C17+C41</f>
        <v>520</v>
      </c>
      <c r="D65" s="462">
        <f t="shared" si="52"/>
        <v>751523.25</v>
      </c>
      <c r="E65" s="502">
        <f t="shared" si="52"/>
        <v>201450.4</v>
      </c>
      <c r="F65" s="504">
        <f t="shared" si="52"/>
        <v>201450.4</v>
      </c>
      <c r="G65" s="1123">
        <f t="shared" si="52"/>
        <v>10</v>
      </c>
      <c r="H65" s="462">
        <f t="shared" si="52"/>
        <v>10701</v>
      </c>
      <c r="I65" s="502">
        <f t="shared" si="52"/>
        <v>5027.2000000000007</v>
      </c>
      <c r="J65" s="504">
        <f t="shared" si="52"/>
        <v>5027.2000000000007</v>
      </c>
      <c r="K65" s="1123">
        <f t="shared" si="52"/>
        <v>1</v>
      </c>
      <c r="L65" s="462">
        <f t="shared" si="52"/>
        <v>50</v>
      </c>
      <c r="M65" s="502">
        <f t="shared" si="52"/>
        <v>40</v>
      </c>
      <c r="N65" s="504">
        <f t="shared" si="52"/>
        <v>40</v>
      </c>
      <c r="O65" s="1123">
        <f t="shared" si="52"/>
        <v>4</v>
      </c>
      <c r="P65" s="462">
        <f t="shared" si="52"/>
        <v>7832.0249999999996</v>
      </c>
      <c r="Q65" s="502">
        <f t="shared" si="52"/>
        <v>1804.9</v>
      </c>
      <c r="R65" s="504">
        <f t="shared" si="52"/>
        <v>1804.9</v>
      </c>
      <c r="S65" s="1123">
        <f t="shared" si="52"/>
        <v>0</v>
      </c>
      <c r="T65" s="462">
        <f t="shared" si="52"/>
        <v>0</v>
      </c>
      <c r="U65" s="502">
        <f t="shared" si="52"/>
        <v>0</v>
      </c>
      <c r="V65" s="504">
        <f t="shared" si="52"/>
        <v>0</v>
      </c>
      <c r="W65" s="1123">
        <f t="shared" si="52"/>
        <v>0</v>
      </c>
      <c r="X65" s="462">
        <f t="shared" si="52"/>
        <v>0</v>
      </c>
      <c r="Y65" s="502">
        <f t="shared" si="52"/>
        <v>0</v>
      </c>
      <c r="Z65" s="504">
        <f t="shared" si="52"/>
        <v>0</v>
      </c>
      <c r="AA65" s="1123">
        <f t="shared" si="52"/>
        <v>3</v>
      </c>
      <c r="AB65" s="462">
        <f t="shared" si="52"/>
        <v>1671</v>
      </c>
      <c r="AC65" s="502">
        <f t="shared" si="52"/>
        <v>1326.4</v>
      </c>
      <c r="AD65" s="504">
        <f t="shared" si="52"/>
        <v>1326.4</v>
      </c>
      <c r="AE65" s="1123">
        <f t="shared" si="52"/>
        <v>0</v>
      </c>
      <c r="AF65" s="462">
        <f t="shared" si="52"/>
        <v>0</v>
      </c>
      <c r="AG65" s="502">
        <f t="shared" si="52"/>
        <v>0</v>
      </c>
      <c r="AH65" s="504">
        <f t="shared" si="52"/>
        <v>0</v>
      </c>
      <c r="AI65" s="1123">
        <f t="shared" ref="AI65:BN65" si="53">+AI17+AI41</f>
        <v>0</v>
      </c>
      <c r="AJ65" s="462">
        <f t="shared" si="53"/>
        <v>0</v>
      </c>
      <c r="AK65" s="502">
        <f t="shared" si="53"/>
        <v>0</v>
      </c>
      <c r="AL65" s="504">
        <f t="shared" si="53"/>
        <v>0</v>
      </c>
      <c r="AM65" s="1123">
        <f t="shared" si="53"/>
        <v>1</v>
      </c>
      <c r="AN65" s="462">
        <f t="shared" si="53"/>
        <v>339</v>
      </c>
      <c r="AO65" s="502">
        <f t="shared" si="53"/>
        <v>271.2</v>
      </c>
      <c r="AP65" s="504">
        <f t="shared" si="53"/>
        <v>271.2</v>
      </c>
      <c r="AQ65" s="1123">
        <f t="shared" si="53"/>
        <v>0</v>
      </c>
      <c r="AR65" s="462">
        <f t="shared" si="53"/>
        <v>0</v>
      </c>
      <c r="AS65" s="502">
        <f t="shared" si="53"/>
        <v>0</v>
      </c>
      <c r="AT65" s="504">
        <f t="shared" si="53"/>
        <v>0</v>
      </c>
      <c r="AU65" s="214">
        <f t="shared" si="53"/>
        <v>0</v>
      </c>
      <c r="AV65" s="495">
        <f t="shared" si="53"/>
        <v>0</v>
      </c>
      <c r="AW65" s="496">
        <f t="shared" si="53"/>
        <v>0</v>
      </c>
      <c r="AX65" s="478">
        <f t="shared" si="53"/>
        <v>0</v>
      </c>
      <c r="AY65" s="1123">
        <f t="shared" si="53"/>
        <v>0</v>
      </c>
      <c r="AZ65" s="462">
        <f t="shared" si="53"/>
        <v>0</v>
      </c>
      <c r="BA65" s="502">
        <f t="shared" si="53"/>
        <v>0</v>
      </c>
      <c r="BB65" s="504">
        <f t="shared" si="53"/>
        <v>0</v>
      </c>
      <c r="BC65" s="1123">
        <f t="shared" si="53"/>
        <v>5</v>
      </c>
      <c r="BD65" s="462">
        <f t="shared" si="53"/>
        <v>5787</v>
      </c>
      <c r="BE65" s="502">
        <f t="shared" si="53"/>
        <v>1613.6</v>
      </c>
      <c r="BF65" s="504">
        <f t="shared" si="53"/>
        <v>1613.6</v>
      </c>
      <c r="BG65" s="1123">
        <f t="shared" si="53"/>
        <v>0</v>
      </c>
      <c r="BH65" s="462">
        <f t="shared" si="53"/>
        <v>0</v>
      </c>
      <c r="BI65" s="502">
        <f t="shared" si="53"/>
        <v>0</v>
      </c>
      <c r="BJ65" s="504">
        <f t="shared" si="53"/>
        <v>0</v>
      </c>
      <c r="BK65" s="1123">
        <f t="shared" si="53"/>
        <v>0</v>
      </c>
      <c r="BL65" s="462">
        <f t="shared" si="53"/>
        <v>0</v>
      </c>
      <c r="BM65" s="502">
        <f t="shared" si="53"/>
        <v>0</v>
      </c>
      <c r="BN65" s="504">
        <f t="shared" si="53"/>
        <v>0</v>
      </c>
      <c r="BO65" s="195">
        <f t="shared" si="30"/>
        <v>544</v>
      </c>
      <c r="BP65" s="1116">
        <f t="shared" si="31"/>
        <v>777903.27500000002</v>
      </c>
      <c r="BQ65" s="1117">
        <f t="shared" si="32"/>
        <v>211533.7</v>
      </c>
      <c r="BR65" s="1106">
        <f t="shared" si="33"/>
        <v>211533.7</v>
      </c>
      <c r="BS65" s="183" t="str">
        <f>VLOOKUP(A65,Sheet2!A:B,2,FALSE)</f>
        <v>โรงพยาบาลวังน้อย</v>
      </c>
    </row>
    <row r="66" spans="1:71" x14ac:dyDescent="0.25">
      <c r="A66" s="221" t="s">
        <v>3068</v>
      </c>
      <c r="B66" s="218" t="s">
        <v>11</v>
      </c>
      <c r="C66" s="1123">
        <f t="shared" ref="C66:AH66" si="54">+C18+C42</f>
        <v>36</v>
      </c>
      <c r="D66" s="462">
        <f t="shared" si="54"/>
        <v>40603.5</v>
      </c>
      <c r="E66" s="502">
        <f t="shared" si="54"/>
        <v>8760.375</v>
      </c>
      <c r="F66" s="504">
        <f t="shared" si="54"/>
        <v>8760.39</v>
      </c>
      <c r="G66" s="1123">
        <f t="shared" si="54"/>
        <v>185</v>
      </c>
      <c r="H66" s="462">
        <f t="shared" si="54"/>
        <v>188367</v>
      </c>
      <c r="I66" s="502">
        <f t="shared" si="54"/>
        <v>43192</v>
      </c>
      <c r="J66" s="504">
        <f t="shared" si="54"/>
        <v>43192</v>
      </c>
      <c r="K66" s="1123">
        <f t="shared" si="54"/>
        <v>0</v>
      </c>
      <c r="L66" s="462">
        <f t="shared" si="54"/>
        <v>0</v>
      </c>
      <c r="M66" s="502">
        <f t="shared" si="54"/>
        <v>0</v>
      </c>
      <c r="N66" s="504">
        <f t="shared" si="54"/>
        <v>0</v>
      </c>
      <c r="O66" s="1123">
        <f t="shared" si="54"/>
        <v>0</v>
      </c>
      <c r="P66" s="462">
        <f t="shared" si="54"/>
        <v>0</v>
      </c>
      <c r="Q66" s="502">
        <f t="shared" si="54"/>
        <v>0</v>
      </c>
      <c r="R66" s="504">
        <f t="shared" si="54"/>
        <v>0</v>
      </c>
      <c r="S66" s="1123">
        <f t="shared" si="54"/>
        <v>0</v>
      </c>
      <c r="T66" s="462">
        <f t="shared" si="54"/>
        <v>0</v>
      </c>
      <c r="U66" s="502">
        <f t="shared" si="54"/>
        <v>0</v>
      </c>
      <c r="V66" s="504">
        <f t="shared" si="54"/>
        <v>0</v>
      </c>
      <c r="W66" s="1123">
        <f t="shared" si="54"/>
        <v>0</v>
      </c>
      <c r="X66" s="462">
        <f t="shared" si="54"/>
        <v>0</v>
      </c>
      <c r="Y66" s="502">
        <f t="shared" si="54"/>
        <v>0</v>
      </c>
      <c r="Z66" s="504">
        <f t="shared" si="54"/>
        <v>0</v>
      </c>
      <c r="AA66" s="1123">
        <f t="shared" si="54"/>
        <v>0</v>
      </c>
      <c r="AB66" s="462">
        <f t="shared" si="54"/>
        <v>0</v>
      </c>
      <c r="AC66" s="502">
        <f t="shared" si="54"/>
        <v>0</v>
      </c>
      <c r="AD66" s="504">
        <f t="shared" si="54"/>
        <v>0</v>
      </c>
      <c r="AE66" s="1123">
        <f t="shared" si="54"/>
        <v>0</v>
      </c>
      <c r="AF66" s="462">
        <f t="shared" si="54"/>
        <v>0</v>
      </c>
      <c r="AG66" s="502">
        <f t="shared" si="54"/>
        <v>0</v>
      </c>
      <c r="AH66" s="504">
        <f t="shared" si="54"/>
        <v>0</v>
      </c>
      <c r="AI66" s="1123">
        <f t="shared" ref="AI66:BN66" si="55">+AI18+AI42</f>
        <v>1</v>
      </c>
      <c r="AJ66" s="462">
        <f t="shared" si="55"/>
        <v>120</v>
      </c>
      <c r="AK66" s="502">
        <f t="shared" si="55"/>
        <v>60</v>
      </c>
      <c r="AL66" s="504">
        <f t="shared" si="55"/>
        <v>60</v>
      </c>
      <c r="AM66" s="1123">
        <f t="shared" si="55"/>
        <v>3</v>
      </c>
      <c r="AN66" s="462">
        <f t="shared" si="55"/>
        <v>465</v>
      </c>
      <c r="AO66" s="502">
        <f t="shared" si="55"/>
        <v>232.5</v>
      </c>
      <c r="AP66" s="504">
        <f t="shared" si="55"/>
        <v>232.5</v>
      </c>
      <c r="AQ66" s="1123">
        <f t="shared" si="55"/>
        <v>2</v>
      </c>
      <c r="AR66" s="462">
        <f t="shared" si="55"/>
        <v>305</v>
      </c>
      <c r="AS66" s="502">
        <f t="shared" si="55"/>
        <v>152.5</v>
      </c>
      <c r="AT66" s="504">
        <f t="shared" si="55"/>
        <v>152.5</v>
      </c>
      <c r="AU66" s="1123">
        <f t="shared" si="55"/>
        <v>0</v>
      </c>
      <c r="AV66" s="462">
        <f t="shared" si="55"/>
        <v>0</v>
      </c>
      <c r="AW66" s="502">
        <f t="shared" si="55"/>
        <v>0</v>
      </c>
      <c r="AX66" s="504">
        <f t="shared" si="55"/>
        <v>0</v>
      </c>
      <c r="AY66" s="214">
        <f t="shared" si="55"/>
        <v>0</v>
      </c>
      <c r="AZ66" s="495">
        <f t="shared" si="55"/>
        <v>0</v>
      </c>
      <c r="BA66" s="496">
        <f t="shared" si="55"/>
        <v>0</v>
      </c>
      <c r="BB66" s="478">
        <f t="shared" si="55"/>
        <v>0</v>
      </c>
      <c r="BC66" s="1123">
        <f t="shared" si="55"/>
        <v>0</v>
      </c>
      <c r="BD66" s="462">
        <f t="shared" si="55"/>
        <v>0</v>
      </c>
      <c r="BE66" s="502">
        <f t="shared" si="55"/>
        <v>0</v>
      </c>
      <c r="BF66" s="504">
        <f t="shared" si="55"/>
        <v>0</v>
      </c>
      <c r="BG66" s="1123">
        <f t="shared" si="55"/>
        <v>0</v>
      </c>
      <c r="BH66" s="462">
        <f t="shared" si="55"/>
        <v>0</v>
      </c>
      <c r="BI66" s="502">
        <f t="shared" si="55"/>
        <v>0</v>
      </c>
      <c r="BJ66" s="504">
        <f t="shared" si="55"/>
        <v>0</v>
      </c>
      <c r="BK66" s="1123">
        <f t="shared" si="55"/>
        <v>0</v>
      </c>
      <c r="BL66" s="462">
        <f t="shared" si="55"/>
        <v>0</v>
      </c>
      <c r="BM66" s="502">
        <f t="shared" si="55"/>
        <v>0</v>
      </c>
      <c r="BN66" s="504">
        <f t="shared" si="55"/>
        <v>0</v>
      </c>
      <c r="BO66" s="195">
        <f t="shared" si="30"/>
        <v>227</v>
      </c>
      <c r="BP66" s="1116">
        <f t="shared" si="31"/>
        <v>229860.5</v>
      </c>
      <c r="BQ66" s="1117">
        <f t="shared" si="32"/>
        <v>52397.375</v>
      </c>
      <c r="BR66" s="1106">
        <f t="shared" si="33"/>
        <v>52397.39</v>
      </c>
      <c r="BS66" s="183" t="str">
        <f>VLOOKUP(A66,Sheet2!A:B,2,FALSE)</f>
        <v>โรงพยาบาลบางซ้าย</v>
      </c>
    </row>
    <row r="67" spans="1:71" x14ac:dyDescent="0.25">
      <c r="A67" s="221" t="s">
        <v>3069</v>
      </c>
      <c r="B67" s="220" t="s">
        <v>3070</v>
      </c>
      <c r="C67" s="1123">
        <f t="shared" ref="C67:AH67" si="56">+C19+C43</f>
        <v>432</v>
      </c>
      <c r="D67" s="462">
        <f t="shared" si="56"/>
        <v>614068.75</v>
      </c>
      <c r="E67" s="502">
        <f t="shared" si="56"/>
        <v>102856.25</v>
      </c>
      <c r="F67" s="504">
        <f t="shared" si="56"/>
        <v>102856.37999999998</v>
      </c>
      <c r="G67" s="1123">
        <f t="shared" si="56"/>
        <v>14</v>
      </c>
      <c r="H67" s="462">
        <f t="shared" si="56"/>
        <v>17191</v>
      </c>
      <c r="I67" s="502">
        <f t="shared" si="56"/>
        <v>4301</v>
      </c>
      <c r="J67" s="504">
        <f t="shared" si="56"/>
        <v>4301</v>
      </c>
      <c r="K67" s="1123">
        <f t="shared" si="56"/>
        <v>0</v>
      </c>
      <c r="L67" s="462">
        <f t="shared" si="56"/>
        <v>0</v>
      </c>
      <c r="M67" s="502">
        <f t="shared" si="56"/>
        <v>0</v>
      </c>
      <c r="N67" s="504">
        <f t="shared" si="56"/>
        <v>0</v>
      </c>
      <c r="O67" s="1123">
        <f t="shared" si="56"/>
        <v>3</v>
      </c>
      <c r="P67" s="462">
        <f t="shared" si="56"/>
        <v>4032.11</v>
      </c>
      <c r="Q67" s="502">
        <f t="shared" si="56"/>
        <v>925.47</v>
      </c>
      <c r="R67" s="504">
        <f t="shared" si="56"/>
        <v>925.47</v>
      </c>
      <c r="S67" s="1123">
        <f t="shared" si="56"/>
        <v>0</v>
      </c>
      <c r="T67" s="462">
        <f t="shared" si="56"/>
        <v>0</v>
      </c>
      <c r="U67" s="502">
        <f t="shared" si="56"/>
        <v>0</v>
      </c>
      <c r="V67" s="504">
        <f t="shared" si="56"/>
        <v>0</v>
      </c>
      <c r="W67" s="1123">
        <f t="shared" si="56"/>
        <v>0</v>
      </c>
      <c r="X67" s="462">
        <f t="shared" si="56"/>
        <v>0</v>
      </c>
      <c r="Y67" s="502">
        <f t="shared" si="56"/>
        <v>0</v>
      </c>
      <c r="Z67" s="504">
        <f t="shared" si="56"/>
        <v>0</v>
      </c>
      <c r="AA67" s="1123">
        <f t="shared" si="56"/>
        <v>0</v>
      </c>
      <c r="AB67" s="462">
        <f t="shared" si="56"/>
        <v>0</v>
      </c>
      <c r="AC67" s="502">
        <f t="shared" si="56"/>
        <v>0</v>
      </c>
      <c r="AD67" s="504">
        <f t="shared" si="56"/>
        <v>0</v>
      </c>
      <c r="AE67" s="1123">
        <f t="shared" si="56"/>
        <v>0</v>
      </c>
      <c r="AF67" s="462">
        <f t="shared" si="56"/>
        <v>0</v>
      </c>
      <c r="AG67" s="502">
        <f t="shared" si="56"/>
        <v>0</v>
      </c>
      <c r="AH67" s="504">
        <f t="shared" si="56"/>
        <v>0</v>
      </c>
      <c r="AI67" s="1123">
        <f t="shared" ref="AI67:BN67" si="57">+AI19+AI43</f>
        <v>0</v>
      </c>
      <c r="AJ67" s="462">
        <f t="shared" si="57"/>
        <v>0</v>
      </c>
      <c r="AK67" s="502">
        <f t="shared" si="57"/>
        <v>0</v>
      </c>
      <c r="AL67" s="504">
        <f t="shared" si="57"/>
        <v>0</v>
      </c>
      <c r="AM67" s="1123">
        <f t="shared" si="57"/>
        <v>3</v>
      </c>
      <c r="AN67" s="462">
        <f t="shared" si="57"/>
        <v>2366</v>
      </c>
      <c r="AO67" s="502">
        <f t="shared" si="57"/>
        <v>553</v>
      </c>
      <c r="AP67" s="504">
        <f t="shared" si="57"/>
        <v>553</v>
      </c>
      <c r="AQ67" s="1123">
        <f t="shared" si="57"/>
        <v>0</v>
      </c>
      <c r="AR67" s="462">
        <f t="shared" si="57"/>
        <v>0</v>
      </c>
      <c r="AS67" s="502">
        <f t="shared" si="57"/>
        <v>0</v>
      </c>
      <c r="AT67" s="504">
        <f t="shared" si="57"/>
        <v>0</v>
      </c>
      <c r="AU67" s="1123">
        <f t="shared" si="57"/>
        <v>3</v>
      </c>
      <c r="AV67" s="462">
        <f t="shared" si="57"/>
        <v>2975</v>
      </c>
      <c r="AW67" s="502">
        <f t="shared" si="57"/>
        <v>920</v>
      </c>
      <c r="AX67" s="504">
        <f t="shared" si="57"/>
        <v>920</v>
      </c>
      <c r="AY67" s="1123">
        <f t="shared" si="57"/>
        <v>0</v>
      </c>
      <c r="AZ67" s="462">
        <f t="shared" si="57"/>
        <v>0</v>
      </c>
      <c r="BA67" s="502">
        <f t="shared" si="57"/>
        <v>0</v>
      </c>
      <c r="BB67" s="504">
        <f t="shared" si="57"/>
        <v>0</v>
      </c>
      <c r="BC67" s="214">
        <f t="shared" si="57"/>
        <v>0</v>
      </c>
      <c r="BD67" s="495">
        <f t="shared" si="57"/>
        <v>0</v>
      </c>
      <c r="BE67" s="496">
        <f t="shared" si="57"/>
        <v>0</v>
      </c>
      <c r="BF67" s="478">
        <f t="shared" si="57"/>
        <v>0</v>
      </c>
      <c r="BG67" s="1123">
        <f t="shared" si="57"/>
        <v>0</v>
      </c>
      <c r="BH67" s="462">
        <f t="shared" si="57"/>
        <v>0</v>
      </c>
      <c r="BI67" s="502">
        <f t="shared" si="57"/>
        <v>0</v>
      </c>
      <c r="BJ67" s="504">
        <f t="shared" si="57"/>
        <v>0</v>
      </c>
      <c r="BK67" s="1123">
        <f t="shared" si="57"/>
        <v>0</v>
      </c>
      <c r="BL67" s="462">
        <f t="shared" si="57"/>
        <v>0</v>
      </c>
      <c r="BM67" s="502">
        <f t="shared" si="57"/>
        <v>0</v>
      </c>
      <c r="BN67" s="504">
        <f t="shared" si="57"/>
        <v>0</v>
      </c>
      <c r="BO67" s="195">
        <f t="shared" si="30"/>
        <v>455</v>
      </c>
      <c r="BP67" s="1116">
        <f t="shared" si="31"/>
        <v>640632.86</v>
      </c>
      <c r="BQ67" s="1117">
        <f t="shared" si="32"/>
        <v>109555.72</v>
      </c>
      <c r="BR67" s="1106">
        <f t="shared" si="33"/>
        <v>109555.84999999998</v>
      </c>
      <c r="BS67" s="183" t="str">
        <f>VLOOKUP(A67,Sheet2!A:B,2,FALSE)</f>
        <v>โรงพยาบาลอุทัย</v>
      </c>
    </row>
    <row r="68" spans="1:71" x14ac:dyDescent="0.25">
      <c r="A68" s="221" t="s">
        <v>3071</v>
      </c>
      <c r="B68" s="220" t="s">
        <v>3072</v>
      </c>
      <c r="C68" s="1123">
        <f t="shared" ref="C68:AH68" si="58">+C20+C44</f>
        <v>136</v>
      </c>
      <c r="D68" s="462">
        <f t="shared" si="58"/>
        <v>197014.75</v>
      </c>
      <c r="E68" s="502">
        <f t="shared" si="58"/>
        <v>20389.800000000003</v>
      </c>
      <c r="F68" s="504">
        <f t="shared" si="58"/>
        <v>20389.839999999997</v>
      </c>
      <c r="G68" s="1123">
        <f t="shared" si="58"/>
        <v>3</v>
      </c>
      <c r="H68" s="462">
        <f t="shared" si="58"/>
        <v>1684</v>
      </c>
      <c r="I68" s="502">
        <f t="shared" si="58"/>
        <v>505.2</v>
      </c>
      <c r="J68" s="504">
        <f t="shared" si="58"/>
        <v>505.20000000000005</v>
      </c>
      <c r="K68" s="1123">
        <f t="shared" si="58"/>
        <v>1</v>
      </c>
      <c r="L68" s="462">
        <f t="shared" si="58"/>
        <v>251</v>
      </c>
      <c r="M68" s="502">
        <f t="shared" si="58"/>
        <v>75.3</v>
      </c>
      <c r="N68" s="504">
        <f t="shared" si="58"/>
        <v>75.3</v>
      </c>
      <c r="O68" s="1123">
        <f t="shared" si="58"/>
        <v>0</v>
      </c>
      <c r="P68" s="462">
        <f t="shared" si="58"/>
        <v>0</v>
      </c>
      <c r="Q68" s="502">
        <f t="shared" si="58"/>
        <v>0</v>
      </c>
      <c r="R68" s="504">
        <f t="shared" si="58"/>
        <v>0</v>
      </c>
      <c r="S68" s="1123">
        <f t="shared" si="58"/>
        <v>0</v>
      </c>
      <c r="T68" s="462">
        <f t="shared" si="58"/>
        <v>0</v>
      </c>
      <c r="U68" s="502">
        <f t="shared" si="58"/>
        <v>0</v>
      </c>
      <c r="V68" s="504">
        <f t="shared" si="58"/>
        <v>0</v>
      </c>
      <c r="W68" s="1123">
        <f t="shared" si="58"/>
        <v>0</v>
      </c>
      <c r="X68" s="462">
        <f t="shared" si="58"/>
        <v>0</v>
      </c>
      <c r="Y68" s="502">
        <f t="shared" si="58"/>
        <v>0</v>
      </c>
      <c r="Z68" s="504">
        <f t="shared" si="58"/>
        <v>0</v>
      </c>
      <c r="AA68" s="1123">
        <f t="shared" si="58"/>
        <v>0</v>
      </c>
      <c r="AB68" s="462">
        <f t="shared" si="58"/>
        <v>0</v>
      </c>
      <c r="AC68" s="502">
        <f t="shared" si="58"/>
        <v>0</v>
      </c>
      <c r="AD68" s="504">
        <f t="shared" si="58"/>
        <v>0</v>
      </c>
      <c r="AE68" s="1123">
        <f t="shared" si="58"/>
        <v>2</v>
      </c>
      <c r="AF68" s="462">
        <f t="shared" si="58"/>
        <v>2291</v>
      </c>
      <c r="AG68" s="502">
        <f t="shared" si="58"/>
        <v>373.5</v>
      </c>
      <c r="AH68" s="504">
        <f t="shared" si="58"/>
        <v>373.5</v>
      </c>
      <c r="AI68" s="1123">
        <f t="shared" ref="AI68:BN68" si="59">+AI20+AI44</f>
        <v>1</v>
      </c>
      <c r="AJ68" s="462">
        <f t="shared" si="59"/>
        <v>139</v>
      </c>
      <c r="AK68" s="502">
        <f t="shared" si="59"/>
        <v>41.699999999999996</v>
      </c>
      <c r="AL68" s="504">
        <f t="shared" si="59"/>
        <v>41.7</v>
      </c>
      <c r="AM68" s="1123">
        <f t="shared" si="59"/>
        <v>0</v>
      </c>
      <c r="AN68" s="462">
        <f t="shared" si="59"/>
        <v>0</v>
      </c>
      <c r="AO68" s="502">
        <f t="shared" si="59"/>
        <v>0</v>
      </c>
      <c r="AP68" s="504">
        <f t="shared" si="59"/>
        <v>0</v>
      </c>
      <c r="AQ68" s="1123">
        <f t="shared" si="59"/>
        <v>0</v>
      </c>
      <c r="AR68" s="462">
        <f t="shared" si="59"/>
        <v>0</v>
      </c>
      <c r="AS68" s="502">
        <f t="shared" si="59"/>
        <v>0</v>
      </c>
      <c r="AT68" s="504">
        <f t="shared" si="59"/>
        <v>0</v>
      </c>
      <c r="AU68" s="1123">
        <f t="shared" si="59"/>
        <v>1</v>
      </c>
      <c r="AV68" s="462">
        <f t="shared" si="59"/>
        <v>70</v>
      </c>
      <c r="AW68" s="502">
        <f t="shared" si="59"/>
        <v>21</v>
      </c>
      <c r="AX68" s="504">
        <f t="shared" si="59"/>
        <v>21</v>
      </c>
      <c r="AY68" s="1123">
        <f t="shared" si="59"/>
        <v>0</v>
      </c>
      <c r="AZ68" s="462">
        <f t="shared" si="59"/>
        <v>0</v>
      </c>
      <c r="BA68" s="502">
        <f t="shared" si="59"/>
        <v>0</v>
      </c>
      <c r="BB68" s="504">
        <f t="shared" si="59"/>
        <v>0</v>
      </c>
      <c r="BC68" s="1123">
        <f t="shared" si="59"/>
        <v>2</v>
      </c>
      <c r="BD68" s="462">
        <f t="shared" si="59"/>
        <v>400</v>
      </c>
      <c r="BE68" s="502">
        <f t="shared" si="59"/>
        <v>120</v>
      </c>
      <c r="BF68" s="504">
        <f t="shared" si="59"/>
        <v>120</v>
      </c>
      <c r="BG68" s="214">
        <f t="shared" si="59"/>
        <v>0</v>
      </c>
      <c r="BH68" s="495">
        <f t="shared" si="59"/>
        <v>0</v>
      </c>
      <c r="BI68" s="496">
        <f t="shared" si="59"/>
        <v>0</v>
      </c>
      <c r="BJ68" s="478">
        <f t="shared" si="59"/>
        <v>0</v>
      </c>
      <c r="BK68" s="1123">
        <f t="shared" si="59"/>
        <v>2</v>
      </c>
      <c r="BL68" s="462">
        <f t="shared" si="59"/>
        <v>967</v>
      </c>
      <c r="BM68" s="502">
        <f t="shared" si="59"/>
        <v>290.10000000000002</v>
      </c>
      <c r="BN68" s="504">
        <f t="shared" si="59"/>
        <v>290.10000000000002</v>
      </c>
      <c r="BO68" s="195">
        <f t="shared" si="30"/>
        <v>148</v>
      </c>
      <c r="BP68" s="1116">
        <f t="shared" si="31"/>
        <v>202816.75</v>
      </c>
      <c r="BQ68" s="1117">
        <f t="shared" si="32"/>
        <v>21816.600000000002</v>
      </c>
      <c r="BR68" s="1106">
        <f t="shared" si="33"/>
        <v>21816.639999999996</v>
      </c>
      <c r="BS68" s="183" t="str">
        <f>VLOOKUP(A68,Sheet2!A:B,2,FALSE)</f>
        <v>โรงพยาบาลมหาราช</v>
      </c>
    </row>
    <row r="69" spans="1:71" x14ac:dyDescent="0.25">
      <c r="A69" s="219" t="s">
        <v>3073</v>
      </c>
      <c r="B69" s="218" t="s">
        <v>15</v>
      </c>
      <c r="C69" s="1123">
        <f t="shared" ref="C69:AH69" si="60">+C21+C45</f>
        <v>85</v>
      </c>
      <c r="D69" s="462">
        <f t="shared" si="60"/>
        <v>99673.5</v>
      </c>
      <c r="E69" s="502">
        <f t="shared" si="60"/>
        <v>11823.150000000001</v>
      </c>
      <c r="F69" s="504">
        <f t="shared" si="60"/>
        <v>11823.170000000002</v>
      </c>
      <c r="G69" s="1123">
        <f t="shared" si="60"/>
        <v>3</v>
      </c>
      <c r="H69" s="462">
        <f t="shared" si="60"/>
        <v>1996</v>
      </c>
      <c r="I69" s="502">
        <f t="shared" si="60"/>
        <v>587.4</v>
      </c>
      <c r="J69" s="504">
        <f t="shared" si="60"/>
        <v>587.4</v>
      </c>
      <c r="K69" s="1123">
        <f t="shared" si="60"/>
        <v>1</v>
      </c>
      <c r="L69" s="462">
        <f t="shared" si="60"/>
        <v>70</v>
      </c>
      <c r="M69" s="502">
        <f t="shared" si="60"/>
        <v>21</v>
      </c>
      <c r="N69" s="504">
        <f t="shared" si="60"/>
        <v>21</v>
      </c>
      <c r="O69" s="1123">
        <f t="shared" si="60"/>
        <v>0</v>
      </c>
      <c r="P69" s="462">
        <f t="shared" si="60"/>
        <v>0</v>
      </c>
      <c r="Q69" s="502">
        <f t="shared" si="60"/>
        <v>0</v>
      </c>
      <c r="R69" s="504">
        <f t="shared" si="60"/>
        <v>0</v>
      </c>
      <c r="S69" s="1123">
        <f t="shared" si="60"/>
        <v>0</v>
      </c>
      <c r="T69" s="462">
        <f t="shared" si="60"/>
        <v>0</v>
      </c>
      <c r="U69" s="502">
        <f t="shared" si="60"/>
        <v>0</v>
      </c>
      <c r="V69" s="504">
        <f t="shared" si="60"/>
        <v>0</v>
      </c>
      <c r="W69" s="1123">
        <f t="shared" si="60"/>
        <v>0</v>
      </c>
      <c r="X69" s="462">
        <f t="shared" si="60"/>
        <v>0</v>
      </c>
      <c r="Y69" s="502">
        <f t="shared" si="60"/>
        <v>0</v>
      </c>
      <c r="Z69" s="504">
        <f t="shared" si="60"/>
        <v>0</v>
      </c>
      <c r="AA69" s="1123">
        <f t="shared" si="60"/>
        <v>0</v>
      </c>
      <c r="AB69" s="462">
        <f t="shared" si="60"/>
        <v>0</v>
      </c>
      <c r="AC69" s="502">
        <f t="shared" si="60"/>
        <v>0</v>
      </c>
      <c r="AD69" s="504">
        <f t="shared" si="60"/>
        <v>0</v>
      </c>
      <c r="AE69" s="1123">
        <f t="shared" si="60"/>
        <v>0</v>
      </c>
      <c r="AF69" s="462">
        <f t="shared" si="60"/>
        <v>0</v>
      </c>
      <c r="AG69" s="502">
        <f t="shared" si="60"/>
        <v>0</v>
      </c>
      <c r="AH69" s="504">
        <f t="shared" si="60"/>
        <v>0</v>
      </c>
      <c r="AI69" s="1123">
        <f t="shared" ref="AI69:BN69" si="61">+AI21+AI45</f>
        <v>0</v>
      </c>
      <c r="AJ69" s="462">
        <f t="shared" si="61"/>
        <v>0</v>
      </c>
      <c r="AK69" s="502">
        <f t="shared" si="61"/>
        <v>0</v>
      </c>
      <c r="AL69" s="504">
        <f t="shared" si="61"/>
        <v>0</v>
      </c>
      <c r="AM69" s="1123">
        <f t="shared" si="61"/>
        <v>0</v>
      </c>
      <c r="AN69" s="462">
        <f t="shared" si="61"/>
        <v>0</v>
      </c>
      <c r="AO69" s="502">
        <f t="shared" si="61"/>
        <v>0</v>
      </c>
      <c r="AP69" s="504">
        <f t="shared" si="61"/>
        <v>0</v>
      </c>
      <c r="AQ69" s="1123">
        <f t="shared" si="61"/>
        <v>0</v>
      </c>
      <c r="AR69" s="462">
        <f t="shared" si="61"/>
        <v>0</v>
      </c>
      <c r="AS69" s="502">
        <f t="shared" si="61"/>
        <v>0</v>
      </c>
      <c r="AT69" s="504">
        <f t="shared" si="61"/>
        <v>0</v>
      </c>
      <c r="AU69" s="1123">
        <f t="shared" si="61"/>
        <v>0</v>
      </c>
      <c r="AV69" s="462">
        <f t="shared" si="61"/>
        <v>0</v>
      </c>
      <c r="AW69" s="502">
        <f t="shared" si="61"/>
        <v>0</v>
      </c>
      <c r="AX69" s="504">
        <f t="shared" si="61"/>
        <v>0</v>
      </c>
      <c r="AY69" s="1123">
        <f t="shared" si="61"/>
        <v>0</v>
      </c>
      <c r="AZ69" s="462">
        <f t="shared" si="61"/>
        <v>0</v>
      </c>
      <c r="BA69" s="502">
        <f t="shared" si="61"/>
        <v>0</v>
      </c>
      <c r="BB69" s="504">
        <f t="shared" si="61"/>
        <v>0</v>
      </c>
      <c r="BC69" s="1123">
        <f t="shared" si="61"/>
        <v>0</v>
      </c>
      <c r="BD69" s="462">
        <f t="shared" si="61"/>
        <v>0</v>
      </c>
      <c r="BE69" s="502">
        <f t="shared" si="61"/>
        <v>0</v>
      </c>
      <c r="BF69" s="504">
        <f t="shared" si="61"/>
        <v>0</v>
      </c>
      <c r="BG69" s="1123">
        <f t="shared" si="61"/>
        <v>0</v>
      </c>
      <c r="BH69" s="462">
        <f t="shared" si="61"/>
        <v>0</v>
      </c>
      <c r="BI69" s="502">
        <f t="shared" si="61"/>
        <v>0</v>
      </c>
      <c r="BJ69" s="504">
        <f t="shared" si="61"/>
        <v>0</v>
      </c>
      <c r="BK69" s="214">
        <f t="shared" si="61"/>
        <v>0</v>
      </c>
      <c r="BL69" s="495">
        <f t="shared" si="61"/>
        <v>0</v>
      </c>
      <c r="BM69" s="496">
        <f t="shared" si="61"/>
        <v>0</v>
      </c>
      <c r="BN69" s="478">
        <f t="shared" si="61"/>
        <v>0</v>
      </c>
      <c r="BO69" s="195">
        <f t="shared" si="30"/>
        <v>89</v>
      </c>
      <c r="BP69" s="1116">
        <f t="shared" si="31"/>
        <v>101739.5</v>
      </c>
      <c r="BQ69" s="1117">
        <f t="shared" si="32"/>
        <v>12431.550000000001</v>
      </c>
      <c r="BR69" s="1106">
        <f t="shared" si="33"/>
        <v>12431.570000000002</v>
      </c>
      <c r="BS69" s="183" t="str">
        <f>VLOOKUP(A69,Sheet2!A:B,2,FALSE)</f>
        <v>โรงพยาบาลบ้านแพรก</v>
      </c>
    </row>
    <row r="70" spans="1:71" x14ac:dyDescent="0.25">
      <c r="A70" s="1408" t="s">
        <v>12</v>
      </c>
      <c r="B70" s="1408"/>
      <c r="C70" s="236">
        <f t="shared" ref="C70:AH70" si="62">SUM(C54:C69)</f>
        <v>4248</v>
      </c>
      <c r="D70" s="499">
        <f t="shared" si="62"/>
        <v>5833554</v>
      </c>
      <c r="E70" s="500">
        <f t="shared" si="62"/>
        <v>1102011.7249999999</v>
      </c>
      <c r="F70" s="480">
        <f t="shared" si="62"/>
        <v>1102012.6299999999</v>
      </c>
      <c r="G70" s="236">
        <f t="shared" si="62"/>
        <v>1154</v>
      </c>
      <c r="H70" s="499">
        <f t="shared" si="62"/>
        <v>1163124</v>
      </c>
      <c r="I70" s="500">
        <f t="shared" si="62"/>
        <v>256211.5</v>
      </c>
      <c r="J70" s="480">
        <f t="shared" si="62"/>
        <v>256211.5</v>
      </c>
      <c r="K70" s="236">
        <f t="shared" si="62"/>
        <v>12</v>
      </c>
      <c r="L70" s="499">
        <f t="shared" si="62"/>
        <v>5079</v>
      </c>
      <c r="M70" s="500">
        <f t="shared" si="62"/>
        <v>2049.8000000000002</v>
      </c>
      <c r="N70" s="480">
        <f t="shared" si="62"/>
        <v>2049.8000000000002</v>
      </c>
      <c r="O70" s="236">
        <f t="shared" si="62"/>
        <v>27</v>
      </c>
      <c r="P70" s="499">
        <f t="shared" si="62"/>
        <v>19356.591</v>
      </c>
      <c r="Q70" s="500">
        <f t="shared" si="62"/>
        <v>7453.0199999999995</v>
      </c>
      <c r="R70" s="480">
        <f t="shared" si="62"/>
        <v>7453.0199999999995</v>
      </c>
      <c r="S70" s="236">
        <f t="shared" si="62"/>
        <v>22</v>
      </c>
      <c r="T70" s="499">
        <f t="shared" si="62"/>
        <v>17352</v>
      </c>
      <c r="U70" s="500">
        <f t="shared" si="62"/>
        <v>8458.5</v>
      </c>
      <c r="V70" s="480">
        <f t="shared" si="62"/>
        <v>8458.5</v>
      </c>
      <c r="W70" s="236">
        <f t="shared" si="62"/>
        <v>19</v>
      </c>
      <c r="X70" s="499">
        <f t="shared" si="62"/>
        <v>8406</v>
      </c>
      <c r="Y70" s="500">
        <f t="shared" si="62"/>
        <v>6807</v>
      </c>
      <c r="Z70" s="480">
        <f t="shared" si="62"/>
        <v>6807</v>
      </c>
      <c r="AA70" s="236">
        <f t="shared" si="62"/>
        <v>25</v>
      </c>
      <c r="AB70" s="499">
        <f t="shared" si="62"/>
        <v>13603</v>
      </c>
      <c r="AC70" s="500">
        <f t="shared" si="62"/>
        <v>8483</v>
      </c>
      <c r="AD70" s="480">
        <f t="shared" si="62"/>
        <v>8483</v>
      </c>
      <c r="AE70" s="236">
        <f t="shared" si="62"/>
        <v>17</v>
      </c>
      <c r="AF70" s="499">
        <f t="shared" si="62"/>
        <v>13266</v>
      </c>
      <c r="AG70" s="500">
        <f t="shared" si="62"/>
        <v>6372.5</v>
      </c>
      <c r="AH70" s="480">
        <f t="shared" si="62"/>
        <v>6372.5</v>
      </c>
      <c r="AI70" s="236">
        <f t="shared" ref="AI70:BN70" si="63">SUM(AI54:AI69)</f>
        <v>19</v>
      </c>
      <c r="AJ70" s="499">
        <f t="shared" si="63"/>
        <v>5660</v>
      </c>
      <c r="AK70" s="500">
        <f t="shared" si="63"/>
        <v>4430.3</v>
      </c>
      <c r="AL70" s="480">
        <f t="shared" si="63"/>
        <v>4430.3</v>
      </c>
      <c r="AM70" s="236">
        <f t="shared" si="63"/>
        <v>12</v>
      </c>
      <c r="AN70" s="499">
        <f t="shared" si="63"/>
        <v>5515</v>
      </c>
      <c r="AO70" s="500">
        <f t="shared" si="63"/>
        <v>2608.1999999999998</v>
      </c>
      <c r="AP70" s="480">
        <f t="shared" si="63"/>
        <v>2608.1999999999998</v>
      </c>
      <c r="AQ70" s="236">
        <f t="shared" si="63"/>
        <v>18</v>
      </c>
      <c r="AR70" s="499">
        <f t="shared" si="63"/>
        <v>5574</v>
      </c>
      <c r="AS70" s="500">
        <f t="shared" si="63"/>
        <v>5303.5</v>
      </c>
      <c r="AT70" s="480">
        <f t="shared" si="63"/>
        <v>5303.5</v>
      </c>
      <c r="AU70" s="236">
        <f t="shared" si="63"/>
        <v>31</v>
      </c>
      <c r="AV70" s="499">
        <f t="shared" si="63"/>
        <v>20034</v>
      </c>
      <c r="AW70" s="500">
        <f t="shared" si="63"/>
        <v>9621.4</v>
      </c>
      <c r="AX70" s="480">
        <f t="shared" si="63"/>
        <v>9621.4</v>
      </c>
      <c r="AY70" s="236">
        <f t="shared" si="63"/>
        <v>3</v>
      </c>
      <c r="AZ70" s="499">
        <f t="shared" si="63"/>
        <v>2380</v>
      </c>
      <c r="BA70" s="500">
        <f t="shared" si="63"/>
        <v>450</v>
      </c>
      <c r="BB70" s="480">
        <f t="shared" si="63"/>
        <v>450</v>
      </c>
      <c r="BC70" s="236">
        <f t="shared" si="63"/>
        <v>79</v>
      </c>
      <c r="BD70" s="499">
        <f t="shared" si="63"/>
        <v>31596</v>
      </c>
      <c r="BE70" s="500">
        <f t="shared" si="63"/>
        <v>20391.899999999998</v>
      </c>
      <c r="BF70" s="480">
        <f t="shared" si="63"/>
        <v>20391.899999999998</v>
      </c>
      <c r="BG70" s="236">
        <f t="shared" si="63"/>
        <v>14</v>
      </c>
      <c r="BH70" s="499">
        <f t="shared" si="63"/>
        <v>7454</v>
      </c>
      <c r="BI70" s="500">
        <f t="shared" si="63"/>
        <v>3389.9</v>
      </c>
      <c r="BJ70" s="480">
        <f t="shared" si="63"/>
        <v>3389.9</v>
      </c>
      <c r="BK70" s="236">
        <f t="shared" si="63"/>
        <v>8</v>
      </c>
      <c r="BL70" s="499">
        <f t="shared" si="63"/>
        <v>3228</v>
      </c>
      <c r="BM70" s="500">
        <f t="shared" si="63"/>
        <v>2551.1</v>
      </c>
      <c r="BN70" s="480">
        <f t="shared" si="63"/>
        <v>2551.1</v>
      </c>
      <c r="BO70" s="195">
        <f t="shared" si="30"/>
        <v>5708</v>
      </c>
      <c r="BP70" s="1116">
        <f t="shared" si="31"/>
        <v>7155181.591</v>
      </c>
      <c r="BQ70" s="1117">
        <f t="shared" si="32"/>
        <v>1446593.3449999997</v>
      </c>
      <c r="BR70" s="1106">
        <f t="shared" si="33"/>
        <v>1446594.2499999998</v>
      </c>
    </row>
    <row r="72" spans="1:71" x14ac:dyDescent="0.25">
      <c r="A72" s="225"/>
      <c r="B72" s="225"/>
      <c r="BO72" s="227">
        <f>SUM(BO54:BO69)</f>
        <v>5708</v>
      </c>
      <c r="BP72" s="1120">
        <f>SUM(BP54:BP69)</f>
        <v>7155181.5910000009</v>
      </c>
      <c r="BQ72" s="1121">
        <f>SUM(BQ54:BQ69)</f>
        <v>1446593.345</v>
      </c>
      <c r="BR72" s="1108">
        <f>SUM(BR54:BR69)</f>
        <v>1446594.25</v>
      </c>
    </row>
    <row r="73" spans="1:71" x14ac:dyDescent="0.25">
      <c r="A73" s="225"/>
      <c r="B73" s="225"/>
    </row>
  </sheetData>
  <mergeCells count="116"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Y3:AZ3"/>
    <mergeCell ref="BC3:BD3"/>
    <mergeCell ref="BG3:BH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BS73"/>
  <sheetViews>
    <sheetView zoomScale="60" zoomScaleNormal="60" workbookViewId="0">
      <pane xSplit="2" ySplit="3" topLeftCell="BJ52" activePane="bottomRight" state="frozen"/>
      <selection pane="topRight" activeCell="C1" sqref="C1"/>
      <selection pane="bottomLeft" activeCell="A4" sqref="A4"/>
      <selection pane="bottomRight" activeCell="A64" sqref="A64:XFD64"/>
    </sheetView>
  </sheetViews>
  <sheetFormatPr defaultRowHeight="19.5" x14ac:dyDescent="0.25"/>
  <cols>
    <col min="1" max="1" width="26.85546875" style="183" bestFit="1" customWidth="1"/>
    <col min="2" max="2" width="47.7109375" style="183" bestFit="1" customWidth="1"/>
    <col min="3" max="3" width="9.140625" style="183" bestFit="1" customWidth="1"/>
    <col min="4" max="4" width="25.42578125" style="488" bestFit="1" customWidth="1"/>
    <col min="5" max="5" width="22.5703125" style="489" bestFit="1" customWidth="1"/>
    <col min="6" max="6" width="22.5703125" style="475" bestFit="1" customWidth="1"/>
    <col min="7" max="7" width="9.140625" style="183" bestFit="1" customWidth="1"/>
    <col min="8" max="8" width="22.5703125" style="488" bestFit="1" customWidth="1"/>
    <col min="9" max="9" width="20.140625" style="489" bestFit="1" customWidth="1"/>
    <col min="10" max="10" width="20.140625" style="475" bestFit="1" customWidth="1"/>
    <col min="11" max="11" width="7" style="183" bestFit="1" customWidth="1"/>
    <col min="12" max="12" width="18.28515625" style="488" bestFit="1" customWidth="1"/>
    <col min="13" max="13" width="18.28515625" style="489" bestFit="1" customWidth="1"/>
    <col min="14" max="14" width="18.28515625" style="475" bestFit="1" customWidth="1"/>
    <col min="15" max="15" width="7" style="183" bestFit="1" customWidth="1"/>
    <col min="16" max="16" width="20.140625" style="488" bestFit="1" customWidth="1"/>
    <col min="17" max="17" width="20.140625" style="489" bestFit="1" customWidth="1"/>
    <col min="18" max="18" width="20.140625" style="475" bestFit="1" customWidth="1"/>
    <col min="19" max="19" width="7" style="183" bestFit="1" customWidth="1"/>
    <col min="20" max="20" width="20.140625" style="488" bestFit="1" customWidth="1"/>
    <col min="21" max="21" width="18.28515625" style="489" bestFit="1" customWidth="1"/>
    <col min="22" max="22" width="18.28515625" style="475" bestFit="1" customWidth="1"/>
    <col min="23" max="23" width="7" style="183" bestFit="1" customWidth="1"/>
    <col min="24" max="24" width="20.140625" style="488" bestFit="1" customWidth="1"/>
    <col min="25" max="25" width="20.140625" style="489" bestFit="1" customWidth="1"/>
    <col min="26" max="26" width="20.140625" style="475" bestFit="1" customWidth="1"/>
    <col min="27" max="27" width="7" style="183" bestFit="1" customWidth="1"/>
    <col min="28" max="28" width="20.140625" style="488" bestFit="1" customWidth="1"/>
    <col min="29" max="29" width="20.140625" style="489" bestFit="1" customWidth="1"/>
    <col min="30" max="30" width="20.140625" style="475" bestFit="1" customWidth="1"/>
    <col min="31" max="31" width="7" style="183" bestFit="1" customWidth="1"/>
    <col min="32" max="32" width="20.140625" style="488" bestFit="1" customWidth="1"/>
    <col min="33" max="33" width="18.28515625" style="489" bestFit="1" customWidth="1"/>
    <col min="34" max="34" width="18.28515625" style="475" bestFit="1" customWidth="1"/>
    <col min="35" max="35" width="7" style="183" bestFit="1" customWidth="1"/>
    <col min="36" max="36" width="20.140625" style="488" bestFit="1" customWidth="1"/>
    <col min="37" max="37" width="18.28515625" style="489" bestFit="1" customWidth="1"/>
    <col min="38" max="38" width="18.28515625" style="475" bestFit="1" customWidth="1"/>
    <col min="39" max="39" width="7" style="183" bestFit="1" customWidth="1"/>
    <col min="40" max="40" width="18.28515625" style="488" bestFit="1" customWidth="1"/>
    <col min="41" max="41" width="18.28515625" style="489" bestFit="1" customWidth="1"/>
    <col min="42" max="42" width="18.28515625" style="475" bestFit="1" customWidth="1"/>
    <col min="43" max="43" width="7" style="183" bestFit="1" customWidth="1"/>
    <col min="44" max="44" width="20.140625" style="488" bestFit="1" customWidth="1"/>
    <col min="45" max="45" width="18.28515625" style="489" bestFit="1" customWidth="1"/>
    <col min="46" max="46" width="18.28515625" style="475" bestFit="1" customWidth="1"/>
    <col min="47" max="47" width="7" style="183" bestFit="1" customWidth="1"/>
    <col min="48" max="48" width="18.28515625" style="488" bestFit="1" customWidth="1"/>
    <col min="49" max="49" width="18.28515625" style="489" bestFit="1" customWidth="1"/>
    <col min="50" max="50" width="18.28515625" style="475" bestFit="1" customWidth="1"/>
    <col min="51" max="51" width="7" style="183" bestFit="1" customWidth="1"/>
    <col min="52" max="52" width="13.42578125" style="488" bestFit="1" customWidth="1"/>
    <col min="53" max="53" width="13.42578125" style="489" bestFit="1" customWidth="1"/>
    <col min="54" max="54" width="14.140625" style="475" bestFit="1" customWidth="1"/>
    <col min="55" max="55" width="7" style="183" bestFit="1" customWidth="1"/>
    <col min="56" max="56" width="20.140625" style="488" bestFit="1" customWidth="1"/>
    <col min="57" max="57" width="20.140625" style="489" bestFit="1" customWidth="1"/>
    <col min="58" max="58" width="20.140625" style="475" bestFit="1" customWidth="1"/>
    <col min="59" max="59" width="7" style="183" bestFit="1" customWidth="1"/>
    <col min="60" max="60" width="18.28515625" style="488" bestFit="1" customWidth="1"/>
    <col min="61" max="61" width="18.28515625" style="489" bestFit="1" customWidth="1"/>
    <col min="62" max="62" width="18.28515625" style="475" bestFit="1" customWidth="1"/>
    <col min="63" max="63" width="7" style="183" bestFit="1" customWidth="1"/>
    <col min="64" max="64" width="18.28515625" style="488" bestFit="1" customWidth="1"/>
    <col min="65" max="65" width="18.28515625" style="489" bestFit="1" customWidth="1"/>
    <col min="66" max="66" width="18.28515625" style="475" bestFit="1" customWidth="1"/>
    <col min="67" max="67" width="9.140625" style="183" bestFit="1" customWidth="1"/>
    <col min="68" max="68" width="22.5703125" style="488" bestFit="1" customWidth="1"/>
    <col min="69" max="69" width="22.5703125" style="489" bestFit="1" customWidth="1"/>
    <col min="70" max="70" width="22.5703125" style="475" bestFit="1" customWidth="1"/>
    <col min="71" max="71" width="98.7109375" style="183" bestFit="1" customWidth="1"/>
    <col min="72" max="16384" width="9.140625" style="183"/>
  </cols>
  <sheetData>
    <row r="1" spans="1:71" x14ac:dyDescent="0.25">
      <c r="A1" s="1477" t="s">
        <v>0</v>
      </c>
      <c r="B1" s="1477"/>
      <c r="C1" s="1477"/>
      <c r="D1" s="1477"/>
      <c r="E1" s="1477"/>
      <c r="F1" s="1477"/>
      <c r="G1" s="1477"/>
      <c r="H1" s="1477"/>
      <c r="I1" s="1477"/>
      <c r="J1" s="1477"/>
      <c r="K1" s="1477"/>
      <c r="L1" s="1477"/>
      <c r="M1" s="1477"/>
      <c r="N1" s="1477"/>
      <c r="O1" s="1477"/>
      <c r="P1" s="1477"/>
      <c r="Q1" s="1477"/>
      <c r="R1" s="1477"/>
      <c r="S1" s="1477"/>
      <c r="T1" s="1477"/>
      <c r="U1" s="1477"/>
      <c r="V1" s="1477"/>
      <c r="W1" s="1477"/>
      <c r="X1" s="1477"/>
      <c r="Y1" s="1477"/>
      <c r="Z1" s="1477"/>
      <c r="AA1" s="1477"/>
      <c r="AB1" s="1477"/>
      <c r="AC1" s="1477"/>
      <c r="AD1" s="1477"/>
      <c r="AE1" s="1477"/>
      <c r="AF1" s="1477"/>
      <c r="AG1" s="1477"/>
      <c r="AH1" s="1477"/>
      <c r="AI1" s="1477"/>
      <c r="AJ1" s="1477"/>
      <c r="AK1" s="511"/>
      <c r="AL1" s="1132"/>
      <c r="BC1" s="1130"/>
      <c r="BD1" s="1131"/>
      <c r="BE1" s="511"/>
      <c r="BF1" s="1132"/>
      <c r="BG1" s="1130"/>
      <c r="BH1" s="1131"/>
      <c r="BI1" s="511"/>
      <c r="BJ1" s="1132"/>
      <c r="BK1" s="1130"/>
      <c r="BL1" s="1131"/>
      <c r="BM1" s="511"/>
      <c r="BN1" s="1132"/>
    </row>
    <row r="2" spans="1:71" x14ac:dyDescent="0.25">
      <c r="A2" s="1410" t="s">
        <v>23741</v>
      </c>
      <c r="B2" s="1410"/>
      <c r="C2" s="1410"/>
      <c r="D2" s="1460"/>
      <c r="E2" s="1410"/>
      <c r="F2" s="1410"/>
      <c r="G2" s="1410"/>
      <c r="H2" s="1460"/>
      <c r="I2" s="1410"/>
      <c r="J2" s="1410"/>
      <c r="K2" s="1410"/>
      <c r="L2" s="1460"/>
      <c r="M2" s="1410"/>
      <c r="N2" s="1410"/>
      <c r="O2" s="1410"/>
      <c r="P2" s="1460"/>
      <c r="Q2" s="1477"/>
      <c r="R2" s="1410"/>
      <c r="S2" s="1410"/>
      <c r="T2" s="1460"/>
      <c r="U2" s="1477"/>
      <c r="V2" s="1410"/>
      <c r="W2" s="1410"/>
      <c r="X2" s="1460"/>
      <c r="Y2" s="1477"/>
      <c r="Z2" s="1410"/>
      <c r="AA2" s="1410"/>
      <c r="AB2" s="1460"/>
      <c r="AC2" s="1477"/>
      <c r="AD2" s="1410"/>
      <c r="AE2" s="1410"/>
      <c r="AF2" s="1460"/>
      <c r="AG2" s="1477"/>
      <c r="AH2" s="1410"/>
      <c r="AI2" s="1410"/>
      <c r="AJ2" s="1410"/>
      <c r="AK2" s="511"/>
      <c r="AL2" s="1132"/>
      <c r="BC2" s="1130"/>
      <c r="BD2" s="1131"/>
      <c r="BE2" s="511"/>
      <c r="BF2" s="1132"/>
      <c r="BG2" s="1130"/>
      <c r="BH2" s="1131"/>
      <c r="BI2" s="511"/>
      <c r="BJ2" s="1132"/>
      <c r="BK2" s="1130"/>
      <c r="BL2" s="1131"/>
      <c r="BM2" s="511"/>
      <c r="BN2" s="1132"/>
    </row>
    <row r="3" spans="1:71" x14ac:dyDescent="0.25">
      <c r="A3" s="185" t="s">
        <v>1</v>
      </c>
      <c r="B3" s="186"/>
      <c r="C3" s="1414" t="s">
        <v>23672</v>
      </c>
      <c r="D3" s="1461"/>
      <c r="E3" s="481"/>
      <c r="F3" s="472"/>
      <c r="G3" s="1414" t="s">
        <v>23673</v>
      </c>
      <c r="H3" s="1461"/>
      <c r="I3" s="481"/>
      <c r="J3" s="472"/>
      <c r="K3" s="1414" t="s">
        <v>23674</v>
      </c>
      <c r="L3" s="1461"/>
      <c r="M3" s="481"/>
      <c r="N3" s="472"/>
      <c r="O3" s="1414" t="s">
        <v>23675</v>
      </c>
      <c r="P3" s="1461"/>
      <c r="Q3" s="481"/>
      <c r="R3" s="472"/>
      <c r="S3" s="1414" t="s">
        <v>23676</v>
      </c>
      <c r="T3" s="1461"/>
      <c r="U3" s="481"/>
      <c r="V3" s="472"/>
      <c r="W3" s="1414" t="s">
        <v>17</v>
      </c>
      <c r="X3" s="1461"/>
      <c r="Y3" s="481"/>
      <c r="Z3" s="472"/>
      <c r="AA3" s="1414" t="s">
        <v>23677</v>
      </c>
      <c r="AB3" s="1461"/>
      <c r="AC3" s="481"/>
      <c r="AD3" s="472"/>
      <c r="AE3" s="1414" t="s">
        <v>23681</v>
      </c>
      <c r="AF3" s="1461"/>
      <c r="AG3" s="481"/>
      <c r="AH3" s="472"/>
      <c r="AI3" s="1464" t="s">
        <v>2</v>
      </c>
      <c r="AJ3" s="1464"/>
      <c r="AK3" s="630"/>
      <c r="AL3" s="649"/>
      <c r="AM3" s="1414" t="s">
        <v>23670</v>
      </c>
      <c r="AN3" s="1414"/>
      <c r="AO3" s="481"/>
      <c r="AP3" s="472"/>
      <c r="AQ3" s="1414" t="s">
        <v>23678</v>
      </c>
      <c r="AR3" s="1414"/>
      <c r="AS3" s="481"/>
      <c r="AT3" s="472"/>
      <c r="AU3" s="1414" t="s">
        <v>23669</v>
      </c>
      <c r="AV3" s="1414"/>
      <c r="AW3" s="481"/>
      <c r="AX3" s="472"/>
      <c r="AY3" s="1414" t="s">
        <v>23679</v>
      </c>
      <c r="AZ3" s="1414"/>
      <c r="BA3" s="624"/>
      <c r="BB3" s="644"/>
      <c r="BC3" s="1456" t="s">
        <v>23671</v>
      </c>
      <c r="BD3" s="1457"/>
      <c r="BE3" s="632"/>
      <c r="BF3" s="653"/>
      <c r="BG3" s="1414" t="s">
        <v>13</v>
      </c>
      <c r="BH3" s="1414"/>
      <c r="BI3" s="481"/>
      <c r="BJ3" s="472"/>
      <c r="BK3" s="1414" t="s">
        <v>23680</v>
      </c>
      <c r="BL3" s="1414"/>
      <c r="BM3" s="481"/>
      <c r="BN3" s="472"/>
      <c r="BO3" s="1458" t="s">
        <v>12</v>
      </c>
      <c r="BP3" s="1459"/>
      <c r="BQ3" s="634"/>
      <c r="BR3" s="656"/>
    </row>
    <row r="4" spans="1:71" x14ac:dyDescent="0.25">
      <c r="A4" s="1409" t="s">
        <v>18</v>
      </c>
      <c r="B4" s="1409" t="s">
        <v>3</v>
      </c>
      <c r="C4" s="1406" t="s">
        <v>23688</v>
      </c>
      <c r="D4" s="1467"/>
      <c r="E4" s="482"/>
      <c r="F4" s="473"/>
      <c r="G4" s="1406" t="s">
        <v>23688</v>
      </c>
      <c r="H4" s="1467"/>
      <c r="I4" s="482"/>
      <c r="J4" s="473"/>
      <c r="K4" s="1406" t="s">
        <v>23688</v>
      </c>
      <c r="L4" s="1467"/>
      <c r="M4" s="482"/>
      <c r="N4" s="473"/>
      <c r="O4" s="1406" t="s">
        <v>23688</v>
      </c>
      <c r="P4" s="1467"/>
      <c r="Q4" s="482"/>
      <c r="R4" s="473"/>
      <c r="S4" s="1406" t="s">
        <v>23688</v>
      </c>
      <c r="T4" s="1467"/>
      <c r="U4" s="482"/>
      <c r="V4" s="473"/>
      <c r="W4" s="1406" t="s">
        <v>23688</v>
      </c>
      <c r="X4" s="1467"/>
      <c r="Y4" s="482"/>
      <c r="Z4" s="473"/>
      <c r="AA4" s="1406" t="s">
        <v>23688</v>
      </c>
      <c r="AB4" s="1467"/>
      <c r="AC4" s="482"/>
      <c r="AD4" s="473"/>
      <c r="AE4" s="1406" t="s">
        <v>23688</v>
      </c>
      <c r="AF4" s="1467"/>
      <c r="AG4" s="482"/>
      <c r="AH4" s="473"/>
      <c r="AI4" s="1406" t="s">
        <v>23688</v>
      </c>
      <c r="AJ4" s="1407"/>
      <c r="AK4" s="482"/>
      <c r="AL4" s="473"/>
      <c r="AM4" s="1406" t="s">
        <v>23688</v>
      </c>
      <c r="AN4" s="1407"/>
      <c r="AO4" s="482"/>
      <c r="AP4" s="473"/>
      <c r="AQ4" s="1406" t="s">
        <v>23688</v>
      </c>
      <c r="AR4" s="1407"/>
      <c r="AS4" s="482"/>
      <c r="AT4" s="473"/>
      <c r="AU4" s="1406" t="s">
        <v>23688</v>
      </c>
      <c r="AV4" s="1407"/>
      <c r="AW4" s="482"/>
      <c r="AX4" s="473"/>
      <c r="AY4" s="1406" t="s">
        <v>23688</v>
      </c>
      <c r="AZ4" s="1407"/>
      <c r="BA4" s="482"/>
      <c r="BB4" s="473"/>
      <c r="BC4" s="1406" t="s">
        <v>23688</v>
      </c>
      <c r="BD4" s="1407"/>
      <c r="BE4" s="482"/>
      <c r="BF4" s="473"/>
      <c r="BG4" s="1406" t="s">
        <v>23688</v>
      </c>
      <c r="BH4" s="1407"/>
      <c r="BI4" s="482"/>
      <c r="BJ4" s="473"/>
      <c r="BK4" s="1406" t="s">
        <v>23688</v>
      </c>
      <c r="BL4" s="1407"/>
      <c r="BM4" s="482"/>
      <c r="BN4" s="473"/>
      <c r="BO4" s="1406" t="s">
        <v>23688</v>
      </c>
      <c r="BP4" s="1407"/>
      <c r="BQ4" s="635"/>
      <c r="BR4" s="657"/>
    </row>
    <row r="5" spans="1:71" x14ac:dyDescent="0.25">
      <c r="A5" s="1409"/>
      <c r="B5" s="1409"/>
      <c r="C5" s="1129" t="s">
        <v>4</v>
      </c>
      <c r="D5" s="483" t="s">
        <v>5</v>
      </c>
      <c r="E5" s="484" t="s">
        <v>23723</v>
      </c>
      <c r="F5" s="449" t="s">
        <v>23732</v>
      </c>
      <c r="G5" s="1129" t="s">
        <v>4</v>
      </c>
      <c r="H5" s="483" t="s">
        <v>5</v>
      </c>
      <c r="I5" s="484" t="s">
        <v>23723</v>
      </c>
      <c r="J5" s="449" t="s">
        <v>23732</v>
      </c>
      <c r="K5" s="1129" t="s">
        <v>4</v>
      </c>
      <c r="L5" s="483" t="s">
        <v>5</v>
      </c>
      <c r="M5" s="484" t="s">
        <v>23723</v>
      </c>
      <c r="N5" s="449" t="s">
        <v>23732</v>
      </c>
      <c r="O5" s="1129" t="s">
        <v>4</v>
      </c>
      <c r="P5" s="483" t="s">
        <v>5</v>
      </c>
      <c r="Q5" s="484" t="s">
        <v>23723</v>
      </c>
      <c r="R5" s="449" t="s">
        <v>23732</v>
      </c>
      <c r="S5" s="1129" t="s">
        <v>4</v>
      </c>
      <c r="T5" s="483" t="s">
        <v>5</v>
      </c>
      <c r="U5" s="484" t="s">
        <v>23723</v>
      </c>
      <c r="V5" s="449" t="s">
        <v>23732</v>
      </c>
      <c r="W5" s="1129" t="s">
        <v>4</v>
      </c>
      <c r="X5" s="483" t="s">
        <v>5</v>
      </c>
      <c r="Y5" s="484" t="s">
        <v>23723</v>
      </c>
      <c r="Z5" s="449" t="s">
        <v>23732</v>
      </c>
      <c r="AA5" s="1129" t="s">
        <v>4</v>
      </c>
      <c r="AB5" s="483" t="s">
        <v>5</v>
      </c>
      <c r="AC5" s="484" t="s">
        <v>23723</v>
      </c>
      <c r="AD5" s="449" t="s">
        <v>23732</v>
      </c>
      <c r="AE5" s="1129" t="s">
        <v>4</v>
      </c>
      <c r="AF5" s="483" t="s">
        <v>5</v>
      </c>
      <c r="AG5" s="484" t="s">
        <v>23723</v>
      </c>
      <c r="AH5" s="449" t="s">
        <v>23732</v>
      </c>
      <c r="AI5" s="1129" t="s">
        <v>4</v>
      </c>
      <c r="AJ5" s="483" t="s">
        <v>5</v>
      </c>
      <c r="AK5" s="484" t="s">
        <v>23723</v>
      </c>
      <c r="AL5" s="449" t="s">
        <v>23732</v>
      </c>
      <c r="AM5" s="1129" t="s">
        <v>4</v>
      </c>
      <c r="AN5" s="483" t="s">
        <v>5</v>
      </c>
      <c r="AO5" s="484" t="s">
        <v>23723</v>
      </c>
      <c r="AP5" s="449" t="s">
        <v>23732</v>
      </c>
      <c r="AQ5" s="1129" t="s">
        <v>4</v>
      </c>
      <c r="AR5" s="483" t="s">
        <v>5</v>
      </c>
      <c r="AS5" s="484" t="s">
        <v>23723</v>
      </c>
      <c r="AT5" s="449" t="s">
        <v>23732</v>
      </c>
      <c r="AU5" s="1129" t="s">
        <v>4</v>
      </c>
      <c r="AV5" s="483" t="s">
        <v>5</v>
      </c>
      <c r="AW5" s="484" t="s">
        <v>23723</v>
      </c>
      <c r="AX5" s="449" t="s">
        <v>23732</v>
      </c>
      <c r="AY5" s="1129" t="s">
        <v>4</v>
      </c>
      <c r="AZ5" s="483" t="s">
        <v>5</v>
      </c>
      <c r="BA5" s="484" t="s">
        <v>23723</v>
      </c>
      <c r="BB5" s="449" t="s">
        <v>23732</v>
      </c>
      <c r="BC5" s="1129" t="s">
        <v>4</v>
      </c>
      <c r="BD5" s="483" t="s">
        <v>5</v>
      </c>
      <c r="BE5" s="484" t="s">
        <v>23723</v>
      </c>
      <c r="BF5" s="449" t="s">
        <v>23732</v>
      </c>
      <c r="BG5" s="1129" t="s">
        <v>4</v>
      </c>
      <c r="BH5" s="483" t="s">
        <v>5</v>
      </c>
      <c r="BI5" s="484" t="s">
        <v>23723</v>
      </c>
      <c r="BJ5" s="449" t="s">
        <v>23732</v>
      </c>
      <c r="BK5" s="1129" t="s">
        <v>4</v>
      </c>
      <c r="BL5" s="483" t="s">
        <v>5</v>
      </c>
      <c r="BM5" s="484" t="s">
        <v>23723</v>
      </c>
      <c r="BN5" s="449" t="s">
        <v>23732</v>
      </c>
      <c r="BO5" s="1129" t="s">
        <v>4</v>
      </c>
      <c r="BP5" s="483" t="s">
        <v>5</v>
      </c>
      <c r="BQ5" s="484" t="s">
        <v>23723</v>
      </c>
      <c r="BR5" s="449" t="s">
        <v>23732</v>
      </c>
    </row>
    <row r="6" spans="1:71" s="196" customFormat="1" x14ac:dyDescent="0.25">
      <c r="A6" s="197" t="s">
        <v>2910</v>
      </c>
      <c r="B6" s="198" t="s">
        <v>6</v>
      </c>
      <c r="C6" s="864"/>
      <c r="D6" s="865"/>
      <c r="E6" s="866"/>
      <c r="F6" s="867"/>
      <c r="G6" s="239">
        <v>9</v>
      </c>
      <c r="H6" s="488">
        <v>6248</v>
      </c>
      <c r="I6" s="489">
        <v>3523</v>
      </c>
      <c r="J6" s="475">
        <v>3523</v>
      </c>
      <c r="K6" s="239">
        <v>5</v>
      </c>
      <c r="L6" s="488">
        <v>2894</v>
      </c>
      <c r="M6" s="489">
        <v>2014</v>
      </c>
      <c r="N6" s="475">
        <v>2014</v>
      </c>
      <c r="O6" s="239">
        <v>20</v>
      </c>
      <c r="P6" s="488">
        <v>17578.96</v>
      </c>
      <c r="Q6" s="488">
        <v>8454.59</v>
      </c>
      <c r="R6" s="488">
        <v>8454.59</v>
      </c>
      <c r="S6" s="239">
        <v>1</v>
      </c>
      <c r="T6" s="488">
        <v>85</v>
      </c>
      <c r="U6" s="489">
        <v>85</v>
      </c>
      <c r="V6" s="475">
        <v>85</v>
      </c>
      <c r="W6" s="239">
        <v>21</v>
      </c>
      <c r="X6" s="488">
        <v>8897</v>
      </c>
      <c r="Y6" s="489">
        <v>8313</v>
      </c>
      <c r="Z6" s="475">
        <v>8313</v>
      </c>
      <c r="AA6" s="239">
        <v>23</v>
      </c>
      <c r="AB6" s="488">
        <v>14937</v>
      </c>
      <c r="AC6" s="489">
        <v>10307</v>
      </c>
      <c r="AD6" s="475">
        <v>10307</v>
      </c>
      <c r="AE6" s="1078">
        <v>19</v>
      </c>
      <c r="AF6" s="1078">
        <v>6770</v>
      </c>
      <c r="AG6" s="1078">
        <v>5627</v>
      </c>
      <c r="AH6" s="1078">
        <v>5627</v>
      </c>
      <c r="AI6" s="239">
        <v>10</v>
      </c>
      <c r="AJ6" s="488">
        <v>2791</v>
      </c>
      <c r="AK6" s="489">
        <v>2791</v>
      </c>
      <c r="AL6" s="475">
        <v>2791</v>
      </c>
      <c r="AM6" s="239">
        <v>1</v>
      </c>
      <c r="AN6" s="488">
        <v>73</v>
      </c>
      <c r="AO6" s="489">
        <v>73</v>
      </c>
      <c r="AP6" s="475">
        <v>73</v>
      </c>
      <c r="AQ6" s="239"/>
      <c r="AR6" s="488"/>
      <c r="AS6" s="489"/>
      <c r="AT6" s="475"/>
      <c r="AU6" s="239">
        <v>8</v>
      </c>
      <c r="AV6" s="488">
        <v>1974</v>
      </c>
      <c r="AW6" s="489">
        <v>1974</v>
      </c>
      <c r="AX6" s="475">
        <v>1974</v>
      </c>
      <c r="AY6" s="358"/>
      <c r="AZ6" s="359"/>
      <c r="BA6" s="363"/>
      <c r="BB6" s="666"/>
      <c r="BC6" s="239">
        <v>69</v>
      </c>
      <c r="BD6" s="488">
        <v>22867</v>
      </c>
      <c r="BE6" s="489">
        <v>19448</v>
      </c>
      <c r="BF6" s="475">
        <v>19448</v>
      </c>
      <c r="BG6" s="239">
        <v>4</v>
      </c>
      <c r="BH6" s="488">
        <v>2975</v>
      </c>
      <c r="BI6" s="489">
        <v>1156</v>
      </c>
      <c r="BJ6" s="475">
        <v>1156</v>
      </c>
      <c r="BK6" s="239">
        <v>2</v>
      </c>
      <c r="BL6" s="488">
        <v>749</v>
      </c>
      <c r="BM6" s="489">
        <v>749</v>
      </c>
      <c r="BN6" s="475">
        <v>749</v>
      </c>
      <c r="BO6" s="195">
        <f>+C6+G6+K6+O6+S6+W6+AA6+AE6+AI6+AM6+AQ6+AU6+AY6+BC6+BG6+BK6</f>
        <v>192</v>
      </c>
      <c r="BP6" s="348">
        <f t="shared" ref="BP6:BR6" si="0">+D6+H6+L6+P6+T6+X6+AB6+AF6+AJ6+AN6+AR6+AV6+AZ6+BD6+BH6+BL6</f>
        <v>88838.959999999992</v>
      </c>
      <c r="BQ6" s="357">
        <f t="shared" si="0"/>
        <v>64514.59</v>
      </c>
      <c r="BR6" s="654">
        <f t="shared" si="0"/>
        <v>64514.59</v>
      </c>
      <c r="BS6" s="196" t="str">
        <f>VLOOKUP(A6,Sheet2!A:B,2,FALSE)</f>
        <v>โรงพยาบาลพระนครศรีอยุธยา</v>
      </c>
    </row>
    <row r="7" spans="1:71" s="196" customFormat="1" x14ac:dyDescent="0.25">
      <c r="A7" s="197" t="s">
        <v>2952</v>
      </c>
      <c r="B7" s="198" t="s">
        <v>7</v>
      </c>
      <c r="C7" s="239">
        <v>50</v>
      </c>
      <c r="D7" s="488">
        <v>42947.5</v>
      </c>
      <c r="E7" s="489">
        <v>19998.25</v>
      </c>
      <c r="F7" s="475">
        <v>19998.25</v>
      </c>
      <c r="G7" s="864"/>
      <c r="H7" s="865"/>
      <c r="I7" s="866"/>
      <c r="J7" s="867"/>
      <c r="K7" s="239">
        <v>1</v>
      </c>
      <c r="L7" s="488">
        <v>445</v>
      </c>
      <c r="M7" s="489">
        <v>445</v>
      </c>
      <c r="N7" s="475">
        <v>445</v>
      </c>
      <c r="O7" s="239">
        <v>2</v>
      </c>
      <c r="P7" s="488">
        <v>2996.48</v>
      </c>
      <c r="Q7" s="488">
        <v>883.5</v>
      </c>
      <c r="R7" s="488">
        <v>883.5</v>
      </c>
      <c r="S7" s="239">
        <v>16</v>
      </c>
      <c r="T7" s="488">
        <v>4842</v>
      </c>
      <c r="U7" s="489">
        <v>4098</v>
      </c>
      <c r="V7" s="475">
        <v>4098</v>
      </c>
      <c r="W7" s="239">
        <v>9</v>
      </c>
      <c r="X7" s="488">
        <v>6810</v>
      </c>
      <c r="Y7" s="489">
        <v>3780</v>
      </c>
      <c r="Z7" s="475">
        <v>3780</v>
      </c>
      <c r="AA7" s="239">
        <v>3</v>
      </c>
      <c r="AB7" s="488">
        <v>431</v>
      </c>
      <c r="AC7" s="489">
        <v>431</v>
      </c>
      <c r="AD7" s="475">
        <v>431</v>
      </c>
      <c r="AE7" s="1078">
        <v>1</v>
      </c>
      <c r="AF7" s="1078">
        <v>550</v>
      </c>
      <c r="AG7" s="1078">
        <v>550</v>
      </c>
      <c r="AH7" s="1078">
        <v>550</v>
      </c>
      <c r="AI7" s="239">
        <v>14</v>
      </c>
      <c r="AJ7" s="488">
        <v>12931</v>
      </c>
      <c r="AK7" s="489">
        <v>4467</v>
      </c>
      <c r="AL7" s="475">
        <v>4467</v>
      </c>
      <c r="AM7" s="239">
        <v>1</v>
      </c>
      <c r="AN7" s="488">
        <v>840</v>
      </c>
      <c r="AO7" s="489">
        <v>700</v>
      </c>
      <c r="AP7" s="475">
        <v>700</v>
      </c>
      <c r="AQ7" s="239">
        <v>14</v>
      </c>
      <c r="AR7" s="488">
        <v>5536</v>
      </c>
      <c r="AS7" s="489">
        <v>4787</v>
      </c>
      <c r="AT7" s="475">
        <v>4787</v>
      </c>
      <c r="AU7" s="239"/>
      <c r="AV7" s="488"/>
      <c r="AW7" s="489"/>
      <c r="AX7" s="475"/>
      <c r="AY7" s="358"/>
      <c r="AZ7" s="359"/>
      <c r="BA7" s="363"/>
      <c r="BB7" s="666"/>
      <c r="BC7" s="239">
        <v>1</v>
      </c>
      <c r="BD7" s="488">
        <v>395</v>
      </c>
      <c r="BE7" s="489">
        <v>395</v>
      </c>
      <c r="BF7" s="475">
        <v>395</v>
      </c>
      <c r="BG7" s="239">
        <v>1</v>
      </c>
      <c r="BH7" s="488">
        <v>582</v>
      </c>
      <c r="BI7" s="489">
        <v>582</v>
      </c>
      <c r="BJ7" s="475">
        <v>582</v>
      </c>
      <c r="BK7" s="239"/>
      <c r="BL7" s="488"/>
      <c r="BM7" s="489"/>
      <c r="BN7" s="475"/>
      <c r="BO7" s="195">
        <f t="shared" ref="BO7:BO22" si="1">+C7+G7+K7+O7+S7+W7+AA7+AE7+AI7+AM7+AQ7+AU7+AY7+BC7+BG7+BK7</f>
        <v>113</v>
      </c>
      <c r="BP7" s="348">
        <f t="shared" ref="BP7:BP22" si="2">+D7+H7+L7+P7+T7+X7+AB7+AF7+AJ7+AN7+AR7+AV7+AZ7+BD7+BH7+BL7</f>
        <v>79305.98000000001</v>
      </c>
      <c r="BQ7" s="357">
        <f t="shared" ref="BQ7:BQ22" si="3">+E7+I7+M7+Q7+U7+Y7+AC7+AG7+AK7+AO7+AS7+AW7+BA7+BE7+BI7+BM7</f>
        <v>41116.75</v>
      </c>
      <c r="BR7" s="654">
        <f t="shared" ref="BR7:BR22" si="4">+F7+J7+N7+R7+V7+Z7+AD7+AH7+AL7+AP7+AT7+AX7+BB7+BF7+BJ7+BN7</f>
        <v>41116.75</v>
      </c>
      <c r="BS7" s="196" t="str">
        <f>VLOOKUP(A7,Sheet2!A:B,2,FALSE)</f>
        <v>โรงพยาบาลเสนา</v>
      </c>
    </row>
    <row r="8" spans="1:71" s="196" customFormat="1" x14ac:dyDescent="0.25">
      <c r="A8" s="197" t="s">
        <v>3053</v>
      </c>
      <c r="B8" s="198" t="s">
        <v>3054</v>
      </c>
      <c r="C8" s="239">
        <v>108</v>
      </c>
      <c r="D8" s="488">
        <v>150344.25</v>
      </c>
      <c r="E8" s="489">
        <v>26934.125</v>
      </c>
      <c r="F8" s="475">
        <v>26934.160000000003</v>
      </c>
      <c r="G8" s="239"/>
      <c r="H8" s="488"/>
      <c r="I8" s="489"/>
      <c r="J8" s="475"/>
      <c r="K8" s="864"/>
      <c r="L8" s="865"/>
      <c r="M8" s="866"/>
      <c r="N8" s="867"/>
      <c r="O8" s="239">
        <v>1</v>
      </c>
      <c r="P8" s="488">
        <v>445.02</v>
      </c>
      <c r="Q8" s="489">
        <v>222.51</v>
      </c>
      <c r="R8" s="475">
        <v>222.51</v>
      </c>
      <c r="S8" s="239"/>
      <c r="T8" s="488"/>
      <c r="U8" s="489"/>
      <c r="V8" s="475"/>
      <c r="W8" s="239"/>
      <c r="X8" s="488"/>
      <c r="Y8" s="489"/>
      <c r="Z8" s="475"/>
      <c r="AA8" s="239"/>
      <c r="AB8" s="488"/>
      <c r="AC8" s="489"/>
      <c r="AD8" s="475"/>
      <c r="AE8" s="1078"/>
      <c r="AF8" s="1078"/>
      <c r="AG8" s="1078"/>
      <c r="AH8" s="1078"/>
      <c r="AI8" s="239">
        <v>2</v>
      </c>
      <c r="AJ8" s="488">
        <v>253</v>
      </c>
      <c r="AK8" s="489">
        <v>126.5</v>
      </c>
      <c r="AL8" s="475">
        <v>126.5</v>
      </c>
      <c r="AM8" s="239">
        <v>2</v>
      </c>
      <c r="AN8" s="488">
        <v>1565</v>
      </c>
      <c r="AO8" s="489">
        <v>616</v>
      </c>
      <c r="AP8" s="475">
        <v>616</v>
      </c>
      <c r="AQ8" s="239"/>
      <c r="AR8" s="488"/>
      <c r="AS8" s="489"/>
      <c r="AT8" s="475"/>
      <c r="AU8" s="239"/>
      <c r="AV8" s="488"/>
      <c r="AW8" s="489"/>
      <c r="AX8" s="475"/>
      <c r="AY8" s="358"/>
      <c r="AZ8" s="359"/>
      <c r="BA8" s="363"/>
      <c r="BB8" s="666"/>
      <c r="BC8" s="239">
        <v>1</v>
      </c>
      <c r="BD8" s="488">
        <v>59</v>
      </c>
      <c r="BE8" s="489">
        <v>29.5</v>
      </c>
      <c r="BF8" s="475">
        <v>29.5</v>
      </c>
      <c r="BG8" s="239"/>
      <c r="BH8" s="488"/>
      <c r="BI8" s="489"/>
      <c r="BJ8" s="475"/>
      <c r="BK8" s="239"/>
      <c r="BL8" s="488"/>
      <c r="BM8" s="489"/>
      <c r="BN8" s="475"/>
      <c r="BO8" s="195">
        <f t="shared" si="1"/>
        <v>114</v>
      </c>
      <c r="BP8" s="348">
        <f t="shared" si="2"/>
        <v>152666.26999999999</v>
      </c>
      <c r="BQ8" s="357">
        <f t="shared" si="3"/>
        <v>27928.634999999998</v>
      </c>
      <c r="BR8" s="654">
        <f t="shared" si="4"/>
        <v>27928.670000000002</v>
      </c>
      <c r="BS8" s="196" t="str">
        <f>VLOOKUP(A8,Sheet2!A:B,2,FALSE)</f>
        <v>โรงพยาบาลท่าเรือ</v>
      </c>
    </row>
    <row r="9" spans="1:71" s="196" customFormat="1" x14ac:dyDescent="0.25">
      <c r="A9" s="199" t="s">
        <v>3055</v>
      </c>
      <c r="B9" s="198" t="s">
        <v>8</v>
      </c>
      <c r="C9" s="239">
        <v>214</v>
      </c>
      <c r="D9" s="488">
        <v>286272.75</v>
      </c>
      <c r="E9" s="489">
        <v>53485.75</v>
      </c>
      <c r="F9" s="475">
        <v>53485.819999999985</v>
      </c>
      <c r="G9" s="239">
        <v>2</v>
      </c>
      <c r="H9" s="488">
        <v>4083</v>
      </c>
      <c r="I9" s="489">
        <v>595</v>
      </c>
      <c r="J9" s="475">
        <v>595</v>
      </c>
      <c r="K9" s="239">
        <v>3</v>
      </c>
      <c r="L9" s="488">
        <v>951</v>
      </c>
      <c r="M9" s="489">
        <v>475.5</v>
      </c>
      <c r="N9" s="475">
        <v>475.5</v>
      </c>
      <c r="O9" s="864"/>
      <c r="P9" s="865"/>
      <c r="Q9" s="866"/>
      <c r="R9" s="867"/>
      <c r="S9" s="239">
        <v>1</v>
      </c>
      <c r="T9" s="488">
        <v>137</v>
      </c>
      <c r="U9" s="489">
        <v>68.5</v>
      </c>
      <c r="V9" s="475">
        <v>68.5</v>
      </c>
      <c r="W9" s="239">
        <v>2</v>
      </c>
      <c r="X9" s="488">
        <v>784</v>
      </c>
      <c r="Y9" s="489">
        <v>392</v>
      </c>
      <c r="Z9" s="475">
        <v>392</v>
      </c>
      <c r="AA9" s="239">
        <v>1</v>
      </c>
      <c r="AB9" s="488">
        <v>366</v>
      </c>
      <c r="AC9" s="489">
        <v>183</v>
      </c>
      <c r="AD9" s="475">
        <v>183</v>
      </c>
      <c r="AE9" s="1078">
        <v>2</v>
      </c>
      <c r="AF9" s="1078">
        <v>1719</v>
      </c>
      <c r="AG9" s="1078">
        <v>602</v>
      </c>
      <c r="AH9" s="1078">
        <v>602</v>
      </c>
      <c r="AI9" s="239">
        <v>1</v>
      </c>
      <c r="AJ9" s="488">
        <v>410</v>
      </c>
      <c r="AK9" s="489">
        <v>205</v>
      </c>
      <c r="AL9" s="475">
        <v>205</v>
      </c>
      <c r="AM9" s="239">
        <v>1</v>
      </c>
      <c r="AN9" s="488">
        <v>67</v>
      </c>
      <c r="AO9" s="489">
        <v>33.5</v>
      </c>
      <c r="AP9" s="475">
        <v>33.5</v>
      </c>
      <c r="AQ9" s="239"/>
      <c r="AR9" s="488"/>
      <c r="AS9" s="489"/>
      <c r="AT9" s="475"/>
      <c r="AU9" s="239"/>
      <c r="AV9" s="488"/>
      <c r="AW9" s="489"/>
      <c r="AX9" s="475"/>
      <c r="AY9" s="358"/>
      <c r="AZ9" s="359"/>
      <c r="BA9" s="363"/>
      <c r="BB9" s="666"/>
      <c r="BC9" s="239">
        <v>2</v>
      </c>
      <c r="BD9" s="488">
        <v>100</v>
      </c>
      <c r="BE9" s="489">
        <v>50</v>
      </c>
      <c r="BF9" s="475">
        <v>50</v>
      </c>
      <c r="BG9" s="239"/>
      <c r="BH9" s="488"/>
      <c r="BI9" s="489"/>
      <c r="BJ9" s="475"/>
      <c r="BK9" s="239"/>
      <c r="BL9" s="488"/>
      <c r="BM9" s="489"/>
      <c r="BN9" s="475"/>
      <c r="BO9" s="195">
        <f t="shared" si="1"/>
        <v>229</v>
      </c>
      <c r="BP9" s="348">
        <f t="shared" si="2"/>
        <v>294889.75</v>
      </c>
      <c r="BQ9" s="357">
        <f t="shared" si="3"/>
        <v>56090.25</v>
      </c>
      <c r="BR9" s="654">
        <f t="shared" si="4"/>
        <v>56090.319999999985</v>
      </c>
      <c r="BS9" s="196" t="str">
        <f>VLOOKUP(A9,Sheet2!A:B,2,FALSE)</f>
        <v>โรงพยาบาลสมเด็จพระสังฆราช(นครหลวง)</v>
      </c>
    </row>
    <row r="10" spans="1:71" s="196" customFormat="1" x14ac:dyDescent="0.25">
      <c r="A10" s="197" t="s">
        <v>3057</v>
      </c>
      <c r="B10" s="198" t="s">
        <v>3058</v>
      </c>
      <c r="C10" s="239">
        <v>26</v>
      </c>
      <c r="D10" s="488">
        <v>35255.25</v>
      </c>
      <c r="E10" s="489">
        <v>6146.25</v>
      </c>
      <c r="F10" s="475">
        <v>6146.25</v>
      </c>
      <c r="G10" s="239">
        <v>23</v>
      </c>
      <c r="H10" s="488">
        <v>20441</v>
      </c>
      <c r="I10" s="489">
        <v>3771.5</v>
      </c>
      <c r="J10" s="475">
        <v>3771.5</v>
      </c>
      <c r="K10" s="239"/>
      <c r="L10" s="488"/>
      <c r="M10" s="489"/>
      <c r="N10" s="475"/>
      <c r="O10" s="239">
        <v>1</v>
      </c>
      <c r="P10" s="488">
        <v>1288</v>
      </c>
      <c r="Q10" s="489">
        <v>350</v>
      </c>
      <c r="R10" s="475">
        <v>350</v>
      </c>
      <c r="S10" s="864"/>
      <c r="T10" s="865"/>
      <c r="U10" s="866"/>
      <c r="V10" s="867"/>
      <c r="W10" s="239"/>
      <c r="X10" s="488"/>
      <c r="Y10" s="489"/>
      <c r="Z10" s="475"/>
      <c r="AA10" s="239">
        <v>4</v>
      </c>
      <c r="AB10" s="488">
        <v>5150</v>
      </c>
      <c r="AC10" s="489">
        <v>974.5</v>
      </c>
      <c r="AD10" s="475">
        <v>974.5</v>
      </c>
      <c r="AE10" s="1078"/>
      <c r="AF10" s="1078"/>
      <c r="AG10" s="1078"/>
      <c r="AH10" s="1078"/>
      <c r="AI10" s="239"/>
      <c r="AJ10" s="488"/>
      <c r="AK10" s="489"/>
      <c r="AL10" s="475"/>
      <c r="AM10" s="239"/>
      <c r="AN10" s="488"/>
      <c r="AO10" s="489"/>
      <c r="AP10" s="475"/>
      <c r="AQ10" s="239">
        <v>1</v>
      </c>
      <c r="AR10" s="488">
        <v>250</v>
      </c>
      <c r="AS10" s="489">
        <v>125</v>
      </c>
      <c r="AT10" s="475">
        <v>125</v>
      </c>
      <c r="AU10" s="239"/>
      <c r="AV10" s="488"/>
      <c r="AW10" s="489"/>
      <c r="AX10" s="475"/>
      <c r="AY10" s="358"/>
      <c r="AZ10" s="359"/>
      <c r="BA10" s="363"/>
      <c r="BB10" s="666"/>
      <c r="BC10" s="239"/>
      <c r="BD10" s="488"/>
      <c r="BE10" s="489"/>
      <c r="BF10" s="475"/>
      <c r="BG10" s="239"/>
      <c r="BH10" s="488"/>
      <c r="BI10" s="489"/>
      <c r="BJ10" s="475"/>
      <c r="BK10" s="239"/>
      <c r="BL10" s="488"/>
      <c r="BM10" s="489"/>
      <c r="BN10" s="475"/>
      <c r="BO10" s="195">
        <f t="shared" si="1"/>
        <v>55</v>
      </c>
      <c r="BP10" s="348">
        <f t="shared" si="2"/>
        <v>62384.25</v>
      </c>
      <c r="BQ10" s="357">
        <f t="shared" si="3"/>
        <v>11367.25</v>
      </c>
      <c r="BR10" s="654">
        <f t="shared" si="4"/>
        <v>11367.25</v>
      </c>
      <c r="BS10" s="196" t="str">
        <f>VLOOKUP(A10,Sheet2!A:B,2,FALSE)</f>
        <v>โรงพยาบาลบางไทร</v>
      </c>
    </row>
    <row r="11" spans="1:71" s="196" customFormat="1" x14ac:dyDescent="0.25">
      <c r="A11" s="197" t="s">
        <v>23618</v>
      </c>
      <c r="B11" s="200" t="s">
        <v>23619</v>
      </c>
      <c r="C11" s="239">
        <v>141</v>
      </c>
      <c r="D11" s="488">
        <v>176060.75</v>
      </c>
      <c r="E11" s="489">
        <v>20226.000000000007</v>
      </c>
      <c r="F11" s="475">
        <v>20226.050000000003</v>
      </c>
      <c r="G11" s="239">
        <v>14</v>
      </c>
      <c r="H11" s="488">
        <v>4120</v>
      </c>
      <c r="I11" s="489">
        <v>1218.6000000000001</v>
      </c>
      <c r="J11" s="475">
        <v>1218.6000000000001</v>
      </c>
      <c r="K11" s="239"/>
      <c r="L11" s="488"/>
      <c r="M11" s="489"/>
      <c r="N11" s="475"/>
      <c r="O11" s="239"/>
      <c r="P11" s="488"/>
      <c r="Q11" s="489"/>
      <c r="R11" s="475"/>
      <c r="S11" s="239">
        <v>1</v>
      </c>
      <c r="T11" s="488">
        <v>1357</v>
      </c>
      <c r="U11" s="489">
        <v>210</v>
      </c>
      <c r="V11" s="475">
        <v>210</v>
      </c>
      <c r="W11" s="864"/>
      <c r="X11" s="865"/>
      <c r="Y11" s="866"/>
      <c r="Z11" s="867"/>
      <c r="AA11" s="239"/>
      <c r="AB11" s="488"/>
      <c r="AC11" s="489"/>
      <c r="AD11" s="475"/>
      <c r="AE11" s="1078"/>
      <c r="AF11" s="1078"/>
      <c r="AG11" s="1078"/>
      <c r="AH11" s="1078"/>
      <c r="AI11" s="239">
        <v>3</v>
      </c>
      <c r="AJ11" s="488">
        <v>756</v>
      </c>
      <c r="AK11" s="489">
        <v>226.79999999999998</v>
      </c>
      <c r="AL11" s="475">
        <v>226.8</v>
      </c>
      <c r="AM11" s="239"/>
      <c r="AN11" s="488"/>
      <c r="AO11" s="489"/>
      <c r="AP11" s="475"/>
      <c r="AQ11" s="239"/>
      <c r="AR11" s="488"/>
      <c r="AS11" s="489"/>
      <c r="AT11" s="475"/>
      <c r="AU11" s="239"/>
      <c r="AV11" s="488"/>
      <c r="AW11" s="489"/>
      <c r="AX11" s="475"/>
      <c r="AY11" s="358"/>
      <c r="AZ11" s="359"/>
      <c r="BA11" s="363"/>
      <c r="BB11" s="666"/>
      <c r="BC11" s="239"/>
      <c r="BD11" s="488"/>
      <c r="BE11" s="489"/>
      <c r="BF11" s="475"/>
      <c r="BG11" s="239"/>
      <c r="BH11" s="488"/>
      <c r="BI11" s="489"/>
      <c r="BJ11" s="475"/>
      <c r="BK11" s="239"/>
      <c r="BL11" s="488"/>
      <c r="BM11" s="489"/>
      <c r="BN11" s="475"/>
      <c r="BO11" s="195">
        <f t="shared" si="1"/>
        <v>159</v>
      </c>
      <c r="BP11" s="348">
        <f t="shared" si="2"/>
        <v>182293.75</v>
      </c>
      <c r="BQ11" s="357">
        <f t="shared" si="3"/>
        <v>21881.400000000005</v>
      </c>
      <c r="BR11" s="654">
        <f t="shared" si="4"/>
        <v>21881.45</v>
      </c>
      <c r="BS11" s="196" t="str">
        <f>VLOOKUP(A11,Sheet2!A:B,2,FALSE)</f>
        <v>โรงพยาบาลบางบาล</v>
      </c>
    </row>
    <row r="12" spans="1:71" s="196" customFormat="1" x14ac:dyDescent="0.25">
      <c r="A12" s="201" t="s">
        <v>3059</v>
      </c>
      <c r="B12" s="198" t="s">
        <v>3060</v>
      </c>
      <c r="C12" s="239">
        <v>235</v>
      </c>
      <c r="D12" s="488">
        <v>290772</v>
      </c>
      <c r="E12" s="489">
        <v>89461.599999999991</v>
      </c>
      <c r="F12" s="475">
        <v>89461.599999999991</v>
      </c>
      <c r="G12" s="239">
        <v>1</v>
      </c>
      <c r="H12" s="488">
        <v>436</v>
      </c>
      <c r="I12" s="489">
        <v>348.8</v>
      </c>
      <c r="J12" s="475">
        <v>348.8</v>
      </c>
      <c r="K12" s="239">
        <v>1</v>
      </c>
      <c r="L12" s="488">
        <v>249</v>
      </c>
      <c r="M12" s="489">
        <v>199.20000000000002</v>
      </c>
      <c r="N12" s="475">
        <v>199.2</v>
      </c>
      <c r="O12" s="239"/>
      <c r="P12" s="488"/>
      <c r="Q12" s="489"/>
      <c r="R12" s="475"/>
      <c r="S12" s="239">
        <v>3</v>
      </c>
      <c r="T12" s="488">
        <v>1458</v>
      </c>
      <c r="U12" s="489">
        <v>928</v>
      </c>
      <c r="V12" s="475">
        <v>928</v>
      </c>
      <c r="W12" s="239"/>
      <c r="X12" s="488"/>
      <c r="Y12" s="489"/>
      <c r="Z12" s="475"/>
      <c r="AA12" s="864"/>
      <c r="AB12" s="865"/>
      <c r="AC12" s="866"/>
      <c r="AD12" s="867"/>
      <c r="AE12" s="1078">
        <v>1</v>
      </c>
      <c r="AF12" s="1078">
        <v>735</v>
      </c>
      <c r="AG12" s="1078">
        <v>560</v>
      </c>
      <c r="AH12" s="1078">
        <v>560</v>
      </c>
      <c r="AI12" s="239">
        <v>1</v>
      </c>
      <c r="AJ12" s="488">
        <v>119</v>
      </c>
      <c r="AK12" s="489">
        <v>95.2</v>
      </c>
      <c r="AL12" s="475">
        <v>95.2</v>
      </c>
      <c r="AM12" s="239">
        <v>1</v>
      </c>
      <c r="AN12" s="488">
        <v>312</v>
      </c>
      <c r="AO12" s="489">
        <v>249.60000000000002</v>
      </c>
      <c r="AP12" s="475">
        <v>249.6</v>
      </c>
      <c r="AQ12" s="239"/>
      <c r="AR12" s="488"/>
      <c r="AS12" s="489"/>
      <c r="AT12" s="475"/>
      <c r="AU12" s="239">
        <v>3</v>
      </c>
      <c r="AV12" s="488">
        <v>1815</v>
      </c>
      <c r="AW12" s="489">
        <v>1436</v>
      </c>
      <c r="AX12" s="475">
        <v>1436</v>
      </c>
      <c r="AY12" s="358"/>
      <c r="AZ12" s="359"/>
      <c r="BA12" s="363"/>
      <c r="BB12" s="666"/>
      <c r="BC12" s="239">
        <v>5</v>
      </c>
      <c r="BD12" s="488">
        <v>2539</v>
      </c>
      <c r="BE12" s="489">
        <v>1200</v>
      </c>
      <c r="BF12" s="475">
        <v>1200</v>
      </c>
      <c r="BG12" s="239"/>
      <c r="BH12" s="488"/>
      <c r="BI12" s="489"/>
      <c r="BJ12" s="475"/>
      <c r="BK12" s="239"/>
      <c r="BL12" s="488"/>
      <c r="BM12" s="489"/>
      <c r="BN12" s="475"/>
      <c r="BO12" s="195">
        <f t="shared" si="1"/>
        <v>251</v>
      </c>
      <c r="BP12" s="348">
        <f t="shared" si="2"/>
        <v>298435</v>
      </c>
      <c r="BQ12" s="357">
        <f t="shared" si="3"/>
        <v>94478.399999999994</v>
      </c>
      <c r="BR12" s="654">
        <f t="shared" si="4"/>
        <v>94478.399999999994</v>
      </c>
      <c r="BS12" s="196" t="str">
        <f>VLOOKUP(A12,Sheet2!A:B,2,FALSE)</f>
        <v>โรงพยาบาลบางปะอิน</v>
      </c>
    </row>
    <row r="13" spans="1:71" s="196" customFormat="1" x14ac:dyDescent="0.25">
      <c r="A13" s="201" t="s">
        <v>3061</v>
      </c>
      <c r="B13" s="198" t="s">
        <v>14</v>
      </c>
      <c r="C13" s="239">
        <v>138</v>
      </c>
      <c r="D13" s="488">
        <v>162496.75</v>
      </c>
      <c r="E13" s="489">
        <v>20454.3</v>
      </c>
      <c r="F13" s="475">
        <v>20454.319999999996</v>
      </c>
      <c r="G13" s="239"/>
      <c r="H13" s="488"/>
      <c r="I13" s="489"/>
      <c r="J13" s="475"/>
      <c r="K13" s="239"/>
      <c r="L13" s="488"/>
      <c r="M13" s="489"/>
      <c r="N13" s="475"/>
      <c r="O13" s="239">
        <v>5</v>
      </c>
      <c r="P13" s="488">
        <v>6096.08</v>
      </c>
      <c r="Q13" s="489">
        <v>641.1</v>
      </c>
      <c r="R13" s="475">
        <v>641.1</v>
      </c>
      <c r="S13" s="239"/>
      <c r="T13" s="488"/>
      <c r="U13" s="489"/>
      <c r="V13" s="475"/>
      <c r="W13" s="239"/>
      <c r="X13" s="488"/>
      <c r="Y13" s="489"/>
      <c r="Z13" s="475"/>
      <c r="AA13" s="239"/>
      <c r="AB13" s="488"/>
      <c r="AC13" s="489"/>
      <c r="AD13" s="475"/>
      <c r="AE13" s="98"/>
      <c r="AF13" s="98"/>
      <c r="AG13" s="98"/>
      <c r="AH13" s="98"/>
      <c r="AI13" s="239">
        <v>1</v>
      </c>
      <c r="AJ13" s="488">
        <v>96</v>
      </c>
      <c r="AK13" s="489">
        <v>28.799999999999997</v>
      </c>
      <c r="AL13" s="475">
        <v>28.8</v>
      </c>
      <c r="AM13" s="239"/>
      <c r="AN13" s="488"/>
      <c r="AO13" s="489"/>
      <c r="AP13" s="475"/>
      <c r="AQ13" s="239"/>
      <c r="AR13" s="488"/>
      <c r="AS13" s="489"/>
      <c r="AT13" s="475"/>
      <c r="AU13" s="239"/>
      <c r="AV13" s="488"/>
      <c r="AW13" s="489"/>
      <c r="AX13" s="475"/>
      <c r="AY13" s="358"/>
      <c r="AZ13" s="359"/>
      <c r="BA13" s="363"/>
      <c r="BB13" s="666"/>
      <c r="BC13" s="239"/>
      <c r="BD13" s="488"/>
      <c r="BE13" s="489"/>
      <c r="BF13" s="475"/>
      <c r="BG13" s="239">
        <v>18</v>
      </c>
      <c r="BH13" s="488">
        <v>4386</v>
      </c>
      <c r="BI13" s="489">
        <v>1283.1000000000001</v>
      </c>
      <c r="BJ13" s="475">
        <v>1283.1000000000001</v>
      </c>
      <c r="BK13" s="239"/>
      <c r="BL13" s="488"/>
      <c r="BM13" s="489"/>
      <c r="BN13" s="475"/>
      <c r="BO13" s="195">
        <f t="shared" si="1"/>
        <v>162</v>
      </c>
      <c r="BP13" s="348">
        <f t="shared" si="2"/>
        <v>173074.83</v>
      </c>
      <c r="BQ13" s="357">
        <f t="shared" si="3"/>
        <v>22407.299999999996</v>
      </c>
      <c r="BR13" s="654">
        <f t="shared" si="4"/>
        <v>22407.319999999992</v>
      </c>
      <c r="BS13" s="196" t="str">
        <f>VLOOKUP(A13,Sheet2!A:B,2,FALSE)</f>
        <v>โรงพยาบาลบางปะหัน</v>
      </c>
    </row>
    <row r="14" spans="1:71" s="196" customFormat="1" x14ac:dyDescent="0.25">
      <c r="A14" s="201" t="s">
        <v>3062</v>
      </c>
      <c r="B14" s="198" t="s">
        <v>3063</v>
      </c>
      <c r="C14" s="239">
        <v>43</v>
      </c>
      <c r="D14" s="488">
        <v>47996</v>
      </c>
      <c r="E14" s="489">
        <v>10548</v>
      </c>
      <c r="F14" s="475">
        <v>10548.019999999999</v>
      </c>
      <c r="G14" s="239">
        <v>26</v>
      </c>
      <c r="H14" s="488">
        <v>17356</v>
      </c>
      <c r="I14" s="489">
        <v>5264</v>
      </c>
      <c r="J14" s="475">
        <v>5264</v>
      </c>
      <c r="K14" s="239">
        <v>1</v>
      </c>
      <c r="L14" s="488">
        <v>797</v>
      </c>
      <c r="M14" s="489">
        <v>350</v>
      </c>
      <c r="N14" s="475">
        <v>350</v>
      </c>
      <c r="O14" s="239"/>
      <c r="P14" s="488"/>
      <c r="Q14" s="489"/>
      <c r="R14" s="475"/>
      <c r="S14" s="239"/>
      <c r="T14" s="488"/>
      <c r="U14" s="489"/>
      <c r="V14" s="475"/>
      <c r="W14" s="239">
        <v>2</v>
      </c>
      <c r="X14" s="488">
        <v>1580</v>
      </c>
      <c r="Y14" s="489">
        <v>700</v>
      </c>
      <c r="Z14" s="475">
        <v>700</v>
      </c>
      <c r="AA14" s="239"/>
      <c r="AB14" s="488"/>
      <c r="AC14" s="489"/>
      <c r="AD14" s="475"/>
      <c r="AE14" s="1078"/>
      <c r="AF14" s="1078"/>
      <c r="AG14" s="1078"/>
      <c r="AH14" s="1078"/>
      <c r="AI14" s="864"/>
      <c r="AJ14" s="865"/>
      <c r="AK14" s="866"/>
      <c r="AL14" s="867"/>
      <c r="AM14" s="239"/>
      <c r="AN14" s="488"/>
      <c r="AO14" s="489"/>
      <c r="AP14" s="475"/>
      <c r="AQ14" s="239"/>
      <c r="AR14" s="488"/>
      <c r="AS14" s="489"/>
      <c r="AT14" s="475"/>
      <c r="AU14" s="239"/>
      <c r="AV14" s="488"/>
      <c r="AW14" s="489"/>
      <c r="AX14" s="475"/>
      <c r="AY14" s="358"/>
      <c r="AZ14" s="359"/>
      <c r="BA14" s="363"/>
      <c r="BB14" s="666"/>
      <c r="BC14" s="239">
        <v>4</v>
      </c>
      <c r="BD14" s="488">
        <v>2332</v>
      </c>
      <c r="BE14" s="489">
        <v>965</v>
      </c>
      <c r="BF14" s="475">
        <v>965</v>
      </c>
      <c r="BG14" s="239"/>
      <c r="BH14" s="488"/>
      <c r="BI14" s="489"/>
      <c r="BJ14" s="475"/>
      <c r="BK14" s="239"/>
      <c r="BL14" s="488"/>
      <c r="BM14" s="489"/>
      <c r="BN14" s="475"/>
      <c r="BO14" s="195">
        <f t="shared" si="1"/>
        <v>76</v>
      </c>
      <c r="BP14" s="348">
        <f t="shared" si="2"/>
        <v>70061</v>
      </c>
      <c r="BQ14" s="357">
        <f t="shared" si="3"/>
        <v>17827</v>
      </c>
      <c r="BR14" s="654">
        <f t="shared" si="4"/>
        <v>17827.019999999997</v>
      </c>
      <c r="BS14" s="196" t="str">
        <f>VLOOKUP(A14,Sheet2!A:B,2,FALSE)</f>
        <v>โรงพยาบาลผักไห่</v>
      </c>
    </row>
    <row r="15" spans="1:71" s="196" customFormat="1" x14ac:dyDescent="0.25">
      <c r="A15" s="201" t="s">
        <v>3064</v>
      </c>
      <c r="B15" s="198" t="s">
        <v>9</v>
      </c>
      <c r="C15" s="239">
        <v>88</v>
      </c>
      <c r="D15" s="488">
        <v>101290.25</v>
      </c>
      <c r="E15" s="489">
        <v>19424.125</v>
      </c>
      <c r="F15" s="475">
        <v>19424.150000000001</v>
      </c>
      <c r="G15" s="239"/>
      <c r="H15" s="488"/>
      <c r="I15" s="489"/>
      <c r="J15" s="475"/>
      <c r="K15" s="239"/>
      <c r="L15" s="488"/>
      <c r="M15" s="489"/>
      <c r="N15" s="475"/>
      <c r="O15" s="239">
        <v>3</v>
      </c>
      <c r="P15" s="488">
        <v>3308.03</v>
      </c>
      <c r="Q15" s="489">
        <v>586.25</v>
      </c>
      <c r="R15" s="475">
        <v>586.26</v>
      </c>
      <c r="S15" s="239"/>
      <c r="T15" s="488"/>
      <c r="U15" s="489"/>
      <c r="V15" s="475"/>
      <c r="W15" s="239"/>
      <c r="X15" s="488"/>
      <c r="Y15" s="489"/>
      <c r="Z15" s="475"/>
      <c r="AA15" s="239"/>
      <c r="AB15" s="488"/>
      <c r="AC15" s="489"/>
      <c r="AD15" s="475"/>
      <c r="AE15" s="1078"/>
      <c r="AF15" s="1078"/>
      <c r="AG15" s="1078"/>
      <c r="AH15" s="1078"/>
      <c r="AI15" s="239"/>
      <c r="AJ15" s="488"/>
      <c r="AK15" s="489"/>
      <c r="AL15" s="475"/>
      <c r="AM15" s="864"/>
      <c r="AN15" s="865"/>
      <c r="AO15" s="866"/>
      <c r="AP15" s="867"/>
      <c r="AQ15" s="239"/>
      <c r="AR15" s="488"/>
      <c r="AS15" s="489"/>
      <c r="AT15" s="475"/>
      <c r="AU15" s="239"/>
      <c r="AV15" s="488"/>
      <c r="AW15" s="489"/>
      <c r="AX15" s="475"/>
      <c r="AY15" s="358"/>
      <c r="AZ15" s="359"/>
      <c r="BA15" s="363"/>
      <c r="BB15" s="666"/>
      <c r="BC15" s="239">
        <v>13</v>
      </c>
      <c r="BD15" s="488">
        <v>7091</v>
      </c>
      <c r="BE15" s="489">
        <v>3545.5</v>
      </c>
      <c r="BF15" s="475">
        <v>3545.5</v>
      </c>
      <c r="BG15" s="239"/>
      <c r="BH15" s="488"/>
      <c r="BI15" s="489"/>
      <c r="BJ15" s="475"/>
      <c r="BK15" s="239"/>
      <c r="BL15" s="488"/>
      <c r="BM15" s="489"/>
      <c r="BN15" s="475"/>
      <c r="BO15" s="195">
        <f t="shared" si="1"/>
        <v>104</v>
      </c>
      <c r="BP15" s="348">
        <f t="shared" si="2"/>
        <v>111689.28</v>
      </c>
      <c r="BQ15" s="357">
        <f t="shared" si="3"/>
        <v>23555.875</v>
      </c>
      <c r="BR15" s="654">
        <f t="shared" si="4"/>
        <v>23555.91</v>
      </c>
      <c r="BS15" s="196" t="str">
        <f>VLOOKUP(A15,Sheet2!A:B,2,FALSE)</f>
        <v>โรงพยาบาลภาชี</v>
      </c>
    </row>
    <row r="16" spans="1:71" s="196" customFormat="1" x14ac:dyDescent="0.25">
      <c r="A16" s="201" t="s">
        <v>3065</v>
      </c>
      <c r="B16" s="198" t="s">
        <v>3066</v>
      </c>
      <c r="C16" s="239">
        <v>17</v>
      </c>
      <c r="D16" s="488">
        <v>18352.5</v>
      </c>
      <c r="E16" s="489">
        <v>2643</v>
      </c>
      <c r="F16" s="475">
        <v>2643</v>
      </c>
      <c r="G16" s="239">
        <v>41</v>
      </c>
      <c r="H16" s="488">
        <v>42245</v>
      </c>
      <c r="I16" s="489">
        <v>4755.8999999999996</v>
      </c>
      <c r="J16" s="475">
        <v>4755.8999999999996</v>
      </c>
      <c r="K16" s="239"/>
      <c r="L16" s="488"/>
      <c r="M16" s="489"/>
      <c r="N16" s="475"/>
      <c r="O16" s="239"/>
      <c r="P16" s="488"/>
      <c r="Q16" s="489"/>
      <c r="R16" s="475"/>
      <c r="S16" s="239">
        <v>2</v>
      </c>
      <c r="T16" s="488">
        <v>3070</v>
      </c>
      <c r="U16" s="489">
        <v>366</v>
      </c>
      <c r="V16" s="475">
        <v>366</v>
      </c>
      <c r="W16" s="239"/>
      <c r="X16" s="488"/>
      <c r="Y16" s="489"/>
      <c r="Z16" s="475"/>
      <c r="AA16" s="239"/>
      <c r="AB16" s="488"/>
      <c r="AC16" s="489"/>
      <c r="AD16" s="475"/>
      <c r="AE16" s="1078"/>
      <c r="AF16" s="1078"/>
      <c r="AG16" s="1078"/>
      <c r="AH16" s="1078"/>
      <c r="AI16" s="239"/>
      <c r="AJ16" s="488"/>
      <c r="AK16" s="489"/>
      <c r="AL16" s="475"/>
      <c r="AM16" s="239"/>
      <c r="AN16" s="488"/>
      <c r="AO16" s="489"/>
      <c r="AP16" s="475"/>
      <c r="AQ16" s="864"/>
      <c r="AR16" s="865"/>
      <c r="AS16" s="866"/>
      <c r="AT16" s="867"/>
      <c r="AU16" s="239"/>
      <c r="AV16" s="488"/>
      <c r="AW16" s="489"/>
      <c r="AX16" s="475"/>
      <c r="AY16" s="358"/>
      <c r="AZ16" s="359"/>
      <c r="BA16" s="363"/>
      <c r="BB16" s="666"/>
      <c r="BC16" s="239"/>
      <c r="BD16" s="488"/>
      <c r="BE16" s="489"/>
      <c r="BF16" s="475"/>
      <c r="BG16" s="239"/>
      <c r="BH16" s="488"/>
      <c r="BI16" s="489"/>
      <c r="BJ16" s="475"/>
      <c r="BK16" s="239"/>
      <c r="BL16" s="488"/>
      <c r="BM16" s="489"/>
      <c r="BN16" s="475"/>
      <c r="BO16" s="195">
        <f t="shared" si="1"/>
        <v>60</v>
      </c>
      <c r="BP16" s="348">
        <f t="shared" si="2"/>
        <v>63667.5</v>
      </c>
      <c r="BQ16" s="357">
        <f t="shared" si="3"/>
        <v>7764.9</v>
      </c>
      <c r="BR16" s="654">
        <f t="shared" si="4"/>
        <v>7764.9</v>
      </c>
      <c r="BS16" s="196" t="str">
        <f>VLOOKUP(A16,Sheet2!A:B,2,FALSE)</f>
        <v>โรงพยาบาลลาดบัวหลวง</v>
      </c>
    </row>
    <row r="17" spans="1:71" s="196" customFormat="1" x14ac:dyDescent="0.25">
      <c r="A17" s="201" t="s">
        <v>3067</v>
      </c>
      <c r="B17" s="198" t="s">
        <v>10</v>
      </c>
      <c r="C17" s="239">
        <v>183</v>
      </c>
      <c r="D17" s="488">
        <v>215093</v>
      </c>
      <c r="E17" s="489">
        <v>73747.599999999991</v>
      </c>
      <c r="F17" s="475">
        <v>73747.599999999991</v>
      </c>
      <c r="G17" s="239"/>
      <c r="H17" s="488"/>
      <c r="I17" s="489"/>
      <c r="J17" s="475"/>
      <c r="K17" s="239">
        <v>1</v>
      </c>
      <c r="L17" s="488">
        <v>123</v>
      </c>
      <c r="M17" s="489">
        <v>98.4</v>
      </c>
      <c r="N17" s="475">
        <v>98.4</v>
      </c>
      <c r="O17" s="239">
        <v>2</v>
      </c>
      <c r="P17" s="488">
        <v>1830.43</v>
      </c>
      <c r="Q17" s="489">
        <v>990.64</v>
      </c>
      <c r="R17" s="475">
        <v>990.64</v>
      </c>
      <c r="S17" s="239"/>
      <c r="T17" s="488"/>
      <c r="U17" s="489"/>
      <c r="V17" s="475"/>
      <c r="W17" s="239"/>
      <c r="X17" s="488"/>
      <c r="Y17" s="489"/>
      <c r="Z17" s="475"/>
      <c r="AA17" s="239">
        <v>3</v>
      </c>
      <c r="AB17" s="488">
        <v>941</v>
      </c>
      <c r="AC17" s="489">
        <v>752.8</v>
      </c>
      <c r="AD17" s="475">
        <v>752.8</v>
      </c>
      <c r="AE17" s="1078"/>
      <c r="AF17" s="1078"/>
      <c r="AG17" s="1078"/>
      <c r="AH17" s="1078"/>
      <c r="AI17" s="239"/>
      <c r="AJ17" s="488"/>
      <c r="AK17" s="489"/>
      <c r="AL17" s="475"/>
      <c r="AM17" s="239"/>
      <c r="AN17" s="488"/>
      <c r="AO17" s="489"/>
      <c r="AP17" s="475"/>
      <c r="AQ17" s="239"/>
      <c r="AR17" s="488"/>
      <c r="AS17" s="489"/>
      <c r="AT17" s="475"/>
      <c r="AU17" s="864"/>
      <c r="AV17" s="865"/>
      <c r="AW17" s="866"/>
      <c r="AX17" s="867"/>
      <c r="AY17" s="358"/>
      <c r="AZ17" s="359"/>
      <c r="BA17" s="363"/>
      <c r="BB17" s="666"/>
      <c r="BC17" s="239">
        <v>9</v>
      </c>
      <c r="BD17" s="488">
        <v>4966</v>
      </c>
      <c r="BE17" s="489">
        <v>3268.8</v>
      </c>
      <c r="BF17" s="475">
        <v>3268.8</v>
      </c>
      <c r="BG17" s="239"/>
      <c r="BH17" s="488"/>
      <c r="BI17" s="489"/>
      <c r="BJ17" s="475"/>
      <c r="BK17" s="239"/>
      <c r="BL17" s="488"/>
      <c r="BM17" s="489"/>
      <c r="BN17" s="475"/>
      <c r="BO17" s="195">
        <f t="shared" si="1"/>
        <v>198</v>
      </c>
      <c r="BP17" s="348">
        <f t="shared" si="2"/>
        <v>222953.43</v>
      </c>
      <c r="BQ17" s="357">
        <f t="shared" si="3"/>
        <v>78858.239999999991</v>
      </c>
      <c r="BR17" s="654">
        <f t="shared" si="4"/>
        <v>78858.239999999991</v>
      </c>
      <c r="BS17" s="196" t="str">
        <f>VLOOKUP(A17,Sheet2!A:B,2,FALSE)</f>
        <v>โรงพยาบาลวังน้อย</v>
      </c>
    </row>
    <row r="18" spans="1:71" s="196" customFormat="1" x14ac:dyDescent="0.25">
      <c r="A18" s="201" t="s">
        <v>3068</v>
      </c>
      <c r="B18" s="198" t="s">
        <v>11</v>
      </c>
      <c r="C18" s="239">
        <v>10</v>
      </c>
      <c r="D18" s="488">
        <v>10728.5</v>
      </c>
      <c r="E18" s="489">
        <v>2006.75</v>
      </c>
      <c r="F18" s="475">
        <v>2006.75</v>
      </c>
      <c r="G18" s="239">
        <v>15</v>
      </c>
      <c r="H18" s="488">
        <v>18343</v>
      </c>
      <c r="I18" s="489">
        <v>3166.5</v>
      </c>
      <c r="J18" s="475">
        <v>3166.5</v>
      </c>
      <c r="K18" s="239"/>
      <c r="L18" s="488"/>
      <c r="M18" s="489"/>
      <c r="N18" s="475"/>
      <c r="O18" s="239"/>
      <c r="P18" s="488"/>
      <c r="Q18" s="489"/>
      <c r="R18" s="475"/>
      <c r="S18" s="239"/>
      <c r="T18" s="488"/>
      <c r="U18" s="489"/>
      <c r="V18" s="475"/>
      <c r="W18" s="239"/>
      <c r="X18" s="488"/>
      <c r="Y18" s="489"/>
      <c r="Z18" s="475"/>
      <c r="AA18" s="239"/>
      <c r="AB18" s="488"/>
      <c r="AC18" s="489"/>
      <c r="AD18" s="475"/>
      <c r="AE18" s="1078"/>
      <c r="AF18" s="1078"/>
      <c r="AG18" s="1078"/>
      <c r="AH18" s="1078"/>
      <c r="AI18" s="239">
        <v>2</v>
      </c>
      <c r="AJ18" s="488">
        <v>1558</v>
      </c>
      <c r="AK18" s="489">
        <v>587</v>
      </c>
      <c r="AL18" s="475">
        <v>587</v>
      </c>
      <c r="AM18" s="239">
        <v>1</v>
      </c>
      <c r="AN18" s="488">
        <v>50</v>
      </c>
      <c r="AO18" s="489">
        <v>25</v>
      </c>
      <c r="AP18" s="475">
        <v>25</v>
      </c>
      <c r="AQ18" s="239">
        <v>2</v>
      </c>
      <c r="AR18" s="488">
        <v>662</v>
      </c>
      <c r="AS18" s="489">
        <v>331</v>
      </c>
      <c r="AT18" s="475">
        <v>331</v>
      </c>
      <c r="AU18" s="239">
        <v>2</v>
      </c>
      <c r="AV18" s="488">
        <v>782</v>
      </c>
      <c r="AW18" s="489">
        <v>391</v>
      </c>
      <c r="AX18" s="475">
        <v>391</v>
      </c>
      <c r="AY18" s="347"/>
      <c r="AZ18" s="615"/>
      <c r="BA18" s="629"/>
      <c r="BB18" s="660"/>
      <c r="BC18" s="239"/>
      <c r="BD18" s="488"/>
      <c r="BE18" s="489"/>
      <c r="BF18" s="475"/>
      <c r="BG18" s="239"/>
      <c r="BH18" s="488"/>
      <c r="BI18" s="489"/>
      <c r="BJ18" s="475"/>
      <c r="BK18" s="239"/>
      <c r="BL18" s="488"/>
      <c r="BM18" s="489"/>
      <c r="BN18" s="475"/>
      <c r="BO18" s="195">
        <f t="shared" si="1"/>
        <v>32</v>
      </c>
      <c r="BP18" s="348">
        <f t="shared" si="2"/>
        <v>32123.5</v>
      </c>
      <c r="BQ18" s="357">
        <f t="shared" si="3"/>
        <v>6507.25</v>
      </c>
      <c r="BR18" s="654">
        <f t="shared" si="4"/>
        <v>6507.25</v>
      </c>
      <c r="BS18" s="196" t="str">
        <f>VLOOKUP(A18,Sheet2!A:B,2,FALSE)</f>
        <v>โรงพยาบาลบางซ้าย</v>
      </c>
    </row>
    <row r="19" spans="1:71" s="196" customFormat="1" x14ac:dyDescent="0.25">
      <c r="A19" s="201" t="s">
        <v>3069</v>
      </c>
      <c r="B19" s="196" t="s">
        <v>3070</v>
      </c>
      <c r="C19" s="239">
        <v>165</v>
      </c>
      <c r="D19" s="488">
        <v>186781.25</v>
      </c>
      <c r="E19" s="489">
        <v>37440.75</v>
      </c>
      <c r="F19" s="475">
        <v>37440.790000000008</v>
      </c>
      <c r="G19" s="239">
        <v>2</v>
      </c>
      <c r="H19" s="488">
        <v>280</v>
      </c>
      <c r="I19" s="489">
        <v>140</v>
      </c>
      <c r="J19" s="475">
        <v>140</v>
      </c>
      <c r="K19" s="239"/>
      <c r="L19" s="488"/>
      <c r="M19" s="489"/>
      <c r="N19" s="475"/>
      <c r="O19" s="239">
        <v>2</v>
      </c>
      <c r="P19" s="488">
        <v>2946.22</v>
      </c>
      <c r="Q19" s="489">
        <v>700</v>
      </c>
      <c r="R19" s="475">
        <v>700</v>
      </c>
      <c r="S19" s="239"/>
      <c r="T19" s="488"/>
      <c r="U19" s="489"/>
      <c r="V19" s="475"/>
      <c r="W19" s="239"/>
      <c r="X19" s="488"/>
      <c r="Y19" s="489"/>
      <c r="Z19" s="475"/>
      <c r="AA19" s="239">
        <v>1</v>
      </c>
      <c r="AB19" s="488">
        <v>376</v>
      </c>
      <c r="AC19" s="489">
        <v>188</v>
      </c>
      <c r="AD19" s="475">
        <v>188</v>
      </c>
      <c r="AE19" s="1078">
        <v>1</v>
      </c>
      <c r="AF19" s="1078">
        <v>850</v>
      </c>
      <c r="AG19" s="1078">
        <v>350</v>
      </c>
      <c r="AH19" s="1078">
        <v>350</v>
      </c>
      <c r="AI19" s="239">
        <v>2</v>
      </c>
      <c r="AJ19" s="488">
        <v>540</v>
      </c>
      <c r="AK19" s="489">
        <v>270</v>
      </c>
      <c r="AL19" s="475">
        <v>270</v>
      </c>
      <c r="AM19" s="239">
        <v>4</v>
      </c>
      <c r="AN19" s="488">
        <v>1411</v>
      </c>
      <c r="AO19" s="489">
        <v>705.5</v>
      </c>
      <c r="AP19" s="475">
        <v>705.5</v>
      </c>
      <c r="AQ19" s="239"/>
      <c r="AR19" s="488"/>
      <c r="AS19" s="489"/>
      <c r="AT19" s="475"/>
      <c r="AU19" s="239">
        <v>2</v>
      </c>
      <c r="AV19" s="488">
        <v>860</v>
      </c>
      <c r="AW19" s="489">
        <v>430</v>
      </c>
      <c r="AX19" s="475">
        <v>430</v>
      </c>
      <c r="AY19" s="358"/>
      <c r="AZ19" s="359"/>
      <c r="BA19" s="363"/>
      <c r="BB19" s="666"/>
      <c r="BC19" s="864"/>
      <c r="BD19" s="865"/>
      <c r="BE19" s="866"/>
      <c r="BF19" s="867"/>
      <c r="BG19" s="239"/>
      <c r="BH19" s="488"/>
      <c r="BI19" s="489"/>
      <c r="BJ19" s="475"/>
      <c r="BK19" s="239"/>
      <c r="BL19" s="488"/>
      <c r="BM19" s="489"/>
      <c r="BN19" s="475"/>
      <c r="BO19" s="195">
        <f t="shared" si="1"/>
        <v>179</v>
      </c>
      <c r="BP19" s="348">
        <f t="shared" si="2"/>
        <v>194044.47</v>
      </c>
      <c r="BQ19" s="357">
        <f t="shared" si="3"/>
        <v>40224.25</v>
      </c>
      <c r="BR19" s="654">
        <f t="shared" si="4"/>
        <v>40224.290000000008</v>
      </c>
      <c r="BS19" s="196" t="str">
        <f>VLOOKUP(A19,Sheet2!A:B,2,FALSE)</f>
        <v>โรงพยาบาลอุทัย</v>
      </c>
    </row>
    <row r="20" spans="1:71" s="196" customFormat="1" x14ac:dyDescent="0.25">
      <c r="A20" s="201" t="s">
        <v>3071</v>
      </c>
      <c r="B20" s="198" t="s">
        <v>3072</v>
      </c>
      <c r="C20" s="239">
        <v>44</v>
      </c>
      <c r="D20" s="488">
        <v>40360</v>
      </c>
      <c r="E20" s="489">
        <v>6119.0250000000005</v>
      </c>
      <c r="F20" s="475">
        <v>6119.04</v>
      </c>
      <c r="G20" s="239"/>
      <c r="H20" s="488"/>
      <c r="I20" s="489"/>
      <c r="J20" s="475"/>
      <c r="K20" s="239">
        <v>1</v>
      </c>
      <c r="L20" s="488">
        <v>388</v>
      </c>
      <c r="M20" s="489">
        <v>116.39999999999999</v>
      </c>
      <c r="N20" s="475">
        <v>116.4</v>
      </c>
      <c r="O20" s="239">
        <v>1</v>
      </c>
      <c r="P20" s="488">
        <v>180</v>
      </c>
      <c r="Q20" s="489">
        <v>54</v>
      </c>
      <c r="R20" s="475">
        <v>54</v>
      </c>
      <c r="S20" s="239"/>
      <c r="T20" s="488"/>
      <c r="U20" s="489"/>
      <c r="V20" s="475"/>
      <c r="W20" s="239">
        <v>1</v>
      </c>
      <c r="X20" s="488">
        <v>85</v>
      </c>
      <c r="Y20" s="489">
        <v>25.5</v>
      </c>
      <c r="Z20" s="475">
        <v>25.5</v>
      </c>
      <c r="AA20" s="239"/>
      <c r="AB20" s="488"/>
      <c r="AC20" s="489"/>
      <c r="AD20" s="475"/>
      <c r="AE20" s="1078">
        <v>2</v>
      </c>
      <c r="AF20" s="1078">
        <v>1164</v>
      </c>
      <c r="AG20" s="1078">
        <v>349.2</v>
      </c>
      <c r="AH20" s="1078">
        <v>349.2</v>
      </c>
      <c r="AI20" s="239"/>
      <c r="AJ20" s="488"/>
      <c r="AK20" s="489"/>
      <c r="AL20" s="475"/>
      <c r="AM20" s="239"/>
      <c r="AN20" s="488"/>
      <c r="AO20" s="489"/>
      <c r="AP20" s="475"/>
      <c r="AQ20" s="239"/>
      <c r="AR20" s="488"/>
      <c r="AS20" s="489"/>
      <c r="AT20" s="475"/>
      <c r="AU20" s="239">
        <v>1</v>
      </c>
      <c r="AV20" s="488">
        <v>708</v>
      </c>
      <c r="AW20" s="489">
        <v>210</v>
      </c>
      <c r="AX20" s="475">
        <v>210</v>
      </c>
      <c r="AY20" s="358"/>
      <c r="AZ20" s="359"/>
      <c r="BA20" s="363"/>
      <c r="BB20" s="666"/>
      <c r="BC20" s="239"/>
      <c r="BD20" s="488"/>
      <c r="BE20" s="489"/>
      <c r="BF20" s="475"/>
      <c r="BG20" s="864"/>
      <c r="BH20" s="865"/>
      <c r="BI20" s="866"/>
      <c r="BJ20" s="867"/>
      <c r="BK20" s="239">
        <v>2</v>
      </c>
      <c r="BL20" s="488">
        <v>874</v>
      </c>
      <c r="BM20" s="489">
        <v>262.2</v>
      </c>
      <c r="BN20" s="475">
        <v>262.2</v>
      </c>
      <c r="BO20" s="195">
        <f t="shared" si="1"/>
        <v>52</v>
      </c>
      <c r="BP20" s="348">
        <f t="shared" si="2"/>
        <v>43759</v>
      </c>
      <c r="BQ20" s="357">
        <f t="shared" si="3"/>
        <v>7136.3249999999998</v>
      </c>
      <c r="BR20" s="654">
        <f t="shared" si="4"/>
        <v>7136.3399999999992</v>
      </c>
      <c r="BS20" s="196" t="str">
        <f>VLOOKUP(A20,Sheet2!A:B,2,FALSE)</f>
        <v>โรงพยาบาลมหาราช</v>
      </c>
    </row>
    <row r="21" spans="1:71" s="196" customFormat="1" x14ac:dyDescent="0.25">
      <c r="A21" s="199" t="s">
        <v>3073</v>
      </c>
      <c r="B21" s="198" t="s">
        <v>15</v>
      </c>
      <c r="C21" s="239">
        <v>18</v>
      </c>
      <c r="D21" s="488">
        <v>20963.5</v>
      </c>
      <c r="E21" s="489">
        <v>3018.375</v>
      </c>
      <c r="F21" s="475">
        <v>3018.38</v>
      </c>
      <c r="G21" s="239"/>
      <c r="H21" s="488"/>
      <c r="I21" s="489"/>
      <c r="J21" s="475"/>
      <c r="K21" s="239"/>
      <c r="L21" s="488"/>
      <c r="M21" s="489"/>
      <c r="N21" s="475"/>
      <c r="O21" s="239"/>
      <c r="P21" s="488"/>
      <c r="Q21" s="489"/>
      <c r="R21" s="475"/>
      <c r="S21" s="239"/>
      <c r="T21" s="488"/>
      <c r="U21" s="489"/>
      <c r="V21" s="475"/>
      <c r="W21" s="239"/>
      <c r="X21" s="488"/>
      <c r="Y21" s="489"/>
      <c r="Z21" s="475"/>
      <c r="AA21" s="239"/>
      <c r="AB21" s="488"/>
      <c r="AC21" s="489"/>
      <c r="AD21" s="475"/>
      <c r="AE21" s="1078"/>
      <c r="AF21" s="1078"/>
      <c r="AG21" s="1078"/>
      <c r="AH21" s="1078"/>
      <c r="AI21" s="239"/>
      <c r="AJ21" s="488"/>
      <c r="AK21" s="489"/>
      <c r="AL21" s="475"/>
      <c r="AM21" s="239"/>
      <c r="AN21" s="488"/>
      <c r="AO21" s="489"/>
      <c r="AP21" s="475"/>
      <c r="AQ21" s="239"/>
      <c r="AR21" s="488"/>
      <c r="AS21" s="489"/>
      <c r="AT21" s="475"/>
      <c r="AU21" s="239"/>
      <c r="AV21" s="488"/>
      <c r="AW21" s="489"/>
      <c r="AX21" s="475"/>
      <c r="AY21" s="358"/>
      <c r="AZ21" s="359"/>
      <c r="BA21" s="363"/>
      <c r="BB21" s="666"/>
      <c r="BC21" s="239"/>
      <c r="BD21" s="488"/>
      <c r="BE21" s="489"/>
      <c r="BF21" s="475"/>
      <c r="BG21" s="239"/>
      <c r="BH21" s="488"/>
      <c r="BI21" s="489"/>
      <c r="BJ21" s="475"/>
      <c r="BK21" s="864"/>
      <c r="BL21" s="865"/>
      <c r="BM21" s="866"/>
      <c r="BN21" s="867"/>
      <c r="BO21" s="195">
        <f t="shared" si="1"/>
        <v>18</v>
      </c>
      <c r="BP21" s="348">
        <f t="shared" si="2"/>
        <v>20963.5</v>
      </c>
      <c r="BQ21" s="357">
        <f t="shared" si="3"/>
        <v>3018.375</v>
      </c>
      <c r="BR21" s="654">
        <f t="shared" si="4"/>
        <v>3018.38</v>
      </c>
      <c r="BS21" s="196" t="str">
        <f>VLOOKUP(A21,Sheet2!A:B,2,FALSE)</f>
        <v>โรงพยาบาลบ้านแพรก</v>
      </c>
    </row>
    <row r="22" spans="1:71" s="196" customFormat="1" x14ac:dyDescent="0.25">
      <c r="A22" s="1465" t="s">
        <v>12</v>
      </c>
      <c r="B22" s="1465"/>
      <c r="C22" s="194">
        <f t="shared" ref="C22:AH22" si="5">SUM(C6:C21)</f>
        <v>1480</v>
      </c>
      <c r="D22" s="610">
        <f t="shared" si="5"/>
        <v>1785714.25</v>
      </c>
      <c r="E22" s="619">
        <f t="shared" si="5"/>
        <v>391653.89999999997</v>
      </c>
      <c r="F22" s="639">
        <f t="shared" si="5"/>
        <v>391654.18</v>
      </c>
      <c r="G22" s="194">
        <f t="shared" si="5"/>
        <v>133</v>
      </c>
      <c r="H22" s="610">
        <f t="shared" si="5"/>
        <v>113552</v>
      </c>
      <c r="I22" s="619">
        <f t="shared" si="5"/>
        <v>22783.3</v>
      </c>
      <c r="J22" s="639">
        <f t="shared" si="5"/>
        <v>22783.3</v>
      </c>
      <c r="K22" s="194">
        <f t="shared" si="5"/>
        <v>13</v>
      </c>
      <c r="L22" s="610">
        <f t="shared" si="5"/>
        <v>5847</v>
      </c>
      <c r="M22" s="619">
        <f t="shared" si="5"/>
        <v>3698.5</v>
      </c>
      <c r="N22" s="639">
        <f t="shared" si="5"/>
        <v>3698.5</v>
      </c>
      <c r="O22" s="194">
        <f t="shared" si="5"/>
        <v>37</v>
      </c>
      <c r="P22" s="610">
        <f t="shared" si="5"/>
        <v>36669.22</v>
      </c>
      <c r="Q22" s="619">
        <f t="shared" si="5"/>
        <v>12882.59</v>
      </c>
      <c r="R22" s="639">
        <f t="shared" si="5"/>
        <v>12882.6</v>
      </c>
      <c r="S22" s="194">
        <f t="shared" si="5"/>
        <v>24</v>
      </c>
      <c r="T22" s="610">
        <f t="shared" si="5"/>
        <v>10949</v>
      </c>
      <c r="U22" s="619">
        <f t="shared" si="5"/>
        <v>5755.5</v>
      </c>
      <c r="V22" s="639">
        <f t="shared" si="5"/>
        <v>5755.5</v>
      </c>
      <c r="W22" s="194">
        <f t="shared" si="5"/>
        <v>35</v>
      </c>
      <c r="X22" s="610">
        <f t="shared" si="5"/>
        <v>18156</v>
      </c>
      <c r="Y22" s="619">
        <f t="shared" si="5"/>
        <v>13210.5</v>
      </c>
      <c r="Z22" s="639">
        <f t="shared" si="5"/>
        <v>13210.5</v>
      </c>
      <c r="AA22" s="194">
        <f t="shared" si="5"/>
        <v>35</v>
      </c>
      <c r="AB22" s="610">
        <f t="shared" si="5"/>
        <v>22201</v>
      </c>
      <c r="AC22" s="619">
        <f t="shared" si="5"/>
        <v>12836.3</v>
      </c>
      <c r="AD22" s="639">
        <f t="shared" si="5"/>
        <v>12836.3</v>
      </c>
      <c r="AE22" s="194">
        <f t="shared" si="5"/>
        <v>26</v>
      </c>
      <c r="AF22" s="610">
        <f t="shared" si="5"/>
        <v>11788</v>
      </c>
      <c r="AG22" s="619">
        <f t="shared" si="5"/>
        <v>8038.2</v>
      </c>
      <c r="AH22" s="639">
        <f t="shared" si="5"/>
        <v>8038.2</v>
      </c>
      <c r="AI22" s="194">
        <f t="shared" ref="AI22:BN22" si="6">SUM(AI6:AI21)</f>
        <v>36</v>
      </c>
      <c r="AJ22" s="610">
        <f t="shared" si="6"/>
        <v>19454</v>
      </c>
      <c r="AK22" s="619">
        <f t="shared" si="6"/>
        <v>8797.2999999999993</v>
      </c>
      <c r="AL22" s="639">
        <f t="shared" si="6"/>
        <v>8797.2999999999993</v>
      </c>
      <c r="AM22" s="194">
        <f t="shared" si="6"/>
        <v>11</v>
      </c>
      <c r="AN22" s="610">
        <f t="shared" si="6"/>
        <v>4318</v>
      </c>
      <c r="AO22" s="619">
        <f t="shared" si="6"/>
        <v>2402.6</v>
      </c>
      <c r="AP22" s="639">
        <f t="shared" si="6"/>
        <v>2402.6</v>
      </c>
      <c r="AQ22" s="194">
        <f t="shared" si="6"/>
        <v>17</v>
      </c>
      <c r="AR22" s="610">
        <f t="shared" si="6"/>
        <v>6448</v>
      </c>
      <c r="AS22" s="619">
        <f t="shared" si="6"/>
        <v>5243</v>
      </c>
      <c r="AT22" s="639">
        <f t="shared" si="6"/>
        <v>5243</v>
      </c>
      <c r="AU22" s="194">
        <f t="shared" si="6"/>
        <v>16</v>
      </c>
      <c r="AV22" s="610">
        <f t="shared" si="6"/>
        <v>6139</v>
      </c>
      <c r="AW22" s="619">
        <f t="shared" si="6"/>
        <v>4441</v>
      </c>
      <c r="AX22" s="639">
        <f t="shared" si="6"/>
        <v>4441</v>
      </c>
      <c r="AY22" s="194">
        <f t="shared" si="6"/>
        <v>0</v>
      </c>
      <c r="AZ22" s="610">
        <f t="shared" si="6"/>
        <v>0</v>
      </c>
      <c r="BA22" s="619">
        <f t="shared" si="6"/>
        <v>0</v>
      </c>
      <c r="BB22" s="639">
        <f t="shared" si="6"/>
        <v>0</v>
      </c>
      <c r="BC22" s="194">
        <f t="shared" si="6"/>
        <v>104</v>
      </c>
      <c r="BD22" s="610">
        <f t="shared" si="6"/>
        <v>40349</v>
      </c>
      <c r="BE22" s="619">
        <f t="shared" si="6"/>
        <v>28901.8</v>
      </c>
      <c r="BF22" s="639">
        <f t="shared" si="6"/>
        <v>28901.8</v>
      </c>
      <c r="BG22" s="194">
        <f t="shared" si="6"/>
        <v>23</v>
      </c>
      <c r="BH22" s="610">
        <f t="shared" si="6"/>
        <v>7943</v>
      </c>
      <c r="BI22" s="619">
        <f t="shared" si="6"/>
        <v>3021.1000000000004</v>
      </c>
      <c r="BJ22" s="639">
        <f t="shared" si="6"/>
        <v>3021.1000000000004</v>
      </c>
      <c r="BK22" s="194">
        <f t="shared" si="6"/>
        <v>4</v>
      </c>
      <c r="BL22" s="610">
        <f t="shared" si="6"/>
        <v>1623</v>
      </c>
      <c r="BM22" s="619">
        <f t="shared" si="6"/>
        <v>1011.2</v>
      </c>
      <c r="BN22" s="639">
        <f t="shared" si="6"/>
        <v>1011.2</v>
      </c>
      <c r="BO22" s="195">
        <f t="shared" si="1"/>
        <v>1994</v>
      </c>
      <c r="BP22" s="348">
        <f t="shared" si="2"/>
        <v>2091150.47</v>
      </c>
      <c r="BQ22" s="357">
        <f t="shared" si="3"/>
        <v>524676.78999999992</v>
      </c>
      <c r="BR22" s="654">
        <f t="shared" si="4"/>
        <v>524677.07999999984</v>
      </c>
    </row>
    <row r="23" spans="1:71" s="196" customFormat="1" x14ac:dyDescent="0.25">
      <c r="D23" s="611"/>
      <c r="E23" s="620"/>
      <c r="F23" s="640"/>
      <c r="H23" s="611"/>
      <c r="I23" s="620"/>
      <c r="J23" s="640"/>
      <c r="L23" s="611"/>
      <c r="M23" s="620"/>
      <c r="N23" s="640"/>
      <c r="P23" s="611"/>
      <c r="Q23" s="620"/>
      <c r="R23" s="640"/>
      <c r="T23" s="611"/>
      <c r="U23" s="620"/>
      <c r="V23" s="640"/>
      <c r="X23" s="611"/>
      <c r="Y23" s="620"/>
      <c r="Z23" s="640"/>
      <c r="AB23" s="611"/>
      <c r="AC23" s="620"/>
      <c r="AD23" s="640"/>
      <c r="AF23" s="611"/>
      <c r="AG23" s="620"/>
      <c r="AH23" s="640"/>
      <c r="AJ23" s="611"/>
      <c r="AK23" s="620"/>
      <c r="AL23" s="640"/>
      <c r="AN23" s="611"/>
      <c r="AO23" s="620"/>
      <c r="AP23" s="640"/>
      <c r="AR23" s="611"/>
      <c r="AS23" s="620"/>
      <c r="AT23" s="640"/>
      <c r="AV23" s="611"/>
      <c r="AW23" s="620"/>
      <c r="AX23" s="640"/>
      <c r="AZ23" s="611"/>
      <c r="BA23" s="620"/>
      <c r="BB23" s="640"/>
      <c r="BD23" s="611"/>
      <c r="BE23" s="620"/>
      <c r="BF23" s="640"/>
      <c r="BH23" s="611"/>
      <c r="BI23" s="620"/>
      <c r="BJ23" s="640"/>
      <c r="BL23" s="611"/>
      <c r="BM23" s="620"/>
      <c r="BN23" s="640"/>
      <c r="BP23" s="611"/>
      <c r="BQ23" s="620"/>
      <c r="BR23" s="640"/>
    </row>
    <row r="24" spans="1:71" s="196" customFormat="1" x14ac:dyDescent="0.25">
      <c r="D24" s="611"/>
      <c r="E24" s="620"/>
      <c r="F24" s="640"/>
      <c r="H24" s="611"/>
      <c r="I24" s="620"/>
      <c r="J24" s="640"/>
      <c r="L24" s="611"/>
      <c r="M24" s="620"/>
      <c r="N24" s="640"/>
      <c r="P24" s="611"/>
      <c r="Q24" s="620"/>
      <c r="R24" s="640"/>
      <c r="T24" s="611"/>
      <c r="U24" s="620"/>
      <c r="V24" s="640"/>
      <c r="X24" s="611"/>
      <c r="Y24" s="620"/>
      <c r="Z24" s="640"/>
      <c r="AB24" s="611"/>
      <c r="AC24" s="620"/>
      <c r="AD24" s="640"/>
      <c r="AF24" s="611"/>
      <c r="AG24" s="620"/>
      <c r="AH24" s="640"/>
      <c r="AJ24" s="611"/>
      <c r="AK24" s="620"/>
      <c r="AL24" s="640"/>
      <c r="AN24" s="611"/>
      <c r="AO24" s="620"/>
      <c r="AP24" s="640"/>
      <c r="AR24" s="611"/>
      <c r="AS24" s="620"/>
      <c r="AT24" s="640"/>
      <c r="AV24" s="611"/>
      <c r="AW24" s="620"/>
      <c r="AX24" s="640"/>
      <c r="AZ24" s="611"/>
      <c r="BA24" s="620"/>
      <c r="BB24" s="640"/>
      <c r="BD24" s="611"/>
      <c r="BE24" s="620"/>
      <c r="BF24" s="640"/>
      <c r="BH24" s="611"/>
      <c r="BI24" s="620"/>
      <c r="BJ24" s="640"/>
      <c r="BL24" s="611"/>
      <c r="BM24" s="620"/>
      <c r="BN24" s="640"/>
      <c r="BO24" s="195">
        <f>SUM(BO6:BO21)</f>
        <v>1994</v>
      </c>
      <c r="BP24" s="348">
        <f>SUM(BP6:BP21)</f>
        <v>2091150.47</v>
      </c>
      <c r="BQ24" s="357">
        <f>SUM(BQ6:BQ21)</f>
        <v>524676.79</v>
      </c>
      <c r="BR24" s="654">
        <f>SUM(BR6:BR21)</f>
        <v>524677.07999999996</v>
      </c>
    </row>
    <row r="25" spans="1:71" x14ac:dyDescent="0.25">
      <c r="A25" s="1410" t="s">
        <v>23685</v>
      </c>
      <c r="B25" s="1410"/>
      <c r="C25" s="1410"/>
      <c r="D25" s="1460"/>
      <c r="E25" s="1410"/>
      <c r="F25" s="1410"/>
      <c r="G25" s="1410"/>
      <c r="H25" s="1460"/>
      <c r="I25" s="1410"/>
      <c r="J25" s="1410"/>
      <c r="K25" s="1410"/>
      <c r="L25" s="1460"/>
      <c r="M25" s="1410"/>
      <c r="N25" s="1410"/>
      <c r="O25" s="1410"/>
      <c r="P25" s="1460"/>
      <c r="Q25" s="1477"/>
      <c r="R25" s="1410"/>
      <c r="S25" s="1410"/>
      <c r="T25" s="1460"/>
      <c r="U25" s="1477"/>
      <c r="V25" s="1410"/>
      <c r="W25" s="1410"/>
      <c r="X25" s="1460"/>
      <c r="Y25" s="1477"/>
      <c r="Z25" s="1410"/>
      <c r="AA25" s="1410"/>
      <c r="AB25" s="1460"/>
      <c r="AC25" s="1477"/>
      <c r="AD25" s="1410"/>
      <c r="AE25" s="1410"/>
      <c r="AF25" s="1460"/>
      <c r="AG25" s="1477"/>
      <c r="AH25" s="1410"/>
      <c r="AI25" s="1410"/>
      <c r="AJ25" s="1410"/>
      <c r="AK25" s="511"/>
      <c r="AL25" s="1132"/>
      <c r="AM25" s="1130"/>
      <c r="AN25" s="1131"/>
      <c r="AO25" s="511"/>
      <c r="AP25" s="1132"/>
      <c r="AQ25" s="1130"/>
      <c r="AR25" s="1131"/>
      <c r="AS25" s="511"/>
      <c r="AT25" s="1132"/>
      <c r="AU25" s="1130"/>
      <c r="AV25" s="1131"/>
      <c r="AW25" s="511"/>
      <c r="AX25" s="1132"/>
      <c r="AY25" s="1130"/>
      <c r="AZ25" s="1131"/>
      <c r="BA25" s="511"/>
      <c r="BB25" s="1132"/>
      <c r="BC25" s="1130"/>
      <c r="BD25" s="1131"/>
      <c r="BE25" s="511"/>
      <c r="BF25" s="1132"/>
      <c r="BK25" s="1130"/>
      <c r="BL25" s="1131"/>
      <c r="BM25" s="511"/>
      <c r="BN25" s="1132"/>
    </row>
    <row r="26" spans="1:71" x14ac:dyDescent="0.25">
      <c r="A26" s="1410" t="str">
        <f>+A2</f>
        <v>เดือน......มีนาคม 2560...............</v>
      </c>
      <c r="B26" s="1410"/>
      <c r="C26" s="1410"/>
      <c r="D26" s="1460"/>
      <c r="E26" s="1410"/>
      <c r="F26" s="1410"/>
      <c r="G26" s="1410"/>
      <c r="H26" s="1460"/>
      <c r="I26" s="1410"/>
      <c r="J26" s="1410"/>
      <c r="K26" s="1410"/>
      <c r="L26" s="1460"/>
      <c r="M26" s="1410"/>
      <c r="N26" s="1410"/>
      <c r="O26" s="1410"/>
      <c r="P26" s="1460"/>
      <c r="Q26" s="1477"/>
      <c r="R26" s="1410"/>
      <c r="S26" s="1410"/>
      <c r="T26" s="1460"/>
      <c r="U26" s="1477"/>
      <c r="V26" s="1410"/>
      <c r="W26" s="1410"/>
      <c r="X26" s="1460"/>
      <c r="Y26" s="1477"/>
      <c r="Z26" s="1410"/>
      <c r="AA26" s="1410"/>
      <c r="AB26" s="1460"/>
      <c r="AC26" s="1477"/>
      <c r="AD26" s="1410"/>
      <c r="AE26" s="1410"/>
      <c r="AF26" s="1460"/>
      <c r="AG26" s="1477"/>
      <c r="AH26" s="1410"/>
      <c r="AI26" s="1410"/>
      <c r="AJ26" s="1410"/>
      <c r="AK26" s="511"/>
      <c r="AL26" s="1132"/>
      <c r="AM26" s="1130"/>
      <c r="AN26" s="1131"/>
      <c r="AO26" s="511"/>
      <c r="AP26" s="1132"/>
      <c r="AQ26" s="1130"/>
      <c r="AR26" s="1131"/>
      <c r="AS26" s="511"/>
      <c r="AT26" s="1132"/>
      <c r="AU26" s="1130"/>
      <c r="AV26" s="1131"/>
      <c r="AW26" s="511"/>
      <c r="AX26" s="1132"/>
      <c r="AY26" s="1130"/>
      <c r="AZ26" s="1131"/>
      <c r="BA26" s="511"/>
      <c r="BB26" s="1132"/>
      <c r="BC26" s="1130"/>
      <c r="BD26" s="1131"/>
      <c r="BE26" s="511"/>
      <c r="BF26" s="1132"/>
      <c r="BK26" s="1130"/>
      <c r="BL26" s="1131"/>
      <c r="BM26" s="511"/>
      <c r="BN26" s="1132"/>
    </row>
    <row r="27" spans="1:71" s="207" customFormat="1" x14ac:dyDescent="0.25">
      <c r="A27" s="204" t="s">
        <v>1</v>
      </c>
      <c r="B27" s="205"/>
      <c r="C27" s="1412" t="s">
        <v>23672</v>
      </c>
      <c r="D27" s="1470"/>
      <c r="E27" s="487"/>
      <c r="F27" s="474"/>
      <c r="G27" s="1412" t="s">
        <v>23673</v>
      </c>
      <c r="H27" s="1470"/>
      <c r="I27" s="487"/>
      <c r="J27" s="474"/>
      <c r="K27" s="1412" t="s">
        <v>23674</v>
      </c>
      <c r="L27" s="1470"/>
      <c r="M27" s="487"/>
      <c r="N27" s="474"/>
      <c r="O27" s="1412" t="s">
        <v>23675</v>
      </c>
      <c r="P27" s="1470"/>
      <c r="Q27" s="487"/>
      <c r="R27" s="474"/>
      <c r="S27" s="1412" t="s">
        <v>23676</v>
      </c>
      <c r="T27" s="1470"/>
      <c r="U27" s="487"/>
      <c r="V27" s="474"/>
      <c r="W27" s="1412" t="s">
        <v>17</v>
      </c>
      <c r="X27" s="1470"/>
      <c r="Y27" s="487"/>
      <c r="Z27" s="474"/>
      <c r="AA27" s="1412" t="s">
        <v>23677</v>
      </c>
      <c r="AB27" s="1470"/>
      <c r="AC27" s="487"/>
      <c r="AD27" s="474"/>
      <c r="AE27" s="1412" t="s">
        <v>23681</v>
      </c>
      <c r="AF27" s="1470"/>
      <c r="AG27" s="487"/>
      <c r="AH27" s="474"/>
      <c r="AI27" s="1412" t="s">
        <v>2</v>
      </c>
      <c r="AJ27" s="1412"/>
      <c r="AK27" s="487"/>
      <c r="AL27" s="474"/>
      <c r="AM27" s="1412" t="s">
        <v>23670</v>
      </c>
      <c r="AN27" s="1412"/>
      <c r="AO27" s="487"/>
      <c r="AP27" s="474"/>
      <c r="AQ27" s="1412" t="s">
        <v>23678</v>
      </c>
      <c r="AR27" s="1412"/>
      <c r="AS27" s="487"/>
      <c r="AT27" s="474"/>
      <c r="AU27" s="1412" t="s">
        <v>23669</v>
      </c>
      <c r="AV27" s="1412"/>
      <c r="AW27" s="487"/>
      <c r="AX27" s="474"/>
      <c r="AY27" s="1412" t="s">
        <v>23679</v>
      </c>
      <c r="AZ27" s="1412"/>
      <c r="BA27" s="487"/>
      <c r="BB27" s="474"/>
      <c r="BC27" s="1412" t="s">
        <v>23671</v>
      </c>
      <c r="BD27" s="1412"/>
      <c r="BE27" s="487"/>
      <c r="BF27" s="474"/>
      <c r="BG27" s="1412" t="s">
        <v>13</v>
      </c>
      <c r="BH27" s="1412"/>
      <c r="BI27" s="487"/>
      <c r="BJ27" s="474"/>
      <c r="BK27" s="1412" t="s">
        <v>23680</v>
      </c>
      <c r="BL27" s="1412"/>
      <c r="BM27" s="487"/>
      <c r="BN27" s="474"/>
      <c r="BO27" s="1404" t="s">
        <v>12</v>
      </c>
      <c r="BP27" s="1469"/>
      <c r="BQ27" s="636"/>
      <c r="BR27" s="658"/>
    </row>
    <row r="28" spans="1:71" x14ac:dyDescent="0.25">
      <c r="A28" s="1409" t="s">
        <v>18</v>
      </c>
      <c r="B28" s="1409" t="s">
        <v>3</v>
      </c>
      <c r="C28" s="1406" t="s">
        <v>23686</v>
      </c>
      <c r="D28" s="1467"/>
      <c r="E28" s="482"/>
      <c r="F28" s="473"/>
      <c r="G28" s="1406" t="s">
        <v>23686</v>
      </c>
      <c r="H28" s="1467"/>
      <c r="I28" s="482"/>
      <c r="J28" s="473"/>
      <c r="K28" s="1406" t="s">
        <v>23686</v>
      </c>
      <c r="L28" s="1467"/>
      <c r="M28" s="482"/>
      <c r="N28" s="473"/>
      <c r="O28" s="1406" t="s">
        <v>23686</v>
      </c>
      <c r="P28" s="1467"/>
      <c r="Q28" s="482"/>
      <c r="R28" s="473"/>
      <c r="S28" s="1406" t="s">
        <v>23686</v>
      </c>
      <c r="T28" s="1467"/>
      <c r="U28" s="482"/>
      <c r="V28" s="473"/>
      <c r="W28" s="1406" t="s">
        <v>23686</v>
      </c>
      <c r="X28" s="1467"/>
      <c r="Y28" s="482"/>
      <c r="Z28" s="473"/>
      <c r="AA28" s="1406" t="s">
        <v>23686</v>
      </c>
      <c r="AB28" s="1467"/>
      <c r="AC28" s="482"/>
      <c r="AD28" s="473"/>
      <c r="AE28" s="1406" t="s">
        <v>23686</v>
      </c>
      <c r="AF28" s="1467"/>
      <c r="AG28" s="482"/>
      <c r="AH28" s="473"/>
      <c r="AI28" s="1406" t="s">
        <v>23686</v>
      </c>
      <c r="AJ28" s="1468"/>
      <c r="AK28" s="482"/>
      <c r="AL28" s="473"/>
      <c r="AM28" s="1406" t="s">
        <v>23686</v>
      </c>
      <c r="AN28" s="1468"/>
      <c r="AO28" s="482"/>
      <c r="AP28" s="473"/>
      <c r="AQ28" s="1406" t="s">
        <v>23686</v>
      </c>
      <c r="AR28" s="1468"/>
      <c r="AS28" s="482"/>
      <c r="AT28" s="473"/>
      <c r="AU28" s="1406" t="s">
        <v>23686</v>
      </c>
      <c r="AV28" s="1468"/>
      <c r="AW28" s="482"/>
      <c r="AX28" s="473"/>
      <c r="AY28" s="1406" t="s">
        <v>23686</v>
      </c>
      <c r="AZ28" s="1468"/>
      <c r="BA28" s="482"/>
      <c r="BB28" s="473"/>
      <c r="BC28" s="1406" t="s">
        <v>23686</v>
      </c>
      <c r="BD28" s="1468"/>
      <c r="BE28" s="482"/>
      <c r="BF28" s="473"/>
      <c r="BG28" s="1406" t="s">
        <v>23686</v>
      </c>
      <c r="BH28" s="1468"/>
      <c r="BI28" s="482"/>
      <c r="BJ28" s="473"/>
      <c r="BK28" s="1406" t="s">
        <v>23686</v>
      </c>
      <c r="BL28" s="1468"/>
      <c r="BM28" s="482"/>
      <c r="BN28" s="473"/>
      <c r="BO28" s="1406" t="s">
        <v>23686</v>
      </c>
      <c r="BP28" s="1468"/>
      <c r="BQ28" s="635"/>
      <c r="BR28" s="657"/>
    </row>
    <row r="29" spans="1:71" x14ac:dyDescent="0.25">
      <c r="A29" s="1409"/>
      <c r="B29" s="1409"/>
      <c r="C29" s="1129" t="s">
        <v>4</v>
      </c>
      <c r="D29" s="483" t="s">
        <v>5</v>
      </c>
      <c r="E29" s="484" t="s">
        <v>23723</v>
      </c>
      <c r="F29" s="449" t="s">
        <v>23732</v>
      </c>
      <c r="G29" s="1129" t="s">
        <v>4</v>
      </c>
      <c r="H29" s="483" t="s">
        <v>5</v>
      </c>
      <c r="I29" s="484" t="s">
        <v>23723</v>
      </c>
      <c r="J29" s="449" t="s">
        <v>23732</v>
      </c>
      <c r="K29" s="1129" t="s">
        <v>4</v>
      </c>
      <c r="L29" s="483" t="s">
        <v>5</v>
      </c>
      <c r="M29" s="484" t="s">
        <v>23723</v>
      </c>
      <c r="N29" s="449" t="s">
        <v>23732</v>
      </c>
      <c r="O29" s="1129" t="s">
        <v>4</v>
      </c>
      <c r="P29" s="483" t="s">
        <v>5</v>
      </c>
      <c r="Q29" s="484" t="s">
        <v>23723</v>
      </c>
      <c r="R29" s="449" t="s">
        <v>23732</v>
      </c>
      <c r="S29" s="1129" t="s">
        <v>4</v>
      </c>
      <c r="T29" s="483" t="s">
        <v>5</v>
      </c>
      <c r="U29" s="484" t="s">
        <v>23723</v>
      </c>
      <c r="V29" s="449" t="s">
        <v>23732</v>
      </c>
      <c r="W29" s="1129" t="s">
        <v>4</v>
      </c>
      <c r="X29" s="483" t="s">
        <v>5</v>
      </c>
      <c r="Y29" s="484" t="s">
        <v>23723</v>
      </c>
      <c r="Z29" s="449" t="s">
        <v>23732</v>
      </c>
      <c r="AA29" s="1129" t="s">
        <v>4</v>
      </c>
      <c r="AB29" s="483" t="s">
        <v>5</v>
      </c>
      <c r="AC29" s="484" t="s">
        <v>23723</v>
      </c>
      <c r="AD29" s="449" t="s">
        <v>23732</v>
      </c>
      <c r="AE29" s="1129" t="s">
        <v>4</v>
      </c>
      <c r="AF29" s="483" t="s">
        <v>5</v>
      </c>
      <c r="AG29" s="484" t="s">
        <v>23723</v>
      </c>
      <c r="AH29" s="449" t="s">
        <v>23732</v>
      </c>
      <c r="AI29" s="1129" t="s">
        <v>4</v>
      </c>
      <c r="AJ29" s="483" t="s">
        <v>5</v>
      </c>
      <c r="AK29" s="484" t="s">
        <v>23723</v>
      </c>
      <c r="AL29" s="449" t="s">
        <v>23732</v>
      </c>
      <c r="AM29" s="1129" t="s">
        <v>4</v>
      </c>
      <c r="AN29" s="483" t="s">
        <v>5</v>
      </c>
      <c r="AO29" s="484" t="s">
        <v>23723</v>
      </c>
      <c r="AP29" s="449" t="s">
        <v>23732</v>
      </c>
      <c r="AQ29" s="1129" t="s">
        <v>4</v>
      </c>
      <c r="AR29" s="483" t="s">
        <v>5</v>
      </c>
      <c r="AS29" s="484" t="s">
        <v>23723</v>
      </c>
      <c r="AT29" s="449" t="s">
        <v>23732</v>
      </c>
      <c r="AU29" s="1129" t="s">
        <v>4</v>
      </c>
      <c r="AV29" s="483" t="s">
        <v>5</v>
      </c>
      <c r="AW29" s="484" t="s">
        <v>23723</v>
      </c>
      <c r="AX29" s="449" t="s">
        <v>23732</v>
      </c>
      <c r="AY29" s="1129" t="s">
        <v>4</v>
      </c>
      <c r="AZ29" s="483" t="s">
        <v>5</v>
      </c>
      <c r="BA29" s="484" t="s">
        <v>23723</v>
      </c>
      <c r="BB29" s="449" t="s">
        <v>23732</v>
      </c>
      <c r="BC29" s="1129" t="s">
        <v>4</v>
      </c>
      <c r="BD29" s="483" t="s">
        <v>5</v>
      </c>
      <c r="BE29" s="484" t="s">
        <v>23723</v>
      </c>
      <c r="BF29" s="449" t="s">
        <v>23732</v>
      </c>
      <c r="BG29" s="1129" t="s">
        <v>4</v>
      </c>
      <c r="BH29" s="483" t="s">
        <v>5</v>
      </c>
      <c r="BI29" s="484" t="s">
        <v>23723</v>
      </c>
      <c r="BJ29" s="449" t="s">
        <v>23732</v>
      </c>
      <c r="BK29" s="1129" t="s">
        <v>4</v>
      </c>
      <c r="BL29" s="483" t="s">
        <v>5</v>
      </c>
      <c r="BM29" s="484" t="s">
        <v>23723</v>
      </c>
      <c r="BN29" s="449" t="s">
        <v>23732</v>
      </c>
      <c r="BO29" s="1129" t="s">
        <v>4</v>
      </c>
      <c r="BP29" s="483" t="s">
        <v>5</v>
      </c>
      <c r="BQ29" s="484" t="s">
        <v>23723</v>
      </c>
      <c r="BR29" s="449" t="s">
        <v>23732</v>
      </c>
    </row>
    <row r="30" spans="1:71" s="196" customFormat="1" x14ac:dyDescent="0.25">
      <c r="A30" s="197" t="s">
        <v>2910</v>
      </c>
      <c r="B30" s="202" t="s">
        <v>6</v>
      </c>
      <c r="C30" s="864"/>
      <c r="D30" s="865"/>
      <c r="E30" s="866"/>
      <c r="F30" s="867"/>
      <c r="G30" s="239">
        <v>38</v>
      </c>
      <c r="H30" s="488">
        <v>43809</v>
      </c>
      <c r="I30" s="489">
        <v>21768</v>
      </c>
      <c r="J30" s="475">
        <v>21768</v>
      </c>
      <c r="K30" s="238"/>
      <c r="L30" s="490"/>
      <c r="M30" s="491"/>
      <c r="N30" s="651"/>
      <c r="O30" s="239">
        <v>1</v>
      </c>
      <c r="P30" s="488">
        <v>530</v>
      </c>
      <c r="Q30" s="488">
        <v>530</v>
      </c>
      <c r="R30" s="488">
        <v>530</v>
      </c>
      <c r="S30" s="358"/>
      <c r="T30" s="497"/>
      <c r="U30" s="498"/>
      <c r="V30" s="479"/>
      <c r="W30" s="236"/>
      <c r="X30" s="499"/>
      <c r="Y30" s="500"/>
      <c r="Z30" s="480"/>
      <c r="AA30" s="360"/>
      <c r="AB30" s="497"/>
      <c r="AC30" s="498"/>
      <c r="AD30" s="479"/>
      <c r="AE30" s="358"/>
      <c r="AF30" s="359"/>
      <c r="AG30" s="363"/>
      <c r="AH30" s="664"/>
      <c r="AI30" s="259"/>
      <c r="AJ30" s="499"/>
      <c r="AK30" s="500"/>
      <c r="AL30" s="480"/>
      <c r="AM30" s="360"/>
      <c r="AN30" s="497"/>
      <c r="AO30" s="498"/>
      <c r="AP30" s="479"/>
      <c r="AQ30" s="236"/>
      <c r="AR30" s="499"/>
      <c r="AS30" s="661"/>
      <c r="AT30" s="665"/>
      <c r="AU30" s="239"/>
      <c r="AV30" s="488"/>
      <c r="AW30" s="489"/>
      <c r="AX30" s="475"/>
      <c r="AY30" s="239"/>
      <c r="AZ30" s="488"/>
      <c r="BA30" s="489"/>
      <c r="BB30" s="651"/>
      <c r="BC30" s="238"/>
      <c r="BD30" s="490"/>
      <c r="BE30" s="491"/>
      <c r="BF30" s="651"/>
      <c r="BG30" s="361"/>
      <c r="BH30" s="662"/>
      <c r="BI30" s="663"/>
      <c r="BJ30" s="667"/>
      <c r="BK30" s="236"/>
      <c r="BL30" s="499"/>
      <c r="BM30" s="500"/>
      <c r="BN30" s="480"/>
      <c r="BO30" s="195">
        <f>+C30+G30+K30+O30+S30+W30+AA30+AE30+AI30+AM30+AQ30+AU30+AY30+BC30+BG30+BK30</f>
        <v>39</v>
      </c>
      <c r="BP30" s="348">
        <f t="shared" ref="BP30:BR30" si="7">+D30+H30+L30+P30+T30+X30+AB30+AF30+AJ30+AN30+AR30+AV30+AZ30+BD30+BH30+BL30</f>
        <v>44339</v>
      </c>
      <c r="BQ30" s="357">
        <f t="shared" si="7"/>
        <v>22298</v>
      </c>
      <c r="BR30" s="654">
        <f t="shared" si="7"/>
        <v>22298</v>
      </c>
      <c r="BS30" s="196" t="str">
        <f>VLOOKUP(A30,Sheet2!A:B,2,FALSE)</f>
        <v>โรงพยาบาลพระนครศรีอยุธยา</v>
      </c>
    </row>
    <row r="31" spans="1:71" s="196" customFormat="1" x14ac:dyDescent="0.25">
      <c r="A31" s="197" t="s">
        <v>2952</v>
      </c>
      <c r="B31" s="202" t="s">
        <v>7</v>
      </c>
      <c r="C31" s="239">
        <v>116</v>
      </c>
      <c r="D31" s="488">
        <v>75323.5</v>
      </c>
      <c r="E31" s="489">
        <v>39902.25</v>
      </c>
      <c r="F31" s="475">
        <v>39902.25</v>
      </c>
      <c r="G31" s="864"/>
      <c r="H31" s="865"/>
      <c r="I31" s="866"/>
      <c r="J31" s="867"/>
      <c r="K31" s="240"/>
      <c r="L31" s="488"/>
      <c r="M31" s="489"/>
      <c r="N31" s="475"/>
      <c r="O31" s="239"/>
      <c r="P31" s="239"/>
      <c r="Q31" s="239"/>
      <c r="R31" s="239"/>
      <c r="S31" s="358"/>
      <c r="T31" s="497"/>
      <c r="U31" s="498"/>
      <c r="V31" s="479"/>
      <c r="W31" s="236"/>
      <c r="X31" s="499"/>
      <c r="Y31" s="500"/>
      <c r="Z31" s="480"/>
      <c r="AA31" s="360"/>
      <c r="AB31" s="497"/>
      <c r="AC31" s="498"/>
      <c r="AD31" s="479"/>
      <c r="AE31" s="358"/>
      <c r="AF31" s="359"/>
      <c r="AG31" s="363"/>
      <c r="AH31" s="664"/>
      <c r="AI31" s="259"/>
      <c r="AJ31" s="499"/>
      <c r="AK31" s="500"/>
      <c r="AL31" s="480"/>
      <c r="AM31" s="360"/>
      <c r="AN31" s="497"/>
      <c r="AO31" s="498"/>
      <c r="AP31" s="479"/>
      <c r="AQ31" s="236"/>
      <c r="AR31" s="499"/>
      <c r="AS31" s="661"/>
      <c r="AT31" s="665"/>
      <c r="AU31" s="239"/>
      <c r="AV31" s="488"/>
      <c r="AW31" s="489"/>
      <c r="AX31" s="475"/>
      <c r="AY31" s="239"/>
      <c r="AZ31" s="488"/>
      <c r="BA31" s="489"/>
      <c r="BB31" s="475"/>
      <c r="BC31" s="240"/>
      <c r="BD31" s="488"/>
      <c r="BE31" s="489"/>
      <c r="BF31" s="475"/>
      <c r="BG31" s="361"/>
      <c r="BH31" s="662"/>
      <c r="BI31" s="663"/>
      <c r="BJ31" s="667"/>
      <c r="BK31" s="236"/>
      <c r="BL31" s="499"/>
      <c r="BM31" s="500"/>
      <c r="BN31" s="480"/>
      <c r="BO31" s="195">
        <f t="shared" ref="BO31:BO46" si="8">+C31+G31+K31+O31+S31+W31+AA31+AE31+AI31+AM31+AQ31+AU31+AY31+BC31+BG31+BK31</f>
        <v>116</v>
      </c>
      <c r="BP31" s="348">
        <f t="shared" ref="BP31:BP46" si="9">+D31+H31+L31+P31+T31+X31+AB31+AF31+AJ31+AN31+AR31+AV31+AZ31+BD31+BH31+BL31</f>
        <v>75323.5</v>
      </c>
      <c r="BQ31" s="357">
        <f t="shared" ref="BQ31:BQ46" si="10">+E31+I31+M31+Q31+U31+Y31+AC31+AG31+AK31+AO31+AS31+AW31+BA31+BE31+BI31+BM31</f>
        <v>39902.25</v>
      </c>
      <c r="BR31" s="654">
        <f t="shared" ref="BR31:BR46" si="11">+F31+J31+N31+R31+V31+Z31+AD31+AH31+AL31+AP31+AT31+AX31+BB31+BF31+BJ31+BN31</f>
        <v>39902.25</v>
      </c>
      <c r="BS31" s="196" t="str">
        <f>VLOOKUP(A31,Sheet2!A:B,2,FALSE)</f>
        <v>โรงพยาบาลเสนา</v>
      </c>
    </row>
    <row r="32" spans="1:71" s="196" customFormat="1" x14ac:dyDescent="0.25">
      <c r="A32" s="197" t="s">
        <v>3053</v>
      </c>
      <c r="B32" s="202" t="s">
        <v>3054</v>
      </c>
      <c r="C32" s="239">
        <v>273</v>
      </c>
      <c r="D32" s="488">
        <v>334734.5</v>
      </c>
      <c r="E32" s="489">
        <v>62182.5</v>
      </c>
      <c r="F32" s="475">
        <v>62182.559999999983</v>
      </c>
      <c r="G32" s="239">
        <v>8</v>
      </c>
      <c r="H32" s="488">
        <v>11942</v>
      </c>
      <c r="I32" s="489">
        <v>2475</v>
      </c>
      <c r="J32" s="475">
        <v>2475</v>
      </c>
      <c r="K32" s="1091"/>
      <c r="L32" s="865"/>
      <c r="M32" s="866"/>
      <c r="N32" s="867"/>
      <c r="O32" s="239"/>
      <c r="P32" s="488"/>
      <c r="Q32" s="489"/>
      <c r="R32" s="475"/>
      <c r="S32" s="358"/>
      <c r="T32" s="497"/>
      <c r="U32" s="498"/>
      <c r="V32" s="479"/>
      <c r="W32" s="236"/>
      <c r="X32" s="499"/>
      <c r="Y32" s="500"/>
      <c r="Z32" s="480"/>
      <c r="AA32" s="360"/>
      <c r="AB32" s="497"/>
      <c r="AC32" s="498"/>
      <c r="AD32" s="479"/>
      <c r="AE32" s="358"/>
      <c r="AF32" s="359"/>
      <c r="AG32" s="363"/>
      <c r="AH32" s="664"/>
      <c r="AI32" s="259"/>
      <c r="AJ32" s="499"/>
      <c r="AK32" s="500"/>
      <c r="AL32" s="480"/>
      <c r="AM32" s="360"/>
      <c r="AN32" s="497"/>
      <c r="AO32" s="498"/>
      <c r="AP32" s="479"/>
      <c r="AQ32" s="236"/>
      <c r="AR32" s="499"/>
      <c r="AS32" s="661"/>
      <c r="AT32" s="665"/>
      <c r="AU32" s="239">
        <v>1</v>
      </c>
      <c r="AV32" s="488">
        <v>870</v>
      </c>
      <c r="AW32" s="489">
        <v>350</v>
      </c>
      <c r="AX32" s="475">
        <v>350</v>
      </c>
      <c r="AY32" s="239"/>
      <c r="AZ32" s="488"/>
      <c r="BA32" s="489"/>
      <c r="BB32" s="475"/>
      <c r="BC32" s="240"/>
      <c r="BD32" s="488"/>
      <c r="BE32" s="489"/>
      <c r="BF32" s="475"/>
      <c r="BG32" s="361"/>
      <c r="BH32" s="662"/>
      <c r="BI32" s="663"/>
      <c r="BJ32" s="667"/>
      <c r="BK32" s="236"/>
      <c r="BL32" s="499"/>
      <c r="BM32" s="500"/>
      <c r="BN32" s="480"/>
      <c r="BO32" s="195">
        <f t="shared" si="8"/>
        <v>282</v>
      </c>
      <c r="BP32" s="348">
        <f t="shared" si="9"/>
        <v>347546.5</v>
      </c>
      <c r="BQ32" s="357">
        <f t="shared" si="10"/>
        <v>65007.5</v>
      </c>
      <c r="BR32" s="654">
        <f t="shared" si="11"/>
        <v>65007.559999999983</v>
      </c>
      <c r="BS32" s="196" t="str">
        <f>VLOOKUP(A32,Sheet2!A:B,2,FALSE)</f>
        <v>โรงพยาบาลท่าเรือ</v>
      </c>
    </row>
    <row r="33" spans="1:71" s="196" customFormat="1" x14ac:dyDescent="0.25">
      <c r="A33" s="199" t="s">
        <v>3055</v>
      </c>
      <c r="B33" s="202" t="s">
        <v>8</v>
      </c>
      <c r="C33" s="239">
        <v>460</v>
      </c>
      <c r="D33" s="488">
        <v>506192.75</v>
      </c>
      <c r="E33" s="489">
        <v>104926.625</v>
      </c>
      <c r="F33" s="475">
        <v>104926.77000000002</v>
      </c>
      <c r="G33" s="239">
        <v>31</v>
      </c>
      <c r="H33" s="488">
        <v>39100</v>
      </c>
      <c r="I33" s="489">
        <v>8384</v>
      </c>
      <c r="J33" s="475">
        <v>8384</v>
      </c>
      <c r="K33" s="240"/>
      <c r="L33" s="488"/>
      <c r="M33" s="489"/>
      <c r="N33" s="475"/>
      <c r="O33" s="864"/>
      <c r="P33" s="865"/>
      <c r="Q33" s="866"/>
      <c r="R33" s="867"/>
      <c r="S33" s="358"/>
      <c r="T33" s="497"/>
      <c r="U33" s="498"/>
      <c r="V33" s="479"/>
      <c r="W33" s="236"/>
      <c r="X33" s="499"/>
      <c r="Y33" s="500"/>
      <c r="Z33" s="480"/>
      <c r="AA33" s="360"/>
      <c r="AB33" s="497"/>
      <c r="AC33" s="498"/>
      <c r="AD33" s="479"/>
      <c r="AE33" s="358"/>
      <c r="AF33" s="359"/>
      <c r="AG33" s="363"/>
      <c r="AH33" s="664"/>
      <c r="AI33" s="259"/>
      <c r="AJ33" s="499"/>
      <c r="AK33" s="500"/>
      <c r="AL33" s="480"/>
      <c r="AM33" s="360"/>
      <c r="AN33" s="497"/>
      <c r="AO33" s="498"/>
      <c r="AP33" s="479"/>
      <c r="AQ33" s="236"/>
      <c r="AR33" s="499"/>
      <c r="AS33" s="661"/>
      <c r="AT33" s="665"/>
      <c r="AU33" s="239"/>
      <c r="AV33" s="488"/>
      <c r="AW33" s="489"/>
      <c r="AX33" s="475"/>
      <c r="AY33" s="239"/>
      <c r="AZ33" s="488"/>
      <c r="BA33" s="489"/>
      <c r="BB33" s="475"/>
      <c r="BC33" s="240"/>
      <c r="BD33" s="488"/>
      <c r="BE33" s="489"/>
      <c r="BF33" s="475"/>
      <c r="BG33" s="361"/>
      <c r="BH33" s="662"/>
      <c r="BI33" s="663"/>
      <c r="BJ33" s="667"/>
      <c r="BK33" s="236"/>
      <c r="BL33" s="499"/>
      <c r="BM33" s="500"/>
      <c r="BN33" s="480"/>
      <c r="BO33" s="195">
        <f t="shared" si="8"/>
        <v>491</v>
      </c>
      <c r="BP33" s="348">
        <f t="shared" si="9"/>
        <v>545292.75</v>
      </c>
      <c r="BQ33" s="357">
        <f t="shared" si="10"/>
        <v>113310.625</v>
      </c>
      <c r="BR33" s="654">
        <f t="shared" si="11"/>
        <v>113310.77000000002</v>
      </c>
      <c r="BS33" s="196" t="str">
        <f>VLOOKUP(A33,Sheet2!A:B,2,FALSE)</f>
        <v>โรงพยาบาลสมเด็จพระสังฆราช(นครหลวง)</v>
      </c>
    </row>
    <row r="34" spans="1:71" s="196" customFormat="1" x14ac:dyDescent="0.25">
      <c r="A34" s="197" t="s">
        <v>3057</v>
      </c>
      <c r="B34" s="209" t="s">
        <v>3058</v>
      </c>
      <c r="C34" s="239">
        <v>79</v>
      </c>
      <c r="D34" s="488">
        <v>107134</v>
      </c>
      <c r="E34" s="489">
        <v>14768.875</v>
      </c>
      <c r="F34" s="475">
        <v>14768.929999999997</v>
      </c>
      <c r="G34" s="239">
        <v>178</v>
      </c>
      <c r="H34" s="488">
        <v>176803</v>
      </c>
      <c r="I34" s="489">
        <v>41107.5</v>
      </c>
      <c r="J34" s="475">
        <v>41107.5</v>
      </c>
      <c r="K34" s="240"/>
      <c r="L34" s="488"/>
      <c r="M34" s="489"/>
      <c r="N34" s="475"/>
      <c r="O34" s="239"/>
      <c r="P34" s="488"/>
      <c r="Q34" s="489"/>
      <c r="R34" s="475"/>
      <c r="S34" s="347"/>
      <c r="T34" s="495"/>
      <c r="U34" s="496"/>
      <c r="V34" s="478"/>
      <c r="W34" s="236"/>
      <c r="X34" s="499"/>
      <c r="Y34" s="500"/>
      <c r="Z34" s="480"/>
      <c r="AA34" s="360"/>
      <c r="AB34" s="497"/>
      <c r="AC34" s="498"/>
      <c r="AD34" s="479"/>
      <c r="AE34" s="358"/>
      <c r="AF34" s="359"/>
      <c r="AG34" s="363"/>
      <c r="AH34" s="664"/>
      <c r="AI34" s="259"/>
      <c r="AJ34" s="499"/>
      <c r="AK34" s="500"/>
      <c r="AL34" s="480"/>
      <c r="AM34" s="360"/>
      <c r="AN34" s="497"/>
      <c r="AO34" s="498"/>
      <c r="AP34" s="479"/>
      <c r="AQ34" s="236"/>
      <c r="AR34" s="499"/>
      <c r="AS34" s="661"/>
      <c r="AT34" s="665"/>
      <c r="AU34" s="239"/>
      <c r="AV34" s="488"/>
      <c r="AW34" s="489"/>
      <c r="AX34" s="475"/>
      <c r="AY34" s="239"/>
      <c r="AZ34" s="488"/>
      <c r="BA34" s="489"/>
      <c r="BB34" s="475"/>
      <c r="BC34" s="240"/>
      <c r="BD34" s="488"/>
      <c r="BE34" s="489"/>
      <c r="BF34" s="475"/>
      <c r="BG34" s="361"/>
      <c r="BH34" s="662"/>
      <c r="BI34" s="663"/>
      <c r="BJ34" s="667"/>
      <c r="BK34" s="236"/>
      <c r="BL34" s="499"/>
      <c r="BM34" s="500"/>
      <c r="BN34" s="480"/>
      <c r="BO34" s="195">
        <f t="shared" si="8"/>
        <v>257</v>
      </c>
      <c r="BP34" s="348">
        <f t="shared" si="9"/>
        <v>283937</v>
      </c>
      <c r="BQ34" s="357">
        <f t="shared" si="10"/>
        <v>55876.375</v>
      </c>
      <c r="BR34" s="654">
        <f t="shared" si="11"/>
        <v>55876.429999999993</v>
      </c>
      <c r="BS34" s="196" t="str">
        <f>VLOOKUP(A34,Sheet2!A:B,2,FALSE)</f>
        <v>โรงพยาบาลบางไทร</v>
      </c>
    </row>
    <row r="35" spans="1:71" s="196" customFormat="1" x14ac:dyDescent="0.25">
      <c r="A35" s="197" t="s">
        <v>23618</v>
      </c>
      <c r="B35" s="209" t="s">
        <v>23619</v>
      </c>
      <c r="C35" s="239">
        <v>328</v>
      </c>
      <c r="D35" s="488">
        <v>412370.5</v>
      </c>
      <c r="E35" s="489">
        <v>44000.549999999988</v>
      </c>
      <c r="F35" s="475">
        <v>44000.67</v>
      </c>
      <c r="G35" s="239">
        <v>18</v>
      </c>
      <c r="H35" s="488">
        <v>15217</v>
      </c>
      <c r="I35" s="489">
        <v>3174</v>
      </c>
      <c r="J35" s="475">
        <v>3174</v>
      </c>
      <c r="K35" s="240"/>
      <c r="L35" s="488"/>
      <c r="M35" s="489"/>
      <c r="N35" s="475"/>
      <c r="O35" s="239"/>
      <c r="P35" s="488"/>
      <c r="Q35" s="489"/>
      <c r="R35" s="475"/>
      <c r="S35" s="358"/>
      <c r="T35" s="497"/>
      <c r="U35" s="498"/>
      <c r="V35" s="479"/>
      <c r="W35" s="349"/>
      <c r="X35" s="258"/>
      <c r="Y35" s="627"/>
      <c r="Z35" s="527"/>
      <c r="AA35" s="360"/>
      <c r="AB35" s="497"/>
      <c r="AC35" s="498"/>
      <c r="AD35" s="479"/>
      <c r="AE35" s="358"/>
      <c r="AF35" s="359"/>
      <c r="AG35" s="363"/>
      <c r="AH35" s="664"/>
      <c r="AI35" s="259"/>
      <c r="AJ35" s="499"/>
      <c r="AK35" s="500"/>
      <c r="AL35" s="480"/>
      <c r="AM35" s="360"/>
      <c r="AN35" s="497"/>
      <c r="AO35" s="498"/>
      <c r="AP35" s="479"/>
      <c r="AQ35" s="236"/>
      <c r="AR35" s="499"/>
      <c r="AS35" s="661"/>
      <c r="AT35" s="665"/>
      <c r="AU35" s="239"/>
      <c r="AV35" s="488"/>
      <c r="AW35" s="489"/>
      <c r="AX35" s="475"/>
      <c r="AY35" s="239"/>
      <c r="AZ35" s="488"/>
      <c r="BA35" s="489"/>
      <c r="BB35" s="475"/>
      <c r="BC35" s="240"/>
      <c r="BD35" s="488"/>
      <c r="BE35" s="489"/>
      <c r="BF35" s="475"/>
      <c r="BG35" s="361"/>
      <c r="BH35" s="662"/>
      <c r="BI35" s="663"/>
      <c r="BJ35" s="667"/>
      <c r="BK35" s="236"/>
      <c r="BL35" s="499"/>
      <c r="BM35" s="500"/>
      <c r="BN35" s="480"/>
      <c r="BO35" s="195">
        <f t="shared" si="8"/>
        <v>346</v>
      </c>
      <c r="BP35" s="348">
        <f t="shared" si="9"/>
        <v>427587.5</v>
      </c>
      <c r="BQ35" s="357">
        <f t="shared" si="10"/>
        <v>47174.549999999988</v>
      </c>
      <c r="BR35" s="654">
        <f t="shared" si="11"/>
        <v>47174.67</v>
      </c>
      <c r="BS35" s="196" t="str">
        <f>VLOOKUP(A35,Sheet2!A:B,2,FALSE)</f>
        <v>โรงพยาบาลบางบาล</v>
      </c>
    </row>
    <row r="36" spans="1:71" s="196" customFormat="1" x14ac:dyDescent="0.25">
      <c r="A36" s="197" t="s">
        <v>3059</v>
      </c>
      <c r="B36" s="209" t="s">
        <v>3060</v>
      </c>
      <c r="C36" s="239">
        <v>572</v>
      </c>
      <c r="D36" s="488">
        <v>758995.5</v>
      </c>
      <c r="E36" s="489">
        <v>205256.19999999998</v>
      </c>
      <c r="F36" s="475">
        <v>205256.19999999998</v>
      </c>
      <c r="G36" s="239">
        <v>23</v>
      </c>
      <c r="H36" s="488">
        <v>22993</v>
      </c>
      <c r="I36" s="489">
        <v>11933.6</v>
      </c>
      <c r="J36" s="475">
        <v>11933.6</v>
      </c>
      <c r="K36" s="240"/>
      <c r="L36" s="488"/>
      <c r="M36" s="489"/>
      <c r="N36" s="475"/>
      <c r="O36" s="239"/>
      <c r="P36" s="488"/>
      <c r="Q36" s="489"/>
      <c r="R36" s="475"/>
      <c r="S36" s="358"/>
      <c r="T36" s="497"/>
      <c r="U36" s="498"/>
      <c r="V36" s="479"/>
      <c r="W36" s="236"/>
      <c r="X36" s="499"/>
      <c r="Y36" s="500"/>
      <c r="Z36" s="480"/>
      <c r="AA36" s="350"/>
      <c r="AB36" s="495"/>
      <c r="AC36" s="496"/>
      <c r="AD36" s="478"/>
      <c r="AE36" s="358"/>
      <c r="AF36" s="359"/>
      <c r="AG36" s="363"/>
      <c r="AH36" s="664"/>
      <c r="AI36" s="259"/>
      <c r="AJ36" s="499"/>
      <c r="AK36" s="500"/>
      <c r="AL36" s="480"/>
      <c r="AM36" s="360"/>
      <c r="AN36" s="497"/>
      <c r="AO36" s="498"/>
      <c r="AP36" s="479"/>
      <c r="AQ36" s="236"/>
      <c r="AR36" s="499"/>
      <c r="AS36" s="661"/>
      <c r="AT36" s="665"/>
      <c r="AU36" s="239"/>
      <c r="AV36" s="488"/>
      <c r="AW36" s="489"/>
      <c r="AX36" s="475"/>
      <c r="AY36" s="239"/>
      <c r="AZ36" s="488"/>
      <c r="BA36" s="489"/>
      <c r="BB36" s="475"/>
      <c r="BC36" s="240"/>
      <c r="BD36" s="488"/>
      <c r="BE36" s="489"/>
      <c r="BF36" s="475"/>
      <c r="BG36" s="361"/>
      <c r="BH36" s="662"/>
      <c r="BI36" s="663"/>
      <c r="BJ36" s="667"/>
      <c r="BK36" s="236"/>
      <c r="BL36" s="499"/>
      <c r="BM36" s="500"/>
      <c r="BN36" s="480"/>
      <c r="BO36" s="195">
        <f t="shared" si="8"/>
        <v>595</v>
      </c>
      <c r="BP36" s="348">
        <f t="shared" si="9"/>
        <v>781988.5</v>
      </c>
      <c r="BQ36" s="357">
        <f t="shared" si="10"/>
        <v>217189.8</v>
      </c>
      <c r="BR36" s="654">
        <f t="shared" si="11"/>
        <v>217189.8</v>
      </c>
      <c r="BS36" s="196" t="str">
        <f>VLOOKUP(A36,Sheet2!A:B,2,FALSE)</f>
        <v>โรงพยาบาลบางปะอิน</v>
      </c>
    </row>
    <row r="37" spans="1:71" s="196" customFormat="1" x14ac:dyDescent="0.25">
      <c r="A37" s="201" t="s">
        <v>3061</v>
      </c>
      <c r="B37" s="202" t="s">
        <v>14</v>
      </c>
      <c r="C37" s="239">
        <v>307</v>
      </c>
      <c r="D37" s="488">
        <v>352209.25</v>
      </c>
      <c r="E37" s="489">
        <v>42626.100000000006</v>
      </c>
      <c r="F37" s="475">
        <v>42626.160000000011</v>
      </c>
      <c r="G37" s="239">
        <v>16</v>
      </c>
      <c r="H37" s="488">
        <v>13839</v>
      </c>
      <c r="I37" s="489">
        <v>2845.8</v>
      </c>
      <c r="J37" s="475">
        <v>2845.8</v>
      </c>
      <c r="K37" s="240"/>
      <c r="L37" s="488"/>
      <c r="M37" s="489"/>
      <c r="N37" s="475"/>
      <c r="O37" s="239">
        <v>2</v>
      </c>
      <c r="P37" s="488">
        <v>5982.53</v>
      </c>
      <c r="Q37" s="489">
        <v>420</v>
      </c>
      <c r="R37" s="475">
        <v>420</v>
      </c>
      <c r="S37" s="358"/>
      <c r="T37" s="497"/>
      <c r="U37" s="498"/>
      <c r="V37" s="479"/>
      <c r="W37" s="236"/>
      <c r="X37" s="499"/>
      <c r="Y37" s="500"/>
      <c r="Z37" s="480"/>
      <c r="AA37" s="360"/>
      <c r="AB37" s="497"/>
      <c r="AC37" s="498"/>
      <c r="AD37" s="479"/>
      <c r="AE37" s="347"/>
      <c r="AF37" s="615"/>
      <c r="AG37" s="629"/>
      <c r="AH37" s="648"/>
      <c r="AI37" s="259"/>
      <c r="AJ37" s="499"/>
      <c r="AK37" s="500"/>
      <c r="AL37" s="480"/>
      <c r="AM37" s="360"/>
      <c r="AN37" s="497"/>
      <c r="AO37" s="498"/>
      <c r="AP37" s="479"/>
      <c r="AQ37" s="236"/>
      <c r="AR37" s="499"/>
      <c r="AS37" s="661"/>
      <c r="AT37" s="665"/>
      <c r="AU37" s="239"/>
      <c r="AV37" s="488"/>
      <c r="AW37" s="489"/>
      <c r="AX37" s="475"/>
      <c r="AY37" s="239"/>
      <c r="AZ37" s="488"/>
      <c r="BA37" s="489"/>
      <c r="BB37" s="475"/>
      <c r="BC37" s="240"/>
      <c r="BD37" s="488"/>
      <c r="BE37" s="489"/>
      <c r="BF37" s="475"/>
      <c r="BG37" s="361"/>
      <c r="BH37" s="662"/>
      <c r="BI37" s="663"/>
      <c r="BJ37" s="667"/>
      <c r="BK37" s="236"/>
      <c r="BL37" s="499"/>
      <c r="BM37" s="500"/>
      <c r="BN37" s="480"/>
      <c r="BO37" s="195">
        <f t="shared" si="8"/>
        <v>325</v>
      </c>
      <c r="BP37" s="348">
        <f t="shared" si="9"/>
        <v>372030.78</v>
      </c>
      <c r="BQ37" s="357">
        <f t="shared" si="10"/>
        <v>45891.900000000009</v>
      </c>
      <c r="BR37" s="654">
        <f t="shared" si="11"/>
        <v>45891.960000000014</v>
      </c>
      <c r="BS37" s="196" t="str">
        <f>VLOOKUP(A37,Sheet2!A:B,2,FALSE)</f>
        <v>โรงพยาบาลบางปะหัน</v>
      </c>
    </row>
    <row r="38" spans="1:71" s="196" customFormat="1" x14ac:dyDescent="0.25">
      <c r="A38" s="201" t="s">
        <v>3062</v>
      </c>
      <c r="B38" s="202" t="s">
        <v>3063</v>
      </c>
      <c r="C38" s="239">
        <v>79</v>
      </c>
      <c r="D38" s="488">
        <v>85285.5</v>
      </c>
      <c r="E38" s="489">
        <v>17845.625</v>
      </c>
      <c r="F38" s="475">
        <v>17845.670000000002</v>
      </c>
      <c r="G38" s="239">
        <v>387</v>
      </c>
      <c r="H38" s="488">
        <v>370200</v>
      </c>
      <c r="I38" s="489">
        <v>86566.5</v>
      </c>
      <c r="J38" s="475">
        <v>86566.5</v>
      </c>
      <c r="K38" s="240"/>
      <c r="L38" s="488"/>
      <c r="M38" s="489"/>
      <c r="N38" s="475"/>
      <c r="O38" s="239"/>
      <c r="P38" s="488"/>
      <c r="Q38" s="489"/>
      <c r="R38" s="475"/>
      <c r="S38" s="358"/>
      <c r="T38" s="497"/>
      <c r="U38" s="498"/>
      <c r="V38" s="479"/>
      <c r="W38" s="236"/>
      <c r="X38" s="499"/>
      <c r="Y38" s="500"/>
      <c r="Z38" s="480"/>
      <c r="AA38" s="360"/>
      <c r="AB38" s="497"/>
      <c r="AC38" s="498"/>
      <c r="AD38" s="479"/>
      <c r="AE38" s="358"/>
      <c r="AF38" s="359"/>
      <c r="AG38" s="363"/>
      <c r="AH38" s="664"/>
      <c r="AI38" s="263"/>
      <c r="AJ38" s="258"/>
      <c r="AK38" s="627"/>
      <c r="AL38" s="527"/>
      <c r="AM38" s="360"/>
      <c r="AN38" s="497"/>
      <c r="AO38" s="498"/>
      <c r="AP38" s="479"/>
      <c r="AQ38" s="236"/>
      <c r="AR38" s="499"/>
      <c r="AS38" s="661"/>
      <c r="AT38" s="665"/>
      <c r="AU38" s="239"/>
      <c r="AV38" s="488"/>
      <c r="AW38" s="489"/>
      <c r="AX38" s="475"/>
      <c r="AY38" s="239"/>
      <c r="AZ38" s="488"/>
      <c r="BA38" s="489"/>
      <c r="BB38" s="475"/>
      <c r="BC38" s="240"/>
      <c r="BD38" s="488"/>
      <c r="BE38" s="489"/>
      <c r="BF38" s="475"/>
      <c r="BG38" s="361"/>
      <c r="BH38" s="662"/>
      <c r="BI38" s="663"/>
      <c r="BJ38" s="667"/>
      <c r="BK38" s="236"/>
      <c r="BL38" s="499"/>
      <c r="BM38" s="500"/>
      <c r="BN38" s="480"/>
      <c r="BO38" s="195">
        <f t="shared" si="8"/>
        <v>466</v>
      </c>
      <c r="BP38" s="348">
        <f t="shared" si="9"/>
        <v>455485.5</v>
      </c>
      <c r="BQ38" s="357">
        <f t="shared" si="10"/>
        <v>104412.125</v>
      </c>
      <c r="BR38" s="654">
        <f t="shared" si="11"/>
        <v>104412.17</v>
      </c>
      <c r="BS38" s="196" t="str">
        <f>VLOOKUP(A38,Sheet2!A:B,2,FALSE)</f>
        <v>โรงพยาบาลผักไห่</v>
      </c>
    </row>
    <row r="39" spans="1:71" s="196" customFormat="1" x14ac:dyDescent="0.25">
      <c r="A39" s="201" t="s">
        <v>3064</v>
      </c>
      <c r="B39" s="202" t="s">
        <v>9</v>
      </c>
      <c r="C39" s="239">
        <v>232</v>
      </c>
      <c r="D39" s="488">
        <v>216767.5</v>
      </c>
      <c r="E39" s="489">
        <v>52589.625</v>
      </c>
      <c r="F39" s="475">
        <v>52589.689999999988</v>
      </c>
      <c r="G39" s="239">
        <v>22</v>
      </c>
      <c r="H39" s="488">
        <v>19966</v>
      </c>
      <c r="I39" s="489">
        <v>6329</v>
      </c>
      <c r="J39" s="475">
        <v>6329</v>
      </c>
      <c r="K39" s="240"/>
      <c r="L39" s="488"/>
      <c r="M39" s="489"/>
      <c r="N39" s="475"/>
      <c r="O39" s="239"/>
      <c r="P39" s="488"/>
      <c r="Q39" s="489"/>
      <c r="R39" s="475"/>
      <c r="S39" s="358"/>
      <c r="T39" s="497"/>
      <c r="U39" s="498"/>
      <c r="V39" s="479"/>
      <c r="W39" s="236"/>
      <c r="X39" s="499"/>
      <c r="Y39" s="500"/>
      <c r="Z39" s="480"/>
      <c r="AA39" s="360"/>
      <c r="AB39" s="497"/>
      <c r="AC39" s="498"/>
      <c r="AD39" s="479"/>
      <c r="AE39" s="358"/>
      <c r="AF39" s="359"/>
      <c r="AG39" s="363"/>
      <c r="AH39" s="664"/>
      <c r="AI39" s="259"/>
      <c r="AJ39" s="499"/>
      <c r="AK39" s="500"/>
      <c r="AL39" s="480"/>
      <c r="AM39" s="350"/>
      <c r="AN39" s="495"/>
      <c r="AO39" s="496"/>
      <c r="AP39" s="478"/>
      <c r="AQ39" s="236"/>
      <c r="AR39" s="499"/>
      <c r="AS39" s="661"/>
      <c r="AT39" s="665"/>
      <c r="AU39" s="239"/>
      <c r="AV39" s="488"/>
      <c r="AW39" s="489"/>
      <c r="AX39" s="475"/>
      <c r="AY39" s="239"/>
      <c r="AZ39" s="488"/>
      <c r="BA39" s="489"/>
      <c r="BB39" s="475"/>
      <c r="BC39" s="240"/>
      <c r="BD39" s="488"/>
      <c r="BE39" s="489"/>
      <c r="BF39" s="475"/>
      <c r="BG39" s="361"/>
      <c r="BH39" s="662"/>
      <c r="BI39" s="663"/>
      <c r="BJ39" s="667"/>
      <c r="BK39" s="236"/>
      <c r="BL39" s="499"/>
      <c r="BM39" s="500"/>
      <c r="BN39" s="480"/>
      <c r="BO39" s="195">
        <f t="shared" si="8"/>
        <v>254</v>
      </c>
      <c r="BP39" s="348">
        <f t="shared" si="9"/>
        <v>236733.5</v>
      </c>
      <c r="BQ39" s="357">
        <f t="shared" si="10"/>
        <v>58918.625</v>
      </c>
      <c r="BR39" s="654">
        <f t="shared" si="11"/>
        <v>58918.689999999988</v>
      </c>
      <c r="BS39" s="196" t="str">
        <f>VLOOKUP(A39,Sheet2!A:B,2,FALSE)</f>
        <v>โรงพยาบาลภาชี</v>
      </c>
    </row>
    <row r="40" spans="1:71" s="196" customFormat="1" x14ac:dyDescent="0.25">
      <c r="A40" s="201" t="s">
        <v>3065</v>
      </c>
      <c r="B40" s="202" t="s">
        <v>3066</v>
      </c>
      <c r="C40" s="239">
        <v>56</v>
      </c>
      <c r="D40" s="488">
        <v>36281</v>
      </c>
      <c r="E40" s="489">
        <v>5957.55</v>
      </c>
      <c r="F40" s="475">
        <v>5957.5899999999992</v>
      </c>
      <c r="G40" s="239">
        <v>320</v>
      </c>
      <c r="H40" s="488">
        <v>340270</v>
      </c>
      <c r="I40" s="489">
        <v>43744.200000000004</v>
      </c>
      <c r="J40" s="475">
        <v>43744.200000000004</v>
      </c>
      <c r="K40" s="240"/>
      <c r="L40" s="488"/>
      <c r="M40" s="489"/>
      <c r="N40" s="475"/>
      <c r="O40" s="239"/>
      <c r="P40" s="488"/>
      <c r="Q40" s="489"/>
      <c r="R40" s="475"/>
      <c r="S40" s="358"/>
      <c r="T40" s="497"/>
      <c r="U40" s="498"/>
      <c r="V40" s="479"/>
      <c r="W40" s="236"/>
      <c r="X40" s="499"/>
      <c r="Y40" s="500"/>
      <c r="Z40" s="480"/>
      <c r="AA40" s="360"/>
      <c r="AB40" s="497"/>
      <c r="AC40" s="498"/>
      <c r="AD40" s="479"/>
      <c r="AE40" s="358"/>
      <c r="AF40" s="359"/>
      <c r="AG40" s="363"/>
      <c r="AH40" s="664"/>
      <c r="AI40" s="259"/>
      <c r="AJ40" s="499"/>
      <c r="AK40" s="500"/>
      <c r="AL40" s="480"/>
      <c r="AM40" s="360"/>
      <c r="AN40" s="497"/>
      <c r="AO40" s="498"/>
      <c r="AP40" s="479"/>
      <c r="AQ40" s="349"/>
      <c r="AR40" s="258"/>
      <c r="AS40" s="631"/>
      <c r="AT40" s="650"/>
      <c r="AU40" s="239"/>
      <c r="AV40" s="488"/>
      <c r="AW40" s="489"/>
      <c r="AX40" s="475"/>
      <c r="AY40" s="240"/>
      <c r="AZ40" s="488"/>
      <c r="BA40" s="489"/>
      <c r="BB40" s="475"/>
      <c r="BC40" s="240"/>
      <c r="BD40" s="488"/>
      <c r="BE40" s="489"/>
      <c r="BF40" s="475"/>
      <c r="BG40" s="361"/>
      <c r="BH40" s="662"/>
      <c r="BI40" s="663"/>
      <c r="BJ40" s="667"/>
      <c r="BK40" s="236"/>
      <c r="BL40" s="499"/>
      <c r="BM40" s="500"/>
      <c r="BN40" s="480"/>
      <c r="BO40" s="195">
        <f t="shared" si="8"/>
        <v>376</v>
      </c>
      <c r="BP40" s="348">
        <f t="shared" si="9"/>
        <v>376551</v>
      </c>
      <c r="BQ40" s="357">
        <f t="shared" si="10"/>
        <v>49701.750000000007</v>
      </c>
      <c r="BR40" s="654">
        <f t="shared" si="11"/>
        <v>49701.79</v>
      </c>
      <c r="BS40" s="196" t="str">
        <f>VLOOKUP(A40,Sheet2!A:B,2,FALSE)</f>
        <v>โรงพยาบาลลาดบัวหลวง</v>
      </c>
    </row>
    <row r="41" spans="1:71" s="196" customFormat="1" x14ac:dyDescent="0.25">
      <c r="A41" s="201" t="s">
        <v>3067</v>
      </c>
      <c r="B41" s="202" t="s">
        <v>10</v>
      </c>
      <c r="C41" s="239">
        <v>434</v>
      </c>
      <c r="D41" s="488">
        <v>516022.25</v>
      </c>
      <c r="E41" s="489">
        <v>158469.80000000008</v>
      </c>
      <c r="F41" s="475">
        <v>158469.80000000008</v>
      </c>
      <c r="G41" s="239">
        <v>23</v>
      </c>
      <c r="H41" s="488">
        <v>24478</v>
      </c>
      <c r="I41" s="489">
        <v>11391.999999999998</v>
      </c>
      <c r="J41" s="475">
        <v>11391.999999999998</v>
      </c>
      <c r="K41" s="240"/>
      <c r="L41" s="488"/>
      <c r="M41" s="489"/>
      <c r="N41" s="475"/>
      <c r="O41" s="239">
        <v>1</v>
      </c>
      <c r="P41" s="488">
        <v>493.4</v>
      </c>
      <c r="Q41" s="489">
        <v>394.72</v>
      </c>
      <c r="R41" s="475">
        <v>394.72</v>
      </c>
      <c r="S41" s="358"/>
      <c r="T41" s="497"/>
      <c r="U41" s="498"/>
      <c r="V41" s="479"/>
      <c r="W41" s="236"/>
      <c r="X41" s="499"/>
      <c r="Y41" s="500"/>
      <c r="Z41" s="480"/>
      <c r="AA41" s="360"/>
      <c r="AB41" s="497"/>
      <c r="AC41" s="498"/>
      <c r="AD41" s="479"/>
      <c r="AE41" s="358"/>
      <c r="AF41" s="359"/>
      <c r="AG41" s="363"/>
      <c r="AH41" s="664"/>
      <c r="AI41" s="259"/>
      <c r="AJ41" s="499"/>
      <c r="AK41" s="500"/>
      <c r="AL41" s="480"/>
      <c r="AM41" s="360"/>
      <c r="AN41" s="497"/>
      <c r="AO41" s="498"/>
      <c r="AP41" s="479"/>
      <c r="AQ41" s="236"/>
      <c r="AR41" s="499"/>
      <c r="AS41" s="661"/>
      <c r="AT41" s="665"/>
      <c r="AU41" s="864"/>
      <c r="AV41" s="865"/>
      <c r="AW41" s="866"/>
      <c r="AX41" s="867"/>
      <c r="AY41" s="239"/>
      <c r="AZ41" s="488"/>
      <c r="BA41" s="489"/>
      <c r="BB41" s="475"/>
      <c r="BC41" s="240"/>
      <c r="BD41" s="488"/>
      <c r="BE41" s="489"/>
      <c r="BF41" s="475"/>
      <c r="BG41" s="361"/>
      <c r="BH41" s="662"/>
      <c r="BI41" s="663"/>
      <c r="BJ41" s="667"/>
      <c r="BK41" s="236"/>
      <c r="BL41" s="499"/>
      <c r="BM41" s="500"/>
      <c r="BN41" s="480"/>
      <c r="BO41" s="195">
        <f t="shared" si="8"/>
        <v>458</v>
      </c>
      <c r="BP41" s="348">
        <f t="shared" si="9"/>
        <v>540993.65</v>
      </c>
      <c r="BQ41" s="357">
        <f t="shared" si="10"/>
        <v>170256.52000000008</v>
      </c>
      <c r="BR41" s="654">
        <f t="shared" si="11"/>
        <v>170256.52000000008</v>
      </c>
      <c r="BS41" s="196" t="str">
        <f>VLOOKUP(A41,Sheet2!A:B,2,FALSE)</f>
        <v>โรงพยาบาลวังน้อย</v>
      </c>
    </row>
    <row r="42" spans="1:71" s="196" customFormat="1" x14ac:dyDescent="0.25">
      <c r="A42" s="201" t="s">
        <v>3068</v>
      </c>
      <c r="B42" s="202" t="s">
        <v>11</v>
      </c>
      <c r="C42" s="239">
        <v>23</v>
      </c>
      <c r="D42" s="488">
        <v>20489</v>
      </c>
      <c r="E42" s="489">
        <v>5038.75</v>
      </c>
      <c r="F42" s="475">
        <v>5038.7700000000004</v>
      </c>
      <c r="G42" s="239">
        <v>219</v>
      </c>
      <c r="H42" s="488">
        <v>194619</v>
      </c>
      <c r="I42" s="489">
        <v>49422</v>
      </c>
      <c r="J42" s="475">
        <v>49422</v>
      </c>
      <c r="K42" s="240"/>
      <c r="L42" s="488"/>
      <c r="M42" s="489"/>
      <c r="N42" s="475"/>
      <c r="O42" s="239"/>
      <c r="P42" s="488"/>
      <c r="Q42" s="489"/>
      <c r="R42" s="475"/>
      <c r="S42" s="358"/>
      <c r="T42" s="497"/>
      <c r="U42" s="498"/>
      <c r="V42" s="479"/>
      <c r="W42" s="236"/>
      <c r="X42" s="499"/>
      <c r="Y42" s="500"/>
      <c r="Z42" s="480"/>
      <c r="AA42" s="360"/>
      <c r="AB42" s="497"/>
      <c r="AC42" s="498"/>
      <c r="AD42" s="479"/>
      <c r="AE42" s="358"/>
      <c r="AF42" s="359"/>
      <c r="AG42" s="363"/>
      <c r="AH42" s="664"/>
      <c r="AI42" s="259"/>
      <c r="AJ42" s="499"/>
      <c r="AK42" s="500"/>
      <c r="AL42" s="480"/>
      <c r="AM42" s="360"/>
      <c r="AN42" s="497"/>
      <c r="AO42" s="498"/>
      <c r="AP42" s="479"/>
      <c r="AQ42" s="236"/>
      <c r="AR42" s="499"/>
      <c r="AS42" s="661"/>
      <c r="AT42" s="665"/>
      <c r="AU42" s="239"/>
      <c r="AV42" s="488"/>
      <c r="AW42" s="489"/>
      <c r="AX42" s="475"/>
      <c r="AY42" s="864"/>
      <c r="AZ42" s="865"/>
      <c r="BA42" s="866"/>
      <c r="BB42" s="867"/>
      <c r="BC42" s="240"/>
      <c r="BD42" s="488"/>
      <c r="BE42" s="489"/>
      <c r="BF42" s="475"/>
      <c r="BG42" s="361"/>
      <c r="BH42" s="662"/>
      <c r="BI42" s="663"/>
      <c r="BJ42" s="667"/>
      <c r="BK42" s="236"/>
      <c r="BL42" s="499"/>
      <c r="BM42" s="500"/>
      <c r="BN42" s="480"/>
      <c r="BO42" s="195">
        <f t="shared" si="8"/>
        <v>242</v>
      </c>
      <c r="BP42" s="348">
        <f t="shared" si="9"/>
        <v>215108</v>
      </c>
      <c r="BQ42" s="357">
        <f t="shared" si="10"/>
        <v>54460.75</v>
      </c>
      <c r="BR42" s="654">
        <f t="shared" si="11"/>
        <v>54460.770000000004</v>
      </c>
      <c r="BS42" s="196" t="str">
        <f>VLOOKUP(A42,Sheet2!A:B,2,FALSE)</f>
        <v>โรงพยาบาลบางซ้าย</v>
      </c>
    </row>
    <row r="43" spans="1:71" s="196" customFormat="1" x14ac:dyDescent="0.25">
      <c r="A43" s="201" t="s">
        <v>3069</v>
      </c>
      <c r="B43" s="209" t="s">
        <v>3070</v>
      </c>
      <c r="C43" s="239">
        <v>376</v>
      </c>
      <c r="D43" s="488">
        <v>493842</v>
      </c>
      <c r="E43" s="489">
        <v>88163.375</v>
      </c>
      <c r="F43" s="475">
        <v>88163.50999999998</v>
      </c>
      <c r="G43" s="239">
        <v>5</v>
      </c>
      <c r="H43" s="488">
        <v>6418</v>
      </c>
      <c r="I43" s="489">
        <v>1750</v>
      </c>
      <c r="J43" s="475">
        <v>1750</v>
      </c>
      <c r="K43" s="240"/>
      <c r="L43" s="488"/>
      <c r="M43" s="489"/>
      <c r="N43" s="475"/>
      <c r="O43" s="239"/>
      <c r="P43" s="488"/>
      <c r="Q43" s="489"/>
      <c r="R43" s="475"/>
      <c r="S43" s="358"/>
      <c r="T43" s="497"/>
      <c r="U43" s="498"/>
      <c r="V43" s="479"/>
      <c r="W43" s="236"/>
      <c r="X43" s="499"/>
      <c r="Y43" s="500"/>
      <c r="Z43" s="480"/>
      <c r="AA43" s="360"/>
      <c r="AB43" s="497"/>
      <c r="AC43" s="498"/>
      <c r="AD43" s="479"/>
      <c r="AE43" s="358"/>
      <c r="AF43" s="359"/>
      <c r="AG43" s="363"/>
      <c r="AH43" s="664"/>
      <c r="AI43" s="259"/>
      <c r="AJ43" s="499"/>
      <c r="AK43" s="500"/>
      <c r="AL43" s="480"/>
      <c r="AM43" s="360"/>
      <c r="AN43" s="497"/>
      <c r="AO43" s="498"/>
      <c r="AP43" s="479"/>
      <c r="AQ43" s="236"/>
      <c r="AR43" s="499"/>
      <c r="AS43" s="661"/>
      <c r="AT43" s="665"/>
      <c r="AU43" s="239">
        <v>2</v>
      </c>
      <c r="AV43" s="488">
        <v>100</v>
      </c>
      <c r="AW43" s="489">
        <v>50</v>
      </c>
      <c r="AX43" s="475">
        <v>50</v>
      </c>
      <c r="AY43" s="239"/>
      <c r="AZ43" s="488"/>
      <c r="BA43" s="489"/>
      <c r="BB43" s="475"/>
      <c r="BC43" s="1091"/>
      <c r="BD43" s="865"/>
      <c r="BE43" s="866"/>
      <c r="BF43" s="867"/>
      <c r="BG43" s="361"/>
      <c r="BH43" s="662"/>
      <c r="BI43" s="663"/>
      <c r="BJ43" s="667"/>
      <c r="BK43" s="236"/>
      <c r="BL43" s="499"/>
      <c r="BM43" s="500"/>
      <c r="BN43" s="480"/>
      <c r="BO43" s="195">
        <f t="shared" si="8"/>
        <v>383</v>
      </c>
      <c r="BP43" s="348">
        <f t="shared" si="9"/>
        <v>500360</v>
      </c>
      <c r="BQ43" s="357">
        <f t="shared" si="10"/>
        <v>89963.375</v>
      </c>
      <c r="BR43" s="654">
        <f t="shared" si="11"/>
        <v>89963.50999999998</v>
      </c>
      <c r="BS43" s="196" t="str">
        <f>VLOOKUP(A43,Sheet2!A:B,2,FALSE)</f>
        <v>โรงพยาบาลอุทัย</v>
      </c>
    </row>
    <row r="44" spans="1:71" s="196" customFormat="1" x14ac:dyDescent="0.25">
      <c r="A44" s="201" t="s">
        <v>3071</v>
      </c>
      <c r="B44" s="209" t="s">
        <v>3072</v>
      </c>
      <c r="C44" s="239">
        <v>104</v>
      </c>
      <c r="D44" s="488">
        <v>127200.25</v>
      </c>
      <c r="E44" s="489">
        <v>14315.324999999997</v>
      </c>
      <c r="F44" s="475">
        <v>14315.349999999997</v>
      </c>
      <c r="G44" s="239">
        <v>11</v>
      </c>
      <c r="H44" s="488">
        <v>9876</v>
      </c>
      <c r="I44" s="489">
        <v>2147.4</v>
      </c>
      <c r="J44" s="475">
        <v>2147.4</v>
      </c>
      <c r="K44" s="240"/>
      <c r="L44" s="488"/>
      <c r="M44" s="489"/>
      <c r="N44" s="475"/>
      <c r="O44" s="239"/>
      <c r="P44" s="488"/>
      <c r="Q44" s="489"/>
      <c r="R44" s="475"/>
      <c r="S44" s="358"/>
      <c r="T44" s="497"/>
      <c r="U44" s="498"/>
      <c r="V44" s="479"/>
      <c r="W44" s="236"/>
      <c r="X44" s="499"/>
      <c r="Y44" s="500"/>
      <c r="Z44" s="480"/>
      <c r="AA44" s="360"/>
      <c r="AB44" s="497"/>
      <c r="AC44" s="498"/>
      <c r="AD44" s="479"/>
      <c r="AE44" s="358"/>
      <c r="AF44" s="359"/>
      <c r="AG44" s="363"/>
      <c r="AH44" s="664"/>
      <c r="AI44" s="259"/>
      <c r="AJ44" s="499"/>
      <c r="AK44" s="500"/>
      <c r="AL44" s="480"/>
      <c r="AM44" s="360"/>
      <c r="AN44" s="497"/>
      <c r="AO44" s="498"/>
      <c r="AP44" s="479"/>
      <c r="AQ44" s="236"/>
      <c r="AR44" s="499"/>
      <c r="AS44" s="661"/>
      <c r="AT44" s="665"/>
      <c r="AU44" s="239"/>
      <c r="AV44" s="488"/>
      <c r="AW44" s="489"/>
      <c r="AX44" s="475"/>
      <c r="AY44" s="239"/>
      <c r="AZ44" s="488"/>
      <c r="BA44" s="489"/>
      <c r="BB44" s="475"/>
      <c r="BC44" s="240"/>
      <c r="BD44" s="488"/>
      <c r="BE44" s="489"/>
      <c r="BF44" s="475"/>
      <c r="BG44" s="351"/>
      <c r="BH44" s="616"/>
      <c r="BI44" s="633"/>
      <c r="BJ44" s="655"/>
      <c r="BK44" s="236"/>
      <c r="BL44" s="499"/>
      <c r="BM44" s="500"/>
      <c r="BN44" s="480"/>
      <c r="BO44" s="195">
        <f t="shared" si="8"/>
        <v>115</v>
      </c>
      <c r="BP44" s="348">
        <f t="shared" si="9"/>
        <v>137076.25</v>
      </c>
      <c r="BQ44" s="357">
        <f t="shared" si="10"/>
        <v>16462.724999999999</v>
      </c>
      <c r="BR44" s="654">
        <f t="shared" si="11"/>
        <v>16462.749999999996</v>
      </c>
      <c r="BS44" s="196" t="str">
        <f>VLOOKUP(A44,Sheet2!A:B,2,FALSE)</f>
        <v>โรงพยาบาลมหาราช</v>
      </c>
    </row>
    <row r="45" spans="1:71" s="196" customFormat="1" x14ac:dyDescent="0.25">
      <c r="A45" s="199" t="s">
        <v>3073</v>
      </c>
      <c r="B45" s="202" t="s">
        <v>15</v>
      </c>
      <c r="C45" s="239">
        <v>76</v>
      </c>
      <c r="D45" s="488">
        <v>82729</v>
      </c>
      <c r="E45" s="489">
        <v>11543.4</v>
      </c>
      <c r="F45" s="475">
        <v>11543.41</v>
      </c>
      <c r="G45" s="239">
        <v>5</v>
      </c>
      <c r="H45" s="488">
        <v>4537</v>
      </c>
      <c r="I45" s="489">
        <v>1020.9</v>
      </c>
      <c r="J45" s="475">
        <v>1020.9</v>
      </c>
      <c r="K45" s="240"/>
      <c r="L45" s="488"/>
      <c r="M45" s="489"/>
      <c r="N45" s="475"/>
      <c r="O45" s="239"/>
      <c r="P45" s="488"/>
      <c r="Q45" s="489"/>
      <c r="R45" s="475"/>
      <c r="S45" s="358"/>
      <c r="T45" s="497"/>
      <c r="U45" s="498"/>
      <c r="V45" s="479"/>
      <c r="W45" s="236"/>
      <c r="X45" s="499"/>
      <c r="Y45" s="500"/>
      <c r="Z45" s="480"/>
      <c r="AA45" s="360"/>
      <c r="AB45" s="497"/>
      <c r="AC45" s="498"/>
      <c r="AD45" s="479"/>
      <c r="AE45" s="358"/>
      <c r="AF45" s="359"/>
      <c r="AG45" s="363"/>
      <c r="AH45" s="664"/>
      <c r="AI45" s="259"/>
      <c r="AJ45" s="499"/>
      <c r="AK45" s="500"/>
      <c r="AL45" s="480"/>
      <c r="AM45" s="360"/>
      <c r="AN45" s="497"/>
      <c r="AO45" s="498"/>
      <c r="AP45" s="479"/>
      <c r="AQ45" s="236"/>
      <c r="AR45" s="499"/>
      <c r="AS45" s="661"/>
      <c r="AT45" s="665"/>
      <c r="AU45" s="239"/>
      <c r="AV45" s="488"/>
      <c r="AW45" s="489"/>
      <c r="AX45" s="475"/>
      <c r="AY45" s="239"/>
      <c r="AZ45" s="488"/>
      <c r="BA45" s="489"/>
      <c r="BB45" s="475"/>
      <c r="BC45" s="240"/>
      <c r="BD45" s="488"/>
      <c r="BE45" s="489"/>
      <c r="BF45" s="475"/>
      <c r="BG45" s="361"/>
      <c r="BH45" s="662"/>
      <c r="BI45" s="663"/>
      <c r="BJ45" s="667"/>
      <c r="BK45" s="349"/>
      <c r="BL45" s="258"/>
      <c r="BM45" s="627"/>
      <c r="BN45" s="527"/>
      <c r="BO45" s="195">
        <f t="shared" si="8"/>
        <v>81</v>
      </c>
      <c r="BP45" s="348">
        <f t="shared" si="9"/>
        <v>87266</v>
      </c>
      <c r="BQ45" s="357">
        <f t="shared" si="10"/>
        <v>12564.3</v>
      </c>
      <c r="BR45" s="654">
        <f t="shared" si="11"/>
        <v>12564.31</v>
      </c>
      <c r="BS45" s="196" t="str">
        <f>VLOOKUP(A45,Sheet2!A:B,2,FALSE)</f>
        <v>โรงพยาบาลบ้านแพรก</v>
      </c>
    </row>
    <row r="46" spans="1:71" s="196" customFormat="1" x14ac:dyDescent="0.25">
      <c r="A46" s="1465" t="s">
        <v>12</v>
      </c>
      <c r="B46" s="1465"/>
      <c r="C46" s="210">
        <f t="shared" ref="C46:AH46" si="12">SUM(C30:C45)</f>
        <v>3515</v>
      </c>
      <c r="D46" s="492">
        <f t="shared" si="12"/>
        <v>4125576.5</v>
      </c>
      <c r="E46" s="493">
        <f t="shared" si="12"/>
        <v>867586.55</v>
      </c>
      <c r="F46" s="476">
        <f t="shared" si="12"/>
        <v>867587.33000000007</v>
      </c>
      <c r="G46" s="210">
        <f t="shared" si="12"/>
        <v>1304</v>
      </c>
      <c r="H46" s="492">
        <f t="shared" si="12"/>
        <v>1294067</v>
      </c>
      <c r="I46" s="493">
        <f t="shared" si="12"/>
        <v>294059.90000000008</v>
      </c>
      <c r="J46" s="476">
        <f t="shared" si="12"/>
        <v>294059.90000000008</v>
      </c>
      <c r="K46" s="210">
        <f t="shared" si="12"/>
        <v>0</v>
      </c>
      <c r="L46" s="492">
        <f t="shared" si="12"/>
        <v>0</v>
      </c>
      <c r="M46" s="493">
        <f t="shared" si="12"/>
        <v>0</v>
      </c>
      <c r="N46" s="476">
        <f t="shared" si="12"/>
        <v>0</v>
      </c>
      <c r="O46" s="210">
        <f t="shared" si="12"/>
        <v>4</v>
      </c>
      <c r="P46" s="492">
        <f t="shared" si="12"/>
        <v>7005.9299999999994</v>
      </c>
      <c r="Q46" s="493">
        <f t="shared" si="12"/>
        <v>1344.72</v>
      </c>
      <c r="R46" s="476">
        <f t="shared" si="12"/>
        <v>1344.72</v>
      </c>
      <c r="S46" s="210">
        <f t="shared" si="12"/>
        <v>0</v>
      </c>
      <c r="T46" s="492">
        <f t="shared" si="12"/>
        <v>0</v>
      </c>
      <c r="U46" s="493">
        <f t="shared" si="12"/>
        <v>0</v>
      </c>
      <c r="V46" s="476">
        <f t="shared" si="12"/>
        <v>0</v>
      </c>
      <c r="W46" s="210">
        <f t="shared" si="12"/>
        <v>0</v>
      </c>
      <c r="X46" s="492">
        <f t="shared" si="12"/>
        <v>0</v>
      </c>
      <c r="Y46" s="493">
        <f t="shared" si="12"/>
        <v>0</v>
      </c>
      <c r="Z46" s="476">
        <f t="shared" si="12"/>
        <v>0</v>
      </c>
      <c r="AA46" s="210">
        <f t="shared" si="12"/>
        <v>0</v>
      </c>
      <c r="AB46" s="492">
        <f t="shared" si="12"/>
        <v>0</v>
      </c>
      <c r="AC46" s="493">
        <f t="shared" si="12"/>
        <v>0</v>
      </c>
      <c r="AD46" s="476">
        <f t="shared" si="12"/>
        <v>0</v>
      </c>
      <c r="AE46" s="210">
        <f t="shared" si="12"/>
        <v>0</v>
      </c>
      <c r="AF46" s="492">
        <f t="shared" si="12"/>
        <v>0</v>
      </c>
      <c r="AG46" s="493">
        <f t="shared" si="12"/>
        <v>0</v>
      </c>
      <c r="AH46" s="476">
        <f t="shared" si="12"/>
        <v>0</v>
      </c>
      <c r="AI46" s="210">
        <f t="shared" ref="AI46:BN46" si="13">SUM(AI30:AI45)</f>
        <v>0</v>
      </c>
      <c r="AJ46" s="492">
        <f t="shared" si="13"/>
        <v>0</v>
      </c>
      <c r="AK46" s="493">
        <f t="shared" si="13"/>
        <v>0</v>
      </c>
      <c r="AL46" s="476">
        <f t="shared" si="13"/>
        <v>0</v>
      </c>
      <c r="AM46" s="210">
        <f t="shared" si="13"/>
        <v>0</v>
      </c>
      <c r="AN46" s="492">
        <f t="shared" si="13"/>
        <v>0</v>
      </c>
      <c r="AO46" s="493">
        <f t="shared" si="13"/>
        <v>0</v>
      </c>
      <c r="AP46" s="476">
        <f t="shared" si="13"/>
        <v>0</v>
      </c>
      <c r="AQ46" s="210">
        <f t="shared" si="13"/>
        <v>0</v>
      </c>
      <c r="AR46" s="492">
        <f t="shared" si="13"/>
        <v>0</v>
      </c>
      <c r="AS46" s="493">
        <f t="shared" si="13"/>
        <v>0</v>
      </c>
      <c r="AT46" s="476">
        <f t="shared" si="13"/>
        <v>0</v>
      </c>
      <c r="AU46" s="210">
        <f t="shared" si="13"/>
        <v>3</v>
      </c>
      <c r="AV46" s="492">
        <f t="shared" si="13"/>
        <v>970</v>
      </c>
      <c r="AW46" s="493">
        <f t="shared" si="13"/>
        <v>400</v>
      </c>
      <c r="AX46" s="476">
        <f t="shared" si="13"/>
        <v>400</v>
      </c>
      <c r="AY46" s="210">
        <f t="shared" si="13"/>
        <v>0</v>
      </c>
      <c r="AZ46" s="492">
        <f t="shared" si="13"/>
        <v>0</v>
      </c>
      <c r="BA46" s="493">
        <f t="shared" si="13"/>
        <v>0</v>
      </c>
      <c r="BB46" s="476">
        <f t="shared" si="13"/>
        <v>0</v>
      </c>
      <c r="BC46" s="210">
        <f t="shared" si="13"/>
        <v>0</v>
      </c>
      <c r="BD46" s="492">
        <f t="shared" si="13"/>
        <v>0</v>
      </c>
      <c r="BE46" s="493">
        <f t="shared" si="13"/>
        <v>0</v>
      </c>
      <c r="BF46" s="476">
        <f t="shared" si="13"/>
        <v>0</v>
      </c>
      <c r="BG46" s="210">
        <f t="shared" si="13"/>
        <v>0</v>
      </c>
      <c r="BH46" s="492">
        <f t="shared" si="13"/>
        <v>0</v>
      </c>
      <c r="BI46" s="493">
        <f t="shared" si="13"/>
        <v>0</v>
      </c>
      <c r="BJ46" s="476">
        <f t="shared" si="13"/>
        <v>0</v>
      </c>
      <c r="BK46" s="210">
        <f t="shared" si="13"/>
        <v>0</v>
      </c>
      <c r="BL46" s="492">
        <f t="shared" si="13"/>
        <v>0</v>
      </c>
      <c r="BM46" s="493">
        <f t="shared" si="13"/>
        <v>0</v>
      </c>
      <c r="BN46" s="476">
        <f t="shared" si="13"/>
        <v>0</v>
      </c>
      <c r="BO46" s="195">
        <f t="shared" si="8"/>
        <v>4826</v>
      </c>
      <c r="BP46" s="348">
        <f t="shared" si="9"/>
        <v>5427619.4299999997</v>
      </c>
      <c r="BQ46" s="357">
        <f t="shared" si="10"/>
        <v>1163391.1700000002</v>
      </c>
      <c r="BR46" s="654">
        <f t="shared" si="11"/>
        <v>1163391.9500000002</v>
      </c>
    </row>
    <row r="47" spans="1:71" s="196" customFormat="1" x14ac:dyDescent="0.25">
      <c r="D47" s="611"/>
      <c r="E47" s="620"/>
      <c r="F47" s="640"/>
      <c r="H47" s="611"/>
      <c r="I47" s="620"/>
      <c r="J47" s="640"/>
      <c r="L47" s="611"/>
      <c r="M47" s="620"/>
      <c r="N47" s="640"/>
      <c r="P47" s="611"/>
      <c r="Q47" s="620"/>
      <c r="R47" s="640"/>
      <c r="T47" s="611"/>
      <c r="U47" s="620"/>
      <c r="V47" s="640"/>
      <c r="X47" s="611"/>
      <c r="Y47" s="620"/>
      <c r="Z47" s="640"/>
      <c r="AB47" s="611"/>
      <c r="AC47" s="620"/>
      <c r="AD47" s="640"/>
      <c r="AF47" s="611"/>
      <c r="AG47" s="620"/>
      <c r="AH47" s="640"/>
      <c r="AJ47" s="611"/>
      <c r="AK47" s="620"/>
      <c r="AL47" s="640"/>
      <c r="AN47" s="611"/>
      <c r="AO47" s="620"/>
      <c r="AP47" s="640"/>
      <c r="AR47" s="611"/>
      <c r="AS47" s="620"/>
      <c r="AT47" s="640"/>
      <c r="AV47" s="611"/>
      <c r="AW47" s="620"/>
      <c r="AX47" s="640"/>
      <c r="AZ47" s="611"/>
      <c r="BA47" s="620"/>
      <c r="BB47" s="640"/>
      <c r="BD47" s="611"/>
      <c r="BE47" s="620"/>
      <c r="BF47" s="640"/>
      <c r="BH47" s="611"/>
      <c r="BI47" s="620"/>
      <c r="BJ47" s="640"/>
      <c r="BL47" s="611"/>
      <c r="BM47" s="620"/>
      <c r="BN47" s="640"/>
      <c r="BP47" s="611"/>
      <c r="BQ47" s="620"/>
      <c r="BR47" s="640"/>
    </row>
    <row r="48" spans="1:71" s="196" customFormat="1" x14ac:dyDescent="0.25">
      <c r="D48" s="611"/>
      <c r="E48" s="620"/>
      <c r="F48" s="640"/>
      <c r="H48" s="611"/>
      <c r="I48" s="620"/>
      <c r="J48" s="640"/>
      <c r="L48" s="611"/>
      <c r="M48" s="620"/>
      <c r="N48" s="640"/>
      <c r="P48" s="611"/>
      <c r="Q48" s="620"/>
      <c r="R48" s="640"/>
      <c r="T48" s="611"/>
      <c r="U48" s="620"/>
      <c r="V48" s="640"/>
      <c r="X48" s="611"/>
      <c r="Y48" s="620"/>
      <c r="Z48" s="640"/>
      <c r="AB48" s="611"/>
      <c r="AC48" s="620"/>
      <c r="AD48" s="640"/>
      <c r="AF48" s="611"/>
      <c r="AG48" s="620"/>
      <c r="AH48" s="640"/>
      <c r="AJ48" s="611"/>
      <c r="AK48" s="620"/>
      <c r="AL48" s="640"/>
      <c r="AN48" s="611"/>
      <c r="AO48" s="620"/>
      <c r="AP48" s="640"/>
      <c r="AR48" s="611"/>
      <c r="AS48" s="620"/>
      <c r="AT48" s="640"/>
      <c r="AV48" s="611"/>
      <c r="AW48" s="620"/>
      <c r="AX48" s="640"/>
      <c r="AZ48" s="611"/>
      <c r="BA48" s="620"/>
      <c r="BB48" s="640"/>
      <c r="BD48" s="611"/>
      <c r="BE48" s="620"/>
      <c r="BF48" s="640"/>
      <c r="BH48" s="611"/>
      <c r="BI48" s="620"/>
      <c r="BJ48" s="640"/>
      <c r="BL48" s="611"/>
      <c r="BM48" s="620"/>
      <c r="BN48" s="640"/>
      <c r="BO48" s="227">
        <f>SUM(BO30:BO45)</f>
        <v>4826</v>
      </c>
      <c r="BP48" s="617">
        <f>SUM(BP30:BP45)</f>
        <v>5427619.4300000006</v>
      </c>
      <c r="BQ48" s="637">
        <f>SUM(BQ30:BQ45)</f>
        <v>1163391.1700000002</v>
      </c>
      <c r="BR48" s="659">
        <f>SUM(BR30:BR45)</f>
        <v>1163391.9500000002</v>
      </c>
    </row>
    <row r="49" spans="1:71" x14ac:dyDescent="0.25">
      <c r="A49" s="1410" t="e">
        <f>+#REF!</f>
        <v>#REF!</v>
      </c>
      <c r="B49" s="1410"/>
      <c r="C49" s="1410"/>
      <c r="D49" s="1460"/>
      <c r="E49" s="1410"/>
      <c r="F49" s="1410"/>
      <c r="G49" s="1410"/>
      <c r="H49" s="1460"/>
      <c r="I49" s="1410"/>
      <c r="J49" s="1410"/>
      <c r="K49" s="1410"/>
      <c r="L49" s="1460"/>
      <c r="M49" s="1410"/>
      <c r="N49" s="1410"/>
      <c r="O49" s="1410"/>
      <c r="P49" s="1460"/>
      <c r="Q49" s="1477"/>
      <c r="R49" s="1410"/>
      <c r="S49" s="1410"/>
      <c r="T49" s="1460"/>
      <c r="U49" s="1477"/>
      <c r="V49" s="1410"/>
      <c r="W49" s="1410"/>
      <c r="X49" s="1460"/>
      <c r="Y49" s="1477"/>
      <c r="Z49" s="1410"/>
      <c r="AA49" s="1410"/>
      <c r="AB49" s="1460"/>
      <c r="AC49" s="1477"/>
      <c r="AD49" s="1410"/>
      <c r="AE49" s="1410"/>
      <c r="AF49" s="1460"/>
      <c r="AG49" s="1477"/>
      <c r="AH49" s="1410"/>
      <c r="AI49" s="1410"/>
      <c r="AJ49" s="1410"/>
      <c r="AK49" s="511"/>
      <c r="AL49" s="1132"/>
      <c r="AM49" s="1130"/>
      <c r="AN49" s="1131"/>
      <c r="AO49" s="511"/>
      <c r="AP49" s="1132"/>
      <c r="AQ49" s="1130"/>
      <c r="AR49" s="1131"/>
      <c r="AS49" s="511"/>
      <c r="AT49" s="1132"/>
      <c r="AU49" s="1130"/>
      <c r="AV49" s="1131"/>
      <c r="AW49" s="511"/>
      <c r="AX49" s="1132"/>
      <c r="AY49" s="1130"/>
      <c r="AZ49" s="1131"/>
      <c r="BA49" s="511"/>
      <c r="BB49" s="1132"/>
      <c r="BC49" s="1130"/>
      <c r="BD49" s="1131"/>
      <c r="BE49" s="511"/>
      <c r="BF49" s="1132"/>
      <c r="BK49" s="1130"/>
      <c r="BL49" s="1131"/>
      <c r="BM49" s="511"/>
      <c r="BN49" s="1132"/>
    </row>
    <row r="50" spans="1:71" x14ac:dyDescent="0.25">
      <c r="A50" s="1130"/>
      <c r="B50" s="1130"/>
      <c r="C50" s="1130"/>
      <c r="D50" s="1131"/>
      <c r="E50" s="511"/>
      <c r="F50" s="1132"/>
      <c r="G50" s="1130"/>
      <c r="H50" s="1131"/>
      <c r="I50" s="511"/>
      <c r="J50" s="1132"/>
      <c r="K50" s="1130"/>
      <c r="L50" s="1131"/>
      <c r="M50" s="511"/>
      <c r="N50" s="1132"/>
      <c r="O50" s="1130"/>
      <c r="P50" s="1131"/>
      <c r="Q50" s="511"/>
      <c r="R50" s="1132"/>
      <c r="S50" s="1130"/>
      <c r="T50" s="1131"/>
      <c r="U50" s="511"/>
      <c r="V50" s="1132"/>
      <c r="W50" s="1130"/>
      <c r="X50" s="1131"/>
      <c r="Y50" s="511"/>
      <c r="Z50" s="1132"/>
      <c r="AA50" s="1130"/>
      <c r="AB50" s="1131"/>
      <c r="AC50" s="511"/>
      <c r="AD50" s="1132"/>
      <c r="AE50" s="1130"/>
      <c r="AF50" s="1131"/>
      <c r="AG50" s="511"/>
      <c r="AH50" s="1132"/>
      <c r="AI50" s="1130"/>
      <c r="AJ50" s="1131"/>
      <c r="AK50" s="511"/>
      <c r="AL50" s="1132"/>
      <c r="AM50" s="1130"/>
      <c r="AN50" s="1131"/>
      <c r="AO50" s="511"/>
      <c r="AP50" s="1132"/>
      <c r="AQ50" s="1130"/>
      <c r="AR50" s="1131"/>
      <c r="AS50" s="511"/>
      <c r="AT50" s="1132"/>
      <c r="AU50" s="1130"/>
      <c r="AV50" s="1131"/>
      <c r="AW50" s="511"/>
      <c r="AX50" s="1132"/>
      <c r="AY50" s="1130"/>
      <c r="AZ50" s="1131"/>
      <c r="BA50" s="511"/>
      <c r="BB50" s="1132"/>
      <c r="BC50" s="1130"/>
      <c r="BD50" s="1131"/>
      <c r="BE50" s="511"/>
      <c r="BF50" s="1132"/>
      <c r="BK50" s="1130"/>
      <c r="BL50" s="1131"/>
      <c r="BM50" s="511"/>
      <c r="BN50" s="1132"/>
    </row>
    <row r="51" spans="1:71" s="207" customFormat="1" x14ac:dyDescent="0.25">
      <c r="A51" s="211" t="s">
        <v>1</v>
      </c>
      <c r="B51" s="212"/>
      <c r="C51" s="1402" t="s">
        <v>23672</v>
      </c>
      <c r="D51" s="1473"/>
      <c r="E51" s="494"/>
      <c r="F51" s="477"/>
      <c r="G51" s="1402" t="s">
        <v>23673</v>
      </c>
      <c r="H51" s="1473"/>
      <c r="I51" s="494"/>
      <c r="J51" s="477"/>
      <c r="K51" s="1402" t="s">
        <v>23674</v>
      </c>
      <c r="L51" s="1473"/>
      <c r="M51" s="494"/>
      <c r="N51" s="477"/>
      <c r="O51" s="1402" t="s">
        <v>23675</v>
      </c>
      <c r="P51" s="1473"/>
      <c r="Q51" s="494"/>
      <c r="R51" s="477"/>
      <c r="S51" s="1402" t="s">
        <v>23676</v>
      </c>
      <c r="T51" s="1473"/>
      <c r="U51" s="494"/>
      <c r="V51" s="477"/>
      <c r="W51" s="1402" t="s">
        <v>17</v>
      </c>
      <c r="X51" s="1473"/>
      <c r="Y51" s="494"/>
      <c r="Z51" s="477"/>
      <c r="AA51" s="1402" t="s">
        <v>23677</v>
      </c>
      <c r="AB51" s="1473"/>
      <c r="AC51" s="494"/>
      <c r="AD51" s="477"/>
      <c r="AE51" s="1402" t="s">
        <v>23681</v>
      </c>
      <c r="AF51" s="1473"/>
      <c r="AG51" s="494"/>
      <c r="AH51" s="477"/>
      <c r="AI51" s="1402" t="s">
        <v>2</v>
      </c>
      <c r="AJ51" s="1403"/>
      <c r="AK51" s="494"/>
      <c r="AL51" s="477"/>
      <c r="AM51" s="1402" t="s">
        <v>23670</v>
      </c>
      <c r="AN51" s="1403"/>
      <c r="AO51" s="494"/>
      <c r="AP51" s="477"/>
      <c r="AQ51" s="1402" t="s">
        <v>23678</v>
      </c>
      <c r="AR51" s="1403"/>
      <c r="AS51" s="494"/>
      <c r="AT51" s="477"/>
      <c r="AU51" s="1402" t="s">
        <v>23669</v>
      </c>
      <c r="AV51" s="1403"/>
      <c r="AW51" s="494"/>
      <c r="AX51" s="477"/>
      <c r="AY51" s="1402" t="s">
        <v>23679</v>
      </c>
      <c r="AZ51" s="1403"/>
      <c r="BA51" s="494"/>
      <c r="BB51" s="477"/>
      <c r="BC51" s="1402" t="s">
        <v>23671</v>
      </c>
      <c r="BD51" s="1403"/>
      <c r="BE51" s="494"/>
      <c r="BF51" s="477"/>
      <c r="BG51" s="1402" t="s">
        <v>13</v>
      </c>
      <c r="BH51" s="1403"/>
      <c r="BI51" s="494"/>
      <c r="BJ51" s="477"/>
      <c r="BK51" s="1402" t="s">
        <v>23680</v>
      </c>
      <c r="BL51" s="1403"/>
      <c r="BM51" s="494"/>
      <c r="BN51" s="477"/>
      <c r="BO51" s="1404" t="s">
        <v>12</v>
      </c>
      <c r="BP51" s="1405"/>
      <c r="BQ51" s="636"/>
      <c r="BR51" s="658"/>
    </row>
    <row r="52" spans="1:71" x14ac:dyDescent="0.25">
      <c r="A52" s="1409" t="s">
        <v>18</v>
      </c>
      <c r="B52" s="1409" t="s">
        <v>3</v>
      </c>
      <c r="C52" s="1406" t="s">
        <v>23687</v>
      </c>
      <c r="D52" s="1467"/>
      <c r="E52" s="482"/>
      <c r="F52" s="473"/>
      <c r="G52" s="1406" t="s">
        <v>23687</v>
      </c>
      <c r="H52" s="1467"/>
      <c r="I52" s="482"/>
      <c r="J52" s="473"/>
      <c r="K52" s="1406" t="s">
        <v>23687</v>
      </c>
      <c r="L52" s="1467"/>
      <c r="M52" s="482"/>
      <c r="N52" s="473"/>
      <c r="O52" s="1406" t="s">
        <v>23687</v>
      </c>
      <c r="P52" s="1467"/>
      <c r="Q52" s="482"/>
      <c r="R52" s="473"/>
      <c r="S52" s="1406" t="s">
        <v>23687</v>
      </c>
      <c r="T52" s="1467"/>
      <c r="U52" s="482"/>
      <c r="V52" s="473"/>
      <c r="W52" s="1406" t="s">
        <v>23687</v>
      </c>
      <c r="X52" s="1467"/>
      <c r="Y52" s="482"/>
      <c r="Z52" s="473"/>
      <c r="AA52" s="1406" t="s">
        <v>23687</v>
      </c>
      <c r="AB52" s="1467"/>
      <c r="AC52" s="482"/>
      <c r="AD52" s="473"/>
      <c r="AE52" s="1406" t="s">
        <v>23687</v>
      </c>
      <c r="AF52" s="1467"/>
      <c r="AG52" s="482"/>
      <c r="AH52" s="473"/>
      <c r="AI52" s="1406" t="s">
        <v>23687</v>
      </c>
      <c r="AJ52" s="1407"/>
      <c r="AK52" s="482"/>
      <c r="AL52" s="473"/>
      <c r="AM52" s="1406" t="s">
        <v>23687</v>
      </c>
      <c r="AN52" s="1407"/>
      <c r="AO52" s="482"/>
      <c r="AP52" s="473"/>
      <c r="AQ52" s="1406" t="s">
        <v>23687</v>
      </c>
      <c r="AR52" s="1407"/>
      <c r="AS52" s="482"/>
      <c r="AT52" s="473"/>
      <c r="AU52" s="1406" t="s">
        <v>23687</v>
      </c>
      <c r="AV52" s="1407"/>
      <c r="AW52" s="482"/>
      <c r="AX52" s="473"/>
      <c r="AY52" s="1406" t="s">
        <v>23687</v>
      </c>
      <c r="AZ52" s="1407"/>
      <c r="BA52" s="482"/>
      <c r="BB52" s="473"/>
      <c r="BC52" s="1406" t="s">
        <v>23687</v>
      </c>
      <c r="BD52" s="1407"/>
      <c r="BE52" s="482"/>
      <c r="BF52" s="473"/>
      <c r="BG52" s="1406" t="s">
        <v>23687</v>
      </c>
      <c r="BH52" s="1407"/>
      <c r="BI52" s="482"/>
      <c r="BJ52" s="473"/>
      <c r="BK52" s="1406" t="s">
        <v>23687</v>
      </c>
      <c r="BL52" s="1407"/>
      <c r="BM52" s="482"/>
      <c r="BN52" s="473"/>
      <c r="BO52" s="1406" t="s">
        <v>23687</v>
      </c>
      <c r="BP52" s="1407"/>
      <c r="BQ52" s="635"/>
      <c r="BR52" s="657"/>
    </row>
    <row r="53" spans="1:71" x14ac:dyDescent="0.25">
      <c r="A53" s="1409"/>
      <c r="B53" s="1409"/>
      <c r="C53" s="1129" t="s">
        <v>4</v>
      </c>
      <c r="D53" s="483" t="s">
        <v>5</v>
      </c>
      <c r="E53" s="484" t="s">
        <v>23723</v>
      </c>
      <c r="F53" s="449" t="s">
        <v>23732</v>
      </c>
      <c r="G53" s="1129" t="s">
        <v>4</v>
      </c>
      <c r="H53" s="483" t="s">
        <v>5</v>
      </c>
      <c r="I53" s="484" t="s">
        <v>23723</v>
      </c>
      <c r="J53" s="449" t="s">
        <v>23732</v>
      </c>
      <c r="K53" s="1129" t="s">
        <v>4</v>
      </c>
      <c r="L53" s="483" t="s">
        <v>5</v>
      </c>
      <c r="M53" s="484" t="s">
        <v>23723</v>
      </c>
      <c r="N53" s="449" t="s">
        <v>23732</v>
      </c>
      <c r="O53" s="1129" t="s">
        <v>4</v>
      </c>
      <c r="P53" s="483" t="s">
        <v>5</v>
      </c>
      <c r="Q53" s="484" t="s">
        <v>23723</v>
      </c>
      <c r="R53" s="449" t="s">
        <v>23732</v>
      </c>
      <c r="S53" s="1129" t="s">
        <v>4</v>
      </c>
      <c r="T53" s="483" t="s">
        <v>5</v>
      </c>
      <c r="U53" s="484" t="s">
        <v>23723</v>
      </c>
      <c r="V53" s="449" t="s">
        <v>23732</v>
      </c>
      <c r="W53" s="1129" t="s">
        <v>4</v>
      </c>
      <c r="X53" s="483" t="s">
        <v>5</v>
      </c>
      <c r="Y53" s="484" t="s">
        <v>23723</v>
      </c>
      <c r="Z53" s="449" t="s">
        <v>23732</v>
      </c>
      <c r="AA53" s="1129" t="s">
        <v>4</v>
      </c>
      <c r="AB53" s="483" t="s">
        <v>5</v>
      </c>
      <c r="AC53" s="484" t="s">
        <v>23723</v>
      </c>
      <c r="AD53" s="449" t="s">
        <v>23732</v>
      </c>
      <c r="AE53" s="1129" t="s">
        <v>4</v>
      </c>
      <c r="AF53" s="483" t="s">
        <v>5</v>
      </c>
      <c r="AG53" s="484" t="s">
        <v>23723</v>
      </c>
      <c r="AH53" s="449" t="s">
        <v>23732</v>
      </c>
      <c r="AI53" s="1129" t="s">
        <v>4</v>
      </c>
      <c r="AJ53" s="483" t="s">
        <v>5</v>
      </c>
      <c r="AK53" s="484" t="s">
        <v>23723</v>
      </c>
      <c r="AL53" s="449" t="s">
        <v>23732</v>
      </c>
      <c r="AM53" s="1129" t="s">
        <v>4</v>
      </c>
      <c r="AN53" s="483" t="s">
        <v>5</v>
      </c>
      <c r="AO53" s="484" t="s">
        <v>23723</v>
      </c>
      <c r="AP53" s="449" t="s">
        <v>23732</v>
      </c>
      <c r="AQ53" s="1129" t="s">
        <v>4</v>
      </c>
      <c r="AR53" s="483" t="s">
        <v>5</v>
      </c>
      <c r="AS53" s="484" t="s">
        <v>23723</v>
      </c>
      <c r="AT53" s="449" t="s">
        <v>23732</v>
      </c>
      <c r="AU53" s="1129" t="s">
        <v>4</v>
      </c>
      <c r="AV53" s="483" t="s">
        <v>5</v>
      </c>
      <c r="AW53" s="484" t="s">
        <v>23723</v>
      </c>
      <c r="AX53" s="449" t="s">
        <v>23732</v>
      </c>
      <c r="AY53" s="1129" t="s">
        <v>4</v>
      </c>
      <c r="AZ53" s="483" t="s">
        <v>5</v>
      </c>
      <c r="BA53" s="484" t="s">
        <v>23723</v>
      </c>
      <c r="BB53" s="449" t="s">
        <v>23732</v>
      </c>
      <c r="BC53" s="1129" t="s">
        <v>4</v>
      </c>
      <c r="BD53" s="483" t="s">
        <v>5</v>
      </c>
      <c r="BE53" s="484" t="s">
        <v>23723</v>
      </c>
      <c r="BF53" s="449" t="s">
        <v>23732</v>
      </c>
      <c r="BG53" s="1129" t="s">
        <v>4</v>
      </c>
      <c r="BH53" s="483" t="s">
        <v>5</v>
      </c>
      <c r="BI53" s="484" t="s">
        <v>23723</v>
      </c>
      <c r="BJ53" s="449" t="s">
        <v>23732</v>
      </c>
      <c r="BK53" s="1129" t="s">
        <v>4</v>
      </c>
      <c r="BL53" s="483" t="s">
        <v>5</v>
      </c>
      <c r="BM53" s="484" t="s">
        <v>23723</v>
      </c>
      <c r="BN53" s="449" t="s">
        <v>23732</v>
      </c>
      <c r="BO53" s="1129" t="s">
        <v>4</v>
      </c>
      <c r="BP53" s="483" t="s">
        <v>5</v>
      </c>
      <c r="BQ53" s="484" t="s">
        <v>23723</v>
      </c>
      <c r="BR53" s="449" t="s">
        <v>23732</v>
      </c>
    </row>
    <row r="54" spans="1:71" x14ac:dyDescent="0.25">
      <c r="A54" s="217" t="s">
        <v>2910</v>
      </c>
      <c r="B54" s="218" t="s">
        <v>6</v>
      </c>
      <c r="C54" s="214">
        <f t="shared" ref="C54:AH54" si="14">+C6+C30</f>
        <v>0</v>
      </c>
      <c r="D54" s="495">
        <f t="shared" si="14"/>
        <v>0</v>
      </c>
      <c r="E54" s="496">
        <f t="shared" si="14"/>
        <v>0</v>
      </c>
      <c r="F54" s="478">
        <f t="shared" si="14"/>
        <v>0</v>
      </c>
      <c r="G54" s="1128">
        <f t="shared" si="14"/>
        <v>47</v>
      </c>
      <c r="H54" s="462">
        <f t="shared" si="14"/>
        <v>50057</v>
      </c>
      <c r="I54" s="502">
        <f t="shared" si="14"/>
        <v>25291</v>
      </c>
      <c r="J54" s="504">
        <f t="shared" si="14"/>
        <v>25291</v>
      </c>
      <c r="K54" s="1128">
        <f t="shared" si="14"/>
        <v>5</v>
      </c>
      <c r="L54" s="462">
        <f t="shared" si="14"/>
        <v>2894</v>
      </c>
      <c r="M54" s="502">
        <f t="shared" si="14"/>
        <v>2014</v>
      </c>
      <c r="N54" s="504">
        <f t="shared" si="14"/>
        <v>2014</v>
      </c>
      <c r="O54" s="1128">
        <f t="shared" si="14"/>
        <v>21</v>
      </c>
      <c r="P54" s="462">
        <f t="shared" si="14"/>
        <v>18108.96</v>
      </c>
      <c r="Q54" s="502">
        <f t="shared" si="14"/>
        <v>8984.59</v>
      </c>
      <c r="R54" s="504">
        <f t="shared" si="14"/>
        <v>8984.59</v>
      </c>
      <c r="S54" s="1128">
        <f t="shared" si="14"/>
        <v>1</v>
      </c>
      <c r="T54" s="462">
        <f t="shared" si="14"/>
        <v>85</v>
      </c>
      <c r="U54" s="502">
        <f t="shared" si="14"/>
        <v>85</v>
      </c>
      <c r="V54" s="504">
        <f t="shared" si="14"/>
        <v>85</v>
      </c>
      <c r="W54" s="1128">
        <f t="shared" si="14"/>
        <v>21</v>
      </c>
      <c r="X54" s="462">
        <f t="shared" si="14"/>
        <v>8897</v>
      </c>
      <c r="Y54" s="502">
        <f t="shared" si="14"/>
        <v>8313</v>
      </c>
      <c r="Z54" s="504">
        <f t="shared" si="14"/>
        <v>8313</v>
      </c>
      <c r="AA54" s="1128">
        <f t="shared" si="14"/>
        <v>23</v>
      </c>
      <c r="AB54" s="462">
        <f t="shared" si="14"/>
        <v>14937</v>
      </c>
      <c r="AC54" s="502">
        <f t="shared" si="14"/>
        <v>10307</v>
      </c>
      <c r="AD54" s="504">
        <f t="shared" si="14"/>
        <v>10307</v>
      </c>
      <c r="AE54" s="1128">
        <f t="shared" si="14"/>
        <v>19</v>
      </c>
      <c r="AF54" s="462">
        <f t="shared" si="14"/>
        <v>6770</v>
      </c>
      <c r="AG54" s="502">
        <f t="shared" si="14"/>
        <v>5627</v>
      </c>
      <c r="AH54" s="504">
        <f t="shared" si="14"/>
        <v>5627</v>
      </c>
      <c r="AI54" s="1128">
        <f t="shared" ref="AI54:BN54" si="15">+AI6+AI30</f>
        <v>10</v>
      </c>
      <c r="AJ54" s="462">
        <f t="shared" si="15"/>
        <v>2791</v>
      </c>
      <c r="AK54" s="502">
        <f t="shared" si="15"/>
        <v>2791</v>
      </c>
      <c r="AL54" s="504">
        <f t="shared" si="15"/>
        <v>2791</v>
      </c>
      <c r="AM54" s="1128">
        <f t="shared" si="15"/>
        <v>1</v>
      </c>
      <c r="AN54" s="462">
        <f t="shared" si="15"/>
        <v>73</v>
      </c>
      <c r="AO54" s="502">
        <f t="shared" si="15"/>
        <v>73</v>
      </c>
      <c r="AP54" s="504">
        <f t="shared" si="15"/>
        <v>73</v>
      </c>
      <c r="AQ54" s="1128">
        <f t="shared" si="15"/>
        <v>0</v>
      </c>
      <c r="AR54" s="462">
        <f t="shared" si="15"/>
        <v>0</v>
      </c>
      <c r="AS54" s="502">
        <f t="shared" si="15"/>
        <v>0</v>
      </c>
      <c r="AT54" s="504">
        <f t="shared" si="15"/>
        <v>0</v>
      </c>
      <c r="AU54" s="1128">
        <f t="shared" si="15"/>
        <v>8</v>
      </c>
      <c r="AV54" s="462">
        <f t="shared" si="15"/>
        <v>1974</v>
      </c>
      <c r="AW54" s="502">
        <f t="shared" si="15"/>
        <v>1974</v>
      </c>
      <c r="AX54" s="504">
        <f t="shared" si="15"/>
        <v>1974</v>
      </c>
      <c r="AY54" s="1128">
        <f t="shared" si="15"/>
        <v>0</v>
      </c>
      <c r="AZ54" s="462">
        <f t="shared" si="15"/>
        <v>0</v>
      </c>
      <c r="BA54" s="502">
        <f t="shared" si="15"/>
        <v>0</v>
      </c>
      <c r="BB54" s="504">
        <f t="shared" si="15"/>
        <v>0</v>
      </c>
      <c r="BC54" s="1128">
        <f t="shared" si="15"/>
        <v>69</v>
      </c>
      <c r="BD54" s="462">
        <f t="shared" si="15"/>
        <v>22867</v>
      </c>
      <c r="BE54" s="502">
        <f t="shared" si="15"/>
        <v>19448</v>
      </c>
      <c r="BF54" s="504">
        <f t="shared" si="15"/>
        <v>19448</v>
      </c>
      <c r="BG54" s="1128">
        <f t="shared" si="15"/>
        <v>4</v>
      </c>
      <c r="BH54" s="462">
        <f t="shared" si="15"/>
        <v>2975</v>
      </c>
      <c r="BI54" s="502">
        <f t="shared" si="15"/>
        <v>1156</v>
      </c>
      <c r="BJ54" s="504">
        <f t="shared" si="15"/>
        <v>1156</v>
      </c>
      <c r="BK54" s="1128">
        <f t="shared" si="15"/>
        <v>2</v>
      </c>
      <c r="BL54" s="462">
        <f t="shared" si="15"/>
        <v>749</v>
      </c>
      <c r="BM54" s="502">
        <f t="shared" si="15"/>
        <v>749</v>
      </c>
      <c r="BN54" s="504">
        <f t="shared" si="15"/>
        <v>749</v>
      </c>
      <c r="BO54" s="195">
        <f t="shared" ref="BO54" si="16">+C54+G54+K54+O54+S54+W54+AA54+AE54+AI54+AM54+AQ54+AU54+AY54+BC54+BG54+BK54</f>
        <v>231</v>
      </c>
      <c r="BP54" s="348">
        <f t="shared" ref="BP54" si="17">+D54+H54+L54+P54+T54+X54+AB54+AF54+AJ54+AN54+AR54+AV54+AZ54+BD54+BH54+BL54</f>
        <v>133177.96</v>
      </c>
      <c r="BQ54" s="357">
        <f t="shared" ref="BQ54" si="18">+E54+I54+M54+Q54+U54+Y54+AC54+AG54+AK54+AO54+AS54+AW54+BA54+BE54+BI54+BM54</f>
        <v>86812.59</v>
      </c>
      <c r="BR54" s="654">
        <f t="shared" ref="BR54" si="19">+F54+J54+N54+R54+V54+Z54+AD54+AH54+AL54+AP54+AT54+AX54+BB54+BF54+BJ54+BN54</f>
        <v>86812.59</v>
      </c>
      <c r="BS54" s="183" t="str">
        <f>VLOOKUP(A54,Sheet2!A:B,2,FALSE)</f>
        <v>โรงพยาบาลพระนครศรีอยุธยา</v>
      </c>
    </row>
    <row r="55" spans="1:71" x14ac:dyDescent="0.25">
      <c r="A55" s="217" t="s">
        <v>2952</v>
      </c>
      <c r="B55" s="218" t="s">
        <v>7</v>
      </c>
      <c r="C55" s="1128">
        <f t="shared" ref="C55:AH55" si="20">+C7+C31</f>
        <v>166</v>
      </c>
      <c r="D55" s="462">
        <f t="shared" si="20"/>
        <v>118271</v>
      </c>
      <c r="E55" s="502">
        <f t="shared" si="20"/>
        <v>59900.5</v>
      </c>
      <c r="F55" s="504">
        <f t="shared" si="20"/>
        <v>59900.5</v>
      </c>
      <c r="G55" s="214">
        <f t="shared" si="20"/>
        <v>0</v>
      </c>
      <c r="H55" s="495">
        <f t="shared" si="20"/>
        <v>0</v>
      </c>
      <c r="I55" s="496">
        <f t="shared" si="20"/>
        <v>0</v>
      </c>
      <c r="J55" s="478">
        <f t="shared" si="20"/>
        <v>0</v>
      </c>
      <c r="K55" s="1128">
        <f t="shared" si="20"/>
        <v>1</v>
      </c>
      <c r="L55" s="462">
        <f t="shared" si="20"/>
        <v>445</v>
      </c>
      <c r="M55" s="502">
        <f t="shared" si="20"/>
        <v>445</v>
      </c>
      <c r="N55" s="504">
        <f t="shared" si="20"/>
        <v>445</v>
      </c>
      <c r="O55" s="1128">
        <f t="shared" si="20"/>
        <v>2</v>
      </c>
      <c r="P55" s="462">
        <f t="shared" si="20"/>
        <v>2996.48</v>
      </c>
      <c r="Q55" s="502">
        <f t="shared" si="20"/>
        <v>883.5</v>
      </c>
      <c r="R55" s="504">
        <f t="shared" si="20"/>
        <v>883.5</v>
      </c>
      <c r="S55" s="1128">
        <f t="shared" si="20"/>
        <v>16</v>
      </c>
      <c r="T55" s="462">
        <f t="shared" si="20"/>
        <v>4842</v>
      </c>
      <c r="U55" s="502">
        <f t="shared" si="20"/>
        <v>4098</v>
      </c>
      <c r="V55" s="504">
        <f t="shared" si="20"/>
        <v>4098</v>
      </c>
      <c r="W55" s="1128">
        <f t="shared" si="20"/>
        <v>9</v>
      </c>
      <c r="X55" s="462">
        <f t="shared" si="20"/>
        <v>6810</v>
      </c>
      <c r="Y55" s="502">
        <f t="shared" si="20"/>
        <v>3780</v>
      </c>
      <c r="Z55" s="504">
        <f t="shared" si="20"/>
        <v>3780</v>
      </c>
      <c r="AA55" s="1128">
        <f t="shared" si="20"/>
        <v>3</v>
      </c>
      <c r="AB55" s="462">
        <f t="shared" si="20"/>
        <v>431</v>
      </c>
      <c r="AC55" s="502">
        <f t="shared" si="20"/>
        <v>431</v>
      </c>
      <c r="AD55" s="504">
        <f t="shared" si="20"/>
        <v>431</v>
      </c>
      <c r="AE55" s="1128">
        <f t="shared" si="20"/>
        <v>1</v>
      </c>
      <c r="AF55" s="462">
        <f t="shared" si="20"/>
        <v>550</v>
      </c>
      <c r="AG55" s="502">
        <f t="shared" si="20"/>
        <v>550</v>
      </c>
      <c r="AH55" s="504">
        <f t="shared" si="20"/>
        <v>550</v>
      </c>
      <c r="AI55" s="1128">
        <f t="shared" ref="AI55:BN55" si="21">+AI7+AI31</f>
        <v>14</v>
      </c>
      <c r="AJ55" s="462">
        <f t="shared" si="21"/>
        <v>12931</v>
      </c>
      <c r="AK55" s="502">
        <f t="shared" si="21"/>
        <v>4467</v>
      </c>
      <c r="AL55" s="504">
        <f t="shared" si="21"/>
        <v>4467</v>
      </c>
      <c r="AM55" s="1128">
        <f t="shared" si="21"/>
        <v>1</v>
      </c>
      <c r="AN55" s="462">
        <f t="shared" si="21"/>
        <v>840</v>
      </c>
      <c r="AO55" s="502">
        <f t="shared" si="21"/>
        <v>700</v>
      </c>
      <c r="AP55" s="504">
        <f t="shared" si="21"/>
        <v>700</v>
      </c>
      <c r="AQ55" s="1128">
        <f t="shared" si="21"/>
        <v>14</v>
      </c>
      <c r="AR55" s="462">
        <f t="shared" si="21"/>
        <v>5536</v>
      </c>
      <c r="AS55" s="502">
        <f t="shared" si="21"/>
        <v>4787</v>
      </c>
      <c r="AT55" s="504">
        <f t="shared" si="21"/>
        <v>4787</v>
      </c>
      <c r="AU55" s="1128">
        <f t="shared" si="21"/>
        <v>0</v>
      </c>
      <c r="AV55" s="462">
        <f t="shared" si="21"/>
        <v>0</v>
      </c>
      <c r="AW55" s="502">
        <f t="shared" si="21"/>
        <v>0</v>
      </c>
      <c r="AX55" s="504">
        <f t="shared" si="21"/>
        <v>0</v>
      </c>
      <c r="AY55" s="1128">
        <f t="shared" si="21"/>
        <v>0</v>
      </c>
      <c r="AZ55" s="462">
        <f t="shared" si="21"/>
        <v>0</v>
      </c>
      <c r="BA55" s="502">
        <f t="shared" si="21"/>
        <v>0</v>
      </c>
      <c r="BB55" s="504">
        <f t="shared" si="21"/>
        <v>0</v>
      </c>
      <c r="BC55" s="1128">
        <f t="shared" si="21"/>
        <v>1</v>
      </c>
      <c r="BD55" s="462">
        <f t="shared" si="21"/>
        <v>395</v>
      </c>
      <c r="BE55" s="502">
        <f t="shared" si="21"/>
        <v>395</v>
      </c>
      <c r="BF55" s="504">
        <f t="shared" si="21"/>
        <v>395</v>
      </c>
      <c r="BG55" s="1128">
        <f t="shared" si="21"/>
        <v>1</v>
      </c>
      <c r="BH55" s="462">
        <f t="shared" si="21"/>
        <v>582</v>
      </c>
      <c r="BI55" s="502">
        <f t="shared" si="21"/>
        <v>582</v>
      </c>
      <c r="BJ55" s="504">
        <f t="shared" si="21"/>
        <v>582</v>
      </c>
      <c r="BK55" s="1128">
        <f t="shared" si="21"/>
        <v>0</v>
      </c>
      <c r="BL55" s="462">
        <f t="shared" si="21"/>
        <v>0</v>
      </c>
      <c r="BM55" s="502">
        <f t="shared" si="21"/>
        <v>0</v>
      </c>
      <c r="BN55" s="504">
        <f t="shared" si="21"/>
        <v>0</v>
      </c>
      <c r="BO55" s="195">
        <f t="shared" ref="BO55:BO70" si="22">+C55+G55+K55+O55+S55+W55+AA55+AE55+AI55+AM55+AQ55+AU55+AY55+BC55+BG55+BK55</f>
        <v>229</v>
      </c>
      <c r="BP55" s="348">
        <f t="shared" ref="BP55:BP70" si="23">+D55+H55+L55+P55+T55+X55+AB55+AF55+AJ55+AN55+AR55+AV55+AZ55+BD55+BH55+BL55</f>
        <v>154629.47999999998</v>
      </c>
      <c r="BQ55" s="357">
        <f t="shared" ref="BQ55:BQ70" si="24">+E55+I55+M55+Q55+U55+Y55+AC55+AG55+AK55+AO55+AS55+AW55+BA55+BE55+BI55+BM55</f>
        <v>81019</v>
      </c>
      <c r="BR55" s="654">
        <f t="shared" ref="BR55:BR70" si="25">+F55+J55+N55+R55+V55+Z55+AD55+AH55+AL55+AP55+AT55+AX55+BB55+BF55+BJ55+BN55</f>
        <v>81019</v>
      </c>
      <c r="BS55" s="183" t="str">
        <f>VLOOKUP(A55,Sheet2!A:B,2,FALSE)</f>
        <v>โรงพยาบาลเสนา</v>
      </c>
    </row>
    <row r="56" spans="1:71" x14ac:dyDescent="0.25">
      <c r="A56" s="217" t="s">
        <v>3053</v>
      </c>
      <c r="B56" s="218" t="s">
        <v>3054</v>
      </c>
      <c r="C56" s="1128">
        <f t="shared" ref="C56:AH56" si="26">+C8+C32</f>
        <v>381</v>
      </c>
      <c r="D56" s="462">
        <f t="shared" si="26"/>
        <v>485078.75</v>
      </c>
      <c r="E56" s="502">
        <f t="shared" si="26"/>
        <v>89116.625</v>
      </c>
      <c r="F56" s="504">
        <f t="shared" si="26"/>
        <v>89116.719999999987</v>
      </c>
      <c r="G56" s="1128">
        <f t="shared" si="26"/>
        <v>8</v>
      </c>
      <c r="H56" s="462">
        <f t="shared" si="26"/>
        <v>11942</v>
      </c>
      <c r="I56" s="502">
        <f t="shared" si="26"/>
        <v>2475</v>
      </c>
      <c r="J56" s="504">
        <f t="shared" si="26"/>
        <v>2475</v>
      </c>
      <c r="K56" s="214">
        <f t="shared" si="26"/>
        <v>0</v>
      </c>
      <c r="L56" s="495">
        <f t="shared" si="26"/>
        <v>0</v>
      </c>
      <c r="M56" s="496">
        <f t="shared" si="26"/>
        <v>0</v>
      </c>
      <c r="N56" s="478">
        <f t="shared" si="26"/>
        <v>0</v>
      </c>
      <c r="O56" s="1128">
        <f t="shared" si="26"/>
        <v>1</v>
      </c>
      <c r="P56" s="462">
        <f t="shared" si="26"/>
        <v>445.02</v>
      </c>
      <c r="Q56" s="502">
        <f t="shared" si="26"/>
        <v>222.51</v>
      </c>
      <c r="R56" s="504">
        <f t="shared" si="26"/>
        <v>222.51</v>
      </c>
      <c r="S56" s="1128">
        <f t="shared" si="26"/>
        <v>0</v>
      </c>
      <c r="T56" s="462">
        <f t="shared" si="26"/>
        <v>0</v>
      </c>
      <c r="U56" s="502">
        <f t="shared" si="26"/>
        <v>0</v>
      </c>
      <c r="V56" s="504">
        <f t="shared" si="26"/>
        <v>0</v>
      </c>
      <c r="W56" s="1128">
        <f t="shared" si="26"/>
        <v>0</v>
      </c>
      <c r="X56" s="462">
        <f t="shared" si="26"/>
        <v>0</v>
      </c>
      <c r="Y56" s="502">
        <f t="shared" si="26"/>
        <v>0</v>
      </c>
      <c r="Z56" s="504">
        <f t="shared" si="26"/>
        <v>0</v>
      </c>
      <c r="AA56" s="1128">
        <f t="shared" si="26"/>
        <v>0</v>
      </c>
      <c r="AB56" s="462">
        <f t="shared" si="26"/>
        <v>0</v>
      </c>
      <c r="AC56" s="502">
        <f t="shared" si="26"/>
        <v>0</v>
      </c>
      <c r="AD56" s="504">
        <f t="shared" si="26"/>
        <v>0</v>
      </c>
      <c r="AE56" s="1128">
        <f t="shared" si="26"/>
        <v>0</v>
      </c>
      <c r="AF56" s="462">
        <f t="shared" si="26"/>
        <v>0</v>
      </c>
      <c r="AG56" s="502">
        <f t="shared" si="26"/>
        <v>0</v>
      </c>
      <c r="AH56" s="504">
        <f t="shared" si="26"/>
        <v>0</v>
      </c>
      <c r="AI56" s="1128">
        <f t="shared" ref="AI56:BN56" si="27">+AI8+AI32</f>
        <v>2</v>
      </c>
      <c r="AJ56" s="462">
        <f t="shared" si="27"/>
        <v>253</v>
      </c>
      <c r="AK56" s="502">
        <f t="shared" si="27"/>
        <v>126.5</v>
      </c>
      <c r="AL56" s="504">
        <f t="shared" si="27"/>
        <v>126.5</v>
      </c>
      <c r="AM56" s="1128">
        <f t="shared" si="27"/>
        <v>2</v>
      </c>
      <c r="AN56" s="462">
        <f t="shared" si="27"/>
        <v>1565</v>
      </c>
      <c r="AO56" s="502">
        <f t="shared" si="27"/>
        <v>616</v>
      </c>
      <c r="AP56" s="504">
        <f t="shared" si="27"/>
        <v>616</v>
      </c>
      <c r="AQ56" s="1128">
        <f t="shared" si="27"/>
        <v>0</v>
      </c>
      <c r="AR56" s="462">
        <f t="shared" si="27"/>
        <v>0</v>
      </c>
      <c r="AS56" s="502">
        <f t="shared" si="27"/>
        <v>0</v>
      </c>
      <c r="AT56" s="504">
        <f t="shared" si="27"/>
        <v>0</v>
      </c>
      <c r="AU56" s="1128">
        <f t="shared" si="27"/>
        <v>1</v>
      </c>
      <c r="AV56" s="462">
        <f t="shared" si="27"/>
        <v>870</v>
      </c>
      <c r="AW56" s="502">
        <f t="shared" si="27"/>
        <v>350</v>
      </c>
      <c r="AX56" s="504">
        <f t="shared" si="27"/>
        <v>350</v>
      </c>
      <c r="AY56" s="1128">
        <f t="shared" si="27"/>
        <v>0</v>
      </c>
      <c r="AZ56" s="462">
        <f t="shared" si="27"/>
        <v>0</v>
      </c>
      <c r="BA56" s="502">
        <f t="shared" si="27"/>
        <v>0</v>
      </c>
      <c r="BB56" s="504">
        <f t="shared" si="27"/>
        <v>0</v>
      </c>
      <c r="BC56" s="1128">
        <f t="shared" si="27"/>
        <v>1</v>
      </c>
      <c r="BD56" s="462">
        <f t="shared" si="27"/>
        <v>59</v>
      </c>
      <c r="BE56" s="502">
        <f t="shared" si="27"/>
        <v>29.5</v>
      </c>
      <c r="BF56" s="504">
        <f t="shared" si="27"/>
        <v>29.5</v>
      </c>
      <c r="BG56" s="1128">
        <f t="shared" si="27"/>
        <v>0</v>
      </c>
      <c r="BH56" s="462">
        <f t="shared" si="27"/>
        <v>0</v>
      </c>
      <c r="BI56" s="502">
        <f t="shared" si="27"/>
        <v>0</v>
      </c>
      <c r="BJ56" s="504">
        <f t="shared" si="27"/>
        <v>0</v>
      </c>
      <c r="BK56" s="1128">
        <f t="shared" si="27"/>
        <v>0</v>
      </c>
      <c r="BL56" s="462">
        <f t="shared" si="27"/>
        <v>0</v>
      </c>
      <c r="BM56" s="502">
        <f t="shared" si="27"/>
        <v>0</v>
      </c>
      <c r="BN56" s="504">
        <f t="shared" si="27"/>
        <v>0</v>
      </c>
      <c r="BO56" s="195">
        <f t="shared" si="22"/>
        <v>396</v>
      </c>
      <c r="BP56" s="348">
        <f t="shared" si="23"/>
        <v>500212.77</v>
      </c>
      <c r="BQ56" s="357">
        <f t="shared" si="24"/>
        <v>92936.134999999995</v>
      </c>
      <c r="BR56" s="654">
        <f t="shared" si="25"/>
        <v>92936.229999999981</v>
      </c>
      <c r="BS56" s="183" t="str">
        <f>VLOOKUP(A56,Sheet2!A:B,2,FALSE)</f>
        <v>โรงพยาบาลท่าเรือ</v>
      </c>
    </row>
    <row r="57" spans="1:71" x14ac:dyDescent="0.25">
      <c r="A57" s="219" t="s">
        <v>3055</v>
      </c>
      <c r="B57" s="218" t="s">
        <v>8</v>
      </c>
      <c r="C57" s="1128">
        <f t="shared" ref="C57:AH57" si="28">+C9+C33</f>
        <v>674</v>
      </c>
      <c r="D57" s="462">
        <f t="shared" si="28"/>
        <v>792465.5</v>
      </c>
      <c r="E57" s="502">
        <f t="shared" si="28"/>
        <v>158412.375</v>
      </c>
      <c r="F57" s="504">
        <f t="shared" si="28"/>
        <v>158412.59</v>
      </c>
      <c r="G57" s="1128">
        <f t="shared" si="28"/>
        <v>33</v>
      </c>
      <c r="H57" s="462">
        <f t="shared" si="28"/>
        <v>43183</v>
      </c>
      <c r="I57" s="502">
        <f t="shared" si="28"/>
        <v>8979</v>
      </c>
      <c r="J57" s="504">
        <f t="shared" si="28"/>
        <v>8979</v>
      </c>
      <c r="K57" s="1128">
        <f t="shared" si="28"/>
        <v>3</v>
      </c>
      <c r="L57" s="462">
        <f t="shared" si="28"/>
        <v>951</v>
      </c>
      <c r="M57" s="502">
        <f t="shared" si="28"/>
        <v>475.5</v>
      </c>
      <c r="N57" s="504">
        <f t="shared" si="28"/>
        <v>475.5</v>
      </c>
      <c r="O57" s="214">
        <f t="shared" si="28"/>
        <v>0</v>
      </c>
      <c r="P57" s="495">
        <f t="shared" si="28"/>
        <v>0</v>
      </c>
      <c r="Q57" s="496">
        <f t="shared" si="28"/>
        <v>0</v>
      </c>
      <c r="R57" s="478">
        <f t="shared" si="28"/>
        <v>0</v>
      </c>
      <c r="S57" s="1128">
        <f t="shared" si="28"/>
        <v>1</v>
      </c>
      <c r="T57" s="462">
        <f t="shared" si="28"/>
        <v>137</v>
      </c>
      <c r="U57" s="502">
        <f t="shared" si="28"/>
        <v>68.5</v>
      </c>
      <c r="V57" s="504">
        <f t="shared" si="28"/>
        <v>68.5</v>
      </c>
      <c r="W57" s="1128">
        <f t="shared" si="28"/>
        <v>2</v>
      </c>
      <c r="X57" s="462">
        <f t="shared" si="28"/>
        <v>784</v>
      </c>
      <c r="Y57" s="502">
        <f t="shared" si="28"/>
        <v>392</v>
      </c>
      <c r="Z57" s="504">
        <f t="shared" si="28"/>
        <v>392</v>
      </c>
      <c r="AA57" s="1128">
        <f t="shared" si="28"/>
        <v>1</v>
      </c>
      <c r="AB57" s="462">
        <f t="shared" si="28"/>
        <v>366</v>
      </c>
      <c r="AC57" s="502">
        <f t="shared" si="28"/>
        <v>183</v>
      </c>
      <c r="AD57" s="504">
        <f t="shared" si="28"/>
        <v>183</v>
      </c>
      <c r="AE57" s="1128">
        <f t="shared" si="28"/>
        <v>2</v>
      </c>
      <c r="AF57" s="462">
        <f t="shared" si="28"/>
        <v>1719</v>
      </c>
      <c r="AG57" s="502">
        <f t="shared" si="28"/>
        <v>602</v>
      </c>
      <c r="AH57" s="504">
        <f t="shared" si="28"/>
        <v>602</v>
      </c>
      <c r="AI57" s="1128">
        <f t="shared" ref="AI57:BN57" si="29">+AI9+AI33</f>
        <v>1</v>
      </c>
      <c r="AJ57" s="462">
        <f t="shared" si="29"/>
        <v>410</v>
      </c>
      <c r="AK57" s="502">
        <f t="shared" si="29"/>
        <v>205</v>
      </c>
      <c r="AL57" s="504">
        <f t="shared" si="29"/>
        <v>205</v>
      </c>
      <c r="AM57" s="1128">
        <f t="shared" si="29"/>
        <v>1</v>
      </c>
      <c r="AN57" s="462">
        <f t="shared" si="29"/>
        <v>67</v>
      </c>
      <c r="AO57" s="502">
        <f t="shared" si="29"/>
        <v>33.5</v>
      </c>
      <c r="AP57" s="504">
        <f t="shared" si="29"/>
        <v>33.5</v>
      </c>
      <c r="AQ57" s="1128">
        <f t="shared" si="29"/>
        <v>0</v>
      </c>
      <c r="AR57" s="462">
        <f t="shared" si="29"/>
        <v>0</v>
      </c>
      <c r="AS57" s="502">
        <f t="shared" si="29"/>
        <v>0</v>
      </c>
      <c r="AT57" s="504">
        <f t="shared" si="29"/>
        <v>0</v>
      </c>
      <c r="AU57" s="1128">
        <f t="shared" si="29"/>
        <v>0</v>
      </c>
      <c r="AV57" s="462">
        <f t="shared" si="29"/>
        <v>0</v>
      </c>
      <c r="AW57" s="502">
        <f t="shared" si="29"/>
        <v>0</v>
      </c>
      <c r="AX57" s="504">
        <f t="shared" si="29"/>
        <v>0</v>
      </c>
      <c r="AY57" s="1128">
        <f t="shared" si="29"/>
        <v>0</v>
      </c>
      <c r="AZ57" s="462">
        <f t="shared" si="29"/>
        <v>0</v>
      </c>
      <c r="BA57" s="502">
        <f t="shared" si="29"/>
        <v>0</v>
      </c>
      <c r="BB57" s="504">
        <f t="shared" si="29"/>
        <v>0</v>
      </c>
      <c r="BC57" s="1128">
        <f t="shared" si="29"/>
        <v>2</v>
      </c>
      <c r="BD57" s="462">
        <f t="shared" si="29"/>
        <v>100</v>
      </c>
      <c r="BE57" s="502">
        <f t="shared" si="29"/>
        <v>50</v>
      </c>
      <c r="BF57" s="504">
        <f t="shared" si="29"/>
        <v>50</v>
      </c>
      <c r="BG57" s="1128">
        <f t="shared" si="29"/>
        <v>0</v>
      </c>
      <c r="BH57" s="462">
        <f t="shared" si="29"/>
        <v>0</v>
      </c>
      <c r="BI57" s="502">
        <f t="shared" si="29"/>
        <v>0</v>
      </c>
      <c r="BJ57" s="504">
        <f t="shared" si="29"/>
        <v>0</v>
      </c>
      <c r="BK57" s="1128">
        <f t="shared" si="29"/>
        <v>0</v>
      </c>
      <c r="BL57" s="462">
        <f t="shared" si="29"/>
        <v>0</v>
      </c>
      <c r="BM57" s="502">
        <f t="shared" si="29"/>
        <v>0</v>
      </c>
      <c r="BN57" s="504">
        <f t="shared" si="29"/>
        <v>0</v>
      </c>
      <c r="BO57" s="195">
        <f t="shared" si="22"/>
        <v>720</v>
      </c>
      <c r="BP57" s="348">
        <f t="shared" si="23"/>
        <v>840182.5</v>
      </c>
      <c r="BQ57" s="357">
        <f t="shared" si="24"/>
        <v>169400.875</v>
      </c>
      <c r="BR57" s="654">
        <f t="shared" si="25"/>
        <v>169401.09</v>
      </c>
      <c r="BS57" s="183" t="str">
        <f>VLOOKUP(A57,Sheet2!A:B,2,FALSE)</f>
        <v>โรงพยาบาลสมเด็จพระสังฆราช(นครหลวง)</v>
      </c>
    </row>
    <row r="58" spans="1:71" x14ac:dyDescent="0.25">
      <c r="A58" s="217" t="s">
        <v>3057</v>
      </c>
      <c r="B58" s="220" t="s">
        <v>3058</v>
      </c>
      <c r="C58" s="1128">
        <f t="shared" ref="C58:AH58" si="30">+C10+C34</f>
        <v>105</v>
      </c>
      <c r="D58" s="462">
        <f t="shared" si="30"/>
        <v>142389.25</v>
      </c>
      <c r="E58" s="502">
        <f t="shared" si="30"/>
        <v>20915.125</v>
      </c>
      <c r="F58" s="504">
        <f t="shared" si="30"/>
        <v>20915.179999999997</v>
      </c>
      <c r="G58" s="1128">
        <f t="shared" si="30"/>
        <v>201</v>
      </c>
      <c r="H58" s="462">
        <f t="shared" si="30"/>
        <v>197244</v>
      </c>
      <c r="I58" s="502">
        <f t="shared" si="30"/>
        <v>44879</v>
      </c>
      <c r="J58" s="504">
        <f t="shared" si="30"/>
        <v>44879</v>
      </c>
      <c r="K58" s="1128">
        <f t="shared" si="30"/>
        <v>0</v>
      </c>
      <c r="L58" s="462">
        <f t="shared" si="30"/>
        <v>0</v>
      </c>
      <c r="M58" s="502">
        <f t="shared" si="30"/>
        <v>0</v>
      </c>
      <c r="N58" s="504">
        <f t="shared" si="30"/>
        <v>0</v>
      </c>
      <c r="O58" s="1128">
        <f t="shared" si="30"/>
        <v>1</v>
      </c>
      <c r="P58" s="462">
        <f t="shared" si="30"/>
        <v>1288</v>
      </c>
      <c r="Q58" s="502">
        <f t="shared" si="30"/>
        <v>350</v>
      </c>
      <c r="R58" s="504">
        <f t="shared" si="30"/>
        <v>350</v>
      </c>
      <c r="S58" s="214">
        <f t="shared" si="30"/>
        <v>0</v>
      </c>
      <c r="T58" s="495">
        <f t="shared" si="30"/>
        <v>0</v>
      </c>
      <c r="U58" s="496">
        <f t="shared" si="30"/>
        <v>0</v>
      </c>
      <c r="V58" s="478">
        <f t="shared" si="30"/>
        <v>0</v>
      </c>
      <c r="W58" s="1128">
        <f t="shared" si="30"/>
        <v>0</v>
      </c>
      <c r="X58" s="462">
        <f t="shared" si="30"/>
        <v>0</v>
      </c>
      <c r="Y58" s="502">
        <f t="shared" si="30"/>
        <v>0</v>
      </c>
      <c r="Z58" s="504">
        <f t="shared" si="30"/>
        <v>0</v>
      </c>
      <c r="AA58" s="1128">
        <f t="shared" si="30"/>
        <v>4</v>
      </c>
      <c r="AB58" s="462">
        <f t="shared" si="30"/>
        <v>5150</v>
      </c>
      <c r="AC58" s="502">
        <f t="shared" si="30"/>
        <v>974.5</v>
      </c>
      <c r="AD58" s="504">
        <f t="shared" si="30"/>
        <v>974.5</v>
      </c>
      <c r="AE58" s="1128">
        <f t="shared" si="30"/>
        <v>0</v>
      </c>
      <c r="AF58" s="462">
        <f t="shared" si="30"/>
        <v>0</v>
      </c>
      <c r="AG58" s="502">
        <f t="shared" si="30"/>
        <v>0</v>
      </c>
      <c r="AH58" s="504">
        <f t="shared" si="30"/>
        <v>0</v>
      </c>
      <c r="AI58" s="1128">
        <f t="shared" ref="AI58:BN58" si="31">+AI10+AI34</f>
        <v>0</v>
      </c>
      <c r="AJ58" s="462">
        <f t="shared" si="31"/>
        <v>0</v>
      </c>
      <c r="AK58" s="502">
        <f t="shared" si="31"/>
        <v>0</v>
      </c>
      <c r="AL58" s="504">
        <f t="shared" si="31"/>
        <v>0</v>
      </c>
      <c r="AM58" s="1128">
        <f t="shared" si="31"/>
        <v>0</v>
      </c>
      <c r="AN58" s="462">
        <f t="shared" si="31"/>
        <v>0</v>
      </c>
      <c r="AO58" s="502">
        <f t="shared" si="31"/>
        <v>0</v>
      </c>
      <c r="AP58" s="504">
        <f t="shared" si="31"/>
        <v>0</v>
      </c>
      <c r="AQ58" s="1128">
        <f t="shared" si="31"/>
        <v>1</v>
      </c>
      <c r="AR58" s="462">
        <f t="shared" si="31"/>
        <v>250</v>
      </c>
      <c r="AS58" s="502">
        <f t="shared" si="31"/>
        <v>125</v>
      </c>
      <c r="AT58" s="504">
        <f t="shared" si="31"/>
        <v>125</v>
      </c>
      <c r="AU58" s="1128">
        <f t="shared" si="31"/>
        <v>0</v>
      </c>
      <c r="AV58" s="462">
        <f t="shared" si="31"/>
        <v>0</v>
      </c>
      <c r="AW58" s="502">
        <f t="shared" si="31"/>
        <v>0</v>
      </c>
      <c r="AX58" s="504">
        <f t="shared" si="31"/>
        <v>0</v>
      </c>
      <c r="AY58" s="1128">
        <f t="shared" si="31"/>
        <v>0</v>
      </c>
      <c r="AZ58" s="462">
        <f t="shared" si="31"/>
        <v>0</v>
      </c>
      <c r="BA58" s="502">
        <f t="shared" si="31"/>
        <v>0</v>
      </c>
      <c r="BB58" s="504">
        <f t="shared" si="31"/>
        <v>0</v>
      </c>
      <c r="BC58" s="1128">
        <f t="shared" si="31"/>
        <v>0</v>
      </c>
      <c r="BD58" s="462">
        <f t="shared" si="31"/>
        <v>0</v>
      </c>
      <c r="BE58" s="502">
        <f t="shared" si="31"/>
        <v>0</v>
      </c>
      <c r="BF58" s="504">
        <f t="shared" si="31"/>
        <v>0</v>
      </c>
      <c r="BG58" s="1128">
        <f t="shared" si="31"/>
        <v>0</v>
      </c>
      <c r="BH58" s="462">
        <f t="shared" si="31"/>
        <v>0</v>
      </c>
      <c r="BI58" s="502">
        <f t="shared" si="31"/>
        <v>0</v>
      </c>
      <c r="BJ58" s="504">
        <f t="shared" si="31"/>
        <v>0</v>
      </c>
      <c r="BK58" s="1128">
        <f t="shared" si="31"/>
        <v>0</v>
      </c>
      <c r="BL58" s="462">
        <f t="shared" si="31"/>
        <v>0</v>
      </c>
      <c r="BM58" s="502">
        <f t="shared" si="31"/>
        <v>0</v>
      </c>
      <c r="BN58" s="504">
        <f t="shared" si="31"/>
        <v>0</v>
      </c>
      <c r="BO58" s="195">
        <f t="shared" si="22"/>
        <v>312</v>
      </c>
      <c r="BP58" s="348">
        <f t="shared" si="23"/>
        <v>346321.25</v>
      </c>
      <c r="BQ58" s="357">
        <f t="shared" si="24"/>
        <v>67243.625</v>
      </c>
      <c r="BR58" s="654">
        <f t="shared" si="25"/>
        <v>67243.679999999993</v>
      </c>
      <c r="BS58" s="183" t="str">
        <f>VLOOKUP(A58,Sheet2!A:B,2,FALSE)</f>
        <v>โรงพยาบาลบางไทร</v>
      </c>
    </row>
    <row r="59" spans="1:71" x14ac:dyDescent="0.25">
      <c r="A59" s="217" t="s">
        <v>23618</v>
      </c>
      <c r="B59" s="220" t="s">
        <v>23619</v>
      </c>
      <c r="C59" s="1128">
        <f t="shared" ref="C59:AH59" si="32">+C11+C35</f>
        <v>469</v>
      </c>
      <c r="D59" s="462">
        <f t="shared" si="32"/>
        <v>588431.25</v>
      </c>
      <c r="E59" s="502">
        <f t="shared" si="32"/>
        <v>64226.549999999996</v>
      </c>
      <c r="F59" s="504">
        <f t="shared" si="32"/>
        <v>64226.720000000001</v>
      </c>
      <c r="G59" s="1128">
        <f t="shared" si="32"/>
        <v>32</v>
      </c>
      <c r="H59" s="462">
        <f t="shared" si="32"/>
        <v>19337</v>
      </c>
      <c r="I59" s="502">
        <f t="shared" si="32"/>
        <v>4392.6000000000004</v>
      </c>
      <c r="J59" s="504">
        <f t="shared" si="32"/>
        <v>4392.6000000000004</v>
      </c>
      <c r="K59" s="1128">
        <f t="shared" si="32"/>
        <v>0</v>
      </c>
      <c r="L59" s="462">
        <f t="shared" si="32"/>
        <v>0</v>
      </c>
      <c r="M59" s="502">
        <f t="shared" si="32"/>
        <v>0</v>
      </c>
      <c r="N59" s="504">
        <f t="shared" si="32"/>
        <v>0</v>
      </c>
      <c r="O59" s="1128">
        <f t="shared" si="32"/>
        <v>0</v>
      </c>
      <c r="P59" s="462">
        <f t="shared" si="32"/>
        <v>0</v>
      </c>
      <c r="Q59" s="502">
        <f t="shared" si="32"/>
        <v>0</v>
      </c>
      <c r="R59" s="504">
        <f t="shared" si="32"/>
        <v>0</v>
      </c>
      <c r="S59" s="1128">
        <f t="shared" si="32"/>
        <v>1</v>
      </c>
      <c r="T59" s="462">
        <f t="shared" si="32"/>
        <v>1357</v>
      </c>
      <c r="U59" s="502">
        <f t="shared" si="32"/>
        <v>210</v>
      </c>
      <c r="V59" s="504">
        <f t="shared" si="32"/>
        <v>210</v>
      </c>
      <c r="W59" s="214">
        <f t="shared" si="32"/>
        <v>0</v>
      </c>
      <c r="X59" s="495">
        <f t="shared" si="32"/>
        <v>0</v>
      </c>
      <c r="Y59" s="496">
        <f t="shared" si="32"/>
        <v>0</v>
      </c>
      <c r="Z59" s="478">
        <f t="shared" si="32"/>
        <v>0</v>
      </c>
      <c r="AA59" s="1128">
        <f t="shared" si="32"/>
        <v>0</v>
      </c>
      <c r="AB59" s="462">
        <f t="shared" si="32"/>
        <v>0</v>
      </c>
      <c r="AC59" s="502">
        <f t="shared" si="32"/>
        <v>0</v>
      </c>
      <c r="AD59" s="504">
        <f t="shared" si="32"/>
        <v>0</v>
      </c>
      <c r="AE59" s="1128">
        <f t="shared" si="32"/>
        <v>0</v>
      </c>
      <c r="AF59" s="462">
        <f t="shared" si="32"/>
        <v>0</v>
      </c>
      <c r="AG59" s="502">
        <f t="shared" si="32"/>
        <v>0</v>
      </c>
      <c r="AH59" s="504">
        <f t="shared" si="32"/>
        <v>0</v>
      </c>
      <c r="AI59" s="1128">
        <f t="shared" ref="AI59:BN59" si="33">+AI11+AI35</f>
        <v>3</v>
      </c>
      <c r="AJ59" s="462">
        <f t="shared" si="33"/>
        <v>756</v>
      </c>
      <c r="AK59" s="502">
        <f t="shared" si="33"/>
        <v>226.79999999999998</v>
      </c>
      <c r="AL59" s="504">
        <f t="shared" si="33"/>
        <v>226.8</v>
      </c>
      <c r="AM59" s="1128">
        <f t="shared" si="33"/>
        <v>0</v>
      </c>
      <c r="AN59" s="462">
        <f t="shared" si="33"/>
        <v>0</v>
      </c>
      <c r="AO59" s="502">
        <f t="shared" si="33"/>
        <v>0</v>
      </c>
      <c r="AP59" s="504">
        <f t="shared" si="33"/>
        <v>0</v>
      </c>
      <c r="AQ59" s="1128">
        <f t="shared" si="33"/>
        <v>0</v>
      </c>
      <c r="AR59" s="462">
        <f t="shared" si="33"/>
        <v>0</v>
      </c>
      <c r="AS59" s="502">
        <f t="shared" si="33"/>
        <v>0</v>
      </c>
      <c r="AT59" s="504">
        <f t="shared" si="33"/>
        <v>0</v>
      </c>
      <c r="AU59" s="1128">
        <f t="shared" si="33"/>
        <v>0</v>
      </c>
      <c r="AV59" s="462">
        <f t="shared" si="33"/>
        <v>0</v>
      </c>
      <c r="AW59" s="502">
        <f t="shared" si="33"/>
        <v>0</v>
      </c>
      <c r="AX59" s="504">
        <f t="shared" si="33"/>
        <v>0</v>
      </c>
      <c r="AY59" s="1128">
        <f t="shared" si="33"/>
        <v>0</v>
      </c>
      <c r="AZ59" s="462">
        <f t="shared" si="33"/>
        <v>0</v>
      </c>
      <c r="BA59" s="502">
        <f t="shared" si="33"/>
        <v>0</v>
      </c>
      <c r="BB59" s="504">
        <f t="shared" si="33"/>
        <v>0</v>
      </c>
      <c r="BC59" s="1128">
        <f t="shared" si="33"/>
        <v>0</v>
      </c>
      <c r="BD59" s="462">
        <f t="shared" si="33"/>
        <v>0</v>
      </c>
      <c r="BE59" s="502">
        <f t="shared" si="33"/>
        <v>0</v>
      </c>
      <c r="BF59" s="504">
        <f t="shared" si="33"/>
        <v>0</v>
      </c>
      <c r="BG59" s="1128">
        <f t="shared" si="33"/>
        <v>0</v>
      </c>
      <c r="BH59" s="462">
        <f t="shared" si="33"/>
        <v>0</v>
      </c>
      <c r="BI59" s="502">
        <f t="shared" si="33"/>
        <v>0</v>
      </c>
      <c r="BJ59" s="504">
        <f t="shared" si="33"/>
        <v>0</v>
      </c>
      <c r="BK59" s="1128">
        <f t="shared" si="33"/>
        <v>0</v>
      </c>
      <c r="BL59" s="462">
        <f t="shared" si="33"/>
        <v>0</v>
      </c>
      <c r="BM59" s="502">
        <f t="shared" si="33"/>
        <v>0</v>
      </c>
      <c r="BN59" s="504">
        <f t="shared" si="33"/>
        <v>0</v>
      </c>
      <c r="BO59" s="195">
        <f t="shared" si="22"/>
        <v>505</v>
      </c>
      <c r="BP59" s="348">
        <f t="shared" si="23"/>
        <v>609881.25</v>
      </c>
      <c r="BQ59" s="357">
        <f t="shared" si="24"/>
        <v>69055.95</v>
      </c>
      <c r="BR59" s="654">
        <f t="shared" si="25"/>
        <v>69056.12000000001</v>
      </c>
      <c r="BS59" s="183" t="str">
        <f>VLOOKUP(A59,Sheet2!A:B,2,FALSE)</f>
        <v>โรงพยาบาลบางบาล</v>
      </c>
    </row>
    <row r="60" spans="1:71" x14ac:dyDescent="0.25">
      <c r="A60" s="217" t="s">
        <v>3059</v>
      </c>
      <c r="B60" s="220" t="s">
        <v>3060</v>
      </c>
      <c r="C60" s="1128">
        <f t="shared" ref="C60:AH60" si="34">+C12+C36</f>
        <v>807</v>
      </c>
      <c r="D60" s="462">
        <f t="shared" si="34"/>
        <v>1049767.5</v>
      </c>
      <c r="E60" s="502">
        <f t="shared" si="34"/>
        <v>294717.8</v>
      </c>
      <c r="F60" s="504">
        <f t="shared" si="34"/>
        <v>294717.8</v>
      </c>
      <c r="G60" s="1128">
        <f t="shared" si="34"/>
        <v>24</v>
      </c>
      <c r="H60" s="462">
        <f t="shared" si="34"/>
        <v>23429</v>
      </c>
      <c r="I60" s="502">
        <f t="shared" si="34"/>
        <v>12282.4</v>
      </c>
      <c r="J60" s="504">
        <f t="shared" si="34"/>
        <v>12282.4</v>
      </c>
      <c r="K60" s="1128">
        <f t="shared" si="34"/>
        <v>1</v>
      </c>
      <c r="L60" s="462">
        <f t="shared" si="34"/>
        <v>249</v>
      </c>
      <c r="M60" s="502">
        <f t="shared" si="34"/>
        <v>199.20000000000002</v>
      </c>
      <c r="N60" s="504">
        <f t="shared" si="34"/>
        <v>199.2</v>
      </c>
      <c r="O60" s="1128">
        <f t="shared" si="34"/>
        <v>0</v>
      </c>
      <c r="P60" s="462">
        <f t="shared" si="34"/>
        <v>0</v>
      </c>
      <c r="Q60" s="502">
        <f t="shared" si="34"/>
        <v>0</v>
      </c>
      <c r="R60" s="504">
        <f t="shared" si="34"/>
        <v>0</v>
      </c>
      <c r="S60" s="1128">
        <f t="shared" si="34"/>
        <v>3</v>
      </c>
      <c r="T60" s="462">
        <f t="shared" si="34"/>
        <v>1458</v>
      </c>
      <c r="U60" s="502">
        <f t="shared" si="34"/>
        <v>928</v>
      </c>
      <c r="V60" s="504">
        <f t="shared" si="34"/>
        <v>928</v>
      </c>
      <c r="W60" s="1128">
        <f t="shared" si="34"/>
        <v>0</v>
      </c>
      <c r="X60" s="462">
        <f t="shared" si="34"/>
        <v>0</v>
      </c>
      <c r="Y60" s="502">
        <f t="shared" si="34"/>
        <v>0</v>
      </c>
      <c r="Z60" s="504">
        <f t="shared" si="34"/>
        <v>0</v>
      </c>
      <c r="AA60" s="214">
        <f t="shared" si="34"/>
        <v>0</v>
      </c>
      <c r="AB60" s="495">
        <f t="shared" si="34"/>
        <v>0</v>
      </c>
      <c r="AC60" s="496">
        <f t="shared" si="34"/>
        <v>0</v>
      </c>
      <c r="AD60" s="478">
        <f t="shared" si="34"/>
        <v>0</v>
      </c>
      <c r="AE60" s="1128">
        <f t="shared" si="34"/>
        <v>1</v>
      </c>
      <c r="AF60" s="462">
        <f t="shared" si="34"/>
        <v>735</v>
      </c>
      <c r="AG60" s="502">
        <f t="shared" si="34"/>
        <v>560</v>
      </c>
      <c r="AH60" s="504">
        <f t="shared" si="34"/>
        <v>560</v>
      </c>
      <c r="AI60" s="1128">
        <f t="shared" ref="AI60:BN60" si="35">+AI12+AI36</f>
        <v>1</v>
      </c>
      <c r="AJ60" s="462">
        <f t="shared" si="35"/>
        <v>119</v>
      </c>
      <c r="AK60" s="502">
        <f t="shared" si="35"/>
        <v>95.2</v>
      </c>
      <c r="AL60" s="504">
        <f t="shared" si="35"/>
        <v>95.2</v>
      </c>
      <c r="AM60" s="1128">
        <f t="shared" si="35"/>
        <v>1</v>
      </c>
      <c r="AN60" s="462">
        <f t="shared" si="35"/>
        <v>312</v>
      </c>
      <c r="AO60" s="502">
        <f t="shared" si="35"/>
        <v>249.60000000000002</v>
      </c>
      <c r="AP60" s="504">
        <f t="shared" si="35"/>
        <v>249.6</v>
      </c>
      <c r="AQ60" s="1128">
        <f t="shared" si="35"/>
        <v>0</v>
      </c>
      <c r="AR60" s="462">
        <f t="shared" si="35"/>
        <v>0</v>
      </c>
      <c r="AS60" s="502">
        <f t="shared" si="35"/>
        <v>0</v>
      </c>
      <c r="AT60" s="504">
        <f t="shared" si="35"/>
        <v>0</v>
      </c>
      <c r="AU60" s="1128">
        <f t="shared" si="35"/>
        <v>3</v>
      </c>
      <c r="AV60" s="462">
        <f t="shared" si="35"/>
        <v>1815</v>
      </c>
      <c r="AW60" s="502">
        <f t="shared" si="35"/>
        <v>1436</v>
      </c>
      <c r="AX60" s="504">
        <f t="shared" si="35"/>
        <v>1436</v>
      </c>
      <c r="AY60" s="1128">
        <f t="shared" si="35"/>
        <v>0</v>
      </c>
      <c r="AZ60" s="462">
        <f t="shared" si="35"/>
        <v>0</v>
      </c>
      <c r="BA60" s="502">
        <f t="shared" si="35"/>
        <v>0</v>
      </c>
      <c r="BB60" s="504">
        <f t="shared" si="35"/>
        <v>0</v>
      </c>
      <c r="BC60" s="1128">
        <f t="shared" si="35"/>
        <v>5</v>
      </c>
      <c r="BD60" s="462">
        <f t="shared" si="35"/>
        <v>2539</v>
      </c>
      <c r="BE60" s="502">
        <f t="shared" si="35"/>
        <v>1200</v>
      </c>
      <c r="BF60" s="504">
        <f t="shared" si="35"/>
        <v>1200</v>
      </c>
      <c r="BG60" s="1128">
        <f t="shared" si="35"/>
        <v>0</v>
      </c>
      <c r="BH60" s="462">
        <f t="shared" si="35"/>
        <v>0</v>
      </c>
      <c r="BI60" s="502">
        <f t="shared" si="35"/>
        <v>0</v>
      </c>
      <c r="BJ60" s="504">
        <f t="shared" si="35"/>
        <v>0</v>
      </c>
      <c r="BK60" s="1128">
        <f t="shared" si="35"/>
        <v>0</v>
      </c>
      <c r="BL60" s="462">
        <f t="shared" si="35"/>
        <v>0</v>
      </c>
      <c r="BM60" s="502">
        <f t="shared" si="35"/>
        <v>0</v>
      </c>
      <c r="BN60" s="504">
        <f t="shared" si="35"/>
        <v>0</v>
      </c>
      <c r="BO60" s="195">
        <f t="shared" si="22"/>
        <v>846</v>
      </c>
      <c r="BP60" s="348">
        <f t="shared" si="23"/>
        <v>1080423.5</v>
      </c>
      <c r="BQ60" s="357">
        <f t="shared" si="24"/>
        <v>311668.2</v>
      </c>
      <c r="BR60" s="654">
        <f t="shared" si="25"/>
        <v>311668.2</v>
      </c>
      <c r="BS60" s="183" t="str">
        <f>VLOOKUP(A60,Sheet2!A:B,2,FALSE)</f>
        <v>โรงพยาบาลบางปะอิน</v>
      </c>
    </row>
    <row r="61" spans="1:71" x14ac:dyDescent="0.25">
      <c r="A61" s="221" t="s">
        <v>3061</v>
      </c>
      <c r="B61" s="218" t="s">
        <v>14</v>
      </c>
      <c r="C61" s="1128">
        <f t="shared" ref="C61:AH61" si="36">+C13+C37</f>
        <v>445</v>
      </c>
      <c r="D61" s="462">
        <f t="shared" si="36"/>
        <v>514706</v>
      </c>
      <c r="E61" s="502">
        <f t="shared" si="36"/>
        <v>63080.400000000009</v>
      </c>
      <c r="F61" s="504">
        <f t="shared" si="36"/>
        <v>63080.48000000001</v>
      </c>
      <c r="G61" s="1128">
        <f t="shared" si="36"/>
        <v>16</v>
      </c>
      <c r="H61" s="462">
        <f t="shared" si="36"/>
        <v>13839</v>
      </c>
      <c r="I61" s="502">
        <f t="shared" si="36"/>
        <v>2845.8</v>
      </c>
      <c r="J61" s="504">
        <f t="shared" si="36"/>
        <v>2845.8</v>
      </c>
      <c r="K61" s="1128">
        <f t="shared" si="36"/>
        <v>0</v>
      </c>
      <c r="L61" s="462">
        <f t="shared" si="36"/>
        <v>0</v>
      </c>
      <c r="M61" s="502">
        <f t="shared" si="36"/>
        <v>0</v>
      </c>
      <c r="N61" s="504">
        <f t="shared" si="36"/>
        <v>0</v>
      </c>
      <c r="O61" s="1128">
        <f t="shared" si="36"/>
        <v>7</v>
      </c>
      <c r="P61" s="462">
        <f t="shared" si="36"/>
        <v>12078.61</v>
      </c>
      <c r="Q61" s="502">
        <f t="shared" si="36"/>
        <v>1061.0999999999999</v>
      </c>
      <c r="R61" s="504">
        <f t="shared" si="36"/>
        <v>1061.0999999999999</v>
      </c>
      <c r="S61" s="1128">
        <f t="shared" si="36"/>
        <v>0</v>
      </c>
      <c r="T61" s="462">
        <f t="shared" si="36"/>
        <v>0</v>
      </c>
      <c r="U61" s="502">
        <f t="shared" si="36"/>
        <v>0</v>
      </c>
      <c r="V61" s="504">
        <f t="shared" si="36"/>
        <v>0</v>
      </c>
      <c r="W61" s="1128">
        <f t="shared" si="36"/>
        <v>0</v>
      </c>
      <c r="X61" s="462">
        <f t="shared" si="36"/>
        <v>0</v>
      </c>
      <c r="Y61" s="502">
        <f t="shared" si="36"/>
        <v>0</v>
      </c>
      <c r="Z61" s="504">
        <f t="shared" si="36"/>
        <v>0</v>
      </c>
      <c r="AA61" s="1128">
        <f t="shared" si="36"/>
        <v>0</v>
      </c>
      <c r="AB61" s="462">
        <f t="shared" si="36"/>
        <v>0</v>
      </c>
      <c r="AC61" s="502">
        <f t="shared" si="36"/>
        <v>0</v>
      </c>
      <c r="AD61" s="504">
        <f t="shared" si="36"/>
        <v>0</v>
      </c>
      <c r="AE61" s="214">
        <f t="shared" si="36"/>
        <v>0</v>
      </c>
      <c r="AF61" s="495">
        <f t="shared" si="36"/>
        <v>0</v>
      </c>
      <c r="AG61" s="496">
        <f t="shared" si="36"/>
        <v>0</v>
      </c>
      <c r="AH61" s="478">
        <f t="shared" si="36"/>
        <v>0</v>
      </c>
      <c r="AI61" s="1128">
        <f t="shared" ref="AI61:BN61" si="37">+AI13+AI37</f>
        <v>1</v>
      </c>
      <c r="AJ61" s="462">
        <f t="shared" si="37"/>
        <v>96</v>
      </c>
      <c r="AK61" s="502">
        <f t="shared" si="37"/>
        <v>28.799999999999997</v>
      </c>
      <c r="AL61" s="504">
        <f t="shared" si="37"/>
        <v>28.8</v>
      </c>
      <c r="AM61" s="1128">
        <f t="shared" si="37"/>
        <v>0</v>
      </c>
      <c r="AN61" s="462">
        <f t="shared" si="37"/>
        <v>0</v>
      </c>
      <c r="AO61" s="502">
        <f t="shared" si="37"/>
        <v>0</v>
      </c>
      <c r="AP61" s="504">
        <f t="shared" si="37"/>
        <v>0</v>
      </c>
      <c r="AQ61" s="1128">
        <f t="shared" si="37"/>
        <v>0</v>
      </c>
      <c r="AR61" s="462">
        <f t="shared" si="37"/>
        <v>0</v>
      </c>
      <c r="AS61" s="502">
        <f t="shared" si="37"/>
        <v>0</v>
      </c>
      <c r="AT61" s="504">
        <f t="shared" si="37"/>
        <v>0</v>
      </c>
      <c r="AU61" s="1128">
        <f t="shared" si="37"/>
        <v>0</v>
      </c>
      <c r="AV61" s="462">
        <f t="shared" si="37"/>
        <v>0</v>
      </c>
      <c r="AW61" s="502">
        <f t="shared" si="37"/>
        <v>0</v>
      </c>
      <c r="AX61" s="504">
        <f t="shared" si="37"/>
        <v>0</v>
      </c>
      <c r="AY61" s="1128">
        <f t="shared" si="37"/>
        <v>0</v>
      </c>
      <c r="AZ61" s="462">
        <f t="shared" si="37"/>
        <v>0</v>
      </c>
      <c r="BA61" s="502">
        <f t="shared" si="37"/>
        <v>0</v>
      </c>
      <c r="BB61" s="504">
        <f t="shared" si="37"/>
        <v>0</v>
      </c>
      <c r="BC61" s="1128">
        <f t="shared" si="37"/>
        <v>0</v>
      </c>
      <c r="BD61" s="462">
        <f t="shared" si="37"/>
        <v>0</v>
      </c>
      <c r="BE61" s="502">
        <f t="shared" si="37"/>
        <v>0</v>
      </c>
      <c r="BF61" s="504">
        <f t="shared" si="37"/>
        <v>0</v>
      </c>
      <c r="BG61" s="1128">
        <f t="shared" si="37"/>
        <v>18</v>
      </c>
      <c r="BH61" s="462">
        <f t="shared" si="37"/>
        <v>4386</v>
      </c>
      <c r="BI61" s="502">
        <f t="shared" si="37"/>
        <v>1283.1000000000001</v>
      </c>
      <c r="BJ61" s="504">
        <f t="shared" si="37"/>
        <v>1283.1000000000001</v>
      </c>
      <c r="BK61" s="1128">
        <f t="shared" si="37"/>
        <v>0</v>
      </c>
      <c r="BL61" s="462">
        <f t="shared" si="37"/>
        <v>0</v>
      </c>
      <c r="BM61" s="502">
        <f t="shared" si="37"/>
        <v>0</v>
      </c>
      <c r="BN61" s="504">
        <f t="shared" si="37"/>
        <v>0</v>
      </c>
      <c r="BO61" s="195">
        <f t="shared" si="22"/>
        <v>487</v>
      </c>
      <c r="BP61" s="348">
        <f t="shared" si="23"/>
        <v>545105.61</v>
      </c>
      <c r="BQ61" s="357">
        <f t="shared" si="24"/>
        <v>68299.200000000026</v>
      </c>
      <c r="BR61" s="654">
        <f t="shared" si="25"/>
        <v>68299.280000000028</v>
      </c>
      <c r="BS61" s="183" t="str">
        <f>VLOOKUP(A61,Sheet2!A:B,2,FALSE)</f>
        <v>โรงพยาบาลบางปะหัน</v>
      </c>
    </row>
    <row r="62" spans="1:71" x14ac:dyDescent="0.25">
      <c r="A62" s="221" t="s">
        <v>3062</v>
      </c>
      <c r="B62" s="218" t="s">
        <v>3063</v>
      </c>
      <c r="C62" s="1128">
        <f t="shared" ref="C62:AH62" si="38">+C14+C38</f>
        <v>122</v>
      </c>
      <c r="D62" s="462">
        <f t="shared" si="38"/>
        <v>133281.5</v>
      </c>
      <c r="E62" s="502">
        <f t="shared" si="38"/>
        <v>28393.625</v>
      </c>
      <c r="F62" s="504">
        <f t="shared" si="38"/>
        <v>28393.690000000002</v>
      </c>
      <c r="G62" s="1128">
        <f t="shared" si="38"/>
        <v>413</v>
      </c>
      <c r="H62" s="462">
        <f t="shared" si="38"/>
        <v>387556</v>
      </c>
      <c r="I62" s="502">
        <f t="shared" si="38"/>
        <v>91830.5</v>
      </c>
      <c r="J62" s="504">
        <f t="shared" si="38"/>
        <v>91830.5</v>
      </c>
      <c r="K62" s="1128">
        <f t="shared" si="38"/>
        <v>1</v>
      </c>
      <c r="L62" s="462">
        <f t="shared" si="38"/>
        <v>797</v>
      </c>
      <c r="M62" s="502">
        <f t="shared" si="38"/>
        <v>350</v>
      </c>
      <c r="N62" s="504">
        <f t="shared" si="38"/>
        <v>350</v>
      </c>
      <c r="O62" s="1128">
        <f t="shared" si="38"/>
        <v>0</v>
      </c>
      <c r="P62" s="462">
        <f t="shared" si="38"/>
        <v>0</v>
      </c>
      <c r="Q62" s="502">
        <f t="shared" si="38"/>
        <v>0</v>
      </c>
      <c r="R62" s="504">
        <f t="shared" si="38"/>
        <v>0</v>
      </c>
      <c r="S62" s="1128">
        <f t="shared" si="38"/>
        <v>0</v>
      </c>
      <c r="T62" s="462">
        <f t="shared" si="38"/>
        <v>0</v>
      </c>
      <c r="U62" s="502">
        <f t="shared" si="38"/>
        <v>0</v>
      </c>
      <c r="V62" s="504">
        <f t="shared" si="38"/>
        <v>0</v>
      </c>
      <c r="W62" s="1128">
        <f t="shared" si="38"/>
        <v>2</v>
      </c>
      <c r="X62" s="462">
        <f t="shared" si="38"/>
        <v>1580</v>
      </c>
      <c r="Y62" s="502">
        <f t="shared" si="38"/>
        <v>700</v>
      </c>
      <c r="Z62" s="504">
        <f t="shared" si="38"/>
        <v>700</v>
      </c>
      <c r="AA62" s="1128">
        <f t="shared" si="38"/>
        <v>0</v>
      </c>
      <c r="AB62" s="462">
        <f t="shared" si="38"/>
        <v>0</v>
      </c>
      <c r="AC62" s="502">
        <f t="shared" si="38"/>
        <v>0</v>
      </c>
      <c r="AD62" s="504">
        <f t="shared" si="38"/>
        <v>0</v>
      </c>
      <c r="AE62" s="1128">
        <f t="shared" si="38"/>
        <v>0</v>
      </c>
      <c r="AF62" s="462">
        <f t="shared" si="38"/>
        <v>0</v>
      </c>
      <c r="AG62" s="502">
        <f t="shared" si="38"/>
        <v>0</v>
      </c>
      <c r="AH62" s="504">
        <f t="shared" si="38"/>
        <v>0</v>
      </c>
      <c r="AI62" s="214">
        <f t="shared" ref="AI62:BN62" si="39">+AI14+AI38</f>
        <v>0</v>
      </c>
      <c r="AJ62" s="495">
        <f t="shared" si="39"/>
        <v>0</v>
      </c>
      <c r="AK62" s="496">
        <f t="shared" si="39"/>
        <v>0</v>
      </c>
      <c r="AL62" s="478">
        <f t="shared" si="39"/>
        <v>0</v>
      </c>
      <c r="AM62" s="1128">
        <f t="shared" si="39"/>
        <v>0</v>
      </c>
      <c r="AN62" s="462">
        <f t="shared" si="39"/>
        <v>0</v>
      </c>
      <c r="AO62" s="502">
        <f t="shared" si="39"/>
        <v>0</v>
      </c>
      <c r="AP62" s="504">
        <f t="shared" si="39"/>
        <v>0</v>
      </c>
      <c r="AQ62" s="1128">
        <f t="shared" si="39"/>
        <v>0</v>
      </c>
      <c r="AR62" s="462">
        <f t="shared" si="39"/>
        <v>0</v>
      </c>
      <c r="AS62" s="502">
        <f t="shared" si="39"/>
        <v>0</v>
      </c>
      <c r="AT62" s="504">
        <f t="shared" si="39"/>
        <v>0</v>
      </c>
      <c r="AU62" s="1128">
        <f t="shared" si="39"/>
        <v>0</v>
      </c>
      <c r="AV62" s="462">
        <f t="shared" si="39"/>
        <v>0</v>
      </c>
      <c r="AW62" s="502">
        <f t="shared" si="39"/>
        <v>0</v>
      </c>
      <c r="AX62" s="504">
        <f t="shared" si="39"/>
        <v>0</v>
      </c>
      <c r="AY62" s="1128">
        <f t="shared" si="39"/>
        <v>0</v>
      </c>
      <c r="AZ62" s="462">
        <f t="shared" si="39"/>
        <v>0</v>
      </c>
      <c r="BA62" s="502">
        <f t="shared" si="39"/>
        <v>0</v>
      </c>
      <c r="BB62" s="504">
        <f t="shared" si="39"/>
        <v>0</v>
      </c>
      <c r="BC62" s="1128">
        <f t="shared" si="39"/>
        <v>4</v>
      </c>
      <c r="BD62" s="462">
        <f t="shared" si="39"/>
        <v>2332</v>
      </c>
      <c r="BE62" s="502">
        <f t="shared" si="39"/>
        <v>965</v>
      </c>
      <c r="BF62" s="504">
        <f t="shared" si="39"/>
        <v>965</v>
      </c>
      <c r="BG62" s="1128">
        <f t="shared" si="39"/>
        <v>0</v>
      </c>
      <c r="BH62" s="462">
        <f t="shared" si="39"/>
        <v>0</v>
      </c>
      <c r="BI62" s="502">
        <f t="shared" si="39"/>
        <v>0</v>
      </c>
      <c r="BJ62" s="504">
        <f t="shared" si="39"/>
        <v>0</v>
      </c>
      <c r="BK62" s="1128">
        <f t="shared" si="39"/>
        <v>0</v>
      </c>
      <c r="BL62" s="462">
        <f t="shared" si="39"/>
        <v>0</v>
      </c>
      <c r="BM62" s="502">
        <f t="shared" si="39"/>
        <v>0</v>
      </c>
      <c r="BN62" s="504">
        <f t="shared" si="39"/>
        <v>0</v>
      </c>
      <c r="BO62" s="195">
        <f t="shared" si="22"/>
        <v>542</v>
      </c>
      <c r="BP62" s="348">
        <f t="shared" si="23"/>
        <v>525546.5</v>
      </c>
      <c r="BQ62" s="357">
        <f t="shared" si="24"/>
        <v>122239.125</v>
      </c>
      <c r="BR62" s="654">
        <f t="shared" si="25"/>
        <v>122239.19</v>
      </c>
      <c r="BS62" s="183" t="str">
        <f>VLOOKUP(A62,Sheet2!A:B,2,FALSE)</f>
        <v>โรงพยาบาลผักไห่</v>
      </c>
    </row>
    <row r="63" spans="1:71" x14ac:dyDescent="0.25">
      <c r="A63" s="221" t="s">
        <v>3064</v>
      </c>
      <c r="B63" s="218" t="s">
        <v>9</v>
      </c>
      <c r="C63" s="1128">
        <f t="shared" ref="C63:AH63" si="40">+C15+C39</f>
        <v>320</v>
      </c>
      <c r="D63" s="462">
        <f t="shared" si="40"/>
        <v>318057.75</v>
      </c>
      <c r="E63" s="502">
        <f t="shared" si="40"/>
        <v>72013.75</v>
      </c>
      <c r="F63" s="504">
        <f t="shared" si="40"/>
        <v>72013.84</v>
      </c>
      <c r="G63" s="1128">
        <f t="shared" si="40"/>
        <v>22</v>
      </c>
      <c r="H63" s="462">
        <f t="shared" si="40"/>
        <v>19966</v>
      </c>
      <c r="I63" s="502">
        <f t="shared" si="40"/>
        <v>6329</v>
      </c>
      <c r="J63" s="504">
        <f t="shared" si="40"/>
        <v>6329</v>
      </c>
      <c r="K63" s="1128">
        <f t="shared" si="40"/>
        <v>0</v>
      </c>
      <c r="L63" s="462">
        <f t="shared" si="40"/>
        <v>0</v>
      </c>
      <c r="M63" s="502">
        <f t="shared" si="40"/>
        <v>0</v>
      </c>
      <c r="N63" s="504">
        <f t="shared" si="40"/>
        <v>0</v>
      </c>
      <c r="O63" s="1128">
        <f t="shared" si="40"/>
        <v>3</v>
      </c>
      <c r="P63" s="462">
        <f t="shared" si="40"/>
        <v>3308.03</v>
      </c>
      <c r="Q63" s="502">
        <f t="shared" si="40"/>
        <v>586.25</v>
      </c>
      <c r="R63" s="504">
        <f t="shared" si="40"/>
        <v>586.26</v>
      </c>
      <c r="S63" s="1128">
        <f t="shared" si="40"/>
        <v>0</v>
      </c>
      <c r="T63" s="462">
        <f t="shared" si="40"/>
        <v>0</v>
      </c>
      <c r="U63" s="502">
        <f t="shared" si="40"/>
        <v>0</v>
      </c>
      <c r="V63" s="504">
        <f t="shared" si="40"/>
        <v>0</v>
      </c>
      <c r="W63" s="1128">
        <f t="shared" si="40"/>
        <v>0</v>
      </c>
      <c r="X63" s="462">
        <f t="shared" si="40"/>
        <v>0</v>
      </c>
      <c r="Y63" s="502">
        <f t="shared" si="40"/>
        <v>0</v>
      </c>
      <c r="Z63" s="504">
        <f t="shared" si="40"/>
        <v>0</v>
      </c>
      <c r="AA63" s="1128">
        <f t="shared" si="40"/>
        <v>0</v>
      </c>
      <c r="AB63" s="462">
        <f t="shared" si="40"/>
        <v>0</v>
      </c>
      <c r="AC63" s="502">
        <f t="shared" si="40"/>
        <v>0</v>
      </c>
      <c r="AD63" s="504">
        <f t="shared" si="40"/>
        <v>0</v>
      </c>
      <c r="AE63" s="1128">
        <f t="shared" si="40"/>
        <v>0</v>
      </c>
      <c r="AF63" s="462">
        <f t="shared" si="40"/>
        <v>0</v>
      </c>
      <c r="AG63" s="502">
        <f t="shared" si="40"/>
        <v>0</v>
      </c>
      <c r="AH63" s="504">
        <f t="shared" si="40"/>
        <v>0</v>
      </c>
      <c r="AI63" s="1128">
        <f t="shared" ref="AI63:BN63" si="41">+AI15+AI39</f>
        <v>0</v>
      </c>
      <c r="AJ63" s="462">
        <f t="shared" si="41"/>
        <v>0</v>
      </c>
      <c r="AK63" s="502">
        <f t="shared" si="41"/>
        <v>0</v>
      </c>
      <c r="AL63" s="504">
        <f t="shared" si="41"/>
        <v>0</v>
      </c>
      <c r="AM63" s="214">
        <f t="shared" si="41"/>
        <v>0</v>
      </c>
      <c r="AN63" s="495">
        <f t="shared" si="41"/>
        <v>0</v>
      </c>
      <c r="AO63" s="496">
        <f t="shared" si="41"/>
        <v>0</v>
      </c>
      <c r="AP63" s="478">
        <f t="shared" si="41"/>
        <v>0</v>
      </c>
      <c r="AQ63" s="1128">
        <f t="shared" si="41"/>
        <v>0</v>
      </c>
      <c r="AR63" s="462">
        <f t="shared" si="41"/>
        <v>0</v>
      </c>
      <c r="AS63" s="502">
        <f t="shared" si="41"/>
        <v>0</v>
      </c>
      <c r="AT63" s="504">
        <f t="shared" si="41"/>
        <v>0</v>
      </c>
      <c r="AU63" s="1128">
        <f t="shared" si="41"/>
        <v>0</v>
      </c>
      <c r="AV63" s="462">
        <f t="shared" si="41"/>
        <v>0</v>
      </c>
      <c r="AW63" s="502">
        <f t="shared" si="41"/>
        <v>0</v>
      </c>
      <c r="AX63" s="504">
        <f t="shared" si="41"/>
        <v>0</v>
      </c>
      <c r="AY63" s="1128">
        <f t="shared" si="41"/>
        <v>0</v>
      </c>
      <c r="AZ63" s="462">
        <f t="shared" si="41"/>
        <v>0</v>
      </c>
      <c r="BA63" s="502">
        <f t="shared" si="41"/>
        <v>0</v>
      </c>
      <c r="BB63" s="504">
        <f t="shared" si="41"/>
        <v>0</v>
      </c>
      <c r="BC63" s="1128">
        <f t="shared" si="41"/>
        <v>13</v>
      </c>
      <c r="BD63" s="462">
        <f t="shared" si="41"/>
        <v>7091</v>
      </c>
      <c r="BE63" s="502">
        <f t="shared" si="41"/>
        <v>3545.5</v>
      </c>
      <c r="BF63" s="504">
        <f t="shared" si="41"/>
        <v>3545.5</v>
      </c>
      <c r="BG63" s="1128">
        <f t="shared" si="41"/>
        <v>0</v>
      </c>
      <c r="BH63" s="462">
        <f t="shared" si="41"/>
        <v>0</v>
      </c>
      <c r="BI63" s="502">
        <f t="shared" si="41"/>
        <v>0</v>
      </c>
      <c r="BJ63" s="504">
        <f t="shared" si="41"/>
        <v>0</v>
      </c>
      <c r="BK63" s="1128">
        <f t="shared" si="41"/>
        <v>0</v>
      </c>
      <c r="BL63" s="462">
        <f t="shared" si="41"/>
        <v>0</v>
      </c>
      <c r="BM63" s="502">
        <f t="shared" si="41"/>
        <v>0</v>
      </c>
      <c r="BN63" s="504">
        <f t="shared" si="41"/>
        <v>0</v>
      </c>
      <c r="BO63" s="195">
        <f t="shared" si="22"/>
        <v>358</v>
      </c>
      <c r="BP63" s="348">
        <f t="shared" si="23"/>
        <v>348422.78</v>
      </c>
      <c r="BQ63" s="357">
        <f t="shared" si="24"/>
        <v>82474.5</v>
      </c>
      <c r="BR63" s="654">
        <f t="shared" si="25"/>
        <v>82474.599999999991</v>
      </c>
      <c r="BS63" s="183" t="str">
        <f>VLOOKUP(A63,Sheet2!A:B,2,FALSE)</f>
        <v>โรงพยาบาลภาชี</v>
      </c>
    </row>
    <row r="64" spans="1:71" s="225" customFormat="1" x14ac:dyDescent="0.25">
      <c r="A64" s="1312" t="s">
        <v>3065</v>
      </c>
      <c r="B64" s="1313" t="s">
        <v>3066</v>
      </c>
      <c r="C64" s="235">
        <f t="shared" ref="C64:AH64" si="42">+C16+C40</f>
        <v>73</v>
      </c>
      <c r="D64" s="497">
        <f t="shared" si="42"/>
        <v>54633.5</v>
      </c>
      <c r="E64" s="498">
        <f t="shared" si="42"/>
        <v>8600.5499999999993</v>
      </c>
      <c r="F64" s="479">
        <f t="shared" si="42"/>
        <v>8600.59</v>
      </c>
      <c r="G64" s="235">
        <f t="shared" si="42"/>
        <v>361</v>
      </c>
      <c r="H64" s="497">
        <f t="shared" si="42"/>
        <v>382515</v>
      </c>
      <c r="I64" s="498">
        <f t="shared" si="42"/>
        <v>48500.100000000006</v>
      </c>
      <c r="J64" s="479">
        <f t="shared" si="42"/>
        <v>48500.100000000006</v>
      </c>
      <c r="K64" s="235">
        <f t="shared" si="42"/>
        <v>0</v>
      </c>
      <c r="L64" s="497">
        <f t="shared" si="42"/>
        <v>0</v>
      </c>
      <c r="M64" s="498">
        <f t="shared" si="42"/>
        <v>0</v>
      </c>
      <c r="N64" s="479">
        <f t="shared" si="42"/>
        <v>0</v>
      </c>
      <c r="O64" s="235">
        <f t="shared" si="42"/>
        <v>0</v>
      </c>
      <c r="P64" s="497">
        <f t="shared" si="42"/>
        <v>0</v>
      </c>
      <c r="Q64" s="498">
        <f t="shared" si="42"/>
        <v>0</v>
      </c>
      <c r="R64" s="479">
        <f t="shared" si="42"/>
        <v>0</v>
      </c>
      <c r="S64" s="235">
        <f t="shared" si="42"/>
        <v>2</v>
      </c>
      <c r="T64" s="497">
        <f t="shared" si="42"/>
        <v>3070</v>
      </c>
      <c r="U64" s="498">
        <f t="shared" si="42"/>
        <v>366</v>
      </c>
      <c r="V64" s="479">
        <f t="shared" si="42"/>
        <v>366</v>
      </c>
      <c r="W64" s="235">
        <f t="shared" si="42"/>
        <v>0</v>
      </c>
      <c r="X64" s="497">
        <f t="shared" si="42"/>
        <v>0</v>
      </c>
      <c r="Y64" s="498">
        <f t="shared" si="42"/>
        <v>0</v>
      </c>
      <c r="Z64" s="479">
        <f t="shared" si="42"/>
        <v>0</v>
      </c>
      <c r="AA64" s="235">
        <f t="shared" si="42"/>
        <v>0</v>
      </c>
      <c r="AB64" s="497">
        <f t="shared" si="42"/>
        <v>0</v>
      </c>
      <c r="AC64" s="498">
        <f t="shared" si="42"/>
        <v>0</v>
      </c>
      <c r="AD64" s="479">
        <f t="shared" si="42"/>
        <v>0</v>
      </c>
      <c r="AE64" s="235">
        <f t="shared" si="42"/>
        <v>0</v>
      </c>
      <c r="AF64" s="497">
        <f t="shared" si="42"/>
        <v>0</v>
      </c>
      <c r="AG64" s="498">
        <f t="shared" si="42"/>
        <v>0</v>
      </c>
      <c r="AH64" s="479">
        <f t="shared" si="42"/>
        <v>0</v>
      </c>
      <c r="AI64" s="235">
        <f t="shared" ref="AI64:BN64" si="43">+AI16+AI40</f>
        <v>0</v>
      </c>
      <c r="AJ64" s="497">
        <f t="shared" si="43"/>
        <v>0</v>
      </c>
      <c r="AK64" s="498">
        <f t="shared" si="43"/>
        <v>0</v>
      </c>
      <c r="AL64" s="479">
        <f t="shared" si="43"/>
        <v>0</v>
      </c>
      <c r="AM64" s="235">
        <f t="shared" si="43"/>
        <v>0</v>
      </c>
      <c r="AN64" s="497">
        <f t="shared" si="43"/>
        <v>0</v>
      </c>
      <c r="AO64" s="498">
        <f t="shared" si="43"/>
        <v>0</v>
      </c>
      <c r="AP64" s="479">
        <f t="shared" si="43"/>
        <v>0</v>
      </c>
      <c r="AQ64" s="235">
        <f t="shared" si="43"/>
        <v>0</v>
      </c>
      <c r="AR64" s="497">
        <f t="shared" si="43"/>
        <v>0</v>
      </c>
      <c r="AS64" s="498">
        <f t="shared" si="43"/>
        <v>0</v>
      </c>
      <c r="AT64" s="479">
        <f t="shared" si="43"/>
        <v>0</v>
      </c>
      <c r="AU64" s="235">
        <f t="shared" si="43"/>
        <v>0</v>
      </c>
      <c r="AV64" s="497">
        <f t="shared" si="43"/>
        <v>0</v>
      </c>
      <c r="AW64" s="498">
        <f t="shared" si="43"/>
        <v>0</v>
      </c>
      <c r="AX64" s="479">
        <f t="shared" si="43"/>
        <v>0</v>
      </c>
      <c r="AY64" s="235">
        <f t="shared" si="43"/>
        <v>0</v>
      </c>
      <c r="AZ64" s="497">
        <f t="shared" si="43"/>
        <v>0</v>
      </c>
      <c r="BA64" s="498">
        <f t="shared" si="43"/>
        <v>0</v>
      </c>
      <c r="BB64" s="479">
        <f t="shared" si="43"/>
        <v>0</v>
      </c>
      <c r="BC64" s="235">
        <f t="shared" si="43"/>
        <v>0</v>
      </c>
      <c r="BD64" s="497">
        <f t="shared" si="43"/>
        <v>0</v>
      </c>
      <c r="BE64" s="498">
        <f t="shared" si="43"/>
        <v>0</v>
      </c>
      <c r="BF64" s="479">
        <f t="shared" si="43"/>
        <v>0</v>
      </c>
      <c r="BG64" s="235">
        <f t="shared" si="43"/>
        <v>0</v>
      </c>
      <c r="BH64" s="497">
        <f t="shared" si="43"/>
        <v>0</v>
      </c>
      <c r="BI64" s="498">
        <f t="shared" si="43"/>
        <v>0</v>
      </c>
      <c r="BJ64" s="479">
        <f t="shared" si="43"/>
        <v>0</v>
      </c>
      <c r="BK64" s="235">
        <f t="shared" si="43"/>
        <v>0</v>
      </c>
      <c r="BL64" s="497">
        <f t="shared" si="43"/>
        <v>0</v>
      </c>
      <c r="BM64" s="498">
        <f t="shared" si="43"/>
        <v>0</v>
      </c>
      <c r="BN64" s="479">
        <f t="shared" si="43"/>
        <v>0</v>
      </c>
      <c r="BO64" s="1314">
        <f t="shared" si="22"/>
        <v>436</v>
      </c>
      <c r="BP64" s="662">
        <f t="shared" si="23"/>
        <v>440218.5</v>
      </c>
      <c r="BQ64" s="663">
        <f t="shared" si="24"/>
        <v>57466.650000000009</v>
      </c>
      <c r="BR64" s="667">
        <f t="shared" si="25"/>
        <v>57466.69</v>
      </c>
      <c r="BS64" s="225" t="str">
        <f>VLOOKUP(A64,Sheet2!A:B,2,FALSE)</f>
        <v>โรงพยาบาลลาดบัวหลวง</v>
      </c>
    </row>
    <row r="65" spans="1:71" x14ac:dyDescent="0.25">
      <c r="A65" s="221" t="s">
        <v>3067</v>
      </c>
      <c r="B65" s="218" t="s">
        <v>10</v>
      </c>
      <c r="C65" s="1128">
        <f t="shared" ref="C65:AH65" si="44">+C17+C41</f>
        <v>617</v>
      </c>
      <c r="D65" s="462">
        <f t="shared" si="44"/>
        <v>731115.25</v>
      </c>
      <c r="E65" s="502">
        <f t="shared" si="44"/>
        <v>232217.40000000008</v>
      </c>
      <c r="F65" s="504">
        <f t="shared" si="44"/>
        <v>232217.40000000008</v>
      </c>
      <c r="G65" s="1128">
        <f t="shared" si="44"/>
        <v>23</v>
      </c>
      <c r="H65" s="462">
        <f t="shared" si="44"/>
        <v>24478</v>
      </c>
      <c r="I65" s="502">
        <f t="shared" si="44"/>
        <v>11391.999999999998</v>
      </c>
      <c r="J65" s="504">
        <f t="shared" si="44"/>
        <v>11391.999999999998</v>
      </c>
      <c r="K65" s="1128">
        <f t="shared" si="44"/>
        <v>1</v>
      </c>
      <c r="L65" s="462">
        <f t="shared" si="44"/>
        <v>123</v>
      </c>
      <c r="M65" s="502">
        <f t="shared" si="44"/>
        <v>98.4</v>
      </c>
      <c r="N65" s="504">
        <f t="shared" si="44"/>
        <v>98.4</v>
      </c>
      <c r="O65" s="1128">
        <f t="shared" si="44"/>
        <v>3</v>
      </c>
      <c r="P65" s="462">
        <f t="shared" si="44"/>
        <v>2323.83</v>
      </c>
      <c r="Q65" s="502">
        <f t="shared" si="44"/>
        <v>1385.3600000000001</v>
      </c>
      <c r="R65" s="504">
        <f t="shared" si="44"/>
        <v>1385.3600000000001</v>
      </c>
      <c r="S65" s="1128">
        <f t="shared" si="44"/>
        <v>0</v>
      </c>
      <c r="T65" s="462">
        <f t="shared" si="44"/>
        <v>0</v>
      </c>
      <c r="U65" s="502">
        <f t="shared" si="44"/>
        <v>0</v>
      </c>
      <c r="V65" s="504">
        <f t="shared" si="44"/>
        <v>0</v>
      </c>
      <c r="W65" s="1128">
        <f t="shared" si="44"/>
        <v>0</v>
      </c>
      <c r="X65" s="462">
        <f t="shared" si="44"/>
        <v>0</v>
      </c>
      <c r="Y65" s="502">
        <f t="shared" si="44"/>
        <v>0</v>
      </c>
      <c r="Z65" s="504">
        <f t="shared" si="44"/>
        <v>0</v>
      </c>
      <c r="AA65" s="1128">
        <f t="shared" si="44"/>
        <v>3</v>
      </c>
      <c r="AB65" s="462">
        <f t="shared" si="44"/>
        <v>941</v>
      </c>
      <c r="AC65" s="502">
        <f t="shared" si="44"/>
        <v>752.8</v>
      </c>
      <c r="AD65" s="504">
        <f t="shared" si="44"/>
        <v>752.8</v>
      </c>
      <c r="AE65" s="1128">
        <f t="shared" si="44"/>
        <v>0</v>
      </c>
      <c r="AF65" s="462">
        <f t="shared" si="44"/>
        <v>0</v>
      </c>
      <c r="AG65" s="502">
        <f t="shared" si="44"/>
        <v>0</v>
      </c>
      <c r="AH65" s="504">
        <f t="shared" si="44"/>
        <v>0</v>
      </c>
      <c r="AI65" s="1128">
        <f t="shared" ref="AI65:BN65" si="45">+AI17+AI41</f>
        <v>0</v>
      </c>
      <c r="AJ65" s="462">
        <f t="shared" si="45"/>
        <v>0</v>
      </c>
      <c r="AK65" s="502">
        <f t="shared" si="45"/>
        <v>0</v>
      </c>
      <c r="AL65" s="504">
        <f t="shared" si="45"/>
        <v>0</v>
      </c>
      <c r="AM65" s="1128">
        <f t="shared" si="45"/>
        <v>0</v>
      </c>
      <c r="AN65" s="462">
        <f t="shared" si="45"/>
        <v>0</v>
      </c>
      <c r="AO65" s="502">
        <f t="shared" si="45"/>
        <v>0</v>
      </c>
      <c r="AP65" s="504">
        <f t="shared" si="45"/>
        <v>0</v>
      </c>
      <c r="AQ65" s="1128">
        <f t="shared" si="45"/>
        <v>0</v>
      </c>
      <c r="AR65" s="462">
        <f t="shared" si="45"/>
        <v>0</v>
      </c>
      <c r="AS65" s="502">
        <f t="shared" si="45"/>
        <v>0</v>
      </c>
      <c r="AT65" s="504">
        <f t="shared" si="45"/>
        <v>0</v>
      </c>
      <c r="AU65" s="214">
        <f t="shared" si="45"/>
        <v>0</v>
      </c>
      <c r="AV65" s="495">
        <f t="shared" si="45"/>
        <v>0</v>
      </c>
      <c r="AW65" s="496">
        <f t="shared" si="45"/>
        <v>0</v>
      </c>
      <c r="AX65" s="478">
        <f t="shared" si="45"/>
        <v>0</v>
      </c>
      <c r="AY65" s="1128">
        <f t="shared" si="45"/>
        <v>0</v>
      </c>
      <c r="AZ65" s="462">
        <f t="shared" si="45"/>
        <v>0</v>
      </c>
      <c r="BA65" s="502">
        <f t="shared" si="45"/>
        <v>0</v>
      </c>
      <c r="BB65" s="504">
        <f t="shared" si="45"/>
        <v>0</v>
      </c>
      <c r="BC65" s="1128">
        <f t="shared" si="45"/>
        <v>9</v>
      </c>
      <c r="BD65" s="462">
        <f t="shared" si="45"/>
        <v>4966</v>
      </c>
      <c r="BE65" s="502">
        <f t="shared" si="45"/>
        <v>3268.8</v>
      </c>
      <c r="BF65" s="504">
        <f t="shared" si="45"/>
        <v>3268.8</v>
      </c>
      <c r="BG65" s="1128">
        <f t="shared" si="45"/>
        <v>0</v>
      </c>
      <c r="BH65" s="462">
        <f t="shared" si="45"/>
        <v>0</v>
      </c>
      <c r="BI65" s="502">
        <f t="shared" si="45"/>
        <v>0</v>
      </c>
      <c r="BJ65" s="504">
        <f t="shared" si="45"/>
        <v>0</v>
      </c>
      <c r="BK65" s="1128">
        <f t="shared" si="45"/>
        <v>0</v>
      </c>
      <c r="BL65" s="462">
        <f t="shared" si="45"/>
        <v>0</v>
      </c>
      <c r="BM65" s="502">
        <f t="shared" si="45"/>
        <v>0</v>
      </c>
      <c r="BN65" s="504">
        <f t="shared" si="45"/>
        <v>0</v>
      </c>
      <c r="BO65" s="195">
        <f t="shared" si="22"/>
        <v>656</v>
      </c>
      <c r="BP65" s="348">
        <f t="shared" si="23"/>
        <v>763947.08</v>
      </c>
      <c r="BQ65" s="357">
        <f t="shared" si="24"/>
        <v>249114.76000000004</v>
      </c>
      <c r="BR65" s="654">
        <f t="shared" si="25"/>
        <v>249114.76000000004</v>
      </c>
      <c r="BS65" s="183" t="str">
        <f>VLOOKUP(A65,Sheet2!A:B,2,FALSE)</f>
        <v>โรงพยาบาลวังน้อย</v>
      </c>
    </row>
    <row r="66" spans="1:71" x14ac:dyDescent="0.25">
      <c r="A66" s="221" t="s">
        <v>3068</v>
      </c>
      <c r="B66" s="218" t="s">
        <v>11</v>
      </c>
      <c r="C66" s="1128">
        <f t="shared" ref="C66:AH66" si="46">+C18+C42</f>
        <v>33</v>
      </c>
      <c r="D66" s="462">
        <f t="shared" si="46"/>
        <v>31217.5</v>
      </c>
      <c r="E66" s="502">
        <f t="shared" si="46"/>
        <v>7045.5</v>
      </c>
      <c r="F66" s="504">
        <f t="shared" si="46"/>
        <v>7045.52</v>
      </c>
      <c r="G66" s="1128">
        <f t="shared" si="46"/>
        <v>234</v>
      </c>
      <c r="H66" s="462">
        <f t="shared" si="46"/>
        <v>212962</v>
      </c>
      <c r="I66" s="502">
        <f t="shared" si="46"/>
        <v>52588.5</v>
      </c>
      <c r="J66" s="504">
        <f t="shared" si="46"/>
        <v>52588.5</v>
      </c>
      <c r="K66" s="1128">
        <f t="shared" si="46"/>
        <v>0</v>
      </c>
      <c r="L66" s="462">
        <f t="shared" si="46"/>
        <v>0</v>
      </c>
      <c r="M66" s="502">
        <f t="shared" si="46"/>
        <v>0</v>
      </c>
      <c r="N66" s="504">
        <f t="shared" si="46"/>
        <v>0</v>
      </c>
      <c r="O66" s="1128">
        <f t="shared" si="46"/>
        <v>0</v>
      </c>
      <c r="P66" s="462">
        <f t="shared" si="46"/>
        <v>0</v>
      </c>
      <c r="Q66" s="502">
        <f t="shared" si="46"/>
        <v>0</v>
      </c>
      <c r="R66" s="504">
        <f t="shared" si="46"/>
        <v>0</v>
      </c>
      <c r="S66" s="1128">
        <f t="shared" si="46"/>
        <v>0</v>
      </c>
      <c r="T66" s="462">
        <f t="shared" si="46"/>
        <v>0</v>
      </c>
      <c r="U66" s="502">
        <f t="shared" si="46"/>
        <v>0</v>
      </c>
      <c r="V66" s="504">
        <f t="shared" si="46"/>
        <v>0</v>
      </c>
      <c r="W66" s="1128">
        <f t="shared" si="46"/>
        <v>0</v>
      </c>
      <c r="X66" s="462">
        <f t="shared" si="46"/>
        <v>0</v>
      </c>
      <c r="Y66" s="502">
        <f t="shared" si="46"/>
        <v>0</v>
      </c>
      <c r="Z66" s="504">
        <f t="shared" si="46"/>
        <v>0</v>
      </c>
      <c r="AA66" s="1128">
        <f t="shared" si="46"/>
        <v>0</v>
      </c>
      <c r="AB66" s="462">
        <f t="shared" si="46"/>
        <v>0</v>
      </c>
      <c r="AC66" s="502">
        <f t="shared" si="46"/>
        <v>0</v>
      </c>
      <c r="AD66" s="504">
        <f t="shared" si="46"/>
        <v>0</v>
      </c>
      <c r="AE66" s="1128">
        <f t="shared" si="46"/>
        <v>0</v>
      </c>
      <c r="AF66" s="462">
        <f t="shared" si="46"/>
        <v>0</v>
      </c>
      <c r="AG66" s="502">
        <f t="shared" si="46"/>
        <v>0</v>
      </c>
      <c r="AH66" s="504">
        <f t="shared" si="46"/>
        <v>0</v>
      </c>
      <c r="AI66" s="1128">
        <f t="shared" ref="AI66:BN66" si="47">+AI18+AI42</f>
        <v>2</v>
      </c>
      <c r="AJ66" s="462">
        <f t="shared" si="47"/>
        <v>1558</v>
      </c>
      <c r="AK66" s="502">
        <f t="shared" si="47"/>
        <v>587</v>
      </c>
      <c r="AL66" s="504">
        <f t="shared" si="47"/>
        <v>587</v>
      </c>
      <c r="AM66" s="1128">
        <f t="shared" si="47"/>
        <v>1</v>
      </c>
      <c r="AN66" s="462">
        <f t="shared" si="47"/>
        <v>50</v>
      </c>
      <c r="AO66" s="502">
        <f t="shared" si="47"/>
        <v>25</v>
      </c>
      <c r="AP66" s="504">
        <f t="shared" si="47"/>
        <v>25</v>
      </c>
      <c r="AQ66" s="1128">
        <f t="shared" si="47"/>
        <v>2</v>
      </c>
      <c r="AR66" s="462">
        <f t="shared" si="47"/>
        <v>662</v>
      </c>
      <c r="AS66" s="502">
        <f t="shared" si="47"/>
        <v>331</v>
      </c>
      <c r="AT66" s="504">
        <f t="shared" si="47"/>
        <v>331</v>
      </c>
      <c r="AU66" s="1128">
        <f t="shared" si="47"/>
        <v>2</v>
      </c>
      <c r="AV66" s="462">
        <f t="shared" si="47"/>
        <v>782</v>
      </c>
      <c r="AW66" s="502">
        <f t="shared" si="47"/>
        <v>391</v>
      </c>
      <c r="AX66" s="504">
        <f t="shared" si="47"/>
        <v>391</v>
      </c>
      <c r="AY66" s="214">
        <f t="shared" si="47"/>
        <v>0</v>
      </c>
      <c r="AZ66" s="495">
        <f t="shared" si="47"/>
        <v>0</v>
      </c>
      <c r="BA66" s="496">
        <f t="shared" si="47"/>
        <v>0</v>
      </c>
      <c r="BB66" s="478">
        <f t="shared" si="47"/>
        <v>0</v>
      </c>
      <c r="BC66" s="1128">
        <f t="shared" si="47"/>
        <v>0</v>
      </c>
      <c r="BD66" s="462">
        <f t="shared" si="47"/>
        <v>0</v>
      </c>
      <c r="BE66" s="502">
        <f t="shared" si="47"/>
        <v>0</v>
      </c>
      <c r="BF66" s="504">
        <f t="shared" si="47"/>
        <v>0</v>
      </c>
      <c r="BG66" s="1128">
        <f t="shared" si="47"/>
        <v>0</v>
      </c>
      <c r="BH66" s="462">
        <f t="shared" si="47"/>
        <v>0</v>
      </c>
      <c r="BI66" s="502">
        <f t="shared" si="47"/>
        <v>0</v>
      </c>
      <c r="BJ66" s="504">
        <f t="shared" si="47"/>
        <v>0</v>
      </c>
      <c r="BK66" s="1128">
        <f t="shared" si="47"/>
        <v>0</v>
      </c>
      <c r="BL66" s="462">
        <f t="shared" si="47"/>
        <v>0</v>
      </c>
      <c r="BM66" s="502">
        <f t="shared" si="47"/>
        <v>0</v>
      </c>
      <c r="BN66" s="504">
        <f t="shared" si="47"/>
        <v>0</v>
      </c>
      <c r="BO66" s="195">
        <f t="shared" si="22"/>
        <v>274</v>
      </c>
      <c r="BP66" s="348">
        <f t="shared" si="23"/>
        <v>247231.5</v>
      </c>
      <c r="BQ66" s="357">
        <f t="shared" si="24"/>
        <v>60968</v>
      </c>
      <c r="BR66" s="654">
        <f t="shared" si="25"/>
        <v>60968.020000000004</v>
      </c>
      <c r="BS66" s="183" t="str">
        <f>VLOOKUP(A66,Sheet2!A:B,2,FALSE)</f>
        <v>โรงพยาบาลบางซ้าย</v>
      </c>
    </row>
    <row r="67" spans="1:71" x14ac:dyDescent="0.25">
      <c r="A67" s="221" t="s">
        <v>3069</v>
      </c>
      <c r="B67" s="220" t="s">
        <v>3070</v>
      </c>
      <c r="C67" s="1128">
        <f t="shared" ref="C67:AH67" si="48">+C19+C43</f>
        <v>541</v>
      </c>
      <c r="D67" s="462">
        <f t="shared" si="48"/>
        <v>680623.25</v>
      </c>
      <c r="E67" s="502">
        <f t="shared" si="48"/>
        <v>125604.125</v>
      </c>
      <c r="F67" s="504">
        <f t="shared" si="48"/>
        <v>125604.29999999999</v>
      </c>
      <c r="G67" s="1128">
        <f t="shared" si="48"/>
        <v>7</v>
      </c>
      <c r="H67" s="462">
        <f t="shared" si="48"/>
        <v>6698</v>
      </c>
      <c r="I67" s="502">
        <f t="shared" si="48"/>
        <v>1890</v>
      </c>
      <c r="J67" s="504">
        <f t="shared" si="48"/>
        <v>1890</v>
      </c>
      <c r="K67" s="1128">
        <f t="shared" si="48"/>
        <v>0</v>
      </c>
      <c r="L67" s="462">
        <f t="shared" si="48"/>
        <v>0</v>
      </c>
      <c r="M67" s="502">
        <f t="shared" si="48"/>
        <v>0</v>
      </c>
      <c r="N67" s="504">
        <f t="shared" si="48"/>
        <v>0</v>
      </c>
      <c r="O67" s="1128">
        <f t="shared" si="48"/>
        <v>2</v>
      </c>
      <c r="P67" s="462">
        <f t="shared" si="48"/>
        <v>2946.22</v>
      </c>
      <c r="Q67" s="502">
        <f t="shared" si="48"/>
        <v>700</v>
      </c>
      <c r="R67" s="504">
        <f t="shared" si="48"/>
        <v>700</v>
      </c>
      <c r="S67" s="1128">
        <f t="shared" si="48"/>
        <v>0</v>
      </c>
      <c r="T67" s="462">
        <f t="shared" si="48"/>
        <v>0</v>
      </c>
      <c r="U67" s="502">
        <f t="shared" si="48"/>
        <v>0</v>
      </c>
      <c r="V67" s="504">
        <f t="shared" si="48"/>
        <v>0</v>
      </c>
      <c r="W67" s="1128">
        <f t="shared" si="48"/>
        <v>0</v>
      </c>
      <c r="X67" s="462">
        <f t="shared" si="48"/>
        <v>0</v>
      </c>
      <c r="Y67" s="502">
        <f t="shared" si="48"/>
        <v>0</v>
      </c>
      <c r="Z67" s="504">
        <f t="shared" si="48"/>
        <v>0</v>
      </c>
      <c r="AA67" s="1128">
        <f t="shared" si="48"/>
        <v>1</v>
      </c>
      <c r="AB67" s="462">
        <f t="shared" si="48"/>
        <v>376</v>
      </c>
      <c r="AC67" s="502">
        <f t="shared" si="48"/>
        <v>188</v>
      </c>
      <c r="AD67" s="504">
        <f t="shared" si="48"/>
        <v>188</v>
      </c>
      <c r="AE67" s="1128">
        <f t="shared" si="48"/>
        <v>1</v>
      </c>
      <c r="AF67" s="462">
        <f t="shared" si="48"/>
        <v>850</v>
      </c>
      <c r="AG67" s="502">
        <f t="shared" si="48"/>
        <v>350</v>
      </c>
      <c r="AH67" s="504">
        <f t="shared" si="48"/>
        <v>350</v>
      </c>
      <c r="AI67" s="1128">
        <f t="shared" ref="AI67:BN67" si="49">+AI19+AI43</f>
        <v>2</v>
      </c>
      <c r="AJ67" s="462">
        <f t="shared" si="49"/>
        <v>540</v>
      </c>
      <c r="AK67" s="502">
        <f t="shared" si="49"/>
        <v>270</v>
      </c>
      <c r="AL67" s="504">
        <f t="shared" si="49"/>
        <v>270</v>
      </c>
      <c r="AM67" s="1128">
        <f t="shared" si="49"/>
        <v>4</v>
      </c>
      <c r="AN67" s="462">
        <f t="shared" si="49"/>
        <v>1411</v>
      </c>
      <c r="AO67" s="502">
        <f t="shared" si="49"/>
        <v>705.5</v>
      </c>
      <c r="AP67" s="504">
        <f t="shared" si="49"/>
        <v>705.5</v>
      </c>
      <c r="AQ67" s="1128">
        <f t="shared" si="49"/>
        <v>0</v>
      </c>
      <c r="AR67" s="462">
        <f t="shared" si="49"/>
        <v>0</v>
      </c>
      <c r="AS67" s="502">
        <f t="shared" si="49"/>
        <v>0</v>
      </c>
      <c r="AT67" s="504">
        <f t="shared" si="49"/>
        <v>0</v>
      </c>
      <c r="AU67" s="1128">
        <f t="shared" si="49"/>
        <v>4</v>
      </c>
      <c r="AV67" s="462">
        <f t="shared" si="49"/>
        <v>960</v>
      </c>
      <c r="AW67" s="502">
        <f t="shared" si="49"/>
        <v>480</v>
      </c>
      <c r="AX67" s="504">
        <f t="shared" si="49"/>
        <v>480</v>
      </c>
      <c r="AY67" s="1128">
        <f t="shared" si="49"/>
        <v>0</v>
      </c>
      <c r="AZ67" s="462">
        <f t="shared" si="49"/>
        <v>0</v>
      </c>
      <c r="BA67" s="502">
        <f t="shared" si="49"/>
        <v>0</v>
      </c>
      <c r="BB67" s="504">
        <f t="shared" si="49"/>
        <v>0</v>
      </c>
      <c r="BC67" s="214">
        <f t="shared" si="49"/>
        <v>0</v>
      </c>
      <c r="BD67" s="495">
        <f t="shared" si="49"/>
        <v>0</v>
      </c>
      <c r="BE67" s="496">
        <f t="shared" si="49"/>
        <v>0</v>
      </c>
      <c r="BF67" s="478">
        <f t="shared" si="49"/>
        <v>0</v>
      </c>
      <c r="BG67" s="1128">
        <f t="shared" si="49"/>
        <v>0</v>
      </c>
      <c r="BH67" s="462">
        <f t="shared" si="49"/>
        <v>0</v>
      </c>
      <c r="BI67" s="502">
        <f t="shared" si="49"/>
        <v>0</v>
      </c>
      <c r="BJ67" s="504">
        <f t="shared" si="49"/>
        <v>0</v>
      </c>
      <c r="BK67" s="1128">
        <f t="shared" si="49"/>
        <v>0</v>
      </c>
      <c r="BL67" s="462">
        <f t="shared" si="49"/>
        <v>0</v>
      </c>
      <c r="BM67" s="502">
        <f t="shared" si="49"/>
        <v>0</v>
      </c>
      <c r="BN67" s="504">
        <f t="shared" si="49"/>
        <v>0</v>
      </c>
      <c r="BO67" s="195">
        <f t="shared" si="22"/>
        <v>562</v>
      </c>
      <c r="BP67" s="348">
        <f t="shared" si="23"/>
        <v>694404.47</v>
      </c>
      <c r="BQ67" s="357">
        <f t="shared" si="24"/>
        <v>130187.625</v>
      </c>
      <c r="BR67" s="654">
        <f t="shared" si="25"/>
        <v>130187.79999999999</v>
      </c>
      <c r="BS67" s="183" t="str">
        <f>VLOOKUP(A67,Sheet2!A:B,2,FALSE)</f>
        <v>โรงพยาบาลอุทัย</v>
      </c>
    </row>
    <row r="68" spans="1:71" x14ac:dyDescent="0.25">
      <c r="A68" s="221" t="s">
        <v>3071</v>
      </c>
      <c r="B68" s="220" t="s">
        <v>3072</v>
      </c>
      <c r="C68" s="1128">
        <f t="shared" ref="C68:AH68" si="50">+C20+C44</f>
        <v>148</v>
      </c>
      <c r="D68" s="462">
        <f t="shared" si="50"/>
        <v>167560.25</v>
      </c>
      <c r="E68" s="502">
        <f t="shared" si="50"/>
        <v>20434.349999999999</v>
      </c>
      <c r="F68" s="504">
        <f t="shared" si="50"/>
        <v>20434.389999999996</v>
      </c>
      <c r="G68" s="1128">
        <f t="shared" si="50"/>
        <v>11</v>
      </c>
      <c r="H68" s="462">
        <f t="shared" si="50"/>
        <v>9876</v>
      </c>
      <c r="I68" s="502">
        <f t="shared" si="50"/>
        <v>2147.4</v>
      </c>
      <c r="J68" s="504">
        <f t="shared" si="50"/>
        <v>2147.4</v>
      </c>
      <c r="K68" s="1128">
        <f t="shared" si="50"/>
        <v>1</v>
      </c>
      <c r="L68" s="462">
        <f t="shared" si="50"/>
        <v>388</v>
      </c>
      <c r="M68" s="502">
        <f t="shared" si="50"/>
        <v>116.39999999999999</v>
      </c>
      <c r="N68" s="504">
        <f t="shared" si="50"/>
        <v>116.4</v>
      </c>
      <c r="O68" s="1128">
        <f t="shared" si="50"/>
        <v>1</v>
      </c>
      <c r="P68" s="462">
        <f t="shared" si="50"/>
        <v>180</v>
      </c>
      <c r="Q68" s="502">
        <f t="shared" si="50"/>
        <v>54</v>
      </c>
      <c r="R68" s="504">
        <f t="shared" si="50"/>
        <v>54</v>
      </c>
      <c r="S68" s="1128">
        <f t="shared" si="50"/>
        <v>0</v>
      </c>
      <c r="T68" s="462">
        <f t="shared" si="50"/>
        <v>0</v>
      </c>
      <c r="U68" s="502">
        <f t="shared" si="50"/>
        <v>0</v>
      </c>
      <c r="V68" s="504">
        <f t="shared" si="50"/>
        <v>0</v>
      </c>
      <c r="W68" s="1128">
        <f t="shared" si="50"/>
        <v>1</v>
      </c>
      <c r="X68" s="462">
        <f t="shared" si="50"/>
        <v>85</v>
      </c>
      <c r="Y68" s="502">
        <f t="shared" si="50"/>
        <v>25.5</v>
      </c>
      <c r="Z68" s="504">
        <f t="shared" si="50"/>
        <v>25.5</v>
      </c>
      <c r="AA68" s="1128">
        <f t="shared" si="50"/>
        <v>0</v>
      </c>
      <c r="AB68" s="462">
        <f t="shared" si="50"/>
        <v>0</v>
      </c>
      <c r="AC68" s="502">
        <f t="shared" si="50"/>
        <v>0</v>
      </c>
      <c r="AD68" s="504">
        <f t="shared" si="50"/>
        <v>0</v>
      </c>
      <c r="AE68" s="1128">
        <f t="shared" si="50"/>
        <v>2</v>
      </c>
      <c r="AF68" s="462">
        <f t="shared" si="50"/>
        <v>1164</v>
      </c>
      <c r="AG68" s="502">
        <f t="shared" si="50"/>
        <v>349.2</v>
      </c>
      <c r="AH68" s="504">
        <f t="shared" si="50"/>
        <v>349.2</v>
      </c>
      <c r="AI68" s="1128">
        <f t="shared" ref="AI68:BN68" si="51">+AI20+AI44</f>
        <v>0</v>
      </c>
      <c r="AJ68" s="462">
        <f t="shared" si="51"/>
        <v>0</v>
      </c>
      <c r="AK68" s="502">
        <f t="shared" si="51"/>
        <v>0</v>
      </c>
      <c r="AL68" s="504">
        <f t="shared" si="51"/>
        <v>0</v>
      </c>
      <c r="AM68" s="1128">
        <f t="shared" si="51"/>
        <v>0</v>
      </c>
      <c r="AN68" s="462">
        <f t="shared" si="51"/>
        <v>0</v>
      </c>
      <c r="AO68" s="502">
        <f t="shared" si="51"/>
        <v>0</v>
      </c>
      <c r="AP68" s="504">
        <f t="shared" si="51"/>
        <v>0</v>
      </c>
      <c r="AQ68" s="1128">
        <f t="shared" si="51"/>
        <v>0</v>
      </c>
      <c r="AR68" s="462">
        <f t="shared" si="51"/>
        <v>0</v>
      </c>
      <c r="AS68" s="502">
        <f t="shared" si="51"/>
        <v>0</v>
      </c>
      <c r="AT68" s="504">
        <f t="shared" si="51"/>
        <v>0</v>
      </c>
      <c r="AU68" s="1128">
        <f t="shared" si="51"/>
        <v>1</v>
      </c>
      <c r="AV68" s="462">
        <f t="shared" si="51"/>
        <v>708</v>
      </c>
      <c r="AW68" s="502">
        <f t="shared" si="51"/>
        <v>210</v>
      </c>
      <c r="AX68" s="504">
        <f t="shared" si="51"/>
        <v>210</v>
      </c>
      <c r="AY68" s="1128">
        <f t="shared" si="51"/>
        <v>0</v>
      </c>
      <c r="AZ68" s="462">
        <f t="shared" si="51"/>
        <v>0</v>
      </c>
      <c r="BA68" s="502">
        <f t="shared" si="51"/>
        <v>0</v>
      </c>
      <c r="BB68" s="504">
        <f t="shared" si="51"/>
        <v>0</v>
      </c>
      <c r="BC68" s="1128">
        <f t="shared" si="51"/>
        <v>0</v>
      </c>
      <c r="BD68" s="462">
        <f t="shared" si="51"/>
        <v>0</v>
      </c>
      <c r="BE68" s="502">
        <f t="shared" si="51"/>
        <v>0</v>
      </c>
      <c r="BF68" s="504">
        <f t="shared" si="51"/>
        <v>0</v>
      </c>
      <c r="BG68" s="214">
        <f t="shared" si="51"/>
        <v>0</v>
      </c>
      <c r="BH68" s="495">
        <f t="shared" si="51"/>
        <v>0</v>
      </c>
      <c r="BI68" s="496">
        <f t="shared" si="51"/>
        <v>0</v>
      </c>
      <c r="BJ68" s="478">
        <f t="shared" si="51"/>
        <v>0</v>
      </c>
      <c r="BK68" s="1128">
        <f t="shared" si="51"/>
        <v>2</v>
      </c>
      <c r="BL68" s="462">
        <f t="shared" si="51"/>
        <v>874</v>
      </c>
      <c r="BM68" s="502">
        <f t="shared" si="51"/>
        <v>262.2</v>
      </c>
      <c r="BN68" s="504">
        <f t="shared" si="51"/>
        <v>262.2</v>
      </c>
      <c r="BO68" s="195">
        <f t="shared" si="22"/>
        <v>167</v>
      </c>
      <c r="BP68" s="348">
        <f t="shared" si="23"/>
        <v>180835.25</v>
      </c>
      <c r="BQ68" s="357">
        <f t="shared" si="24"/>
        <v>23599.050000000003</v>
      </c>
      <c r="BR68" s="654">
        <f t="shared" si="25"/>
        <v>23599.09</v>
      </c>
      <c r="BS68" s="183" t="str">
        <f>VLOOKUP(A68,Sheet2!A:B,2,FALSE)</f>
        <v>โรงพยาบาลมหาราช</v>
      </c>
    </row>
    <row r="69" spans="1:71" x14ac:dyDescent="0.25">
      <c r="A69" s="219" t="s">
        <v>3073</v>
      </c>
      <c r="B69" s="218" t="s">
        <v>15</v>
      </c>
      <c r="C69" s="1128">
        <f t="shared" ref="C69:AH69" si="52">+C21+C45</f>
        <v>94</v>
      </c>
      <c r="D69" s="462">
        <f t="shared" si="52"/>
        <v>103692.5</v>
      </c>
      <c r="E69" s="502">
        <f t="shared" si="52"/>
        <v>14561.775</v>
      </c>
      <c r="F69" s="504">
        <f t="shared" si="52"/>
        <v>14561.79</v>
      </c>
      <c r="G69" s="1128">
        <f t="shared" si="52"/>
        <v>5</v>
      </c>
      <c r="H69" s="462">
        <f t="shared" si="52"/>
        <v>4537</v>
      </c>
      <c r="I69" s="502">
        <f t="shared" si="52"/>
        <v>1020.9</v>
      </c>
      <c r="J69" s="504">
        <f t="shared" si="52"/>
        <v>1020.9</v>
      </c>
      <c r="K69" s="1128">
        <f t="shared" si="52"/>
        <v>0</v>
      </c>
      <c r="L69" s="462">
        <f t="shared" si="52"/>
        <v>0</v>
      </c>
      <c r="M69" s="502">
        <f t="shared" si="52"/>
        <v>0</v>
      </c>
      <c r="N69" s="504">
        <f t="shared" si="52"/>
        <v>0</v>
      </c>
      <c r="O69" s="1128">
        <f t="shared" si="52"/>
        <v>0</v>
      </c>
      <c r="P69" s="462">
        <f t="shared" si="52"/>
        <v>0</v>
      </c>
      <c r="Q69" s="502">
        <f t="shared" si="52"/>
        <v>0</v>
      </c>
      <c r="R69" s="504">
        <f t="shared" si="52"/>
        <v>0</v>
      </c>
      <c r="S69" s="1128">
        <f t="shared" si="52"/>
        <v>0</v>
      </c>
      <c r="T69" s="462">
        <f t="shared" si="52"/>
        <v>0</v>
      </c>
      <c r="U69" s="502">
        <f t="shared" si="52"/>
        <v>0</v>
      </c>
      <c r="V69" s="504">
        <f t="shared" si="52"/>
        <v>0</v>
      </c>
      <c r="W69" s="1128">
        <f t="shared" si="52"/>
        <v>0</v>
      </c>
      <c r="X69" s="462">
        <f t="shared" si="52"/>
        <v>0</v>
      </c>
      <c r="Y69" s="502">
        <f t="shared" si="52"/>
        <v>0</v>
      </c>
      <c r="Z69" s="504">
        <f t="shared" si="52"/>
        <v>0</v>
      </c>
      <c r="AA69" s="1128">
        <f t="shared" si="52"/>
        <v>0</v>
      </c>
      <c r="AB69" s="462">
        <f t="shared" si="52"/>
        <v>0</v>
      </c>
      <c r="AC69" s="502">
        <f t="shared" si="52"/>
        <v>0</v>
      </c>
      <c r="AD69" s="504">
        <f t="shared" si="52"/>
        <v>0</v>
      </c>
      <c r="AE69" s="1128">
        <f t="shared" si="52"/>
        <v>0</v>
      </c>
      <c r="AF69" s="462">
        <f t="shared" si="52"/>
        <v>0</v>
      </c>
      <c r="AG69" s="502">
        <f t="shared" si="52"/>
        <v>0</v>
      </c>
      <c r="AH69" s="504">
        <f t="shared" si="52"/>
        <v>0</v>
      </c>
      <c r="AI69" s="1128">
        <f t="shared" ref="AI69:BN69" si="53">+AI21+AI45</f>
        <v>0</v>
      </c>
      <c r="AJ69" s="462">
        <f t="shared" si="53"/>
        <v>0</v>
      </c>
      <c r="AK69" s="502">
        <f t="shared" si="53"/>
        <v>0</v>
      </c>
      <c r="AL69" s="504">
        <f t="shared" si="53"/>
        <v>0</v>
      </c>
      <c r="AM69" s="1128">
        <f t="shared" si="53"/>
        <v>0</v>
      </c>
      <c r="AN69" s="462">
        <f t="shared" si="53"/>
        <v>0</v>
      </c>
      <c r="AO69" s="502">
        <f t="shared" si="53"/>
        <v>0</v>
      </c>
      <c r="AP69" s="504">
        <f t="shared" si="53"/>
        <v>0</v>
      </c>
      <c r="AQ69" s="1128">
        <f t="shared" si="53"/>
        <v>0</v>
      </c>
      <c r="AR69" s="462">
        <f t="shared" si="53"/>
        <v>0</v>
      </c>
      <c r="AS69" s="502">
        <f t="shared" si="53"/>
        <v>0</v>
      </c>
      <c r="AT69" s="504">
        <f t="shared" si="53"/>
        <v>0</v>
      </c>
      <c r="AU69" s="1128">
        <f t="shared" si="53"/>
        <v>0</v>
      </c>
      <c r="AV69" s="462">
        <f t="shared" si="53"/>
        <v>0</v>
      </c>
      <c r="AW69" s="502">
        <f t="shared" si="53"/>
        <v>0</v>
      </c>
      <c r="AX69" s="504">
        <f t="shared" si="53"/>
        <v>0</v>
      </c>
      <c r="AY69" s="1128">
        <f t="shared" si="53"/>
        <v>0</v>
      </c>
      <c r="AZ69" s="462">
        <f t="shared" si="53"/>
        <v>0</v>
      </c>
      <c r="BA69" s="502">
        <f t="shared" si="53"/>
        <v>0</v>
      </c>
      <c r="BB69" s="504">
        <f t="shared" si="53"/>
        <v>0</v>
      </c>
      <c r="BC69" s="1128">
        <f t="shared" si="53"/>
        <v>0</v>
      </c>
      <c r="BD69" s="462">
        <f t="shared" si="53"/>
        <v>0</v>
      </c>
      <c r="BE69" s="502">
        <f t="shared" si="53"/>
        <v>0</v>
      </c>
      <c r="BF69" s="504">
        <f t="shared" si="53"/>
        <v>0</v>
      </c>
      <c r="BG69" s="1128">
        <f t="shared" si="53"/>
        <v>0</v>
      </c>
      <c r="BH69" s="462">
        <f t="shared" si="53"/>
        <v>0</v>
      </c>
      <c r="BI69" s="502">
        <f t="shared" si="53"/>
        <v>0</v>
      </c>
      <c r="BJ69" s="504">
        <f t="shared" si="53"/>
        <v>0</v>
      </c>
      <c r="BK69" s="214">
        <f t="shared" si="53"/>
        <v>0</v>
      </c>
      <c r="BL69" s="495">
        <f t="shared" si="53"/>
        <v>0</v>
      </c>
      <c r="BM69" s="496">
        <f t="shared" si="53"/>
        <v>0</v>
      </c>
      <c r="BN69" s="478">
        <f t="shared" si="53"/>
        <v>0</v>
      </c>
      <c r="BO69" s="195">
        <f t="shared" si="22"/>
        <v>99</v>
      </c>
      <c r="BP69" s="348">
        <f t="shared" si="23"/>
        <v>108229.5</v>
      </c>
      <c r="BQ69" s="357">
        <f t="shared" si="24"/>
        <v>15582.674999999999</v>
      </c>
      <c r="BR69" s="654">
        <f t="shared" si="25"/>
        <v>15582.69</v>
      </c>
      <c r="BS69" s="183" t="str">
        <f>VLOOKUP(A69,Sheet2!A:B,2,FALSE)</f>
        <v>โรงพยาบาลบ้านแพรก</v>
      </c>
    </row>
    <row r="70" spans="1:71" x14ac:dyDescent="0.25">
      <c r="A70" s="1408" t="s">
        <v>12</v>
      </c>
      <c r="B70" s="1408"/>
      <c r="C70" s="236">
        <f t="shared" ref="C70:AH70" si="54">SUM(C54:C69)</f>
        <v>4995</v>
      </c>
      <c r="D70" s="499">
        <f t="shared" si="54"/>
        <v>5911290.75</v>
      </c>
      <c r="E70" s="500">
        <f t="shared" si="54"/>
        <v>1259240.4500000002</v>
      </c>
      <c r="F70" s="480">
        <f t="shared" si="54"/>
        <v>1259241.51</v>
      </c>
      <c r="G70" s="236">
        <f t="shared" si="54"/>
        <v>1437</v>
      </c>
      <c r="H70" s="499">
        <f t="shared" si="54"/>
        <v>1407619</v>
      </c>
      <c r="I70" s="500">
        <f t="shared" si="54"/>
        <v>316843.20000000007</v>
      </c>
      <c r="J70" s="480">
        <f t="shared" si="54"/>
        <v>316843.20000000007</v>
      </c>
      <c r="K70" s="236">
        <f t="shared" si="54"/>
        <v>13</v>
      </c>
      <c r="L70" s="499">
        <f t="shared" si="54"/>
        <v>5847</v>
      </c>
      <c r="M70" s="500">
        <f t="shared" si="54"/>
        <v>3698.5</v>
      </c>
      <c r="N70" s="480">
        <f t="shared" si="54"/>
        <v>3698.5</v>
      </c>
      <c r="O70" s="236">
        <f t="shared" si="54"/>
        <v>41</v>
      </c>
      <c r="P70" s="499">
        <f t="shared" si="54"/>
        <v>43675.15</v>
      </c>
      <c r="Q70" s="500">
        <f t="shared" si="54"/>
        <v>14227.310000000001</v>
      </c>
      <c r="R70" s="480">
        <f t="shared" si="54"/>
        <v>14227.320000000002</v>
      </c>
      <c r="S70" s="236">
        <f t="shared" si="54"/>
        <v>24</v>
      </c>
      <c r="T70" s="499">
        <f t="shared" si="54"/>
        <v>10949</v>
      </c>
      <c r="U70" s="500">
        <f t="shared" si="54"/>
        <v>5755.5</v>
      </c>
      <c r="V70" s="480">
        <f t="shared" si="54"/>
        <v>5755.5</v>
      </c>
      <c r="W70" s="236">
        <f t="shared" si="54"/>
        <v>35</v>
      </c>
      <c r="X70" s="499">
        <f t="shared" si="54"/>
        <v>18156</v>
      </c>
      <c r="Y70" s="500">
        <f t="shared" si="54"/>
        <v>13210.5</v>
      </c>
      <c r="Z70" s="480">
        <f t="shared" si="54"/>
        <v>13210.5</v>
      </c>
      <c r="AA70" s="236">
        <f t="shared" si="54"/>
        <v>35</v>
      </c>
      <c r="AB70" s="499">
        <f t="shared" si="54"/>
        <v>22201</v>
      </c>
      <c r="AC70" s="500">
        <f t="shared" si="54"/>
        <v>12836.3</v>
      </c>
      <c r="AD70" s="480">
        <f t="shared" si="54"/>
        <v>12836.3</v>
      </c>
      <c r="AE70" s="236">
        <f t="shared" si="54"/>
        <v>26</v>
      </c>
      <c r="AF70" s="499">
        <f t="shared" si="54"/>
        <v>11788</v>
      </c>
      <c r="AG70" s="500">
        <f t="shared" si="54"/>
        <v>8038.2</v>
      </c>
      <c r="AH70" s="480">
        <f t="shared" si="54"/>
        <v>8038.2</v>
      </c>
      <c r="AI70" s="236">
        <f t="shared" ref="AI70:BN70" si="55">SUM(AI54:AI69)</f>
        <v>36</v>
      </c>
      <c r="AJ70" s="499">
        <f t="shared" si="55"/>
        <v>19454</v>
      </c>
      <c r="AK70" s="500">
        <f t="shared" si="55"/>
        <v>8797.2999999999993</v>
      </c>
      <c r="AL70" s="480">
        <f t="shared" si="55"/>
        <v>8797.2999999999993</v>
      </c>
      <c r="AM70" s="236">
        <f t="shared" si="55"/>
        <v>11</v>
      </c>
      <c r="AN70" s="499">
        <f t="shared" si="55"/>
        <v>4318</v>
      </c>
      <c r="AO70" s="500">
        <f t="shared" si="55"/>
        <v>2402.6</v>
      </c>
      <c r="AP70" s="480">
        <f t="shared" si="55"/>
        <v>2402.6</v>
      </c>
      <c r="AQ70" s="236">
        <f t="shared" si="55"/>
        <v>17</v>
      </c>
      <c r="AR70" s="499">
        <f t="shared" si="55"/>
        <v>6448</v>
      </c>
      <c r="AS70" s="500">
        <f t="shared" si="55"/>
        <v>5243</v>
      </c>
      <c r="AT70" s="480">
        <f t="shared" si="55"/>
        <v>5243</v>
      </c>
      <c r="AU70" s="236">
        <f t="shared" si="55"/>
        <v>19</v>
      </c>
      <c r="AV70" s="499">
        <f t="shared" si="55"/>
        <v>7109</v>
      </c>
      <c r="AW70" s="500">
        <f t="shared" si="55"/>
        <v>4841</v>
      </c>
      <c r="AX70" s="480">
        <f t="shared" si="55"/>
        <v>4841</v>
      </c>
      <c r="AY70" s="236">
        <f t="shared" si="55"/>
        <v>0</v>
      </c>
      <c r="AZ70" s="499">
        <f t="shared" si="55"/>
        <v>0</v>
      </c>
      <c r="BA70" s="500">
        <f t="shared" si="55"/>
        <v>0</v>
      </c>
      <c r="BB70" s="480">
        <f t="shared" si="55"/>
        <v>0</v>
      </c>
      <c r="BC70" s="236">
        <f t="shared" si="55"/>
        <v>104</v>
      </c>
      <c r="BD70" s="499">
        <f t="shared" si="55"/>
        <v>40349</v>
      </c>
      <c r="BE70" s="500">
        <f t="shared" si="55"/>
        <v>28901.8</v>
      </c>
      <c r="BF70" s="480">
        <f t="shared" si="55"/>
        <v>28901.8</v>
      </c>
      <c r="BG70" s="236">
        <f t="shared" si="55"/>
        <v>23</v>
      </c>
      <c r="BH70" s="499">
        <f t="shared" si="55"/>
        <v>7943</v>
      </c>
      <c r="BI70" s="500">
        <f t="shared" si="55"/>
        <v>3021.1000000000004</v>
      </c>
      <c r="BJ70" s="480">
        <f t="shared" si="55"/>
        <v>3021.1000000000004</v>
      </c>
      <c r="BK70" s="236">
        <f t="shared" si="55"/>
        <v>4</v>
      </c>
      <c r="BL70" s="499">
        <f t="shared" si="55"/>
        <v>1623</v>
      </c>
      <c r="BM70" s="500">
        <f t="shared" si="55"/>
        <v>1011.2</v>
      </c>
      <c r="BN70" s="480">
        <f t="shared" si="55"/>
        <v>1011.2</v>
      </c>
      <c r="BO70" s="195">
        <f t="shared" si="22"/>
        <v>6820</v>
      </c>
      <c r="BP70" s="348">
        <f t="shared" si="23"/>
        <v>7518769.9000000004</v>
      </c>
      <c r="BQ70" s="357">
        <f t="shared" si="24"/>
        <v>1688067.9600000007</v>
      </c>
      <c r="BR70" s="654">
        <f t="shared" si="25"/>
        <v>1688069.0300000003</v>
      </c>
    </row>
    <row r="72" spans="1:71" x14ac:dyDescent="0.25">
      <c r="A72" s="225"/>
      <c r="B72" s="225"/>
      <c r="BO72" s="227">
        <f>SUM(BO54:BO69)</f>
        <v>6820</v>
      </c>
      <c r="BP72" s="617">
        <f>SUM(BP54:BP69)</f>
        <v>7518769.9000000004</v>
      </c>
      <c r="BQ72" s="637">
        <f>SUM(BQ54:BQ69)</f>
        <v>1688067.9600000002</v>
      </c>
      <c r="BR72" s="659">
        <f>SUM(BR54:BR69)</f>
        <v>1688069.03</v>
      </c>
    </row>
    <row r="73" spans="1:71" x14ac:dyDescent="0.25">
      <c r="A73" s="225"/>
      <c r="B73" s="225"/>
    </row>
  </sheetData>
  <mergeCells count="116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C3:BD3"/>
    <mergeCell ref="BG3:BH3"/>
    <mergeCell ref="BK3:BL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BK27:BL27"/>
    <mergeCell ref="BO27:BP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Y27:AZ27"/>
    <mergeCell ref="BC27:BD27"/>
    <mergeCell ref="BK28:BL28"/>
    <mergeCell ref="BO28:BP28"/>
    <mergeCell ref="AA28:AB28"/>
    <mergeCell ref="AE28:AF28"/>
    <mergeCell ref="AI28:AJ28"/>
    <mergeCell ref="AM28:AN28"/>
    <mergeCell ref="AQ28:AR28"/>
    <mergeCell ref="AU28:AV28"/>
    <mergeCell ref="AY28:AZ28"/>
    <mergeCell ref="O28:P28"/>
    <mergeCell ref="S28:T28"/>
    <mergeCell ref="BG51:BH51"/>
    <mergeCell ref="BC28:BD28"/>
    <mergeCell ref="BG28:BH28"/>
    <mergeCell ref="BG27:BH27"/>
    <mergeCell ref="A70:B70"/>
    <mergeCell ref="AY52:AZ52"/>
    <mergeCell ref="BC52:BD52"/>
    <mergeCell ref="BG52:BH52"/>
    <mergeCell ref="A52:A53"/>
    <mergeCell ref="B52:B53"/>
    <mergeCell ref="C52:D52"/>
    <mergeCell ref="G52:H52"/>
    <mergeCell ref="K52:L52"/>
    <mergeCell ref="O52:P52"/>
    <mergeCell ref="S52:T52"/>
    <mergeCell ref="W52:X52"/>
    <mergeCell ref="A46:B46"/>
    <mergeCell ref="A49:AJ49"/>
    <mergeCell ref="W28:X28"/>
    <mergeCell ref="BO52:BP52"/>
    <mergeCell ref="AA52:AB52"/>
    <mergeCell ref="AE52:AF52"/>
    <mergeCell ref="AI52:AJ52"/>
    <mergeCell ref="AM52:AN52"/>
    <mergeCell ref="AQ52:AR52"/>
    <mergeCell ref="AU52:AV52"/>
    <mergeCell ref="C51:D51"/>
    <mergeCell ref="BK51:BL51"/>
    <mergeCell ref="W51:X51"/>
    <mergeCell ref="AA51:AB51"/>
    <mergeCell ref="AE51:AF51"/>
    <mergeCell ref="AI51:AJ51"/>
    <mergeCell ref="AM51:AN51"/>
    <mergeCell ref="AQ51:AR51"/>
    <mergeCell ref="BK52:BL52"/>
    <mergeCell ref="G51:H51"/>
    <mergeCell ref="K51:L51"/>
    <mergeCell ref="O51:P51"/>
    <mergeCell ref="S51:T51"/>
    <mergeCell ref="BO51:BP51"/>
    <mergeCell ref="AU51:AV51"/>
    <mergeCell ref="AY51:AZ51"/>
    <mergeCell ref="BC51:BD51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7"/>
  <sheetViews>
    <sheetView zoomScale="70" zoomScaleNormal="70" workbookViewId="0">
      <pane xSplit="2" ySplit="3" topLeftCell="BF49" activePane="bottomRight" state="frozen"/>
      <selection pane="topRight" activeCell="C1" sqref="C1"/>
      <selection pane="bottomLeft" activeCell="A4" sqref="A4"/>
      <selection pane="bottomRight" activeCell="A64" sqref="A64:XFD64"/>
    </sheetView>
  </sheetViews>
  <sheetFormatPr defaultRowHeight="18" x14ac:dyDescent="0.25"/>
  <cols>
    <col min="1" max="1" width="19.42578125" style="281" bestFit="1" customWidth="1"/>
    <col min="2" max="2" width="51.85546875" style="281" bestFit="1" customWidth="1"/>
    <col min="3" max="3" width="8.85546875" style="281" bestFit="1" customWidth="1"/>
    <col min="4" max="4" width="22.28515625" style="1137" bestFit="1" customWidth="1"/>
    <col min="5" max="5" width="22.140625" style="1162" bestFit="1" customWidth="1"/>
    <col min="6" max="6" width="22" style="1194" customWidth="1"/>
    <col min="7" max="7" width="9.140625" style="281" bestFit="1" customWidth="1"/>
    <col min="8" max="8" width="22.140625" style="1137" bestFit="1" customWidth="1"/>
    <col min="9" max="9" width="19.5703125" style="1162" bestFit="1" customWidth="1"/>
    <col min="10" max="10" width="19.5703125" style="1194" bestFit="1" customWidth="1"/>
    <col min="11" max="11" width="7.85546875" style="281" bestFit="1" customWidth="1"/>
    <col min="12" max="12" width="16" style="1137" bestFit="1" customWidth="1"/>
    <col min="13" max="13" width="16" style="1162" bestFit="1" customWidth="1"/>
    <col min="14" max="14" width="16" style="1194" bestFit="1" customWidth="1"/>
    <col min="15" max="15" width="7.85546875" style="281" bestFit="1" customWidth="1"/>
    <col min="16" max="16" width="18.7109375" style="1137" bestFit="1" customWidth="1"/>
    <col min="17" max="17" width="16" style="1162" bestFit="1" customWidth="1"/>
    <col min="18" max="18" width="16" style="1194" bestFit="1" customWidth="1"/>
    <col min="19" max="19" width="7.85546875" style="281" bestFit="1" customWidth="1"/>
    <col min="20" max="20" width="18.7109375" style="1137" bestFit="1" customWidth="1"/>
    <col min="21" max="21" width="17.85546875" style="1162" bestFit="1" customWidth="1"/>
    <col min="22" max="22" width="17.85546875" style="1194" bestFit="1" customWidth="1"/>
    <col min="23" max="23" width="7.85546875" style="281" bestFit="1" customWidth="1"/>
    <col min="24" max="24" width="17.85546875" style="1137" bestFit="1" customWidth="1"/>
    <col min="25" max="25" width="17.85546875" style="1162" bestFit="1" customWidth="1"/>
    <col min="26" max="26" width="17.85546875" style="1194" bestFit="1" customWidth="1"/>
    <col min="27" max="27" width="7.85546875" style="281" bestFit="1" customWidth="1"/>
    <col min="28" max="28" width="17.85546875" style="1137" bestFit="1" customWidth="1"/>
    <col min="29" max="29" width="16" style="1162" bestFit="1" customWidth="1"/>
    <col min="30" max="30" width="16" style="1194" bestFit="1" customWidth="1"/>
    <col min="31" max="31" width="7.85546875" style="281" bestFit="1" customWidth="1"/>
    <col min="32" max="32" width="18.7109375" style="1137" bestFit="1" customWidth="1"/>
    <col min="33" max="33" width="16" style="1162" bestFit="1" customWidth="1"/>
    <col min="34" max="34" width="16" style="1194" bestFit="1" customWidth="1"/>
    <col min="35" max="35" width="7.85546875" style="281" bestFit="1" customWidth="1"/>
    <col min="36" max="36" width="16.28515625" style="1137" bestFit="1" customWidth="1"/>
    <col min="37" max="37" width="16.28515625" style="1162" bestFit="1" customWidth="1"/>
    <col min="38" max="38" width="16.28515625" style="1194" customWidth="1"/>
    <col min="39" max="39" width="7.85546875" style="281" bestFit="1" customWidth="1"/>
    <col min="40" max="40" width="17.85546875" style="1137" bestFit="1" customWidth="1"/>
    <col min="41" max="41" width="16.42578125" style="1162" bestFit="1" customWidth="1"/>
    <col min="42" max="42" width="16.28515625" style="1194" customWidth="1"/>
    <col min="43" max="43" width="7.85546875" style="281" bestFit="1" customWidth="1"/>
    <col min="44" max="44" width="18.5703125" style="1137" bestFit="1" customWidth="1"/>
    <col min="45" max="45" width="18.5703125" style="1162" bestFit="1" customWidth="1"/>
    <col min="46" max="46" width="18.5703125" style="1194" customWidth="1"/>
    <col min="47" max="47" width="7.85546875" style="281" bestFit="1" customWidth="1"/>
    <col min="48" max="48" width="18.7109375" style="1137" bestFit="1" customWidth="1"/>
    <col min="49" max="49" width="16" style="1162" bestFit="1" customWidth="1"/>
    <col min="50" max="50" width="16" style="1194" bestFit="1" customWidth="1"/>
    <col min="51" max="51" width="7.85546875" style="281" bestFit="1" customWidth="1"/>
    <col min="52" max="52" width="15.85546875" style="1137" bestFit="1" customWidth="1"/>
    <col min="53" max="53" width="13.85546875" style="1162" bestFit="1" customWidth="1"/>
    <col min="54" max="54" width="13.85546875" style="1194" customWidth="1"/>
    <col min="55" max="55" width="7.85546875" style="281" bestFit="1" customWidth="1"/>
    <col min="56" max="56" width="18.5703125" style="1137" bestFit="1" customWidth="1"/>
    <col min="57" max="57" width="18.5703125" style="1162" bestFit="1" customWidth="1"/>
    <col min="58" max="58" width="18.5703125" style="1194" customWidth="1"/>
    <col min="59" max="59" width="7.85546875" style="281" bestFit="1" customWidth="1"/>
    <col min="60" max="60" width="16.42578125" style="1137" bestFit="1" customWidth="1"/>
    <col min="61" max="61" width="16" style="1162" bestFit="1" customWidth="1"/>
    <col min="62" max="62" width="16" style="1194" bestFit="1" customWidth="1"/>
    <col min="63" max="63" width="7.85546875" style="281" bestFit="1" customWidth="1"/>
    <col min="64" max="64" width="16.28515625" style="1137" bestFit="1" customWidth="1"/>
    <col min="65" max="65" width="13.85546875" style="1162" bestFit="1" customWidth="1"/>
    <col min="66" max="66" width="13.85546875" style="1194" customWidth="1"/>
    <col min="67" max="67" width="8.85546875" style="281" bestFit="1" customWidth="1"/>
    <col min="68" max="68" width="22.28515625" style="1137" bestFit="1" customWidth="1"/>
    <col min="69" max="69" width="22.28515625" style="1162" bestFit="1" customWidth="1"/>
    <col min="70" max="70" width="22.28515625" style="1194" bestFit="1" customWidth="1"/>
    <col min="71" max="71" width="71" style="281" bestFit="1" customWidth="1"/>
    <col min="72" max="16384" width="9.140625" style="281"/>
  </cols>
  <sheetData>
    <row r="1" spans="1:71" x14ac:dyDescent="0.25">
      <c r="A1" s="1484" t="s">
        <v>0</v>
      </c>
      <c r="B1" s="1484"/>
      <c r="C1" s="1484"/>
      <c r="D1" s="1484"/>
      <c r="E1" s="1484"/>
      <c r="F1" s="1484"/>
      <c r="G1" s="1484"/>
      <c r="H1" s="1484"/>
      <c r="I1" s="1484"/>
      <c r="J1" s="1484"/>
      <c r="K1" s="1484"/>
      <c r="L1" s="1484"/>
      <c r="M1" s="1484"/>
      <c r="N1" s="1484"/>
      <c r="O1" s="1484"/>
      <c r="P1" s="1484"/>
      <c r="Q1" s="1484"/>
      <c r="R1" s="1484"/>
      <c r="S1" s="1484"/>
      <c r="T1" s="1484"/>
      <c r="U1" s="1484"/>
      <c r="V1" s="1484"/>
      <c r="W1" s="1484"/>
      <c r="X1" s="1484"/>
      <c r="Y1" s="1484"/>
      <c r="Z1" s="1484"/>
      <c r="AA1" s="1484"/>
      <c r="AB1" s="1484"/>
      <c r="AC1" s="1484"/>
      <c r="AD1" s="1484"/>
      <c r="AE1" s="1484"/>
      <c r="AF1" s="1484"/>
      <c r="AG1" s="1484"/>
      <c r="AH1" s="1484"/>
      <c r="AI1" s="1484"/>
      <c r="AJ1" s="1484"/>
      <c r="AK1" s="1172"/>
      <c r="AL1" s="1204"/>
      <c r="BC1" s="1133"/>
      <c r="BD1" s="1148"/>
      <c r="BE1" s="1172"/>
      <c r="BF1" s="1204"/>
      <c r="BG1" s="1133"/>
      <c r="BH1" s="1148"/>
      <c r="BI1" s="1172"/>
      <c r="BJ1" s="1204"/>
      <c r="BK1" s="1133"/>
      <c r="BL1" s="1148"/>
      <c r="BM1" s="1172"/>
      <c r="BN1" s="1204"/>
    </row>
    <row r="2" spans="1:71" x14ac:dyDescent="0.25">
      <c r="A2" s="1484" t="s">
        <v>23742</v>
      </c>
      <c r="B2" s="1484"/>
      <c r="C2" s="1484"/>
      <c r="D2" s="1484"/>
      <c r="E2" s="1484"/>
      <c r="F2" s="1484"/>
      <c r="G2" s="1484"/>
      <c r="H2" s="1484"/>
      <c r="I2" s="1484"/>
      <c r="J2" s="1484"/>
      <c r="K2" s="1484"/>
      <c r="L2" s="1484"/>
      <c r="M2" s="1484"/>
      <c r="N2" s="1484"/>
      <c r="O2" s="1484"/>
      <c r="P2" s="1484"/>
      <c r="Q2" s="1484"/>
      <c r="R2" s="1484"/>
      <c r="S2" s="1484"/>
      <c r="T2" s="1484"/>
      <c r="U2" s="1484"/>
      <c r="V2" s="1484"/>
      <c r="W2" s="1484"/>
      <c r="X2" s="1484"/>
      <c r="Y2" s="1484"/>
      <c r="Z2" s="1484"/>
      <c r="AA2" s="1484"/>
      <c r="AB2" s="1484"/>
      <c r="AC2" s="1484"/>
      <c r="AD2" s="1484"/>
      <c r="AE2" s="1484"/>
      <c r="AF2" s="1484"/>
      <c r="AG2" s="1484"/>
      <c r="AH2" s="1484"/>
      <c r="AI2" s="1484"/>
      <c r="AJ2" s="1484"/>
      <c r="AK2" s="1172"/>
      <c r="AL2" s="1204"/>
      <c r="BC2" s="1133"/>
      <c r="BD2" s="1148"/>
      <c r="BE2" s="1172"/>
      <c r="BF2" s="1204"/>
      <c r="BG2" s="1133"/>
      <c r="BH2" s="1148"/>
      <c r="BI2" s="1172"/>
      <c r="BJ2" s="1204"/>
      <c r="BK2" s="1133"/>
      <c r="BL2" s="1148"/>
      <c r="BM2" s="1172"/>
      <c r="BN2" s="1204"/>
    </row>
    <row r="3" spans="1:71" x14ac:dyDescent="0.25">
      <c r="A3" s="282" t="s">
        <v>1</v>
      </c>
      <c r="B3" s="283"/>
      <c r="C3" s="1478" t="s">
        <v>23672</v>
      </c>
      <c r="D3" s="1478"/>
      <c r="E3" s="1151"/>
      <c r="F3" s="1183"/>
      <c r="G3" s="1478" t="s">
        <v>23673</v>
      </c>
      <c r="H3" s="1478"/>
      <c r="I3" s="1151"/>
      <c r="J3" s="1183"/>
      <c r="K3" s="1478" t="s">
        <v>23674</v>
      </c>
      <c r="L3" s="1478"/>
      <c r="M3" s="1151"/>
      <c r="N3" s="1183"/>
      <c r="O3" s="1478" t="s">
        <v>23675</v>
      </c>
      <c r="P3" s="1478"/>
      <c r="Q3" s="1151"/>
      <c r="R3" s="1183"/>
      <c r="S3" s="1478" t="s">
        <v>23676</v>
      </c>
      <c r="T3" s="1478"/>
      <c r="U3" s="1151"/>
      <c r="V3" s="1183"/>
      <c r="W3" s="1478" t="s">
        <v>17</v>
      </c>
      <c r="X3" s="1478"/>
      <c r="Y3" s="1151"/>
      <c r="Z3" s="1183"/>
      <c r="AA3" s="1478" t="s">
        <v>23677</v>
      </c>
      <c r="AB3" s="1478"/>
      <c r="AC3" s="1151"/>
      <c r="AD3" s="1183"/>
      <c r="AE3" s="1478" t="s">
        <v>23681</v>
      </c>
      <c r="AF3" s="1478"/>
      <c r="AG3" s="1151"/>
      <c r="AH3" s="1183"/>
      <c r="AI3" s="1485" t="s">
        <v>2</v>
      </c>
      <c r="AJ3" s="1485"/>
      <c r="AK3" s="1173"/>
      <c r="AL3" s="1205"/>
      <c r="AM3" s="1478" t="s">
        <v>23670</v>
      </c>
      <c r="AN3" s="1478"/>
      <c r="AO3" s="1151"/>
      <c r="AP3" s="1183"/>
      <c r="AQ3" s="1478" t="s">
        <v>23678</v>
      </c>
      <c r="AR3" s="1478"/>
      <c r="AS3" s="1151"/>
      <c r="AT3" s="1183"/>
      <c r="AU3" s="1478" t="s">
        <v>23669</v>
      </c>
      <c r="AV3" s="1478"/>
      <c r="AW3" s="1151"/>
      <c r="AX3" s="1183"/>
      <c r="AY3" s="1478" t="s">
        <v>23679</v>
      </c>
      <c r="AZ3" s="1478"/>
      <c r="BA3" s="1174"/>
      <c r="BB3" s="1208"/>
      <c r="BC3" s="1479" t="s">
        <v>23671</v>
      </c>
      <c r="BD3" s="1480"/>
      <c r="BE3" s="1176"/>
      <c r="BF3" s="1209"/>
      <c r="BG3" s="1478" t="s">
        <v>13</v>
      </c>
      <c r="BH3" s="1478"/>
      <c r="BI3" s="1151"/>
      <c r="BJ3" s="1183"/>
      <c r="BK3" s="1478" t="s">
        <v>23680</v>
      </c>
      <c r="BL3" s="1481"/>
      <c r="BM3" s="1151"/>
      <c r="BN3" s="1183"/>
      <c r="BO3" s="1482" t="s">
        <v>12</v>
      </c>
      <c r="BP3" s="1483"/>
      <c r="BQ3" s="1179"/>
      <c r="BR3" s="1212"/>
    </row>
    <row r="4" spans="1:71" x14ac:dyDescent="0.25">
      <c r="A4" s="1490" t="s">
        <v>18</v>
      </c>
      <c r="B4" s="1490" t="s">
        <v>3</v>
      </c>
      <c r="C4" s="1486" t="s">
        <v>23688</v>
      </c>
      <c r="D4" s="1487"/>
      <c r="E4" s="1152"/>
      <c r="F4" s="1184"/>
      <c r="G4" s="1486" t="s">
        <v>23688</v>
      </c>
      <c r="H4" s="1487"/>
      <c r="I4" s="1152"/>
      <c r="J4" s="1184"/>
      <c r="K4" s="1486" t="s">
        <v>23688</v>
      </c>
      <c r="L4" s="1487"/>
      <c r="M4" s="1152"/>
      <c r="N4" s="1184"/>
      <c r="O4" s="1486" t="s">
        <v>23688</v>
      </c>
      <c r="P4" s="1487"/>
      <c r="Q4" s="1152"/>
      <c r="R4" s="1184"/>
      <c r="S4" s="1486" t="s">
        <v>23688</v>
      </c>
      <c r="T4" s="1487"/>
      <c r="U4" s="1152"/>
      <c r="V4" s="1184"/>
      <c r="W4" s="1486" t="s">
        <v>23688</v>
      </c>
      <c r="X4" s="1487"/>
      <c r="Y4" s="1152"/>
      <c r="Z4" s="1184"/>
      <c r="AA4" s="1486" t="s">
        <v>23688</v>
      </c>
      <c r="AB4" s="1487"/>
      <c r="AC4" s="1152"/>
      <c r="AD4" s="1184"/>
      <c r="AE4" s="1486" t="s">
        <v>23688</v>
      </c>
      <c r="AF4" s="1487"/>
      <c r="AG4" s="1152"/>
      <c r="AH4" s="1184"/>
      <c r="AI4" s="1486" t="s">
        <v>23688</v>
      </c>
      <c r="AJ4" s="1487"/>
      <c r="AK4" s="1152"/>
      <c r="AL4" s="1184"/>
      <c r="AM4" s="1486" t="s">
        <v>23688</v>
      </c>
      <c r="AN4" s="1487"/>
      <c r="AO4" s="1152"/>
      <c r="AP4" s="1184"/>
      <c r="AQ4" s="1486" t="s">
        <v>23688</v>
      </c>
      <c r="AR4" s="1487"/>
      <c r="AS4" s="1152"/>
      <c r="AT4" s="1184"/>
      <c r="AU4" s="1486" t="s">
        <v>23688</v>
      </c>
      <c r="AV4" s="1487"/>
      <c r="AW4" s="1152"/>
      <c r="AX4" s="1184"/>
      <c r="AY4" s="1486" t="s">
        <v>23688</v>
      </c>
      <c r="AZ4" s="1487"/>
      <c r="BA4" s="1152"/>
      <c r="BB4" s="1184"/>
      <c r="BC4" s="1486" t="s">
        <v>23688</v>
      </c>
      <c r="BD4" s="1487"/>
      <c r="BE4" s="1152"/>
      <c r="BF4" s="1184"/>
      <c r="BG4" s="1486" t="s">
        <v>23688</v>
      </c>
      <c r="BH4" s="1487"/>
      <c r="BI4" s="1152"/>
      <c r="BJ4" s="1184"/>
      <c r="BK4" s="1486" t="s">
        <v>23688</v>
      </c>
      <c r="BL4" s="1488"/>
      <c r="BM4" s="1152"/>
      <c r="BN4" s="1184"/>
      <c r="BO4" s="1486" t="s">
        <v>23688</v>
      </c>
      <c r="BP4" s="1487"/>
      <c r="BQ4" s="1180"/>
      <c r="BR4" s="1213"/>
    </row>
    <row r="5" spans="1:71" x14ac:dyDescent="0.25">
      <c r="A5" s="1490"/>
      <c r="B5" s="1490"/>
      <c r="C5" s="1134" t="s">
        <v>4</v>
      </c>
      <c r="D5" s="1138" t="s">
        <v>5</v>
      </c>
      <c r="E5" s="1153" t="s">
        <v>23723</v>
      </c>
      <c r="F5" s="1190" t="s">
        <v>23732</v>
      </c>
      <c r="G5" s="1134" t="s">
        <v>4</v>
      </c>
      <c r="H5" s="1138" t="s">
        <v>5</v>
      </c>
      <c r="I5" s="1153" t="s">
        <v>23723</v>
      </c>
      <c r="J5" s="1190" t="s">
        <v>23732</v>
      </c>
      <c r="K5" s="1134" t="s">
        <v>4</v>
      </c>
      <c r="L5" s="1138" t="s">
        <v>5</v>
      </c>
      <c r="M5" s="1153" t="s">
        <v>23723</v>
      </c>
      <c r="N5" s="1190" t="s">
        <v>23732</v>
      </c>
      <c r="O5" s="1134" t="s">
        <v>4</v>
      </c>
      <c r="P5" s="1138" t="s">
        <v>5</v>
      </c>
      <c r="Q5" s="1153" t="s">
        <v>23723</v>
      </c>
      <c r="R5" s="1190" t="s">
        <v>23732</v>
      </c>
      <c r="S5" s="1134" t="s">
        <v>4</v>
      </c>
      <c r="T5" s="1138" t="s">
        <v>5</v>
      </c>
      <c r="U5" s="1153" t="s">
        <v>23723</v>
      </c>
      <c r="V5" s="1190" t="s">
        <v>23732</v>
      </c>
      <c r="W5" s="1134" t="s">
        <v>4</v>
      </c>
      <c r="X5" s="1138" t="s">
        <v>5</v>
      </c>
      <c r="Y5" s="1153" t="s">
        <v>23723</v>
      </c>
      <c r="Z5" s="1190" t="s">
        <v>23732</v>
      </c>
      <c r="AA5" s="1134" t="s">
        <v>4</v>
      </c>
      <c r="AB5" s="1138" t="s">
        <v>5</v>
      </c>
      <c r="AC5" s="1153" t="s">
        <v>23723</v>
      </c>
      <c r="AD5" s="1190" t="s">
        <v>23732</v>
      </c>
      <c r="AE5" s="1134" t="s">
        <v>4</v>
      </c>
      <c r="AF5" s="1138" t="s">
        <v>5</v>
      </c>
      <c r="AG5" s="1153" t="s">
        <v>23723</v>
      </c>
      <c r="AH5" s="1190" t="s">
        <v>23732</v>
      </c>
      <c r="AI5" s="1134" t="s">
        <v>4</v>
      </c>
      <c r="AJ5" s="1138" t="s">
        <v>5</v>
      </c>
      <c r="AK5" s="1153" t="s">
        <v>23723</v>
      </c>
      <c r="AL5" s="1190" t="s">
        <v>23732</v>
      </c>
      <c r="AM5" s="1134" t="s">
        <v>4</v>
      </c>
      <c r="AN5" s="1138" t="s">
        <v>5</v>
      </c>
      <c r="AO5" s="1153" t="s">
        <v>23723</v>
      </c>
      <c r="AP5" s="1190" t="s">
        <v>23732</v>
      </c>
      <c r="AQ5" s="1134" t="s">
        <v>4</v>
      </c>
      <c r="AR5" s="1138" t="s">
        <v>5</v>
      </c>
      <c r="AS5" s="1153" t="s">
        <v>23723</v>
      </c>
      <c r="AT5" s="1190" t="s">
        <v>23732</v>
      </c>
      <c r="AU5" s="1134" t="s">
        <v>4</v>
      </c>
      <c r="AV5" s="1138" t="s">
        <v>5</v>
      </c>
      <c r="AW5" s="1153" t="s">
        <v>23723</v>
      </c>
      <c r="AX5" s="1190" t="s">
        <v>23732</v>
      </c>
      <c r="AY5" s="1134" t="s">
        <v>4</v>
      </c>
      <c r="AZ5" s="1138" t="s">
        <v>5</v>
      </c>
      <c r="BA5" s="1153" t="s">
        <v>23723</v>
      </c>
      <c r="BB5" s="1190" t="s">
        <v>23732</v>
      </c>
      <c r="BC5" s="1134" t="s">
        <v>4</v>
      </c>
      <c r="BD5" s="1138" t="s">
        <v>5</v>
      </c>
      <c r="BE5" s="1153" t="s">
        <v>23723</v>
      </c>
      <c r="BF5" s="1190" t="s">
        <v>23732</v>
      </c>
      <c r="BG5" s="1134" t="s">
        <v>4</v>
      </c>
      <c r="BH5" s="1138" t="s">
        <v>5</v>
      </c>
      <c r="BI5" s="1153" t="s">
        <v>23723</v>
      </c>
      <c r="BJ5" s="1190" t="s">
        <v>23732</v>
      </c>
      <c r="BK5" s="1134" t="s">
        <v>4</v>
      </c>
      <c r="BL5" s="1138" t="s">
        <v>5</v>
      </c>
      <c r="BM5" s="1153" t="s">
        <v>23723</v>
      </c>
      <c r="BN5" s="1190" t="s">
        <v>23732</v>
      </c>
      <c r="BO5" s="1134" t="s">
        <v>4</v>
      </c>
      <c r="BP5" s="1138" t="s">
        <v>5</v>
      </c>
      <c r="BQ5" s="1153" t="s">
        <v>23723</v>
      </c>
      <c r="BR5" s="1190" t="s">
        <v>23732</v>
      </c>
    </row>
    <row r="6" spans="1:71" s="286" customFormat="1" ht="19.5" x14ac:dyDescent="0.25">
      <c r="A6" s="287" t="s">
        <v>2910</v>
      </c>
      <c r="B6" s="366" t="s">
        <v>6</v>
      </c>
      <c r="C6" s="1140"/>
      <c r="D6" s="1145"/>
      <c r="E6" s="1166"/>
      <c r="F6" s="1198"/>
      <c r="G6" s="280">
        <v>2</v>
      </c>
      <c r="H6" s="1137">
        <v>410</v>
      </c>
      <c r="I6" s="1162">
        <v>410</v>
      </c>
      <c r="J6" s="1194">
        <v>410</v>
      </c>
      <c r="K6" s="280">
        <v>7</v>
      </c>
      <c r="L6" s="1137">
        <v>1589</v>
      </c>
      <c r="M6" s="1162">
        <v>1589</v>
      </c>
      <c r="N6" s="1194">
        <v>1589</v>
      </c>
      <c r="O6" s="239">
        <v>15</v>
      </c>
      <c r="P6" s="488">
        <v>10661.39</v>
      </c>
      <c r="Q6" s="488">
        <v>4901.91</v>
      </c>
      <c r="R6" s="488">
        <v>4901.91</v>
      </c>
      <c r="S6" s="280">
        <v>8</v>
      </c>
      <c r="T6" s="1137">
        <v>2292</v>
      </c>
      <c r="U6" s="1162">
        <v>2292</v>
      </c>
      <c r="V6" s="1194">
        <v>2292</v>
      </c>
      <c r="W6" s="280">
        <v>18</v>
      </c>
      <c r="X6" s="1137">
        <v>9268</v>
      </c>
      <c r="Y6" s="1162">
        <v>7282</v>
      </c>
      <c r="Z6" s="1194">
        <v>7282</v>
      </c>
      <c r="AA6" s="280">
        <v>14</v>
      </c>
      <c r="AB6" s="1137">
        <v>6993</v>
      </c>
      <c r="AC6" s="1162">
        <v>4976</v>
      </c>
      <c r="AD6" s="1194">
        <v>4976</v>
      </c>
      <c r="AE6" s="1078">
        <v>13</v>
      </c>
      <c r="AF6" s="1078">
        <v>7577</v>
      </c>
      <c r="AG6" s="1078">
        <v>5495</v>
      </c>
      <c r="AH6" s="1078">
        <v>5495</v>
      </c>
      <c r="AI6" s="280">
        <v>11</v>
      </c>
      <c r="AJ6" s="1137">
        <v>2261</v>
      </c>
      <c r="AK6" s="1162">
        <v>2261</v>
      </c>
      <c r="AL6" s="1194">
        <v>2261</v>
      </c>
      <c r="AM6" s="280">
        <v>3</v>
      </c>
      <c r="AN6" s="1137">
        <v>1303</v>
      </c>
      <c r="AO6" s="1162">
        <v>1303</v>
      </c>
      <c r="AP6" s="1194">
        <v>1303</v>
      </c>
      <c r="AQ6" s="280"/>
      <c r="AR6" s="1137"/>
      <c r="AS6" s="1162"/>
      <c r="AT6" s="1194"/>
      <c r="AU6" s="280">
        <v>14</v>
      </c>
      <c r="AV6" s="1137">
        <v>6085</v>
      </c>
      <c r="AW6" s="1162">
        <v>3850</v>
      </c>
      <c r="AX6" s="1194">
        <v>3850</v>
      </c>
      <c r="AY6" s="278"/>
      <c r="AZ6" s="1149"/>
      <c r="BA6" s="1175"/>
      <c r="BB6" s="1216"/>
      <c r="BC6" s="280">
        <v>49</v>
      </c>
      <c r="BD6" s="1137">
        <v>15191</v>
      </c>
      <c r="BE6" s="1162">
        <v>14223</v>
      </c>
      <c r="BF6" s="1194">
        <v>14223</v>
      </c>
      <c r="BG6" s="280">
        <v>3</v>
      </c>
      <c r="BH6" s="1137">
        <v>1497</v>
      </c>
      <c r="BI6" s="1162">
        <v>1045</v>
      </c>
      <c r="BJ6" s="1194">
        <v>1045</v>
      </c>
      <c r="BK6" s="280"/>
      <c r="BL6" s="1137"/>
      <c r="BM6" s="1162"/>
      <c r="BN6" s="1194"/>
      <c r="BO6" s="285">
        <f>+C6+G6+K6+O6+S6+W6+AA6+AE6+AI6+AM6+AQ6+AU6+AY6+BC6+BG6+BK6</f>
        <v>157</v>
      </c>
      <c r="BP6" s="1136">
        <f t="shared" ref="BP6:BR6" si="0">+D6+H6+L6+P6+T6+X6+AB6+AF6+AJ6+AN6+AR6+AV6+AZ6+BD6+BH6+BL6</f>
        <v>65127.39</v>
      </c>
      <c r="BQ6" s="1177">
        <f t="shared" si="0"/>
        <v>49627.91</v>
      </c>
      <c r="BR6" s="1210">
        <f t="shared" si="0"/>
        <v>49627.91</v>
      </c>
      <c r="BS6" s="286" t="str">
        <f>VLOOKUP(A6,Sheet2!A:B,2,FALSE)</f>
        <v>โรงพยาบาลพระนครศรีอยุธยา</v>
      </c>
    </row>
    <row r="7" spans="1:71" s="286" customFormat="1" x14ac:dyDescent="0.25">
      <c r="A7" s="287" t="s">
        <v>2952</v>
      </c>
      <c r="B7" s="366" t="s">
        <v>7</v>
      </c>
      <c r="C7" s="1078">
        <v>35</v>
      </c>
      <c r="D7" s="1078">
        <v>30846.75</v>
      </c>
      <c r="E7" s="1078">
        <v>15622.25</v>
      </c>
      <c r="F7" s="1078">
        <v>15622.25</v>
      </c>
      <c r="G7" s="1140"/>
      <c r="H7" s="1145"/>
      <c r="I7" s="1166"/>
      <c r="J7" s="1198"/>
      <c r="K7" s="280"/>
      <c r="L7" s="1137"/>
      <c r="M7" s="1162"/>
      <c r="N7" s="1194"/>
      <c r="O7" s="280"/>
      <c r="P7" s="1137"/>
      <c r="Q7" s="1162"/>
      <c r="R7" s="1194"/>
      <c r="S7" s="280">
        <v>15</v>
      </c>
      <c r="T7" s="1137">
        <v>7876</v>
      </c>
      <c r="U7" s="1162">
        <v>6079</v>
      </c>
      <c r="V7" s="1194">
        <v>6079</v>
      </c>
      <c r="W7" s="280">
        <v>14</v>
      </c>
      <c r="X7" s="1137">
        <v>5851</v>
      </c>
      <c r="Y7" s="1162">
        <v>4307</v>
      </c>
      <c r="Z7" s="1194">
        <v>4307</v>
      </c>
      <c r="AA7" s="280">
        <v>4</v>
      </c>
      <c r="AB7" s="1137">
        <v>470</v>
      </c>
      <c r="AC7" s="1162">
        <v>470</v>
      </c>
      <c r="AD7" s="1194">
        <v>470</v>
      </c>
      <c r="AE7" s="1078">
        <v>2</v>
      </c>
      <c r="AF7" s="1078">
        <v>1810</v>
      </c>
      <c r="AG7" s="1078">
        <v>1250</v>
      </c>
      <c r="AH7" s="1078">
        <v>1250</v>
      </c>
      <c r="AI7" s="280">
        <v>12</v>
      </c>
      <c r="AJ7" s="1137">
        <v>2728</v>
      </c>
      <c r="AK7" s="1162">
        <v>2728</v>
      </c>
      <c r="AL7" s="1194">
        <v>2728</v>
      </c>
      <c r="AM7" s="280"/>
      <c r="AN7" s="1137"/>
      <c r="AO7" s="1162"/>
      <c r="AP7" s="1194"/>
      <c r="AQ7" s="280">
        <v>9</v>
      </c>
      <c r="AR7" s="1137">
        <v>5040</v>
      </c>
      <c r="AS7" s="1162">
        <v>3372</v>
      </c>
      <c r="AT7" s="1194">
        <v>3372</v>
      </c>
      <c r="AU7" s="280"/>
      <c r="AV7" s="1137"/>
      <c r="AW7" s="1162"/>
      <c r="AX7" s="1194"/>
      <c r="AY7" s="279"/>
      <c r="AZ7" s="1137"/>
      <c r="BA7" s="1162"/>
      <c r="BB7" s="1194"/>
      <c r="BC7" s="280">
        <v>1</v>
      </c>
      <c r="BD7" s="1137">
        <v>404</v>
      </c>
      <c r="BE7" s="1162">
        <v>404</v>
      </c>
      <c r="BF7" s="1194">
        <v>404</v>
      </c>
      <c r="BG7" s="280">
        <v>1</v>
      </c>
      <c r="BH7" s="1137">
        <v>629</v>
      </c>
      <c r="BI7" s="1162">
        <v>629</v>
      </c>
      <c r="BJ7" s="1194">
        <v>629</v>
      </c>
      <c r="BK7" s="280"/>
      <c r="BL7" s="1137"/>
      <c r="BM7" s="1162"/>
      <c r="BN7" s="1194"/>
      <c r="BO7" s="285">
        <f t="shared" ref="BO7:BO22" si="1">+C7+G7+K7+O7+S7+W7+AA7+AE7+AI7+AM7+AQ7+AU7+AY7+BC7+BG7+BK7</f>
        <v>93</v>
      </c>
      <c r="BP7" s="1136">
        <f t="shared" ref="BP7:BP22" si="2">+D7+H7+L7+P7+T7+X7+AB7+AF7+AJ7+AN7+AR7+AV7+AZ7+BD7+BH7+BL7</f>
        <v>55654.75</v>
      </c>
      <c r="BQ7" s="1177">
        <f t="shared" ref="BQ7:BQ22" si="3">+E7+I7+M7+Q7+U7+Y7+AC7+AG7+AK7+AO7+AS7+AW7+BA7+BE7+BI7+BM7</f>
        <v>34861.25</v>
      </c>
      <c r="BR7" s="1210">
        <f t="shared" ref="BR7:BR22" si="4">+F7+J7+N7+R7+V7+Z7+AD7+AH7+AL7+AP7+AT7+AX7+BB7+BF7+BJ7+BN7</f>
        <v>34861.25</v>
      </c>
      <c r="BS7" s="286" t="str">
        <f>VLOOKUP(A7,Sheet2!A:B,2,FALSE)</f>
        <v>โรงพยาบาลเสนา</v>
      </c>
    </row>
    <row r="8" spans="1:71" s="286" customFormat="1" x14ac:dyDescent="0.25">
      <c r="A8" s="287" t="s">
        <v>3053</v>
      </c>
      <c r="B8" s="366" t="s">
        <v>3054</v>
      </c>
      <c r="C8" s="1078">
        <v>80</v>
      </c>
      <c r="D8" s="1078">
        <v>79512.75</v>
      </c>
      <c r="E8" s="1078">
        <v>16873.125</v>
      </c>
      <c r="F8" s="1078">
        <v>16873.14</v>
      </c>
      <c r="G8" s="280"/>
      <c r="H8" s="1137"/>
      <c r="I8" s="1162"/>
      <c r="J8" s="1194"/>
      <c r="K8" s="1140"/>
      <c r="L8" s="1145"/>
      <c r="M8" s="1166"/>
      <c r="N8" s="1198"/>
      <c r="O8" s="280">
        <v>1</v>
      </c>
      <c r="P8" s="1137">
        <v>1251</v>
      </c>
      <c r="Q8" s="1162">
        <v>350</v>
      </c>
      <c r="R8" s="1194">
        <v>350</v>
      </c>
      <c r="S8" s="280"/>
      <c r="T8" s="1137"/>
      <c r="U8" s="1162"/>
      <c r="V8" s="1194"/>
      <c r="W8" s="280"/>
      <c r="X8" s="1137"/>
      <c r="Y8" s="1162"/>
      <c r="Z8" s="1194"/>
      <c r="AA8" s="280"/>
      <c r="AB8" s="1137"/>
      <c r="AC8" s="1162"/>
      <c r="AD8" s="1194"/>
      <c r="AE8" s="1078"/>
      <c r="AF8" s="1078"/>
      <c r="AG8" s="1078"/>
      <c r="AH8" s="1078"/>
      <c r="AI8" s="280"/>
      <c r="AJ8" s="1137"/>
      <c r="AK8" s="1162"/>
      <c r="AL8" s="1194"/>
      <c r="AM8" s="280">
        <v>3</v>
      </c>
      <c r="AN8" s="1137">
        <v>1298</v>
      </c>
      <c r="AO8" s="1162">
        <v>632.5</v>
      </c>
      <c r="AP8" s="1194">
        <v>632.5</v>
      </c>
      <c r="AQ8" s="280"/>
      <c r="AR8" s="1137"/>
      <c r="AS8" s="1162"/>
      <c r="AT8" s="1194"/>
      <c r="AU8" s="280"/>
      <c r="AV8" s="1137"/>
      <c r="AW8" s="1162"/>
      <c r="AX8" s="1194"/>
      <c r="AY8" s="279"/>
      <c r="AZ8" s="1137"/>
      <c r="BA8" s="1162"/>
      <c r="BB8" s="1194"/>
      <c r="BC8" s="280"/>
      <c r="BD8" s="1137"/>
      <c r="BE8" s="1162"/>
      <c r="BF8" s="1194"/>
      <c r="BG8" s="280"/>
      <c r="BH8" s="1137"/>
      <c r="BI8" s="1162"/>
      <c r="BJ8" s="1194"/>
      <c r="BK8" s="280"/>
      <c r="BL8" s="1137"/>
      <c r="BM8" s="1162"/>
      <c r="BN8" s="1194"/>
      <c r="BO8" s="285">
        <f t="shared" si="1"/>
        <v>84</v>
      </c>
      <c r="BP8" s="1136">
        <f t="shared" si="2"/>
        <v>82061.75</v>
      </c>
      <c r="BQ8" s="1177">
        <f t="shared" si="3"/>
        <v>17855.625</v>
      </c>
      <c r="BR8" s="1210">
        <f t="shared" si="4"/>
        <v>17855.64</v>
      </c>
      <c r="BS8" s="286" t="str">
        <f>VLOOKUP(A8,Sheet2!A:B,2,FALSE)</f>
        <v>โรงพยาบาลท่าเรือ</v>
      </c>
    </row>
    <row r="9" spans="1:71" s="286" customFormat="1" x14ac:dyDescent="0.25">
      <c r="A9" s="289" t="s">
        <v>3055</v>
      </c>
      <c r="B9" s="366" t="s">
        <v>8</v>
      </c>
      <c r="C9" s="1078">
        <v>159</v>
      </c>
      <c r="D9" s="1078">
        <v>278578</v>
      </c>
      <c r="E9" s="1078">
        <v>37690</v>
      </c>
      <c r="F9" s="1078">
        <v>37690.020000000004</v>
      </c>
      <c r="G9" s="280"/>
      <c r="H9" s="1137"/>
      <c r="I9" s="1162"/>
      <c r="J9" s="1194"/>
      <c r="K9" s="280">
        <v>2</v>
      </c>
      <c r="L9" s="1137">
        <v>1003</v>
      </c>
      <c r="M9" s="1162">
        <v>457</v>
      </c>
      <c r="N9" s="1194">
        <v>457</v>
      </c>
      <c r="O9" s="1140"/>
      <c r="P9" s="1145"/>
      <c r="Q9" s="1166"/>
      <c r="R9" s="1198"/>
      <c r="S9" s="280"/>
      <c r="T9" s="1137"/>
      <c r="U9" s="1162"/>
      <c r="V9" s="1194"/>
      <c r="W9" s="280"/>
      <c r="X9" s="1137"/>
      <c r="Y9" s="1162"/>
      <c r="Z9" s="1194"/>
      <c r="AA9" s="280">
        <v>2</v>
      </c>
      <c r="AB9" s="1137">
        <v>340</v>
      </c>
      <c r="AC9" s="1162">
        <v>170</v>
      </c>
      <c r="AD9" s="1194">
        <v>170</v>
      </c>
      <c r="AE9" s="1078"/>
      <c r="AF9" s="1078"/>
      <c r="AG9" s="1078"/>
      <c r="AH9" s="1078"/>
      <c r="AI9" s="280">
        <v>1</v>
      </c>
      <c r="AJ9" s="1137">
        <v>245</v>
      </c>
      <c r="AK9" s="1162">
        <v>122.5</v>
      </c>
      <c r="AL9" s="1194">
        <v>122.5</v>
      </c>
      <c r="AM9" s="280">
        <v>4</v>
      </c>
      <c r="AN9" s="1137">
        <v>3668</v>
      </c>
      <c r="AO9" s="1162">
        <v>747</v>
      </c>
      <c r="AP9" s="1194">
        <v>747</v>
      </c>
      <c r="AQ9" s="280"/>
      <c r="AR9" s="1137"/>
      <c r="AS9" s="1162"/>
      <c r="AT9" s="1194"/>
      <c r="AU9" s="280"/>
      <c r="AV9" s="1137"/>
      <c r="AW9" s="1162"/>
      <c r="AX9" s="1194"/>
      <c r="AY9" s="279"/>
      <c r="AZ9" s="1137"/>
      <c r="BA9" s="1162"/>
      <c r="BB9" s="1194"/>
      <c r="BC9" s="280">
        <v>2</v>
      </c>
      <c r="BD9" s="1137">
        <v>679</v>
      </c>
      <c r="BE9" s="1162">
        <v>339.5</v>
      </c>
      <c r="BF9" s="1194">
        <v>339.5</v>
      </c>
      <c r="BG9" s="280"/>
      <c r="BH9" s="1137"/>
      <c r="BI9" s="1162"/>
      <c r="BJ9" s="1194"/>
      <c r="BK9" s="280"/>
      <c r="BL9" s="1137"/>
      <c r="BM9" s="1162"/>
      <c r="BN9" s="1194"/>
      <c r="BO9" s="285">
        <f t="shared" si="1"/>
        <v>170</v>
      </c>
      <c r="BP9" s="1136">
        <f t="shared" si="2"/>
        <v>284513</v>
      </c>
      <c r="BQ9" s="1177">
        <f t="shared" si="3"/>
        <v>39526</v>
      </c>
      <c r="BR9" s="1210">
        <f t="shared" si="4"/>
        <v>39526.020000000004</v>
      </c>
      <c r="BS9" s="286" t="str">
        <f>VLOOKUP(A9,Sheet2!A:B,2,FALSE)</f>
        <v>โรงพยาบาลสมเด็จพระสังฆราช(นครหลวง)</v>
      </c>
    </row>
    <row r="10" spans="1:71" s="286" customFormat="1" x14ac:dyDescent="0.25">
      <c r="A10" s="287" t="s">
        <v>3057</v>
      </c>
      <c r="B10" s="366" t="s">
        <v>3058</v>
      </c>
      <c r="C10" s="1078">
        <v>19</v>
      </c>
      <c r="D10" s="1078">
        <v>13901.25</v>
      </c>
      <c r="E10" s="1078">
        <v>4152</v>
      </c>
      <c r="F10" s="1078">
        <v>4152</v>
      </c>
      <c r="G10" s="280">
        <v>23</v>
      </c>
      <c r="H10" s="1137">
        <v>28702</v>
      </c>
      <c r="I10" s="1162">
        <v>4849</v>
      </c>
      <c r="J10" s="1194">
        <v>4849</v>
      </c>
      <c r="K10" s="280"/>
      <c r="L10" s="1137"/>
      <c r="M10" s="1162"/>
      <c r="N10" s="1194"/>
      <c r="O10" s="280">
        <v>1</v>
      </c>
      <c r="P10" s="1137">
        <v>110</v>
      </c>
      <c r="Q10" s="1162">
        <v>55</v>
      </c>
      <c r="R10" s="1162">
        <v>55</v>
      </c>
      <c r="S10" s="1140"/>
      <c r="T10" s="1145"/>
      <c r="U10" s="1166"/>
      <c r="V10" s="1198"/>
      <c r="W10" s="280">
        <v>2</v>
      </c>
      <c r="X10" s="1137">
        <v>218</v>
      </c>
      <c r="Y10" s="1162">
        <v>109</v>
      </c>
      <c r="Z10" s="1194">
        <v>109</v>
      </c>
      <c r="AA10" s="280">
        <v>13</v>
      </c>
      <c r="AB10" s="1137">
        <v>4171</v>
      </c>
      <c r="AC10" s="1162">
        <v>1534</v>
      </c>
      <c r="AD10" s="1194">
        <v>1534</v>
      </c>
      <c r="AE10" s="1078"/>
      <c r="AF10" s="1078"/>
      <c r="AG10" s="1078"/>
      <c r="AH10" s="1078"/>
      <c r="AI10" s="280">
        <v>1</v>
      </c>
      <c r="AJ10" s="1137">
        <v>109</v>
      </c>
      <c r="AK10" s="1162">
        <v>54.5</v>
      </c>
      <c r="AL10" s="1194">
        <v>54.5</v>
      </c>
      <c r="AM10" s="280"/>
      <c r="AN10" s="1137"/>
      <c r="AO10" s="1162"/>
      <c r="AP10" s="1194"/>
      <c r="AQ10" s="280">
        <v>1</v>
      </c>
      <c r="AR10" s="1137">
        <v>750</v>
      </c>
      <c r="AS10" s="1162">
        <v>350</v>
      </c>
      <c r="AT10" s="1194">
        <v>350</v>
      </c>
      <c r="AU10" s="280"/>
      <c r="AV10" s="1137"/>
      <c r="AW10" s="1162"/>
      <c r="AX10" s="1194"/>
      <c r="AY10" s="279"/>
      <c r="AZ10" s="1137"/>
      <c r="BA10" s="1162"/>
      <c r="BB10" s="1194"/>
      <c r="BC10" s="280">
        <v>1</v>
      </c>
      <c r="BD10" s="1137">
        <v>108</v>
      </c>
      <c r="BE10" s="1162">
        <v>54</v>
      </c>
      <c r="BF10" s="1194">
        <v>54</v>
      </c>
      <c r="BG10" s="280"/>
      <c r="BH10" s="1137"/>
      <c r="BI10" s="1162"/>
      <c r="BJ10" s="1194"/>
      <c r="BK10" s="280"/>
      <c r="BL10" s="1137"/>
      <c r="BM10" s="1162"/>
      <c r="BN10" s="1194"/>
      <c r="BO10" s="285">
        <f t="shared" si="1"/>
        <v>61</v>
      </c>
      <c r="BP10" s="1136">
        <f t="shared" si="2"/>
        <v>48069.25</v>
      </c>
      <c r="BQ10" s="1177">
        <f t="shared" si="3"/>
        <v>11157.5</v>
      </c>
      <c r="BR10" s="1210">
        <f t="shared" si="4"/>
        <v>11157.5</v>
      </c>
      <c r="BS10" s="286" t="str">
        <f>VLOOKUP(A10,Sheet2!A:B,2,FALSE)</f>
        <v>โรงพยาบาลบางไทร</v>
      </c>
    </row>
    <row r="11" spans="1:71" s="286" customFormat="1" x14ac:dyDescent="0.25">
      <c r="A11" s="287" t="s">
        <v>23618</v>
      </c>
      <c r="B11" s="367" t="s">
        <v>23619</v>
      </c>
      <c r="C11" s="1078">
        <v>115</v>
      </c>
      <c r="D11" s="1078">
        <v>197815.75</v>
      </c>
      <c r="E11" s="1078">
        <v>16994.849999999999</v>
      </c>
      <c r="F11" s="1078">
        <v>16994.87</v>
      </c>
      <c r="G11" s="280">
        <v>9</v>
      </c>
      <c r="H11" s="1137">
        <v>5719</v>
      </c>
      <c r="I11" s="1162">
        <v>1251</v>
      </c>
      <c r="J11" s="1194">
        <v>1251</v>
      </c>
      <c r="K11" s="280"/>
      <c r="L11" s="1137"/>
      <c r="M11" s="1162"/>
      <c r="N11" s="1194"/>
      <c r="O11" s="280">
        <v>2</v>
      </c>
      <c r="P11" s="1137">
        <v>879.69999999999993</v>
      </c>
      <c r="Q11" s="1162">
        <v>263.90999999999997</v>
      </c>
      <c r="R11" s="1162">
        <v>263.90999999999997</v>
      </c>
      <c r="S11" s="280"/>
      <c r="T11" s="1137"/>
      <c r="U11" s="1162"/>
      <c r="V11" s="1194"/>
      <c r="W11" s="1140"/>
      <c r="X11" s="1145"/>
      <c r="Y11" s="1166"/>
      <c r="Z11" s="1198"/>
      <c r="AA11" s="280"/>
      <c r="AB11" s="1137"/>
      <c r="AC11" s="1162"/>
      <c r="AD11" s="1194"/>
      <c r="AE11" s="1078">
        <v>1</v>
      </c>
      <c r="AF11" s="1078">
        <v>615</v>
      </c>
      <c r="AG11" s="1078">
        <v>184.5</v>
      </c>
      <c r="AH11" s="1078">
        <v>184.5</v>
      </c>
      <c r="AI11" s="280"/>
      <c r="AJ11" s="1137"/>
      <c r="AK11" s="1162"/>
      <c r="AL11" s="1194"/>
      <c r="AM11" s="280"/>
      <c r="AN11" s="1137"/>
      <c r="AO11" s="1162"/>
      <c r="AP11" s="1194"/>
      <c r="AQ11" s="280"/>
      <c r="AR11" s="1137"/>
      <c r="AS11" s="1162"/>
      <c r="AT11" s="1194"/>
      <c r="AU11" s="280"/>
      <c r="AV11" s="1137"/>
      <c r="AW11" s="1162"/>
      <c r="AX11" s="1194"/>
      <c r="AY11" s="279"/>
      <c r="AZ11" s="1137"/>
      <c r="BA11" s="1162"/>
      <c r="BB11" s="1194"/>
      <c r="BC11" s="280"/>
      <c r="BD11" s="1137"/>
      <c r="BE11" s="1162"/>
      <c r="BF11" s="1194"/>
      <c r="BG11" s="280"/>
      <c r="BH11" s="1137"/>
      <c r="BI11" s="1162"/>
      <c r="BJ11" s="1194"/>
      <c r="BK11" s="280"/>
      <c r="BL11" s="1137"/>
      <c r="BM11" s="1162"/>
      <c r="BN11" s="1194"/>
      <c r="BO11" s="285">
        <f t="shared" si="1"/>
        <v>127</v>
      </c>
      <c r="BP11" s="1136">
        <f t="shared" si="2"/>
        <v>205029.45</v>
      </c>
      <c r="BQ11" s="1177">
        <f t="shared" si="3"/>
        <v>18694.259999999998</v>
      </c>
      <c r="BR11" s="1210">
        <f t="shared" si="4"/>
        <v>18694.28</v>
      </c>
      <c r="BS11" s="286" t="str">
        <f>VLOOKUP(A11,Sheet2!A:B,2,FALSE)</f>
        <v>โรงพยาบาลบางบาล</v>
      </c>
    </row>
    <row r="12" spans="1:71" s="286" customFormat="1" x14ac:dyDescent="0.25">
      <c r="A12" s="291" t="s">
        <v>3059</v>
      </c>
      <c r="B12" s="366" t="s">
        <v>3060</v>
      </c>
      <c r="C12" s="1078">
        <v>172</v>
      </c>
      <c r="D12" s="1078">
        <v>202496</v>
      </c>
      <c r="E12" s="1078">
        <v>64216.600000000013</v>
      </c>
      <c r="F12" s="1078">
        <v>64216.600000000013</v>
      </c>
      <c r="G12" s="280"/>
      <c r="H12" s="1137"/>
      <c r="I12" s="1162"/>
      <c r="J12" s="1194"/>
      <c r="K12" s="280"/>
      <c r="L12" s="1137"/>
      <c r="M12" s="1162"/>
      <c r="N12" s="1194"/>
      <c r="O12" s="280">
        <v>1</v>
      </c>
      <c r="P12" s="1137">
        <v>379.28</v>
      </c>
      <c r="Q12" s="1162">
        <v>303.42399999999998</v>
      </c>
      <c r="R12" s="1162">
        <v>303.42</v>
      </c>
      <c r="S12" s="280">
        <v>4</v>
      </c>
      <c r="T12" s="1137">
        <v>2396</v>
      </c>
      <c r="U12" s="1162">
        <v>1416</v>
      </c>
      <c r="V12" s="1194">
        <v>1416</v>
      </c>
      <c r="W12" s="280"/>
      <c r="X12" s="1137"/>
      <c r="Y12" s="1162"/>
      <c r="Z12" s="1194"/>
      <c r="AA12" s="1140"/>
      <c r="AB12" s="1145"/>
      <c r="AC12" s="1166"/>
      <c r="AD12" s="1198"/>
      <c r="AE12" s="1078">
        <v>1</v>
      </c>
      <c r="AF12" s="1078">
        <v>595</v>
      </c>
      <c r="AG12" s="1078">
        <v>476</v>
      </c>
      <c r="AH12" s="1078">
        <v>476</v>
      </c>
      <c r="AI12" s="280"/>
      <c r="AJ12" s="1137"/>
      <c r="AK12" s="1162"/>
      <c r="AL12" s="1194"/>
      <c r="AM12" s="280">
        <v>1</v>
      </c>
      <c r="AN12" s="1137">
        <v>372</v>
      </c>
      <c r="AO12" s="1162">
        <v>297.60000000000002</v>
      </c>
      <c r="AP12" s="1194">
        <v>297.60000000000002</v>
      </c>
      <c r="AQ12" s="280"/>
      <c r="AR12" s="1137"/>
      <c r="AS12" s="1162"/>
      <c r="AT12" s="1194"/>
      <c r="AU12" s="280">
        <v>3</v>
      </c>
      <c r="AV12" s="1137">
        <v>850</v>
      </c>
      <c r="AW12" s="1162">
        <v>680</v>
      </c>
      <c r="AX12" s="1194">
        <v>680</v>
      </c>
      <c r="AY12" s="279"/>
      <c r="AZ12" s="1137"/>
      <c r="BA12" s="1162"/>
      <c r="BB12" s="1194"/>
      <c r="BC12" s="280">
        <v>2</v>
      </c>
      <c r="BD12" s="1137">
        <v>400</v>
      </c>
      <c r="BE12" s="1162">
        <v>320</v>
      </c>
      <c r="BF12" s="1194">
        <v>320</v>
      </c>
      <c r="BG12" s="280"/>
      <c r="BH12" s="1137"/>
      <c r="BI12" s="1162"/>
      <c r="BJ12" s="1194"/>
      <c r="BK12" s="280"/>
      <c r="BL12" s="1137"/>
      <c r="BM12" s="1162"/>
      <c r="BN12" s="1194"/>
      <c r="BO12" s="285">
        <f t="shared" si="1"/>
        <v>184</v>
      </c>
      <c r="BP12" s="1136">
        <f t="shared" si="2"/>
        <v>207488.28</v>
      </c>
      <c r="BQ12" s="1177">
        <f t="shared" si="3"/>
        <v>67709.624000000011</v>
      </c>
      <c r="BR12" s="1210">
        <f t="shared" si="4"/>
        <v>67709.620000000024</v>
      </c>
      <c r="BS12" s="286" t="str">
        <f>VLOOKUP(A12,Sheet2!A:B,2,FALSE)</f>
        <v>โรงพยาบาลบางปะอิน</v>
      </c>
    </row>
    <row r="13" spans="1:71" s="286" customFormat="1" x14ac:dyDescent="0.25">
      <c r="A13" s="291" t="s">
        <v>3061</v>
      </c>
      <c r="B13" s="366" t="s">
        <v>14</v>
      </c>
      <c r="C13" s="1078">
        <v>96</v>
      </c>
      <c r="D13" s="1078">
        <v>107465</v>
      </c>
      <c r="E13" s="1078">
        <v>13516.5</v>
      </c>
      <c r="F13" s="1078">
        <v>13516.53</v>
      </c>
      <c r="G13" s="280"/>
      <c r="H13" s="1137"/>
      <c r="I13" s="1162"/>
      <c r="J13" s="1194"/>
      <c r="K13" s="280"/>
      <c r="L13" s="1137"/>
      <c r="M13" s="1162"/>
      <c r="N13" s="1194"/>
      <c r="O13" s="280">
        <v>4</v>
      </c>
      <c r="P13" s="1137">
        <v>7401.41</v>
      </c>
      <c r="Q13" s="1162">
        <v>556.53899999999999</v>
      </c>
      <c r="R13" s="1162">
        <v>556.54</v>
      </c>
      <c r="S13" s="280"/>
      <c r="T13" s="1137"/>
      <c r="U13" s="1162"/>
      <c r="V13" s="1194"/>
      <c r="W13" s="280"/>
      <c r="X13" s="1137"/>
      <c r="Y13" s="1162"/>
      <c r="Z13" s="1194"/>
      <c r="AA13" s="280"/>
      <c r="AB13" s="1137"/>
      <c r="AC13" s="1162"/>
      <c r="AD13" s="1194"/>
      <c r="AE13" s="98"/>
      <c r="AF13" s="98"/>
      <c r="AG13" s="98"/>
      <c r="AH13" s="98"/>
      <c r="AI13" s="280">
        <v>1</v>
      </c>
      <c r="AJ13" s="1137">
        <v>1477</v>
      </c>
      <c r="AK13" s="1162">
        <v>210</v>
      </c>
      <c r="AL13" s="1194">
        <v>210</v>
      </c>
      <c r="AM13" s="280"/>
      <c r="AN13" s="1137"/>
      <c r="AO13" s="1162"/>
      <c r="AP13" s="1194"/>
      <c r="AQ13" s="280"/>
      <c r="AR13" s="1137"/>
      <c r="AS13" s="1162"/>
      <c r="AT13" s="1194"/>
      <c r="AU13" s="280"/>
      <c r="AV13" s="1137"/>
      <c r="AW13" s="1162"/>
      <c r="AX13" s="1194"/>
      <c r="AY13" s="279"/>
      <c r="AZ13" s="1137"/>
      <c r="BA13" s="1162"/>
      <c r="BB13" s="1194"/>
      <c r="BC13" s="280"/>
      <c r="BD13" s="1137"/>
      <c r="BE13" s="1162"/>
      <c r="BF13" s="1194"/>
      <c r="BG13" s="280">
        <v>7</v>
      </c>
      <c r="BH13" s="1137">
        <v>7011</v>
      </c>
      <c r="BI13" s="1162">
        <v>1123.8000000000002</v>
      </c>
      <c r="BJ13" s="1194">
        <v>1123.8000000000002</v>
      </c>
      <c r="BK13" s="280"/>
      <c r="BL13" s="1137"/>
      <c r="BM13" s="1162"/>
      <c r="BN13" s="1194"/>
      <c r="BO13" s="285">
        <f t="shared" si="1"/>
        <v>108</v>
      </c>
      <c r="BP13" s="1136">
        <f t="shared" si="2"/>
        <v>123354.41</v>
      </c>
      <c r="BQ13" s="1177">
        <f t="shared" si="3"/>
        <v>15406.839</v>
      </c>
      <c r="BR13" s="1210">
        <f t="shared" si="4"/>
        <v>15406.869999999999</v>
      </c>
      <c r="BS13" s="286" t="str">
        <f>VLOOKUP(A13,Sheet2!A:B,2,FALSE)</f>
        <v>โรงพยาบาลบางปะหัน</v>
      </c>
    </row>
    <row r="14" spans="1:71" s="286" customFormat="1" x14ac:dyDescent="0.25">
      <c r="A14" s="291" t="s">
        <v>3062</v>
      </c>
      <c r="B14" s="366" t="s">
        <v>3063</v>
      </c>
      <c r="C14" s="1078">
        <v>33</v>
      </c>
      <c r="D14" s="1078">
        <v>30410</v>
      </c>
      <c r="E14" s="1078">
        <v>7009</v>
      </c>
      <c r="F14" s="1078">
        <v>7009.01</v>
      </c>
      <c r="G14" s="280">
        <v>16</v>
      </c>
      <c r="H14" s="1137">
        <v>19208</v>
      </c>
      <c r="I14" s="1162">
        <v>3526.5</v>
      </c>
      <c r="J14" s="1194">
        <v>3526.5</v>
      </c>
      <c r="K14" s="280"/>
      <c r="L14" s="1137"/>
      <c r="M14" s="1162"/>
      <c r="N14" s="1194"/>
      <c r="O14" s="280"/>
      <c r="P14" s="1137"/>
      <c r="Q14" s="1162"/>
      <c r="R14" s="1162"/>
      <c r="S14" s="280"/>
      <c r="T14" s="1137"/>
      <c r="U14" s="1162"/>
      <c r="V14" s="1194"/>
      <c r="W14" s="280"/>
      <c r="X14" s="1137"/>
      <c r="Y14" s="1162"/>
      <c r="Z14" s="1194"/>
      <c r="AA14" s="280"/>
      <c r="AB14" s="1137"/>
      <c r="AC14" s="1162"/>
      <c r="AD14" s="1194"/>
      <c r="AE14" s="1078"/>
      <c r="AF14" s="1078"/>
      <c r="AG14" s="1078"/>
      <c r="AH14" s="1078"/>
      <c r="AI14" s="1140"/>
      <c r="AJ14" s="1145"/>
      <c r="AK14" s="1166"/>
      <c r="AL14" s="1198"/>
      <c r="AM14" s="280"/>
      <c r="AN14" s="1137"/>
      <c r="AO14" s="1162"/>
      <c r="AP14" s="1194"/>
      <c r="AQ14" s="280"/>
      <c r="AR14" s="1137"/>
      <c r="AS14" s="1162"/>
      <c r="AT14" s="1194"/>
      <c r="AU14" s="280"/>
      <c r="AV14" s="1137"/>
      <c r="AW14" s="1162"/>
      <c r="AX14" s="1194"/>
      <c r="AY14" s="279"/>
      <c r="AZ14" s="1137"/>
      <c r="BA14" s="1162"/>
      <c r="BB14" s="1194"/>
      <c r="BC14" s="280">
        <v>3</v>
      </c>
      <c r="BD14" s="1137">
        <v>2961</v>
      </c>
      <c r="BE14" s="1162">
        <v>895</v>
      </c>
      <c r="BF14" s="1194">
        <v>895</v>
      </c>
      <c r="BG14" s="280">
        <v>1</v>
      </c>
      <c r="BH14" s="1137">
        <v>199</v>
      </c>
      <c r="BI14" s="1162">
        <v>99.5</v>
      </c>
      <c r="BJ14" s="1194">
        <v>99.5</v>
      </c>
      <c r="BK14" s="280"/>
      <c r="BL14" s="1137"/>
      <c r="BM14" s="1162"/>
      <c r="BN14" s="1194"/>
      <c r="BO14" s="285">
        <f t="shared" si="1"/>
        <v>53</v>
      </c>
      <c r="BP14" s="1136">
        <f t="shared" si="2"/>
        <v>52778</v>
      </c>
      <c r="BQ14" s="1177">
        <f t="shared" si="3"/>
        <v>11530</v>
      </c>
      <c r="BR14" s="1210">
        <f t="shared" si="4"/>
        <v>11530.01</v>
      </c>
      <c r="BS14" s="286" t="str">
        <f>VLOOKUP(A14,Sheet2!A:B,2,FALSE)</f>
        <v>โรงพยาบาลผักไห่</v>
      </c>
    </row>
    <row r="15" spans="1:71" s="286" customFormat="1" x14ac:dyDescent="0.25">
      <c r="A15" s="291" t="s">
        <v>3064</v>
      </c>
      <c r="B15" s="366" t="s">
        <v>9</v>
      </c>
      <c r="C15" s="1078">
        <v>66</v>
      </c>
      <c r="D15" s="1078">
        <v>249318.25</v>
      </c>
      <c r="E15" s="1078">
        <v>17418.875</v>
      </c>
      <c r="F15" s="1078">
        <v>17418.88</v>
      </c>
      <c r="G15" s="280"/>
      <c r="H15" s="1137"/>
      <c r="I15" s="1162"/>
      <c r="J15" s="1194"/>
      <c r="K15" s="280">
        <v>1</v>
      </c>
      <c r="L15" s="1137">
        <v>242</v>
      </c>
      <c r="M15" s="1162">
        <v>121</v>
      </c>
      <c r="N15" s="1194">
        <v>121</v>
      </c>
      <c r="O15" s="280">
        <v>4</v>
      </c>
      <c r="P15" s="1137">
        <v>931.8</v>
      </c>
      <c r="Q15" s="1162">
        <v>465.9</v>
      </c>
      <c r="R15" s="1162">
        <v>465.90999999999997</v>
      </c>
      <c r="S15" s="280"/>
      <c r="T15" s="1137"/>
      <c r="U15" s="1162"/>
      <c r="V15" s="1194"/>
      <c r="W15" s="280"/>
      <c r="X15" s="1137"/>
      <c r="Y15" s="1162"/>
      <c r="Z15" s="1194"/>
      <c r="AA15" s="280">
        <v>1</v>
      </c>
      <c r="AB15" s="1137">
        <v>58</v>
      </c>
      <c r="AC15" s="1162">
        <v>29</v>
      </c>
      <c r="AD15" s="1194">
        <v>29</v>
      </c>
      <c r="AE15" s="1078"/>
      <c r="AF15" s="1078"/>
      <c r="AG15" s="1078"/>
      <c r="AH15" s="1078"/>
      <c r="AI15" s="280"/>
      <c r="AJ15" s="1137"/>
      <c r="AK15" s="1162"/>
      <c r="AL15" s="1194"/>
      <c r="AM15" s="1140"/>
      <c r="AN15" s="1145"/>
      <c r="AO15" s="1166"/>
      <c r="AP15" s="1198"/>
      <c r="AQ15" s="280"/>
      <c r="AR15" s="1137"/>
      <c r="AS15" s="1162"/>
      <c r="AT15" s="1194"/>
      <c r="AU15" s="280"/>
      <c r="AV15" s="1137"/>
      <c r="AW15" s="1162"/>
      <c r="AX15" s="1194"/>
      <c r="AY15" s="279"/>
      <c r="AZ15" s="1137"/>
      <c r="BA15" s="1162"/>
      <c r="BB15" s="1194"/>
      <c r="BC15" s="280">
        <v>5</v>
      </c>
      <c r="BD15" s="1137">
        <v>3807</v>
      </c>
      <c r="BE15" s="1162">
        <v>810</v>
      </c>
      <c r="BF15" s="1194">
        <v>810</v>
      </c>
      <c r="BG15" s="280"/>
      <c r="BH15" s="1137"/>
      <c r="BI15" s="1162"/>
      <c r="BJ15" s="1194"/>
      <c r="BK15" s="280"/>
      <c r="BL15" s="1137"/>
      <c r="BM15" s="1162"/>
      <c r="BN15" s="1194"/>
      <c r="BO15" s="285">
        <f t="shared" si="1"/>
        <v>77</v>
      </c>
      <c r="BP15" s="1136">
        <f t="shared" si="2"/>
        <v>254357.05</v>
      </c>
      <c r="BQ15" s="1177">
        <f t="shared" si="3"/>
        <v>18844.775000000001</v>
      </c>
      <c r="BR15" s="1210">
        <f t="shared" si="4"/>
        <v>18844.79</v>
      </c>
      <c r="BS15" s="286" t="str">
        <f>VLOOKUP(A15,Sheet2!A:B,2,FALSE)</f>
        <v>โรงพยาบาลภาชี</v>
      </c>
    </row>
    <row r="16" spans="1:71" s="286" customFormat="1" x14ac:dyDescent="0.25">
      <c r="A16" s="291" t="s">
        <v>3065</v>
      </c>
      <c r="B16" s="366" t="s">
        <v>3066</v>
      </c>
      <c r="C16" s="1078">
        <v>13</v>
      </c>
      <c r="D16" s="1078">
        <v>30738.25</v>
      </c>
      <c r="E16" s="1078">
        <v>2126.85</v>
      </c>
      <c r="F16" s="1078">
        <v>2126.85</v>
      </c>
      <c r="G16" s="280">
        <v>21</v>
      </c>
      <c r="H16" s="1137">
        <v>12033</v>
      </c>
      <c r="I16" s="1162">
        <v>2257.1999999999998</v>
      </c>
      <c r="J16" s="1194">
        <v>2257.1999999999998</v>
      </c>
      <c r="K16" s="280"/>
      <c r="L16" s="1137"/>
      <c r="M16" s="1162"/>
      <c r="N16" s="1194"/>
      <c r="O16" s="280"/>
      <c r="P16" s="1137"/>
      <c r="Q16" s="1162"/>
      <c r="R16" s="1162"/>
      <c r="S16" s="280"/>
      <c r="T16" s="1137"/>
      <c r="U16" s="1162"/>
      <c r="V16" s="1194"/>
      <c r="W16" s="280"/>
      <c r="X16" s="1137"/>
      <c r="Y16" s="1162"/>
      <c r="Z16" s="1194"/>
      <c r="AA16" s="280">
        <v>1</v>
      </c>
      <c r="AB16" s="1137">
        <v>898</v>
      </c>
      <c r="AC16" s="1162">
        <v>210</v>
      </c>
      <c r="AD16" s="1194">
        <v>210</v>
      </c>
      <c r="AE16" s="1078"/>
      <c r="AF16" s="1078"/>
      <c r="AG16" s="1078"/>
      <c r="AH16" s="1078"/>
      <c r="AI16" s="280"/>
      <c r="AJ16" s="1137"/>
      <c r="AK16" s="1162"/>
      <c r="AL16" s="1194"/>
      <c r="AM16" s="280"/>
      <c r="AN16" s="1137"/>
      <c r="AO16" s="1162"/>
      <c r="AP16" s="1194"/>
      <c r="AQ16" s="1140"/>
      <c r="AR16" s="1145"/>
      <c r="AS16" s="1166"/>
      <c r="AT16" s="1198"/>
      <c r="AU16" s="280"/>
      <c r="AV16" s="1137"/>
      <c r="AW16" s="1162"/>
      <c r="AX16" s="1194"/>
      <c r="AY16" s="279"/>
      <c r="AZ16" s="1137"/>
      <c r="BA16" s="1162"/>
      <c r="BB16" s="1194"/>
      <c r="BC16" s="280"/>
      <c r="BD16" s="1137"/>
      <c r="BE16" s="1162"/>
      <c r="BF16" s="1194"/>
      <c r="BG16" s="280"/>
      <c r="BH16" s="1137"/>
      <c r="BI16" s="1162"/>
      <c r="BJ16" s="1194"/>
      <c r="BK16" s="280"/>
      <c r="BL16" s="1137"/>
      <c r="BM16" s="1162"/>
      <c r="BN16" s="1194"/>
      <c r="BO16" s="285">
        <f t="shared" si="1"/>
        <v>35</v>
      </c>
      <c r="BP16" s="1136">
        <f t="shared" si="2"/>
        <v>43669.25</v>
      </c>
      <c r="BQ16" s="1177">
        <f t="shared" si="3"/>
        <v>4594.0499999999993</v>
      </c>
      <c r="BR16" s="1210">
        <f t="shared" si="4"/>
        <v>4594.0499999999993</v>
      </c>
      <c r="BS16" s="286" t="str">
        <f>VLOOKUP(A16,Sheet2!A:B,2,FALSE)</f>
        <v>โรงพยาบาลลาดบัวหลวง</v>
      </c>
    </row>
    <row r="17" spans="1:71" s="286" customFormat="1" x14ac:dyDescent="0.25">
      <c r="A17" s="291" t="s">
        <v>3067</v>
      </c>
      <c r="B17" s="366" t="s">
        <v>10</v>
      </c>
      <c r="C17" s="1078">
        <v>141</v>
      </c>
      <c r="D17" s="1078">
        <v>170255.75</v>
      </c>
      <c r="E17" s="1078">
        <v>57047.80000000001</v>
      </c>
      <c r="F17" s="1078">
        <v>57047.80000000001</v>
      </c>
      <c r="G17" s="280"/>
      <c r="H17" s="1137"/>
      <c r="I17" s="1162"/>
      <c r="J17" s="1194"/>
      <c r="K17" s="280"/>
      <c r="L17" s="1137"/>
      <c r="M17" s="1162"/>
      <c r="N17" s="1194"/>
      <c r="O17" s="280"/>
      <c r="P17" s="1137"/>
      <c r="Q17" s="1162"/>
      <c r="R17" s="1162"/>
      <c r="S17" s="280">
        <v>2</v>
      </c>
      <c r="T17" s="1137">
        <v>1604</v>
      </c>
      <c r="U17" s="1162">
        <v>656</v>
      </c>
      <c r="V17" s="1194">
        <v>656</v>
      </c>
      <c r="W17" s="280"/>
      <c r="X17" s="1137"/>
      <c r="Y17" s="1162"/>
      <c r="Z17" s="1194"/>
      <c r="AA17" s="280">
        <v>3</v>
      </c>
      <c r="AB17" s="1137">
        <v>772</v>
      </c>
      <c r="AC17" s="1162">
        <v>617.6</v>
      </c>
      <c r="AD17" s="1194">
        <v>617.6</v>
      </c>
      <c r="AE17" s="1078"/>
      <c r="AF17" s="1078"/>
      <c r="AG17" s="1078"/>
      <c r="AH17" s="1078"/>
      <c r="AI17" s="280">
        <v>2</v>
      </c>
      <c r="AJ17" s="1137">
        <v>772</v>
      </c>
      <c r="AK17" s="1162">
        <v>617.6</v>
      </c>
      <c r="AL17" s="1194">
        <v>617.6</v>
      </c>
      <c r="AM17" s="280">
        <v>1</v>
      </c>
      <c r="AN17" s="1137">
        <v>221</v>
      </c>
      <c r="AO17" s="1162">
        <v>176.8</v>
      </c>
      <c r="AP17" s="1194">
        <v>176.8</v>
      </c>
      <c r="AQ17" s="280"/>
      <c r="AR17" s="1137"/>
      <c r="AS17" s="1162"/>
      <c r="AT17" s="1194"/>
      <c r="AU17" s="1140"/>
      <c r="AV17" s="1145"/>
      <c r="AW17" s="1166"/>
      <c r="AX17" s="1198"/>
      <c r="AY17" s="279"/>
      <c r="AZ17" s="1137"/>
      <c r="BA17" s="1162"/>
      <c r="BB17" s="1194"/>
      <c r="BC17" s="280">
        <v>1</v>
      </c>
      <c r="BD17" s="1137">
        <v>235</v>
      </c>
      <c r="BE17" s="1162">
        <v>188</v>
      </c>
      <c r="BF17" s="1194">
        <v>188</v>
      </c>
      <c r="BG17" s="280"/>
      <c r="BH17" s="1137"/>
      <c r="BI17" s="1162"/>
      <c r="BJ17" s="1194"/>
      <c r="BK17" s="280"/>
      <c r="BL17" s="1137"/>
      <c r="BM17" s="1162"/>
      <c r="BN17" s="1194"/>
      <c r="BO17" s="285">
        <f t="shared" si="1"/>
        <v>150</v>
      </c>
      <c r="BP17" s="1136">
        <f t="shared" si="2"/>
        <v>173859.75</v>
      </c>
      <c r="BQ17" s="1177">
        <f t="shared" si="3"/>
        <v>59303.80000000001</v>
      </c>
      <c r="BR17" s="1210">
        <f t="shared" si="4"/>
        <v>59303.80000000001</v>
      </c>
      <c r="BS17" s="286" t="str">
        <f>VLOOKUP(A17,Sheet2!A:B,2,FALSE)</f>
        <v>โรงพยาบาลวังน้อย</v>
      </c>
    </row>
    <row r="18" spans="1:71" s="286" customFormat="1" x14ac:dyDescent="0.25">
      <c r="A18" s="291" t="s">
        <v>3068</v>
      </c>
      <c r="B18" s="366" t="s">
        <v>11</v>
      </c>
      <c r="C18" s="1078">
        <v>7</v>
      </c>
      <c r="D18" s="1078">
        <v>4976</v>
      </c>
      <c r="E18" s="1078">
        <v>1676.5</v>
      </c>
      <c r="F18" s="1078">
        <v>1676.5</v>
      </c>
      <c r="G18" s="280">
        <v>13</v>
      </c>
      <c r="H18" s="1137">
        <v>10624</v>
      </c>
      <c r="I18" s="1162">
        <v>2258.5</v>
      </c>
      <c r="J18" s="1194">
        <v>2258.5</v>
      </c>
      <c r="K18" s="280"/>
      <c r="L18" s="1137"/>
      <c r="M18" s="1162"/>
      <c r="N18" s="1194"/>
      <c r="O18" s="280"/>
      <c r="P18" s="1137"/>
      <c r="Q18" s="1162"/>
      <c r="R18" s="1162"/>
      <c r="S18" s="280">
        <v>1</v>
      </c>
      <c r="T18" s="1137">
        <v>120</v>
      </c>
      <c r="U18" s="1162">
        <v>60</v>
      </c>
      <c r="V18" s="1194">
        <v>60</v>
      </c>
      <c r="W18" s="280"/>
      <c r="X18" s="1137"/>
      <c r="Y18" s="1162"/>
      <c r="Z18" s="1194"/>
      <c r="AA18" s="280"/>
      <c r="AB18" s="1137"/>
      <c r="AC18" s="1162"/>
      <c r="AD18" s="1194"/>
      <c r="AE18" s="1078"/>
      <c r="AF18" s="1078"/>
      <c r="AG18" s="1078"/>
      <c r="AH18" s="1078"/>
      <c r="AI18" s="280">
        <v>1</v>
      </c>
      <c r="AJ18" s="1137">
        <v>488</v>
      </c>
      <c r="AK18" s="1162">
        <v>244</v>
      </c>
      <c r="AL18" s="1194">
        <v>244</v>
      </c>
      <c r="AM18" s="280"/>
      <c r="AN18" s="1137"/>
      <c r="AO18" s="1162"/>
      <c r="AP18" s="1194"/>
      <c r="AQ18" s="280">
        <v>6</v>
      </c>
      <c r="AR18" s="1137">
        <v>4153</v>
      </c>
      <c r="AS18" s="1162">
        <v>1419.5</v>
      </c>
      <c r="AT18" s="1194">
        <v>1419.5</v>
      </c>
      <c r="AU18" s="280"/>
      <c r="AV18" s="1137"/>
      <c r="AW18" s="1162"/>
      <c r="AX18" s="1194"/>
      <c r="AY18" s="1141"/>
      <c r="AZ18" s="1145"/>
      <c r="BA18" s="1166"/>
      <c r="BB18" s="1198"/>
      <c r="BC18" s="280"/>
      <c r="BD18" s="1137"/>
      <c r="BE18" s="1162"/>
      <c r="BF18" s="1194"/>
      <c r="BG18" s="280"/>
      <c r="BH18" s="1137"/>
      <c r="BI18" s="1162"/>
      <c r="BJ18" s="1194"/>
      <c r="BK18" s="280"/>
      <c r="BL18" s="1137"/>
      <c r="BM18" s="1162"/>
      <c r="BN18" s="1194"/>
      <c r="BO18" s="285">
        <f t="shared" si="1"/>
        <v>28</v>
      </c>
      <c r="BP18" s="1136">
        <f t="shared" si="2"/>
        <v>20361</v>
      </c>
      <c r="BQ18" s="1177">
        <f t="shared" si="3"/>
        <v>5658.5</v>
      </c>
      <c r="BR18" s="1210">
        <f t="shared" si="4"/>
        <v>5658.5</v>
      </c>
      <c r="BS18" s="286" t="str">
        <f>VLOOKUP(A18,Sheet2!A:B,2,FALSE)</f>
        <v>โรงพยาบาลบางซ้าย</v>
      </c>
    </row>
    <row r="19" spans="1:71" s="286" customFormat="1" x14ac:dyDescent="0.25">
      <c r="A19" s="291" t="s">
        <v>3069</v>
      </c>
      <c r="B19" s="286" t="s">
        <v>3070</v>
      </c>
      <c r="C19" s="1078">
        <v>132</v>
      </c>
      <c r="D19" s="1078">
        <v>187906</v>
      </c>
      <c r="E19" s="1078">
        <v>31994</v>
      </c>
      <c r="F19" s="1078">
        <v>31994.02</v>
      </c>
      <c r="G19" s="280">
        <v>3</v>
      </c>
      <c r="H19" s="1137">
        <v>1878</v>
      </c>
      <c r="I19" s="1162">
        <v>535</v>
      </c>
      <c r="J19" s="1194">
        <v>535</v>
      </c>
      <c r="K19" s="280"/>
      <c r="L19" s="1137"/>
      <c r="M19" s="1162"/>
      <c r="N19" s="1194"/>
      <c r="O19" s="280">
        <v>1</v>
      </c>
      <c r="P19" s="1137">
        <v>1763.67</v>
      </c>
      <c r="Q19" s="1162">
        <v>350</v>
      </c>
      <c r="R19" s="1162">
        <v>350</v>
      </c>
      <c r="S19" s="280"/>
      <c r="T19" s="1137"/>
      <c r="U19" s="1162"/>
      <c r="V19" s="1194"/>
      <c r="W19" s="280"/>
      <c r="X19" s="1137"/>
      <c r="Y19" s="1162"/>
      <c r="Z19" s="1194"/>
      <c r="AA19" s="280"/>
      <c r="AB19" s="1137"/>
      <c r="AC19" s="1162"/>
      <c r="AD19" s="1194"/>
      <c r="AE19" s="1078"/>
      <c r="AF19" s="1078"/>
      <c r="AG19" s="1078"/>
      <c r="AH19" s="1078"/>
      <c r="AI19" s="280"/>
      <c r="AJ19" s="1137"/>
      <c r="AK19" s="1162"/>
      <c r="AL19" s="1194"/>
      <c r="AM19" s="280">
        <v>6</v>
      </c>
      <c r="AN19" s="1137">
        <v>3388</v>
      </c>
      <c r="AO19" s="1162">
        <v>1524.5</v>
      </c>
      <c r="AP19" s="1194">
        <v>1524.5</v>
      </c>
      <c r="AQ19" s="280"/>
      <c r="AR19" s="1137"/>
      <c r="AS19" s="1162"/>
      <c r="AT19" s="1194"/>
      <c r="AU19" s="280">
        <v>4</v>
      </c>
      <c r="AV19" s="1137">
        <v>1675</v>
      </c>
      <c r="AW19" s="1162">
        <v>837.5</v>
      </c>
      <c r="AX19" s="1194">
        <v>837.5</v>
      </c>
      <c r="AY19" s="279"/>
      <c r="AZ19" s="1137"/>
      <c r="BA19" s="1162"/>
      <c r="BB19" s="1194"/>
      <c r="BC19" s="1140"/>
      <c r="BD19" s="1145"/>
      <c r="BE19" s="1166"/>
      <c r="BF19" s="1198"/>
      <c r="BG19" s="280"/>
      <c r="BH19" s="1137"/>
      <c r="BI19" s="1162"/>
      <c r="BJ19" s="1194"/>
      <c r="BK19" s="280"/>
      <c r="BL19" s="1137"/>
      <c r="BM19" s="1162"/>
      <c r="BN19" s="1194"/>
      <c r="BO19" s="285">
        <f t="shared" si="1"/>
        <v>146</v>
      </c>
      <c r="BP19" s="1136">
        <f t="shared" si="2"/>
        <v>196610.67</v>
      </c>
      <c r="BQ19" s="1177">
        <f t="shared" si="3"/>
        <v>35241</v>
      </c>
      <c r="BR19" s="1210">
        <f t="shared" si="4"/>
        <v>35241.020000000004</v>
      </c>
      <c r="BS19" s="286" t="str">
        <f>VLOOKUP(A19,Sheet2!A:B,2,FALSE)</f>
        <v>โรงพยาบาลอุทัย</v>
      </c>
    </row>
    <row r="20" spans="1:71" s="286" customFormat="1" x14ac:dyDescent="0.25">
      <c r="A20" s="291" t="s">
        <v>3071</v>
      </c>
      <c r="B20" s="366" t="s">
        <v>3072</v>
      </c>
      <c r="C20" s="1078">
        <v>32</v>
      </c>
      <c r="D20" s="1078">
        <v>40914.75</v>
      </c>
      <c r="E20" s="1078">
        <v>4546.7250000000004</v>
      </c>
      <c r="F20" s="1078">
        <v>4546.7299999999996</v>
      </c>
      <c r="G20" s="280"/>
      <c r="H20" s="1137"/>
      <c r="I20" s="1162"/>
      <c r="J20" s="1194"/>
      <c r="K20" s="280"/>
      <c r="L20" s="1137"/>
      <c r="M20" s="1162"/>
      <c r="N20" s="1194"/>
      <c r="O20" s="280"/>
      <c r="P20" s="1137"/>
      <c r="Q20" s="1162"/>
      <c r="R20" s="1162"/>
      <c r="S20" s="280"/>
      <c r="T20" s="1137"/>
      <c r="U20" s="1162"/>
      <c r="V20" s="1194"/>
      <c r="W20" s="280"/>
      <c r="X20" s="1137"/>
      <c r="Y20" s="1162"/>
      <c r="Z20" s="1194"/>
      <c r="AA20" s="280">
        <v>1</v>
      </c>
      <c r="AB20" s="1137">
        <v>529</v>
      </c>
      <c r="AC20" s="1162">
        <v>158.69999999999999</v>
      </c>
      <c r="AD20" s="1194">
        <v>158.69999999999999</v>
      </c>
      <c r="AE20" s="1078">
        <v>3</v>
      </c>
      <c r="AF20" s="1078">
        <v>1888</v>
      </c>
      <c r="AG20" s="1078">
        <v>535.79999999999995</v>
      </c>
      <c r="AH20" s="1078">
        <v>535.79999999999995</v>
      </c>
      <c r="AI20" s="280"/>
      <c r="AJ20" s="1137"/>
      <c r="AK20" s="1162"/>
      <c r="AL20" s="1194"/>
      <c r="AM20" s="280"/>
      <c r="AN20" s="1137"/>
      <c r="AO20" s="1162"/>
      <c r="AP20" s="1194"/>
      <c r="AQ20" s="280"/>
      <c r="AR20" s="1137"/>
      <c r="AS20" s="1162"/>
      <c r="AT20" s="1194"/>
      <c r="AU20" s="280">
        <v>1</v>
      </c>
      <c r="AV20" s="1137">
        <v>150</v>
      </c>
      <c r="AW20" s="1162">
        <v>45</v>
      </c>
      <c r="AX20" s="1194">
        <v>45</v>
      </c>
      <c r="AY20" s="279"/>
      <c r="AZ20" s="1137"/>
      <c r="BA20" s="1162"/>
      <c r="BB20" s="1194"/>
      <c r="BC20" s="280"/>
      <c r="BD20" s="1137"/>
      <c r="BE20" s="1162"/>
      <c r="BF20" s="1194"/>
      <c r="BG20" s="1140"/>
      <c r="BH20" s="1145"/>
      <c r="BI20" s="1166"/>
      <c r="BJ20" s="1198"/>
      <c r="BK20" s="280">
        <v>9</v>
      </c>
      <c r="BL20" s="1137">
        <v>2619</v>
      </c>
      <c r="BM20" s="1162">
        <v>573.29999999999995</v>
      </c>
      <c r="BN20" s="1194">
        <v>573.29999999999995</v>
      </c>
      <c r="BO20" s="285">
        <f t="shared" si="1"/>
        <v>46</v>
      </c>
      <c r="BP20" s="1136">
        <f t="shared" si="2"/>
        <v>46100.75</v>
      </c>
      <c r="BQ20" s="1177">
        <f t="shared" si="3"/>
        <v>5859.5250000000005</v>
      </c>
      <c r="BR20" s="1210">
        <f t="shared" si="4"/>
        <v>5859.53</v>
      </c>
      <c r="BS20" s="286" t="str">
        <f>VLOOKUP(A20,Sheet2!A:B,2,FALSE)</f>
        <v>โรงพยาบาลมหาราช</v>
      </c>
    </row>
    <row r="21" spans="1:71" s="286" customFormat="1" x14ac:dyDescent="0.25">
      <c r="A21" s="289" t="s">
        <v>3073</v>
      </c>
      <c r="B21" s="366" t="s">
        <v>15</v>
      </c>
      <c r="C21" s="1078">
        <v>9</v>
      </c>
      <c r="D21" s="1078">
        <v>5115</v>
      </c>
      <c r="E21" s="1078">
        <v>1045.875</v>
      </c>
      <c r="F21" s="1078">
        <v>1045.8800000000001</v>
      </c>
      <c r="G21" s="280"/>
      <c r="H21" s="1137"/>
      <c r="I21" s="1162"/>
      <c r="J21" s="1194"/>
      <c r="K21" s="280"/>
      <c r="L21" s="1137"/>
      <c r="M21" s="1162"/>
      <c r="N21" s="1194"/>
      <c r="O21" s="280"/>
      <c r="P21" s="1137"/>
      <c r="Q21" s="1162"/>
      <c r="R21" s="1162"/>
      <c r="S21" s="280"/>
      <c r="T21" s="1137"/>
      <c r="U21" s="1162"/>
      <c r="V21" s="1194"/>
      <c r="W21" s="280"/>
      <c r="X21" s="1137"/>
      <c r="Y21" s="1162"/>
      <c r="Z21" s="1194"/>
      <c r="AA21" s="280">
        <v>1</v>
      </c>
      <c r="AB21" s="1137">
        <v>389</v>
      </c>
      <c r="AC21" s="1162">
        <v>116.69999999999999</v>
      </c>
      <c r="AD21" s="1194">
        <v>116.7</v>
      </c>
      <c r="AE21" s="1078"/>
      <c r="AF21" s="1078"/>
      <c r="AG21" s="1078"/>
      <c r="AH21" s="1078"/>
      <c r="AI21" s="280"/>
      <c r="AJ21" s="1137"/>
      <c r="AK21" s="1162"/>
      <c r="AL21" s="1194"/>
      <c r="AM21" s="280"/>
      <c r="AN21" s="1137"/>
      <c r="AO21" s="1162"/>
      <c r="AP21" s="1194"/>
      <c r="AQ21" s="280"/>
      <c r="AR21" s="1137"/>
      <c r="AS21" s="1162"/>
      <c r="AT21" s="1194"/>
      <c r="AU21" s="280"/>
      <c r="AV21" s="1137"/>
      <c r="AW21" s="1162"/>
      <c r="AX21" s="1194"/>
      <c r="AY21" s="279"/>
      <c r="AZ21" s="1137"/>
      <c r="BA21" s="1162"/>
      <c r="BB21" s="1194"/>
      <c r="BC21" s="280">
        <v>1</v>
      </c>
      <c r="BD21" s="1137">
        <v>59</v>
      </c>
      <c r="BE21" s="1162">
        <v>17.7</v>
      </c>
      <c r="BF21" s="1194">
        <v>17.7</v>
      </c>
      <c r="BG21" s="280">
        <v>2</v>
      </c>
      <c r="BH21" s="1137">
        <v>504</v>
      </c>
      <c r="BI21" s="1162">
        <v>151.19999999999999</v>
      </c>
      <c r="BJ21" s="1194">
        <v>151.19999999999999</v>
      </c>
      <c r="BK21" s="1140"/>
      <c r="BL21" s="1145"/>
      <c r="BM21" s="1166"/>
      <c r="BN21" s="1198"/>
      <c r="BO21" s="285">
        <f t="shared" si="1"/>
        <v>13</v>
      </c>
      <c r="BP21" s="1136">
        <f t="shared" si="2"/>
        <v>6067</v>
      </c>
      <c r="BQ21" s="1177">
        <f t="shared" si="3"/>
        <v>1331.4750000000001</v>
      </c>
      <c r="BR21" s="1210">
        <f t="shared" si="4"/>
        <v>1331.4800000000002</v>
      </c>
      <c r="BS21" s="286" t="str">
        <f>VLOOKUP(A21,Sheet2!A:B,2,FALSE)</f>
        <v>โรงพยาบาลบ้านแพรก</v>
      </c>
    </row>
    <row r="22" spans="1:71" s="286" customFormat="1" x14ac:dyDescent="0.25">
      <c r="A22" s="1489" t="s">
        <v>12</v>
      </c>
      <c r="B22" s="1489"/>
      <c r="C22" s="284">
        <f t="shared" ref="C22:AH22" si="5">SUM(C6:C21)</f>
        <v>1109</v>
      </c>
      <c r="D22" s="1142">
        <f t="shared" si="5"/>
        <v>1630249.5</v>
      </c>
      <c r="E22" s="1154">
        <f t="shared" si="5"/>
        <v>291930.95</v>
      </c>
      <c r="F22" s="1185">
        <f t="shared" si="5"/>
        <v>291931.08</v>
      </c>
      <c r="G22" s="284">
        <f t="shared" si="5"/>
        <v>87</v>
      </c>
      <c r="H22" s="1142">
        <f t="shared" si="5"/>
        <v>78574</v>
      </c>
      <c r="I22" s="1154">
        <f t="shared" si="5"/>
        <v>15087.2</v>
      </c>
      <c r="J22" s="1185">
        <f t="shared" si="5"/>
        <v>15087.2</v>
      </c>
      <c r="K22" s="284">
        <f t="shared" si="5"/>
        <v>10</v>
      </c>
      <c r="L22" s="1142">
        <f t="shared" si="5"/>
        <v>2834</v>
      </c>
      <c r="M22" s="1154">
        <f t="shared" si="5"/>
        <v>2167</v>
      </c>
      <c r="N22" s="1185">
        <f t="shared" si="5"/>
        <v>2167</v>
      </c>
      <c r="O22" s="284">
        <f t="shared" si="5"/>
        <v>29</v>
      </c>
      <c r="P22" s="1142">
        <f t="shared" si="5"/>
        <v>23378.25</v>
      </c>
      <c r="Q22" s="1154">
        <f t="shared" si="5"/>
        <v>7246.6829999999991</v>
      </c>
      <c r="R22" s="1185">
        <f t="shared" si="5"/>
        <v>7246.69</v>
      </c>
      <c r="S22" s="284">
        <f t="shared" si="5"/>
        <v>30</v>
      </c>
      <c r="T22" s="1142">
        <f t="shared" si="5"/>
        <v>14288</v>
      </c>
      <c r="U22" s="1154">
        <f t="shared" si="5"/>
        <v>10503</v>
      </c>
      <c r="V22" s="1185">
        <f t="shared" si="5"/>
        <v>10503</v>
      </c>
      <c r="W22" s="284">
        <f t="shared" si="5"/>
        <v>34</v>
      </c>
      <c r="X22" s="1142">
        <f t="shared" si="5"/>
        <v>15337</v>
      </c>
      <c r="Y22" s="1154">
        <f t="shared" si="5"/>
        <v>11698</v>
      </c>
      <c r="Z22" s="1185">
        <f t="shared" si="5"/>
        <v>11698</v>
      </c>
      <c r="AA22" s="284">
        <f t="shared" si="5"/>
        <v>40</v>
      </c>
      <c r="AB22" s="1142">
        <f t="shared" si="5"/>
        <v>14620</v>
      </c>
      <c r="AC22" s="1154">
        <f t="shared" si="5"/>
        <v>8282</v>
      </c>
      <c r="AD22" s="1185">
        <f t="shared" si="5"/>
        <v>8282</v>
      </c>
      <c r="AE22" s="284">
        <f t="shared" si="5"/>
        <v>20</v>
      </c>
      <c r="AF22" s="1142">
        <f t="shared" si="5"/>
        <v>12485</v>
      </c>
      <c r="AG22" s="1154">
        <f t="shared" si="5"/>
        <v>7941.3</v>
      </c>
      <c r="AH22" s="1185">
        <f t="shared" si="5"/>
        <v>7941.3</v>
      </c>
      <c r="AI22" s="284">
        <f t="shared" ref="AI22:BN22" si="6">SUM(AI6:AI21)</f>
        <v>29</v>
      </c>
      <c r="AJ22" s="1142">
        <f t="shared" si="6"/>
        <v>8080</v>
      </c>
      <c r="AK22" s="1154">
        <f t="shared" si="6"/>
        <v>6237.6</v>
      </c>
      <c r="AL22" s="1185">
        <f t="shared" si="6"/>
        <v>6237.6</v>
      </c>
      <c r="AM22" s="284">
        <f t="shared" si="6"/>
        <v>18</v>
      </c>
      <c r="AN22" s="1142">
        <f t="shared" si="6"/>
        <v>10250</v>
      </c>
      <c r="AO22" s="1154">
        <f t="shared" si="6"/>
        <v>4681.3999999999996</v>
      </c>
      <c r="AP22" s="1185">
        <f t="shared" si="6"/>
        <v>4681.3999999999996</v>
      </c>
      <c r="AQ22" s="284">
        <f t="shared" si="6"/>
        <v>16</v>
      </c>
      <c r="AR22" s="1142">
        <f t="shared" si="6"/>
        <v>9943</v>
      </c>
      <c r="AS22" s="1154">
        <f t="shared" si="6"/>
        <v>5141.5</v>
      </c>
      <c r="AT22" s="1185">
        <f t="shared" si="6"/>
        <v>5141.5</v>
      </c>
      <c r="AU22" s="284">
        <f t="shared" si="6"/>
        <v>22</v>
      </c>
      <c r="AV22" s="1142">
        <f t="shared" si="6"/>
        <v>8760</v>
      </c>
      <c r="AW22" s="1154">
        <f t="shared" si="6"/>
        <v>5412.5</v>
      </c>
      <c r="AX22" s="1185">
        <f t="shared" si="6"/>
        <v>5412.5</v>
      </c>
      <c r="AY22" s="284">
        <f t="shared" si="6"/>
        <v>0</v>
      </c>
      <c r="AZ22" s="1142">
        <f t="shared" si="6"/>
        <v>0</v>
      </c>
      <c r="BA22" s="1154">
        <f t="shared" si="6"/>
        <v>0</v>
      </c>
      <c r="BB22" s="1185">
        <f t="shared" si="6"/>
        <v>0</v>
      </c>
      <c r="BC22" s="284">
        <f t="shared" si="6"/>
        <v>65</v>
      </c>
      <c r="BD22" s="1142">
        <f t="shared" si="6"/>
        <v>23844</v>
      </c>
      <c r="BE22" s="1154">
        <f t="shared" si="6"/>
        <v>17251.2</v>
      </c>
      <c r="BF22" s="1185">
        <f t="shared" si="6"/>
        <v>17251.2</v>
      </c>
      <c r="BG22" s="284">
        <f t="shared" si="6"/>
        <v>14</v>
      </c>
      <c r="BH22" s="1142">
        <f t="shared" si="6"/>
        <v>9840</v>
      </c>
      <c r="BI22" s="1154">
        <f t="shared" si="6"/>
        <v>3048.5</v>
      </c>
      <c r="BJ22" s="1185">
        <f t="shared" si="6"/>
        <v>3048.5</v>
      </c>
      <c r="BK22" s="284">
        <f t="shared" si="6"/>
        <v>9</v>
      </c>
      <c r="BL22" s="1142">
        <f t="shared" si="6"/>
        <v>2619</v>
      </c>
      <c r="BM22" s="1154">
        <f t="shared" si="6"/>
        <v>573.29999999999995</v>
      </c>
      <c r="BN22" s="1185">
        <f t="shared" si="6"/>
        <v>573.29999999999995</v>
      </c>
      <c r="BO22" s="285">
        <f t="shared" si="1"/>
        <v>1532</v>
      </c>
      <c r="BP22" s="1136">
        <f t="shared" si="2"/>
        <v>1865101.75</v>
      </c>
      <c r="BQ22" s="1177">
        <f t="shared" si="3"/>
        <v>397202.13300000003</v>
      </c>
      <c r="BR22" s="1210">
        <f t="shared" si="4"/>
        <v>397202.27</v>
      </c>
    </row>
    <row r="23" spans="1:71" s="286" customFormat="1" x14ac:dyDescent="0.25">
      <c r="D23" s="1139"/>
      <c r="E23" s="1155"/>
      <c r="F23" s="1186"/>
      <c r="H23" s="1139"/>
      <c r="I23" s="1155"/>
      <c r="J23" s="1186"/>
      <c r="L23" s="1139"/>
      <c r="M23" s="1155"/>
      <c r="N23" s="1186"/>
      <c r="P23" s="1139"/>
      <c r="Q23" s="1155"/>
      <c r="R23" s="1186"/>
      <c r="T23" s="1139"/>
      <c r="U23" s="1155"/>
      <c r="V23" s="1186"/>
      <c r="X23" s="1139"/>
      <c r="Y23" s="1155"/>
      <c r="Z23" s="1186"/>
      <c r="AB23" s="1139"/>
      <c r="AC23" s="1155"/>
      <c r="AD23" s="1186"/>
      <c r="AF23" s="1139"/>
      <c r="AG23" s="1155"/>
      <c r="AH23" s="1186"/>
      <c r="AJ23" s="1139"/>
      <c r="AK23" s="1155"/>
      <c r="AL23" s="1186"/>
      <c r="AN23" s="1139"/>
      <c r="AO23" s="1155"/>
      <c r="AP23" s="1186"/>
      <c r="AR23" s="1139"/>
      <c r="AS23" s="1155"/>
      <c r="AT23" s="1186"/>
      <c r="AV23" s="1139"/>
      <c r="AW23" s="1155"/>
      <c r="AX23" s="1186"/>
      <c r="AZ23" s="1139"/>
      <c r="BA23" s="1155"/>
      <c r="BB23" s="1186"/>
      <c r="BD23" s="1139"/>
      <c r="BE23" s="1155"/>
      <c r="BF23" s="1186"/>
      <c r="BH23" s="1139"/>
      <c r="BI23" s="1155"/>
      <c r="BJ23" s="1186"/>
      <c r="BL23" s="1139"/>
      <c r="BM23" s="1155"/>
      <c r="BN23" s="1186"/>
      <c r="BP23" s="1139"/>
      <c r="BQ23" s="1155"/>
      <c r="BR23" s="1186"/>
    </row>
    <row r="24" spans="1:71" s="286" customFormat="1" x14ac:dyDescent="0.25">
      <c r="D24" s="1139"/>
      <c r="E24" s="1155"/>
      <c r="F24" s="1186"/>
      <c r="H24" s="1139"/>
      <c r="I24" s="1155"/>
      <c r="J24" s="1186"/>
      <c r="L24" s="1139"/>
      <c r="M24" s="1155"/>
      <c r="N24" s="1186"/>
      <c r="P24" s="1139"/>
      <c r="Q24" s="1155"/>
      <c r="R24" s="1186"/>
      <c r="T24" s="1139"/>
      <c r="U24" s="1155"/>
      <c r="V24" s="1186"/>
      <c r="X24" s="1139"/>
      <c r="Y24" s="1155"/>
      <c r="Z24" s="1186"/>
      <c r="AB24" s="1139"/>
      <c r="AC24" s="1155"/>
      <c r="AD24" s="1186"/>
      <c r="AF24" s="1139"/>
      <c r="AG24" s="1155"/>
      <c r="AH24" s="1186"/>
      <c r="AJ24" s="1139"/>
      <c r="AK24" s="1155"/>
      <c r="AL24" s="1186"/>
      <c r="AN24" s="1139"/>
      <c r="AO24" s="1155"/>
      <c r="AP24" s="1186"/>
      <c r="AR24" s="1139"/>
      <c r="AS24" s="1155"/>
      <c r="AT24" s="1186"/>
      <c r="AV24" s="1139"/>
      <c r="AW24" s="1155"/>
      <c r="AX24" s="1186"/>
      <c r="AZ24" s="1139"/>
      <c r="BA24" s="1155"/>
      <c r="BB24" s="1186"/>
      <c r="BD24" s="1139"/>
      <c r="BE24" s="1155"/>
      <c r="BF24" s="1186"/>
      <c r="BH24" s="1139"/>
      <c r="BI24" s="1155"/>
      <c r="BJ24" s="1186"/>
      <c r="BL24" s="1139"/>
      <c r="BM24" s="1155"/>
      <c r="BN24" s="1186"/>
      <c r="BO24" s="307">
        <f>SUM(BO6:BO21)</f>
        <v>1532</v>
      </c>
      <c r="BP24" s="368">
        <f>SUM(BP6:BP21)</f>
        <v>1865101.75</v>
      </c>
      <c r="BQ24" s="1181">
        <f>SUM(BQ6:BQ21)</f>
        <v>397202.13300000003</v>
      </c>
      <c r="BR24" s="1214">
        <f>SUM(BR6:BR21)</f>
        <v>397202.27</v>
      </c>
    </row>
    <row r="25" spans="1:71" x14ac:dyDescent="0.25">
      <c r="A25" s="1484" t="s">
        <v>23685</v>
      </c>
      <c r="B25" s="1484"/>
      <c r="C25" s="1484"/>
      <c r="D25" s="1484"/>
      <c r="E25" s="1484"/>
      <c r="F25" s="1484"/>
      <c r="G25" s="1484"/>
      <c r="H25" s="1484"/>
      <c r="I25" s="1484"/>
      <c r="J25" s="1484"/>
      <c r="K25" s="1484"/>
      <c r="L25" s="1484"/>
      <c r="M25" s="1484"/>
      <c r="N25" s="1484"/>
      <c r="O25" s="1484"/>
      <c r="P25" s="1484"/>
      <c r="Q25" s="1484"/>
      <c r="R25" s="1484"/>
      <c r="S25" s="1484"/>
      <c r="T25" s="1484"/>
      <c r="U25" s="1484"/>
      <c r="V25" s="1484"/>
      <c r="W25" s="1484"/>
      <c r="X25" s="1484"/>
      <c r="Y25" s="1484"/>
      <c r="Z25" s="1484"/>
      <c r="AA25" s="1484"/>
      <c r="AB25" s="1484"/>
      <c r="AC25" s="1484"/>
      <c r="AD25" s="1484"/>
      <c r="AE25" s="1484"/>
      <c r="AF25" s="1484"/>
      <c r="AG25" s="1484"/>
      <c r="AH25" s="1484"/>
      <c r="AI25" s="1484"/>
      <c r="AJ25" s="1484"/>
      <c r="AK25" s="1172"/>
      <c r="AL25" s="1204"/>
      <c r="AM25" s="1133"/>
      <c r="AN25" s="1148"/>
      <c r="AO25" s="1172"/>
      <c r="AP25" s="1204"/>
      <c r="AQ25" s="1133"/>
      <c r="AR25" s="1148"/>
      <c r="AS25" s="1172"/>
      <c r="AT25" s="1204"/>
      <c r="AU25" s="1133"/>
      <c r="AV25" s="1148"/>
      <c r="AW25" s="1172"/>
      <c r="AX25" s="1204"/>
      <c r="AY25" s="1133"/>
      <c r="AZ25" s="1148"/>
      <c r="BA25" s="1172"/>
      <c r="BB25" s="1204"/>
      <c r="BC25" s="1133"/>
      <c r="BD25" s="1148"/>
      <c r="BE25" s="1172"/>
      <c r="BF25" s="1204"/>
      <c r="BK25" s="1133"/>
      <c r="BL25" s="1148"/>
      <c r="BM25" s="1172"/>
      <c r="BN25" s="1204"/>
    </row>
    <row r="26" spans="1:71" x14ac:dyDescent="0.25">
      <c r="A26" s="1484" t="str">
        <f>+A2</f>
        <v>เดือน......เมษายน 2560.................</v>
      </c>
      <c r="B26" s="1484"/>
      <c r="C26" s="1484"/>
      <c r="D26" s="1484"/>
      <c r="E26" s="1484"/>
      <c r="F26" s="1484"/>
      <c r="G26" s="1484"/>
      <c r="H26" s="1484"/>
      <c r="I26" s="1484"/>
      <c r="J26" s="1484"/>
      <c r="K26" s="1484"/>
      <c r="L26" s="1484"/>
      <c r="M26" s="1484"/>
      <c r="N26" s="1484"/>
      <c r="O26" s="1484"/>
      <c r="P26" s="1484"/>
      <c r="Q26" s="1484"/>
      <c r="R26" s="1484"/>
      <c r="S26" s="1484"/>
      <c r="T26" s="1484"/>
      <c r="U26" s="1484"/>
      <c r="V26" s="1484"/>
      <c r="W26" s="1484"/>
      <c r="X26" s="1484"/>
      <c r="Y26" s="1484"/>
      <c r="Z26" s="1484"/>
      <c r="AA26" s="1484"/>
      <c r="AB26" s="1484"/>
      <c r="AC26" s="1484"/>
      <c r="AD26" s="1484"/>
      <c r="AE26" s="1484"/>
      <c r="AF26" s="1484"/>
      <c r="AG26" s="1484"/>
      <c r="AH26" s="1484"/>
      <c r="AI26" s="1484"/>
      <c r="AJ26" s="1484"/>
      <c r="AK26" s="1172"/>
      <c r="AL26" s="1204"/>
      <c r="AM26" s="1133"/>
      <c r="AN26" s="1148"/>
      <c r="AO26" s="1172"/>
      <c r="AP26" s="1204"/>
      <c r="AQ26" s="1133"/>
      <c r="AR26" s="1148"/>
      <c r="AS26" s="1172"/>
      <c r="AT26" s="1204"/>
      <c r="AU26" s="1133"/>
      <c r="AV26" s="1148"/>
      <c r="AW26" s="1172"/>
      <c r="AX26" s="1204"/>
      <c r="AY26" s="1133"/>
      <c r="AZ26" s="1148"/>
      <c r="BA26" s="1172"/>
      <c r="BB26" s="1204"/>
      <c r="BC26" s="1133"/>
      <c r="BD26" s="1148"/>
      <c r="BE26" s="1172"/>
      <c r="BF26" s="1204"/>
      <c r="BK26" s="1133"/>
      <c r="BL26" s="1148"/>
      <c r="BM26" s="1172"/>
      <c r="BN26" s="1204"/>
    </row>
    <row r="27" spans="1:71" s="294" customFormat="1" x14ac:dyDescent="0.25">
      <c r="A27" s="292" t="s">
        <v>1</v>
      </c>
      <c r="B27" s="293"/>
      <c r="C27" s="1491" t="s">
        <v>23672</v>
      </c>
      <c r="D27" s="1491"/>
      <c r="E27" s="1156"/>
      <c r="F27" s="1187"/>
      <c r="G27" s="1491" t="s">
        <v>23673</v>
      </c>
      <c r="H27" s="1491"/>
      <c r="I27" s="1156"/>
      <c r="J27" s="1187"/>
      <c r="K27" s="1491" t="s">
        <v>23674</v>
      </c>
      <c r="L27" s="1491"/>
      <c r="M27" s="1156"/>
      <c r="N27" s="1187"/>
      <c r="O27" s="1491" t="s">
        <v>23675</v>
      </c>
      <c r="P27" s="1491"/>
      <c r="Q27" s="1156"/>
      <c r="R27" s="1187"/>
      <c r="S27" s="1491" t="s">
        <v>23676</v>
      </c>
      <c r="T27" s="1491"/>
      <c r="U27" s="1156"/>
      <c r="V27" s="1187"/>
      <c r="W27" s="1491" t="s">
        <v>17</v>
      </c>
      <c r="X27" s="1491"/>
      <c r="Y27" s="1156"/>
      <c r="Z27" s="1187"/>
      <c r="AA27" s="1491" t="s">
        <v>23677</v>
      </c>
      <c r="AB27" s="1491"/>
      <c r="AC27" s="1156"/>
      <c r="AD27" s="1187"/>
      <c r="AE27" s="1491" t="s">
        <v>23681</v>
      </c>
      <c r="AF27" s="1491"/>
      <c r="AG27" s="1156"/>
      <c r="AH27" s="1187"/>
      <c r="AI27" s="1491" t="s">
        <v>2</v>
      </c>
      <c r="AJ27" s="1491"/>
      <c r="AK27" s="1156"/>
      <c r="AL27" s="1187"/>
      <c r="AM27" s="1491" t="s">
        <v>23670</v>
      </c>
      <c r="AN27" s="1491"/>
      <c r="AO27" s="1156"/>
      <c r="AP27" s="1187"/>
      <c r="AQ27" s="1491" t="s">
        <v>23678</v>
      </c>
      <c r="AR27" s="1491"/>
      <c r="AS27" s="1156"/>
      <c r="AT27" s="1187"/>
      <c r="AU27" s="1491" t="s">
        <v>23669</v>
      </c>
      <c r="AV27" s="1491"/>
      <c r="AW27" s="1156"/>
      <c r="AX27" s="1187"/>
      <c r="AY27" s="1491" t="s">
        <v>23679</v>
      </c>
      <c r="AZ27" s="1491"/>
      <c r="BA27" s="1156"/>
      <c r="BB27" s="1187"/>
      <c r="BC27" s="1491" t="s">
        <v>23671</v>
      </c>
      <c r="BD27" s="1491"/>
      <c r="BE27" s="1156"/>
      <c r="BF27" s="1187"/>
      <c r="BG27" s="1491" t="s">
        <v>13</v>
      </c>
      <c r="BH27" s="1491"/>
      <c r="BI27" s="1156"/>
      <c r="BJ27" s="1187"/>
      <c r="BK27" s="1491" t="s">
        <v>23680</v>
      </c>
      <c r="BL27" s="1492"/>
      <c r="BM27" s="1156"/>
      <c r="BN27" s="1187"/>
      <c r="BO27" s="1493" t="s">
        <v>12</v>
      </c>
      <c r="BP27" s="1494"/>
      <c r="BQ27" s="1182"/>
      <c r="BR27" s="1215"/>
    </row>
    <row r="28" spans="1:71" x14ac:dyDescent="0.25">
      <c r="A28" s="1490" t="s">
        <v>18</v>
      </c>
      <c r="B28" s="1490" t="s">
        <v>3</v>
      </c>
      <c r="C28" s="1486" t="s">
        <v>23686</v>
      </c>
      <c r="D28" s="1495"/>
      <c r="E28" s="1152"/>
      <c r="F28" s="1184"/>
      <c r="G28" s="1486" t="s">
        <v>23686</v>
      </c>
      <c r="H28" s="1495"/>
      <c r="I28" s="1152"/>
      <c r="J28" s="1184"/>
      <c r="K28" s="1486" t="s">
        <v>23686</v>
      </c>
      <c r="L28" s="1495"/>
      <c r="M28" s="1152"/>
      <c r="N28" s="1184"/>
      <c r="O28" s="1486" t="s">
        <v>23686</v>
      </c>
      <c r="P28" s="1495"/>
      <c r="Q28" s="1152"/>
      <c r="R28" s="1184"/>
      <c r="S28" s="1486" t="s">
        <v>23686</v>
      </c>
      <c r="T28" s="1495"/>
      <c r="U28" s="1152"/>
      <c r="V28" s="1184"/>
      <c r="W28" s="1486" t="s">
        <v>23686</v>
      </c>
      <c r="X28" s="1495"/>
      <c r="Y28" s="1152"/>
      <c r="Z28" s="1184"/>
      <c r="AA28" s="1486" t="s">
        <v>23686</v>
      </c>
      <c r="AB28" s="1495"/>
      <c r="AC28" s="1152"/>
      <c r="AD28" s="1184"/>
      <c r="AE28" s="1486" t="s">
        <v>23686</v>
      </c>
      <c r="AF28" s="1495"/>
      <c r="AG28" s="1152"/>
      <c r="AH28" s="1184"/>
      <c r="AI28" s="1486" t="s">
        <v>23686</v>
      </c>
      <c r="AJ28" s="1495"/>
      <c r="AK28" s="1152"/>
      <c r="AL28" s="1184"/>
      <c r="AM28" s="1486" t="s">
        <v>23686</v>
      </c>
      <c r="AN28" s="1495"/>
      <c r="AO28" s="1152"/>
      <c r="AP28" s="1184"/>
      <c r="AQ28" s="1486" t="s">
        <v>23686</v>
      </c>
      <c r="AR28" s="1495"/>
      <c r="AS28" s="1152"/>
      <c r="AT28" s="1184"/>
      <c r="AU28" s="1486" t="s">
        <v>23686</v>
      </c>
      <c r="AV28" s="1495"/>
      <c r="AW28" s="1152"/>
      <c r="AX28" s="1184"/>
      <c r="AY28" s="1486" t="s">
        <v>23686</v>
      </c>
      <c r="AZ28" s="1495"/>
      <c r="BA28" s="1152"/>
      <c r="BB28" s="1184"/>
      <c r="BC28" s="1486" t="s">
        <v>23686</v>
      </c>
      <c r="BD28" s="1495"/>
      <c r="BE28" s="1152"/>
      <c r="BF28" s="1184"/>
      <c r="BG28" s="1486" t="s">
        <v>23686</v>
      </c>
      <c r="BH28" s="1495"/>
      <c r="BI28" s="1152"/>
      <c r="BJ28" s="1184"/>
      <c r="BK28" s="1486" t="s">
        <v>23686</v>
      </c>
      <c r="BL28" s="1488"/>
      <c r="BM28" s="1152"/>
      <c r="BN28" s="1184"/>
      <c r="BO28" s="1486" t="s">
        <v>23686</v>
      </c>
      <c r="BP28" s="1495"/>
      <c r="BQ28" s="1180"/>
      <c r="BR28" s="1213"/>
    </row>
    <row r="29" spans="1:71" x14ac:dyDescent="0.25">
      <c r="A29" s="1490"/>
      <c r="B29" s="1490"/>
      <c r="C29" s="1134" t="s">
        <v>4</v>
      </c>
      <c r="D29" s="1138" t="s">
        <v>5</v>
      </c>
      <c r="E29" s="1153" t="s">
        <v>23723</v>
      </c>
      <c r="F29" s="1190" t="s">
        <v>23732</v>
      </c>
      <c r="G29" s="1134" t="s">
        <v>4</v>
      </c>
      <c r="H29" s="1138" t="s">
        <v>5</v>
      </c>
      <c r="I29" s="1153" t="s">
        <v>23723</v>
      </c>
      <c r="J29" s="1190" t="s">
        <v>23732</v>
      </c>
      <c r="K29" s="1134" t="s">
        <v>4</v>
      </c>
      <c r="L29" s="1138" t="s">
        <v>5</v>
      </c>
      <c r="M29" s="1153" t="s">
        <v>23723</v>
      </c>
      <c r="N29" s="1190" t="s">
        <v>23732</v>
      </c>
      <c r="O29" s="1134" t="s">
        <v>4</v>
      </c>
      <c r="P29" s="1138" t="s">
        <v>5</v>
      </c>
      <c r="Q29" s="1153" t="s">
        <v>23723</v>
      </c>
      <c r="R29" s="1190" t="s">
        <v>23732</v>
      </c>
      <c r="S29" s="1134" t="s">
        <v>4</v>
      </c>
      <c r="T29" s="1138" t="s">
        <v>5</v>
      </c>
      <c r="U29" s="1153" t="s">
        <v>23723</v>
      </c>
      <c r="V29" s="1190" t="s">
        <v>23732</v>
      </c>
      <c r="W29" s="1134" t="s">
        <v>4</v>
      </c>
      <c r="X29" s="1138" t="s">
        <v>5</v>
      </c>
      <c r="Y29" s="1153" t="s">
        <v>23723</v>
      </c>
      <c r="Z29" s="1190" t="s">
        <v>23732</v>
      </c>
      <c r="AA29" s="1134" t="s">
        <v>4</v>
      </c>
      <c r="AB29" s="1138" t="s">
        <v>5</v>
      </c>
      <c r="AC29" s="1153" t="s">
        <v>23723</v>
      </c>
      <c r="AD29" s="1190" t="s">
        <v>23732</v>
      </c>
      <c r="AE29" s="1134" t="s">
        <v>4</v>
      </c>
      <c r="AF29" s="1138" t="s">
        <v>5</v>
      </c>
      <c r="AG29" s="1153" t="s">
        <v>23723</v>
      </c>
      <c r="AH29" s="1190" t="s">
        <v>23732</v>
      </c>
      <c r="AI29" s="1134" t="s">
        <v>4</v>
      </c>
      <c r="AJ29" s="1138" t="s">
        <v>5</v>
      </c>
      <c r="AK29" s="1153" t="s">
        <v>23723</v>
      </c>
      <c r="AL29" s="1190" t="s">
        <v>23732</v>
      </c>
      <c r="AM29" s="1134" t="s">
        <v>4</v>
      </c>
      <c r="AN29" s="1138" t="s">
        <v>5</v>
      </c>
      <c r="AO29" s="1153" t="s">
        <v>23723</v>
      </c>
      <c r="AP29" s="1190" t="s">
        <v>23732</v>
      </c>
      <c r="AQ29" s="1134" t="s">
        <v>4</v>
      </c>
      <c r="AR29" s="1138" t="s">
        <v>5</v>
      </c>
      <c r="AS29" s="1153" t="s">
        <v>23723</v>
      </c>
      <c r="AT29" s="1190" t="s">
        <v>23732</v>
      </c>
      <c r="AU29" s="1134" t="s">
        <v>4</v>
      </c>
      <c r="AV29" s="1138" t="s">
        <v>5</v>
      </c>
      <c r="AW29" s="1153" t="s">
        <v>23723</v>
      </c>
      <c r="AX29" s="1190" t="s">
        <v>23732</v>
      </c>
      <c r="AY29" s="1134" t="s">
        <v>4</v>
      </c>
      <c r="AZ29" s="1138" t="s">
        <v>5</v>
      </c>
      <c r="BA29" s="1153" t="s">
        <v>23723</v>
      </c>
      <c r="BB29" s="1190" t="s">
        <v>23732</v>
      </c>
      <c r="BC29" s="1134" t="s">
        <v>4</v>
      </c>
      <c r="BD29" s="1138" t="s">
        <v>5</v>
      </c>
      <c r="BE29" s="1153" t="s">
        <v>23723</v>
      </c>
      <c r="BF29" s="1190" t="s">
        <v>23732</v>
      </c>
      <c r="BG29" s="1134" t="s">
        <v>4</v>
      </c>
      <c r="BH29" s="1138" t="s">
        <v>5</v>
      </c>
      <c r="BI29" s="1153" t="s">
        <v>23723</v>
      </c>
      <c r="BJ29" s="1190" t="s">
        <v>23732</v>
      </c>
      <c r="BK29" s="1134" t="s">
        <v>4</v>
      </c>
      <c r="BL29" s="1138" t="s">
        <v>5</v>
      </c>
      <c r="BM29" s="1153" t="s">
        <v>23723</v>
      </c>
      <c r="BN29" s="1190" t="s">
        <v>23732</v>
      </c>
      <c r="BO29" s="1134" t="s">
        <v>4</v>
      </c>
      <c r="BP29" s="1138" t="s">
        <v>5</v>
      </c>
      <c r="BQ29" s="1153" t="s">
        <v>23723</v>
      </c>
      <c r="BR29" s="1190" t="s">
        <v>23732</v>
      </c>
    </row>
    <row r="30" spans="1:71" s="286" customFormat="1" ht="19.5" x14ac:dyDescent="0.25">
      <c r="A30" s="287" t="s">
        <v>2910</v>
      </c>
      <c r="B30" s="288" t="s">
        <v>6</v>
      </c>
      <c r="C30" s="1140"/>
      <c r="D30" s="1145"/>
      <c r="E30" s="1166"/>
      <c r="F30" s="1198"/>
      <c r="G30" s="280">
        <v>22</v>
      </c>
      <c r="H30" s="1137">
        <v>24875</v>
      </c>
      <c r="I30" s="1162">
        <v>14156</v>
      </c>
      <c r="J30" s="1194">
        <v>14156</v>
      </c>
      <c r="K30" s="296"/>
      <c r="L30" s="1143"/>
      <c r="M30" s="1163"/>
      <c r="N30" s="1195"/>
      <c r="O30" s="239">
        <v>2</v>
      </c>
      <c r="P30" s="488">
        <v>200</v>
      </c>
      <c r="Q30" s="488">
        <v>200</v>
      </c>
      <c r="R30" s="488">
        <v>200</v>
      </c>
      <c r="S30" s="295"/>
      <c r="T30" s="1146"/>
      <c r="U30" s="1167"/>
      <c r="V30" s="1199"/>
      <c r="W30" s="296"/>
      <c r="X30" s="1143"/>
      <c r="Y30" s="1157"/>
      <c r="Z30" s="1188"/>
      <c r="AA30" s="311"/>
      <c r="AB30" s="312"/>
      <c r="AC30" s="1170"/>
      <c r="AD30" s="1202"/>
      <c r="AE30" s="280"/>
      <c r="AF30" s="1137"/>
      <c r="AG30" s="1162"/>
      <c r="AH30" s="1194"/>
      <c r="AI30" s="311"/>
      <c r="AJ30" s="312"/>
      <c r="AK30" s="1170"/>
      <c r="AL30" s="1206"/>
      <c r="AM30" s="280">
        <v>1</v>
      </c>
      <c r="AN30" s="1137">
        <v>2255</v>
      </c>
      <c r="AO30" s="1162">
        <v>700</v>
      </c>
      <c r="AP30" s="1194">
        <v>700</v>
      </c>
      <c r="AQ30" s="296"/>
      <c r="AR30" s="1143"/>
      <c r="AS30" s="1163"/>
      <c r="AT30" s="1195"/>
      <c r="AU30" s="280">
        <v>3</v>
      </c>
      <c r="AV30" s="1137">
        <v>730</v>
      </c>
      <c r="AW30" s="1162">
        <v>730</v>
      </c>
      <c r="AX30" s="1194">
        <v>730</v>
      </c>
      <c r="AY30" s="278"/>
      <c r="AZ30" s="1149"/>
      <c r="BA30" s="1175"/>
      <c r="BB30" s="1216"/>
      <c r="BC30" s="278"/>
      <c r="BD30" s="1149"/>
      <c r="BE30" s="1175"/>
      <c r="BF30" s="1216"/>
      <c r="BG30" s="297"/>
      <c r="BH30" s="1136"/>
      <c r="BI30" s="1177"/>
      <c r="BJ30" s="1210"/>
      <c r="BK30" s="296"/>
      <c r="BL30" s="1143"/>
      <c r="BM30" s="1157"/>
      <c r="BN30" s="1188"/>
      <c r="BO30" s="285">
        <f>+C30+G30+K30+O30+S30+W30+AA30+AE30+AI30+AM30+AQ30+AU30+AY30+BC30+BG30+BK30</f>
        <v>28</v>
      </c>
      <c r="BP30" s="1136">
        <f t="shared" ref="BP30:BR30" si="7">+D30+H30+L30+P30+T30+X30+AB30+AF30+AJ30+AN30+AR30+AV30+AZ30+BD30+BH30+BL30</f>
        <v>28060</v>
      </c>
      <c r="BQ30" s="1177">
        <f t="shared" si="7"/>
        <v>15786</v>
      </c>
      <c r="BR30" s="1210">
        <f t="shared" si="7"/>
        <v>15786</v>
      </c>
      <c r="BS30" s="286" t="str">
        <f>VLOOKUP(A30,Sheet2!A:B,2,FALSE)</f>
        <v>โรงพยาบาลพระนครศรีอยุธยา</v>
      </c>
    </row>
    <row r="31" spans="1:71" s="286" customFormat="1" x14ac:dyDescent="0.25">
      <c r="A31" s="287" t="s">
        <v>2952</v>
      </c>
      <c r="B31" s="288" t="s">
        <v>7</v>
      </c>
      <c r="C31" s="1078">
        <v>93</v>
      </c>
      <c r="D31" s="1078">
        <v>89715.5</v>
      </c>
      <c r="E31" s="1078">
        <v>35665.5</v>
      </c>
      <c r="F31" s="1078">
        <v>35665.5</v>
      </c>
      <c r="G31" s="1140"/>
      <c r="H31" s="1145"/>
      <c r="I31" s="1166"/>
      <c r="J31" s="1198"/>
      <c r="K31" s="296"/>
      <c r="L31" s="1143"/>
      <c r="M31" s="1163"/>
      <c r="N31" s="1195"/>
      <c r="O31" s="280"/>
      <c r="P31" s="1137"/>
      <c r="Q31" s="1162"/>
      <c r="R31" s="1194"/>
      <c r="S31" s="295"/>
      <c r="T31" s="1146"/>
      <c r="U31" s="1167"/>
      <c r="V31" s="1199"/>
      <c r="W31" s="296"/>
      <c r="X31" s="1143"/>
      <c r="Y31" s="1157"/>
      <c r="Z31" s="1188"/>
      <c r="AA31" s="311"/>
      <c r="AB31" s="312"/>
      <c r="AC31" s="1170"/>
      <c r="AD31" s="1202"/>
      <c r="AE31" s="280"/>
      <c r="AF31" s="1137"/>
      <c r="AG31" s="1162"/>
      <c r="AH31" s="1194"/>
      <c r="AI31" s="311"/>
      <c r="AJ31" s="312"/>
      <c r="AK31" s="1170"/>
      <c r="AL31" s="1206"/>
      <c r="AM31" s="280"/>
      <c r="AN31" s="1137"/>
      <c r="AO31" s="1162"/>
      <c r="AP31" s="1194"/>
      <c r="AQ31" s="296"/>
      <c r="AR31" s="1143"/>
      <c r="AS31" s="1163"/>
      <c r="AT31" s="1195"/>
      <c r="AU31" s="280"/>
      <c r="AV31" s="1137"/>
      <c r="AW31" s="1162"/>
      <c r="AX31" s="1194"/>
      <c r="AY31" s="279"/>
      <c r="AZ31" s="1137"/>
      <c r="BA31" s="1162"/>
      <c r="BB31" s="1194"/>
      <c r="BC31" s="279"/>
      <c r="BD31" s="1137"/>
      <c r="BE31" s="1162"/>
      <c r="BF31" s="1194"/>
      <c r="BG31" s="297"/>
      <c r="BH31" s="1136"/>
      <c r="BI31" s="1177"/>
      <c r="BJ31" s="1210"/>
      <c r="BK31" s="296"/>
      <c r="BL31" s="1143"/>
      <c r="BM31" s="1157"/>
      <c r="BN31" s="1188"/>
      <c r="BO31" s="285">
        <f t="shared" ref="BO31:BO46" si="8">+C31+G31+K31+O31+S31+W31+AA31+AE31+AI31+AM31+AQ31+AU31+AY31+BC31+BG31+BK31</f>
        <v>93</v>
      </c>
      <c r="BP31" s="1136">
        <f t="shared" ref="BP31:BP46" si="9">+D31+H31+L31+P31+T31+X31+AB31+AF31+AJ31+AN31+AR31+AV31+AZ31+BD31+BH31+BL31</f>
        <v>89715.5</v>
      </c>
      <c r="BQ31" s="1177">
        <f t="shared" ref="BQ31:BQ46" si="10">+E31+I31+M31+Q31+U31+Y31+AC31+AG31+AK31+AO31+AS31+AW31+BA31+BE31+BI31+BM31</f>
        <v>35665.5</v>
      </c>
      <c r="BR31" s="1210">
        <f t="shared" ref="BR31:BR46" si="11">+F31+J31+N31+R31+V31+Z31+AD31+AH31+AL31+AP31+AT31+AX31+BB31+BF31+BJ31+BN31</f>
        <v>35665.5</v>
      </c>
      <c r="BS31" s="286" t="str">
        <f>VLOOKUP(A31,Sheet2!A:B,2,FALSE)</f>
        <v>โรงพยาบาลเสนา</v>
      </c>
    </row>
    <row r="32" spans="1:71" s="286" customFormat="1" x14ac:dyDescent="0.25">
      <c r="A32" s="287" t="s">
        <v>3053</v>
      </c>
      <c r="B32" s="288" t="s">
        <v>3054</v>
      </c>
      <c r="C32" s="1078">
        <v>216</v>
      </c>
      <c r="D32" s="1078">
        <v>229028.75</v>
      </c>
      <c r="E32" s="1078">
        <v>47280.375</v>
      </c>
      <c r="F32" s="1078">
        <v>47280.449999999983</v>
      </c>
      <c r="G32" s="280">
        <v>9</v>
      </c>
      <c r="H32" s="1137">
        <v>11098</v>
      </c>
      <c r="I32" s="1162">
        <v>2833</v>
      </c>
      <c r="J32" s="1194">
        <v>2833</v>
      </c>
      <c r="K32" s="369"/>
      <c r="L32" s="1144"/>
      <c r="M32" s="1164"/>
      <c r="N32" s="1196"/>
      <c r="O32" s="280"/>
      <c r="P32" s="1137"/>
      <c r="Q32" s="1162"/>
      <c r="R32" s="1194"/>
      <c r="S32" s="295"/>
      <c r="T32" s="1146"/>
      <c r="U32" s="1167"/>
      <c r="V32" s="1199"/>
      <c r="W32" s="296"/>
      <c r="X32" s="1143"/>
      <c r="Y32" s="1157"/>
      <c r="Z32" s="1188"/>
      <c r="AA32" s="311"/>
      <c r="AB32" s="312"/>
      <c r="AC32" s="1170"/>
      <c r="AD32" s="1202"/>
      <c r="AE32" s="280"/>
      <c r="AF32" s="1137"/>
      <c r="AG32" s="1162"/>
      <c r="AH32" s="1194"/>
      <c r="AI32" s="311"/>
      <c r="AJ32" s="312"/>
      <c r="AK32" s="1170"/>
      <c r="AL32" s="1206"/>
      <c r="AM32" s="280"/>
      <c r="AN32" s="1137"/>
      <c r="AO32" s="1162"/>
      <c r="AP32" s="1194"/>
      <c r="AQ32" s="296"/>
      <c r="AR32" s="1143"/>
      <c r="AS32" s="1163"/>
      <c r="AT32" s="1195"/>
      <c r="AU32" s="280">
        <v>1</v>
      </c>
      <c r="AV32" s="1137">
        <v>1270</v>
      </c>
      <c r="AW32" s="1162">
        <v>350</v>
      </c>
      <c r="AX32" s="1194">
        <v>350</v>
      </c>
      <c r="AY32" s="279"/>
      <c r="AZ32" s="1137"/>
      <c r="BA32" s="1162"/>
      <c r="BB32" s="1194"/>
      <c r="BC32" s="279"/>
      <c r="BD32" s="1137"/>
      <c r="BE32" s="1162"/>
      <c r="BF32" s="1194"/>
      <c r="BG32" s="297"/>
      <c r="BH32" s="1136"/>
      <c r="BI32" s="1177"/>
      <c r="BJ32" s="1210"/>
      <c r="BK32" s="296"/>
      <c r="BL32" s="1143"/>
      <c r="BM32" s="1157"/>
      <c r="BN32" s="1188"/>
      <c r="BO32" s="285">
        <f t="shared" si="8"/>
        <v>226</v>
      </c>
      <c r="BP32" s="1136">
        <f t="shared" si="9"/>
        <v>241396.75</v>
      </c>
      <c r="BQ32" s="1177">
        <f t="shared" si="10"/>
        <v>50463.375</v>
      </c>
      <c r="BR32" s="1210">
        <f t="shared" si="11"/>
        <v>50463.449999999983</v>
      </c>
      <c r="BS32" s="286" t="str">
        <f>VLOOKUP(A32,Sheet2!A:B,2,FALSE)</f>
        <v>โรงพยาบาลท่าเรือ</v>
      </c>
    </row>
    <row r="33" spans="1:71" s="286" customFormat="1" x14ac:dyDescent="0.25">
      <c r="A33" s="289" t="s">
        <v>3055</v>
      </c>
      <c r="B33" s="288" t="s">
        <v>8</v>
      </c>
      <c r="C33" s="1078">
        <v>343</v>
      </c>
      <c r="D33" s="1078">
        <v>413289.75</v>
      </c>
      <c r="E33" s="1078">
        <v>79067.625</v>
      </c>
      <c r="F33" s="1078">
        <v>79067.700000000012</v>
      </c>
      <c r="G33" s="280">
        <v>14</v>
      </c>
      <c r="H33" s="1137">
        <v>14845</v>
      </c>
      <c r="I33" s="1162">
        <v>4194</v>
      </c>
      <c r="J33" s="1194">
        <v>4194</v>
      </c>
      <c r="K33" s="296"/>
      <c r="L33" s="1143"/>
      <c r="M33" s="1163"/>
      <c r="N33" s="1195"/>
      <c r="O33" s="1140"/>
      <c r="P33" s="1145"/>
      <c r="Q33" s="1166"/>
      <c r="R33" s="1198"/>
      <c r="S33" s="295"/>
      <c r="T33" s="1146"/>
      <c r="U33" s="1167"/>
      <c r="V33" s="1199"/>
      <c r="W33" s="296"/>
      <c r="X33" s="1143"/>
      <c r="Y33" s="1157"/>
      <c r="Z33" s="1188"/>
      <c r="AA33" s="311"/>
      <c r="AB33" s="312"/>
      <c r="AC33" s="1170"/>
      <c r="AD33" s="1202"/>
      <c r="AE33" s="280">
        <v>7</v>
      </c>
      <c r="AF33" s="1137">
        <v>3430</v>
      </c>
      <c r="AG33" s="1162">
        <v>1485</v>
      </c>
      <c r="AH33" s="1194">
        <v>1485</v>
      </c>
      <c r="AI33" s="311"/>
      <c r="AJ33" s="312"/>
      <c r="AK33" s="1170"/>
      <c r="AL33" s="1206"/>
      <c r="AM33" s="280"/>
      <c r="AN33" s="1137"/>
      <c r="AO33" s="1162"/>
      <c r="AP33" s="1194"/>
      <c r="AQ33" s="296"/>
      <c r="AR33" s="1143"/>
      <c r="AS33" s="1163"/>
      <c r="AT33" s="1195"/>
      <c r="AU33" s="280"/>
      <c r="AV33" s="1137"/>
      <c r="AW33" s="1162"/>
      <c r="AX33" s="1194"/>
      <c r="AY33" s="279"/>
      <c r="AZ33" s="1137"/>
      <c r="BA33" s="1162"/>
      <c r="BB33" s="1194"/>
      <c r="BC33" s="279"/>
      <c r="BD33" s="1137"/>
      <c r="BE33" s="1162"/>
      <c r="BF33" s="1194"/>
      <c r="BG33" s="297"/>
      <c r="BH33" s="1136"/>
      <c r="BI33" s="1177"/>
      <c r="BJ33" s="1210"/>
      <c r="BK33" s="296"/>
      <c r="BL33" s="1143"/>
      <c r="BM33" s="1157"/>
      <c r="BN33" s="1188"/>
      <c r="BO33" s="285">
        <f t="shared" si="8"/>
        <v>364</v>
      </c>
      <c r="BP33" s="1136">
        <f t="shared" si="9"/>
        <v>431564.75</v>
      </c>
      <c r="BQ33" s="1177">
        <f t="shared" si="10"/>
        <v>84746.625</v>
      </c>
      <c r="BR33" s="1210">
        <f t="shared" si="11"/>
        <v>84746.700000000012</v>
      </c>
      <c r="BS33" s="286" t="str">
        <f>VLOOKUP(A33,Sheet2!A:B,2,FALSE)</f>
        <v>โรงพยาบาลสมเด็จพระสังฆราช(นครหลวง)</v>
      </c>
    </row>
    <row r="34" spans="1:71" s="286" customFormat="1" x14ac:dyDescent="0.25">
      <c r="A34" s="287" t="s">
        <v>3057</v>
      </c>
      <c r="B34" s="290" t="s">
        <v>3058</v>
      </c>
      <c r="C34" s="1078">
        <v>61</v>
      </c>
      <c r="D34" s="1078">
        <v>54960.75</v>
      </c>
      <c r="E34" s="1078">
        <v>9440.875</v>
      </c>
      <c r="F34" s="1078">
        <v>9440.9499999999989</v>
      </c>
      <c r="G34" s="280">
        <v>193</v>
      </c>
      <c r="H34" s="1137">
        <v>243542</v>
      </c>
      <c r="I34" s="1162">
        <v>44264</v>
      </c>
      <c r="J34" s="1194">
        <v>44264</v>
      </c>
      <c r="K34" s="296"/>
      <c r="L34" s="1143"/>
      <c r="M34" s="1163"/>
      <c r="N34" s="1195"/>
      <c r="O34" s="280"/>
      <c r="P34" s="1137"/>
      <c r="Q34" s="1162"/>
      <c r="R34" s="1194"/>
      <c r="S34" s="364"/>
      <c r="T34" s="373"/>
      <c r="U34" s="1159"/>
      <c r="V34" s="1191"/>
      <c r="W34" s="296"/>
      <c r="X34" s="1143"/>
      <c r="Y34" s="1157"/>
      <c r="Z34" s="1188"/>
      <c r="AA34" s="311"/>
      <c r="AB34" s="312"/>
      <c r="AC34" s="1170"/>
      <c r="AD34" s="1202"/>
      <c r="AE34" s="280"/>
      <c r="AF34" s="1137"/>
      <c r="AG34" s="1162"/>
      <c r="AH34" s="1194"/>
      <c r="AI34" s="311"/>
      <c r="AJ34" s="312"/>
      <c r="AK34" s="1170"/>
      <c r="AL34" s="1206"/>
      <c r="AM34" s="280"/>
      <c r="AN34" s="1137"/>
      <c r="AO34" s="1162"/>
      <c r="AP34" s="1194"/>
      <c r="AQ34" s="296"/>
      <c r="AR34" s="1143"/>
      <c r="AS34" s="1163"/>
      <c r="AT34" s="1195"/>
      <c r="AU34" s="280"/>
      <c r="AV34" s="1137"/>
      <c r="AW34" s="1162"/>
      <c r="AX34" s="1194"/>
      <c r="AY34" s="279"/>
      <c r="AZ34" s="1137"/>
      <c r="BA34" s="1162"/>
      <c r="BB34" s="1194"/>
      <c r="BC34" s="279"/>
      <c r="BD34" s="1137"/>
      <c r="BE34" s="1162"/>
      <c r="BF34" s="1194"/>
      <c r="BG34" s="297"/>
      <c r="BH34" s="1136"/>
      <c r="BI34" s="1177"/>
      <c r="BJ34" s="1210"/>
      <c r="BK34" s="296"/>
      <c r="BL34" s="1143"/>
      <c r="BM34" s="1157"/>
      <c r="BN34" s="1188"/>
      <c r="BO34" s="285">
        <f t="shared" si="8"/>
        <v>254</v>
      </c>
      <c r="BP34" s="1136">
        <f t="shared" si="9"/>
        <v>298502.75</v>
      </c>
      <c r="BQ34" s="1177">
        <f t="shared" si="10"/>
        <v>53704.875</v>
      </c>
      <c r="BR34" s="1210">
        <f t="shared" si="11"/>
        <v>53704.95</v>
      </c>
      <c r="BS34" s="286" t="str">
        <f>VLOOKUP(A34,Sheet2!A:B,2,FALSE)</f>
        <v>โรงพยาบาลบางไทร</v>
      </c>
    </row>
    <row r="35" spans="1:71" s="286" customFormat="1" x14ac:dyDescent="0.25">
      <c r="A35" s="287" t="s">
        <v>23618</v>
      </c>
      <c r="B35" s="290" t="s">
        <v>23619</v>
      </c>
      <c r="C35" s="1078">
        <v>288</v>
      </c>
      <c r="D35" s="1078">
        <v>290797</v>
      </c>
      <c r="E35" s="1078">
        <v>38948.399999999987</v>
      </c>
      <c r="F35" s="1078">
        <v>38948.499999999978</v>
      </c>
      <c r="G35" s="280">
        <v>22</v>
      </c>
      <c r="H35" s="1137">
        <v>19250</v>
      </c>
      <c r="I35" s="1162">
        <v>3699.9</v>
      </c>
      <c r="J35" s="1194">
        <v>3699.9</v>
      </c>
      <c r="K35" s="296"/>
      <c r="L35" s="1143"/>
      <c r="M35" s="1163"/>
      <c r="N35" s="1195"/>
      <c r="O35" s="280"/>
      <c r="P35" s="1137"/>
      <c r="Q35" s="1162"/>
      <c r="R35" s="1194"/>
      <c r="S35" s="295"/>
      <c r="T35" s="1146"/>
      <c r="U35" s="1167"/>
      <c r="V35" s="1199"/>
      <c r="W35" s="369"/>
      <c r="X35" s="1144"/>
      <c r="Y35" s="1169"/>
      <c r="Z35" s="1201"/>
      <c r="AA35" s="311"/>
      <c r="AB35" s="312"/>
      <c r="AC35" s="1170"/>
      <c r="AD35" s="1202"/>
      <c r="AE35" s="280"/>
      <c r="AF35" s="1137"/>
      <c r="AG35" s="1162"/>
      <c r="AH35" s="1194"/>
      <c r="AI35" s="365"/>
      <c r="AJ35" s="370"/>
      <c r="AK35" s="383"/>
      <c r="AL35" s="550"/>
      <c r="AM35" s="280"/>
      <c r="AN35" s="1137"/>
      <c r="AO35" s="1162"/>
      <c r="AP35" s="1194"/>
      <c r="AQ35" s="296"/>
      <c r="AR35" s="1143"/>
      <c r="AS35" s="1163"/>
      <c r="AT35" s="1195"/>
      <c r="AU35" s="280"/>
      <c r="AV35" s="1137"/>
      <c r="AW35" s="1162"/>
      <c r="AX35" s="1194"/>
      <c r="AY35" s="279"/>
      <c r="AZ35" s="1137"/>
      <c r="BA35" s="1162"/>
      <c r="BB35" s="1194"/>
      <c r="BC35" s="279"/>
      <c r="BD35" s="1137"/>
      <c r="BE35" s="1162"/>
      <c r="BF35" s="1194"/>
      <c r="BG35" s="297"/>
      <c r="BH35" s="1136"/>
      <c r="BI35" s="1177"/>
      <c r="BJ35" s="1210"/>
      <c r="BK35" s="296"/>
      <c r="BL35" s="1143"/>
      <c r="BM35" s="1157"/>
      <c r="BN35" s="1188"/>
      <c r="BO35" s="285">
        <f t="shared" si="8"/>
        <v>310</v>
      </c>
      <c r="BP35" s="1136">
        <f t="shared" si="9"/>
        <v>310047</v>
      </c>
      <c r="BQ35" s="1177">
        <f t="shared" si="10"/>
        <v>42648.299999999988</v>
      </c>
      <c r="BR35" s="1210">
        <f t="shared" si="11"/>
        <v>42648.39999999998</v>
      </c>
      <c r="BS35" s="286" t="str">
        <f>VLOOKUP(A35,Sheet2!A:B,2,FALSE)</f>
        <v>โรงพยาบาลบางบาล</v>
      </c>
    </row>
    <row r="36" spans="1:71" s="286" customFormat="1" x14ac:dyDescent="0.25">
      <c r="A36" s="287" t="s">
        <v>3059</v>
      </c>
      <c r="B36" s="290" t="s">
        <v>3060</v>
      </c>
      <c r="C36" s="1078">
        <v>423</v>
      </c>
      <c r="D36" s="1078">
        <v>543627.75</v>
      </c>
      <c r="E36" s="1078">
        <v>157105</v>
      </c>
      <c r="F36" s="1078">
        <v>157105</v>
      </c>
      <c r="G36" s="280">
        <v>25</v>
      </c>
      <c r="H36" s="1137">
        <v>26630</v>
      </c>
      <c r="I36" s="1162">
        <v>12991.199999999999</v>
      </c>
      <c r="J36" s="1194">
        <v>12991.199999999999</v>
      </c>
      <c r="K36" s="306"/>
      <c r="L36" s="374"/>
      <c r="M36" s="1165"/>
      <c r="N36" s="1197"/>
      <c r="O36" s="280"/>
      <c r="P36" s="1137"/>
      <c r="Q36" s="1162"/>
      <c r="R36" s="1194"/>
      <c r="S36" s="365"/>
      <c r="T36" s="1147"/>
      <c r="U36" s="1168"/>
      <c r="V36" s="1200"/>
      <c r="W36" s="306"/>
      <c r="X36" s="374"/>
      <c r="Y36" s="1161"/>
      <c r="Z36" s="1193"/>
      <c r="AA36" s="364"/>
      <c r="AB36" s="371"/>
      <c r="AC36" s="1171"/>
      <c r="AD36" s="1203"/>
      <c r="AE36" s="280"/>
      <c r="AF36" s="1137"/>
      <c r="AG36" s="1162"/>
      <c r="AH36" s="1194"/>
      <c r="AI36" s="365"/>
      <c r="AJ36" s="370"/>
      <c r="AK36" s="383"/>
      <c r="AL36" s="550"/>
      <c r="AM36" s="280"/>
      <c r="AN36" s="1137"/>
      <c r="AO36" s="1162"/>
      <c r="AP36" s="1194"/>
      <c r="AQ36" s="296"/>
      <c r="AR36" s="1143"/>
      <c r="AS36" s="1163"/>
      <c r="AT36" s="1195"/>
      <c r="AU36" s="280"/>
      <c r="AV36" s="1137"/>
      <c r="AW36" s="1162"/>
      <c r="AX36" s="1194"/>
      <c r="AY36" s="279"/>
      <c r="AZ36" s="1137"/>
      <c r="BA36" s="1162"/>
      <c r="BB36" s="1194"/>
      <c r="BC36" s="279"/>
      <c r="BD36" s="1137"/>
      <c r="BE36" s="1162"/>
      <c r="BF36" s="1194"/>
      <c r="BG36" s="297"/>
      <c r="BH36" s="1136"/>
      <c r="BI36" s="1177"/>
      <c r="BJ36" s="1210"/>
      <c r="BK36" s="296"/>
      <c r="BL36" s="1143"/>
      <c r="BM36" s="1157"/>
      <c r="BN36" s="1188"/>
      <c r="BO36" s="285">
        <f t="shared" si="8"/>
        <v>448</v>
      </c>
      <c r="BP36" s="1136">
        <f t="shared" si="9"/>
        <v>570257.75</v>
      </c>
      <c r="BQ36" s="1177">
        <f t="shared" si="10"/>
        <v>170096.2</v>
      </c>
      <c r="BR36" s="1210">
        <f t="shared" si="11"/>
        <v>170096.2</v>
      </c>
      <c r="BS36" s="286" t="str">
        <f>VLOOKUP(A36,Sheet2!A:B,2,FALSE)</f>
        <v>โรงพยาบาลบางปะอิน</v>
      </c>
    </row>
    <row r="37" spans="1:71" s="286" customFormat="1" x14ac:dyDescent="0.25">
      <c r="A37" s="291" t="s">
        <v>3061</v>
      </c>
      <c r="B37" s="288" t="s">
        <v>14</v>
      </c>
      <c r="C37" s="1078">
        <v>284</v>
      </c>
      <c r="D37" s="1078">
        <v>346922</v>
      </c>
      <c r="E37" s="1078">
        <v>38661.449999999997</v>
      </c>
      <c r="F37" s="1078">
        <v>38661.53</v>
      </c>
      <c r="G37" s="280">
        <v>18</v>
      </c>
      <c r="H37" s="1137">
        <v>20497</v>
      </c>
      <c r="I37" s="1162">
        <v>3423.0000000000005</v>
      </c>
      <c r="J37" s="1194">
        <v>3423.0000000000005</v>
      </c>
      <c r="K37" s="306"/>
      <c r="L37" s="374"/>
      <c r="M37" s="1165"/>
      <c r="N37" s="1197"/>
      <c r="O37" s="280"/>
      <c r="P37" s="1137"/>
      <c r="Q37" s="1162"/>
      <c r="R37" s="1194"/>
      <c r="S37" s="365"/>
      <c r="T37" s="1147"/>
      <c r="U37" s="1168"/>
      <c r="V37" s="1200"/>
      <c r="W37" s="306"/>
      <c r="X37" s="374"/>
      <c r="Y37" s="1161"/>
      <c r="Z37" s="1193"/>
      <c r="AA37" s="365"/>
      <c r="AB37" s="370"/>
      <c r="AC37" s="383"/>
      <c r="AD37" s="548"/>
      <c r="AE37" s="1140"/>
      <c r="AF37" s="1145"/>
      <c r="AG37" s="1166"/>
      <c r="AH37" s="1198"/>
      <c r="AI37" s="365"/>
      <c r="AJ37" s="370"/>
      <c r="AK37" s="383"/>
      <c r="AL37" s="550"/>
      <c r="AM37" s="280"/>
      <c r="AN37" s="1137"/>
      <c r="AO37" s="1162"/>
      <c r="AP37" s="1194"/>
      <c r="AQ37" s="296"/>
      <c r="AR37" s="1143"/>
      <c r="AS37" s="1163"/>
      <c r="AT37" s="1195"/>
      <c r="AU37" s="280">
        <v>1</v>
      </c>
      <c r="AV37" s="1137">
        <v>200</v>
      </c>
      <c r="AW37" s="1162">
        <v>60</v>
      </c>
      <c r="AX37" s="1194">
        <v>60</v>
      </c>
      <c r="AY37" s="279"/>
      <c r="AZ37" s="1137"/>
      <c r="BA37" s="1162"/>
      <c r="BB37" s="1194"/>
      <c r="BC37" s="279"/>
      <c r="BD37" s="1137"/>
      <c r="BE37" s="1162"/>
      <c r="BF37" s="1194"/>
      <c r="BG37" s="297"/>
      <c r="BH37" s="1136"/>
      <c r="BI37" s="1177"/>
      <c r="BJ37" s="1210"/>
      <c r="BK37" s="296"/>
      <c r="BL37" s="1143"/>
      <c r="BM37" s="1157"/>
      <c r="BN37" s="1188"/>
      <c r="BO37" s="285">
        <f t="shared" si="8"/>
        <v>303</v>
      </c>
      <c r="BP37" s="1136">
        <f t="shared" si="9"/>
        <v>367619</v>
      </c>
      <c r="BQ37" s="1177">
        <f t="shared" si="10"/>
        <v>42144.45</v>
      </c>
      <c r="BR37" s="1210">
        <f t="shared" si="11"/>
        <v>42144.53</v>
      </c>
      <c r="BS37" s="286" t="str">
        <f>VLOOKUP(A37,Sheet2!A:B,2,FALSE)</f>
        <v>โรงพยาบาลบางปะหัน</v>
      </c>
    </row>
    <row r="38" spans="1:71" s="286" customFormat="1" x14ac:dyDescent="0.25">
      <c r="A38" s="291" t="s">
        <v>3062</v>
      </c>
      <c r="B38" s="288" t="s">
        <v>3063</v>
      </c>
      <c r="C38" s="1078">
        <v>63</v>
      </c>
      <c r="D38" s="1078">
        <v>46712</v>
      </c>
      <c r="E38" s="1078">
        <v>12997.125</v>
      </c>
      <c r="F38" s="1078">
        <v>12997.189999999995</v>
      </c>
      <c r="G38" s="280">
        <v>285</v>
      </c>
      <c r="H38" s="1137">
        <v>323681</v>
      </c>
      <c r="I38" s="1162">
        <v>68899.5</v>
      </c>
      <c r="J38" s="1194">
        <v>68899.5</v>
      </c>
      <c r="K38" s="306"/>
      <c r="L38" s="374"/>
      <c r="M38" s="1165"/>
      <c r="N38" s="1197"/>
      <c r="O38" s="280"/>
      <c r="P38" s="1137"/>
      <c r="Q38" s="1162"/>
      <c r="R38" s="1194"/>
      <c r="S38" s="365"/>
      <c r="T38" s="1147"/>
      <c r="U38" s="1168"/>
      <c r="V38" s="1200"/>
      <c r="W38" s="306"/>
      <c r="X38" s="374"/>
      <c r="Y38" s="1161"/>
      <c r="Z38" s="1193"/>
      <c r="AA38" s="365"/>
      <c r="AB38" s="370"/>
      <c r="AC38" s="383"/>
      <c r="AD38" s="548"/>
      <c r="AE38" s="280"/>
      <c r="AF38" s="1137"/>
      <c r="AG38" s="1162"/>
      <c r="AH38" s="1194"/>
      <c r="AI38" s="364"/>
      <c r="AJ38" s="371"/>
      <c r="AK38" s="1171"/>
      <c r="AL38" s="1207"/>
      <c r="AM38" s="280"/>
      <c r="AN38" s="1137"/>
      <c r="AO38" s="1162"/>
      <c r="AP38" s="1194"/>
      <c r="AQ38" s="296"/>
      <c r="AR38" s="1143"/>
      <c r="AS38" s="1163"/>
      <c r="AT38" s="1195"/>
      <c r="AU38" s="280"/>
      <c r="AV38" s="1137"/>
      <c r="AW38" s="1162"/>
      <c r="AX38" s="1194"/>
      <c r="AY38" s="279"/>
      <c r="AZ38" s="1137"/>
      <c r="BA38" s="1162"/>
      <c r="BB38" s="1194"/>
      <c r="BC38" s="279"/>
      <c r="BD38" s="1137"/>
      <c r="BE38" s="1162"/>
      <c r="BF38" s="1194"/>
      <c r="BG38" s="297"/>
      <c r="BH38" s="1136"/>
      <c r="BI38" s="1177"/>
      <c r="BJ38" s="1210"/>
      <c r="BK38" s="296"/>
      <c r="BL38" s="1143"/>
      <c r="BM38" s="1157"/>
      <c r="BN38" s="1188"/>
      <c r="BO38" s="285">
        <f t="shared" si="8"/>
        <v>348</v>
      </c>
      <c r="BP38" s="1136">
        <f t="shared" si="9"/>
        <v>370393</v>
      </c>
      <c r="BQ38" s="1177">
        <f t="shared" si="10"/>
        <v>81896.625</v>
      </c>
      <c r="BR38" s="1210">
        <f t="shared" si="11"/>
        <v>81896.69</v>
      </c>
      <c r="BS38" s="286" t="str">
        <f>VLOOKUP(A38,Sheet2!A:B,2,FALSE)</f>
        <v>โรงพยาบาลผักไห่</v>
      </c>
    </row>
    <row r="39" spans="1:71" s="286" customFormat="1" x14ac:dyDescent="0.25">
      <c r="A39" s="291" t="s">
        <v>3064</v>
      </c>
      <c r="B39" s="288" t="s">
        <v>9</v>
      </c>
      <c r="C39" s="1078">
        <v>212</v>
      </c>
      <c r="D39" s="1078">
        <v>226054.75</v>
      </c>
      <c r="E39" s="1078">
        <v>52864.625</v>
      </c>
      <c r="F39" s="1078">
        <v>52864.669999999991</v>
      </c>
      <c r="G39" s="280">
        <v>15</v>
      </c>
      <c r="H39" s="1137">
        <v>18808</v>
      </c>
      <c r="I39" s="1162">
        <v>4154</v>
      </c>
      <c r="J39" s="1194">
        <v>4154</v>
      </c>
      <c r="K39" s="306"/>
      <c r="L39" s="374"/>
      <c r="M39" s="1165"/>
      <c r="N39" s="1197"/>
      <c r="O39" s="280"/>
      <c r="P39" s="1137"/>
      <c r="Q39" s="1162"/>
      <c r="R39" s="1194"/>
      <c r="S39" s="365"/>
      <c r="T39" s="1147"/>
      <c r="U39" s="1168"/>
      <c r="V39" s="1200"/>
      <c r="W39" s="306"/>
      <c r="X39" s="374"/>
      <c r="Y39" s="1161"/>
      <c r="Z39" s="1193"/>
      <c r="AA39" s="365"/>
      <c r="AB39" s="370"/>
      <c r="AC39" s="383"/>
      <c r="AD39" s="548"/>
      <c r="AE39" s="280"/>
      <c r="AF39" s="1137"/>
      <c r="AG39" s="1162"/>
      <c r="AH39" s="1194"/>
      <c r="AI39" s="365"/>
      <c r="AJ39" s="370"/>
      <c r="AK39" s="383"/>
      <c r="AL39" s="550"/>
      <c r="AM39" s="1140"/>
      <c r="AN39" s="1145"/>
      <c r="AO39" s="1166"/>
      <c r="AP39" s="1198"/>
      <c r="AQ39" s="296"/>
      <c r="AR39" s="1143"/>
      <c r="AS39" s="1163"/>
      <c r="AT39" s="1195"/>
      <c r="AU39" s="280">
        <v>1</v>
      </c>
      <c r="AV39" s="1137">
        <v>600</v>
      </c>
      <c r="AW39" s="1162">
        <v>300</v>
      </c>
      <c r="AX39" s="1194">
        <v>300</v>
      </c>
      <c r="AY39" s="279"/>
      <c r="AZ39" s="1137"/>
      <c r="BA39" s="1162"/>
      <c r="BB39" s="1194"/>
      <c r="BC39" s="279"/>
      <c r="BD39" s="1137"/>
      <c r="BE39" s="1162"/>
      <c r="BF39" s="1194"/>
      <c r="BG39" s="297"/>
      <c r="BH39" s="1136"/>
      <c r="BI39" s="1177"/>
      <c r="BJ39" s="1210"/>
      <c r="BK39" s="296"/>
      <c r="BL39" s="1143"/>
      <c r="BM39" s="1157"/>
      <c r="BN39" s="1188"/>
      <c r="BO39" s="285">
        <f t="shared" si="8"/>
        <v>228</v>
      </c>
      <c r="BP39" s="1136">
        <f t="shared" si="9"/>
        <v>245462.75</v>
      </c>
      <c r="BQ39" s="1177">
        <f t="shared" si="10"/>
        <v>57318.625</v>
      </c>
      <c r="BR39" s="1210">
        <f t="shared" si="11"/>
        <v>57318.669999999991</v>
      </c>
      <c r="BS39" s="286" t="str">
        <f>VLOOKUP(A39,Sheet2!A:B,2,FALSE)</f>
        <v>โรงพยาบาลภาชี</v>
      </c>
    </row>
    <row r="40" spans="1:71" s="286" customFormat="1" x14ac:dyDescent="0.25">
      <c r="A40" s="291" t="s">
        <v>3065</v>
      </c>
      <c r="B40" s="288" t="s">
        <v>3066</v>
      </c>
      <c r="C40" s="1078">
        <v>39</v>
      </c>
      <c r="D40" s="1078">
        <v>26722.75</v>
      </c>
      <c r="E40" s="1078">
        <v>4373.0249999999996</v>
      </c>
      <c r="F40" s="1078">
        <v>4373.0499999999993</v>
      </c>
      <c r="G40" s="280">
        <v>235</v>
      </c>
      <c r="H40" s="1137">
        <v>203147</v>
      </c>
      <c r="I40" s="1162">
        <v>30949.500000000007</v>
      </c>
      <c r="J40" s="1194">
        <v>30949.500000000007</v>
      </c>
      <c r="K40" s="296"/>
      <c r="L40" s="1143"/>
      <c r="M40" s="1163"/>
      <c r="N40" s="1195"/>
      <c r="O40" s="280"/>
      <c r="P40" s="1137"/>
      <c r="Q40" s="1162"/>
      <c r="R40" s="1194"/>
      <c r="S40" s="295"/>
      <c r="T40" s="1146"/>
      <c r="U40" s="1167"/>
      <c r="V40" s="1199"/>
      <c r="W40" s="296"/>
      <c r="X40" s="1143"/>
      <c r="Y40" s="1157"/>
      <c r="Z40" s="1188"/>
      <c r="AA40" s="311"/>
      <c r="AB40" s="312"/>
      <c r="AC40" s="1170"/>
      <c r="AD40" s="1202"/>
      <c r="AE40" s="280"/>
      <c r="AF40" s="1137"/>
      <c r="AG40" s="1162"/>
      <c r="AH40" s="1194"/>
      <c r="AI40" s="311"/>
      <c r="AJ40" s="312"/>
      <c r="AK40" s="1170"/>
      <c r="AL40" s="1206"/>
      <c r="AM40" s="280"/>
      <c r="AN40" s="1137"/>
      <c r="AO40" s="1162"/>
      <c r="AP40" s="1194"/>
      <c r="AQ40" s="369"/>
      <c r="AR40" s="1144"/>
      <c r="AS40" s="1164"/>
      <c r="AT40" s="1196"/>
      <c r="AU40" s="280"/>
      <c r="AV40" s="1137"/>
      <c r="AW40" s="1162"/>
      <c r="AX40" s="1194"/>
      <c r="AY40" s="279"/>
      <c r="AZ40" s="1137"/>
      <c r="BA40" s="1162"/>
      <c r="BB40" s="1194"/>
      <c r="BC40" s="279"/>
      <c r="BD40" s="1137"/>
      <c r="BE40" s="1162"/>
      <c r="BF40" s="1194"/>
      <c r="BG40" s="297"/>
      <c r="BH40" s="1136"/>
      <c r="BI40" s="1177"/>
      <c r="BJ40" s="1210"/>
      <c r="BK40" s="296"/>
      <c r="BL40" s="1143"/>
      <c r="BM40" s="1157"/>
      <c r="BN40" s="1188"/>
      <c r="BO40" s="285">
        <f t="shared" si="8"/>
        <v>274</v>
      </c>
      <c r="BP40" s="1136">
        <f t="shared" si="9"/>
        <v>229869.75</v>
      </c>
      <c r="BQ40" s="1177">
        <f t="shared" si="10"/>
        <v>35322.525000000009</v>
      </c>
      <c r="BR40" s="1210">
        <f t="shared" si="11"/>
        <v>35322.550000000003</v>
      </c>
      <c r="BS40" s="286" t="str">
        <f>VLOOKUP(A40,Sheet2!A:B,2,FALSE)</f>
        <v>โรงพยาบาลลาดบัวหลวง</v>
      </c>
    </row>
    <row r="41" spans="1:71" s="286" customFormat="1" x14ac:dyDescent="0.25">
      <c r="A41" s="291" t="s">
        <v>3067</v>
      </c>
      <c r="B41" s="288" t="s">
        <v>10</v>
      </c>
      <c r="C41" s="1078">
        <v>357</v>
      </c>
      <c r="D41" s="1078">
        <v>526199.5</v>
      </c>
      <c r="E41" s="1078">
        <v>139122.00000000003</v>
      </c>
      <c r="F41" s="1078">
        <v>139122.00000000003</v>
      </c>
      <c r="G41" s="280">
        <v>6</v>
      </c>
      <c r="H41" s="1137">
        <v>7723</v>
      </c>
      <c r="I41" s="1162">
        <v>2492</v>
      </c>
      <c r="J41" s="1194">
        <v>2492</v>
      </c>
      <c r="K41" s="296"/>
      <c r="L41" s="1143"/>
      <c r="M41" s="1163"/>
      <c r="N41" s="1195"/>
      <c r="O41" s="280"/>
      <c r="P41" s="1137"/>
      <c r="Q41" s="1162"/>
      <c r="R41" s="1194"/>
      <c r="S41" s="295"/>
      <c r="T41" s="1146"/>
      <c r="U41" s="1167"/>
      <c r="V41" s="1199"/>
      <c r="W41" s="296"/>
      <c r="X41" s="1143"/>
      <c r="Y41" s="1157"/>
      <c r="Z41" s="1188"/>
      <c r="AA41" s="311"/>
      <c r="AB41" s="312"/>
      <c r="AC41" s="1170"/>
      <c r="AD41" s="1202"/>
      <c r="AE41" s="280"/>
      <c r="AF41" s="1137"/>
      <c r="AG41" s="1162"/>
      <c r="AH41" s="1194"/>
      <c r="AI41" s="311"/>
      <c r="AJ41" s="312"/>
      <c r="AK41" s="1170"/>
      <c r="AL41" s="1206"/>
      <c r="AM41" s="280"/>
      <c r="AN41" s="1137"/>
      <c r="AO41" s="1162"/>
      <c r="AP41" s="1194"/>
      <c r="AQ41" s="296"/>
      <c r="AR41" s="1143"/>
      <c r="AS41" s="1163"/>
      <c r="AT41" s="1195"/>
      <c r="AU41" s="1140"/>
      <c r="AV41" s="1145"/>
      <c r="AW41" s="1166"/>
      <c r="AX41" s="1198"/>
      <c r="AY41" s="279"/>
      <c r="AZ41" s="1137"/>
      <c r="BA41" s="1162"/>
      <c r="BB41" s="1194"/>
      <c r="BC41" s="279"/>
      <c r="BD41" s="1137"/>
      <c r="BE41" s="1162"/>
      <c r="BF41" s="1194"/>
      <c r="BG41" s="297"/>
      <c r="BH41" s="1136"/>
      <c r="BI41" s="1177"/>
      <c r="BJ41" s="1210"/>
      <c r="BK41" s="296"/>
      <c r="BL41" s="1143"/>
      <c r="BM41" s="1157"/>
      <c r="BN41" s="1188"/>
      <c r="BO41" s="285">
        <f t="shared" si="8"/>
        <v>363</v>
      </c>
      <c r="BP41" s="1136">
        <f t="shared" si="9"/>
        <v>533922.5</v>
      </c>
      <c r="BQ41" s="1177">
        <f t="shared" si="10"/>
        <v>141614.00000000003</v>
      </c>
      <c r="BR41" s="1210">
        <f t="shared" si="11"/>
        <v>141614.00000000003</v>
      </c>
      <c r="BS41" s="286" t="str">
        <f>VLOOKUP(A41,Sheet2!A:B,2,FALSE)</f>
        <v>โรงพยาบาลวังน้อย</v>
      </c>
    </row>
    <row r="42" spans="1:71" s="286" customFormat="1" x14ac:dyDescent="0.25">
      <c r="A42" s="291" t="s">
        <v>3068</v>
      </c>
      <c r="B42" s="288" t="s">
        <v>11</v>
      </c>
      <c r="C42" s="1078">
        <v>26</v>
      </c>
      <c r="D42" s="1078">
        <v>31742.25</v>
      </c>
      <c r="E42" s="1078">
        <v>5220.875</v>
      </c>
      <c r="F42" s="1078">
        <v>5220.8900000000003</v>
      </c>
      <c r="G42" s="280">
        <v>158</v>
      </c>
      <c r="H42" s="1137">
        <v>153070</v>
      </c>
      <c r="I42" s="1162">
        <v>37102.5</v>
      </c>
      <c r="J42" s="1194">
        <v>37102.5</v>
      </c>
      <c r="K42" s="296"/>
      <c r="L42" s="1143"/>
      <c r="M42" s="1163"/>
      <c r="N42" s="1195"/>
      <c r="O42" s="280"/>
      <c r="P42" s="1137"/>
      <c r="Q42" s="1162"/>
      <c r="R42" s="1194"/>
      <c r="S42" s="295"/>
      <c r="T42" s="1146"/>
      <c r="U42" s="1167"/>
      <c r="V42" s="1199"/>
      <c r="W42" s="296"/>
      <c r="X42" s="1143"/>
      <c r="Y42" s="1157"/>
      <c r="Z42" s="1188"/>
      <c r="AA42" s="311"/>
      <c r="AB42" s="312"/>
      <c r="AC42" s="1170"/>
      <c r="AD42" s="1202"/>
      <c r="AE42" s="280"/>
      <c r="AF42" s="1137"/>
      <c r="AG42" s="1162"/>
      <c r="AH42" s="1194"/>
      <c r="AI42" s="311"/>
      <c r="AJ42" s="312"/>
      <c r="AK42" s="1170"/>
      <c r="AL42" s="1206"/>
      <c r="AM42" s="280"/>
      <c r="AN42" s="1137"/>
      <c r="AO42" s="1162"/>
      <c r="AP42" s="1194"/>
      <c r="AQ42" s="296"/>
      <c r="AR42" s="1143"/>
      <c r="AS42" s="1163"/>
      <c r="AT42" s="1195"/>
      <c r="AU42" s="280"/>
      <c r="AV42" s="1137"/>
      <c r="AW42" s="1162"/>
      <c r="AX42" s="1194"/>
      <c r="AY42" s="1141"/>
      <c r="AZ42" s="1145"/>
      <c r="BA42" s="1166"/>
      <c r="BB42" s="1198"/>
      <c r="BC42" s="279"/>
      <c r="BD42" s="1137"/>
      <c r="BE42" s="1162"/>
      <c r="BF42" s="1194"/>
      <c r="BG42" s="297"/>
      <c r="BH42" s="1136"/>
      <c r="BI42" s="1177"/>
      <c r="BJ42" s="1210"/>
      <c r="BK42" s="296"/>
      <c r="BL42" s="1143"/>
      <c r="BM42" s="1157"/>
      <c r="BN42" s="1188"/>
      <c r="BO42" s="285">
        <f t="shared" si="8"/>
        <v>184</v>
      </c>
      <c r="BP42" s="1136">
        <f t="shared" si="9"/>
        <v>184812.25</v>
      </c>
      <c r="BQ42" s="1177">
        <f t="shared" si="10"/>
        <v>42323.375</v>
      </c>
      <c r="BR42" s="1210">
        <f t="shared" si="11"/>
        <v>42323.39</v>
      </c>
      <c r="BS42" s="286" t="str">
        <f>VLOOKUP(A42,Sheet2!A:B,2,FALSE)</f>
        <v>โรงพยาบาลบางซ้าย</v>
      </c>
    </row>
    <row r="43" spans="1:71" s="286" customFormat="1" x14ac:dyDescent="0.25">
      <c r="A43" s="291" t="s">
        <v>3069</v>
      </c>
      <c r="B43" s="290" t="s">
        <v>3070</v>
      </c>
      <c r="C43" s="1078">
        <v>308</v>
      </c>
      <c r="D43" s="1078">
        <v>394242</v>
      </c>
      <c r="E43" s="1078">
        <v>72681.5</v>
      </c>
      <c r="F43" s="1078">
        <v>72681.579999999987</v>
      </c>
      <c r="G43" s="280">
        <v>14</v>
      </c>
      <c r="H43" s="1137">
        <v>12518</v>
      </c>
      <c r="I43" s="1162">
        <v>3925</v>
      </c>
      <c r="J43" s="1194">
        <v>3925</v>
      </c>
      <c r="K43" s="296"/>
      <c r="L43" s="1143"/>
      <c r="M43" s="1163"/>
      <c r="N43" s="1195"/>
      <c r="O43" s="280"/>
      <c r="P43" s="1137"/>
      <c r="Q43" s="1162"/>
      <c r="R43" s="1194"/>
      <c r="S43" s="295"/>
      <c r="T43" s="1146"/>
      <c r="U43" s="1167"/>
      <c r="V43" s="1199"/>
      <c r="W43" s="296"/>
      <c r="X43" s="1143"/>
      <c r="Y43" s="1157"/>
      <c r="Z43" s="1188"/>
      <c r="AA43" s="311"/>
      <c r="AB43" s="312"/>
      <c r="AC43" s="1170"/>
      <c r="AD43" s="1202"/>
      <c r="AE43" s="280"/>
      <c r="AF43" s="1137"/>
      <c r="AG43" s="1162"/>
      <c r="AH43" s="1194"/>
      <c r="AI43" s="311"/>
      <c r="AJ43" s="312"/>
      <c r="AK43" s="1170"/>
      <c r="AL43" s="1206"/>
      <c r="AM43" s="280"/>
      <c r="AN43" s="1137"/>
      <c r="AO43" s="1162"/>
      <c r="AP43" s="1194"/>
      <c r="AQ43" s="296"/>
      <c r="AR43" s="1143"/>
      <c r="AS43" s="1163"/>
      <c r="AT43" s="1195"/>
      <c r="AU43" s="280"/>
      <c r="AV43" s="1137"/>
      <c r="AW43" s="1162"/>
      <c r="AX43" s="1194"/>
      <c r="AY43" s="279"/>
      <c r="AZ43" s="1137"/>
      <c r="BA43" s="1162"/>
      <c r="BB43" s="1194"/>
      <c r="BC43" s="1141"/>
      <c r="BD43" s="1145"/>
      <c r="BE43" s="1166"/>
      <c r="BF43" s="1198"/>
      <c r="BG43" s="297"/>
      <c r="BH43" s="1136"/>
      <c r="BI43" s="1177"/>
      <c r="BJ43" s="1210"/>
      <c r="BK43" s="296"/>
      <c r="BL43" s="1143"/>
      <c r="BM43" s="1157"/>
      <c r="BN43" s="1188"/>
      <c r="BO43" s="285">
        <f t="shared" si="8"/>
        <v>322</v>
      </c>
      <c r="BP43" s="1136">
        <f t="shared" si="9"/>
        <v>406760</v>
      </c>
      <c r="BQ43" s="1177">
        <f t="shared" si="10"/>
        <v>76606.5</v>
      </c>
      <c r="BR43" s="1210">
        <f t="shared" si="11"/>
        <v>76606.579999999987</v>
      </c>
      <c r="BS43" s="286" t="str">
        <f>VLOOKUP(A43,Sheet2!A:B,2,FALSE)</f>
        <v>โรงพยาบาลอุทัย</v>
      </c>
    </row>
    <row r="44" spans="1:71" s="286" customFormat="1" x14ac:dyDescent="0.25">
      <c r="A44" s="291" t="s">
        <v>3071</v>
      </c>
      <c r="B44" s="290" t="s">
        <v>3072</v>
      </c>
      <c r="C44" s="1078">
        <v>90</v>
      </c>
      <c r="D44" s="1078">
        <v>118318</v>
      </c>
      <c r="E44" s="1078">
        <v>13706.775</v>
      </c>
      <c r="F44" s="1078">
        <v>13706.789999999999</v>
      </c>
      <c r="G44" s="280">
        <v>3</v>
      </c>
      <c r="H44" s="1137">
        <v>1817</v>
      </c>
      <c r="I44" s="1162">
        <v>405.9</v>
      </c>
      <c r="J44" s="1194">
        <v>405.9</v>
      </c>
      <c r="K44" s="296"/>
      <c r="L44" s="1143"/>
      <c r="M44" s="1163"/>
      <c r="N44" s="1195"/>
      <c r="O44" s="280"/>
      <c r="P44" s="1137"/>
      <c r="Q44" s="1162"/>
      <c r="R44" s="1194"/>
      <c r="S44" s="295"/>
      <c r="T44" s="1146"/>
      <c r="U44" s="1167"/>
      <c r="V44" s="1199"/>
      <c r="W44" s="296"/>
      <c r="X44" s="1143"/>
      <c r="Y44" s="1157"/>
      <c r="Z44" s="1188"/>
      <c r="AA44" s="311"/>
      <c r="AB44" s="312"/>
      <c r="AC44" s="1170"/>
      <c r="AD44" s="1202"/>
      <c r="AE44" s="280"/>
      <c r="AF44" s="1137"/>
      <c r="AG44" s="1162"/>
      <c r="AH44" s="1194"/>
      <c r="AI44" s="311"/>
      <c r="AJ44" s="312"/>
      <c r="AK44" s="1170"/>
      <c r="AL44" s="1206"/>
      <c r="AM44" s="280"/>
      <c r="AN44" s="1137"/>
      <c r="AO44" s="1162"/>
      <c r="AP44" s="1194"/>
      <c r="AQ44" s="296"/>
      <c r="AR44" s="1143"/>
      <c r="AS44" s="1163"/>
      <c r="AT44" s="1195"/>
      <c r="AU44" s="280"/>
      <c r="AV44" s="1137"/>
      <c r="AW44" s="1162"/>
      <c r="AX44" s="1194"/>
      <c r="AY44" s="279"/>
      <c r="AZ44" s="1137"/>
      <c r="BA44" s="1162"/>
      <c r="BB44" s="1194"/>
      <c r="BC44" s="279"/>
      <c r="BD44" s="1137"/>
      <c r="BE44" s="1162"/>
      <c r="BF44" s="1194"/>
      <c r="BG44" s="372"/>
      <c r="BH44" s="1150"/>
      <c r="BI44" s="1178"/>
      <c r="BJ44" s="1211"/>
      <c r="BK44" s="296"/>
      <c r="BL44" s="1143"/>
      <c r="BM44" s="1157"/>
      <c r="BN44" s="1188"/>
      <c r="BO44" s="285">
        <f t="shared" si="8"/>
        <v>93</v>
      </c>
      <c r="BP44" s="1136">
        <f t="shared" si="9"/>
        <v>120135</v>
      </c>
      <c r="BQ44" s="1177">
        <f t="shared" si="10"/>
        <v>14112.674999999999</v>
      </c>
      <c r="BR44" s="1210">
        <f t="shared" si="11"/>
        <v>14112.689999999999</v>
      </c>
      <c r="BS44" s="286" t="str">
        <f>VLOOKUP(A44,Sheet2!A:B,2,FALSE)</f>
        <v>โรงพยาบาลมหาราช</v>
      </c>
    </row>
    <row r="45" spans="1:71" s="286" customFormat="1" x14ac:dyDescent="0.25">
      <c r="A45" s="289" t="s">
        <v>3073</v>
      </c>
      <c r="B45" s="288" t="s">
        <v>15</v>
      </c>
      <c r="C45" s="1078">
        <v>62</v>
      </c>
      <c r="D45" s="1078">
        <v>63177.5</v>
      </c>
      <c r="E45" s="1078">
        <v>8480.5499999999993</v>
      </c>
      <c r="F45" s="1078">
        <v>8480.5499999999993</v>
      </c>
      <c r="G45" s="280">
        <v>1</v>
      </c>
      <c r="H45" s="1137">
        <v>50</v>
      </c>
      <c r="I45" s="1162">
        <v>15</v>
      </c>
      <c r="J45" s="1194">
        <v>15</v>
      </c>
      <c r="K45" s="296"/>
      <c r="L45" s="1143"/>
      <c r="M45" s="1163"/>
      <c r="N45" s="1195"/>
      <c r="O45" s="280"/>
      <c r="P45" s="1137"/>
      <c r="Q45" s="1162"/>
      <c r="R45" s="1194"/>
      <c r="S45" s="295"/>
      <c r="T45" s="1146"/>
      <c r="U45" s="1167"/>
      <c r="V45" s="1199"/>
      <c r="W45" s="296"/>
      <c r="X45" s="1143"/>
      <c r="Y45" s="1157"/>
      <c r="Z45" s="1188"/>
      <c r="AA45" s="311"/>
      <c r="AB45" s="312"/>
      <c r="AC45" s="1170"/>
      <c r="AD45" s="1202"/>
      <c r="AE45" s="280"/>
      <c r="AF45" s="1137"/>
      <c r="AG45" s="1162"/>
      <c r="AH45" s="1194"/>
      <c r="AI45" s="311"/>
      <c r="AJ45" s="312"/>
      <c r="AK45" s="1170"/>
      <c r="AL45" s="1206"/>
      <c r="AM45" s="280"/>
      <c r="AN45" s="1137"/>
      <c r="AO45" s="1162"/>
      <c r="AP45" s="1194"/>
      <c r="AQ45" s="296"/>
      <c r="AR45" s="1143"/>
      <c r="AS45" s="1163"/>
      <c r="AT45" s="1195"/>
      <c r="AU45" s="280"/>
      <c r="AV45" s="1137"/>
      <c r="AW45" s="1162"/>
      <c r="AX45" s="1194"/>
      <c r="AY45" s="279"/>
      <c r="AZ45" s="1137"/>
      <c r="BA45" s="1162"/>
      <c r="BB45" s="1194"/>
      <c r="BC45" s="279"/>
      <c r="BD45" s="1137"/>
      <c r="BE45" s="1162"/>
      <c r="BF45" s="1194"/>
      <c r="BG45" s="297"/>
      <c r="BH45" s="1136"/>
      <c r="BI45" s="1177"/>
      <c r="BJ45" s="1210"/>
      <c r="BK45" s="369"/>
      <c r="BL45" s="1144"/>
      <c r="BM45" s="1169"/>
      <c r="BN45" s="1201"/>
      <c r="BO45" s="285">
        <f t="shared" si="8"/>
        <v>63</v>
      </c>
      <c r="BP45" s="1136">
        <f t="shared" si="9"/>
        <v>63227.5</v>
      </c>
      <c r="BQ45" s="1177">
        <f t="shared" si="10"/>
        <v>8495.5499999999993</v>
      </c>
      <c r="BR45" s="1210">
        <f t="shared" si="11"/>
        <v>8495.5499999999993</v>
      </c>
      <c r="BS45" s="286" t="str">
        <f>VLOOKUP(A45,Sheet2!A:B,2,FALSE)</f>
        <v>โรงพยาบาลบ้านแพรก</v>
      </c>
    </row>
    <row r="46" spans="1:71" s="1225" customFormat="1" x14ac:dyDescent="0.25">
      <c r="A46" s="1496" t="s">
        <v>12</v>
      </c>
      <c r="B46" s="1496"/>
      <c r="C46" s="1217">
        <f t="shared" ref="C46:AH46" si="12">SUM(C30:C45)</f>
        <v>2865</v>
      </c>
      <c r="D46" s="1218">
        <f t="shared" si="12"/>
        <v>3401510.25</v>
      </c>
      <c r="E46" s="1219">
        <f t="shared" si="12"/>
        <v>715615.70000000019</v>
      </c>
      <c r="F46" s="1220">
        <f t="shared" si="12"/>
        <v>715616.35000000009</v>
      </c>
      <c r="G46" s="1217">
        <f t="shared" si="12"/>
        <v>1020</v>
      </c>
      <c r="H46" s="1218">
        <f t="shared" si="12"/>
        <v>1081551</v>
      </c>
      <c r="I46" s="1219">
        <f t="shared" si="12"/>
        <v>233504.49999999997</v>
      </c>
      <c r="J46" s="1220">
        <f t="shared" si="12"/>
        <v>233504.49999999997</v>
      </c>
      <c r="K46" s="1217">
        <f t="shared" si="12"/>
        <v>0</v>
      </c>
      <c r="L46" s="1218">
        <f t="shared" si="12"/>
        <v>0</v>
      </c>
      <c r="M46" s="1219">
        <f t="shared" si="12"/>
        <v>0</v>
      </c>
      <c r="N46" s="1220">
        <f t="shared" si="12"/>
        <v>0</v>
      </c>
      <c r="O46" s="1217">
        <f t="shared" si="12"/>
        <v>2</v>
      </c>
      <c r="P46" s="1218">
        <f t="shared" si="12"/>
        <v>200</v>
      </c>
      <c r="Q46" s="1219">
        <f t="shared" si="12"/>
        <v>200</v>
      </c>
      <c r="R46" s="1220">
        <f t="shared" si="12"/>
        <v>200</v>
      </c>
      <c r="S46" s="1217">
        <f t="shared" si="12"/>
        <v>0</v>
      </c>
      <c r="T46" s="1218">
        <f t="shared" si="12"/>
        <v>0</v>
      </c>
      <c r="U46" s="1219">
        <f t="shared" si="12"/>
        <v>0</v>
      </c>
      <c r="V46" s="1220">
        <f t="shared" si="12"/>
        <v>0</v>
      </c>
      <c r="W46" s="1217">
        <f t="shared" si="12"/>
        <v>0</v>
      </c>
      <c r="X46" s="1218">
        <f t="shared" si="12"/>
        <v>0</v>
      </c>
      <c r="Y46" s="1219">
        <f t="shared" si="12"/>
        <v>0</v>
      </c>
      <c r="Z46" s="1220">
        <f t="shared" si="12"/>
        <v>0</v>
      </c>
      <c r="AA46" s="1217">
        <f t="shared" si="12"/>
        <v>0</v>
      </c>
      <c r="AB46" s="1218">
        <f t="shared" si="12"/>
        <v>0</v>
      </c>
      <c r="AC46" s="1219">
        <f t="shared" si="12"/>
        <v>0</v>
      </c>
      <c r="AD46" s="1220">
        <f t="shared" si="12"/>
        <v>0</v>
      </c>
      <c r="AE46" s="1217">
        <f t="shared" si="12"/>
        <v>7</v>
      </c>
      <c r="AF46" s="1218">
        <f t="shared" si="12"/>
        <v>3430</v>
      </c>
      <c r="AG46" s="1219">
        <f t="shared" si="12"/>
        <v>1485</v>
      </c>
      <c r="AH46" s="1220">
        <f t="shared" si="12"/>
        <v>1485</v>
      </c>
      <c r="AI46" s="1217">
        <f t="shared" ref="AI46:BN46" si="13">SUM(AI30:AI45)</f>
        <v>0</v>
      </c>
      <c r="AJ46" s="1218">
        <f t="shared" si="13"/>
        <v>0</v>
      </c>
      <c r="AK46" s="1219">
        <f t="shared" si="13"/>
        <v>0</v>
      </c>
      <c r="AL46" s="1220">
        <f t="shared" si="13"/>
        <v>0</v>
      </c>
      <c r="AM46" s="1217">
        <f t="shared" si="13"/>
        <v>1</v>
      </c>
      <c r="AN46" s="1218">
        <f t="shared" si="13"/>
        <v>2255</v>
      </c>
      <c r="AO46" s="1219">
        <f t="shared" si="13"/>
        <v>700</v>
      </c>
      <c r="AP46" s="1220">
        <f t="shared" si="13"/>
        <v>700</v>
      </c>
      <c r="AQ46" s="1217">
        <f t="shared" si="13"/>
        <v>0</v>
      </c>
      <c r="AR46" s="1218">
        <f t="shared" si="13"/>
        <v>0</v>
      </c>
      <c r="AS46" s="1219">
        <f t="shared" si="13"/>
        <v>0</v>
      </c>
      <c r="AT46" s="1220">
        <f t="shared" si="13"/>
        <v>0</v>
      </c>
      <c r="AU46" s="1217">
        <f t="shared" si="13"/>
        <v>6</v>
      </c>
      <c r="AV46" s="1218">
        <f t="shared" si="13"/>
        <v>2800</v>
      </c>
      <c r="AW46" s="1219">
        <f t="shared" si="13"/>
        <v>1440</v>
      </c>
      <c r="AX46" s="1220">
        <f t="shared" si="13"/>
        <v>1440</v>
      </c>
      <c r="AY46" s="1217">
        <f t="shared" si="13"/>
        <v>0</v>
      </c>
      <c r="AZ46" s="1218">
        <f t="shared" si="13"/>
        <v>0</v>
      </c>
      <c r="BA46" s="1219">
        <f t="shared" si="13"/>
        <v>0</v>
      </c>
      <c r="BB46" s="1220">
        <f t="shared" si="13"/>
        <v>0</v>
      </c>
      <c r="BC46" s="1217">
        <f t="shared" si="13"/>
        <v>0</v>
      </c>
      <c r="BD46" s="1218">
        <f t="shared" si="13"/>
        <v>0</v>
      </c>
      <c r="BE46" s="1219">
        <f t="shared" si="13"/>
        <v>0</v>
      </c>
      <c r="BF46" s="1220">
        <f t="shared" si="13"/>
        <v>0</v>
      </c>
      <c r="BG46" s="1217">
        <f t="shared" si="13"/>
        <v>0</v>
      </c>
      <c r="BH46" s="1218">
        <f t="shared" si="13"/>
        <v>0</v>
      </c>
      <c r="BI46" s="1219">
        <f t="shared" si="13"/>
        <v>0</v>
      </c>
      <c r="BJ46" s="1220">
        <f t="shared" si="13"/>
        <v>0</v>
      </c>
      <c r="BK46" s="1217">
        <f t="shared" si="13"/>
        <v>0</v>
      </c>
      <c r="BL46" s="1218">
        <f t="shared" si="13"/>
        <v>0</v>
      </c>
      <c r="BM46" s="1219">
        <f t="shared" si="13"/>
        <v>0</v>
      </c>
      <c r="BN46" s="1220">
        <f t="shared" si="13"/>
        <v>0</v>
      </c>
      <c r="BO46" s="1221">
        <f t="shared" si="8"/>
        <v>3901</v>
      </c>
      <c r="BP46" s="1222">
        <f t="shared" si="9"/>
        <v>4491746.25</v>
      </c>
      <c r="BQ46" s="1223">
        <f t="shared" si="10"/>
        <v>952945.20000000019</v>
      </c>
      <c r="BR46" s="1224">
        <f t="shared" si="11"/>
        <v>952945.85000000009</v>
      </c>
    </row>
    <row r="47" spans="1:71" s="286" customFormat="1" x14ac:dyDescent="0.25">
      <c r="D47" s="1139"/>
      <c r="E47" s="1155"/>
      <c r="F47" s="1186"/>
      <c r="H47" s="1139"/>
      <c r="I47" s="1155"/>
      <c r="J47" s="1186"/>
      <c r="L47" s="1139"/>
      <c r="M47" s="1155"/>
      <c r="N47" s="1186"/>
      <c r="P47" s="1139"/>
      <c r="Q47" s="1155"/>
      <c r="R47" s="1186"/>
      <c r="T47" s="1139"/>
      <c r="U47" s="1155"/>
      <c r="V47" s="1186"/>
      <c r="X47" s="1139"/>
      <c r="Y47" s="1155"/>
      <c r="Z47" s="1186"/>
      <c r="AB47" s="1139"/>
      <c r="AC47" s="1155"/>
      <c r="AD47" s="1186"/>
      <c r="AF47" s="1139"/>
      <c r="AG47" s="1155"/>
      <c r="AH47" s="1186"/>
      <c r="AJ47" s="1139"/>
      <c r="AK47" s="1155"/>
      <c r="AL47" s="1186"/>
      <c r="AN47" s="1139"/>
      <c r="AO47" s="1155"/>
      <c r="AP47" s="1186"/>
      <c r="AR47" s="1139"/>
      <c r="AS47" s="1155"/>
      <c r="AT47" s="1186"/>
      <c r="AV47" s="1139"/>
      <c r="AW47" s="1155"/>
      <c r="AX47" s="1186"/>
      <c r="AZ47" s="1139"/>
      <c r="BA47" s="1155"/>
      <c r="BB47" s="1186"/>
      <c r="BD47" s="1139"/>
      <c r="BE47" s="1155"/>
      <c r="BF47" s="1186"/>
      <c r="BH47" s="1139"/>
      <c r="BI47" s="1155"/>
      <c r="BJ47" s="1186"/>
      <c r="BL47" s="1139"/>
      <c r="BM47" s="1155"/>
      <c r="BN47" s="1186"/>
      <c r="BP47" s="1139"/>
      <c r="BQ47" s="1155"/>
      <c r="BR47" s="1186"/>
    </row>
    <row r="48" spans="1:71" s="286" customFormat="1" x14ac:dyDescent="0.25">
      <c r="D48" s="1139"/>
      <c r="E48" s="1155"/>
      <c r="F48" s="1186"/>
      <c r="H48" s="1139"/>
      <c r="I48" s="1155"/>
      <c r="J48" s="1186"/>
      <c r="L48" s="1139"/>
      <c r="M48" s="1155"/>
      <c r="N48" s="1186"/>
      <c r="P48" s="1139"/>
      <c r="Q48" s="1155"/>
      <c r="R48" s="1186"/>
      <c r="T48" s="1139"/>
      <c r="U48" s="1155"/>
      <c r="V48" s="1186"/>
      <c r="X48" s="1139"/>
      <c r="Y48" s="1155"/>
      <c r="Z48" s="1186"/>
      <c r="AB48" s="1139"/>
      <c r="AC48" s="1155"/>
      <c r="AD48" s="1186"/>
      <c r="AF48" s="1139"/>
      <c r="AG48" s="1155"/>
      <c r="AH48" s="1186"/>
      <c r="AJ48" s="1139"/>
      <c r="AK48" s="1155"/>
      <c r="AL48" s="1186"/>
      <c r="AN48" s="1139"/>
      <c r="AO48" s="1155"/>
      <c r="AP48" s="1186"/>
      <c r="AR48" s="1139"/>
      <c r="AS48" s="1155"/>
      <c r="AT48" s="1186"/>
      <c r="AV48" s="1139"/>
      <c r="AW48" s="1155"/>
      <c r="AX48" s="1186"/>
      <c r="AZ48" s="1139"/>
      <c r="BA48" s="1155"/>
      <c r="BB48" s="1186"/>
      <c r="BD48" s="1139"/>
      <c r="BE48" s="1155"/>
      <c r="BF48" s="1186"/>
      <c r="BH48" s="1139"/>
      <c r="BI48" s="1155"/>
      <c r="BJ48" s="1186"/>
      <c r="BL48" s="1139"/>
      <c r="BM48" s="1155"/>
      <c r="BN48" s="1186"/>
      <c r="BO48" s="307">
        <f>SUM(BO30:BO45)</f>
        <v>3901</v>
      </c>
      <c r="BP48" s="368">
        <f>SUM(BP30:BP45)</f>
        <v>4491746.25</v>
      </c>
      <c r="BQ48" s="1181">
        <f>SUM(BQ30:BQ45)</f>
        <v>952945.20000000007</v>
      </c>
      <c r="BR48" s="1214">
        <f>SUM(BR30:BR45)</f>
        <v>952945.85</v>
      </c>
    </row>
    <row r="49" spans="1:71" x14ac:dyDescent="0.25">
      <c r="A49" s="1484"/>
      <c r="B49" s="1484"/>
      <c r="C49" s="1484"/>
      <c r="D49" s="1484"/>
      <c r="E49" s="1484"/>
      <c r="F49" s="1484"/>
      <c r="G49" s="1484"/>
      <c r="H49" s="1484"/>
      <c r="I49" s="1484"/>
      <c r="J49" s="1484"/>
      <c r="K49" s="1484"/>
      <c r="L49" s="1484"/>
      <c r="M49" s="1484"/>
      <c r="N49" s="1484"/>
      <c r="O49" s="1484"/>
      <c r="P49" s="1484"/>
      <c r="Q49" s="1484"/>
      <c r="R49" s="1484"/>
      <c r="S49" s="1484"/>
      <c r="T49" s="1484"/>
      <c r="U49" s="1484"/>
      <c r="V49" s="1484"/>
      <c r="W49" s="1484"/>
      <c r="X49" s="1484"/>
      <c r="Y49" s="1484"/>
      <c r="Z49" s="1484"/>
      <c r="AA49" s="1484"/>
      <c r="AB49" s="1484"/>
      <c r="AC49" s="1484"/>
      <c r="AD49" s="1484"/>
      <c r="AE49" s="1484"/>
      <c r="AF49" s="1484"/>
      <c r="AG49" s="1484"/>
      <c r="AH49" s="1484"/>
      <c r="AI49" s="1484"/>
      <c r="AJ49" s="1484"/>
      <c r="AK49" s="1172"/>
      <c r="AL49" s="1204"/>
      <c r="AM49" s="1133"/>
      <c r="AN49" s="1148"/>
      <c r="AO49" s="1172"/>
      <c r="AP49" s="1204"/>
      <c r="AQ49" s="1133"/>
      <c r="AR49" s="1148"/>
      <c r="AS49" s="1172"/>
      <c r="AT49" s="1204"/>
      <c r="AU49" s="1133"/>
      <c r="AV49" s="1148"/>
      <c r="AW49" s="1172"/>
      <c r="AX49" s="1204"/>
      <c r="AY49" s="1133"/>
      <c r="AZ49" s="1148"/>
      <c r="BA49" s="1172"/>
      <c r="BB49" s="1204"/>
      <c r="BC49" s="1133"/>
      <c r="BD49" s="1148"/>
      <c r="BE49" s="1172"/>
      <c r="BF49" s="1204"/>
      <c r="BK49" s="1133"/>
      <c r="BL49" s="1148"/>
      <c r="BM49" s="1172"/>
      <c r="BN49" s="1204"/>
    </row>
    <row r="50" spans="1:71" x14ac:dyDescent="0.25">
      <c r="A50" s="1484" t="str">
        <f>+A2</f>
        <v>เดือน......เมษายน 2560.................</v>
      </c>
      <c r="B50" s="1484"/>
      <c r="C50" s="1484"/>
      <c r="D50" s="1484"/>
      <c r="E50" s="1484"/>
      <c r="F50" s="1484"/>
      <c r="G50" s="1484"/>
      <c r="H50" s="1484"/>
      <c r="I50" s="1484"/>
      <c r="J50" s="1484"/>
      <c r="K50" s="1484"/>
      <c r="L50" s="1484"/>
      <c r="M50" s="1484"/>
      <c r="N50" s="1484"/>
      <c r="O50" s="1484"/>
      <c r="P50" s="1484"/>
      <c r="Q50" s="1484"/>
      <c r="R50" s="1484"/>
      <c r="S50" s="1484"/>
      <c r="T50" s="1484"/>
      <c r="U50" s="1484"/>
      <c r="V50" s="1484"/>
      <c r="W50" s="1484"/>
      <c r="X50" s="1484"/>
      <c r="Y50" s="1484"/>
      <c r="Z50" s="1484"/>
      <c r="AA50" s="1484"/>
      <c r="AB50" s="1484"/>
      <c r="AC50" s="1484"/>
      <c r="AD50" s="1484"/>
      <c r="AE50" s="1484"/>
      <c r="AF50" s="1484"/>
      <c r="AG50" s="1484"/>
      <c r="AH50" s="1484"/>
      <c r="AI50" s="1484"/>
      <c r="AJ50" s="1484"/>
      <c r="AK50" s="1172"/>
      <c r="AL50" s="1204"/>
      <c r="AM50" s="1133"/>
      <c r="AN50" s="1148"/>
      <c r="AO50" s="1172"/>
      <c r="AP50" s="1204"/>
      <c r="AQ50" s="1133"/>
      <c r="AR50" s="1148"/>
      <c r="AS50" s="1172"/>
      <c r="AT50" s="1204"/>
      <c r="AU50" s="1133"/>
      <c r="AV50" s="1148"/>
      <c r="AW50" s="1172"/>
      <c r="AX50" s="1204"/>
      <c r="AY50" s="1133"/>
      <c r="AZ50" s="1148"/>
      <c r="BA50" s="1172"/>
      <c r="BB50" s="1204"/>
      <c r="BC50" s="1133"/>
      <c r="BD50" s="1148"/>
      <c r="BE50" s="1172"/>
      <c r="BF50" s="1204"/>
      <c r="BK50" s="1133"/>
      <c r="BL50" s="1148"/>
      <c r="BM50" s="1172"/>
      <c r="BN50" s="1204"/>
    </row>
    <row r="51" spans="1:71" s="294" customFormat="1" x14ac:dyDescent="0.25">
      <c r="A51" s="298" t="s">
        <v>1</v>
      </c>
      <c r="B51" s="299"/>
      <c r="C51" s="1497" t="s">
        <v>23672</v>
      </c>
      <c r="D51" s="1498"/>
      <c r="E51" s="1158"/>
      <c r="F51" s="1189"/>
      <c r="G51" s="1497" t="s">
        <v>23673</v>
      </c>
      <c r="H51" s="1498"/>
      <c r="I51" s="1158"/>
      <c r="J51" s="1189"/>
      <c r="K51" s="1497" t="s">
        <v>23674</v>
      </c>
      <c r="L51" s="1498"/>
      <c r="M51" s="1158"/>
      <c r="N51" s="1189"/>
      <c r="O51" s="1497" t="s">
        <v>23675</v>
      </c>
      <c r="P51" s="1498"/>
      <c r="Q51" s="1158"/>
      <c r="R51" s="1189"/>
      <c r="S51" s="1497" t="s">
        <v>23676</v>
      </c>
      <c r="T51" s="1498"/>
      <c r="U51" s="1158"/>
      <c r="V51" s="1189"/>
      <c r="W51" s="1497" t="s">
        <v>17</v>
      </c>
      <c r="X51" s="1498"/>
      <c r="Y51" s="1158"/>
      <c r="Z51" s="1189"/>
      <c r="AA51" s="1497" t="s">
        <v>23677</v>
      </c>
      <c r="AB51" s="1498"/>
      <c r="AC51" s="1158"/>
      <c r="AD51" s="1189"/>
      <c r="AE51" s="1497" t="s">
        <v>23681</v>
      </c>
      <c r="AF51" s="1498"/>
      <c r="AG51" s="1158"/>
      <c r="AH51" s="1189"/>
      <c r="AI51" s="1497" t="s">
        <v>2</v>
      </c>
      <c r="AJ51" s="1498"/>
      <c r="AK51" s="1158"/>
      <c r="AL51" s="1189"/>
      <c r="AM51" s="1497" t="s">
        <v>23670</v>
      </c>
      <c r="AN51" s="1498"/>
      <c r="AO51" s="1158"/>
      <c r="AP51" s="1189"/>
      <c r="AQ51" s="1497" t="s">
        <v>23678</v>
      </c>
      <c r="AR51" s="1498"/>
      <c r="AS51" s="1158"/>
      <c r="AT51" s="1189"/>
      <c r="AU51" s="1497" t="s">
        <v>23669</v>
      </c>
      <c r="AV51" s="1498"/>
      <c r="AW51" s="1158"/>
      <c r="AX51" s="1189"/>
      <c r="AY51" s="1497" t="s">
        <v>23679</v>
      </c>
      <c r="AZ51" s="1498"/>
      <c r="BA51" s="1158"/>
      <c r="BB51" s="1189"/>
      <c r="BC51" s="1497" t="s">
        <v>23671</v>
      </c>
      <c r="BD51" s="1498"/>
      <c r="BE51" s="1158"/>
      <c r="BF51" s="1189"/>
      <c r="BG51" s="1497" t="s">
        <v>13</v>
      </c>
      <c r="BH51" s="1498"/>
      <c r="BI51" s="1158"/>
      <c r="BJ51" s="1189"/>
      <c r="BK51" s="1497" t="s">
        <v>23680</v>
      </c>
      <c r="BL51" s="1499"/>
      <c r="BM51" s="1158"/>
      <c r="BN51" s="1189"/>
      <c r="BO51" s="1493" t="s">
        <v>12</v>
      </c>
      <c r="BP51" s="1500"/>
      <c r="BQ51" s="1182"/>
      <c r="BR51" s="1215"/>
    </row>
    <row r="52" spans="1:71" x14ac:dyDescent="0.25">
      <c r="A52" s="1490" t="s">
        <v>18</v>
      </c>
      <c r="B52" s="1490" t="s">
        <v>3</v>
      </c>
      <c r="C52" s="1486" t="s">
        <v>23687</v>
      </c>
      <c r="D52" s="1487"/>
      <c r="E52" s="1152"/>
      <c r="F52" s="1184"/>
      <c r="G52" s="1486" t="s">
        <v>23687</v>
      </c>
      <c r="H52" s="1487"/>
      <c r="I52" s="1152"/>
      <c r="J52" s="1184"/>
      <c r="K52" s="1486" t="s">
        <v>23687</v>
      </c>
      <c r="L52" s="1487"/>
      <c r="M52" s="1152"/>
      <c r="N52" s="1184"/>
      <c r="O52" s="1486" t="s">
        <v>23687</v>
      </c>
      <c r="P52" s="1487"/>
      <c r="Q52" s="1152"/>
      <c r="R52" s="1184"/>
      <c r="S52" s="1486" t="s">
        <v>23687</v>
      </c>
      <c r="T52" s="1487"/>
      <c r="U52" s="1152"/>
      <c r="V52" s="1184"/>
      <c r="W52" s="1486" t="s">
        <v>23687</v>
      </c>
      <c r="X52" s="1487"/>
      <c r="Y52" s="1152"/>
      <c r="Z52" s="1184"/>
      <c r="AA52" s="1486" t="s">
        <v>23687</v>
      </c>
      <c r="AB52" s="1487"/>
      <c r="AC52" s="1152"/>
      <c r="AD52" s="1184"/>
      <c r="AE52" s="1486" t="s">
        <v>23687</v>
      </c>
      <c r="AF52" s="1487"/>
      <c r="AG52" s="1152"/>
      <c r="AH52" s="1184"/>
      <c r="AI52" s="1486" t="s">
        <v>23687</v>
      </c>
      <c r="AJ52" s="1487"/>
      <c r="AK52" s="1152"/>
      <c r="AL52" s="1184"/>
      <c r="AM52" s="1486" t="s">
        <v>23687</v>
      </c>
      <c r="AN52" s="1487"/>
      <c r="AO52" s="1152"/>
      <c r="AP52" s="1184"/>
      <c r="AQ52" s="1486" t="s">
        <v>23687</v>
      </c>
      <c r="AR52" s="1487"/>
      <c r="AS52" s="1152"/>
      <c r="AT52" s="1184"/>
      <c r="AU52" s="1486" t="s">
        <v>23687</v>
      </c>
      <c r="AV52" s="1487"/>
      <c r="AW52" s="1152"/>
      <c r="AX52" s="1184"/>
      <c r="AY52" s="1486" t="s">
        <v>23687</v>
      </c>
      <c r="AZ52" s="1487"/>
      <c r="BA52" s="1152"/>
      <c r="BB52" s="1184"/>
      <c r="BC52" s="1486" t="s">
        <v>23687</v>
      </c>
      <c r="BD52" s="1487"/>
      <c r="BE52" s="1152"/>
      <c r="BF52" s="1184"/>
      <c r="BG52" s="1486" t="s">
        <v>23687</v>
      </c>
      <c r="BH52" s="1487"/>
      <c r="BI52" s="1152"/>
      <c r="BJ52" s="1184"/>
      <c r="BK52" s="1486" t="s">
        <v>23687</v>
      </c>
      <c r="BL52" s="1488"/>
      <c r="BM52" s="1152"/>
      <c r="BN52" s="1184"/>
      <c r="BO52" s="1486" t="s">
        <v>23687</v>
      </c>
      <c r="BP52" s="1487"/>
      <c r="BQ52" s="1180"/>
      <c r="BR52" s="1213"/>
    </row>
    <row r="53" spans="1:71" x14ac:dyDescent="0.25">
      <c r="A53" s="1490"/>
      <c r="B53" s="1490"/>
      <c r="C53" s="1134" t="s">
        <v>4</v>
      </c>
      <c r="D53" s="1138" t="s">
        <v>5</v>
      </c>
      <c r="E53" s="1153" t="s">
        <v>23723</v>
      </c>
      <c r="F53" s="1190" t="s">
        <v>23723</v>
      </c>
      <c r="G53" s="1134" t="s">
        <v>4</v>
      </c>
      <c r="H53" s="1138" t="s">
        <v>5</v>
      </c>
      <c r="I53" s="1153" t="s">
        <v>23723</v>
      </c>
      <c r="J53" s="1190" t="s">
        <v>23732</v>
      </c>
      <c r="K53" s="1134" t="s">
        <v>4</v>
      </c>
      <c r="L53" s="1138" t="s">
        <v>5</v>
      </c>
      <c r="M53" s="1153" t="s">
        <v>23723</v>
      </c>
      <c r="N53" s="1190" t="s">
        <v>23732</v>
      </c>
      <c r="O53" s="1134" t="s">
        <v>4</v>
      </c>
      <c r="P53" s="1138" t="s">
        <v>5</v>
      </c>
      <c r="Q53" s="1153" t="s">
        <v>23723</v>
      </c>
      <c r="R53" s="1190" t="s">
        <v>23732</v>
      </c>
      <c r="S53" s="1134" t="s">
        <v>4</v>
      </c>
      <c r="T53" s="1138" t="s">
        <v>5</v>
      </c>
      <c r="U53" s="1153" t="s">
        <v>23723</v>
      </c>
      <c r="V53" s="1190" t="s">
        <v>23732</v>
      </c>
      <c r="W53" s="1134" t="s">
        <v>4</v>
      </c>
      <c r="X53" s="1138" t="s">
        <v>5</v>
      </c>
      <c r="Y53" s="1153" t="s">
        <v>23723</v>
      </c>
      <c r="Z53" s="1190" t="s">
        <v>23732</v>
      </c>
      <c r="AA53" s="1134" t="s">
        <v>4</v>
      </c>
      <c r="AB53" s="1138" t="s">
        <v>5</v>
      </c>
      <c r="AC53" s="1153" t="s">
        <v>23723</v>
      </c>
      <c r="AD53" s="1190" t="s">
        <v>23732</v>
      </c>
      <c r="AE53" s="1134" t="s">
        <v>4</v>
      </c>
      <c r="AF53" s="1138" t="s">
        <v>5</v>
      </c>
      <c r="AG53" s="1153" t="s">
        <v>23723</v>
      </c>
      <c r="AH53" s="1190" t="s">
        <v>23732</v>
      </c>
      <c r="AI53" s="1134" t="s">
        <v>4</v>
      </c>
      <c r="AJ53" s="1138" t="s">
        <v>5</v>
      </c>
      <c r="AK53" s="1153" t="s">
        <v>23723</v>
      </c>
      <c r="AL53" s="1190" t="s">
        <v>23732</v>
      </c>
      <c r="AM53" s="1134" t="s">
        <v>4</v>
      </c>
      <c r="AN53" s="1138" t="s">
        <v>5</v>
      </c>
      <c r="AO53" s="1153" t="s">
        <v>23723</v>
      </c>
      <c r="AP53" s="1190" t="s">
        <v>23732</v>
      </c>
      <c r="AQ53" s="1134" t="s">
        <v>4</v>
      </c>
      <c r="AR53" s="1138" t="s">
        <v>5</v>
      </c>
      <c r="AS53" s="1153" t="s">
        <v>23723</v>
      </c>
      <c r="AT53" s="1190" t="s">
        <v>23732</v>
      </c>
      <c r="AU53" s="1134" t="s">
        <v>4</v>
      </c>
      <c r="AV53" s="1138" t="s">
        <v>5</v>
      </c>
      <c r="AW53" s="1153" t="s">
        <v>23723</v>
      </c>
      <c r="AX53" s="1190" t="s">
        <v>23732</v>
      </c>
      <c r="AY53" s="1134" t="s">
        <v>4</v>
      </c>
      <c r="AZ53" s="1138" t="s">
        <v>5</v>
      </c>
      <c r="BA53" s="1153" t="s">
        <v>23723</v>
      </c>
      <c r="BB53" s="1190" t="s">
        <v>23732</v>
      </c>
      <c r="BC53" s="1134" t="s">
        <v>4</v>
      </c>
      <c r="BD53" s="1138" t="s">
        <v>5</v>
      </c>
      <c r="BE53" s="1153" t="s">
        <v>23723</v>
      </c>
      <c r="BF53" s="1190" t="s">
        <v>23732</v>
      </c>
      <c r="BG53" s="1134" t="s">
        <v>4</v>
      </c>
      <c r="BH53" s="1138" t="s">
        <v>5</v>
      </c>
      <c r="BI53" s="1153" t="s">
        <v>23723</v>
      </c>
      <c r="BJ53" s="1190" t="s">
        <v>23732</v>
      </c>
      <c r="BK53" s="1134" t="s">
        <v>4</v>
      </c>
      <c r="BL53" s="1138" t="s">
        <v>5</v>
      </c>
      <c r="BM53" s="1153" t="s">
        <v>23723</v>
      </c>
      <c r="BN53" s="1190" t="s">
        <v>23732</v>
      </c>
      <c r="BO53" s="1134" t="s">
        <v>4</v>
      </c>
      <c r="BP53" s="1138" t="s">
        <v>5</v>
      </c>
      <c r="BQ53" s="1153" t="s">
        <v>23723</v>
      </c>
      <c r="BR53" s="1190" t="s">
        <v>23732</v>
      </c>
    </row>
    <row r="54" spans="1:71" x14ac:dyDescent="0.25">
      <c r="A54" s="301" t="s">
        <v>2910</v>
      </c>
      <c r="B54" s="302" t="s">
        <v>6</v>
      </c>
      <c r="C54" s="300">
        <f t="shared" ref="C54:AH54" si="14">+C6+C30</f>
        <v>0</v>
      </c>
      <c r="D54" s="373">
        <f t="shared" si="14"/>
        <v>0</v>
      </c>
      <c r="E54" s="1159">
        <f t="shared" si="14"/>
        <v>0</v>
      </c>
      <c r="F54" s="1191">
        <f t="shared" si="14"/>
        <v>0</v>
      </c>
      <c r="G54" s="1135">
        <f t="shared" si="14"/>
        <v>24</v>
      </c>
      <c r="H54" s="313">
        <f t="shared" si="14"/>
        <v>25285</v>
      </c>
      <c r="I54" s="1160">
        <f t="shared" si="14"/>
        <v>14566</v>
      </c>
      <c r="J54" s="1192">
        <f t="shared" si="14"/>
        <v>14566</v>
      </c>
      <c r="K54" s="1135">
        <f t="shared" si="14"/>
        <v>7</v>
      </c>
      <c r="L54" s="313">
        <f t="shared" si="14"/>
        <v>1589</v>
      </c>
      <c r="M54" s="1160">
        <f t="shared" si="14"/>
        <v>1589</v>
      </c>
      <c r="N54" s="1192">
        <f t="shared" si="14"/>
        <v>1589</v>
      </c>
      <c r="O54" s="1135">
        <f t="shared" si="14"/>
        <v>17</v>
      </c>
      <c r="P54" s="313">
        <f t="shared" si="14"/>
        <v>10861.39</v>
      </c>
      <c r="Q54" s="1160">
        <f t="shared" si="14"/>
        <v>5101.91</v>
      </c>
      <c r="R54" s="1192">
        <f t="shared" si="14"/>
        <v>5101.91</v>
      </c>
      <c r="S54" s="1135">
        <f t="shared" si="14"/>
        <v>8</v>
      </c>
      <c r="T54" s="313">
        <f t="shared" si="14"/>
        <v>2292</v>
      </c>
      <c r="U54" s="1160">
        <f t="shared" si="14"/>
        <v>2292</v>
      </c>
      <c r="V54" s="1192">
        <f t="shared" si="14"/>
        <v>2292</v>
      </c>
      <c r="W54" s="1135">
        <f t="shared" si="14"/>
        <v>18</v>
      </c>
      <c r="X54" s="313">
        <f t="shared" si="14"/>
        <v>9268</v>
      </c>
      <c r="Y54" s="1160">
        <f t="shared" si="14"/>
        <v>7282</v>
      </c>
      <c r="Z54" s="1192">
        <f t="shared" si="14"/>
        <v>7282</v>
      </c>
      <c r="AA54" s="1135">
        <f t="shared" si="14"/>
        <v>14</v>
      </c>
      <c r="AB54" s="313">
        <f t="shared" si="14"/>
        <v>6993</v>
      </c>
      <c r="AC54" s="1160">
        <f t="shared" si="14"/>
        <v>4976</v>
      </c>
      <c r="AD54" s="1192">
        <f t="shared" si="14"/>
        <v>4976</v>
      </c>
      <c r="AE54" s="1135">
        <f t="shared" si="14"/>
        <v>13</v>
      </c>
      <c r="AF54" s="313">
        <f t="shared" si="14"/>
        <v>7577</v>
      </c>
      <c r="AG54" s="1160">
        <f t="shared" si="14"/>
        <v>5495</v>
      </c>
      <c r="AH54" s="1192">
        <f t="shared" si="14"/>
        <v>5495</v>
      </c>
      <c r="AI54" s="1135">
        <f t="shared" ref="AI54:BN54" si="15">+AI6+AI30</f>
        <v>11</v>
      </c>
      <c r="AJ54" s="313">
        <f t="shared" si="15"/>
        <v>2261</v>
      </c>
      <c r="AK54" s="1160">
        <f t="shared" si="15"/>
        <v>2261</v>
      </c>
      <c r="AL54" s="1192">
        <f t="shared" si="15"/>
        <v>2261</v>
      </c>
      <c r="AM54" s="1135">
        <f t="shared" si="15"/>
        <v>4</v>
      </c>
      <c r="AN54" s="313">
        <f t="shared" si="15"/>
        <v>3558</v>
      </c>
      <c r="AO54" s="1160">
        <f t="shared" si="15"/>
        <v>2003</v>
      </c>
      <c r="AP54" s="1192">
        <f t="shared" si="15"/>
        <v>2003</v>
      </c>
      <c r="AQ54" s="1135">
        <f t="shared" si="15"/>
        <v>0</v>
      </c>
      <c r="AR54" s="313">
        <f t="shared" si="15"/>
        <v>0</v>
      </c>
      <c r="AS54" s="1160">
        <f t="shared" si="15"/>
        <v>0</v>
      </c>
      <c r="AT54" s="1192">
        <f t="shared" si="15"/>
        <v>0</v>
      </c>
      <c r="AU54" s="1135">
        <f t="shared" si="15"/>
        <v>17</v>
      </c>
      <c r="AV54" s="313">
        <f t="shared" si="15"/>
        <v>6815</v>
      </c>
      <c r="AW54" s="1160">
        <f t="shared" si="15"/>
        <v>4580</v>
      </c>
      <c r="AX54" s="1192">
        <f t="shared" si="15"/>
        <v>4580</v>
      </c>
      <c r="AY54" s="1135">
        <f t="shared" si="15"/>
        <v>0</v>
      </c>
      <c r="AZ54" s="313">
        <f t="shared" si="15"/>
        <v>0</v>
      </c>
      <c r="BA54" s="1160">
        <f t="shared" si="15"/>
        <v>0</v>
      </c>
      <c r="BB54" s="1192">
        <f t="shared" si="15"/>
        <v>0</v>
      </c>
      <c r="BC54" s="1135">
        <f t="shared" si="15"/>
        <v>49</v>
      </c>
      <c r="BD54" s="313">
        <f t="shared" si="15"/>
        <v>15191</v>
      </c>
      <c r="BE54" s="1160">
        <f t="shared" si="15"/>
        <v>14223</v>
      </c>
      <c r="BF54" s="1192">
        <f t="shared" si="15"/>
        <v>14223</v>
      </c>
      <c r="BG54" s="1135">
        <f t="shared" si="15"/>
        <v>3</v>
      </c>
      <c r="BH54" s="313">
        <f t="shared" si="15"/>
        <v>1497</v>
      </c>
      <c r="BI54" s="1160">
        <f t="shared" si="15"/>
        <v>1045</v>
      </c>
      <c r="BJ54" s="1192">
        <f t="shared" si="15"/>
        <v>1045</v>
      </c>
      <c r="BK54" s="1135">
        <f t="shared" si="15"/>
        <v>0</v>
      </c>
      <c r="BL54" s="313">
        <f t="shared" si="15"/>
        <v>0</v>
      </c>
      <c r="BM54" s="1160">
        <f t="shared" si="15"/>
        <v>0</v>
      </c>
      <c r="BN54" s="1192">
        <f t="shared" si="15"/>
        <v>0</v>
      </c>
      <c r="BO54" s="285">
        <f t="shared" ref="BO54" si="16">+C54+G54+K54+O54+S54+W54+AA54+AE54+AI54+AM54+AQ54+AU54+AY54+BC54+BG54+BK54</f>
        <v>185</v>
      </c>
      <c r="BP54" s="1136">
        <f t="shared" ref="BP54" si="17">+D54+H54+L54+P54+T54+X54+AB54+AF54+AJ54+AN54+AR54+AV54+AZ54+BD54+BH54+BL54</f>
        <v>93187.39</v>
      </c>
      <c r="BQ54" s="1177">
        <f t="shared" ref="BQ54" si="18">+E54+I54+M54+Q54+U54+Y54+AC54+AG54+AK54+AO54+AS54+AW54+BA54+BE54+BI54+BM54</f>
        <v>65413.91</v>
      </c>
      <c r="BR54" s="1210">
        <f t="shared" ref="BR54" si="19">+F54+J54+N54+R54+V54+Z54+AD54+AH54+AL54+AP54+AT54+AX54+BB54+BF54+BJ54+BN54</f>
        <v>65413.91</v>
      </c>
      <c r="BS54" s="281" t="str">
        <f>VLOOKUP(A54,Sheet2!A:B,2,FALSE)</f>
        <v>โรงพยาบาลพระนครศรีอยุธยา</v>
      </c>
    </row>
    <row r="55" spans="1:71" x14ac:dyDescent="0.25">
      <c r="A55" s="301" t="s">
        <v>2952</v>
      </c>
      <c r="B55" s="302" t="s">
        <v>7</v>
      </c>
      <c r="C55" s="1135">
        <f t="shared" ref="C55:AH55" si="20">+C7+C31</f>
        <v>128</v>
      </c>
      <c r="D55" s="313">
        <f t="shared" si="20"/>
        <v>120562.25</v>
      </c>
      <c r="E55" s="1160">
        <f t="shared" si="20"/>
        <v>51287.75</v>
      </c>
      <c r="F55" s="1192">
        <f t="shared" si="20"/>
        <v>51287.75</v>
      </c>
      <c r="G55" s="300">
        <f t="shared" si="20"/>
        <v>0</v>
      </c>
      <c r="H55" s="373">
        <f t="shared" si="20"/>
        <v>0</v>
      </c>
      <c r="I55" s="1159">
        <f t="shared" si="20"/>
        <v>0</v>
      </c>
      <c r="J55" s="1191">
        <f t="shared" si="20"/>
        <v>0</v>
      </c>
      <c r="K55" s="1135">
        <f t="shared" si="20"/>
        <v>0</v>
      </c>
      <c r="L55" s="313">
        <f t="shared" si="20"/>
        <v>0</v>
      </c>
      <c r="M55" s="1160">
        <f t="shared" si="20"/>
        <v>0</v>
      </c>
      <c r="N55" s="1192">
        <f t="shared" si="20"/>
        <v>0</v>
      </c>
      <c r="O55" s="1135">
        <f t="shared" si="20"/>
        <v>0</v>
      </c>
      <c r="P55" s="313">
        <f t="shared" si="20"/>
        <v>0</v>
      </c>
      <c r="Q55" s="1160">
        <f t="shared" si="20"/>
        <v>0</v>
      </c>
      <c r="R55" s="1192">
        <f t="shared" si="20"/>
        <v>0</v>
      </c>
      <c r="S55" s="1135">
        <f t="shared" si="20"/>
        <v>15</v>
      </c>
      <c r="T55" s="313">
        <f t="shared" si="20"/>
        <v>7876</v>
      </c>
      <c r="U55" s="1160">
        <f t="shared" si="20"/>
        <v>6079</v>
      </c>
      <c r="V55" s="1192">
        <f t="shared" si="20"/>
        <v>6079</v>
      </c>
      <c r="W55" s="1135">
        <f t="shared" si="20"/>
        <v>14</v>
      </c>
      <c r="X55" s="313">
        <f t="shared" si="20"/>
        <v>5851</v>
      </c>
      <c r="Y55" s="1160">
        <f t="shared" si="20"/>
        <v>4307</v>
      </c>
      <c r="Z55" s="1192">
        <f t="shared" si="20"/>
        <v>4307</v>
      </c>
      <c r="AA55" s="1135">
        <f t="shared" si="20"/>
        <v>4</v>
      </c>
      <c r="AB55" s="313">
        <f t="shared" si="20"/>
        <v>470</v>
      </c>
      <c r="AC55" s="1160">
        <f t="shared" si="20"/>
        <v>470</v>
      </c>
      <c r="AD55" s="1192">
        <f t="shared" si="20"/>
        <v>470</v>
      </c>
      <c r="AE55" s="1135">
        <f t="shared" si="20"/>
        <v>2</v>
      </c>
      <c r="AF55" s="313">
        <f t="shared" si="20"/>
        <v>1810</v>
      </c>
      <c r="AG55" s="1160">
        <f t="shared" si="20"/>
        <v>1250</v>
      </c>
      <c r="AH55" s="1192">
        <f t="shared" si="20"/>
        <v>1250</v>
      </c>
      <c r="AI55" s="1135">
        <f t="shared" ref="AI55:BN55" si="21">+AI7+AI31</f>
        <v>12</v>
      </c>
      <c r="AJ55" s="313">
        <f t="shared" si="21"/>
        <v>2728</v>
      </c>
      <c r="AK55" s="1160">
        <f t="shared" si="21"/>
        <v>2728</v>
      </c>
      <c r="AL55" s="1192">
        <f t="shared" si="21"/>
        <v>2728</v>
      </c>
      <c r="AM55" s="1135">
        <f t="shared" si="21"/>
        <v>0</v>
      </c>
      <c r="AN55" s="313">
        <f t="shared" si="21"/>
        <v>0</v>
      </c>
      <c r="AO55" s="1160">
        <f t="shared" si="21"/>
        <v>0</v>
      </c>
      <c r="AP55" s="1192">
        <f t="shared" si="21"/>
        <v>0</v>
      </c>
      <c r="AQ55" s="1135">
        <f t="shared" si="21"/>
        <v>9</v>
      </c>
      <c r="AR55" s="313">
        <f t="shared" si="21"/>
        <v>5040</v>
      </c>
      <c r="AS55" s="1160">
        <f t="shared" si="21"/>
        <v>3372</v>
      </c>
      <c r="AT55" s="1192">
        <f t="shared" si="21"/>
        <v>3372</v>
      </c>
      <c r="AU55" s="1135">
        <f t="shared" si="21"/>
        <v>0</v>
      </c>
      <c r="AV55" s="313">
        <f t="shared" si="21"/>
        <v>0</v>
      </c>
      <c r="AW55" s="1160">
        <f t="shared" si="21"/>
        <v>0</v>
      </c>
      <c r="AX55" s="1192">
        <f t="shared" si="21"/>
        <v>0</v>
      </c>
      <c r="AY55" s="1135">
        <f t="shared" si="21"/>
        <v>0</v>
      </c>
      <c r="AZ55" s="313">
        <f t="shared" si="21"/>
        <v>0</v>
      </c>
      <c r="BA55" s="1160">
        <f t="shared" si="21"/>
        <v>0</v>
      </c>
      <c r="BB55" s="1192">
        <f t="shared" si="21"/>
        <v>0</v>
      </c>
      <c r="BC55" s="1135">
        <f t="shared" si="21"/>
        <v>1</v>
      </c>
      <c r="BD55" s="313">
        <f t="shared" si="21"/>
        <v>404</v>
      </c>
      <c r="BE55" s="1160">
        <f t="shared" si="21"/>
        <v>404</v>
      </c>
      <c r="BF55" s="1192">
        <f t="shared" si="21"/>
        <v>404</v>
      </c>
      <c r="BG55" s="1135">
        <f t="shared" si="21"/>
        <v>1</v>
      </c>
      <c r="BH55" s="313">
        <f t="shared" si="21"/>
        <v>629</v>
      </c>
      <c r="BI55" s="1160">
        <f t="shared" si="21"/>
        <v>629</v>
      </c>
      <c r="BJ55" s="1192">
        <f t="shared" si="21"/>
        <v>629</v>
      </c>
      <c r="BK55" s="1135">
        <f t="shared" si="21"/>
        <v>0</v>
      </c>
      <c r="BL55" s="313">
        <f t="shared" si="21"/>
        <v>0</v>
      </c>
      <c r="BM55" s="1160">
        <f t="shared" si="21"/>
        <v>0</v>
      </c>
      <c r="BN55" s="1192">
        <f t="shared" si="21"/>
        <v>0</v>
      </c>
      <c r="BO55" s="285">
        <f t="shared" ref="BO55:BO70" si="22">+C55+G55+K55+O55+S55+W55+AA55+AE55+AI55+AM55+AQ55+AU55+AY55+BC55+BG55+BK55</f>
        <v>186</v>
      </c>
      <c r="BP55" s="1136">
        <f t="shared" ref="BP55:BP70" si="23">+D55+H55+L55+P55+T55+X55+AB55+AF55+AJ55+AN55+AR55+AV55+AZ55+BD55+BH55+BL55</f>
        <v>145370.25</v>
      </c>
      <c r="BQ55" s="1177">
        <f t="shared" ref="BQ55:BQ70" si="24">+E55+I55+M55+Q55+U55+Y55+AC55+AG55+AK55+AO55+AS55+AW55+BA55+BE55+BI55+BM55</f>
        <v>70526.75</v>
      </c>
      <c r="BR55" s="1210">
        <f t="shared" ref="BR55:BR70" si="25">+F55+J55+N55+R55+V55+Z55+AD55+AH55+AL55+AP55+AT55+AX55+BB55+BF55+BJ55+BN55</f>
        <v>70526.75</v>
      </c>
      <c r="BS55" s="281" t="str">
        <f>VLOOKUP(A55,Sheet2!A:B,2,FALSE)</f>
        <v>โรงพยาบาลเสนา</v>
      </c>
    </row>
    <row r="56" spans="1:71" x14ac:dyDescent="0.25">
      <c r="A56" s="301" t="s">
        <v>3053</v>
      </c>
      <c r="B56" s="302" t="s">
        <v>3054</v>
      </c>
      <c r="C56" s="1135">
        <f t="shared" ref="C56:AH56" si="26">+C8+C32</f>
        <v>296</v>
      </c>
      <c r="D56" s="313">
        <f t="shared" si="26"/>
        <v>308541.5</v>
      </c>
      <c r="E56" s="1160">
        <f t="shared" si="26"/>
        <v>64153.5</v>
      </c>
      <c r="F56" s="1192">
        <f t="shared" si="26"/>
        <v>64153.589999999982</v>
      </c>
      <c r="G56" s="1135">
        <f t="shared" si="26"/>
        <v>9</v>
      </c>
      <c r="H56" s="313">
        <f t="shared" si="26"/>
        <v>11098</v>
      </c>
      <c r="I56" s="1160">
        <f t="shared" si="26"/>
        <v>2833</v>
      </c>
      <c r="J56" s="1192">
        <f t="shared" si="26"/>
        <v>2833</v>
      </c>
      <c r="K56" s="300">
        <f t="shared" si="26"/>
        <v>0</v>
      </c>
      <c r="L56" s="373">
        <f t="shared" si="26"/>
        <v>0</v>
      </c>
      <c r="M56" s="1159">
        <f t="shared" si="26"/>
        <v>0</v>
      </c>
      <c r="N56" s="1191">
        <f t="shared" si="26"/>
        <v>0</v>
      </c>
      <c r="O56" s="1135">
        <f t="shared" si="26"/>
        <v>1</v>
      </c>
      <c r="P56" s="313">
        <f t="shared" si="26"/>
        <v>1251</v>
      </c>
      <c r="Q56" s="1160">
        <f t="shared" si="26"/>
        <v>350</v>
      </c>
      <c r="R56" s="1192">
        <f t="shared" si="26"/>
        <v>350</v>
      </c>
      <c r="S56" s="1135">
        <f t="shared" si="26"/>
        <v>0</v>
      </c>
      <c r="T56" s="313">
        <f t="shared" si="26"/>
        <v>0</v>
      </c>
      <c r="U56" s="1160">
        <f t="shared" si="26"/>
        <v>0</v>
      </c>
      <c r="V56" s="1192">
        <f t="shared" si="26"/>
        <v>0</v>
      </c>
      <c r="W56" s="1135">
        <f t="shared" si="26"/>
        <v>0</v>
      </c>
      <c r="X56" s="313">
        <f t="shared" si="26"/>
        <v>0</v>
      </c>
      <c r="Y56" s="1160">
        <f t="shared" si="26"/>
        <v>0</v>
      </c>
      <c r="Z56" s="1192">
        <f t="shared" si="26"/>
        <v>0</v>
      </c>
      <c r="AA56" s="1135">
        <f t="shared" si="26"/>
        <v>0</v>
      </c>
      <c r="AB56" s="313">
        <f t="shared" si="26"/>
        <v>0</v>
      </c>
      <c r="AC56" s="1160">
        <f t="shared" si="26"/>
        <v>0</v>
      </c>
      <c r="AD56" s="1192">
        <f t="shared" si="26"/>
        <v>0</v>
      </c>
      <c r="AE56" s="1135">
        <f t="shared" si="26"/>
        <v>0</v>
      </c>
      <c r="AF56" s="313">
        <f t="shared" si="26"/>
        <v>0</v>
      </c>
      <c r="AG56" s="1160">
        <f t="shared" si="26"/>
        <v>0</v>
      </c>
      <c r="AH56" s="1192">
        <f t="shared" si="26"/>
        <v>0</v>
      </c>
      <c r="AI56" s="1135">
        <f t="shared" ref="AI56:BN56" si="27">+AI8+AI32</f>
        <v>0</v>
      </c>
      <c r="AJ56" s="313">
        <f t="shared" si="27"/>
        <v>0</v>
      </c>
      <c r="AK56" s="1160">
        <f t="shared" si="27"/>
        <v>0</v>
      </c>
      <c r="AL56" s="1192">
        <f t="shared" si="27"/>
        <v>0</v>
      </c>
      <c r="AM56" s="1135">
        <f t="shared" si="27"/>
        <v>3</v>
      </c>
      <c r="AN56" s="313">
        <f t="shared" si="27"/>
        <v>1298</v>
      </c>
      <c r="AO56" s="1160">
        <f t="shared" si="27"/>
        <v>632.5</v>
      </c>
      <c r="AP56" s="1192">
        <f t="shared" si="27"/>
        <v>632.5</v>
      </c>
      <c r="AQ56" s="1135">
        <f t="shared" si="27"/>
        <v>0</v>
      </c>
      <c r="AR56" s="313">
        <f t="shared" si="27"/>
        <v>0</v>
      </c>
      <c r="AS56" s="1160">
        <f t="shared" si="27"/>
        <v>0</v>
      </c>
      <c r="AT56" s="1192">
        <f t="shared" si="27"/>
        <v>0</v>
      </c>
      <c r="AU56" s="1135">
        <f t="shared" si="27"/>
        <v>1</v>
      </c>
      <c r="AV56" s="313">
        <f t="shared" si="27"/>
        <v>1270</v>
      </c>
      <c r="AW56" s="1160">
        <f t="shared" si="27"/>
        <v>350</v>
      </c>
      <c r="AX56" s="1192">
        <f t="shared" si="27"/>
        <v>350</v>
      </c>
      <c r="AY56" s="1135">
        <f t="shared" si="27"/>
        <v>0</v>
      </c>
      <c r="AZ56" s="313">
        <f t="shared" si="27"/>
        <v>0</v>
      </c>
      <c r="BA56" s="1160">
        <f t="shared" si="27"/>
        <v>0</v>
      </c>
      <c r="BB56" s="1192">
        <f t="shared" si="27"/>
        <v>0</v>
      </c>
      <c r="BC56" s="1135">
        <f t="shared" si="27"/>
        <v>0</v>
      </c>
      <c r="BD56" s="313">
        <f t="shared" si="27"/>
        <v>0</v>
      </c>
      <c r="BE56" s="1160">
        <f t="shared" si="27"/>
        <v>0</v>
      </c>
      <c r="BF56" s="1192">
        <f t="shared" si="27"/>
        <v>0</v>
      </c>
      <c r="BG56" s="1135">
        <f t="shared" si="27"/>
        <v>0</v>
      </c>
      <c r="BH56" s="313">
        <f t="shared" si="27"/>
        <v>0</v>
      </c>
      <c r="BI56" s="1160">
        <f t="shared" si="27"/>
        <v>0</v>
      </c>
      <c r="BJ56" s="1192">
        <f t="shared" si="27"/>
        <v>0</v>
      </c>
      <c r="BK56" s="1135">
        <f t="shared" si="27"/>
        <v>0</v>
      </c>
      <c r="BL56" s="313">
        <f t="shared" si="27"/>
        <v>0</v>
      </c>
      <c r="BM56" s="1160">
        <f t="shared" si="27"/>
        <v>0</v>
      </c>
      <c r="BN56" s="1192">
        <f t="shared" si="27"/>
        <v>0</v>
      </c>
      <c r="BO56" s="285">
        <f t="shared" si="22"/>
        <v>310</v>
      </c>
      <c r="BP56" s="1136">
        <f t="shared" si="23"/>
        <v>323458.5</v>
      </c>
      <c r="BQ56" s="1177">
        <f t="shared" si="24"/>
        <v>68319</v>
      </c>
      <c r="BR56" s="1210">
        <f t="shared" si="25"/>
        <v>68319.089999999982</v>
      </c>
      <c r="BS56" s="281" t="str">
        <f>VLOOKUP(A56,Sheet2!A:B,2,FALSE)</f>
        <v>โรงพยาบาลท่าเรือ</v>
      </c>
    </row>
    <row r="57" spans="1:71" x14ac:dyDescent="0.25">
      <c r="A57" s="303" t="s">
        <v>3055</v>
      </c>
      <c r="B57" s="302" t="s">
        <v>8</v>
      </c>
      <c r="C57" s="1135">
        <f t="shared" ref="C57:AH57" si="28">+C9+C33</f>
        <v>502</v>
      </c>
      <c r="D57" s="313">
        <f t="shared" si="28"/>
        <v>691867.75</v>
      </c>
      <c r="E57" s="1160">
        <f t="shared" si="28"/>
        <v>116757.625</v>
      </c>
      <c r="F57" s="1192">
        <f t="shared" si="28"/>
        <v>116757.72000000002</v>
      </c>
      <c r="G57" s="1135">
        <f t="shared" si="28"/>
        <v>14</v>
      </c>
      <c r="H57" s="313">
        <f t="shared" si="28"/>
        <v>14845</v>
      </c>
      <c r="I57" s="1160">
        <f t="shared" si="28"/>
        <v>4194</v>
      </c>
      <c r="J57" s="1192">
        <f t="shared" si="28"/>
        <v>4194</v>
      </c>
      <c r="K57" s="1135">
        <f t="shared" si="28"/>
        <v>2</v>
      </c>
      <c r="L57" s="313">
        <f t="shared" si="28"/>
        <v>1003</v>
      </c>
      <c r="M57" s="1160">
        <f t="shared" si="28"/>
        <v>457</v>
      </c>
      <c r="N57" s="1192">
        <f t="shared" si="28"/>
        <v>457</v>
      </c>
      <c r="O57" s="300">
        <f t="shared" si="28"/>
        <v>0</v>
      </c>
      <c r="P57" s="373">
        <f t="shared" si="28"/>
        <v>0</v>
      </c>
      <c r="Q57" s="1159">
        <f t="shared" si="28"/>
        <v>0</v>
      </c>
      <c r="R57" s="1191">
        <f t="shared" si="28"/>
        <v>0</v>
      </c>
      <c r="S57" s="1135">
        <f t="shared" si="28"/>
        <v>0</v>
      </c>
      <c r="T57" s="313">
        <f t="shared" si="28"/>
        <v>0</v>
      </c>
      <c r="U57" s="1160">
        <f t="shared" si="28"/>
        <v>0</v>
      </c>
      <c r="V57" s="1192">
        <f t="shared" si="28"/>
        <v>0</v>
      </c>
      <c r="W57" s="1135">
        <f t="shared" si="28"/>
        <v>0</v>
      </c>
      <c r="X57" s="313">
        <f t="shared" si="28"/>
        <v>0</v>
      </c>
      <c r="Y57" s="1160">
        <f t="shared" si="28"/>
        <v>0</v>
      </c>
      <c r="Z57" s="1192">
        <f t="shared" si="28"/>
        <v>0</v>
      </c>
      <c r="AA57" s="1135">
        <f t="shared" si="28"/>
        <v>2</v>
      </c>
      <c r="AB57" s="313">
        <f t="shared" si="28"/>
        <v>340</v>
      </c>
      <c r="AC57" s="1160">
        <f t="shared" si="28"/>
        <v>170</v>
      </c>
      <c r="AD57" s="1192">
        <f t="shared" si="28"/>
        <v>170</v>
      </c>
      <c r="AE57" s="1135">
        <f t="shared" si="28"/>
        <v>7</v>
      </c>
      <c r="AF57" s="313">
        <f t="shared" si="28"/>
        <v>3430</v>
      </c>
      <c r="AG57" s="1160">
        <f t="shared" si="28"/>
        <v>1485</v>
      </c>
      <c r="AH57" s="1192">
        <f t="shared" si="28"/>
        <v>1485</v>
      </c>
      <c r="AI57" s="1135">
        <f t="shared" ref="AI57:BN57" si="29">+AI9+AI33</f>
        <v>1</v>
      </c>
      <c r="AJ57" s="313">
        <f t="shared" si="29"/>
        <v>245</v>
      </c>
      <c r="AK57" s="1160">
        <f t="shared" si="29"/>
        <v>122.5</v>
      </c>
      <c r="AL57" s="1192">
        <f t="shared" si="29"/>
        <v>122.5</v>
      </c>
      <c r="AM57" s="1135">
        <f t="shared" si="29"/>
        <v>4</v>
      </c>
      <c r="AN57" s="313">
        <f t="shared" si="29"/>
        <v>3668</v>
      </c>
      <c r="AO57" s="1160">
        <f t="shared" si="29"/>
        <v>747</v>
      </c>
      <c r="AP57" s="1192">
        <f t="shared" si="29"/>
        <v>747</v>
      </c>
      <c r="AQ57" s="1135">
        <f t="shared" si="29"/>
        <v>0</v>
      </c>
      <c r="AR57" s="313">
        <f t="shared" si="29"/>
        <v>0</v>
      </c>
      <c r="AS57" s="1160">
        <f t="shared" si="29"/>
        <v>0</v>
      </c>
      <c r="AT57" s="1192">
        <f t="shared" si="29"/>
        <v>0</v>
      </c>
      <c r="AU57" s="1135">
        <f t="shared" si="29"/>
        <v>0</v>
      </c>
      <c r="AV57" s="313">
        <f t="shared" si="29"/>
        <v>0</v>
      </c>
      <c r="AW57" s="1160">
        <f t="shared" si="29"/>
        <v>0</v>
      </c>
      <c r="AX57" s="1192">
        <f t="shared" si="29"/>
        <v>0</v>
      </c>
      <c r="AY57" s="1135">
        <f t="shared" si="29"/>
        <v>0</v>
      </c>
      <c r="AZ57" s="313">
        <f t="shared" si="29"/>
        <v>0</v>
      </c>
      <c r="BA57" s="1160">
        <f t="shared" si="29"/>
        <v>0</v>
      </c>
      <c r="BB57" s="1192">
        <f t="shared" si="29"/>
        <v>0</v>
      </c>
      <c r="BC57" s="1135">
        <f t="shared" si="29"/>
        <v>2</v>
      </c>
      <c r="BD57" s="313">
        <f t="shared" si="29"/>
        <v>679</v>
      </c>
      <c r="BE57" s="1160">
        <f t="shared" si="29"/>
        <v>339.5</v>
      </c>
      <c r="BF57" s="1192">
        <f t="shared" si="29"/>
        <v>339.5</v>
      </c>
      <c r="BG57" s="1135">
        <f t="shared" si="29"/>
        <v>0</v>
      </c>
      <c r="BH57" s="313">
        <f t="shared" si="29"/>
        <v>0</v>
      </c>
      <c r="BI57" s="1160">
        <f t="shared" si="29"/>
        <v>0</v>
      </c>
      <c r="BJ57" s="1192">
        <f t="shared" si="29"/>
        <v>0</v>
      </c>
      <c r="BK57" s="1135">
        <f t="shared" si="29"/>
        <v>0</v>
      </c>
      <c r="BL57" s="313">
        <f t="shared" si="29"/>
        <v>0</v>
      </c>
      <c r="BM57" s="1160">
        <f t="shared" si="29"/>
        <v>0</v>
      </c>
      <c r="BN57" s="1192">
        <f t="shared" si="29"/>
        <v>0</v>
      </c>
      <c r="BO57" s="285">
        <f t="shared" si="22"/>
        <v>534</v>
      </c>
      <c r="BP57" s="1136">
        <f t="shared" si="23"/>
        <v>716077.75</v>
      </c>
      <c r="BQ57" s="1177">
        <f t="shared" si="24"/>
        <v>124272.625</v>
      </c>
      <c r="BR57" s="1210">
        <f t="shared" si="25"/>
        <v>124272.72000000002</v>
      </c>
      <c r="BS57" s="281" t="str">
        <f>VLOOKUP(A57,Sheet2!A:B,2,FALSE)</f>
        <v>โรงพยาบาลสมเด็จพระสังฆราช(นครหลวง)</v>
      </c>
    </row>
    <row r="58" spans="1:71" x14ac:dyDescent="0.25">
      <c r="A58" s="301" t="s">
        <v>3057</v>
      </c>
      <c r="B58" s="304" t="s">
        <v>3058</v>
      </c>
      <c r="C58" s="1135">
        <f t="shared" ref="C58:AH58" si="30">+C10+C34</f>
        <v>80</v>
      </c>
      <c r="D58" s="313">
        <f t="shared" si="30"/>
        <v>68862</v>
      </c>
      <c r="E58" s="1160">
        <f t="shared" si="30"/>
        <v>13592.875</v>
      </c>
      <c r="F58" s="1192">
        <f t="shared" si="30"/>
        <v>13592.949999999999</v>
      </c>
      <c r="G58" s="1135">
        <f t="shared" si="30"/>
        <v>216</v>
      </c>
      <c r="H58" s="313">
        <f t="shared" si="30"/>
        <v>272244</v>
      </c>
      <c r="I58" s="1160">
        <f t="shared" si="30"/>
        <v>49113</v>
      </c>
      <c r="J58" s="1192">
        <f t="shared" si="30"/>
        <v>49113</v>
      </c>
      <c r="K58" s="1135">
        <f t="shared" si="30"/>
        <v>0</v>
      </c>
      <c r="L58" s="313">
        <f t="shared" si="30"/>
        <v>0</v>
      </c>
      <c r="M58" s="1160">
        <f t="shared" si="30"/>
        <v>0</v>
      </c>
      <c r="N58" s="1192">
        <f t="shared" si="30"/>
        <v>0</v>
      </c>
      <c r="O58" s="1135">
        <f t="shared" si="30"/>
        <v>1</v>
      </c>
      <c r="P58" s="313">
        <f t="shared" si="30"/>
        <v>110</v>
      </c>
      <c r="Q58" s="1160">
        <f t="shared" si="30"/>
        <v>55</v>
      </c>
      <c r="R58" s="1192">
        <f t="shared" si="30"/>
        <v>55</v>
      </c>
      <c r="S58" s="300">
        <f t="shared" si="30"/>
        <v>0</v>
      </c>
      <c r="T58" s="373">
        <f t="shared" si="30"/>
        <v>0</v>
      </c>
      <c r="U58" s="1159">
        <f t="shared" si="30"/>
        <v>0</v>
      </c>
      <c r="V58" s="1191">
        <f t="shared" si="30"/>
        <v>0</v>
      </c>
      <c r="W58" s="1135">
        <f t="shared" si="30"/>
        <v>2</v>
      </c>
      <c r="X58" s="313">
        <f t="shared" si="30"/>
        <v>218</v>
      </c>
      <c r="Y58" s="1160">
        <f t="shared" si="30"/>
        <v>109</v>
      </c>
      <c r="Z58" s="1192">
        <f t="shared" si="30"/>
        <v>109</v>
      </c>
      <c r="AA58" s="1135">
        <f t="shared" si="30"/>
        <v>13</v>
      </c>
      <c r="AB58" s="313">
        <f t="shared" si="30"/>
        <v>4171</v>
      </c>
      <c r="AC58" s="1160">
        <f t="shared" si="30"/>
        <v>1534</v>
      </c>
      <c r="AD58" s="1192">
        <f t="shared" si="30"/>
        <v>1534</v>
      </c>
      <c r="AE58" s="1135">
        <f t="shared" si="30"/>
        <v>0</v>
      </c>
      <c r="AF58" s="313">
        <f t="shared" si="30"/>
        <v>0</v>
      </c>
      <c r="AG58" s="1160">
        <f t="shared" si="30"/>
        <v>0</v>
      </c>
      <c r="AH58" s="1192">
        <f t="shared" si="30"/>
        <v>0</v>
      </c>
      <c r="AI58" s="1135">
        <f t="shared" ref="AI58:BN58" si="31">+AI10+AI34</f>
        <v>1</v>
      </c>
      <c r="AJ58" s="313">
        <f t="shared" si="31"/>
        <v>109</v>
      </c>
      <c r="AK58" s="1160">
        <f t="shared" si="31"/>
        <v>54.5</v>
      </c>
      <c r="AL58" s="1192">
        <f t="shared" si="31"/>
        <v>54.5</v>
      </c>
      <c r="AM58" s="1135">
        <f t="shared" si="31"/>
        <v>0</v>
      </c>
      <c r="AN58" s="313">
        <f t="shared" si="31"/>
        <v>0</v>
      </c>
      <c r="AO58" s="1160">
        <f t="shared" si="31"/>
        <v>0</v>
      </c>
      <c r="AP58" s="1192">
        <f t="shared" si="31"/>
        <v>0</v>
      </c>
      <c r="AQ58" s="1135">
        <f t="shared" si="31"/>
        <v>1</v>
      </c>
      <c r="AR58" s="313">
        <f t="shared" si="31"/>
        <v>750</v>
      </c>
      <c r="AS58" s="1160">
        <f t="shared" si="31"/>
        <v>350</v>
      </c>
      <c r="AT58" s="1192">
        <f t="shared" si="31"/>
        <v>350</v>
      </c>
      <c r="AU58" s="1135">
        <f t="shared" si="31"/>
        <v>0</v>
      </c>
      <c r="AV58" s="313">
        <f t="shared" si="31"/>
        <v>0</v>
      </c>
      <c r="AW58" s="1160">
        <f t="shared" si="31"/>
        <v>0</v>
      </c>
      <c r="AX58" s="1192">
        <f t="shared" si="31"/>
        <v>0</v>
      </c>
      <c r="AY58" s="1135">
        <f t="shared" si="31"/>
        <v>0</v>
      </c>
      <c r="AZ58" s="313">
        <f t="shared" si="31"/>
        <v>0</v>
      </c>
      <c r="BA58" s="1160">
        <f t="shared" si="31"/>
        <v>0</v>
      </c>
      <c r="BB58" s="1192">
        <f t="shared" si="31"/>
        <v>0</v>
      </c>
      <c r="BC58" s="1135">
        <f t="shared" si="31"/>
        <v>1</v>
      </c>
      <c r="BD58" s="313">
        <f t="shared" si="31"/>
        <v>108</v>
      </c>
      <c r="BE58" s="1160">
        <f t="shared" si="31"/>
        <v>54</v>
      </c>
      <c r="BF58" s="1192">
        <f t="shared" si="31"/>
        <v>54</v>
      </c>
      <c r="BG58" s="1135">
        <f t="shared" si="31"/>
        <v>0</v>
      </c>
      <c r="BH58" s="313">
        <f t="shared" si="31"/>
        <v>0</v>
      </c>
      <c r="BI58" s="1160">
        <f t="shared" si="31"/>
        <v>0</v>
      </c>
      <c r="BJ58" s="1192">
        <f t="shared" si="31"/>
        <v>0</v>
      </c>
      <c r="BK58" s="1135">
        <f t="shared" si="31"/>
        <v>0</v>
      </c>
      <c r="BL58" s="313">
        <f t="shared" si="31"/>
        <v>0</v>
      </c>
      <c r="BM58" s="1160">
        <f t="shared" si="31"/>
        <v>0</v>
      </c>
      <c r="BN58" s="1192">
        <f t="shared" si="31"/>
        <v>0</v>
      </c>
      <c r="BO58" s="285">
        <f t="shared" si="22"/>
        <v>315</v>
      </c>
      <c r="BP58" s="1136">
        <f t="shared" si="23"/>
        <v>346572</v>
      </c>
      <c r="BQ58" s="1177">
        <f t="shared" si="24"/>
        <v>64862.375</v>
      </c>
      <c r="BR58" s="1210">
        <f t="shared" si="25"/>
        <v>64862.45</v>
      </c>
      <c r="BS58" s="281" t="str">
        <f>VLOOKUP(A58,Sheet2!A:B,2,FALSE)</f>
        <v>โรงพยาบาลบางไทร</v>
      </c>
    </row>
    <row r="59" spans="1:71" x14ac:dyDescent="0.25">
      <c r="A59" s="301" t="s">
        <v>23618</v>
      </c>
      <c r="B59" s="304" t="s">
        <v>23619</v>
      </c>
      <c r="C59" s="1135">
        <f t="shared" ref="C59:AH59" si="32">+C11+C35</f>
        <v>403</v>
      </c>
      <c r="D59" s="313">
        <f t="shared" si="32"/>
        <v>488612.75</v>
      </c>
      <c r="E59" s="1160">
        <f t="shared" si="32"/>
        <v>55943.249999999985</v>
      </c>
      <c r="F59" s="1192">
        <f t="shared" si="32"/>
        <v>55943.369999999981</v>
      </c>
      <c r="G59" s="1135">
        <f t="shared" si="32"/>
        <v>31</v>
      </c>
      <c r="H59" s="313">
        <f t="shared" si="32"/>
        <v>24969</v>
      </c>
      <c r="I59" s="1160">
        <f t="shared" si="32"/>
        <v>4950.8999999999996</v>
      </c>
      <c r="J59" s="1192">
        <f t="shared" si="32"/>
        <v>4950.8999999999996</v>
      </c>
      <c r="K59" s="1135">
        <f t="shared" si="32"/>
        <v>0</v>
      </c>
      <c r="L59" s="313">
        <f t="shared" si="32"/>
        <v>0</v>
      </c>
      <c r="M59" s="1160">
        <f t="shared" si="32"/>
        <v>0</v>
      </c>
      <c r="N59" s="1192">
        <f t="shared" si="32"/>
        <v>0</v>
      </c>
      <c r="O59" s="1135">
        <f t="shared" si="32"/>
        <v>2</v>
      </c>
      <c r="P59" s="313">
        <f t="shared" si="32"/>
        <v>879.69999999999993</v>
      </c>
      <c r="Q59" s="1160">
        <f t="shared" si="32"/>
        <v>263.90999999999997</v>
      </c>
      <c r="R59" s="1192">
        <f t="shared" si="32"/>
        <v>263.90999999999997</v>
      </c>
      <c r="S59" s="1135">
        <f t="shared" si="32"/>
        <v>0</v>
      </c>
      <c r="T59" s="313">
        <f t="shared" si="32"/>
        <v>0</v>
      </c>
      <c r="U59" s="1160">
        <f t="shared" si="32"/>
        <v>0</v>
      </c>
      <c r="V59" s="1192">
        <f t="shared" si="32"/>
        <v>0</v>
      </c>
      <c r="W59" s="300">
        <f t="shared" si="32"/>
        <v>0</v>
      </c>
      <c r="X59" s="373">
        <f t="shared" si="32"/>
        <v>0</v>
      </c>
      <c r="Y59" s="1159">
        <f t="shared" si="32"/>
        <v>0</v>
      </c>
      <c r="Z59" s="1191">
        <f t="shared" si="32"/>
        <v>0</v>
      </c>
      <c r="AA59" s="1135">
        <f t="shared" si="32"/>
        <v>0</v>
      </c>
      <c r="AB59" s="313">
        <f t="shared" si="32"/>
        <v>0</v>
      </c>
      <c r="AC59" s="1160">
        <f t="shared" si="32"/>
        <v>0</v>
      </c>
      <c r="AD59" s="1192">
        <f t="shared" si="32"/>
        <v>0</v>
      </c>
      <c r="AE59" s="1135">
        <f t="shared" si="32"/>
        <v>1</v>
      </c>
      <c r="AF59" s="313">
        <f t="shared" si="32"/>
        <v>615</v>
      </c>
      <c r="AG59" s="1160">
        <f t="shared" si="32"/>
        <v>184.5</v>
      </c>
      <c r="AH59" s="1192">
        <f t="shared" si="32"/>
        <v>184.5</v>
      </c>
      <c r="AI59" s="1135">
        <f t="shared" ref="AI59:BN59" si="33">+AI11+AI35</f>
        <v>0</v>
      </c>
      <c r="AJ59" s="313">
        <f t="shared" si="33"/>
        <v>0</v>
      </c>
      <c r="AK59" s="1160">
        <f t="shared" si="33"/>
        <v>0</v>
      </c>
      <c r="AL59" s="1192">
        <f t="shared" si="33"/>
        <v>0</v>
      </c>
      <c r="AM59" s="1135">
        <f t="shared" si="33"/>
        <v>0</v>
      </c>
      <c r="AN59" s="313">
        <f t="shared" si="33"/>
        <v>0</v>
      </c>
      <c r="AO59" s="1160">
        <f t="shared" si="33"/>
        <v>0</v>
      </c>
      <c r="AP59" s="1192">
        <f t="shared" si="33"/>
        <v>0</v>
      </c>
      <c r="AQ59" s="1135">
        <f t="shared" si="33"/>
        <v>0</v>
      </c>
      <c r="AR59" s="313">
        <f t="shared" si="33"/>
        <v>0</v>
      </c>
      <c r="AS59" s="1160">
        <f t="shared" si="33"/>
        <v>0</v>
      </c>
      <c r="AT59" s="1192">
        <f t="shared" si="33"/>
        <v>0</v>
      </c>
      <c r="AU59" s="1135">
        <f t="shared" si="33"/>
        <v>0</v>
      </c>
      <c r="AV59" s="313">
        <f t="shared" si="33"/>
        <v>0</v>
      </c>
      <c r="AW59" s="1160">
        <f t="shared" si="33"/>
        <v>0</v>
      </c>
      <c r="AX59" s="1192">
        <f t="shared" si="33"/>
        <v>0</v>
      </c>
      <c r="AY59" s="1135">
        <f t="shared" si="33"/>
        <v>0</v>
      </c>
      <c r="AZ59" s="313">
        <f t="shared" si="33"/>
        <v>0</v>
      </c>
      <c r="BA59" s="1160">
        <f t="shared" si="33"/>
        <v>0</v>
      </c>
      <c r="BB59" s="1192">
        <f t="shared" si="33"/>
        <v>0</v>
      </c>
      <c r="BC59" s="1135">
        <f t="shared" si="33"/>
        <v>0</v>
      </c>
      <c r="BD59" s="313">
        <f t="shared" si="33"/>
        <v>0</v>
      </c>
      <c r="BE59" s="1160">
        <f t="shared" si="33"/>
        <v>0</v>
      </c>
      <c r="BF59" s="1192">
        <f t="shared" si="33"/>
        <v>0</v>
      </c>
      <c r="BG59" s="1135">
        <f t="shared" si="33"/>
        <v>0</v>
      </c>
      <c r="BH59" s="313">
        <f t="shared" si="33"/>
        <v>0</v>
      </c>
      <c r="BI59" s="1160">
        <f t="shared" si="33"/>
        <v>0</v>
      </c>
      <c r="BJ59" s="1192">
        <f t="shared" si="33"/>
        <v>0</v>
      </c>
      <c r="BK59" s="1135">
        <f t="shared" si="33"/>
        <v>0</v>
      </c>
      <c r="BL59" s="313">
        <f t="shared" si="33"/>
        <v>0</v>
      </c>
      <c r="BM59" s="1160">
        <f t="shared" si="33"/>
        <v>0</v>
      </c>
      <c r="BN59" s="1192">
        <f t="shared" si="33"/>
        <v>0</v>
      </c>
      <c r="BO59" s="285">
        <f t="shared" si="22"/>
        <v>437</v>
      </c>
      <c r="BP59" s="1136">
        <f t="shared" si="23"/>
        <v>515076.45</v>
      </c>
      <c r="BQ59" s="1177">
        <f t="shared" si="24"/>
        <v>61342.55999999999</v>
      </c>
      <c r="BR59" s="1210">
        <f t="shared" si="25"/>
        <v>61342.679999999986</v>
      </c>
      <c r="BS59" s="281" t="str">
        <f>VLOOKUP(A59,Sheet2!A:B,2,FALSE)</f>
        <v>โรงพยาบาลบางบาล</v>
      </c>
    </row>
    <row r="60" spans="1:71" x14ac:dyDescent="0.25">
      <c r="A60" s="301" t="s">
        <v>3059</v>
      </c>
      <c r="B60" s="304" t="s">
        <v>3060</v>
      </c>
      <c r="C60" s="1135">
        <f t="shared" ref="C60:AH60" si="34">+C12+C36</f>
        <v>595</v>
      </c>
      <c r="D60" s="313">
        <f t="shared" si="34"/>
        <v>746123.75</v>
      </c>
      <c r="E60" s="1160">
        <f t="shared" si="34"/>
        <v>221321.60000000001</v>
      </c>
      <c r="F60" s="1192">
        <f t="shared" si="34"/>
        <v>221321.60000000001</v>
      </c>
      <c r="G60" s="1135">
        <f t="shared" si="34"/>
        <v>25</v>
      </c>
      <c r="H60" s="313">
        <f t="shared" si="34"/>
        <v>26630</v>
      </c>
      <c r="I60" s="1160">
        <f t="shared" si="34"/>
        <v>12991.199999999999</v>
      </c>
      <c r="J60" s="1192">
        <f t="shared" si="34"/>
        <v>12991.199999999999</v>
      </c>
      <c r="K60" s="1135">
        <f t="shared" si="34"/>
        <v>0</v>
      </c>
      <c r="L60" s="313">
        <f t="shared" si="34"/>
        <v>0</v>
      </c>
      <c r="M60" s="1160">
        <f t="shared" si="34"/>
        <v>0</v>
      </c>
      <c r="N60" s="1192">
        <f t="shared" si="34"/>
        <v>0</v>
      </c>
      <c r="O60" s="1135">
        <f t="shared" si="34"/>
        <v>1</v>
      </c>
      <c r="P60" s="313">
        <f t="shared" si="34"/>
        <v>379.28</v>
      </c>
      <c r="Q60" s="1160">
        <f t="shared" si="34"/>
        <v>303.42399999999998</v>
      </c>
      <c r="R60" s="1192">
        <f t="shared" si="34"/>
        <v>303.42</v>
      </c>
      <c r="S60" s="1135">
        <f t="shared" si="34"/>
        <v>4</v>
      </c>
      <c r="T60" s="313">
        <f t="shared" si="34"/>
        <v>2396</v>
      </c>
      <c r="U60" s="1160">
        <f t="shared" si="34"/>
        <v>1416</v>
      </c>
      <c r="V60" s="1192">
        <f t="shared" si="34"/>
        <v>1416</v>
      </c>
      <c r="W60" s="1135">
        <f t="shared" si="34"/>
        <v>0</v>
      </c>
      <c r="X60" s="313">
        <f t="shared" si="34"/>
        <v>0</v>
      </c>
      <c r="Y60" s="1160">
        <f t="shared" si="34"/>
        <v>0</v>
      </c>
      <c r="Z60" s="1192">
        <f t="shared" si="34"/>
        <v>0</v>
      </c>
      <c r="AA60" s="300">
        <f t="shared" si="34"/>
        <v>0</v>
      </c>
      <c r="AB60" s="373">
        <f t="shared" si="34"/>
        <v>0</v>
      </c>
      <c r="AC60" s="1159">
        <f t="shared" si="34"/>
        <v>0</v>
      </c>
      <c r="AD60" s="1191">
        <f t="shared" si="34"/>
        <v>0</v>
      </c>
      <c r="AE60" s="1135">
        <f t="shared" si="34"/>
        <v>1</v>
      </c>
      <c r="AF60" s="313">
        <f t="shared" si="34"/>
        <v>595</v>
      </c>
      <c r="AG60" s="1160">
        <f t="shared" si="34"/>
        <v>476</v>
      </c>
      <c r="AH60" s="1192">
        <f t="shared" si="34"/>
        <v>476</v>
      </c>
      <c r="AI60" s="1135">
        <f t="shared" ref="AI60:BN60" si="35">+AI12+AI36</f>
        <v>0</v>
      </c>
      <c r="AJ60" s="313">
        <f t="shared" si="35"/>
        <v>0</v>
      </c>
      <c r="AK60" s="1160">
        <f t="shared" si="35"/>
        <v>0</v>
      </c>
      <c r="AL60" s="1192">
        <f t="shared" si="35"/>
        <v>0</v>
      </c>
      <c r="AM60" s="1135">
        <f t="shared" si="35"/>
        <v>1</v>
      </c>
      <c r="AN60" s="313">
        <f t="shared" si="35"/>
        <v>372</v>
      </c>
      <c r="AO60" s="1160">
        <f t="shared" si="35"/>
        <v>297.60000000000002</v>
      </c>
      <c r="AP60" s="1192">
        <f t="shared" si="35"/>
        <v>297.60000000000002</v>
      </c>
      <c r="AQ60" s="1135">
        <f t="shared" si="35"/>
        <v>0</v>
      </c>
      <c r="AR60" s="313">
        <f t="shared" si="35"/>
        <v>0</v>
      </c>
      <c r="AS60" s="1160">
        <f t="shared" si="35"/>
        <v>0</v>
      </c>
      <c r="AT60" s="1192">
        <f t="shared" si="35"/>
        <v>0</v>
      </c>
      <c r="AU60" s="1135">
        <f t="shared" si="35"/>
        <v>3</v>
      </c>
      <c r="AV60" s="313">
        <f t="shared" si="35"/>
        <v>850</v>
      </c>
      <c r="AW60" s="1160">
        <f t="shared" si="35"/>
        <v>680</v>
      </c>
      <c r="AX60" s="1192">
        <f t="shared" si="35"/>
        <v>680</v>
      </c>
      <c r="AY60" s="1135">
        <f t="shared" si="35"/>
        <v>0</v>
      </c>
      <c r="AZ60" s="313">
        <f t="shared" si="35"/>
        <v>0</v>
      </c>
      <c r="BA60" s="1160">
        <f t="shared" si="35"/>
        <v>0</v>
      </c>
      <c r="BB60" s="1192">
        <f t="shared" si="35"/>
        <v>0</v>
      </c>
      <c r="BC60" s="1135">
        <f t="shared" si="35"/>
        <v>2</v>
      </c>
      <c r="BD60" s="313">
        <f t="shared" si="35"/>
        <v>400</v>
      </c>
      <c r="BE60" s="1160">
        <f t="shared" si="35"/>
        <v>320</v>
      </c>
      <c r="BF60" s="1192">
        <f t="shared" si="35"/>
        <v>320</v>
      </c>
      <c r="BG60" s="1135">
        <f t="shared" si="35"/>
        <v>0</v>
      </c>
      <c r="BH60" s="313">
        <f t="shared" si="35"/>
        <v>0</v>
      </c>
      <c r="BI60" s="1160">
        <f t="shared" si="35"/>
        <v>0</v>
      </c>
      <c r="BJ60" s="1192">
        <f t="shared" si="35"/>
        <v>0</v>
      </c>
      <c r="BK60" s="1135">
        <f t="shared" si="35"/>
        <v>0</v>
      </c>
      <c r="BL60" s="313">
        <f t="shared" si="35"/>
        <v>0</v>
      </c>
      <c r="BM60" s="1160">
        <f t="shared" si="35"/>
        <v>0</v>
      </c>
      <c r="BN60" s="1192">
        <f t="shared" si="35"/>
        <v>0</v>
      </c>
      <c r="BO60" s="285">
        <f t="shared" si="22"/>
        <v>632</v>
      </c>
      <c r="BP60" s="1136">
        <f t="shared" si="23"/>
        <v>777746.03</v>
      </c>
      <c r="BQ60" s="1177">
        <f t="shared" si="24"/>
        <v>237805.82400000002</v>
      </c>
      <c r="BR60" s="1210">
        <f t="shared" si="25"/>
        <v>237805.82000000004</v>
      </c>
      <c r="BS60" s="281" t="str">
        <f>VLOOKUP(A60,Sheet2!A:B,2,FALSE)</f>
        <v>โรงพยาบาลบางปะอิน</v>
      </c>
    </row>
    <row r="61" spans="1:71" x14ac:dyDescent="0.25">
      <c r="A61" s="305" t="s">
        <v>3061</v>
      </c>
      <c r="B61" s="302" t="s">
        <v>14</v>
      </c>
      <c r="C61" s="1135">
        <f t="shared" ref="C61:AH61" si="36">+C13+C37</f>
        <v>380</v>
      </c>
      <c r="D61" s="313">
        <f t="shared" si="36"/>
        <v>454387</v>
      </c>
      <c r="E61" s="1160">
        <f t="shared" si="36"/>
        <v>52177.95</v>
      </c>
      <c r="F61" s="1192">
        <f t="shared" si="36"/>
        <v>52178.06</v>
      </c>
      <c r="G61" s="1135">
        <f t="shared" si="36"/>
        <v>18</v>
      </c>
      <c r="H61" s="313">
        <f t="shared" si="36"/>
        <v>20497</v>
      </c>
      <c r="I61" s="1160">
        <f t="shared" si="36"/>
        <v>3423.0000000000005</v>
      </c>
      <c r="J61" s="1192">
        <f t="shared" si="36"/>
        <v>3423.0000000000005</v>
      </c>
      <c r="K61" s="1135">
        <f t="shared" si="36"/>
        <v>0</v>
      </c>
      <c r="L61" s="313">
        <f t="shared" si="36"/>
        <v>0</v>
      </c>
      <c r="M61" s="1160">
        <f t="shared" si="36"/>
        <v>0</v>
      </c>
      <c r="N61" s="1192">
        <f t="shared" si="36"/>
        <v>0</v>
      </c>
      <c r="O61" s="1135">
        <f t="shared" si="36"/>
        <v>4</v>
      </c>
      <c r="P61" s="313">
        <f t="shared" si="36"/>
        <v>7401.41</v>
      </c>
      <c r="Q61" s="1160">
        <f t="shared" si="36"/>
        <v>556.53899999999999</v>
      </c>
      <c r="R61" s="1192">
        <f t="shared" si="36"/>
        <v>556.54</v>
      </c>
      <c r="S61" s="1135">
        <f t="shared" si="36"/>
        <v>0</v>
      </c>
      <c r="T61" s="313">
        <f t="shared" si="36"/>
        <v>0</v>
      </c>
      <c r="U61" s="1160">
        <f t="shared" si="36"/>
        <v>0</v>
      </c>
      <c r="V61" s="1192">
        <f t="shared" si="36"/>
        <v>0</v>
      </c>
      <c r="W61" s="1135">
        <f t="shared" si="36"/>
        <v>0</v>
      </c>
      <c r="X61" s="313">
        <f t="shared" si="36"/>
        <v>0</v>
      </c>
      <c r="Y61" s="1160">
        <f t="shared" si="36"/>
        <v>0</v>
      </c>
      <c r="Z61" s="1192">
        <f t="shared" si="36"/>
        <v>0</v>
      </c>
      <c r="AA61" s="1135">
        <f t="shared" si="36"/>
        <v>0</v>
      </c>
      <c r="AB61" s="313">
        <f t="shared" si="36"/>
        <v>0</v>
      </c>
      <c r="AC61" s="1160">
        <f t="shared" si="36"/>
        <v>0</v>
      </c>
      <c r="AD61" s="1192">
        <f t="shared" si="36"/>
        <v>0</v>
      </c>
      <c r="AE61" s="300">
        <f t="shared" si="36"/>
        <v>0</v>
      </c>
      <c r="AF61" s="373">
        <f t="shared" si="36"/>
        <v>0</v>
      </c>
      <c r="AG61" s="1159">
        <f t="shared" si="36"/>
        <v>0</v>
      </c>
      <c r="AH61" s="1191">
        <f t="shared" si="36"/>
        <v>0</v>
      </c>
      <c r="AI61" s="1135">
        <f t="shared" ref="AI61:BN61" si="37">+AI13+AI37</f>
        <v>1</v>
      </c>
      <c r="AJ61" s="313">
        <f t="shared" si="37"/>
        <v>1477</v>
      </c>
      <c r="AK61" s="1160">
        <f t="shared" si="37"/>
        <v>210</v>
      </c>
      <c r="AL61" s="1192">
        <f t="shared" si="37"/>
        <v>210</v>
      </c>
      <c r="AM61" s="1135">
        <f t="shared" si="37"/>
        <v>0</v>
      </c>
      <c r="AN61" s="313">
        <f t="shared" si="37"/>
        <v>0</v>
      </c>
      <c r="AO61" s="1160">
        <f t="shared" si="37"/>
        <v>0</v>
      </c>
      <c r="AP61" s="1192">
        <f t="shared" si="37"/>
        <v>0</v>
      </c>
      <c r="AQ61" s="1135">
        <f t="shared" si="37"/>
        <v>0</v>
      </c>
      <c r="AR61" s="313">
        <f t="shared" si="37"/>
        <v>0</v>
      </c>
      <c r="AS61" s="1160">
        <f t="shared" si="37"/>
        <v>0</v>
      </c>
      <c r="AT61" s="1192">
        <f t="shared" si="37"/>
        <v>0</v>
      </c>
      <c r="AU61" s="1135">
        <f t="shared" si="37"/>
        <v>1</v>
      </c>
      <c r="AV61" s="313">
        <f t="shared" si="37"/>
        <v>200</v>
      </c>
      <c r="AW61" s="1160">
        <f t="shared" si="37"/>
        <v>60</v>
      </c>
      <c r="AX61" s="1192">
        <f t="shared" si="37"/>
        <v>60</v>
      </c>
      <c r="AY61" s="1135">
        <f t="shared" si="37"/>
        <v>0</v>
      </c>
      <c r="AZ61" s="313">
        <f t="shared" si="37"/>
        <v>0</v>
      </c>
      <c r="BA61" s="1160">
        <f t="shared" si="37"/>
        <v>0</v>
      </c>
      <c r="BB61" s="1192">
        <f t="shared" si="37"/>
        <v>0</v>
      </c>
      <c r="BC61" s="1135">
        <f t="shared" si="37"/>
        <v>0</v>
      </c>
      <c r="BD61" s="313">
        <f t="shared" si="37"/>
        <v>0</v>
      </c>
      <c r="BE61" s="1160">
        <f t="shared" si="37"/>
        <v>0</v>
      </c>
      <c r="BF61" s="1192">
        <f t="shared" si="37"/>
        <v>0</v>
      </c>
      <c r="BG61" s="1135">
        <f t="shared" si="37"/>
        <v>7</v>
      </c>
      <c r="BH61" s="313">
        <f t="shared" si="37"/>
        <v>7011</v>
      </c>
      <c r="BI61" s="1160">
        <f t="shared" si="37"/>
        <v>1123.8000000000002</v>
      </c>
      <c r="BJ61" s="1192">
        <f t="shared" si="37"/>
        <v>1123.8000000000002</v>
      </c>
      <c r="BK61" s="1135">
        <f t="shared" si="37"/>
        <v>0</v>
      </c>
      <c r="BL61" s="313">
        <f t="shared" si="37"/>
        <v>0</v>
      </c>
      <c r="BM61" s="1160">
        <f t="shared" si="37"/>
        <v>0</v>
      </c>
      <c r="BN61" s="1192">
        <f t="shared" si="37"/>
        <v>0</v>
      </c>
      <c r="BO61" s="285">
        <f t="shared" si="22"/>
        <v>411</v>
      </c>
      <c r="BP61" s="1136">
        <f t="shared" si="23"/>
        <v>490973.41</v>
      </c>
      <c r="BQ61" s="1177">
        <f t="shared" si="24"/>
        <v>57551.288999999997</v>
      </c>
      <c r="BR61" s="1210">
        <f t="shared" si="25"/>
        <v>57551.4</v>
      </c>
      <c r="BS61" s="281" t="str">
        <f>VLOOKUP(A61,Sheet2!A:B,2,FALSE)</f>
        <v>โรงพยาบาลบางปะหัน</v>
      </c>
    </row>
    <row r="62" spans="1:71" x14ac:dyDescent="0.25">
      <c r="A62" s="305" t="s">
        <v>3062</v>
      </c>
      <c r="B62" s="302" t="s">
        <v>3063</v>
      </c>
      <c r="C62" s="1135">
        <f t="shared" ref="C62:AH62" si="38">+C14+C38</f>
        <v>96</v>
      </c>
      <c r="D62" s="313">
        <f t="shared" si="38"/>
        <v>77122</v>
      </c>
      <c r="E62" s="1160">
        <f t="shared" si="38"/>
        <v>20006.125</v>
      </c>
      <c r="F62" s="1192">
        <f t="shared" si="38"/>
        <v>20006.199999999997</v>
      </c>
      <c r="G62" s="1135">
        <f t="shared" si="38"/>
        <v>301</v>
      </c>
      <c r="H62" s="313">
        <f t="shared" si="38"/>
        <v>342889</v>
      </c>
      <c r="I62" s="1160">
        <f t="shared" si="38"/>
        <v>72426</v>
      </c>
      <c r="J62" s="1192">
        <f t="shared" si="38"/>
        <v>72426</v>
      </c>
      <c r="K62" s="1135">
        <f t="shared" si="38"/>
        <v>0</v>
      </c>
      <c r="L62" s="313">
        <f t="shared" si="38"/>
        <v>0</v>
      </c>
      <c r="M62" s="1160">
        <f t="shared" si="38"/>
        <v>0</v>
      </c>
      <c r="N62" s="1192">
        <f t="shared" si="38"/>
        <v>0</v>
      </c>
      <c r="O62" s="1135">
        <f t="shared" si="38"/>
        <v>0</v>
      </c>
      <c r="P62" s="313">
        <f t="shared" si="38"/>
        <v>0</v>
      </c>
      <c r="Q62" s="1160">
        <f t="shared" si="38"/>
        <v>0</v>
      </c>
      <c r="R62" s="1192">
        <f t="shared" si="38"/>
        <v>0</v>
      </c>
      <c r="S62" s="1135">
        <f t="shared" si="38"/>
        <v>0</v>
      </c>
      <c r="T62" s="313">
        <f t="shared" si="38"/>
        <v>0</v>
      </c>
      <c r="U62" s="1160">
        <f t="shared" si="38"/>
        <v>0</v>
      </c>
      <c r="V62" s="1192">
        <f t="shared" si="38"/>
        <v>0</v>
      </c>
      <c r="W62" s="1135">
        <f t="shared" si="38"/>
        <v>0</v>
      </c>
      <c r="X62" s="313">
        <f t="shared" si="38"/>
        <v>0</v>
      </c>
      <c r="Y62" s="1160">
        <f t="shared" si="38"/>
        <v>0</v>
      </c>
      <c r="Z62" s="1192">
        <f t="shared" si="38"/>
        <v>0</v>
      </c>
      <c r="AA62" s="1135">
        <f t="shared" si="38"/>
        <v>0</v>
      </c>
      <c r="AB62" s="313">
        <f t="shared" si="38"/>
        <v>0</v>
      </c>
      <c r="AC62" s="1160">
        <f t="shared" si="38"/>
        <v>0</v>
      </c>
      <c r="AD62" s="1192">
        <f t="shared" si="38"/>
        <v>0</v>
      </c>
      <c r="AE62" s="1135">
        <f t="shared" si="38"/>
        <v>0</v>
      </c>
      <c r="AF62" s="313">
        <f t="shared" si="38"/>
        <v>0</v>
      </c>
      <c r="AG62" s="1160">
        <f t="shared" si="38"/>
        <v>0</v>
      </c>
      <c r="AH62" s="1192">
        <f t="shared" si="38"/>
        <v>0</v>
      </c>
      <c r="AI62" s="300">
        <f t="shared" ref="AI62:BN62" si="39">+AI14+AI38</f>
        <v>0</v>
      </c>
      <c r="AJ62" s="373">
        <f t="shared" si="39"/>
        <v>0</v>
      </c>
      <c r="AK62" s="1159">
        <f t="shared" si="39"/>
        <v>0</v>
      </c>
      <c r="AL62" s="1191">
        <f t="shared" si="39"/>
        <v>0</v>
      </c>
      <c r="AM62" s="1135">
        <f t="shared" si="39"/>
        <v>0</v>
      </c>
      <c r="AN62" s="313">
        <f t="shared" si="39"/>
        <v>0</v>
      </c>
      <c r="AO62" s="1160">
        <f t="shared" si="39"/>
        <v>0</v>
      </c>
      <c r="AP62" s="1192">
        <f t="shared" si="39"/>
        <v>0</v>
      </c>
      <c r="AQ62" s="1135">
        <f t="shared" si="39"/>
        <v>0</v>
      </c>
      <c r="AR62" s="313">
        <f t="shared" si="39"/>
        <v>0</v>
      </c>
      <c r="AS62" s="1160">
        <f t="shared" si="39"/>
        <v>0</v>
      </c>
      <c r="AT62" s="1192">
        <f t="shared" si="39"/>
        <v>0</v>
      </c>
      <c r="AU62" s="1135">
        <f t="shared" si="39"/>
        <v>0</v>
      </c>
      <c r="AV62" s="313">
        <f t="shared" si="39"/>
        <v>0</v>
      </c>
      <c r="AW62" s="1160">
        <f t="shared" si="39"/>
        <v>0</v>
      </c>
      <c r="AX62" s="1192">
        <f t="shared" si="39"/>
        <v>0</v>
      </c>
      <c r="AY62" s="1135">
        <f t="shared" si="39"/>
        <v>0</v>
      </c>
      <c r="AZ62" s="313">
        <f t="shared" si="39"/>
        <v>0</v>
      </c>
      <c r="BA62" s="1160">
        <f t="shared" si="39"/>
        <v>0</v>
      </c>
      <c r="BB62" s="1192">
        <f t="shared" si="39"/>
        <v>0</v>
      </c>
      <c r="BC62" s="1135">
        <f t="shared" si="39"/>
        <v>3</v>
      </c>
      <c r="BD62" s="313">
        <f t="shared" si="39"/>
        <v>2961</v>
      </c>
      <c r="BE62" s="1160">
        <f t="shared" si="39"/>
        <v>895</v>
      </c>
      <c r="BF62" s="1192">
        <f t="shared" si="39"/>
        <v>895</v>
      </c>
      <c r="BG62" s="1135">
        <f t="shared" si="39"/>
        <v>1</v>
      </c>
      <c r="BH62" s="313">
        <f t="shared" si="39"/>
        <v>199</v>
      </c>
      <c r="BI62" s="1160">
        <f t="shared" si="39"/>
        <v>99.5</v>
      </c>
      <c r="BJ62" s="1192">
        <f t="shared" si="39"/>
        <v>99.5</v>
      </c>
      <c r="BK62" s="1135">
        <f t="shared" si="39"/>
        <v>0</v>
      </c>
      <c r="BL62" s="313">
        <f t="shared" si="39"/>
        <v>0</v>
      </c>
      <c r="BM62" s="1160">
        <f t="shared" si="39"/>
        <v>0</v>
      </c>
      <c r="BN62" s="1192">
        <f t="shared" si="39"/>
        <v>0</v>
      </c>
      <c r="BO62" s="285">
        <f t="shared" si="22"/>
        <v>401</v>
      </c>
      <c r="BP62" s="1136">
        <f t="shared" si="23"/>
        <v>423171</v>
      </c>
      <c r="BQ62" s="1177">
        <f t="shared" si="24"/>
        <v>93426.625</v>
      </c>
      <c r="BR62" s="1210">
        <f t="shared" si="25"/>
        <v>93426.7</v>
      </c>
      <c r="BS62" s="281" t="str">
        <f>VLOOKUP(A62,Sheet2!A:B,2,FALSE)</f>
        <v>โรงพยาบาลผักไห่</v>
      </c>
    </row>
    <row r="63" spans="1:71" x14ac:dyDescent="0.25">
      <c r="A63" s="305" t="s">
        <v>3064</v>
      </c>
      <c r="B63" s="302" t="s">
        <v>9</v>
      </c>
      <c r="C63" s="1135">
        <f t="shared" ref="C63:AH63" si="40">+C15+C39</f>
        <v>278</v>
      </c>
      <c r="D63" s="313">
        <f t="shared" si="40"/>
        <v>475373</v>
      </c>
      <c r="E63" s="1160">
        <f t="shared" si="40"/>
        <v>70283.5</v>
      </c>
      <c r="F63" s="1192">
        <f t="shared" si="40"/>
        <v>70283.549999999988</v>
      </c>
      <c r="G63" s="1135">
        <f t="shared" si="40"/>
        <v>15</v>
      </c>
      <c r="H63" s="313">
        <f t="shared" si="40"/>
        <v>18808</v>
      </c>
      <c r="I63" s="1160">
        <f t="shared" si="40"/>
        <v>4154</v>
      </c>
      <c r="J63" s="1192">
        <f t="shared" si="40"/>
        <v>4154</v>
      </c>
      <c r="K63" s="1135">
        <f t="shared" si="40"/>
        <v>1</v>
      </c>
      <c r="L63" s="313">
        <f t="shared" si="40"/>
        <v>242</v>
      </c>
      <c r="M63" s="1160">
        <f t="shared" si="40"/>
        <v>121</v>
      </c>
      <c r="N63" s="1192">
        <f t="shared" si="40"/>
        <v>121</v>
      </c>
      <c r="O63" s="1135">
        <f t="shared" si="40"/>
        <v>4</v>
      </c>
      <c r="P63" s="313">
        <f t="shared" si="40"/>
        <v>931.8</v>
      </c>
      <c r="Q63" s="1160">
        <f t="shared" si="40"/>
        <v>465.9</v>
      </c>
      <c r="R63" s="1192">
        <f t="shared" si="40"/>
        <v>465.90999999999997</v>
      </c>
      <c r="S63" s="1135">
        <f t="shared" si="40"/>
        <v>0</v>
      </c>
      <c r="T63" s="313">
        <f t="shared" si="40"/>
        <v>0</v>
      </c>
      <c r="U63" s="1160">
        <f t="shared" si="40"/>
        <v>0</v>
      </c>
      <c r="V63" s="1192">
        <f t="shared" si="40"/>
        <v>0</v>
      </c>
      <c r="W63" s="1135">
        <f t="shared" si="40"/>
        <v>0</v>
      </c>
      <c r="X63" s="313">
        <f t="shared" si="40"/>
        <v>0</v>
      </c>
      <c r="Y63" s="1160">
        <f t="shared" si="40"/>
        <v>0</v>
      </c>
      <c r="Z63" s="1192">
        <f t="shared" si="40"/>
        <v>0</v>
      </c>
      <c r="AA63" s="1135">
        <f t="shared" si="40"/>
        <v>1</v>
      </c>
      <c r="AB63" s="313">
        <f t="shared" si="40"/>
        <v>58</v>
      </c>
      <c r="AC63" s="1160">
        <f t="shared" si="40"/>
        <v>29</v>
      </c>
      <c r="AD63" s="1192">
        <f t="shared" si="40"/>
        <v>29</v>
      </c>
      <c r="AE63" s="1135">
        <f t="shared" si="40"/>
        <v>0</v>
      </c>
      <c r="AF63" s="313">
        <f t="shared" si="40"/>
        <v>0</v>
      </c>
      <c r="AG63" s="1160">
        <f t="shared" si="40"/>
        <v>0</v>
      </c>
      <c r="AH63" s="1192">
        <f t="shared" si="40"/>
        <v>0</v>
      </c>
      <c r="AI63" s="1135">
        <f t="shared" ref="AI63:BN63" si="41">+AI15+AI39</f>
        <v>0</v>
      </c>
      <c r="AJ63" s="313">
        <f t="shared" si="41"/>
        <v>0</v>
      </c>
      <c r="AK63" s="1160">
        <f t="shared" si="41"/>
        <v>0</v>
      </c>
      <c r="AL63" s="1192">
        <f t="shared" si="41"/>
        <v>0</v>
      </c>
      <c r="AM63" s="300">
        <f t="shared" si="41"/>
        <v>0</v>
      </c>
      <c r="AN63" s="373">
        <f t="shared" si="41"/>
        <v>0</v>
      </c>
      <c r="AO63" s="1159">
        <f t="shared" si="41"/>
        <v>0</v>
      </c>
      <c r="AP63" s="1191">
        <f t="shared" si="41"/>
        <v>0</v>
      </c>
      <c r="AQ63" s="1135">
        <f t="shared" si="41"/>
        <v>0</v>
      </c>
      <c r="AR63" s="313">
        <f t="shared" si="41"/>
        <v>0</v>
      </c>
      <c r="AS63" s="1160">
        <f t="shared" si="41"/>
        <v>0</v>
      </c>
      <c r="AT63" s="1192">
        <f t="shared" si="41"/>
        <v>0</v>
      </c>
      <c r="AU63" s="1135">
        <f t="shared" si="41"/>
        <v>1</v>
      </c>
      <c r="AV63" s="313">
        <f t="shared" si="41"/>
        <v>600</v>
      </c>
      <c r="AW63" s="1160">
        <f t="shared" si="41"/>
        <v>300</v>
      </c>
      <c r="AX63" s="1192">
        <f t="shared" si="41"/>
        <v>300</v>
      </c>
      <c r="AY63" s="1135">
        <f t="shared" si="41"/>
        <v>0</v>
      </c>
      <c r="AZ63" s="313">
        <f t="shared" si="41"/>
        <v>0</v>
      </c>
      <c r="BA63" s="1160">
        <f t="shared" si="41"/>
        <v>0</v>
      </c>
      <c r="BB63" s="1192">
        <f t="shared" si="41"/>
        <v>0</v>
      </c>
      <c r="BC63" s="1135">
        <f t="shared" si="41"/>
        <v>5</v>
      </c>
      <c r="BD63" s="313">
        <f t="shared" si="41"/>
        <v>3807</v>
      </c>
      <c r="BE63" s="1160">
        <f t="shared" si="41"/>
        <v>810</v>
      </c>
      <c r="BF63" s="1192">
        <f t="shared" si="41"/>
        <v>810</v>
      </c>
      <c r="BG63" s="1135">
        <f t="shared" si="41"/>
        <v>0</v>
      </c>
      <c r="BH63" s="313">
        <f t="shared" si="41"/>
        <v>0</v>
      </c>
      <c r="BI63" s="1160">
        <f t="shared" si="41"/>
        <v>0</v>
      </c>
      <c r="BJ63" s="1192">
        <f t="shared" si="41"/>
        <v>0</v>
      </c>
      <c r="BK63" s="1135">
        <f t="shared" si="41"/>
        <v>0</v>
      </c>
      <c r="BL63" s="313">
        <f t="shared" si="41"/>
        <v>0</v>
      </c>
      <c r="BM63" s="1160">
        <f t="shared" si="41"/>
        <v>0</v>
      </c>
      <c r="BN63" s="1192">
        <f t="shared" si="41"/>
        <v>0</v>
      </c>
      <c r="BO63" s="285">
        <f t="shared" si="22"/>
        <v>305</v>
      </c>
      <c r="BP63" s="1136">
        <f t="shared" si="23"/>
        <v>499819.8</v>
      </c>
      <c r="BQ63" s="1177">
        <f t="shared" si="24"/>
        <v>76163.399999999994</v>
      </c>
      <c r="BR63" s="1210">
        <f t="shared" si="25"/>
        <v>76163.459999999992</v>
      </c>
      <c r="BS63" s="281" t="str">
        <f>VLOOKUP(A63,Sheet2!A:B,2,FALSE)</f>
        <v>โรงพยาบาลภาชี</v>
      </c>
    </row>
    <row r="64" spans="1:71" s="1289" customFormat="1" x14ac:dyDescent="0.25">
      <c r="A64" s="1305" t="s">
        <v>3065</v>
      </c>
      <c r="B64" s="1306" t="s">
        <v>3066</v>
      </c>
      <c r="C64" s="1307">
        <f t="shared" ref="C64:AH64" si="42">+C16+C40</f>
        <v>52</v>
      </c>
      <c r="D64" s="1147">
        <f t="shared" si="42"/>
        <v>57461</v>
      </c>
      <c r="E64" s="1168">
        <f t="shared" si="42"/>
        <v>6499.875</v>
      </c>
      <c r="F64" s="1200">
        <f t="shared" si="42"/>
        <v>6499.9</v>
      </c>
      <c r="G64" s="1307">
        <f t="shared" si="42"/>
        <v>256</v>
      </c>
      <c r="H64" s="1147">
        <f t="shared" si="42"/>
        <v>215180</v>
      </c>
      <c r="I64" s="1168">
        <f t="shared" si="42"/>
        <v>33206.700000000004</v>
      </c>
      <c r="J64" s="1200">
        <f t="shared" si="42"/>
        <v>33206.700000000004</v>
      </c>
      <c r="K64" s="1307">
        <f t="shared" si="42"/>
        <v>0</v>
      </c>
      <c r="L64" s="1147">
        <f t="shared" si="42"/>
        <v>0</v>
      </c>
      <c r="M64" s="1168">
        <f t="shared" si="42"/>
        <v>0</v>
      </c>
      <c r="N64" s="1200">
        <f t="shared" si="42"/>
        <v>0</v>
      </c>
      <c r="O64" s="1307">
        <f t="shared" si="42"/>
        <v>0</v>
      </c>
      <c r="P64" s="1147">
        <f t="shared" si="42"/>
        <v>0</v>
      </c>
      <c r="Q64" s="1168">
        <f t="shared" si="42"/>
        <v>0</v>
      </c>
      <c r="R64" s="1200">
        <f t="shared" si="42"/>
        <v>0</v>
      </c>
      <c r="S64" s="1307">
        <f t="shared" si="42"/>
        <v>0</v>
      </c>
      <c r="T64" s="1147">
        <f t="shared" si="42"/>
        <v>0</v>
      </c>
      <c r="U64" s="1168">
        <f t="shared" si="42"/>
        <v>0</v>
      </c>
      <c r="V64" s="1200">
        <f t="shared" si="42"/>
        <v>0</v>
      </c>
      <c r="W64" s="1307">
        <f t="shared" si="42"/>
        <v>0</v>
      </c>
      <c r="X64" s="1147">
        <f t="shared" si="42"/>
        <v>0</v>
      </c>
      <c r="Y64" s="1168">
        <f t="shared" si="42"/>
        <v>0</v>
      </c>
      <c r="Z64" s="1200">
        <f t="shared" si="42"/>
        <v>0</v>
      </c>
      <c r="AA64" s="1307">
        <f t="shared" si="42"/>
        <v>1</v>
      </c>
      <c r="AB64" s="1147">
        <f t="shared" si="42"/>
        <v>898</v>
      </c>
      <c r="AC64" s="1168">
        <f t="shared" si="42"/>
        <v>210</v>
      </c>
      <c r="AD64" s="1200">
        <f t="shared" si="42"/>
        <v>210</v>
      </c>
      <c r="AE64" s="1307">
        <f t="shared" si="42"/>
        <v>0</v>
      </c>
      <c r="AF64" s="1147">
        <f t="shared" si="42"/>
        <v>0</v>
      </c>
      <c r="AG64" s="1168">
        <f t="shared" si="42"/>
        <v>0</v>
      </c>
      <c r="AH64" s="1200">
        <f t="shared" si="42"/>
        <v>0</v>
      </c>
      <c r="AI64" s="1307">
        <f t="shared" ref="AI64:BN64" si="43">+AI16+AI40</f>
        <v>0</v>
      </c>
      <c r="AJ64" s="1147">
        <f t="shared" si="43"/>
        <v>0</v>
      </c>
      <c r="AK64" s="1168">
        <f t="shared" si="43"/>
        <v>0</v>
      </c>
      <c r="AL64" s="1200">
        <f t="shared" si="43"/>
        <v>0</v>
      </c>
      <c r="AM64" s="1307">
        <f t="shared" si="43"/>
        <v>0</v>
      </c>
      <c r="AN64" s="1147">
        <f t="shared" si="43"/>
        <v>0</v>
      </c>
      <c r="AO64" s="1168">
        <f t="shared" si="43"/>
        <v>0</v>
      </c>
      <c r="AP64" s="1200">
        <f t="shared" si="43"/>
        <v>0</v>
      </c>
      <c r="AQ64" s="1307">
        <f t="shared" si="43"/>
        <v>0</v>
      </c>
      <c r="AR64" s="1147">
        <f t="shared" si="43"/>
        <v>0</v>
      </c>
      <c r="AS64" s="1168">
        <f t="shared" si="43"/>
        <v>0</v>
      </c>
      <c r="AT64" s="1200">
        <f t="shared" si="43"/>
        <v>0</v>
      </c>
      <c r="AU64" s="1307">
        <f t="shared" si="43"/>
        <v>0</v>
      </c>
      <c r="AV64" s="1147">
        <f t="shared" si="43"/>
        <v>0</v>
      </c>
      <c r="AW64" s="1168">
        <f t="shared" si="43"/>
        <v>0</v>
      </c>
      <c r="AX64" s="1200">
        <f t="shared" si="43"/>
        <v>0</v>
      </c>
      <c r="AY64" s="1307">
        <f t="shared" si="43"/>
        <v>0</v>
      </c>
      <c r="AZ64" s="1147">
        <f t="shared" si="43"/>
        <v>0</v>
      </c>
      <c r="BA64" s="1168">
        <f t="shared" si="43"/>
        <v>0</v>
      </c>
      <c r="BB64" s="1200">
        <f t="shared" si="43"/>
        <v>0</v>
      </c>
      <c r="BC64" s="1307">
        <f t="shared" si="43"/>
        <v>0</v>
      </c>
      <c r="BD64" s="1147">
        <f t="shared" si="43"/>
        <v>0</v>
      </c>
      <c r="BE64" s="1168">
        <f t="shared" si="43"/>
        <v>0</v>
      </c>
      <c r="BF64" s="1200">
        <f t="shared" si="43"/>
        <v>0</v>
      </c>
      <c r="BG64" s="1307">
        <f t="shared" si="43"/>
        <v>0</v>
      </c>
      <c r="BH64" s="1147">
        <f t="shared" si="43"/>
        <v>0</v>
      </c>
      <c r="BI64" s="1168">
        <f t="shared" si="43"/>
        <v>0</v>
      </c>
      <c r="BJ64" s="1200">
        <f t="shared" si="43"/>
        <v>0</v>
      </c>
      <c r="BK64" s="1307">
        <f t="shared" si="43"/>
        <v>0</v>
      </c>
      <c r="BL64" s="1147">
        <f t="shared" si="43"/>
        <v>0</v>
      </c>
      <c r="BM64" s="1168">
        <f t="shared" si="43"/>
        <v>0</v>
      </c>
      <c r="BN64" s="1200">
        <f t="shared" si="43"/>
        <v>0</v>
      </c>
      <c r="BO64" s="1308">
        <f t="shared" si="22"/>
        <v>309</v>
      </c>
      <c r="BP64" s="1309">
        <f t="shared" si="23"/>
        <v>273539</v>
      </c>
      <c r="BQ64" s="1310">
        <f t="shared" si="24"/>
        <v>39916.575000000004</v>
      </c>
      <c r="BR64" s="1311">
        <f t="shared" si="25"/>
        <v>39916.600000000006</v>
      </c>
      <c r="BS64" s="1289" t="str">
        <f>VLOOKUP(A64,Sheet2!A:B,2,FALSE)</f>
        <v>โรงพยาบาลลาดบัวหลวง</v>
      </c>
    </row>
    <row r="65" spans="1:71" x14ac:dyDescent="0.25">
      <c r="A65" s="305" t="s">
        <v>3067</v>
      </c>
      <c r="B65" s="302" t="s">
        <v>10</v>
      </c>
      <c r="C65" s="1135">
        <f t="shared" ref="C65:AH65" si="44">+C17+C41</f>
        <v>498</v>
      </c>
      <c r="D65" s="313">
        <f t="shared" si="44"/>
        <v>696455.25</v>
      </c>
      <c r="E65" s="1160">
        <f t="shared" si="44"/>
        <v>196169.80000000005</v>
      </c>
      <c r="F65" s="1192">
        <f t="shared" si="44"/>
        <v>196169.80000000005</v>
      </c>
      <c r="G65" s="1135">
        <f t="shared" si="44"/>
        <v>6</v>
      </c>
      <c r="H65" s="313">
        <f t="shared" si="44"/>
        <v>7723</v>
      </c>
      <c r="I65" s="1160">
        <f t="shared" si="44"/>
        <v>2492</v>
      </c>
      <c r="J65" s="1192">
        <f t="shared" si="44"/>
        <v>2492</v>
      </c>
      <c r="K65" s="1135">
        <f t="shared" si="44"/>
        <v>0</v>
      </c>
      <c r="L65" s="313">
        <f t="shared" si="44"/>
        <v>0</v>
      </c>
      <c r="M65" s="1160">
        <f t="shared" si="44"/>
        <v>0</v>
      </c>
      <c r="N65" s="1192">
        <f t="shared" si="44"/>
        <v>0</v>
      </c>
      <c r="O65" s="1135">
        <f t="shared" si="44"/>
        <v>0</v>
      </c>
      <c r="P65" s="313">
        <f t="shared" si="44"/>
        <v>0</v>
      </c>
      <c r="Q65" s="1160">
        <f t="shared" si="44"/>
        <v>0</v>
      </c>
      <c r="R65" s="1192">
        <f t="shared" si="44"/>
        <v>0</v>
      </c>
      <c r="S65" s="1135">
        <f t="shared" si="44"/>
        <v>2</v>
      </c>
      <c r="T65" s="313">
        <f t="shared" si="44"/>
        <v>1604</v>
      </c>
      <c r="U65" s="1160">
        <f t="shared" si="44"/>
        <v>656</v>
      </c>
      <c r="V65" s="1192">
        <f t="shared" si="44"/>
        <v>656</v>
      </c>
      <c r="W65" s="1135">
        <f t="shared" si="44"/>
        <v>0</v>
      </c>
      <c r="X65" s="313">
        <f t="shared" si="44"/>
        <v>0</v>
      </c>
      <c r="Y65" s="1160">
        <f t="shared" si="44"/>
        <v>0</v>
      </c>
      <c r="Z65" s="1192">
        <f t="shared" si="44"/>
        <v>0</v>
      </c>
      <c r="AA65" s="1135">
        <f t="shared" si="44"/>
        <v>3</v>
      </c>
      <c r="AB65" s="313">
        <f t="shared" si="44"/>
        <v>772</v>
      </c>
      <c r="AC65" s="1160">
        <f t="shared" si="44"/>
        <v>617.6</v>
      </c>
      <c r="AD65" s="1192">
        <f t="shared" si="44"/>
        <v>617.6</v>
      </c>
      <c r="AE65" s="1135">
        <f t="shared" si="44"/>
        <v>0</v>
      </c>
      <c r="AF65" s="313">
        <f t="shared" si="44"/>
        <v>0</v>
      </c>
      <c r="AG65" s="1160">
        <f t="shared" si="44"/>
        <v>0</v>
      </c>
      <c r="AH65" s="1192">
        <f t="shared" si="44"/>
        <v>0</v>
      </c>
      <c r="AI65" s="1135">
        <f t="shared" ref="AI65:BN65" si="45">+AI17+AI41</f>
        <v>2</v>
      </c>
      <c r="AJ65" s="313">
        <f t="shared" si="45"/>
        <v>772</v>
      </c>
      <c r="AK65" s="1160">
        <f t="shared" si="45"/>
        <v>617.6</v>
      </c>
      <c r="AL65" s="1192">
        <f t="shared" si="45"/>
        <v>617.6</v>
      </c>
      <c r="AM65" s="1135">
        <f t="shared" si="45"/>
        <v>1</v>
      </c>
      <c r="AN65" s="313">
        <f t="shared" si="45"/>
        <v>221</v>
      </c>
      <c r="AO65" s="1160">
        <f t="shared" si="45"/>
        <v>176.8</v>
      </c>
      <c r="AP65" s="1192">
        <f t="shared" si="45"/>
        <v>176.8</v>
      </c>
      <c r="AQ65" s="1135">
        <f t="shared" si="45"/>
        <v>0</v>
      </c>
      <c r="AR65" s="313">
        <f t="shared" si="45"/>
        <v>0</v>
      </c>
      <c r="AS65" s="1160">
        <f t="shared" si="45"/>
        <v>0</v>
      </c>
      <c r="AT65" s="1192">
        <f t="shared" si="45"/>
        <v>0</v>
      </c>
      <c r="AU65" s="300">
        <f t="shared" si="45"/>
        <v>0</v>
      </c>
      <c r="AV65" s="373">
        <f t="shared" si="45"/>
        <v>0</v>
      </c>
      <c r="AW65" s="1159">
        <f t="shared" si="45"/>
        <v>0</v>
      </c>
      <c r="AX65" s="1191">
        <f t="shared" si="45"/>
        <v>0</v>
      </c>
      <c r="AY65" s="1135">
        <f t="shared" si="45"/>
        <v>0</v>
      </c>
      <c r="AZ65" s="313">
        <f t="shared" si="45"/>
        <v>0</v>
      </c>
      <c r="BA65" s="1160">
        <f t="shared" si="45"/>
        <v>0</v>
      </c>
      <c r="BB65" s="1192">
        <f t="shared" si="45"/>
        <v>0</v>
      </c>
      <c r="BC65" s="1135">
        <f t="shared" si="45"/>
        <v>1</v>
      </c>
      <c r="BD65" s="313">
        <f t="shared" si="45"/>
        <v>235</v>
      </c>
      <c r="BE65" s="1160">
        <f t="shared" si="45"/>
        <v>188</v>
      </c>
      <c r="BF65" s="1192">
        <f t="shared" si="45"/>
        <v>188</v>
      </c>
      <c r="BG65" s="1135">
        <f t="shared" si="45"/>
        <v>0</v>
      </c>
      <c r="BH65" s="313">
        <f t="shared" si="45"/>
        <v>0</v>
      </c>
      <c r="BI65" s="1160">
        <f t="shared" si="45"/>
        <v>0</v>
      </c>
      <c r="BJ65" s="1192">
        <f t="shared" si="45"/>
        <v>0</v>
      </c>
      <c r="BK65" s="1135">
        <f t="shared" si="45"/>
        <v>0</v>
      </c>
      <c r="BL65" s="313">
        <f t="shared" si="45"/>
        <v>0</v>
      </c>
      <c r="BM65" s="1160">
        <f t="shared" si="45"/>
        <v>0</v>
      </c>
      <c r="BN65" s="1192">
        <f t="shared" si="45"/>
        <v>0</v>
      </c>
      <c r="BO65" s="285">
        <f t="shared" si="22"/>
        <v>513</v>
      </c>
      <c r="BP65" s="1136">
        <f t="shared" si="23"/>
        <v>707782.25</v>
      </c>
      <c r="BQ65" s="1177">
        <f t="shared" si="24"/>
        <v>200917.80000000005</v>
      </c>
      <c r="BR65" s="1210">
        <f t="shared" si="25"/>
        <v>200917.80000000005</v>
      </c>
      <c r="BS65" s="281" t="str">
        <f>VLOOKUP(A65,Sheet2!A:B,2,FALSE)</f>
        <v>โรงพยาบาลวังน้อย</v>
      </c>
    </row>
    <row r="66" spans="1:71" x14ac:dyDescent="0.25">
      <c r="A66" s="305" t="s">
        <v>3068</v>
      </c>
      <c r="B66" s="302" t="s">
        <v>11</v>
      </c>
      <c r="C66" s="1135">
        <f t="shared" ref="C66:AH66" si="46">+C18+C42</f>
        <v>33</v>
      </c>
      <c r="D66" s="313">
        <f t="shared" si="46"/>
        <v>36718.25</v>
      </c>
      <c r="E66" s="1160">
        <f t="shared" si="46"/>
        <v>6897.375</v>
      </c>
      <c r="F66" s="1192">
        <f t="shared" si="46"/>
        <v>6897.39</v>
      </c>
      <c r="G66" s="1135">
        <f t="shared" si="46"/>
        <v>171</v>
      </c>
      <c r="H66" s="313">
        <f t="shared" si="46"/>
        <v>163694</v>
      </c>
      <c r="I66" s="1160">
        <f t="shared" si="46"/>
        <v>39361</v>
      </c>
      <c r="J66" s="1192">
        <f t="shared" si="46"/>
        <v>39361</v>
      </c>
      <c r="K66" s="1135">
        <f t="shared" si="46"/>
        <v>0</v>
      </c>
      <c r="L66" s="313">
        <f t="shared" si="46"/>
        <v>0</v>
      </c>
      <c r="M66" s="1160">
        <f t="shared" si="46"/>
        <v>0</v>
      </c>
      <c r="N66" s="1192">
        <f t="shared" si="46"/>
        <v>0</v>
      </c>
      <c r="O66" s="1135">
        <f t="shared" si="46"/>
        <v>0</v>
      </c>
      <c r="P66" s="313">
        <f t="shared" si="46"/>
        <v>0</v>
      </c>
      <c r="Q66" s="1160">
        <f t="shared" si="46"/>
        <v>0</v>
      </c>
      <c r="R66" s="1192">
        <f t="shared" si="46"/>
        <v>0</v>
      </c>
      <c r="S66" s="1135">
        <f t="shared" si="46"/>
        <v>1</v>
      </c>
      <c r="T66" s="313">
        <f t="shared" si="46"/>
        <v>120</v>
      </c>
      <c r="U66" s="1160">
        <f t="shared" si="46"/>
        <v>60</v>
      </c>
      <c r="V66" s="1192">
        <f t="shared" si="46"/>
        <v>60</v>
      </c>
      <c r="W66" s="1135">
        <f t="shared" si="46"/>
        <v>0</v>
      </c>
      <c r="X66" s="313">
        <f t="shared" si="46"/>
        <v>0</v>
      </c>
      <c r="Y66" s="1160">
        <f t="shared" si="46"/>
        <v>0</v>
      </c>
      <c r="Z66" s="1192">
        <f t="shared" si="46"/>
        <v>0</v>
      </c>
      <c r="AA66" s="1135">
        <f t="shared" si="46"/>
        <v>0</v>
      </c>
      <c r="AB66" s="313">
        <f t="shared" si="46"/>
        <v>0</v>
      </c>
      <c r="AC66" s="1160">
        <f t="shared" si="46"/>
        <v>0</v>
      </c>
      <c r="AD66" s="1192">
        <f t="shared" si="46"/>
        <v>0</v>
      </c>
      <c r="AE66" s="1135">
        <f t="shared" si="46"/>
        <v>0</v>
      </c>
      <c r="AF66" s="313">
        <f t="shared" si="46"/>
        <v>0</v>
      </c>
      <c r="AG66" s="1160">
        <f t="shared" si="46"/>
        <v>0</v>
      </c>
      <c r="AH66" s="1192">
        <f t="shared" si="46"/>
        <v>0</v>
      </c>
      <c r="AI66" s="1135">
        <f t="shared" ref="AI66:BN66" si="47">+AI18+AI42</f>
        <v>1</v>
      </c>
      <c r="AJ66" s="313">
        <f t="shared" si="47"/>
        <v>488</v>
      </c>
      <c r="AK66" s="1160">
        <f t="shared" si="47"/>
        <v>244</v>
      </c>
      <c r="AL66" s="1192">
        <f t="shared" si="47"/>
        <v>244</v>
      </c>
      <c r="AM66" s="1135">
        <f t="shared" si="47"/>
        <v>0</v>
      </c>
      <c r="AN66" s="313">
        <f t="shared" si="47"/>
        <v>0</v>
      </c>
      <c r="AO66" s="1160">
        <f t="shared" si="47"/>
        <v>0</v>
      </c>
      <c r="AP66" s="1192">
        <f t="shared" si="47"/>
        <v>0</v>
      </c>
      <c r="AQ66" s="1135">
        <f t="shared" si="47"/>
        <v>6</v>
      </c>
      <c r="AR66" s="313">
        <f t="shared" si="47"/>
        <v>4153</v>
      </c>
      <c r="AS66" s="1160">
        <f t="shared" si="47"/>
        <v>1419.5</v>
      </c>
      <c r="AT66" s="1192">
        <f t="shared" si="47"/>
        <v>1419.5</v>
      </c>
      <c r="AU66" s="1135">
        <f t="shared" si="47"/>
        <v>0</v>
      </c>
      <c r="AV66" s="313">
        <f t="shared" si="47"/>
        <v>0</v>
      </c>
      <c r="AW66" s="1160">
        <f t="shared" si="47"/>
        <v>0</v>
      </c>
      <c r="AX66" s="1192">
        <f t="shared" si="47"/>
        <v>0</v>
      </c>
      <c r="AY66" s="300">
        <f t="shared" si="47"/>
        <v>0</v>
      </c>
      <c r="AZ66" s="373">
        <f t="shared" si="47"/>
        <v>0</v>
      </c>
      <c r="BA66" s="1159">
        <f t="shared" si="47"/>
        <v>0</v>
      </c>
      <c r="BB66" s="1191">
        <f t="shared" si="47"/>
        <v>0</v>
      </c>
      <c r="BC66" s="1135">
        <f t="shared" si="47"/>
        <v>0</v>
      </c>
      <c r="BD66" s="313">
        <f t="shared" si="47"/>
        <v>0</v>
      </c>
      <c r="BE66" s="1160">
        <f t="shared" si="47"/>
        <v>0</v>
      </c>
      <c r="BF66" s="1192">
        <f t="shared" si="47"/>
        <v>0</v>
      </c>
      <c r="BG66" s="1135">
        <f t="shared" si="47"/>
        <v>0</v>
      </c>
      <c r="BH66" s="313">
        <f t="shared" si="47"/>
        <v>0</v>
      </c>
      <c r="BI66" s="1160">
        <f t="shared" si="47"/>
        <v>0</v>
      </c>
      <c r="BJ66" s="1192">
        <f t="shared" si="47"/>
        <v>0</v>
      </c>
      <c r="BK66" s="1135">
        <f t="shared" si="47"/>
        <v>0</v>
      </c>
      <c r="BL66" s="313">
        <f t="shared" si="47"/>
        <v>0</v>
      </c>
      <c r="BM66" s="1160">
        <f t="shared" si="47"/>
        <v>0</v>
      </c>
      <c r="BN66" s="1192">
        <f t="shared" si="47"/>
        <v>0</v>
      </c>
      <c r="BO66" s="285">
        <f t="shared" si="22"/>
        <v>212</v>
      </c>
      <c r="BP66" s="1136">
        <f t="shared" si="23"/>
        <v>205173.25</v>
      </c>
      <c r="BQ66" s="1177">
        <f t="shared" si="24"/>
        <v>47981.875</v>
      </c>
      <c r="BR66" s="1210">
        <f t="shared" si="25"/>
        <v>47981.89</v>
      </c>
      <c r="BS66" s="281" t="str">
        <f>VLOOKUP(A66,Sheet2!A:B,2,FALSE)</f>
        <v>โรงพยาบาลบางซ้าย</v>
      </c>
    </row>
    <row r="67" spans="1:71" x14ac:dyDescent="0.25">
      <c r="A67" s="305" t="s">
        <v>3069</v>
      </c>
      <c r="B67" s="304" t="s">
        <v>3070</v>
      </c>
      <c r="C67" s="1135">
        <f t="shared" ref="C67:AH67" si="48">+C19+C43</f>
        <v>440</v>
      </c>
      <c r="D67" s="313">
        <f t="shared" si="48"/>
        <v>582148</v>
      </c>
      <c r="E67" s="1160">
        <f t="shared" si="48"/>
        <v>104675.5</v>
      </c>
      <c r="F67" s="1192">
        <f t="shared" si="48"/>
        <v>104675.59999999999</v>
      </c>
      <c r="G67" s="1135">
        <f t="shared" si="48"/>
        <v>17</v>
      </c>
      <c r="H67" s="313">
        <f t="shared" si="48"/>
        <v>14396</v>
      </c>
      <c r="I67" s="1160">
        <f t="shared" si="48"/>
        <v>4460</v>
      </c>
      <c r="J67" s="1192">
        <f t="shared" si="48"/>
        <v>4460</v>
      </c>
      <c r="K67" s="1135">
        <f t="shared" si="48"/>
        <v>0</v>
      </c>
      <c r="L67" s="313">
        <f t="shared" si="48"/>
        <v>0</v>
      </c>
      <c r="M67" s="1160">
        <f t="shared" si="48"/>
        <v>0</v>
      </c>
      <c r="N67" s="1192">
        <f t="shared" si="48"/>
        <v>0</v>
      </c>
      <c r="O67" s="1135">
        <f t="shared" si="48"/>
        <v>1</v>
      </c>
      <c r="P67" s="313">
        <f t="shared" si="48"/>
        <v>1763.67</v>
      </c>
      <c r="Q67" s="1160">
        <f t="shared" si="48"/>
        <v>350</v>
      </c>
      <c r="R67" s="1192">
        <f t="shared" si="48"/>
        <v>350</v>
      </c>
      <c r="S67" s="1135">
        <f t="shared" si="48"/>
        <v>0</v>
      </c>
      <c r="T67" s="313">
        <f t="shared" si="48"/>
        <v>0</v>
      </c>
      <c r="U67" s="1160">
        <f t="shared" si="48"/>
        <v>0</v>
      </c>
      <c r="V67" s="1192">
        <f t="shared" si="48"/>
        <v>0</v>
      </c>
      <c r="W67" s="1135">
        <f t="shared" si="48"/>
        <v>0</v>
      </c>
      <c r="X67" s="313">
        <f t="shared" si="48"/>
        <v>0</v>
      </c>
      <c r="Y67" s="1160">
        <f t="shared" si="48"/>
        <v>0</v>
      </c>
      <c r="Z67" s="1192">
        <f t="shared" si="48"/>
        <v>0</v>
      </c>
      <c r="AA67" s="1135">
        <f t="shared" si="48"/>
        <v>0</v>
      </c>
      <c r="AB67" s="313">
        <f t="shared" si="48"/>
        <v>0</v>
      </c>
      <c r="AC67" s="1160">
        <f t="shared" si="48"/>
        <v>0</v>
      </c>
      <c r="AD67" s="1192">
        <f t="shared" si="48"/>
        <v>0</v>
      </c>
      <c r="AE67" s="1135">
        <f t="shared" si="48"/>
        <v>0</v>
      </c>
      <c r="AF67" s="313">
        <f t="shared" si="48"/>
        <v>0</v>
      </c>
      <c r="AG67" s="1160">
        <f t="shared" si="48"/>
        <v>0</v>
      </c>
      <c r="AH67" s="1192">
        <f t="shared" si="48"/>
        <v>0</v>
      </c>
      <c r="AI67" s="1135">
        <f t="shared" ref="AI67:BN67" si="49">+AI19+AI43</f>
        <v>0</v>
      </c>
      <c r="AJ67" s="313">
        <f t="shared" si="49"/>
        <v>0</v>
      </c>
      <c r="AK67" s="1160">
        <f t="shared" si="49"/>
        <v>0</v>
      </c>
      <c r="AL67" s="1192">
        <f t="shared" si="49"/>
        <v>0</v>
      </c>
      <c r="AM67" s="1135">
        <f t="shared" si="49"/>
        <v>6</v>
      </c>
      <c r="AN67" s="313">
        <f t="shared" si="49"/>
        <v>3388</v>
      </c>
      <c r="AO67" s="1160">
        <f t="shared" si="49"/>
        <v>1524.5</v>
      </c>
      <c r="AP67" s="1192">
        <f t="shared" si="49"/>
        <v>1524.5</v>
      </c>
      <c r="AQ67" s="1135">
        <f t="shared" si="49"/>
        <v>0</v>
      </c>
      <c r="AR67" s="313">
        <f t="shared" si="49"/>
        <v>0</v>
      </c>
      <c r="AS67" s="1160">
        <f t="shared" si="49"/>
        <v>0</v>
      </c>
      <c r="AT67" s="1192">
        <f t="shared" si="49"/>
        <v>0</v>
      </c>
      <c r="AU67" s="1135">
        <f t="shared" si="49"/>
        <v>4</v>
      </c>
      <c r="AV67" s="313">
        <f t="shared" si="49"/>
        <v>1675</v>
      </c>
      <c r="AW67" s="1160">
        <f t="shared" si="49"/>
        <v>837.5</v>
      </c>
      <c r="AX67" s="1192">
        <f t="shared" si="49"/>
        <v>837.5</v>
      </c>
      <c r="AY67" s="1135">
        <f t="shared" si="49"/>
        <v>0</v>
      </c>
      <c r="AZ67" s="313">
        <f t="shared" si="49"/>
        <v>0</v>
      </c>
      <c r="BA67" s="1160">
        <f t="shared" si="49"/>
        <v>0</v>
      </c>
      <c r="BB67" s="1192">
        <f t="shared" si="49"/>
        <v>0</v>
      </c>
      <c r="BC67" s="300">
        <f t="shared" si="49"/>
        <v>0</v>
      </c>
      <c r="BD67" s="373">
        <f t="shared" si="49"/>
        <v>0</v>
      </c>
      <c r="BE67" s="1159">
        <f t="shared" si="49"/>
        <v>0</v>
      </c>
      <c r="BF67" s="1191">
        <f t="shared" si="49"/>
        <v>0</v>
      </c>
      <c r="BG67" s="1135">
        <f t="shared" si="49"/>
        <v>0</v>
      </c>
      <c r="BH67" s="313">
        <f t="shared" si="49"/>
        <v>0</v>
      </c>
      <c r="BI67" s="1160">
        <f t="shared" si="49"/>
        <v>0</v>
      </c>
      <c r="BJ67" s="1192">
        <f t="shared" si="49"/>
        <v>0</v>
      </c>
      <c r="BK67" s="1135">
        <f t="shared" si="49"/>
        <v>0</v>
      </c>
      <c r="BL67" s="313">
        <f t="shared" si="49"/>
        <v>0</v>
      </c>
      <c r="BM67" s="1160">
        <f t="shared" si="49"/>
        <v>0</v>
      </c>
      <c r="BN67" s="1192">
        <f t="shared" si="49"/>
        <v>0</v>
      </c>
      <c r="BO67" s="285">
        <f t="shared" si="22"/>
        <v>468</v>
      </c>
      <c r="BP67" s="1136">
        <f t="shared" si="23"/>
        <v>603370.67000000004</v>
      </c>
      <c r="BQ67" s="1177">
        <f t="shared" si="24"/>
        <v>111847.5</v>
      </c>
      <c r="BR67" s="1210">
        <f t="shared" si="25"/>
        <v>111847.59999999999</v>
      </c>
      <c r="BS67" s="281" t="str">
        <f>VLOOKUP(A67,Sheet2!A:B,2,FALSE)</f>
        <v>โรงพยาบาลอุทัย</v>
      </c>
    </row>
    <row r="68" spans="1:71" x14ac:dyDescent="0.25">
      <c r="A68" s="305" t="s">
        <v>3071</v>
      </c>
      <c r="B68" s="304" t="s">
        <v>3072</v>
      </c>
      <c r="C68" s="1135">
        <f t="shared" ref="C68:AH68" si="50">+C20+C44</f>
        <v>122</v>
      </c>
      <c r="D68" s="313">
        <f t="shared" si="50"/>
        <v>159232.75</v>
      </c>
      <c r="E68" s="1160">
        <f t="shared" si="50"/>
        <v>18253.5</v>
      </c>
      <c r="F68" s="1192">
        <f t="shared" si="50"/>
        <v>18253.519999999997</v>
      </c>
      <c r="G68" s="1135">
        <f t="shared" si="50"/>
        <v>3</v>
      </c>
      <c r="H68" s="313">
        <f t="shared" si="50"/>
        <v>1817</v>
      </c>
      <c r="I68" s="1160">
        <f t="shared" si="50"/>
        <v>405.9</v>
      </c>
      <c r="J68" s="1192">
        <f t="shared" si="50"/>
        <v>405.9</v>
      </c>
      <c r="K68" s="1135">
        <f t="shared" si="50"/>
        <v>0</v>
      </c>
      <c r="L68" s="313">
        <f t="shared" si="50"/>
        <v>0</v>
      </c>
      <c r="M68" s="1160">
        <f t="shared" si="50"/>
        <v>0</v>
      </c>
      <c r="N68" s="1192">
        <f t="shared" si="50"/>
        <v>0</v>
      </c>
      <c r="O68" s="1135">
        <f t="shared" si="50"/>
        <v>0</v>
      </c>
      <c r="P68" s="313">
        <f t="shared" si="50"/>
        <v>0</v>
      </c>
      <c r="Q68" s="1160">
        <f t="shared" si="50"/>
        <v>0</v>
      </c>
      <c r="R68" s="1192">
        <f t="shared" si="50"/>
        <v>0</v>
      </c>
      <c r="S68" s="1135">
        <f t="shared" si="50"/>
        <v>0</v>
      </c>
      <c r="T68" s="313">
        <f t="shared" si="50"/>
        <v>0</v>
      </c>
      <c r="U68" s="1160">
        <f t="shared" si="50"/>
        <v>0</v>
      </c>
      <c r="V68" s="1192">
        <f t="shared" si="50"/>
        <v>0</v>
      </c>
      <c r="W68" s="1135">
        <f t="shared" si="50"/>
        <v>0</v>
      </c>
      <c r="X68" s="313">
        <f t="shared" si="50"/>
        <v>0</v>
      </c>
      <c r="Y68" s="1160">
        <f t="shared" si="50"/>
        <v>0</v>
      </c>
      <c r="Z68" s="1192">
        <f t="shared" si="50"/>
        <v>0</v>
      </c>
      <c r="AA68" s="1135">
        <f t="shared" si="50"/>
        <v>1</v>
      </c>
      <c r="AB68" s="313">
        <f t="shared" si="50"/>
        <v>529</v>
      </c>
      <c r="AC68" s="1160">
        <f t="shared" si="50"/>
        <v>158.69999999999999</v>
      </c>
      <c r="AD68" s="1192">
        <f t="shared" si="50"/>
        <v>158.69999999999999</v>
      </c>
      <c r="AE68" s="1135">
        <f t="shared" si="50"/>
        <v>3</v>
      </c>
      <c r="AF68" s="313">
        <f t="shared" si="50"/>
        <v>1888</v>
      </c>
      <c r="AG68" s="1160">
        <f t="shared" si="50"/>
        <v>535.79999999999995</v>
      </c>
      <c r="AH68" s="1192">
        <f t="shared" si="50"/>
        <v>535.79999999999995</v>
      </c>
      <c r="AI68" s="1135">
        <f t="shared" ref="AI68:BN68" si="51">+AI20+AI44</f>
        <v>0</v>
      </c>
      <c r="AJ68" s="313">
        <f t="shared" si="51"/>
        <v>0</v>
      </c>
      <c r="AK68" s="1160">
        <f t="shared" si="51"/>
        <v>0</v>
      </c>
      <c r="AL68" s="1192">
        <f t="shared" si="51"/>
        <v>0</v>
      </c>
      <c r="AM68" s="1135">
        <f t="shared" si="51"/>
        <v>0</v>
      </c>
      <c r="AN68" s="313">
        <f t="shared" si="51"/>
        <v>0</v>
      </c>
      <c r="AO68" s="1160">
        <f t="shared" si="51"/>
        <v>0</v>
      </c>
      <c r="AP68" s="1192">
        <f t="shared" si="51"/>
        <v>0</v>
      </c>
      <c r="AQ68" s="1135">
        <f t="shared" si="51"/>
        <v>0</v>
      </c>
      <c r="AR68" s="313">
        <f t="shared" si="51"/>
        <v>0</v>
      </c>
      <c r="AS68" s="1160">
        <f t="shared" si="51"/>
        <v>0</v>
      </c>
      <c r="AT68" s="1192">
        <f t="shared" si="51"/>
        <v>0</v>
      </c>
      <c r="AU68" s="1135">
        <f t="shared" si="51"/>
        <v>1</v>
      </c>
      <c r="AV68" s="313">
        <f t="shared" si="51"/>
        <v>150</v>
      </c>
      <c r="AW68" s="1160">
        <f t="shared" si="51"/>
        <v>45</v>
      </c>
      <c r="AX68" s="1192">
        <f t="shared" si="51"/>
        <v>45</v>
      </c>
      <c r="AY68" s="1135">
        <f t="shared" si="51"/>
        <v>0</v>
      </c>
      <c r="AZ68" s="313">
        <f t="shared" si="51"/>
        <v>0</v>
      </c>
      <c r="BA68" s="1160">
        <f t="shared" si="51"/>
        <v>0</v>
      </c>
      <c r="BB68" s="1192">
        <f t="shared" si="51"/>
        <v>0</v>
      </c>
      <c r="BC68" s="1135">
        <f t="shared" si="51"/>
        <v>0</v>
      </c>
      <c r="BD68" s="313">
        <f t="shared" si="51"/>
        <v>0</v>
      </c>
      <c r="BE68" s="1160">
        <f t="shared" si="51"/>
        <v>0</v>
      </c>
      <c r="BF68" s="1192">
        <f t="shared" si="51"/>
        <v>0</v>
      </c>
      <c r="BG68" s="300">
        <f t="shared" si="51"/>
        <v>0</v>
      </c>
      <c r="BH68" s="373">
        <f t="shared" si="51"/>
        <v>0</v>
      </c>
      <c r="BI68" s="1159">
        <f t="shared" si="51"/>
        <v>0</v>
      </c>
      <c r="BJ68" s="1191">
        <f t="shared" si="51"/>
        <v>0</v>
      </c>
      <c r="BK68" s="1135">
        <f t="shared" si="51"/>
        <v>9</v>
      </c>
      <c r="BL68" s="313">
        <f t="shared" si="51"/>
        <v>2619</v>
      </c>
      <c r="BM68" s="1160">
        <f t="shared" si="51"/>
        <v>573.29999999999995</v>
      </c>
      <c r="BN68" s="1192">
        <f t="shared" si="51"/>
        <v>573.29999999999995</v>
      </c>
      <c r="BO68" s="285">
        <f t="shared" si="22"/>
        <v>139</v>
      </c>
      <c r="BP68" s="1136">
        <f t="shared" si="23"/>
        <v>166235.75</v>
      </c>
      <c r="BQ68" s="1177">
        <f t="shared" si="24"/>
        <v>19972.2</v>
      </c>
      <c r="BR68" s="1210">
        <f t="shared" si="25"/>
        <v>19972.219999999998</v>
      </c>
      <c r="BS68" s="281" t="str">
        <f>VLOOKUP(A68,Sheet2!A:B,2,FALSE)</f>
        <v>โรงพยาบาลมหาราช</v>
      </c>
    </row>
    <row r="69" spans="1:71" x14ac:dyDescent="0.25">
      <c r="A69" s="303" t="s">
        <v>3073</v>
      </c>
      <c r="B69" s="302" t="s">
        <v>15</v>
      </c>
      <c r="C69" s="1135">
        <f t="shared" ref="C69:AH69" si="52">+C21+C45</f>
        <v>71</v>
      </c>
      <c r="D69" s="313">
        <f t="shared" si="52"/>
        <v>68292.5</v>
      </c>
      <c r="E69" s="1160">
        <f t="shared" si="52"/>
        <v>9526.4249999999993</v>
      </c>
      <c r="F69" s="1192">
        <f t="shared" si="52"/>
        <v>9526.43</v>
      </c>
      <c r="G69" s="1135">
        <f t="shared" si="52"/>
        <v>1</v>
      </c>
      <c r="H69" s="313">
        <f t="shared" si="52"/>
        <v>50</v>
      </c>
      <c r="I69" s="1160">
        <f t="shared" si="52"/>
        <v>15</v>
      </c>
      <c r="J69" s="1192">
        <f t="shared" si="52"/>
        <v>15</v>
      </c>
      <c r="K69" s="1135">
        <f t="shared" si="52"/>
        <v>0</v>
      </c>
      <c r="L69" s="313">
        <f t="shared" si="52"/>
        <v>0</v>
      </c>
      <c r="M69" s="1160">
        <f t="shared" si="52"/>
        <v>0</v>
      </c>
      <c r="N69" s="1192">
        <f t="shared" si="52"/>
        <v>0</v>
      </c>
      <c r="O69" s="1135">
        <f t="shared" si="52"/>
        <v>0</v>
      </c>
      <c r="P69" s="313">
        <f t="shared" si="52"/>
        <v>0</v>
      </c>
      <c r="Q69" s="1160">
        <f t="shared" si="52"/>
        <v>0</v>
      </c>
      <c r="R69" s="1192">
        <f t="shared" si="52"/>
        <v>0</v>
      </c>
      <c r="S69" s="1135">
        <f t="shared" si="52"/>
        <v>0</v>
      </c>
      <c r="T69" s="313">
        <f t="shared" si="52"/>
        <v>0</v>
      </c>
      <c r="U69" s="1160">
        <f t="shared" si="52"/>
        <v>0</v>
      </c>
      <c r="V69" s="1192">
        <f t="shared" si="52"/>
        <v>0</v>
      </c>
      <c r="W69" s="1135">
        <f t="shared" si="52"/>
        <v>0</v>
      </c>
      <c r="X69" s="313">
        <f t="shared" si="52"/>
        <v>0</v>
      </c>
      <c r="Y69" s="1160">
        <f t="shared" si="52"/>
        <v>0</v>
      </c>
      <c r="Z69" s="1192">
        <f t="shared" si="52"/>
        <v>0</v>
      </c>
      <c r="AA69" s="1135">
        <f t="shared" si="52"/>
        <v>1</v>
      </c>
      <c r="AB69" s="313">
        <f t="shared" si="52"/>
        <v>389</v>
      </c>
      <c r="AC69" s="1160">
        <f t="shared" si="52"/>
        <v>116.69999999999999</v>
      </c>
      <c r="AD69" s="1192">
        <f t="shared" si="52"/>
        <v>116.7</v>
      </c>
      <c r="AE69" s="1135">
        <f t="shared" si="52"/>
        <v>0</v>
      </c>
      <c r="AF69" s="313">
        <f t="shared" si="52"/>
        <v>0</v>
      </c>
      <c r="AG69" s="1160">
        <f t="shared" si="52"/>
        <v>0</v>
      </c>
      <c r="AH69" s="1192">
        <f t="shared" si="52"/>
        <v>0</v>
      </c>
      <c r="AI69" s="1135">
        <f t="shared" ref="AI69:BN69" si="53">+AI21+AI45</f>
        <v>0</v>
      </c>
      <c r="AJ69" s="313">
        <f t="shared" si="53"/>
        <v>0</v>
      </c>
      <c r="AK69" s="1160">
        <f t="shared" si="53"/>
        <v>0</v>
      </c>
      <c r="AL69" s="1192">
        <f t="shared" si="53"/>
        <v>0</v>
      </c>
      <c r="AM69" s="1135">
        <f t="shared" si="53"/>
        <v>0</v>
      </c>
      <c r="AN69" s="313">
        <f t="shared" si="53"/>
        <v>0</v>
      </c>
      <c r="AO69" s="1160">
        <f t="shared" si="53"/>
        <v>0</v>
      </c>
      <c r="AP69" s="1192">
        <f t="shared" si="53"/>
        <v>0</v>
      </c>
      <c r="AQ69" s="1135">
        <f t="shared" si="53"/>
        <v>0</v>
      </c>
      <c r="AR69" s="313">
        <f t="shared" si="53"/>
        <v>0</v>
      </c>
      <c r="AS69" s="1160">
        <f t="shared" si="53"/>
        <v>0</v>
      </c>
      <c r="AT69" s="1192">
        <f t="shared" si="53"/>
        <v>0</v>
      </c>
      <c r="AU69" s="1135">
        <f t="shared" si="53"/>
        <v>0</v>
      </c>
      <c r="AV69" s="313">
        <f t="shared" si="53"/>
        <v>0</v>
      </c>
      <c r="AW69" s="1160">
        <f t="shared" si="53"/>
        <v>0</v>
      </c>
      <c r="AX69" s="1192">
        <f t="shared" si="53"/>
        <v>0</v>
      </c>
      <c r="AY69" s="1135">
        <f t="shared" si="53"/>
        <v>0</v>
      </c>
      <c r="AZ69" s="313">
        <f t="shared" si="53"/>
        <v>0</v>
      </c>
      <c r="BA69" s="1160">
        <f t="shared" si="53"/>
        <v>0</v>
      </c>
      <c r="BB69" s="1192">
        <f t="shared" si="53"/>
        <v>0</v>
      </c>
      <c r="BC69" s="1135">
        <f t="shared" si="53"/>
        <v>1</v>
      </c>
      <c r="BD69" s="313">
        <f t="shared" si="53"/>
        <v>59</v>
      </c>
      <c r="BE69" s="1160">
        <f t="shared" si="53"/>
        <v>17.7</v>
      </c>
      <c r="BF69" s="1192">
        <f t="shared" si="53"/>
        <v>17.7</v>
      </c>
      <c r="BG69" s="1135">
        <f t="shared" si="53"/>
        <v>2</v>
      </c>
      <c r="BH69" s="313">
        <f t="shared" si="53"/>
        <v>504</v>
      </c>
      <c r="BI69" s="1160">
        <f t="shared" si="53"/>
        <v>151.19999999999999</v>
      </c>
      <c r="BJ69" s="1192">
        <f t="shared" si="53"/>
        <v>151.19999999999999</v>
      </c>
      <c r="BK69" s="300">
        <f t="shared" si="53"/>
        <v>0</v>
      </c>
      <c r="BL69" s="373">
        <f t="shared" si="53"/>
        <v>0</v>
      </c>
      <c r="BM69" s="1159">
        <f t="shared" si="53"/>
        <v>0</v>
      </c>
      <c r="BN69" s="1191">
        <f t="shared" si="53"/>
        <v>0</v>
      </c>
      <c r="BO69" s="285">
        <f t="shared" si="22"/>
        <v>76</v>
      </c>
      <c r="BP69" s="1136">
        <f t="shared" si="23"/>
        <v>69294.5</v>
      </c>
      <c r="BQ69" s="1177">
        <f t="shared" si="24"/>
        <v>9827.0250000000015</v>
      </c>
      <c r="BR69" s="1210">
        <f t="shared" si="25"/>
        <v>9827.0300000000025</v>
      </c>
      <c r="BS69" s="281" t="str">
        <f>VLOOKUP(A69,Sheet2!A:B,2,FALSE)</f>
        <v>โรงพยาบาลบ้านแพรก</v>
      </c>
    </row>
    <row r="70" spans="1:71" s="1230" customFormat="1" x14ac:dyDescent="0.25">
      <c r="A70" s="1490" t="s">
        <v>12</v>
      </c>
      <c r="B70" s="1490"/>
      <c r="C70" s="1226">
        <f t="shared" ref="C70:AH70" si="54">SUM(C54:C69)</f>
        <v>3974</v>
      </c>
      <c r="D70" s="1227">
        <f t="shared" si="54"/>
        <v>5031759.75</v>
      </c>
      <c r="E70" s="1228">
        <f t="shared" si="54"/>
        <v>1007546.65</v>
      </c>
      <c r="F70" s="1229">
        <f t="shared" si="54"/>
        <v>1007547.4300000002</v>
      </c>
      <c r="G70" s="1226">
        <f t="shared" si="54"/>
        <v>1107</v>
      </c>
      <c r="H70" s="1227">
        <f t="shared" si="54"/>
        <v>1160125</v>
      </c>
      <c r="I70" s="1228">
        <f t="shared" si="54"/>
        <v>248591.69999999998</v>
      </c>
      <c r="J70" s="1229">
        <f t="shared" si="54"/>
        <v>248591.69999999998</v>
      </c>
      <c r="K70" s="1226">
        <f t="shared" si="54"/>
        <v>10</v>
      </c>
      <c r="L70" s="1227">
        <f t="shared" si="54"/>
        <v>2834</v>
      </c>
      <c r="M70" s="1228">
        <f t="shared" si="54"/>
        <v>2167</v>
      </c>
      <c r="N70" s="1229">
        <f t="shared" si="54"/>
        <v>2167</v>
      </c>
      <c r="O70" s="1226">
        <f t="shared" si="54"/>
        <v>31</v>
      </c>
      <c r="P70" s="1227">
        <f t="shared" si="54"/>
        <v>23578.25</v>
      </c>
      <c r="Q70" s="1228">
        <f t="shared" si="54"/>
        <v>7446.6829999999991</v>
      </c>
      <c r="R70" s="1229">
        <f t="shared" si="54"/>
        <v>7446.69</v>
      </c>
      <c r="S70" s="1226">
        <f t="shared" si="54"/>
        <v>30</v>
      </c>
      <c r="T70" s="1227">
        <f t="shared" si="54"/>
        <v>14288</v>
      </c>
      <c r="U70" s="1228">
        <f t="shared" si="54"/>
        <v>10503</v>
      </c>
      <c r="V70" s="1229">
        <f t="shared" si="54"/>
        <v>10503</v>
      </c>
      <c r="W70" s="1226">
        <f t="shared" si="54"/>
        <v>34</v>
      </c>
      <c r="X70" s="1227">
        <f t="shared" si="54"/>
        <v>15337</v>
      </c>
      <c r="Y70" s="1228">
        <f t="shared" si="54"/>
        <v>11698</v>
      </c>
      <c r="Z70" s="1229">
        <f t="shared" si="54"/>
        <v>11698</v>
      </c>
      <c r="AA70" s="1226">
        <f t="shared" si="54"/>
        <v>40</v>
      </c>
      <c r="AB70" s="1227">
        <f t="shared" si="54"/>
        <v>14620</v>
      </c>
      <c r="AC70" s="1228">
        <f t="shared" si="54"/>
        <v>8282</v>
      </c>
      <c r="AD70" s="1229">
        <f t="shared" si="54"/>
        <v>8282</v>
      </c>
      <c r="AE70" s="1226">
        <f t="shared" si="54"/>
        <v>27</v>
      </c>
      <c r="AF70" s="1227">
        <f t="shared" si="54"/>
        <v>15915</v>
      </c>
      <c r="AG70" s="1228">
        <f t="shared" si="54"/>
        <v>9426.2999999999993</v>
      </c>
      <c r="AH70" s="1229">
        <f t="shared" si="54"/>
        <v>9426.2999999999993</v>
      </c>
      <c r="AI70" s="1226">
        <f t="shared" ref="AI70:BN70" si="55">SUM(AI54:AI69)</f>
        <v>29</v>
      </c>
      <c r="AJ70" s="1227">
        <f t="shared" si="55"/>
        <v>8080</v>
      </c>
      <c r="AK70" s="1228">
        <f t="shared" si="55"/>
        <v>6237.6</v>
      </c>
      <c r="AL70" s="1229">
        <f t="shared" si="55"/>
        <v>6237.6</v>
      </c>
      <c r="AM70" s="1226">
        <f t="shared" si="55"/>
        <v>19</v>
      </c>
      <c r="AN70" s="1227">
        <f t="shared" si="55"/>
        <v>12505</v>
      </c>
      <c r="AO70" s="1228">
        <f t="shared" si="55"/>
        <v>5381.4</v>
      </c>
      <c r="AP70" s="1229">
        <f t="shared" si="55"/>
        <v>5381.4</v>
      </c>
      <c r="AQ70" s="1226">
        <f t="shared" si="55"/>
        <v>16</v>
      </c>
      <c r="AR70" s="1227">
        <f t="shared" si="55"/>
        <v>9943</v>
      </c>
      <c r="AS70" s="1228">
        <f t="shared" si="55"/>
        <v>5141.5</v>
      </c>
      <c r="AT70" s="1229">
        <f t="shared" si="55"/>
        <v>5141.5</v>
      </c>
      <c r="AU70" s="1226">
        <f t="shared" si="55"/>
        <v>28</v>
      </c>
      <c r="AV70" s="1227">
        <f t="shared" si="55"/>
        <v>11560</v>
      </c>
      <c r="AW70" s="1228">
        <f t="shared" si="55"/>
        <v>6852.5</v>
      </c>
      <c r="AX70" s="1229">
        <f t="shared" si="55"/>
        <v>6852.5</v>
      </c>
      <c r="AY70" s="1226">
        <f t="shared" si="55"/>
        <v>0</v>
      </c>
      <c r="AZ70" s="1227">
        <f t="shared" si="55"/>
        <v>0</v>
      </c>
      <c r="BA70" s="1228">
        <f t="shared" si="55"/>
        <v>0</v>
      </c>
      <c r="BB70" s="1229">
        <f t="shared" si="55"/>
        <v>0</v>
      </c>
      <c r="BC70" s="1226">
        <f t="shared" si="55"/>
        <v>65</v>
      </c>
      <c r="BD70" s="1227">
        <f t="shared" si="55"/>
        <v>23844</v>
      </c>
      <c r="BE70" s="1228">
        <f t="shared" si="55"/>
        <v>17251.2</v>
      </c>
      <c r="BF70" s="1229">
        <f t="shared" si="55"/>
        <v>17251.2</v>
      </c>
      <c r="BG70" s="1226">
        <f t="shared" si="55"/>
        <v>14</v>
      </c>
      <c r="BH70" s="1227">
        <f t="shared" si="55"/>
        <v>9840</v>
      </c>
      <c r="BI70" s="1228">
        <f t="shared" si="55"/>
        <v>3048.5</v>
      </c>
      <c r="BJ70" s="1229">
        <f t="shared" si="55"/>
        <v>3048.5</v>
      </c>
      <c r="BK70" s="1226">
        <f t="shared" si="55"/>
        <v>9</v>
      </c>
      <c r="BL70" s="1227">
        <f t="shared" si="55"/>
        <v>2619</v>
      </c>
      <c r="BM70" s="1228">
        <f t="shared" si="55"/>
        <v>573.29999999999995</v>
      </c>
      <c r="BN70" s="1229">
        <f t="shared" si="55"/>
        <v>573.29999999999995</v>
      </c>
      <c r="BO70" s="1221">
        <f t="shared" si="22"/>
        <v>5433</v>
      </c>
      <c r="BP70" s="1222">
        <f t="shared" si="23"/>
        <v>6356848</v>
      </c>
      <c r="BQ70" s="1223">
        <f t="shared" si="24"/>
        <v>1350147.3330000001</v>
      </c>
      <c r="BR70" s="1224">
        <f t="shared" si="25"/>
        <v>1350148.12</v>
      </c>
    </row>
    <row r="72" spans="1:71" x14ac:dyDescent="0.25">
      <c r="A72" s="1289"/>
      <c r="B72" s="1289"/>
      <c r="BO72" s="307">
        <f>SUM(BO54:BO69)</f>
        <v>5433</v>
      </c>
      <c r="BP72" s="368">
        <f>SUM(BP54:BP69)</f>
        <v>6356848</v>
      </c>
      <c r="BQ72" s="1181">
        <f>SUM(BQ54:BQ69)</f>
        <v>1350147.3329999999</v>
      </c>
      <c r="BR72" s="1214">
        <f>SUM(BR54:BR69)</f>
        <v>1350148.1199999999</v>
      </c>
    </row>
    <row r="73" spans="1:71" x14ac:dyDescent="0.25">
      <c r="A73" s="1289"/>
      <c r="B73" s="1289"/>
    </row>
    <row r="74" spans="1:71" x14ac:dyDescent="0.25">
      <c r="BO74" s="863"/>
    </row>
    <row r="77" spans="1:71" x14ac:dyDescent="0.25">
      <c r="BO77" s="375"/>
    </row>
  </sheetData>
  <mergeCells count="117">
    <mergeCell ref="A50:AJ50"/>
    <mergeCell ref="A70:B70"/>
    <mergeCell ref="AY52:AZ52"/>
    <mergeCell ref="BC52:BD52"/>
    <mergeCell ref="BG52:BH52"/>
    <mergeCell ref="BK52:BL52"/>
    <mergeCell ref="BO51:BP51"/>
    <mergeCell ref="A52:A53"/>
    <mergeCell ref="B52:B53"/>
    <mergeCell ref="C52:D52"/>
    <mergeCell ref="G52:H52"/>
    <mergeCell ref="K52:L52"/>
    <mergeCell ref="O52:P52"/>
    <mergeCell ref="S52:T52"/>
    <mergeCell ref="W52:X52"/>
    <mergeCell ref="BO52:BP52"/>
    <mergeCell ref="AA52:AB52"/>
    <mergeCell ref="AE52:AF52"/>
    <mergeCell ref="AI52:AJ52"/>
    <mergeCell ref="AM52:AN52"/>
    <mergeCell ref="AQ52:AR52"/>
    <mergeCell ref="AU52:AV52"/>
    <mergeCell ref="AI51:AJ51"/>
    <mergeCell ref="AM51:AN51"/>
    <mergeCell ref="AQ51:AR51"/>
    <mergeCell ref="AU51:AV51"/>
    <mergeCell ref="AY51:AZ51"/>
    <mergeCell ref="BC51:BD51"/>
    <mergeCell ref="BG51:BH51"/>
    <mergeCell ref="BK51:BL51"/>
    <mergeCell ref="C51:D51"/>
    <mergeCell ref="G51:H51"/>
    <mergeCell ref="K51:L51"/>
    <mergeCell ref="O51:P51"/>
    <mergeCell ref="S51:T51"/>
    <mergeCell ref="W51:X51"/>
    <mergeCell ref="AA51:AB51"/>
    <mergeCell ref="AE51:AF51"/>
    <mergeCell ref="BK28:BL28"/>
    <mergeCell ref="BO28:BP28"/>
    <mergeCell ref="A46:B46"/>
    <mergeCell ref="A49:AJ49"/>
    <mergeCell ref="AM28:AN28"/>
    <mergeCell ref="AQ28:AR28"/>
    <mergeCell ref="AU28:AV28"/>
    <mergeCell ref="AY28:AZ28"/>
    <mergeCell ref="A28:A29"/>
    <mergeCell ref="B28:B29"/>
    <mergeCell ref="C28:D28"/>
    <mergeCell ref="G28:H28"/>
    <mergeCell ref="K28:L28"/>
    <mergeCell ref="BC28:BD28"/>
    <mergeCell ref="BG28:BH28"/>
    <mergeCell ref="O28:P28"/>
    <mergeCell ref="S28:T28"/>
    <mergeCell ref="W28:X28"/>
    <mergeCell ref="AA28:AB28"/>
    <mergeCell ref="AE28:AF28"/>
    <mergeCell ref="AI28:AJ28"/>
    <mergeCell ref="AM27:AN27"/>
    <mergeCell ref="AQ27:AR27"/>
    <mergeCell ref="AU27:AV27"/>
    <mergeCell ref="AY27:AZ27"/>
    <mergeCell ref="BC27:BD27"/>
    <mergeCell ref="BG27:BH27"/>
    <mergeCell ref="BK27:BL27"/>
    <mergeCell ref="BO27:BP27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I27:AJ27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4:A5"/>
    <mergeCell ref="B4:B5"/>
    <mergeCell ref="C4:D4"/>
    <mergeCell ref="G4:H4"/>
    <mergeCell ref="AY4:AZ4"/>
    <mergeCell ref="BC4:BD4"/>
    <mergeCell ref="K4:L4"/>
    <mergeCell ref="O4:P4"/>
    <mergeCell ref="S4:T4"/>
    <mergeCell ref="W4:X4"/>
    <mergeCell ref="AA4:AB4"/>
    <mergeCell ref="AE4:AF4"/>
    <mergeCell ref="AM3:AN3"/>
    <mergeCell ref="AQ3:AR3"/>
    <mergeCell ref="AU3:AV3"/>
    <mergeCell ref="AY3:AZ3"/>
    <mergeCell ref="BC3:BD3"/>
    <mergeCell ref="BG3:BH3"/>
    <mergeCell ref="BK3:BL3"/>
    <mergeCell ref="BO3:BP3"/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AE3:AF3"/>
    <mergeCell ref="AI3:A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73"/>
  <sheetViews>
    <sheetView zoomScale="90" zoomScaleNormal="90" workbookViewId="0">
      <pane xSplit="2" ySplit="4" topLeftCell="BK62" activePane="bottomRight" state="frozen"/>
      <selection activeCell="B18" sqref="B18"/>
      <selection pane="topRight" activeCell="B18" sqref="B18"/>
      <selection pane="bottomLeft" activeCell="B18" sqref="B18"/>
      <selection pane="bottomRight" activeCell="A64" sqref="A64:XFD64"/>
    </sheetView>
  </sheetViews>
  <sheetFormatPr defaultRowHeight="21" x14ac:dyDescent="0.35"/>
  <cols>
    <col min="1" max="1" width="19.28515625" style="45" bestFit="1" customWidth="1"/>
    <col min="2" max="2" width="28.42578125" style="45" customWidth="1"/>
    <col min="3" max="3" width="7" style="45" bestFit="1" customWidth="1"/>
    <col min="4" max="4" width="14.28515625" style="435" customWidth="1"/>
    <col min="5" max="5" width="14.28515625" style="688" customWidth="1"/>
    <col min="6" max="6" width="14.28515625" style="719" customWidth="1"/>
    <col min="7" max="7" width="10.140625" style="45" bestFit="1" customWidth="1"/>
    <col min="8" max="8" width="13.85546875" style="435" bestFit="1" customWidth="1"/>
    <col min="9" max="9" width="12.85546875" style="688" customWidth="1"/>
    <col min="10" max="10" width="12.85546875" style="719" customWidth="1"/>
    <col min="11" max="11" width="7.7109375" style="45" bestFit="1" customWidth="1"/>
    <col min="12" max="12" width="11.5703125" style="435" customWidth="1"/>
    <col min="13" max="13" width="11.5703125" style="688" customWidth="1"/>
    <col min="14" max="14" width="11.5703125" style="719" customWidth="1"/>
    <col min="15" max="15" width="7.7109375" style="45" bestFit="1" customWidth="1"/>
    <col min="16" max="16" width="15.28515625" style="435" bestFit="1" customWidth="1"/>
    <col min="17" max="17" width="11.5703125" style="688" customWidth="1"/>
    <col min="18" max="18" width="11.5703125" style="719" customWidth="1"/>
    <col min="19" max="19" width="7.7109375" style="45" bestFit="1" customWidth="1"/>
    <col min="20" max="20" width="11.5703125" style="435" bestFit="1" customWidth="1"/>
    <col min="21" max="21" width="11.5703125" style="688" customWidth="1"/>
    <col min="22" max="22" width="11.5703125" style="719" customWidth="1"/>
    <col min="23" max="23" width="7.7109375" style="45" bestFit="1" customWidth="1"/>
    <col min="24" max="24" width="11.5703125" style="435" bestFit="1" customWidth="1"/>
    <col min="25" max="25" width="11.5703125" style="688" customWidth="1"/>
    <col min="26" max="26" width="11.5703125" style="719" customWidth="1"/>
    <col min="27" max="27" width="7.7109375" style="45" bestFit="1" customWidth="1"/>
    <col min="28" max="28" width="11.5703125" style="435" bestFit="1" customWidth="1"/>
    <col min="29" max="29" width="11.5703125" style="688" customWidth="1"/>
    <col min="30" max="30" width="11.5703125" style="719" customWidth="1"/>
    <col min="31" max="31" width="7.7109375" style="45" bestFit="1" customWidth="1"/>
    <col min="32" max="32" width="12.85546875" style="435" bestFit="1" customWidth="1"/>
    <col min="33" max="33" width="11.5703125" style="688" bestFit="1" customWidth="1"/>
    <col min="34" max="34" width="11.5703125" style="719" customWidth="1"/>
    <col min="35" max="35" width="7.7109375" style="45" bestFit="1" customWidth="1"/>
    <col min="36" max="36" width="11.5703125" style="435" bestFit="1" customWidth="1"/>
    <col min="37" max="37" width="11.5703125" style="688" customWidth="1"/>
    <col min="38" max="38" width="11.5703125" style="719" customWidth="1"/>
    <col min="39" max="39" width="7.7109375" style="45" bestFit="1" customWidth="1"/>
    <col min="40" max="40" width="11.5703125" style="435" bestFit="1" customWidth="1"/>
    <col min="41" max="41" width="11.5703125" style="688" customWidth="1"/>
    <col min="42" max="42" width="11.5703125" style="719" customWidth="1"/>
    <col min="43" max="43" width="7.7109375" style="45" bestFit="1" customWidth="1"/>
    <col min="44" max="44" width="11.5703125" style="435" bestFit="1" customWidth="1"/>
    <col min="45" max="45" width="11.5703125" style="688" customWidth="1"/>
    <col min="46" max="46" width="11.5703125" style="719" customWidth="1"/>
    <col min="47" max="47" width="7.7109375" style="45" bestFit="1" customWidth="1"/>
    <col min="48" max="48" width="12.85546875" style="435" bestFit="1" customWidth="1"/>
    <col min="49" max="49" width="12.85546875" style="688" customWidth="1"/>
    <col min="50" max="50" width="12.85546875" style="719" customWidth="1"/>
    <col min="51" max="51" width="7.7109375" style="45" bestFit="1" customWidth="1"/>
    <col min="52" max="52" width="8.28515625" style="435" customWidth="1"/>
    <col min="53" max="53" width="8.28515625" style="688" customWidth="1"/>
    <col min="54" max="54" width="8.85546875" style="719" customWidth="1"/>
    <col min="55" max="55" width="7.7109375" style="45" bestFit="1" customWidth="1"/>
    <col min="56" max="56" width="12.85546875" style="435" bestFit="1" customWidth="1"/>
    <col min="57" max="57" width="11.5703125" style="688" customWidth="1"/>
    <col min="58" max="58" width="11.5703125" style="719" customWidth="1"/>
    <col min="59" max="59" width="7.7109375" style="45" bestFit="1" customWidth="1"/>
    <col min="60" max="60" width="11.5703125" style="435" bestFit="1" customWidth="1"/>
    <col min="61" max="61" width="11.5703125" style="688" customWidth="1"/>
    <col min="62" max="62" width="11.5703125" style="719" customWidth="1"/>
    <col min="63" max="63" width="7.7109375" style="45" bestFit="1" customWidth="1"/>
    <col min="64" max="64" width="11.5703125" style="435" customWidth="1"/>
    <col min="65" max="65" width="10.42578125" style="688" bestFit="1" customWidth="1"/>
    <col min="66" max="66" width="10.42578125" style="719" bestFit="1" customWidth="1"/>
    <col min="67" max="67" width="7.140625" style="45" bestFit="1" customWidth="1"/>
    <col min="68" max="68" width="16" style="435" bestFit="1" customWidth="1"/>
    <col min="69" max="69" width="14.28515625" style="688" customWidth="1"/>
    <col min="70" max="70" width="14.28515625" style="719" customWidth="1"/>
    <col min="71" max="71" width="71" style="45" bestFit="1" customWidth="1"/>
    <col min="72" max="16384" width="9.140625" style="45"/>
  </cols>
  <sheetData>
    <row r="1" spans="1:71" x14ac:dyDescent="0.35">
      <c r="A1" s="1513" t="s">
        <v>0</v>
      </c>
      <c r="B1" s="1513"/>
      <c r="C1" s="1513"/>
      <c r="D1" s="1513"/>
      <c r="E1" s="1513"/>
      <c r="F1" s="1513"/>
      <c r="G1" s="1513"/>
      <c r="H1" s="1513"/>
      <c r="I1" s="1513"/>
      <c r="J1" s="1513"/>
      <c r="K1" s="1513"/>
      <c r="L1" s="1513"/>
      <c r="M1" s="1513"/>
      <c r="N1" s="1513"/>
      <c r="O1" s="1513"/>
      <c r="P1" s="1513"/>
      <c r="Q1" s="1513"/>
      <c r="R1" s="1513"/>
      <c r="S1" s="1513"/>
      <c r="T1" s="1513"/>
      <c r="U1" s="1513"/>
      <c r="V1" s="1513"/>
      <c r="W1" s="1513"/>
      <c r="X1" s="1513"/>
      <c r="Y1" s="1513"/>
      <c r="Z1" s="1513"/>
      <c r="AA1" s="1513"/>
      <c r="AB1" s="1513"/>
      <c r="AC1" s="1513"/>
      <c r="AD1" s="1513"/>
      <c r="AE1" s="1513"/>
      <c r="AF1" s="1513"/>
      <c r="AG1" s="1513"/>
      <c r="AH1" s="1513"/>
      <c r="AI1" s="1513"/>
      <c r="AJ1" s="1513"/>
      <c r="AK1" s="708"/>
      <c r="AL1" s="739"/>
      <c r="BC1" s="431"/>
      <c r="BD1" s="683"/>
      <c r="BE1" s="708"/>
      <c r="BF1" s="739"/>
      <c r="BG1" s="431"/>
      <c r="BH1" s="683"/>
      <c r="BI1" s="708"/>
      <c r="BJ1" s="739"/>
      <c r="BK1" s="431"/>
      <c r="BL1" s="683"/>
      <c r="BM1" s="708"/>
      <c r="BN1" s="739"/>
    </row>
    <row r="2" spans="1:71" x14ac:dyDescent="0.35">
      <c r="A2" s="1513" t="s">
        <v>23743</v>
      </c>
      <c r="B2" s="1513"/>
      <c r="C2" s="1513"/>
      <c r="D2" s="1513"/>
      <c r="E2" s="1513"/>
      <c r="F2" s="1513"/>
      <c r="G2" s="1513"/>
      <c r="H2" s="1513"/>
      <c r="I2" s="1513"/>
      <c r="J2" s="1513"/>
      <c r="K2" s="1513"/>
      <c r="L2" s="1513"/>
      <c r="M2" s="1513"/>
      <c r="N2" s="1513"/>
      <c r="O2" s="1513"/>
      <c r="P2" s="1513"/>
      <c r="Q2" s="1513"/>
      <c r="R2" s="1513"/>
      <c r="S2" s="1513"/>
      <c r="T2" s="1513"/>
      <c r="U2" s="1513"/>
      <c r="V2" s="1513"/>
      <c r="W2" s="1513"/>
      <c r="X2" s="1513"/>
      <c r="Y2" s="1513"/>
      <c r="Z2" s="1513"/>
      <c r="AA2" s="1513"/>
      <c r="AB2" s="1513"/>
      <c r="AC2" s="1513"/>
      <c r="AD2" s="1513"/>
      <c r="AE2" s="1513"/>
      <c r="AF2" s="1513"/>
      <c r="AG2" s="1513"/>
      <c r="AH2" s="1513"/>
      <c r="AI2" s="1513"/>
      <c r="AJ2" s="1513"/>
      <c r="AK2" s="708"/>
      <c r="AL2" s="739"/>
      <c r="BC2" s="431"/>
      <c r="BD2" s="683"/>
      <c r="BE2" s="708"/>
      <c r="BF2" s="739"/>
      <c r="BG2" s="431"/>
      <c r="BH2" s="683"/>
      <c r="BI2" s="708"/>
      <c r="BJ2" s="739"/>
      <c r="BK2" s="431"/>
      <c r="BL2" s="683"/>
      <c r="BM2" s="708"/>
      <c r="BN2" s="739"/>
    </row>
    <row r="3" spans="1:71" x14ac:dyDescent="0.35">
      <c r="A3" s="46" t="s">
        <v>1</v>
      </c>
      <c r="B3" s="73"/>
      <c r="C3" s="1516" t="s">
        <v>23672</v>
      </c>
      <c r="D3" s="1516"/>
      <c r="E3" s="696"/>
      <c r="F3" s="727"/>
      <c r="G3" s="1516" t="s">
        <v>23673</v>
      </c>
      <c r="H3" s="1516"/>
      <c r="I3" s="696"/>
      <c r="J3" s="727"/>
      <c r="K3" s="1516" t="s">
        <v>23674</v>
      </c>
      <c r="L3" s="1516"/>
      <c r="M3" s="696"/>
      <c r="N3" s="727"/>
      <c r="O3" s="1516" t="s">
        <v>23675</v>
      </c>
      <c r="P3" s="1516"/>
      <c r="Q3" s="696"/>
      <c r="R3" s="727"/>
      <c r="S3" s="1516" t="s">
        <v>23676</v>
      </c>
      <c r="T3" s="1516"/>
      <c r="U3" s="696"/>
      <c r="V3" s="727"/>
      <c r="W3" s="1516" t="s">
        <v>17</v>
      </c>
      <c r="X3" s="1516"/>
      <c r="Y3" s="696"/>
      <c r="Z3" s="727"/>
      <c r="AA3" s="1516" t="s">
        <v>23677</v>
      </c>
      <c r="AB3" s="1516"/>
      <c r="AC3" s="696"/>
      <c r="AD3" s="727"/>
      <c r="AE3" s="1516" t="s">
        <v>23681</v>
      </c>
      <c r="AF3" s="1516"/>
      <c r="AG3" s="696"/>
      <c r="AH3" s="727"/>
      <c r="AI3" s="1519" t="s">
        <v>2</v>
      </c>
      <c r="AJ3" s="1519"/>
      <c r="AK3" s="709"/>
      <c r="AL3" s="740"/>
      <c r="AM3" s="1516" t="s">
        <v>23670</v>
      </c>
      <c r="AN3" s="1516"/>
      <c r="AO3" s="696"/>
      <c r="AP3" s="727"/>
      <c r="AQ3" s="1516" t="s">
        <v>23678</v>
      </c>
      <c r="AR3" s="1516"/>
      <c r="AS3" s="696"/>
      <c r="AT3" s="727"/>
      <c r="AU3" s="1516" t="s">
        <v>23669</v>
      </c>
      <c r="AV3" s="1516"/>
      <c r="AW3" s="696"/>
      <c r="AX3" s="727"/>
      <c r="AY3" s="1516" t="s">
        <v>23679</v>
      </c>
      <c r="AZ3" s="1516"/>
      <c r="BA3" s="710"/>
      <c r="BB3" s="741"/>
      <c r="BC3" s="1514" t="s">
        <v>23671</v>
      </c>
      <c r="BD3" s="1515"/>
      <c r="BE3" s="711"/>
      <c r="BF3" s="742"/>
      <c r="BG3" s="1516" t="s">
        <v>13</v>
      </c>
      <c r="BH3" s="1516"/>
      <c r="BI3" s="696"/>
      <c r="BJ3" s="727"/>
      <c r="BK3" s="1516" t="s">
        <v>23680</v>
      </c>
      <c r="BL3" s="1516"/>
      <c r="BM3" s="696"/>
      <c r="BN3" s="727"/>
      <c r="BO3" s="1517" t="s">
        <v>12</v>
      </c>
      <c r="BP3" s="1518"/>
      <c r="BQ3" s="714"/>
      <c r="BR3" s="745"/>
    </row>
    <row r="4" spans="1:71" x14ac:dyDescent="0.35">
      <c r="A4" s="1503" t="s">
        <v>18</v>
      </c>
      <c r="B4" s="1503" t="s">
        <v>3</v>
      </c>
      <c r="C4" s="1501" t="s">
        <v>23688</v>
      </c>
      <c r="D4" s="1502"/>
      <c r="E4" s="686"/>
      <c r="F4" s="718"/>
      <c r="G4" s="1501" t="s">
        <v>23688</v>
      </c>
      <c r="H4" s="1502"/>
      <c r="I4" s="686"/>
      <c r="J4" s="718"/>
      <c r="K4" s="1501" t="s">
        <v>23688</v>
      </c>
      <c r="L4" s="1502"/>
      <c r="M4" s="686"/>
      <c r="N4" s="718"/>
      <c r="O4" s="1501" t="s">
        <v>23688</v>
      </c>
      <c r="P4" s="1502"/>
      <c r="Q4" s="686"/>
      <c r="R4" s="718"/>
      <c r="S4" s="1501" t="s">
        <v>23688</v>
      </c>
      <c r="T4" s="1502"/>
      <c r="U4" s="686"/>
      <c r="V4" s="718"/>
      <c r="W4" s="1501" t="s">
        <v>23688</v>
      </c>
      <c r="X4" s="1502"/>
      <c r="Y4" s="686"/>
      <c r="Z4" s="718"/>
      <c r="AA4" s="1501" t="s">
        <v>23688</v>
      </c>
      <c r="AB4" s="1502"/>
      <c r="AC4" s="686"/>
      <c r="AD4" s="718"/>
      <c r="AE4" s="1501" t="s">
        <v>23688</v>
      </c>
      <c r="AF4" s="1502"/>
      <c r="AG4" s="686"/>
      <c r="AH4" s="718"/>
      <c r="AI4" s="1501" t="s">
        <v>23688</v>
      </c>
      <c r="AJ4" s="1502"/>
      <c r="AK4" s="686"/>
      <c r="AL4" s="718"/>
      <c r="AM4" s="1501" t="s">
        <v>23688</v>
      </c>
      <c r="AN4" s="1502"/>
      <c r="AO4" s="686"/>
      <c r="AP4" s="718"/>
      <c r="AQ4" s="1501" t="s">
        <v>23688</v>
      </c>
      <c r="AR4" s="1502"/>
      <c r="AS4" s="686"/>
      <c r="AT4" s="718"/>
      <c r="AU4" s="1501" t="s">
        <v>23688</v>
      </c>
      <c r="AV4" s="1502"/>
      <c r="AW4" s="686"/>
      <c r="AX4" s="718"/>
      <c r="AY4" s="1501" t="s">
        <v>23688</v>
      </c>
      <c r="AZ4" s="1502"/>
      <c r="BA4" s="686"/>
      <c r="BB4" s="718"/>
      <c r="BC4" s="1501" t="s">
        <v>23688</v>
      </c>
      <c r="BD4" s="1502"/>
      <c r="BE4" s="686"/>
      <c r="BF4" s="718"/>
      <c r="BG4" s="1501" t="s">
        <v>23688</v>
      </c>
      <c r="BH4" s="1502"/>
      <c r="BI4" s="686"/>
      <c r="BJ4" s="718"/>
      <c r="BK4" s="1501" t="s">
        <v>23688</v>
      </c>
      <c r="BL4" s="1502"/>
      <c r="BM4" s="686"/>
      <c r="BN4" s="718"/>
      <c r="BO4" s="1501" t="s">
        <v>23688</v>
      </c>
      <c r="BP4" s="1502"/>
      <c r="BQ4" s="715"/>
      <c r="BR4" s="746"/>
    </row>
    <row r="5" spans="1:71" x14ac:dyDescent="0.35">
      <c r="A5" s="1503"/>
      <c r="B5" s="1503"/>
      <c r="C5" s="430" t="s">
        <v>4</v>
      </c>
      <c r="D5" s="673" t="s">
        <v>5</v>
      </c>
      <c r="E5" s="687" t="s">
        <v>23723</v>
      </c>
      <c r="F5" s="668" t="s">
        <v>23732</v>
      </c>
      <c r="G5" s="430" t="s">
        <v>4</v>
      </c>
      <c r="H5" s="673" t="s">
        <v>5</v>
      </c>
      <c r="I5" s="687" t="s">
        <v>23723</v>
      </c>
      <c r="J5" s="668" t="s">
        <v>23732</v>
      </c>
      <c r="K5" s="430" t="s">
        <v>4</v>
      </c>
      <c r="L5" s="673" t="s">
        <v>5</v>
      </c>
      <c r="M5" s="687" t="s">
        <v>23723</v>
      </c>
      <c r="N5" s="668" t="s">
        <v>23732</v>
      </c>
      <c r="O5" s="430" t="s">
        <v>4</v>
      </c>
      <c r="P5" s="673" t="s">
        <v>5</v>
      </c>
      <c r="Q5" s="687" t="s">
        <v>23723</v>
      </c>
      <c r="R5" s="668" t="s">
        <v>23732</v>
      </c>
      <c r="S5" s="430" t="s">
        <v>4</v>
      </c>
      <c r="T5" s="673" t="s">
        <v>5</v>
      </c>
      <c r="U5" s="687" t="s">
        <v>23723</v>
      </c>
      <c r="V5" s="668" t="s">
        <v>23732</v>
      </c>
      <c r="W5" s="430" t="s">
        <v>4</v>
      </c>
      <c r="X5" s="673" t="s">
        <v>5</v>
      </c>
      <c r="Y5" s="687" t="s">
        <v>23723</v>
      </c>
      <c r="Z5" s="668" t="s">
        <v>23732</v>
      </c>
      <c r="AA5" s="430" t="s">
        <v>4</v>
      </c>
      <c r="AB5" s="673" t="s">
        <v>5</v>
      </c>
      <c r="AC5" s="687" t="s">
        <v>23723</v>
      </c>
      <c r="AD5" s="668" t="s">
        <v>23732</v>
      </c>
      <c r="AE5" s="430" t="s">
        <v>4</v>
      </c>
      <c r="AF5" s="673" t="s">
        <v>5</v>
      </c>
      <c r="AG5" s="687" t="s">
        <v>23723</v>
      </c>
      <c r="AH5" s="668" t="s">
        <v>23732</v>
      </c>
      <c r="AI5" s="430" t="s">
        <v>4</v>
      </c>
      <c r="AJ5" s="673" t="s">
        <v>5</v>
      </c>
      <c r="AK5" s="687" t="s">
        <v>23723</v>
      </c>
      <c r="AL5" s="668" t="s">
        <v>23732</v>
      </c>
      <c r="AM5" s="430" t="s">
        <v>4</v>
      </c>
      <c r="AN5" s="673" t="s">
        <v>5</v>
      </c>
      <c r="AO5" s="687" t="s">
        <v>23723</v>
      </c>
      <c r="AP5" s="668" t="s">
        <v>23732</v>
      </c>
      <c r="AQ5" s="430" t="s">
        <v>4</v>
      </c>
      <c r="AR5" s="673" t="s">
        <v>5</v>
      </c>
      <c r="AS5" s="687" t="s">
        <v>23723</v>
      </c>
      <c r="AT5" s="668" t="s">
        <v>23732</v>
      </c>
      <c r="AU5" s="430" t="s">
        <v>4</v>
      </c>
      <c r="AV5" s="673" t="s">
        <v>5</v>
      </c>
      <c r="AW5" s="687" t="s">
        <v>23723</v>
      </c>
      <c r="AX5" s="668" t="s">
        <v>23732</v>
      </c>
      <c r="AY5" s="430" t="s">
        <v>4</v>
      </c>
      <c r="AZ5" s="673" t="s">
        <v>5</v>
      </c>
      <c r="BA5" s="687" t="s">
        <v>23723</v>
      </c>
      <c r="BB5" s="668" t="s">
        <v>23732</v>
      </c>
      <c r="BC5" s="430" t="s">
        <v>4</v>
      </c>
      <c r="BD5" s="673" t="s">
        <v>5</v>
      </c>
      <c r="BE5" s="687" t="s">
        <v>23723</v>
      </c>
      <c r="BF5" s="668" t="s">
        <v>23732</v>
      </c>
      <c r="BG5" s="430" t="s">
        <v>4</v>
      </c>
      <c r="BH5" s="673" t="s">
        <v>5</v>
      </c>
      <c r="BI5" s="687" t="s">
        <v>23723</v>
      </c>
      <c r="BJ5" s="668" t="s">
        <v>23732</v>
      </c>
      <c r="BK5" s="430" t="s">
        <v>4</v>
      </c>
      <c r="BL5" s="673" t="s">
        <v>5</v>
      </c>
      <c r="BM5" s="687" t="s">
        <v>23723</v>
      </c>
      <c r="BN5" s="668" t="s">
        <v>23732</v>
      </c>
      <c r="BO5" s="430" t="s">
        <v>4</v>
      </c>
      <c r="BP5" s="673" t="s">
        <v>5</v>
      </c>
      <c r="BQ5" s="687" t="s">
        <v>23723</v>
      </c>
      <c r="BR5" s="668" t="s">
        <v>23732</v>
      </c>
    </row>
    <row r="6" spans="1:71" s="177" customFormat="1" x14ac:dyDescent="0.35">
      <c r="A6" s="175" t="s">
        <v>2910</v>
      </c>
      <c r="B6" s="176" t="s">
        <v>6</v>
      </c>
      <c r="C6" s="98"/>
      <c r="D6" s="774"/>
      <c r="E6" s="800"/>
      <c r="F6" s="850"/>
      <c r="G6" s="1078">
        <v>6</v>
      </c>
      <c r="H6" s="69">
        <v>1323</v>
      </c>
      <c r="I6" s="564">
        <v>1323</v>
      </c>
      <c r="J6" s="441">
        <v>1323</v>
      </c>
      <c r="K6" s="1078">
        <v>5</v>
      </c>
      <c r="L6" s="69">
        <v>1744</v>
      </c>
      <c r="M6" s="564">
        <v>1744</v>
      </c>
      <c r="N6" s="441">
        <v>1744</v>
      </c>
      <c r="O6" s="1268">
        <v>13</v>
      </c>
      <c r="P6" s="1269">
        <v>6346.2800000000007</v>
      </c>
      <c r="Q6" s="1269">
        <v>3568.44</v>
      </c>
      <c r="R6" s="1269">
        <v>3568.44</v>
      </c>
      <c r="S6" s="1078"/>
      <c r="T6" s="69"/>
      <c r="U6" s="564"/>
      <c r="V6" s="441"/>
      <c r="W6" s="1078">
        <v>15</v>
      </c>
      <c r="X6" s="69">
        <v>4912</v>
      </c>
      <c r="Y6" s="564">
        <v>4702</v>
      </c>
      <c r="Z6" s="441">
        <v>4702</v>
      </c>
      <c r="AA6" s="1078">
        <v>20</v>
      </c>
      <c r="AB6" s="69">
        <v>7842</v>
      </c>
      <c r="AC6" s="564">
        <v>6074</v>
      </c>
      <c r="AD6" s="441">
        <v>6074</v>
      </c>
      <c r="AE6" s="1078">
        <v>10</v>
      </c>
      <c r="AF6" s="69">
        <v>5373</v>
      </c>
      <c r="AG6" s="564">
        <v>4692</v>
      </c>
      <c r="AH6" s="441">
        <v>4692</v>
      </c>
      <c r="AI6" s="1078">
        <v>3</v>
      </c>
      <c r="AJ6" s="69">
        <v>925</v>
      </c>
      <c r="AK6" s="564">
        <v>925</v>
      </c>
      <c r="AL6" s="441">
        <v>925</v>
      </c>
      <c r="AM6" s="1078">
        <v>8</v>
      </c>
      <c r="AN6" s="69">
        <v>1667</v>
      </c>
      <c r="AO6" s="564">
        <v>1541</v>
      </c>
      <c r="AP6" s="441">
        <v>1541</v>
      </c>
      <c r="AQ6" s="1078">
        <v>2</v>
      </c>
      <c r="AR6" s="69">
        <v>580</v>
      </c>
      <c r="AS6" s="564">
        <v>580</v>
      </c>
      <c r="AT6" s="441">
        <v>580</v>
      </c>
      <c r="AU6" s="1078">
        <v>8</v>
      </c>
      <c r="AV6" s="69">
        <v>3930</v>
      </c>
      <c r="AW6" s="564">
        <v>3580</v>
      </c>
      <c r="AX6" s="441">
        <v>3580</v>
      </c>
      <c r="AY6" s="49"/>
      <c r="AZ6" s="678"/>
      <c r="BA6" s="699"/>
      <c r="BB6" s="730"/>
      <c r="BC6" s="39">
        <v>56</v>
      </c>
      <c r="BD6" s="70">
        <v>16140</v>
      </c>
      <c r="BE6" s="815">
        <v>15502</v>
      </c>
      <c r="BF6" s="1029">
        <v>15502</v>
      </c>
      <c r="BG6" s="39">
        <v>1</v>
      </c>
      <c r="BH6" s="70">
        <v>100</v>
      </c>
      <c r="BI6" s="815">
        <v>100</v>
      </c>
      <c r="BJ6" s="1029">
        <v>100</v>
      </c>
      <c r="BK6" s="39">
        <v>3</v>
      </c>
      <c r="BL6" s="70">
        <v>805</v>
      </c>
      <c r="BM6" s="815">
        <v>805</v>
      </c>
      <c r="BN6" s="1029">
        <v>805</v>
      </c>
      <c r="BO6" s="90">
        <f>+C6+G6+K6+O6+S6+W6+AA6+AE6+AI6+AM6+AQ6+AU6+AY6+BC6+BG6+BK6</f>
        <v>150</v>
      </c>
      <c r="BP6" s="178">
        <f t="shared" ref="BP6:BR6" si="0">+D6+H6+L6+P6+T6+X6+AB6+AF6+AJ6+AN6+AR6+AV6+AZ6+BD6+BH6+BL6</f>
        <v>51687.28</v>
      </c>
      <c r="BQ6" s="750">
        <f t="shared" si="0"/>
        <v>45136.44</v>
      </c>
      <c r="BR6" s="751">
        <f t="shared" si="0"/>
        <v>45136.44</v>
      </c>
      <c r="BS6" s="177" t="str">
        <f>VLOOKUP(A6,Sheet2!A:B,2,FALSE)</f>
        <v>โรงพยาบาลพระนครศรีอยุธยา</v>
      </c>
    </row>
    <row r="7" spans="1:71" s="75" customFormat="1" x14ac:dyDescent="0.35">
      <c r="A7" s="76" t="s">
        <v>2952</v>
      </c>
      <c r="B7" s="77" t="s">
        <v>7</v>
      </c>
      <c r="C7" s="1078">
        <v>52</v>
      </c>
      <c r="D7" s="69">
        <v>46188.75</v>
      </c>
      <c r="E7" s="564">
        <v>21953</v>
      </c>
      <c r="F7" s="441">
        <v>21953</v>
      </c>
      <c r="G7" s="98"/>
      <c r="H7" s="774"/>
      <c r="I7" s="800"/>
      <c r="J7" s="850"/>
      <c r="K7" s="1078"/>
      <c r="L7" s="69"/>
      <c r="M7" s="564"/>
      <c r="N7" s="441"/>
      <c r="O7" s="1268">
        <v>4</v>
      </c>
      <c r="P7" s="1269">
        <v>817.15</v>
      </c>
      <c r="Q7" s="1269">
        <v>817.15</v>
      </c>
      <c r="R7" s="1269">
        <v>817.15</v>
      </c>
      <c r="S7" s="1078">
        <v>27</v>
      </c>
      <c r="T7" s="69">
        <v>17634</v>
      </c>
      <c r="U7" s="564">
        <v>9601</v>
      </c>
      <c r="V7" s="441">
        <v>9601</v>
      </c>
      <c r="W7" s="1078">
        <v>26</v>
      </c>
      <c r="X7" s="69">
        <v>8023</v>
      </c>
      <c r="Y7" s="564">
        <v>6078</v>
      </c>
      <c r="Z7" s="441">
        <v>6078</v>
      </c>
      <c r="AA7" s="1078">
        <v>22</v>
      </c>
      <c r="AB7" s="69">
        <v>7892</v>
      </c>
      <c r="AC7" s="564">
        <v>4142</v>
      </c>
      <c r="AD7" s="441">
        <v>4142</v>
      </c>
      <c r="AE7" s="1078">
        <v>2</v>
      </c>
      <c r="AF7" s="69">
        <v>860</v>
      </c>
      <c r="AG7" s="564">
        <v>860</v>
      </c>
      <c r="AH7" s="441">
        <v>860</v>
      </c>
      <c r="AI7" s="1078">
        <v>12</v>
      </c>
      <c r="AJ7" s="69">
        <v>3796</v>
      </c>
      <c r="AK7" s="564">
        <v>3442</v>
      </c>
      <c r="AL7" s="441">
        <v>3442</v>
      </c>
      <c r="AM7" s="1078"/>
      <c r="AN7" s="69"/>
      <c r="AO7" s="564"/>
      <c r="AP7" s="441"/>
      <c r="AQ7" s="1078">
        <v>21</v>
      </c>
      <c r="AR7" s="69">
        <v>11113</v>
      </c>
      <c r="AS7" s="564">
        <v>8758</v>
      </c>
      <c r="AT7" s="441">
        <v>8758</v>
      </c>
      <c r="AU7" s="1078"/>
      <c r="AV7" s="69"/>
      <c r="AW7" s="564"/>
      <c r="AX7" s="441"/>
      <c r="AY7" s="49"/>
      <c r="AZ7" s="678"/>
      <c r="BA7" s="699"/>
      <c r="BB7" s="730"/>
      <c r="BC7" s="39">
        <v>4</v>
      </c>
      <c r="BD7" s="70">
        <v>1978</v>
      </c>
      <c r="BE7" s="815">
        <v>1978</v>
      </c>
      <c r="BF7" s="1029">
        <v>1978</v>
      </c>
      <c r="BG7" s="39"/>
      <c r="BH7" s="70"/>
      <c r="BI7" s="815"/>
      <c r="BJ7" s="1029"/>
      <c r="BK7" s="39"/>
      <c r="BL7" s="70"/>
      <c r="BM7" s="815"/>
      <c r="BN7" s="1029"/>
      <c r="BO7" s="90">
        <f t="shared" ref="BO7:BO22" si="1">+C7+G7+K7+O7+S7+W7+AA7+AE7+AI7+AM7+AQ7+AU7+AY7+BC7+BG7+BK7</f>
        <v>170</v>
      </c>
      <c r="BP7" s="178">
        <f t="shared" ref="BP7:BP22" si="2">+D7+H7+L7+P7+T7+X7+AB7+AF7+AJ7+AN7+AR7+AV7+AZ7+BD7+BH7+BL7</f>
        <v>98301.9</v>
      </c>
      <c r="BQ7" s="750">
        <f t="shared" ref="BQ7:BQ22" si="3">+E7+I7+M7+Q7+U7+Y7+AC7+AG7+AK7+AO7+AS7+AW7+BA7+BE7+BI7+BM7</f>
        <v>57629.15</v>
      </c>
      <c r="BR7" s="751">
        <f t="shared" ref="BR7:BR22" si="4">+F7+J7+N7+R7+V7+Z7+AD7+AH7+AL7+AP7+AT7+AX7+BB7+BF7+BJ7+BN7</f>
        <v>57629.15</v>
      </c>
      <c r="BS7" s="75" t="str">
        <f>VLOOKUP(A7,Sheet2!A:B,2,FALSE)</f>
        <v>โรงพยาบาลเสนา</v>
      </c>
    </row>
    <row r="8" spans="1:71" s="75" customFormat="1" x14ac:dyDescent="0.35">
      <c r="A8" s="76" t="s">
        <v>3053</v>
      </c>
      <c r="B8" s="77" t="s">
        <v>3054</v>
      </c>
      <c r="C8" s="1078">
        <v>125</v>
      </c>
      <c r="D8" s="69">
        <v>168374.5</v>
      </c>
      <c r="E8" s="564">
        <v>31064.625</v>
      </c>
      <c r="F8" s="441">
        <v>31064.639999999999</v>
      </c>
      <c r="G8" s="1078"/>
      <c r="H8" s="69"/>
      <c r="I8" s="564"/>
      <c r="J8" s="441"/>
      <c r="K8" s="98"/>
      <c r="L8" s="774"/>
      <c r="M8" s="800"/>
      <c r="N8" s="850"/>
      <c r="O8" s="1078"/>
      <c r="P8" s="69"/>
      <c r="Q8" s="564"/>
      <c r="R8" s="441"/>
      <c r="S8" s="1078"/>
      <c r="T8" s="69"/>
      <c r="U8" s="564"/>
      <c r="V8" s="441"/>
      <c r="W8" s="1078"/>
      <c r="X8" s="69"/>
      <c r="Y8" s="564"/>
      <c r="Z8" s="441"/>
      <c r="AA8" s="1078"/>
      <c r="AB8" s="69"/>
      <c r="AC8" s="564"/>
      <c r="AD8" s="441"/>
      <c r="AE8" s="1078">
        <v>1</v>
      </c>
      <c r="AF8" s="69">
        <v>50</v>
      </c>
      <c r="AG8" s="564">
        <v>25</v>
      </c>
      <c r="AH8" s="441">
        <v>25</v>
      </c>
      <c r="AI8" s="1078">
        <v>1</v>
      </c>
      <c r="AJ8" s="69">
        <v>94</v>
      </c>
      <c r="AK8" s="564">
        <v>47</v>
      </c>
      <c r="AL8" s="441">
        <v>47</v>
      </c>
      <c r="AM8" s="1078">
        <v>2</v>
      </c>
      <c r="AN8" s="69">
        <v>525</v>
      </c>
      <c r="AO8" s="564">
        <v>262.5</v>
      </c>
      <c r="AP8" s="441">
        <v>262.5</v>
      </c>
      <c r="AQ8" s="1078"/>
      <c r="AR8" s="69"/>
      <c r="AS8" s="564"/>
      <c r="AT8" s="441"/>
      <c r="AU8" s="1078"/>
      <c r="AV8" s="69"/>
      <c r="AW8" s="564"/>
      <c r="AX8" s="441"/>
      <c r="AY8" s="49"/>
      <c r="AZ8" s="678"/>
      <c r="BA8" s="699"/>
      <c r="BB8" s="730"/>
      <c r="BC8" s="39">
        <v>1</v>
      </c>
      <c r="BD8" s="70">
        <v>224</v>
      </c>
      <c r="BE8" s="815">
        <v>112</v>
      </c>
      <c r="BF8" s="1029">
        <v>112</v>
      </c>
      <c r="BG8" s="39">
        <v>1</v>
      </c>
      <c r="BH8" s="70">
        <v>311</v>
      </c>
      <c r="BI8" s="815">
        <v>155.5</v>
      </c>
      <c r="BJ8" s="1029">
        <v>155.5</v>
      </c>
      <c r="BK8" s="39"/>
      <c r="BL8" s="70"/>
      <c r="BM8" s="815"/>
      <c r="BN8" s="1029"/>
      <c r="BO8" s="90">
        <f t="shared" si="1"/>
        <v>131</v>
      </c>
      <c r="BP8" s="178">
        <f t="shared" si="2"/>
        <v>169578.5</v>
      </c>
      <c r="BQ8" s="750">
        <f t="shared" si="3"/>
        <v>31666.625</v>
      </c>
      <c r="BR8" s="751">
        <f t="shared" si="4"/>
        <v>31666.639999999999</v>
      </c>
      <c r="BS8" s="75" t="str">
        <f>VLOOKUP(A8,Sheet2!A:B,2,FALSE)</f>
        <v>โรงพยาบาลท่าเรือ</v>
      </c>
    </row>
    <row r="9" spans="1:71" s="75" customFormat="1" x14ac:dyDescent="0.35">
      <c r="A9" s="78" t="s">
        <v>3055</v>
      </c>
      <c r="B9" s="77" t="s">
        <v>8</v>
      </c>
      <c r="C9" s="1078">
        <v>222</v>
      </c>
      <c r="D9" s="69">
        <v>320880.5</v>
      </c>
      <c r="E9" s="564">
        <v>55910.75</v>
      </c>
      <c r="F9" s="441">
        <v>55910.789999999994</v>
      </c>
      <c r="G9" s="1078">
        <v>1</v>
      </c>
      <c r="H9" s="69">
        <v>464</v>
      </c>
      <c r="I9" s="564">
        <v>232</v>
      </c>
      <c r="J9" s="441">
        <v>232</v>
      </c>
      <c r="K9" s="1078">
        <v>3</v>
      </c>
      <c r="L9" s="69">
        <v>4481</v>
      </c>
      <c r="M9" s="564">
        <v>727.5</v>
      </c>
      <c r="N9" s="441">
        <v>727.5</v>
      </c>
      <c r="O9" s="98"/>
      <c r="P9" s="774"/>
      <c r="Q9" s="800"/>
      <c r="R9" s="850"/>
      <c r="S9" s="1078"/>
      <c r="T9" s="69"/>
      <c r="U9" s="564"/>
      <c r="V9" s="441"/>
      <c r="W9" s="1078">
        <v>1</v>
      </c>
      <c r="X9" s="69">
        <v>155</v>
      </c>
      <c r="Y9" s="564">
        <v>77.5</v>
      </c>
      <c r="Z9" s="441">
        <v>77.5</v>
      </c>
      <c r="AA9" s="1078"/>
      <c r="AB9" s="69"/>
      <c r="AC9" s="564"/>
      <c r="AD9" s="441"/>
      <c r="AE9" s="1078">
        <v>3</v>
      </c>
      <c r="AF9" s="69">
        <v>1562</v>
      </c>
      <c r="AG9" s="564">
        <v>781</v>
      </c>
      <c r="AH9" s="441">
        <v>781</v>
      </c>
      <c r="AI9" s="1078">
        <v>1</v>
      </c>
      <c r="AJ9" s="69">
        <v>116</v>
      </c>
      <c r="AK9" s="564">
        <v>58</v>
      </c>
      <c r="AL9" s="441">
        <v>58</v>
      </c>
      <c r="AM9" s="1078">
        <v>1</v>
      </c>
      <c r="AN9" s="69">
        <v>2998</v>
      </c>
      <c r="AO9" s="564">
        <v>350</v>
      </c>
      <c r="AP9" s="441">
        <v>350</v>
      </c>
      <c r="AQ9" s="1078"/>
      <c r="AR9" s="69"/>
      <c r="AS9" s="564"/>
      <c r="AT9" s="441"/>
      <c r="AU9" s="1078"/>
      <c r="AV9" s="69"/>
      <c r="AW9" s="564"/>
      <c r="AX9" s="441"/>
      <c r="AY9" s="49"/>
      <c r="AZ9" s="678"/>
      <c r="BA9" s="699"/>
      <c r="BB9" s="730"/>
      <c r="BC9" s="39">
        <v>3</v>
      </c>
      <c r="BD9" s="70">
        <v>677</v>
      </c>
      <c r="BE9" s="815">
        <v>338.5</v>
      </c>
      <c r="BF9" s="1029">
        <v>338.5</v>
      </c>
      <c r="BG9" s="39">
        <v>1</v>
      </c>
      <c r="BH9" s="70">
        <v>476</v>
      </c>
      <c r="BI9" s="815">
        <v>238</v>
      </c>
      <c r="BJ9" s="1029">
        <v>238</v>
      </c>
      <c r="BK9" s="39">
        <v>1</v>
      </c>
      <c r="BL9" s="70">
        <v>0</v>
      </c>
      <c r="BM9" s="815">
        <v>0</v>
      </c>
      <c r="BN9" s="1029">
        <v>0</v>
      </c>
      <c r="BO9" s="90">
        <f t="shared" si="1"/>
        <v>237</v>
      </c>
      <c r="BP9" s="178">
        <f t="shared" si="2"/>
        <v>331809.5</v>
      </c>
      <c r="BQ9" s="750">
        <f t="shared" si="3"/>
        <v>58713.25</v>
      </c>
      <c r="BR9" s="751">
        <f t="shared" si="4"/>
        <v>58713.289999999994</v>
      </c>
      <c r="BS9" s="75" t="str">
        <f>VLOOKUP(A9,Sheet2!A:B,2,FALSE)</f>
        <v>โรงพยาบาลสมเด็จพระสังฆราช(นครหลวง)</v>
      </c>
    </row>
    <row r="10" spans="1:71" s="75" customFormat="1" x14ac:dyDescent="0.35">
      <c r="A10" s="76" t="s">
        <v>3057</v>
      </c>
      <c r="B10" s="77" t="s">
        <v>3058</v>
      </c>
      <c r="C10" s="1078">
        <v>28</v>
      </c>
      <c r="D10" s="69">
        <v>22250.75</v>
      </c>
      <c r="E10" s="564">
        <v>5017.25</v>
      </c>
      <c r="F10" s="441">
        <v>5017.26</v>
      </c>
      <c r="G10" s="1078">
        <v>19</v>
      </c>
      <c r="H10" s="69">
        <v>24308</v>
      </c>
      <c r="I10" s="564">
        <v>3991</v>
      </c>
      <c r="J10" s="441">
        <v>3991</v>
      </c>
      <c r="K10" s="1078"/>
      <c r="L10" s="69"/>
      <c r="M10" s="564"/>
      <c r="N10" s="441"/>
      <c r="O10" s="1078">
        <v>1</v>
      </c>
      <c r="P10" s="69">
        <v>95</v>
      </c>
      <c r="Q10" s="564">
        <v>47.5</v>
      </c>
      <c r="R10" s="441">
        <v>47.5</v>
      </c>
      <c r="S10" s="98"/>
      <c r="T10" s="774"/>
      <c r="U10" s="800"/>
      <c r="V10" s="850"/>
      <c r="W10" s="1078">
        <v>3</v>
      </c>
      <c r="X10" s="69">
        <v>851</v>
      </c>
      <c r="Y10" s="564">
        <v>425.5</v>
      </c>
      <c r="Z10" s="441">
        <v>425.5</v>
      </c>
      <c r="AA10" s="1078">
        <v>6</v>
      </c>
      <c r="AB10" s="69">
        <v>4930</v>
      </c>
      <c r="AC10" s="564">
        <v>1396</v>
      </c>
      <c r="AD10" s="441">
        <v>1396</v>
      </c>
      <c r="AE10" s="1078"/>
      <c r="AF10" s="69"/>
      <c r="AG10" s="564"/>
      <c r="AH10" s="441"/>
      <c r="AI10" s="1078">
        <v>1</v>
      </c>
      <c r="AJ10" s="69">
        <v>144</v>
      </c>
      <c r="AK10" s="564">
        <v>72</v>
      </c>
      <c r="AL10" s="441">
        <v>72</v>
      </c>
      <c r="AM10" s="1078"/>
      <c r="AN10" s="69"/>
      <c r="AO10" s="564"/>
      <c r="AP10" s="441"/>
      <c r="AQ10" s="1078"/>
      <c r="AR10" s="69"/>
      <c r="AS10" s="564"/>
      <c r="AT10" s="441"/>
      <c r="AU10" s="1078"/>
      <c r="AV10" s="69"/>
      <c r="AW10" s="564"/>
      <c r="AX10" s="441"/>
      <c r="AY10" s="49"/>
      <c r="AZ10" s="678"/>
      <c r="BA10" s="699"/>
      <c r="BB10" s="730"/>
      <c r="BC10" s="39"/>
      <c r="BD10" s="70"/>
      <c r="BE10" s="815"/>
      <c r="BF10" s="1029"/>
      <c r="BG10" s="39"/>
      <c r="BH10" s="70"/>
      <c r="BI10" s="815"/>
      <c r="BJ10" s="1029"/>
      <c r="BK10" s="39"/>
      <c r="BL10" s="70"/>
      <c r="BM10" s="815"/>
      <c r="BN10" s="1029"/>
      <c r="BO10" s="90">
        <f t="shared" si="1"/>
        <v>58</v>
      </c>
      <c r="BP10" s="178">
        <f t="shared" si="2"/>
        <v>52578.75</v>
      </c>
      <c r="BQ10" s="750">
        <f t="shared" si="3"/>
        <v>10949.25</v>
      </c>
      <c r="BR10" s="751">
        <f t="shared" si="4"/>
        <v>10949.26</v>
      </c>
      <c r="BS10" s="75" t="str">
        <f>VLOOKUP(A10,Sheet2!A:B,2,FALSE)</f>
        <v>โรงพยาบาลบางไทร</v>
      </c>
    </row>
    <row r="11" spans="1:71" s="75" customFormat="1" x14ac:dyDescent="0.35">
      <c r="A11" s="76" t="s">
        <v>23618</v>
      </c>
      <c r="B11" s="79" t="s">
        <v>23619</v>
      </c>
      <c r="C11" s="1078">
        <v>173</v>
      </c>
      <c r="D11" s="69">
        <v>279012.25</v>
      </c>
      <c r="E11" s="564">
        <v>28186.499999999996</v>
      </c>
      <c r="F11" s="441">
        <v>28186.519999999997</v>
      </c>
      <c r="G11" s="1078">
        <v>10</v>
      </c>
      <c r="H11" s="69">
        <v>8607</v>
      </c>
      <c r="I11" s="564">
        <v>1574.4</v>
      </c>
      <c r="J11" s="441">
        <v>1574.4</v>
      </c>
      <c r="K11" s="1078"/>
      <c r="L11" s="69"/>
      <c r="M11" s="564"/>
      <c r="N11" s="441"/>
      <c r="O11" s="1078">
        <v>1</v>
      </c>
      <c r="P11" s="69">
        <v>135.4</v>
      </c>
      <c r="Q11" s="564">
        <v>40.619999999999997</v>
      </c>
      <c r="R11" s="441">
        <v>40.619999999999997</v>
      </c>
      <c r="S11" s="1078">
        <v>1</v>
      </c>
      <c r="T11" s="69">
        <v>1396</v>
      </c>
      <c r="U11" s="564">
        <v>210</v>
      </c>
      <c r="V11" s="441">
        <v>210</v>
      </c>
      <c r="W11" s="98"/>
      <c r="X11" s="774"/>
      <c r="Y11" s="800"/>
      <c r="Z11" s="850"/>
      <c r="AA11" s="1078"/>
      <c r="AB11" s="69"/>
      <c r="AC11" s="564"/>
      <c r="AD11" s="441"/>
      <c r="AE11" s="1078"/>
      <c r="AF11" s="69"/>
      <c r="AG11" s="564"/>
      <c r="AH11" s="441"/>
      <c r="AI11" s="1078"/>
      <c r="AJ11" s="69"/>
      <c r="AK11" s="564"/>
      <c r="AL11" s="441"/>
      <c r="AM11" s="1078"/>
      <c r="AN11" s="69"/>
      <c r="AO11" s="564"/>
      <c r="AP11" s="441"/>
      <c r="AQ11" s="1078"/>
      <c r="AR11" s="69"/>
      <c r="AS11" s="564"/>
      <c r="AT11" s="441"/>
      <c r="AU11" s="1078"/>
      <c r="AV11" s="69"/>
      <c r="AW11" s="564"/>
      <c r="AX11" s="441"/>
      <c r="AY11" s="49"/>
      <c r="AZ11" s="678"/>
      <c r="BA11" s="699"/>
      <c r="BB11" s="730"/>
      <c r="BC11" s="39"/>
      <c r="BD11" s="70"/>
      <c r="BE11" s="815"/>
      <c r="BF11" s="1029"/>
      <c r="BG11" s="39"/>
      <c r="BH11" s="70"/>
      <c r="BI11" s="815"/>
      <c r="BJ11" s="1029"/>
      <c r="BK11" s="39"/>
      <c r="BL11" s="70"/>
      <c r="BM11" s="815"/>
      <c r="BN11" s="1029"/>
      <c r="BO11" s="90">
        <f t="shared" si="1"/>
        <v>185</v>
      </c>
      <c r="BP11" s="178">
        <f t="shared" si="2"/>
        <v>289150.65000000002</v>
      </c>
      <c r="BQ11" s="750">
        <f t="shared" si="3"/>
        <v>30011.519999999997</v>
      </c>
      <c r="BR11" s="751">
        <f t="shared" si="4"/>
        <v>30011.539999999997</v>
      </c>
      <c r="BS11" s="75" t="str">
        <f>VLOOKUP(A11,Sheet2!A:B,2,FALSE)</f>
        <v>โรงพยาบาลบางบาล</v>
      </c>
    </row>
    <row r="12" spans="1:71" s="75" customFormat="1" x14ac:dyDescent="0.35">
      <c r="A12" s="80" t="s">
        <v>3059</v>
      </c>
      <c r="B12" s="77" t="s">
        <v>3060</v>
      </c>
      <c r="C12" s="1078">
        <v>237</v>
      </c>
      <c r="D12" s="69">
        <v>294417.75</v>
      </c>
      <c r="E12" s="564">
        <v>89345.599999999948</v>
      </c>
      <c r="F12" s="441">
        <v>89345.599999999948</v>
      </c>
      <c r="G12" s="1078">
        <v>1</v>
      </c>
      <c r="H12" s="69">
        <v>355</v>
      </c>
      <c r="I12" s="564">
        <v>284</v>
      </c>
      <c r="J12" s="441">
        <v>284</v>
      </c>
      <c r="K12" s="1078">
        <v>2</v>
      </c>
      <c r="L12" s="69">
        <v>1836</v>
      </c>
      <c r="M12" s="564">
        <v>980</v>
      </c>
      <c r="N12" s="441">
        <v>980</v>
      </c>
      <c r="O12" s="1078">
        <v>2</v>
      </c>
      <c r="P12" s="69">
        <v>140</v>
      </c>
      <c r="Q12" s="564">
        <v>112</v>
      </c>
      <c r="R12" s="441">
        <v>112</v>
      </c>
      <c r="S12" s="1078">
        <v>1</v>
      </c>
      <c r="T12" s="69">
        <v>235</v>
      </c>
      <c r="U12" s="564">
        <v>188</v>
      </c>
      <c r="V12" s="441">
        <v>188</v>
      </c>
      <c r="W12" s="1078">
        <v>1</v>
      </c>
      <c r="X12" s="69">
        <v>869</v>
      </c>
      <c r="Y12" s="564">
        <v>560</v>
      </c>
      <c r="Z12" s="441">
        <v>560</v>
      </c>
      <c r="AA12" s="98"/>
      <c r="AB12" s="774"/>
      <c r="AC12" s="800"/>
      <c r="AD12" s="850"/>
      <c r="AE12" s="1078">
        <v>2</v>
      </c>
      <c r="AF12" s="69">
        <v>493</v>
      </c>
      <c r="AG12" s="564">
        <v>394.4</v>
      </c>
      <c r="AH12" s="441">
        <v>394.4</v>
      </c>
      <c r="AI12" s="1078"/>
      <c r="AJ12" s="69"/>
      <c r="AK12" s="564"/>
      <c r="AL12" s="441"/>
      <c r="AM12" s="1078"/>
      <c r="AN12" s="69"/>
      <c r="AO12" s="564"/>
      <c r="AP12" s="441"/>
      <c r="AQ12" s="1078"/>
      <c r="AR12" s="69"/>
      <c r="AS12" s="564"/>
      <c r="AT12" s="441"/>
      <c r="AU12" s="1078">
        <v>6</v>
      </c>
      <c r="AV12" s="69">
        <v>2918</v>
      </c>
      <c r="AW12" s="564">
        <v>2078.4</v>
      </c>
      <c r="AX12" s="441">
        <v>2078.4</v>
      </c>
      <c r="AY12" s="49"/>
      <c r="AZ12" s="678"/>
      <c r="BA12" s="699"/>
      <c r="BB12" s="730"/>
      <c r="BC12" s="39">
        <v>4</v>
      </c>
      <c r="BD12" s="70">
        <v>1475</v>
      </c>
      <c r="BE12" s="815">
        <v>1180</v>
      </c>
      <c r="BF12" s="1029">
        <v>1180</v>
      </c>
      <c r="BG12" s="39"/>
      <c r="BH12" s="70"/>
      <c r="BI12" s="815"/>
      <c r="BJ12" s="1029"/>
      <c r="BK12" s="39"/>
      <c r="BL12" s="70"/>
      <c r="BM12" s="815"/>
      <c r="BN12" s="1029"/>
      <c r="BO12" s="90">
        <f t="shared" si="1"/>
        <v>256</v>
      </c>
      <c r="BP12" s="178">
        <f t="shared" si="2"/>
        <v>302738.75</v>
      </c>
      <c r="BQ12" s="750">
        <f t="shared" si="3"/>
        <v>95122.399999999936</v>
      </c>
      <c r="BR12" s="751">
        <f t="shared" si="4"/>
        <v>95122.399999999936</v>
      </c>
      <c r="BS12" s="75" t="str">
        <f>VLOOKUP(A12,Sheet2!A:B,2,FALSE)</f>
        <v>โรงพยาบาลบางปะอิน</v>
      </c>
    </row>
    <row r="13" spans="1:71" s="75" customFormat="1" x14ac:dyDescent="0.35">
      <c r="A13" s="80" t="s">
        <v>3061</v>
      </c>
      <c r="B13" s="77" t="s">
        <v>14</v>
      </c>
      <c r="C13" s="1078">
        <v>148</v>
      </c>
      <c r="D13" s="69">
        <v>216976.5</v>
      </c>
      <c r="E13" s="564">
        <v>22317.15</v>
      </c>
      <c r="F13" s="441">
        <v>22317.18</v>
      </c>
      <c r="G13" s="1078"/>
      <c r="H13" s="69"/>
      <c r="I13" s="564"/>
      <c r="J13" s="441"/>
      <c r="K13" s="1078"/>
      <c r="L13" s="69"/>
      <c r="M13" s="564"/>
      <c r="N13" s="441"/>
      <c r="O13" s="1078">
        <v>3</v>
      </c>
      <c r="P13" s="69">
        <v>4830.8</v>
      </c>
      <c r="Q13" s="564">
        <v>411.9</v>
      </c>
      <c r="R13" s="441">
        <v>411.9</v>
      </c>
      <c r="S13" s="1078"/>
      <c r="T13" s="69"/>
      <c r="U13" s="564"/>
      <c r="V13" s="441"/>
      <c r="W13" s="1078"/>
      <c r="X13" s="69"/>
      <c r="Y13" s="564"/>
      <c r="Z13" s="441"/>
      <c r="AA13" s="1078"/>
      <c r="AB13" s="69"/>
      <c r="AC13" s="564"/>
      <c r="AD13" s="441"/>
      <c r="AE13" s="98"/>
      <c r="AF13" s="774"/>
      <c r="AG13" s="800"/>
      <c r="AH13" s="850"/>
      <c r="AI13" s="1078">
        <v>2</v>
      </c>
      <c r="AJ13" s="69">
        <v>823</v>
      </c>
      <c r="AK13" s="564">
        <v>246.89999999999998</v>
      </c>
      <c r="AL13" s="441">
        <v>246.89999999999998</v>
      </c>
      <c r="AM13" s="1078"/>
      <c r="AN13" s="69"/>
      <c r="AO13" s="564"/>
      <c r="AP13" s="441"/>
      <c r="AQ13" s="1078"/>
      <c r="AR13" s="69"/>
      <c r="AS13" s="564"/>
      <c r="AT13" s="441"/>
      <c r="AU13" s="1078"/>
      <c r="AV13" s="69"/>
      <c r="AW13" s="564"/>
      <c r="AX13" s="441"/>
      <c r="AY13" s="49"/>
      <c r="AZ13" s="678"/>
      <c r="BA13" s="699"/>
      <c r="BB13" s="730"/>
      <c r="BC13" s="39">
        <v>1</v>
      </c>
      <c r="BD13" s="70">
        <v>620</v>
      </c>
      <c r="BE13" s="815">
        <v>186</v>
      </c>
      <c r="BF13" s="1029">
        <v>186</v>
      </c>
      <c r="BG13" s="39">
        <v>14</v>
      </c>
      <c r="BH13" s="70">
        <v>4334</v>
      </c>
      <c r="BI13" s="815">
        <v>1065.5999999999999</v>
      </c>
      <c r="BJ13" s="1029">
        <v>1065.5999999999999</v>
      </c>
      <c r="BK13" s="39"/>
      <c r="BL13" s="70"/>
      <c r="BM13" s="815"/>
      <c r="BN13" s="1029"/>
      <c r="BO13" s="90">
        <f t="shared" si="1"/>
        <v>168</v>
      </c>
      <c r="BP13" s="178">
        <f t="shared" si="2"/>
        <v>227584.3</v>
      </c>
      <c r="BQ13" s="750">
        <f t="shared" si="3"/>
        <v>24227.550000000003</v>
      </c>
      <c r="BR13" s="751">
        <f t="shared" si="4"/>
        <v>24227.58</v>
      </c>
      <c r="BS13" s="75" t="str">
        <f>VLOOKUP(A13,Sheet2!A:B,2,FALSE)</f>
        <v>โรงพยาบาลบางปะหัน</v>
      </c>
    </row>
    <row r="14" spans="1:71" s="75" customFormat="1" x14ac:dyDescent="0.35">
      <c r="A14" s="80" t="s">
        <v>3062</v>
      </c>
      <c r="B14" s="77" t="s">
        <v>3063</v>
      </c>
      <c r="C14" s="1078">
        <v>46</v>
      </c>
      <c r="D14" s="69">
        <v>46366.5</v>
      </c>
      <c r="E14" s="564">
        <v>11585.875</v>
      </c>
      <c r="F14" s="441">
        <v>11585.880000000001</v>
      </c>
      <c r="G14" s="1078">
        <v>8</v>
      </c>
      <c r="H14" s="69">
        <v>7783</v>
      </c>
      <c r="I14" s="564">
        <v>1846</v>
      </c>
      <c r="J14" s="441">
        <v>1846</v>
      </c>
      <c r="K14" s="1078"/>
      <c r="L14" s="69"/>
      <c r="M14" s="564"/>
      <c r="N14" s="441"/>
      <c r="O14" s="1078">
        <v>1</v>
      </c>
      <c r="P14" s="69">
        <v>495.56</v>
      </c>
      <c r="Q14" s="564">
        <v>247.78</v>
      </c>
      <c r="R14" s="441">
        <v>247.78</v>
      </c>
      <c r="S14" s="1078"/>
      <c r="T14" s="69"/>
      <c r="U14" s="564"/>
      <c r="V14" s="441"/>
      <c r="W14" s="1078"/>
      <c r="X14" s="69"/>
      <c r="Y14" s="564"/>
      <c r="Z14" s="441"/>
      <c r="AA14" s="1078"/>
      <c r="AB14" s="69"/>
      <c r="AC14" s="564"/>
      <c r="AD14" s="441"/>
      <c r="AE14" s="1078">
        <v>1</v>
      </c>
      <c r="AF14" s="69">
        <v>600</v>
      </c>
      <c r="AG14" s="564">
        <v>300</v>
      </c>
      <c r="AH14" s="441">
        <v>300</v>
      </c>
      <c r="AI14" s="98"/>
      <c r="AJ14" s="774"/>
      <c r="AK14" s="800"/>
      <c r="AL14" s="850"/>
      <c r="AM14" s="1078"/>
      <c r="AN14" s="69"/>
      <c r="AO14" s="564"/>
      <c r="AP14" s="441"/>
      <c r="AQ14" s="1078"/>
      <c r="AR14" s="69"/>
      <c r="AS14" s="564"/>
      <c r="AT14" s="441"/>
      <c r="AU14" s="1078"/>
      <c r="AV14" s="69"/>
      <c r="AW14" s="564"/>
      <c r="AX14" s="441"/>
      <c r="AY14" s="49"/>
      <c r="AZ14" s="678"/>
      <c r="BA14" s="699"/>
      <c r="BB14" s="730"/>
      <c r="BC14" s="39">
        <v>2</v>
      </c>
      <c r="BD14" s="70">
        <v>1857</v>
      </c>
      <c r="BE14" s="815">
        <v>505</v>
      </c>
      <c r="BF14" s="1029">
        <v>505</v>
      </c>
      <c r="BG14" s="39"/>
      <c r="BH14" s="70"/>
      <c r="BI14" s="815"/>
      <c r="BJ14" s="1029"/>
      <c r="BK14" s="39"/>
      <c r="BL14" s="70"/>
      <c r="BM14" s="815"/>
      <c r="BN14" s="1029"/>
      <c r="BO14" s="90">
        <f t="shared" si="1"/>
        <v>58</v>
      </c>
      <c r="BP14" s="178">
        <f t="shared" si="2"/>
        <v>57102.06</v>
      </c>
      <c r="BQ14" s="750">
        <f t="shared" si="3"/>
        <v>14484.655000000001</v>
      </c>
      <c r="BR14" s="751">
        <f t="shared" si="4"/>
        <v>14484.660000000002</v>
      </c>
      <c r="BS14" s="75" t="str">
        <f>VLOOKUP(A14,Sheet2!A:B,2,FALSE)</f>
        <v>โรงพยาบาลผักไห่</v>
      </c>
    </row>
    <row r="15" spans="1:71" s="75" customFormat="1" x14ac:dyDescent="0.35">
      <c r="A15" s="80" t="s">
        <v>3064</v>
      </c>
      <c r="B15" s="77" t="s">
        <v>9</v>
      </c>
      <c r="C15" s="1078">
        <v>137</v>
      </c>
      <c r="D15" s="69">
        <v>200492.5</v>
      </c>
      <c r="E15" s="564">
        <v>33860.25</v>
      </c>
      <c r="F15" s="441">
        <v>33860.290000000008</v>
      </c>
      <c r="G15" s="1078"/>
      <c r="H15" s="69"/>
      <c r="I15" s="564"/>
      <c r="J15" s="441"/>
      <c r="K15" s="1078">
        <v>1</v>
      </c>
      <c r="L15" s="69">
        <v>326</v>
      </c>
      <c r="M15" s="564">
        <v>163</v>
      </c>
      <c r="N15" s="441">
        <v>163</v>
      </c>
      <c r="O15" s="1078">
        <v>2</v>
      </c>
      <c r="P15" s="69">
        <v>1861.8</v>
      </c>
      <c r="Q15" s="564">
        <v>464.61</v>
      </c>
      <c r="R15" s="441">
        <v>464.61</v>
      </c>
      <c r="S15" s="1078"/>
      <c r="T15" s="69"/>
      <c r="U15" s="564"/>
      <c r="V15" s="441"/>
      <c r="W15" s="1078"/>
      <c r="X15" s="69"/>
      <c r="Y15" s="564"/>
      <c r="Z15" s="441"/>
      <c r="AA15" s="1078">
        <v>1</v>
      </c>
      <c r="AB15" s="69">
        <v>74</v>
      </c>
      <c r="AC15" s="564">
        <v>37</v>
      </c>
      <c r="AD15" s="441">
        <v>37</v>
      </c>
      <c r="AE15" s="1078"/>
      <c r="AF15" s="69"/>
      <c r="AG15" s="564"/>
      <c r="AH15" s="441"/>
      <c r="AI15" s="1078"/>
      <c r="AJ15" s="69"/>
      <c r="AK15" s="564"/>
      <c r="AL15" s="441"/>
      <c r="AM15" s="98"/>
      <c r="AN15" s="774"/>
      <c r="AO15" s="800"/>
      <c r="AP15" s="850"/>
      <c r="AQ15" s="1078"/>
      <c r="AR15" s="69"/>
      <c r="AS15" s="564"/>
      <c r="AT15" s="441"/>
      <c r="AU15" s="1078"/>
      <c r="AV15" s="69"/>
      <c r="AW15" s="564"/>
      <c r="AX15" s="441"/>
      <c r="AY15" s="49"/>
      <c r="AZ15" s="678"/>
      <c r="BA15" s="699"/>
      <c r="BB15" s="730"/>
      <c r="BC15" s="39">
        <v>10</v>
      </c>
      <c r="BD15" s="70">
        <v>4358</v>
      </c>
      <c r="BE15" s="815">
        <v>1772</v>
      </c>
      <c r="BF15" s="1029">
        <v>1772</v>
      </c>
      <c r="BG15" s="39"/>
      <c r="BH15" s="70"/>
      <c r="BI15" s="815"/>
      <c r="BJ15" s="1029"/>
      <c r="BK15" s="39"/>
      <c r="BL15" s="70"/>
      <c r="BM15" s="815"/>
      <c r="BN15" s="1029"/>
      <c r="BO15" s="90">
        <f t="shared" si="1"/>
        <v>151</v>
      </c>
      <c r="BP15" s="178">
        <f t="shared" si="2"/>
        <v>207112.3</v>
      </c>
      <c r="BQ15" s="750">
        <f t="shared" si="3"/>
        <v>36296.86</v>
      </c>
      <c r="BR15" s="751">
        <f t="shared" si="4"/>
        <v>36296.900000000009</v>
      </c>
      <c r="BS15" s="75" t="str">
        <f>VLOOKUP(A15,Sheet2!A:B,2,FALSE)</f>
        <v>โรงพยาบาลภาชี</v>
      </c>
    </row>
    <row r="16" spans="1:71" s="75" customFormat="1" x14ac:dyDescent="0.35">
      <c r="A16" s="80" t="s">
        <v>3065</v>
      </c>
      <c r="B16" s="77" t="s">
        <v>3066</v>
      </c>
      <c r="C16" s="1078">
        <v>21</v>
      </c>
      <c r="D16" s="69">
        <v>22858.25</v>
      </c>
      <c r="E16" s="564">
        <v>3115.4249999999997</v>
      </c>
      <c r="F16" s="441">
        <v>3115.43</v>
      </c>
      <c r="G16" s="1078">
        <v>30</v>
      </c>
      <c r="H16" s="69">
        <v>33462</v>
      </c>
      <c r="I16" s="564">
        <v>4087.5000000000005</v>
      </c>
      <c r="J16" s="441">
        <v>4087.5000000000005</v>
      </c>
      <c r="K16" s="1078"/>
      <c r="L16" s="69"/>
      <c r="M16" s="564"/>
      <c r="N16" s="441"/>
      <c r="O16" s="1078"/>
      <c r="P16" s="69"/>
      <c r="Q16" s="564"/>
      <c r="R16" s="441"/>
      <c r="S16" s="1078">
        <v>3</v>
      </c>
      <c r="T16" s="69">
        <v>11613</v>
      </c>
      <c r="U16" s="564">
        <v>555</v>
      </c>
      <c r="V16" s="441">
        <v>555</v>
      </c>
      <c r="W16" s="1078">
        <v>1</v>
      </c>
      <c r="X16" s="69">
        <v>440</v>
      </c>
      <c r="Y16" s="564">
        <v>132</v>
      </c>
      <c r="Z16" s="441">
        <v>132</v>
      </c>
      <c r="AA16" s="1078"/>
      <c r="AB16" s="69"/>
      <c r="AC16" s="564"/>
      <c r="AD16" s="441"/>
      <c r="AE16" s="1078">
        <v>2</v>
      </c>
      <c r="AF16" s="69">
        <v>700</v>
      </c>
      <c r="AG16" s="564">
        <v>210</v>
      </c>
      <c r="AH16" s="441">
        <v>210</v>
      </c>
      <c r="AI16" s="1078"/>
      <c r="AJ16" s="69"/>
      <c r="AK16" s="564"/>
      <c r="AL16" s="441"/>
      <c r="AM16" s="1078"/>
      <c r="AN16" s="69"/>
      <c r="AO16" s="564"/>
      <c r="AP16" s="441"/>
      <c r="AQ16" s="98"/>
      <c r="AR16" s="774"/>
      <c r="AS16" s="800"/>
      <c r="AT16" s="850"/>
      <c r="AU16" s="1078"/>
      <c r="AV16" s="69"/>
      <c r="AW16" s="564"/>
      <c r="AX16" s="441"/>
      <c r="AY16" s="49"/>
      <c r="AZ16" s="678"/>
      <c r="BA16" s="699"/>
      <c r="BB16" s="730"/>
      <c r="BC16" s="39"/>
      <c r="BD16" s="70"/>
      <c r="BE16" s="815"/>
      <c r="BF16" s="1029"/>
      <c r="BG16" s="39"/>
      <c r="BH16" s="70"/>
      <c r="BI16" s="815"/>
      <c r="BJ16" s="1029"/>
      <c r="BK16" s="39"/>
      <c r="BL16" s="70"/>
      <c r="BM16" s="815"/>
      <c r="BN16" s="1029"/>
      <c r="BO16" s="90">
        <f t="shared" si="1"/>
        <v>57</v>
      </c>
      <c r="BP16" s="178">
        <f t="shared" si="2"/>
        <v>69073.25</v>
      </c>
      <c r="BQ16" s="750">
        <f t="shared" si="3"/>
        <v>8099.9250000000002</v>
      </c>
      <c r="BR16" s="751">
        <f t="shared" si="4"/>
        <v>8099.93</v>
      </c>
      <c r="BS16" s="75" t="str">
        <f>VLOOKUP(A16,Sheet2!A:B,2,FALSE)</f>
        <v>โรงพยาบาลลาดบัวหลวง</v>
      </c>
    </row>
    <row r="17" spans="1:71" s="75" customFormat="1" x14ac:dyDescent="0.35">
      <c r="A17" s="80" t="s">
        <v>3067</v>
      </c>
      <c r="B17" s="77" t="s">
        <v>10</v>
      </c>
      <c r="C17" s="1078">
        <v>205</v>
      </c>
      <c r="D17" s="69">
        <v>304724.25</v>
      </c>
      <c r="E17" s="564">
        <v>81520.599999999991</v>
      </c>
      <c r="F17" s="441">
        <v>81520.599999999991</v>
      </c>
      <c r="G17" s="1078"/>
      <c r="H17" s="69"/>
      <c r="I17" s="564"/>
      <c r="J17" s="441"/>
      <c r="K17" s="1078">
        <v>1</v>
      </c>
      <c r="L17" s="69">
        <v>139</v>
      </c>
      <c r="M17" s="564">
        <v>111.2</v>
      </c>
      <c r="N17" s="441">
        <v>111.2</v>
      </c>
      <c r="O17" s="1078">
        <v>3</v>
      </c>
      <c r="P17" s="69">
        <v>1826.4199999999998</v>
      </c>
      <c r="Q17" s="564">
        <v>790.24</v>
      </c>
      <c r="R17" s="441">
        <v>790.24</v>
      </c>
      <c r="S17" s="1078"/>
      <c r="T17" s="69"/>
      <c r="U17" s="564"/>
      <c r="V17" s="441"/>
      <c r="W17" s="1078"/>
      <c r="X17" s="69"/>
      <c r="Y17" s="564"/>
      <c r="Z17" s="441"/>
      <c r="AA17" s="1078">
        <v>1</v>
      </c>
      <c r="AB17" s="69">
        <v>420</v>
      </c>
      <c r="AC17" s="564">
        <v>336</v>
      </c>
      <c r="AD17" s="441">
        <v>336</v>
      </c>
      <c r="AE17" s="1078"/>
      <c r="AF17" s="69"/>
      <c r="AG17" s="564"/>
      <c r="AH17" s="441"/>
      <c r="AI17" s="1078">
        <v>2</v>
      </c>
      <c r="AJ17" s="69">
        <v>831</v>
      </c>
      <c r="AK17" s="564">
        <v>664.8</v>
      </c>
      <c r="AL17" s="441">
        <v>664.8</v>
      </c>
      <c r="AM17" s="1078"/>
      <c r="AN17" s="69"/>
      <c r="AO17" s="564"/>
      <c r="AP17" s="441"/>
      <c r="AQ17" s="1078"/>
      <c r="AR17" s="69"/>
      <c r="AS17" s="564"/>
      <c r="AT17" s="441"/>
      <c r="AU17" s="98"/>
      <c r="AV17" s="774"/>
      <c r="AW17" s="800"/>
      <c r="AX17" s="850"/>
      <c r="AY17" s="49"/>
      <c r="AZ17" s="678"/>
      <c r="BA17" s="699"/>
      <c r="BB17" s="730"/>
      <c r="BC17" s="39">
        <v>6</v>
      </c>
      <c r="BD17" s="70">
        <v>2068</v>
      </c>
      <c r="BE17" s="815">
        <v>1654.4</v>
      </c>
      <c r="BF17" s="1029">
        <v>1654.4</v>
      </c>
      <c r="BG17" s="39"/>
      <c r="BH17" s="70"/>
      <c r="BI17" s="815"/>
      <c r="BJ17" s="1029"/>
      <c r="BK17" s="39"/>
      <c r="BL17" s="70"/>
      <c r="BM17" s="815"/>
      <c r="BN17" s="1029"/>
      <c r="BO17" s="90">
        <f t="shared" si="1"/>
        <v>218</v>
      </c>
      <c r="BP17" s="178">
        <f t="shared" si="2"/>
        <v>310008.67</v>
      </c>
      <c r="BQ17" s="750">
        <f t="shared" si="3"/>
        <v>85077.239999999991</v>
      </c>
      <c r="BR17" s="751">
        <f t="shared" si="4"/>
        <v>85077.239999999991</v>
      </c>
      <c r="BS17" s="75" t="str">
        <f>VLOOKUP(A17,Sheet2!A:B,2,FALSE)</f>
        <v>โรงพยาบาลวังน้อย</v>
      </c>
    </row>
    <row r="18" spans="1:71" s="75" customFormat="1" x14ac:dyDescent="0.35">
      <c r="A18" s="80" t="s">
        <v>3068</v>
      </c>
      <c r="B18" s="77" t="s">
        <v>11</v>
      </c>
      <c r="C18" s="1078">
        <v>12</v>
      </c>
      <c r="D18" s="69">
        <v>16358.75</v>
      </c>
      <c r="E18" s="564">
        <v>3433.125</v>
      </c>
      <c r="F18" s="441">
        <v>3433.13</v>
      </c>
      <c r="G18" s="1078">
        <v>11</v>
      </c>
      <c r="H18" s="69">
        <v>7555</v>
      </c>
      <c r="I18" s="564">
        <v>2744</v>
      </c>
      <c r="J18" s="441">
        <v>2744</v>
      </c>
      <c r="K18" s="1078">
        <v>5</v>
      </c>
      <c r="L18" s="69">
        <v>576</v>
      </c>
      <c r="M18" s="564">
        <v>288</v>
      </c>
      <c r="N18" s="441">
        <v>288</v>
      </c>
      <c r="O18" s="1078"/>
      <c r="P18" s="69"/>
      <c r="Q18" s="564"/>
      <c r="R18" s="441"/>
      <c r="S18" s="1078"/>
      <c r="T18" s="69"/>
      <c r="U18" s="564"/>
      <c r="V18" s="441"/>
      <c r="W18" s="1078"/>
      <c r="X18" s="69"/>
      <c r="Y18" s="564"/>
      <c r="Z18" s="441"/>
      <c r="AA18" s="1078"/>
      <c r="AB18" s="69"/>
      <c r="AC18" s="564"/>
      <c r="AD18" s="441"/>
      <c r="AE18" s="1078"/>
      <c r="AF18" s="69"/>
      <c r="AG18" s="564"/>
      <c r="AH18" s="441"/>
      <c r="AI18" s="1078">
        <v>1</v>
      </c>
      <c r="AJ18" s="69">
        <v>153</v>
      </c>
      <c r="AK18" s="564">
        <v>76.5</v>
      </c>
      <c r="AL18" s="441">
        <v>76.5</v>
      </c>
      <c r="AM18" s="1078"/>
      <c r="AN18" s="69"/>
      <c r="AO18" s="564"/>
      <c r="AP18" s="441"/>
      <c r="AQ18" s="1078">
        <v>4</v>
      </c>
      <c r="AR18" s="69">
        <v>2233</v>
      </c>
      <c r="AS18" s="564">
        <v>874</v>
      </c>
      <c r="AT18" s="441">
        <v>874</v>
      </c>
      <c r="AU18" s="1078">
        <v>2</v>
      </c>
      <c r="AV18" s="69">
        <v>1525</v>
      </c>
      <c r="AW18" s="564">
        <v>445</v>
      </c>
      <c r="AX18" s="441">
        <v>445</v>
      </c>
      <c r="AY18" s="86"/>
      <c r="AZ18" s="669"/>
      <c r="BA18" s="705"/>
      <c r="BB18" s="736"/>
      <c r="BC18" s="39"/>
      <c r="BD18" s="70"/>
      <c r="BE18" s="815"/>
      <c r="BF18" s="1029"/>
      <c r="BG18" s="39"/>
      <c r="BH18" s="70"/>
      <c r="BI18" s="815"/>
      <c r="BJ18" s="1029"/>
      <c r="BK18" s="39"/>
      <c r="BL18" s="70"/>
      <c r="BM18" s="815"/>
      <c r="BN18" s="1029"/>
      <c r="BO18" s="90">
        <f t="shared" si="1"/>
        <v>35</v>
      </c>
      <c r="BP18" s="178">
        <f t="shared" si="2"/>
        <v>28400.75</v>
      </c>
      <c r="BQ18" s="750">
        <f t="shared" si="3"/>
        <v>7860.625</v>
      </c>
      <c r="BR18" s="751">
        <f t="shared" si="4"/>
        <v>7860.63</v>
      </c>
      <c r="BS18" s="75" t="str">
        <f>VLOOKUP(A18,Sheet2!A:B,2,FALSE)</f>
        <v>โรงพยาบาลบางซ้าย</v>
      </c>
    </row>
    <row r="19" spans="1:71" s="75" customFormat="1" x14ac:dyDescent="0.35">
      <c r="A19" s="80" t="s">
        <v>3069</v>
      </c>
      <c r="B19" s="75" t="s">
        <v>3070</v>
      </c>
      <c r="C19" s="1078">
        <v>197</v>
      </c>
      <c r="D19" s="69">
        <v>284615</v>
      </c>
      <c r="E19" s="564">
        <v>47739.625</v>
      </c>
      <c r="F19" s="441">
        <v>47739.66</v>
      </c>
      <c r="G19" s="1078">
        <v>1</v>
      </c>
      <c r="H19" s="69">
        <v>210</v>
      </c>
      <c r="I19" s="564">
        <v>105</v>
      </c>
      <c r="J19" s="441">
        <v>105</v>
      </c>
      <c r="K19" s="1078"/>
      <c r="L19" s="69"/>
      <c r="M19" s="564"/>
      <c r="N19" s="441"/>
      <c r="O19" s="1078">
        <v>1</v>
      </c>
      <c r="P19" s="69">
        <v>400</v>
      </c>
      <c r="Q19" s="564">
        <v>200</v>
      </c>
      <c r="R19" s="441">
        <v>200</v>
      </c>
      <c r="S19" s="1078">
        <v>1</v>
      </c>
      <c r="T19" s="69">
        <v>551</v>
      </c>
      <c r="U19" s="564">
        <v>275.5</v>
      </c>
      <c r="V19" s="441">
        <v>275.5</v>
      </c>
      <c r="W19" s="1078"/>
      <c r="X19" s="69"/>
      <c r="Y19" s="564"/>
      <c r="Z19" s="441"/>
      <c r="AA19" s="1078"/>
      <c r="AB19" s="69"/>
      <c r="AC19" s="564"/>
      <c r="AD19" s="441"/>
      <c r="AE19" s="1078">
        <v>1</v>
      </c>
      <c r="AF19" s="69">
        <v>169</v>
      </c>
      <c r="AG19" s="564">
        <v>84.5</v>
      </c>
      <c r="AH19" s="441">
        <v>84.5</v>
      </c>
      <c r="AI19" s="1078"/>
      <c r="AJ19" s="69"/>
      <c r="AK19" s="564"/>
      <c r="AL19" s="441"/>
      <c r="AM19" s="1078">
        <v>3</v>
      </c>
      <c r="AN19" s="69">
        <v>815</v>
      </c>
      <c r="AO19" s="564">
        <v>407.5</v>
      </c>
      <c r="AP19" s="441">
        <v>407.5</v>
      </c>
      <c r="AQ19" s="1078"/>
      <c r="AR19" s="69"/>
      <c r="AS19" s="564"/>
      <c r="AT19" s="441"/>
      <c r="AU19" s="1078"/>
      <c r="AV19" s="69"/>
      <c r="AW19" s="564"/>
      <c r="AX19" s="441"/>
      <c r="AY19" s="89"/>
      <c r="AZ19" s="101"/>
      <c r="BA19" s="706"/>
      <c r="BB19" s="737"/>
      <c r="BC19" s="64"/>
      <c r="BD19" s="764"/>
      <c r="BE19" s="811"/>
      <c r="BF19" s="1025"/>
      <c r="BG19" s="39"/>
      <c r="BH19" s="70"/>
      <c r="BI19" s="815"/>
      <c r="BJ19" s="1029"/>
      <c r="BK19" s="39"/>
      <c r="BL19" s="70"/>
      <c r="BM19" s="815"/>
      <c r="BN19" s="1029"/>
      <c r="BO19" s="90">
        <f t="shared" si="1"/>
        <v>204</v>
      </c>
      <c r="BP19" s="178">
        <f t="shared" si="2"/>
        <v>286760</v>
      </c>
      <c r="BQ19" s="750">
        <f t="shared" si="3"/>
        <v>48812.125</v>
      </c>
      <c r="BR19" s="751">
        <f t="shared" si="4"/>
        <v>48812.160000000003</v>
      </c>
      <c r="BS19" s="75" t="str">
        <f>VLOOKUP(A19,Sheet2!A:B,2,FALSE)</f>
        <v>โรงพยาบาลอุทัย</v>
      </c>
    </row>
    <row r="20" spans="1:71" s="75" customFormat="1" x14ac:dyDescent="0.35">
      <c r="A20" s="80" t="s">
        <v>3071</v>
      </c>
      <c r="B20" s="77" t="s">
        <v>3072</v>
      </c>
      <c r="C20" s="1078">
        <v>56</v>
      </c>
      <c r="D20" s="69">
        <v>69037.25</v>
      </c>
      <c r="E20" s="564">
        <v>7382.4000000000005</v>
      </c>
      <c r="F20" s="441">
        <v>7382.4400000000005</v>
      </c>
      <c r="G20" s="1078"/>
      <c r="H20" s="69"/>
      <c r="I20" s="564"/>
      <c r="J20" s="441"/>
      <c r="K20" s="1078"/>
      <c r="L20" s="69"/>
      <c r="M20" s="564"/>
      <c r="N20" s="441"/>
      <c r="O20" s="1078"/>
      <c r="P20" s="69"/>
      <c r="Q20" s="564"/>
      <c r="R20" s="441"/>
      <c r="S20" s="1078"/>
      <c r="T20" s="69"/>
      <c r="U20" s="564"/>
      <c r="V20" s="441"/>
      <c r="W20" s="1078"/>
      <c r="X20" s="69"/>
      <c r="Y20" s="564"/>
      <c r="Z20" s="441"/>
      <c r="AA20" s="1078"/>
      <c r="AB20" s="69"/>
      <c r="AC20" s="564"/>
      <c r="AD20" s="441"/>
      <c r="AE20" s="1078">
        <v>5</v>
      </c>
      <c r="AF20" s="69">
        <v>1425</v>
      </c>
      <c r="AG20" s="564">
        <v>427.5</v>
      </c>
      <c r="AH20" s="441">
        <v>427.5</v>
      </c>
      <c r="AI20" s="1078"/>
      <c r="AJ20" s="69"/>
      <c r="AK20" s="564"/>
      <c r="AL20" s="441"/>
      <c r="AM20" s="1078"/>
      <c r="AN20" s="69"/>
      <c r="AO20" s="564"/>
      <c r="AP20" s="441"/>
      <c r="AQ20" s="1078"/>
      <c r="AR20" s="69"/>
      <c r="AS20" s="564"/>
      <c r="AT20" s="441"/>
      <c r="AU20" s="1078"/>
      <c r="AV20" s="69"/>
      <c r="AW20" s="564"/>
      <c r="AX20" s="441"/>
      <c r="AY20" s="89"/>
      <c r="AZ20" s="101"/>
      <c r="BA20" s="706"/>
      <c r="BB20" s="737"/>
      <c r="BC20" s="753"/>
      <c r="BD20" s="756"/>
      <c r="BE20" s="799"/>
      <c r="BF20" s="1232"/>
      <c r="BG20" s="64"/>
      <c r="BH20" s="764"/>
      <c r="BI20" s="811"/>
      <c r="BJ20" s="1025"/>
      <c r="BK20" s="39">
        <v>17</v>
      </c>
      <c r="BL20" s="70">
        <v>4385</v>
      </c>
      <c r="BM20" s="815">
        <v>974.1</v>
      </c>
      <c r="BN20" s="1029">
        <v>974.1</v>
      </c>
      <c r="BO20" s="90">
        <f t="shared" si="1"/>
        <v>78</v>
      </c>
      <c r="BP20" s="178">
        <f t="shared" si="2"/>
        <v>74847.25</v>
      </c>
      <c r="BQ20" s="750">
        <f t="shared" si="3"/>
        <v>8784</v>
      </c>
      <c r="BR20" s="751">
        <f t="shared" si="4"/>
        <v>8784.0400000000009</v>
      </c>
      <c r="BS20" s="75" t="str">
        <f>VLOOKUP(A20,Sheet2!A:B,2,FALSE)</f>
        <v>โรงพยาบาลมหาราช</v>
      </c>
    </row>
    <row r="21" spans="1:71" s="75" customFormat="1" x14ac:dyDescent="0.35">
      <c r="A21" s="78" t="s">
        <v>3073</v>
      </c>
      <c r="B21" s="77" t="s">
        <v>15</v>
      </c>
      <c r="C21" s="1078">
        <v>23</v>
      </c>
      <c r="D21" s="69">
        <v>37221.25</v>
      </c>
      <c r="E21" s="564">
        <v>3454.95</v>
      </c>
      <c r="F21" s="441">
        <v>3454.95</v>
      </c>
      <c r="G21" s="1078"/>
      <c r="H21" s="69"/>
      <c r="I21" s="564"/>
      <c r="J21" s="441"/>
      <c r="K21" s="1078"/>
      <c r="L21" s="69"/>
      <c r="M21" s="564"/>
      <c r="N21" s="441"/>
      <c r="O21" s="1078"/>
      <c r="P21" s="69"/>
      <c r="Q21" s="564"/>
      <c r="R21" s="441"/>
      <c r="S21" s="1078"/>
      <c r="T21" s="69"/>
      <c r="U21" s="564"/>
      <c r="V21" s="441"/>
      <c r="W21" s="1078"/>
      <c r="X21" s="69"/>
      <c r="Y21" s="564"/>
      <c r="Z21" s="441"/>
      <c r="AA21" s="1078"/>
      <c r="AB21" s="69"/>
      <c r="AC21" s="564"/>
      <c r="AD21" s="441"/>
      <c r="AE21" s="1078"/>
      <c r="AF21" s="69"/>
      <c r="AG21" s="564"/>
      <c r="AH21" s="441"/>
      <c r="AI21" s="1078"/>
      <c r="AJ21" s="69"/>
      <c r="AK21" s="564"/>
      <c r="AL21" s="441"/>
      <c r="AM21" s="1078"/>
      <c r="AN21" s="69"/>
      <c r="AO21" s="564"/>
      <c r="AP21" s="441"/>
      <c r="AQ21" s="1078"/>
      <c r="AR21" s="69"/>
      <c r="AS21" s="564"/>
      <c r="AT21" s="441"/>
      <c r="AU21" s="1078"/>
      <c r="AV21" s="69"/>
      <c r="AW21" s="564"/>
      <c r="AX21" s="441"/>
      <c r="AY21" s="49"/>
      <c r="AZ21" s="678"/>
      <c r="BA21" s="699"/>
      <c r="BB21" s="730"/>
      <c r="BC21" s="39">
        <v>1</v>
      </c>
      <c r="BD21" s="70">
        <v>406</v>
      </c>
      <c r="BE21" s="815">
        <v>121.8</v>
      </c>
      <c r="BF21" s="1029">
        <v>121.8</v>
      </c>
      <c r="BG21" s="39">
        <v>1</v>
      </c>
      <c r="BH21" s="70">
        <v>100</v>
      </c>
      <c r="BI21" s="815">
        <v>30</v>
      </c>
      <c r="BJ21" s="1029">
        <v>30</v>
      </c>
      <c r="BK21" s="64"/>
      <c r="BL21" s="764"/>
      <c r="BM21" s="811"/>
      <c r="BN21" s="1025"/>
      <c r="BO21" s="90">
        <f t="shared" si="1"/>
        <v>25</v>
      </c>
      <c r="BP21" s="178">
        <f t="shared" si="2"/>
        <v>37727.25</v>
      </c>
      <c r="BQ21" s="750">
        <f t="shared" si="3"/>
        <v>3606.75</v>
      </c>
      <c r="BR21" s="751">
        <f t="shared" si="4"/>
        <v>3606.75</v>
      </c>
      <c r="BS21" s="75" t="str">
        <f>VLOOKUP(A21,Sheet2!A:B,2,FALSE)</f>
        <v>โรงพยาบาลบ้านแพรก</v>
      </c>
    </row>
    <row r="22" spans="1:71" s="75" customFormat="1" x14ac:dyDescent="0.35">
      <c r="A22" s="1512" t="s">
        <v>12</v>
      </c>
      <c r="B22" s="1512"/>
      <c r="C22" s="81">
        <f t="shared" ref="C22:AH22" si="5">SUM(C6:C21)</f>
        <v>1682</v>
      </c>
      <c r="D22" s="674">
        <f t="shared" si="5"/>
        <v>2329774.75</v>
      </c>
      <c r="E22" s="689">
        <f t="shared" si="5"/>
        <v>445887.12499999994</v>
      </c>
      <c r="F22" s="720">
        <f t="shared" si="5"/>
        <v>445887.36999999988</v>
      </c>
      <c r="G22" s="81">
        <f t="shared" si="5"/>
        <v>87</v>
      </c>
      <c r="H22" s="674">
        <f t="shared" si="5"/>
        <v>84067</v>
      </c>
      <c r="I22" s="689">
        <f t="shared" si="5"/>
        <v>16186.9</v>
      </c>
      <c r="J22" s="720">
        <f t="shared" si="5"/>
        <v>16186.9</v>
      </c>
      <c r="K22" s="81">
        <f t="shared" si="5"/>
        <v>17</v>
      </c>
      <c r="L22" s="674">
        <f t="shared" si="5"/>
        <v>9102</v>
      </c>
      <c r="M22" s="689">
        <f t="shared" si="5"/>
        <v>4013.7</v>
      </c>
      <c r="N22" s="720">
        <f t="shared" si="5"/>
        <v>4013.7</v>
      </c>
      <c r="O22" s="81">
        <f t="shared" si="5"/>
        <v>31</v>
      </c>
      <c r="P22" s="674">
        <f t="shared" si="5"/>
        <v>16948.41</v>
      </c>
      <c r="Q22" s="689">
        <f t="shared" si="5"/>
        <v>6700.2399999999989</v>
      </c>
      <c r="R22" s="720">
        <f t="shared" si="5"/>
        <v>6700.2399999999989</v>
      </c>
      <c r="S22" s="81">
        <f t="shared" si="5"/>
        <v>33</v>
      </c>
      <c r="T22" s="674">
        <f t="shared" si="5"/>
        <v>31429</v>
      </c>
      <c r="U22" s="689">
        <f t="shared" si="5"/>
        <v>10829.5</v>
      </c>
      <c r="V22" s="720">
        <f t="shared" si="5"/>
        <v>10829.5</v>
      </c>
      <c r="W22" s="81">
        <f t="shared" si="5"/>
        <v>47</v>
      </c>
      <c r="X22" s="674">
        <f t="shared" si="5"/>
        <v>15250</v>
      </c>
      <c r="Y22" s="689">
        <f t="shared" si="5"/>
        <v>11975</v>
      </c>
      <c r="Z22" s="720">
        <f t="shared" si="5"/>
        <v>11975</v>
      </c>
      <c r="AA22" s="81">
        <f t="shared" si="5"/>
        <v>50</v>
      </c>
      <c r="AB22" s="674">
        <f t="shared" si="5"/>
        <v>21158</v>
      </c>
      <c r="AC22" s="689">
        <f t="shared" si="5"/>
        <v>11985</v>
      </c>
      <c r="AD22" s="720">
        <f t="shared" si="5"/>
        <v>11985</v>
      </c>
      <c r="AE22" s="81">
        <f t="shared" si="5"/>
        <v>27</v>
      </c>
      <c r="AF22" s="674">
        <f t="shared" si="5"/>
        <v>11232</v>
      </c>
      <c r="AG22" s="689">
        <f t="shared" si="5"/>
        <v>7774.4</v>
      </c>
      <c r="AH22" s="720">
        <f t="shared" si="5"/>
        <v>7774.4</v>
      </c>
      <c r="AI22" s="81">
        <f t="shared" ref="AI22:BN22" si="6">SUM(AI6:AI21)</f>
        <v>23</v>
      </c>
      <c r="AJ22" s="674">
        <f t="shared" si="6"/>
        <v>6882</v>
      </c>
      <c r="AK22" s="689">
        <f t="shared" si="6"/>
        <v>5532.2</v>
      </c>
      <c r="AL22" s="720">
        <f t="shared" si="6"/>
        <v>5532.2</v>
      </c>
      <c r="AM22" s="81">
        <f t="shared" si="6"/>
        <v>14</v>
      </c>
      <c r="AN22" s="674">
        <f t="shared" si="6"/>
        <v>6005</v>
      </c>
      <c r="AO22" s="689">
        <f t="shared" si="6"/>
        <v>2561</v>
      </c>
      <c r="AP22" s="720">
        <f t="shared" si="6"/>
        <v>2561</v>
      </c>
      <c r="AQ22" s="81">
        <f t="shared" si="6"/>
        <v>27</v>
      </c>
      <c r="AR22" s="674">
        <f t="shared" si="6"/>
        <v>13926</v>
      </c>
      <c r="AS22" s="689">
        <f t="shared" si="6"/>
        <v>10212</v>
      </c>
      <c r="AT22" s="720">
        <f t="shared" si="6"/>
        <v>10212</v>
      </c>
      <c r="AU22" s="81">
        <f t="shared" si="6"/>
        <v>16</v>
      </c>
      <c r="AV22" s="674">
        <f t="shared" si="6"/>
        <v>8373</v>
      </c>
      <c r="AW22" s="689">
        <f t="shared" si="6"/>
        <v>6103.4</v>
      </c>
      <c r="AX22" s="720">
        <f t="shared" si="6"/>
        <v>6103.4</v>
      </c>
      <c r="AY22" s="81">
        <f t="shared" si="6"/>
        <v>0</v>
      </c>
      <c r="AZ22" s="674">
        <f t="shared" si="6"/>
        <v>0</v>
      </c>
      <c r="BA22" s="689">
        <f t="shared" si="6"/>
        <v>0</v>
      </c>
      <c r="BB22" s="720">
        <f t="shared" si="6"/>
        <v>0</v>
      </c>
      <c r="BC22" s="81">
        <f t="shared" si="6"/>
        <v>88</v>
      </c>
      <c r="BD22" s="674">
        <f t="shared" si="6"/>
        <v>29803</v>
      </c>
      <c r="BE22" s="689">
        <f t="shared" si="6"/>
        <v>23349.7</v>
      </c>
      <c r="BF22" s="720">
        <f t="shared" si="6"/>
        <v>23349.7</v>
      </c>
      <c r="BG22" s="81">
        <f t="shared" si="6"/>
        <v>18</v>
      </c>
      <c r="BH22" s="674">
        <f t="shared" si="6"/>
        <v>5321</v>
      </c>
      <c r="BI22" s="689">
        <f t="shared" si="6"/>
        <v>1589.1</v>
      </c>
      <c r="BJ22" s="720">
        <f t="shared" si="6"/>
        <v>1589.1</v>
      </c>
      <c r="BK22" s="81">
        <f t="shared" si="6"/>
        <v>21</v>
      </c>
      <c r="BL22" s="674">
        <f t="shared" si="6"/>
        <v>5190</v>
      </c>
      <c r="BM22" s="689">
        <f t="shared" si="6"/>
        <v>1779.1</v>
      </c>
      <c r="BN22" s="720">
        <f t="shared" si="6"/>
        <v>1779.1</v>
      </c>
      <c r="BO22" s="90">
        <f t="shared" si="1"/>
        <v>2181</v>
      </c>
      <c r="BP22" s="178">
        <f t="shared" si="2"/>
        <v>2594461.16</v>
      </c>
      <c r="BQ22" s="750">
        <f t="shared" si="3"/>
        <v>566478.36499999987</v>
      </c>
      <c r="BR22" s="751">
        <f t="shared" si="4"/>
        <v>566478.60999999987</v>
      </c>
    </row>
    <row r="23" spans="1:71" s="75" customFormat="1" x14ac:dyDescent="0.35">
      <c r="D23" s="675"/>
      <c r="E23" s="690"/>
      <c r="F23" s="721"/>
      <c r="H23" s="675"/>
      <c r="I23" s="690"/>
      <c r="J23" s="721"/>
      <c r="L23" s="675"/>
      <c r="M23" s="690"/>
      <c r="N23" s="721"/>
      <c r="P23" s="675"/>
      <c r="Q23" s="690"/>
      <c r="R23" s="721"/>
      <c r="T23" s="675"/>
      <c r="U23" s="690"/>
      <c r="V23" s="721"/>
      <c r="X23" s="675"/>
      <c r="Y23" s="690"/>
      <c r="Z23" s="721"/>
      <c r="AB23" s="675"/>
      <c r="AC23" s="690"/>
      <c r="AD23" s="721"/>
      <c r="AF23" s="675"/>
      <c r="AG23" s="690"/>
      <c r="AH23" s="721"/>
      <c r="AJ23" s="675"/>
      <c r="AK23" s="690"/>
      <c r="AL23" s="721"/>
      <c r="AN23" s="675"/>
      <c r="AO23" s="690"/>
      <c r="AP23" s="721"/>
      <c r="AR23" s="675"/>
      <c r="AS23" s="690"/>
      <c r="AT23" s="721"/>
      <c r="AV23" s="675"/>
      <c r="AW23" s="690"/>
      <c r="AX23" s="721"/>
      <c r="AZ23" s="675"/>
      <c r="BA23" s="690"/>
      <c r="BB23" s="721"/>
      <c r="BD23" s="675"/>
      <c r="BE23" s="690"/>
      <c r="BF23" s="721"/>
      <c r="BH23" s="675"/>
      <c r="BI23" s="690"/>
      <c r="BJ23" s="721"/>
      <c r="BL23" s="675"/>
      <c r="BM23" s="690"/>
      <c r="BN23" s="721"/>
      <c r="BP23" s="675"/>
      <c r="BQ23" s="690"/>
      <c r="BR23" s="721"/>
    </row>
    <row r="24" spans="1:71" s="75" customFormat="1" x14ac:dyDescent="0.35">
      <c r="D24" s="675"/>
      <c r="E24" s="690"/>
      <c r="F24" s="721"/>
      <c r="H24" s="675"/>
      <c r="I24" s="690"/>
      <c r="J24" s="721"/>
      <c r="L24" s="675"/>
      <c r="M24" s="690"/>
      <c r="N24" s="721"/>
      <c r="P24" s="675"/>
      <c r="Q24" s="690"/>
      <c r="R24" s="721"/>
      <c r="T24" s="675"/>
      <c r="U24" s="690"/>
      <c r="V24" s="721"/>
      <c r="X24" s="675"/>
      <c r="Y24" s="690"/>
      <c r="Z24" s="721"/>
      <c r="AB24" s="675"/>
      <c r="AC24" s="690"/>
      <c r="AD24" s="721"/>
      <c r="AF24" s="675"/>
      <c r="AG24" s="690"/>
      <c r="AH24" s="721"/>
      <c r="AJ24" s="675"/>
      <c r="AK24" s="690"/>
      <c r="AL24" s="721"/>
      <c r="AN24" s="675"/>
      <c r="AO24" s="690"/>
      <c r="AP24" s="721"/>
      <c r="AR24" s="675"/>
      <c r="AS24" s="690"/>
      <c r="AT24" s="721"/>
      <c r="AV24" s="675"/>
      <c r="AW24" s="690"/>
      <c r="AX24" s="721"/>
      <c r="AZ24" s="675"/>
      <c r="BA24" s="690"/>
      <c r="BB24" s="721"/>
      <c r="BD24" s="675"/>
      <c r="BE24" s="690"/>
      <c r="BF24" s="721"/>
      <c r="BH24" s="675"/>
      <c r="BI24" s="690"/>
      <c r="BJ24" s="721"/>
      <c r="BL24" s="675"/>
      <c r="BM24" s="690"/>
      <c r="BN24" s="721"/>
      <c r="BO24" s="60">
        <f>SUM(BO6:BO21)</f>
        <v>2181</v>
      </c>
      <c r="BP24" s="685">
        <f>SUM(BP6:BP21)</f>
        <v>2594461.16</v>
      </c>
      <c r="BQ24" s="716">
        <f>SUM(BQ6:BQ21)</f>
        <v>566478.36499999987</v>
      </c>
      <c r="BR24" s="747">
        <f>SUM(BR6:BR21)</f>
        <v>566478.61</v>
      </c>
    </row>
    <row r="25" spans="1:71" x14ac:dyDescent="0.35">
      <c r="A25" s="1513" t="s">
        <v>23685</v>
      </c>
      <c r="B25" s="1513"/>
      <c r="C25" s="1513"/>
      <c r="D25" s="1513"/>
      <c r="E25" s="1513"/>
      <c r="F25" s="1513"/>
      <c r="G25" s="1513"/>
      <c r="H25" s="1513"/>
      <c r="I25" s="1513"/>
      <c r="J25" s="1513"/>
      <c r="K25" s="1513"/>
      <c r="L25" s="1513"/>
      <c r="M25" s="1513"/>
      <c r="N25" s="1513"/>
      <c r="O25" s="1513"/>
      <c r="P25" s="1513"/>
      <c r="Q25" s="1513"/>
      <c r="R25" s="1513"/>
      <c r="S25" s="1513"/>
      <c r="T25" s="1513"/>
      <c r="U25" s="1513"/>
      <c r="V25" s="1513"/>
      <c r="W25" s="1513"/>
      <c r="X25" s="1513"/>
      <c r="Y25" s="1513"/>
      <c r="Z25" s="1513"/>
      <c r="AA25" s="1513"/>
      <c r="AB25" s="1513"/>
      <c r="AC25" s="1513"/>
      <c r="AD25" s="1513"/>
      <c r="AE25" s="1513"/>
      <c r="AF25" s="1513"/>
      <c r="AG25" s="1513"/>
      <c r="AH25" s="1513"/>
      <c r="AI25" s="1513"/>
      <c r="AJ25" s="1513"/>
      <c r="AK25" s="708"/>
      <c r="AL25" s="739"/>
      <c r="AM25" s="431"/>
      <c r="AN25" s="683"/>
      <c r="AO25" s="708"/>
      <c r="AP25" s="739"/>
      <c r="AQ25" s="431"/>
      <c r="AR25" s="683"/>
      <c r="AS25" s="708"/>
      <c r="AT25" s="739"/>
      <c r="AU25" s="431"/>
      <c r="AV25" s="683"/>
      <c r="AW25" s="708"/>
      <c r="AX25" s="739"/>
      <c r="AY25" s="431"/>
      <c r="AZ25" s="683"/>
      <c r="BA25" s="708"/>
      <c r="BB25" s="739"/>
      <c r="BC25" s="431"/>
      <c r="BD25" s="683"/>
      <c r="BE25" s="708"/>
      <c r="BF25" s="739"/>
      <c r="BK25" s="431"/>
      <c r="BL25" s="683"/>
      <c r="BM25" s="708"/>
      <c r="BN25" s="739"/>
    </row>
    <row r="26" spans="1:71" x14ac:dyDescent="0.35">
      <c r="A26" s="1513" t="str">
        <f>+A2</f>
        <v>เดือน......พฤษภาคม 2560................</v>
      </c>
      <c r="B26" s="1513"/>
      <c r="C26" s="1513"/>
      <c r="D26" s="1513"/>
      <c r="E26" s="1513"/>
      <c r="F26" s="1513"/>
      <c r="G26" s="1513"/>
      <c r="H26" s="1513"/>
      <c r="I26" s="1513"/>
      <c r="J26" s="1513"/>
      <c r="K26" s="1513"/>
      <c r="L26" s="1513"/>
      <c r="M26" s="1513"/>
      <c r="N26" s="1513"/>
      <c r="O26" s="1513"/>
      <c r="P26" s="1513"/>
      <c r="Q26" s="1513"/>
      <c r="R26" s="1513"/>
      <c r="S26" s="1513"/>
      <c r="T26" s="1513"/>
      <c r="U26" s="1513"/>
      <c r="V26" s="1513"/>
      <c r="W26" s="1513"/>
      <c r="X26" s="1513"/>
      <c r="Y26" s="1513"/>
      <c r="Z26" s="1513"/>
      <c r="AA26" s="1513"/>
      <c r="AB26" s="1513"/>
      <c r="AC26" s="1513"/>
      <c r="AD26" s="1513"/>
      <c r="AE26" s="1513"/>
      <c r="AF26" s="1513"/>
      <c r="AG26" s="1513"/>
      <c r="AH26" s="1513"/>
      <c r="AI26" s="1513"/>
      <c r="AJ26" s="1513"/>
      <c r="AK26" s="708"/>
      <c r="AL26" s="739"/>
      <c r="AM26" s="431"/>
      <c r="AN26" s="683"/>
      <c r="AO26" s="708"/>
      <c r="AP26" s="739"/>
      <c r="AQ26" s="431"/>
      <c r="AR26" s="683"/>
      <c r="AS26" s="708"/>
      <c r="AT26" s="739"/>
      <c r="AU26" s="431"/>
      <c r="AV26" s="683"/>
      <c r="AW26" s="708"/>
      <c r="AX26" s="739"/>
      <c r="AY26" s="431"/>
      <c r="AZ26" s="683"/>
      <c r="BA26" s="708"/>
      <c r="BB26" s="739"/>
      <c r="BC26" s="431"/>
      <c r="BD26" s="683"/>
      <c r="BE26" s="708"/>
      <c r="BF26" s="739"/>
      <c r="BK26" s="431"/>
      <c r="BL26" s="683"/>
      <c r="BM26" s="708"/>
      <c r="BN26" s="739"/>
    </row>
    <row r="27" spans="1:71" s="47" customFormat="1" x14ac:dyDescent="0.35">
      <c r="A27" s="56" t="s">
        <v>1</v>
      </c>
      <c r="B27" s="57"/>
      <c r="C27" s="1510" t="s">
        <v>23672</v>
      </c>
      <c r="D27" s="1510"/>
      <c r="E27" s="698"/>
      <c r="F27" s="729"/>
      <c r="G27" s="1510" t="s">
        <v>23673</v>
      </c>
      <c r="H27" s="1510"/>
      <c r="I27" s="698"/>
      <c r="J27" s="729"/>
      <c r="K27" s="1510" t="s">
        <v>23674</v>
      </c>
      <c r="L27" s="1510"/>
      <c r="M27" s="698"/>
      <c r="N27" s="729"/>
      <c r="O27" s="1510" t="s">
        <v>23675</v>
      </c>
      <c r="P27" s="1510"/>
      <c r="Q27" s="698"/>
      <c r="R27" s="729"/>
      <c r="S27" s="1510" t="s">
        <v>23676</v>
      </c>
      <c r="T27" s="1510"/>
      <c r="U27" s="698"/>
      <c r="V27" s="729"/>
      <c r="W27" s="1510" t="s">
        <v>17</v>
      </c>
      <c r="X27" s="1510"/>
      <c r="Y27" s="698"/>
      <c r="Z27" s="729"/>
      <c r="AA27" s="1510" t="s">
        <v>23677</v>
      </c>
      <c r="AB27" s="1510"/>
      <c r="AC27" s="698"/>
      <c r="AD27" s="729"/>
      <c r="AE27" s="1510" t="s">
        <v>23681</v>
      </c>
      <c r="AF27" s="1510"/>
      <c r="AG27" s="698"/>
      <c r="AH27" s="729"/>
      <c r="AI27" s="1510" t="s">
        <v>2</v>
      </c>
      <c r="AJ27" s="1510"/>
      <c r="AK27" s="698"/>
      <c r="AL27" s="729"/>
      <c r="AM27" s="1510" t="s">
        <v>23670</v>
      </c>
      <c r="AN27" s="1510"/>
      <c r="AO27" s="698"/>
      <c r="AP27" s="729"/>
      <c r="AQ27" s="1510" t="s">
        <v>23678</v>
      </c>
      <c r="AR27" s="1510"/>
      <c r="AS27" s="698"/>
      <c r="AT27" s="729"/>
      <c r="AU27" s="1510" t="s">
        <v>23669</v>
      </c>
      <c r="AV27" s="1510"/>
      <c r="AW27" s="698"/>
      <c r="AX27" s="729"/>
      <c r="AY27" s="1510" t="s">
        <v>23679</v>
      </c>
      <c r="AZ27" s="1510"/>
      <c r="BA27" s="698"/>
      <c r="BB27" s="729"/>
      <c r="BC27" s="1510" t="s">
        <v>23671</v>
      </c>
      <c r="BD27" s="1510"/>
      <c r="BE27" s="698"/>
      <c r="BF27" s="729"/>
      <c r="BG27" s="1510" t="s">
        <v>13</v>
      </c>
      <c r="BH27" s="1510"/>
      <c r="BI27" s="698"/>
      <c r="BJ27" s="729"/>
      <c r="BK27" s="1510" t="s">
        <v>23680</v>
      </c>
      <c r="BL27" s="1510"/>
      <c r="BM27" s="698"/>
      <c r="BN27" s="729"/>
      <c r="BO27" s="1508" t="s">
        <v>12</v>
      </c>
      <c r="BP27" s="1511"/>
      <c r="BQ27" s="717"/>
      <c r="BR27" s="748"/>
    </row>
    <row r="28" spans="1:71" x14ac:dyDescent="0.35">
      <c r="A28" s="1503" t="s">
        <v>18</v>
      </c>
      <c r="B28" s="1503" t="s">
        <v>3</v>
      </c>
      <c r="C28" s="1501" t="s">
        <v>23686</v>
      </c>
      <c r="D28" s="1506"/>
      <c r="E28" s="686"/>
      <c r="F28" s="718"/>
      <c r="G28" s="1501" t="s">
        <v>23686</v>
      </c>
      <c r="H28" s="1506"/>
      <c r="I28" s="686"/>
      <c r="J28" s="718"/>
      <c r="K28" s="1501" t="s">
        <v>23686</v>
      </c>
      <c r="L28" s="1506"/>
      <c r="M28" s="686"/>
      <c r="N28" s="718"/>
      <c r="O28" s="1501" t="s">
        <v>23686</v>
      </c>
      <c r="P28" s="1506"/>
      <c r="Q28" s="686"/>
      <c r="R28" s="718"/>
      <c r="S28" s="1501" t="s">
        <v>23686</v>
      </c>
      <c r="T28" s="1506"/>
      <c r="U28" s="686"/>
      <c r="V28" s="718"/>
      <c r="W28" s="1501" t="s">
        <v>23686</v>
      </c>
      <c r="X28" s="1506"/>
      <c r="Y28" s="686"/>
      <c r="Z28" s="718"/>
      <c r="AA28" s="1501" t="s">
        <v>23686</v>
      </c>
      <c r="AB28" s="1506"/>
      <c r="AC28" s="686"/>
      <c r="AD28" s="718"/>
      <c r="AE28" s="1501" t="s">
        <v>23686</v>
      </c>
      <c r="AF28" s="1506"/>
      <c r="AG28" s="686"/>
      <c r="AH28" s="718"/>
      <c r="AI28" s="1501" t="s">
        <v>23686</v>
      </c>
      <c r="AJ28" s="1506"/>
      <c r="AK28" s="686"/>
      <c r="AL28" s="718"/>
      <c r="AM28" s="1501" t="s">
        <v>23686</v>
      </c>
      <c r="AN28" s="1506"/>
      <c r="AO28" s="686"/>
      <c r="AP28" s="718"/>
      <c r="AQ28" s="1501" t="s">
        <v>23686</v>
      </c>
      <c r="AR28" s="1506"/>
      <c r="AS28" s="686"/>
      <c r="AT28" s="718"/>
      <c r="AU28" s="1501" t="s">
        <v>23686</v>
      </c>
      <c r="AV28" s="1506"/>
      <c r="AW28" s="686"/>
      <c r="AX28" s="718"/>
      <c r="AY28" s="1501" t="s">
        <v>23686</v>
      </c>
      <c r="AZ28" s="1506"/>
      <c r="BA28" s="686"/>
      <c r="BB28" s="718"/>
      <c r="BC28" s="1501" t="s">
        <v>23686</v>
      </c>
      <c r="BD28" s="1506"/>
      <c r="BE28" s="686"/>
      <c r="BF28" s="718"/>
      <c r="BG28" s="1501" t="s">
        <v>23686</v>
      </c>
      <c r="BH28" s="1506"/>
      <c r="BI28" s="686"/>
      <c r="BJ28" s="718"/>
      <c r="BK28" s="1501" t="s">
        <v>23686</v>
      </c>
      <c r="BL28" s="1506"/>
      <c r="BM28" s="686"/>
      <c r="BN28" s="718"/>
      <c r="BO28" s="1501" t="s">
        <v>23686</v>
      </c>
      <c r="BP28" s="1506"/>
      <c r="BQ28" s="715"/>
      <c r="BR28" s="746"/>
    </row>
    <row r="29" spans="1:71" x14ac:dyDescent="0.35">
      <c r="A29" s="1503"/>
      <c r="B29" s="1503"/>
      <c r="C29" s="430" t="s">
        <v>4</v>
      </c>
      <c r="D29" s="673" t="s">
        <v>5</v>
      </c>
      <c r="E29" s="687" t="s">
        <v>23723</v>
      </c>
      <c r="F29" s="668" t="s">
        <v>23732</v>
      </c>
      <c r="G29" s="430" t="s">
        <v>4</v>
      </c>
      <c r="H29" s="673" t="s">
        <v>5</v>
      </c>
      <c r="I29" s="687" t="s">
        <v>23723</v>
      </c>
      <c r="J29" s="668" t="s">
        <v>23732</v>
      </c>
      <c r="K29" s="430" t="s">
        <v>4</v>
      </c>
      <c r="L29" s="673" t="s">
        <v>5</v>
      </c>
      <c r="M29" s="687" t="s">
        <v>23723</v>
      </c>
      <c r="N29" s="668" t="s">
        <v>23732</v>
      </c>
      <c r="O29" s="430" t="s">
        <v>4</v>
      </c>
      <c r="P29" s="673" t="s">
        <v>5</v>
      </c>
      <c r="Q29" s="687" t="s">
        <v>23723</v>
      </c>
      <c r="R29" s="668" t="s">
        <v>23732</v>
      </c>
      <c r="S29" s="430" t="s">
        <v>4</v>
      </c>
      <c r="T29" s="673" t="s">
        <v>5</v>
      </c>
      <c r="U29" s="687" t="s">
        <v>23723</v>
      </c>
      <c r="V29" s="668" t="s">
        <v>23732</v>
      </c>
      <c r="W29" s="430" t="s">
        <v>4</v>
      </c>
      <c r="X29" s="673" t="s">
        <v>5</v>
      </c>
      <c r="Y29" s="687" t="s">
        <v>23723</v>
      </c>
      <c r="Z29" s="668" t="s">
        <v>23732</v>
      </c>
      <c r="AA29" s="430" t="s">
        <v>4</v>
      </c>
      <c r="AB29" s="673" t="s">
        <v>5</v>
      </c>
      <c r="AC29" s="687" t="s">
        <v>23723</v>
      </c>
      <c r="AD29" s="668" t="s">
        <v>23732</v>
      </c>
      <c r="AE29" s="430" t="s">
        <v>4</v>
      </c>
      <c r="AF29" s="673" t="s">
        <v>5</v>
      </c>
      <c r="AG29" s="687" t="s">
        <v>23723</v>
      </c>
      <c r="AH29" s="668" t="s">
        <v>23732</v>
      </c>
      <c r="AI29" s="430" t="s">
        <v>4</v>
      </c>
      <c r="AJ29" s="673" t="s">
        <v>5</v>
      </c>
      <c r="AK29" s="687" t="s">
        <v>23723</v>
      </c>
      <c r="AL29" s="668" t="s">
        <v>23732</v>
      </c>
      <c r="AM29" s="430" t="s">
        <v>4</v>
      </c>
      <c r="AN29" s="673" t="s">
        <v>5</v>
      </c>
      <c r="AO29" s="687" t="s">
        <v>23723</v>
      </c>
      <c r="AP29" s="668" t="s">
        <v>23732</v>
      </c>
      <c r="AQ29" s="430" t="s">
        <v>4</v>
      </c>
      <c r="AR29" s="673" t="s">
        <v>5</v>
      </c>
      <c r="AS29" s="687" t="s">
        <v>23723</v>
      </c>
      <c r="AT29" s="668" t="s">
        <v>23732</v>
      </c>
      <c r="AU29" s="430" t="s">
        <v>4</v>
      </c>
      <c r="AV29" s="673" t="s">
        <v>5</v>
      </c>
      <c r="AW29" s="687" t="s">
        <v>23723</v>
      </c>
      <c r="AX29" s="668" t="s">
        <v>23732</v>
      </c>
      <c r="AY29" s="430" t="s">
        <v>4</v>
      </c>
      <c r="AZ29" s="673" t="s">
        <v>5</v>
      </c>
      <c r="BA29" s="687" t="s">
        <v>23723</v>
      </c>
      <c r="BB29" s="668" t="s">
        <v>23732</v>
      </c>
      <c r="BC29" s="430" t="s">
        <v>4</v>
      </c>
      <c r="BD29" s="673" t="s">
        <v>5</v>
      </c>
      <c r="BE29" s="687" t="s">
        <v>23723</v>
      </c>
      <c r="BF29" s="668" t="s">
        <v>23732</v>
      </c>
      <c r="BG29" s="430" t="s">
        <v>4</v>
      </c>
      <c r="BH29" s="673" t="s">
        <v>5</v>
      </c>
      <c r="BI29" s="687" t="s">
        <v>23723</v>
      </c>
      <c r="BJ29" s="668" t="s">
        <v>23732</v>
      </c>
      <c r="BK29" s="430" t="s">
        <v>4</v>
      </c>
      <c r="BL29" s="673" t="s">
        <v>5</v>
      </c>
      <c r="BM29" s="687" t="s">
        <v>23723</v>
      </c>
      <c r="BN29" s="668" t="s">
        <v>23732</v>
      </c>
      <c r="BO29" s="430" t="s">
        <v>4</v>
      </c>
      <c r="BP29" s="673" t="s">
        <v>5</v>
      </c>
      <c r="BQ29" s="687" t="s">
        <v>23723</v>
      </c>
      <c r="BR29" s="668" t="s">
        <v>23732</v>
      </c>
    </row>
    <row r="30" spans="1:71" s="75" customFormat="1" x14ac:dyDescent="0.35">
      <c r="A30" s="76" t="s">
        <v>2910</v>
      </c>
      <c r="B30" s="82" t="s">
        <v>6</v>
      </c>
      <c r="C30" s="98"/>
      <c r="D30" s="774"/>
      <c r="E30" s="800"/>
      <c r="F30" s="850"/>
      <c r="G30" s="1078">
        <v>26</v>
      </c>
      <c r="H30" s="69">
        <v>26626</v>
      </c>
      <c r="I30" s="564">
        <v>15334</v>
      </c>
      <c r="J30" s="441">
        <v>15334</v>
      </c>
      <c r="K30" s="55"/>
      <c r="L30" s="676"/>
      <c r="M30" s="692"/>
      <c r="N30" s="723"/>
      <c r="O30" s="1078">
        <v>2</v>
      </c>
      <c r="P30" s="69">
        <v>1020.6320000000001</v>
      </c>
      <c r="Q30" s="69">
        <v>750</v>
      </c>
      <c r="R30" s="69">
        <v>750</v>
      </c>
      <c r="S30" s="39">
        <v>2</v>
      </c>
      <c r="T30" s="70">
        <v>410</v>
      </c>
      <c r="U30" s="815">
        <v>410</v>
      </c>
      <c r="V30" s="1029">
        <v>410</v>
      </c>
      <c r="W30" s="55"/>
      <c r="X30" s="676"/>
      <c r="Y30" s="692"/>
      <c r="Z30" s="723"/>
      <c r="AA30" s="49"/>
      <c r="AB30" s="678"/>
      <c r="AC30" s="699"/>
      <c r="AD30" s="730"/>
      <c r="AE30" s="54"/>
      <c r="AF30" s="682"/>
      <c r="AG30" s="707"/>
      <c r="AH30" s="738"/>
      <c r="AI30" s="49"/>
      <c r="AJ30" s="678"/>
      <c r="AK30" s="699"/>
      <c r="AL30" s="730"/>
      <c r="AM30" s="39"/>
      <c r="AN30" s="70"/>
      <c r="AO30" s="815"/>
      <c r="AP30" s="1029"/>
      <c r="AQ30" s="55"/>
      <c r="AR30" s="676"/>
      <c r="AS30" s="692"/>
      <c r="AT30" s="723"/>
      <c r="AU30" s="1078">
        <v>1</v>
      </c>
      <c r="AV30" s="69">
        <v>50</v>
      </c>
      <c r="AW30" s="564">
        <v>50</v>
      </c>
      <c r="AX30" s="441">
        <v>50</v>
      </c>
      <c r="AY30" s="49"/>
      <c r="AZ30" s="678"/>
      <c r="BA30" s="699"/>
      <c r="BB30" s="730"/>
      <c r="BC30" s="39">
        <v>1</v>
      </c>
      <c r="BD30" s="70">
        <v>3826</v>
      </c>
      <c r="BE30" s="815">
        <v>700</v>
      </c>
      <c r="BF30" s="1029">
        <v>700</v>
      </c>
      <c r="BG30" s="83"/>
      <c r="BH30" s="96"/>
      <c r="BI30" s="712"/>
      <c r="BJ30" s="743"/>
      <c r="BK30" s="49"/>
      <c r="BL30" s="678"/>
      <c r="BM30" s="699"/>
      <c r="BN30" s="730"/>
      <c r="BO30" s="74">
        <f>+C30+G30+K30+O30+S30+W30+AA30+AE30+AI30+AM30+AQ30+AU30+AY30+BC30+BG30+BK30</f>
        <v>32</v>
      </c>
      <c r="BP30" s="96">
        <f t="shared" ref="BP30:BR30" si="7">+D30+H30+L30+P30+T30+X30+AB30+AF30+AJ30+AN30+AR30+AV30+AZ30+BD30+BH30+BL30</f>
        <v>31932.632000000001</v>
      </c>
      <c r="BQ30" s="712">
        <f t="shared" si="7"/>
        <v>17244</v>
      </c>
      <c r="BR30" s="743">
        <f t="shared" si="7"/>
        <v>17244</v>
      </c>
      <c r="BS30" s="75" t="str">
        <f>VLOOKUP(A30,Sheet2!A:B,2,FALSE)</f>
        <v>โรงพยาบาลพระนครศรีอยุธยา</v>
      </c>
    </row>
    <row r="31" spans="1:71" s="75" customFormat="1" x14ac:dyDescent="0.35">
      <c r="A31" s="76" t="s">
        <v>2952</v>
      </c>
      <c r="B31" s="82" t="s">
        <v>7</v>
      </c>
      <c r="C31" s="1078">
        <v>87</v>
      </c>
      <c r="D31" s="69">
        <v>78293.25</v>
      </c>
      <c r="E31" s="564">
        <v>36276</v>
      </c>
      <c r="F31" s="441">
        <v>36276</v>
      </c>
      <c r="G31" s="98"/>
      <c r="H31" s="774"/>
      <c r="I31" s="800"/>
      <c r="J31" s="850"/>
      <c r="K31" s="49"/>
      <c r="L31" s="678"/>
      <c r="M31" s="699"/>
      <c r="N31" s="730"/>
      <c r="O31" s="49"/>
      <c r="P31" s="678"/>
      <c r="Q31" s="699"/>
      <c r="R31" s="730"/>
      <c r="S31" s="54"/>
      <c r="T31" s="679"/>
      <c r="U31" s="701"/>
      <c r="V31" s="732"/>
      <c r="W31" s="55"/>
      <c r="X31" s="676"/>
      <c r="Y31" s="692"/>
      <c r="Z31" s="723"/>
      <c r="AA31" s="49"/>
      <c r="AB31" s="678"/>
      <c r="AC31" s="699"/>
      <c r="AD31" s="730"/>
      <c r="AE31" s="54"/>
      <c r="AF31" s="682"/>
      <c r="AG31" s="707"/>
      <c r="AH31" s="738"/>
      <c r="AI31" s="49"/>
      <c r="AJ31" s="678"/>
      <c r="AK31" s="699"/>
      <c r="AL31" s="730"/>
      <c r="AM31" s="39"/>
      <c r="AN31" s="70"/>
      <c r="AO31" s="815"/>
      <c r="AP31" s="1029"/>
      <c r="AQ31" s="55"/>
      <c r="AR31" s="676"/>
      <c r="AS31" s="692"/>
      <c r="AT31" s="723"/>
      <c r="AU31" s="1078"/>
      <c r="AV31" s="69"/>
      <c r="AW31" s="564"/>
      <c r="AX31" s="441"/>
      <c r="AY31" s="49"/>
      <c r="AZ31" s="678"/>
      <c r="BA31" s="699"/>
      <c r="BB31" s="730"/>
      <c r="BC31" s="39"/>
      <c r="BD31" s="70"/>
      <c r="BE31" s="815"/>
      <c r="BF31" s="1029"/>
      <c r="BG31" s="83"/>
      <c r="BH31" s="96"/>
      <c r="BI31" s="712"/>
      <c r="BJ31" s="743"/>
      <c r="BK31" s="49"/>
      <c r="BL31" s="678"/>
      <c r="BM31" s="699"/>
      <c r="BN31" s="730"/>
      <c r="BO31" s="74">
        <f t="shared" ref="BO31:BO46" si="8">+C31+G31+K31+O31+S31+W31+AA31+AE31+AI31+AM31+AQ31+AU31+AY31+BC31+BG31+BK31</f>
        <v>87</v>
      </c>
      <c r="BP31" s="96">
        <f t="shared" ref="BP31:BP46" si="9">+D31+H31+L31+P31+T31+X31+AB31+AF31+AJ31+AN31+AR31+AV31+AZ31+BD31+BH31+BL31</f>
        <v>78293.25</v>
      </c>
      <c r="BQ31" s="712">
        <f t="shared" ref="BQ31:BQ46" si="10">+E31+I31+M31+Q31+U31+Y31+AC31+AG31+AK31+AO31+AS31+AW31+BA31+BE31+BI31+BM31</f>
        <v>36276</v>
      </c>
      <c r="BR31" s="743">
        <f t="shared" ref="BR31:BR46" si="11">+F31+J31+N31+R31+V31+Z31+AD31+AH31+AL31+AP31+AT31+AX31+BB31+BF31+BJ31+BN31</f>
        <v>36276</v>
      </c>
      <c r="BS31" s="75" t="str">
        <f>VLOOKUP(A31,Sheet2!A:B,2,FALSE)</f>
        <v>โรงพยาบาลเสนา</v>
      </c>
    </row>
    <row r="32" spans="1:71" s="75" customFormat="1" x14ac:dyDescent="0.35">
      <c r="A32" s="76" t="s">
        <v>3053</v>
      </c>
      <c r="B32" s="82" t="s">
        <v>3054</v>
      </c>
      <c r="C32" s="1078">
        <v>226</v>
      </c>
      <c r="D32" s="69">
        <v>248210</v>
      </c>
      <c r="E32" s="564">
        <v>52872.375</v>
      </c>
      <c r="F32" s="441">
        <v>52872.44999999999</v>
      </c>
      <c r="G32" s="1078">
        <v>14</v>
      </c>
      <c r="H32" s="69">
        <v>23236</v>
      </c>
      <c r="I32" s="564">
        <v>4218.5</v>
      </c>
      <c r="J32" s="441">
        <v>4218.5</v>
      </c>
      <c r="K32" s="86"/>
      <c r="L32" s="669"/>
      <c r="M32" s="705"/>
      <c r="N32" s="736"/>
      <c r="O32" s="49"/>
      <c r="P32" s="678"/>
      <c r="Q32" s="699"/>
      <c r="R32" s="730"/>
      <c r="S32" s="54"/>
      <c r="T32" s="679"/>
      <c r="U32" s="701"/>
      <c r="V32" s="732"/>
      <c r="W32" s="55"/>
      <c r="X32" s="676"/>
      <c r="Y32" s="692"/>
      <c r="Z32" s="723"/>
      <c r="AA32" s="49"/>
      <c r="AB32" s="678"/>
      <c r="AC32" s="699"/>
      <c r="AD32" s="730"/>
      <c r="AE32" s="54"/>
      <c r="AF32" s="682"/>
      <c r="AG32" s="707"/>
      <c r="AH32" s="738"/>
      <c r="AI32" s="49"/>
      <c r="AJ32" s="678"/>
      <c r="AK32" s="699"/>
      <c r="AL32" s="730"/>
      <c r="AM32" s="39"/>
      <c r="AN32" s="70"/>
      <c r="AO32" s="815"/>
      <c r="AP32" s="1029"/>
      <c r="AQ32" s="55"/>
      <c r="AR32" s="676"/>
      <c r="AS32" s="692"/>
      <c r="AT32" s="723"/>
      <c r="AU32" s="1078"/>
      <c r="AV32" s="69"/>
      <c r="AW32" s="564"/>
      <c r="AX32" s="441"/>
      <c r="AY32" s="49"/>
      <c r="AZ32" s="678"/>
      <c r="BA32" s="699"/>
      <c r="BB32" s="730"/>
      <c r="BC32" s="49"/>
      <c r="BD32" s="678"/>
      <c r="BE32" s="699"/>
      <c r="BF32" s="730"/>
      <c r="BG32" s="83"/>
      <c r="BH32" s="96"/>
      <c r="BI32" s="712"/>
      <c r="BJ32" s="743"/>
      <c r="BK32" s="49"/>
      <c r="BL32" s="678"/>
      <c r="BM32" s="699"/>
      <c r="BN32" s="730"/>
      <c r="BO32" s="74">
        <f t="shared" si="8"/>
        <v>240</v>
      </c>
      <c r="BP32" s="96">
        <f t="shared" si="9"/>
        <v>271446</v>
      </c>
      <c r="BQ32" s="712">
        <f t="shared" si="10"/>
        <v>57090.875</v>
      </c>
      <c r="BR32" s="743">
        <f t="shared" si="11"/>
        <v>57090.94999999999</v>
      </c>
      <c r="BS32" s="75" t="str">
        <f>VLOOKUP(A32,Sheet2!A:B,2,FALSE)</f>
        <v>โรงพยาบาลท่าเรือ</v>
      </c>
    </row>
    <row r="33" spans="1:71" s="75" customFormat="1" x14ac:dyDescent="0.35">
      <c r="A33" s="78" t="s">
        <v>3055</v>
      </c>
      <c r="B33" s="82" t="s">
        <v>8</v>
      </c>
      <c r="C33" s="1078">
        <v>404</v>
      </c>
      <c r="D33" s="69">
        <v>465885.5</v>
      </c>
      <c r="E33" s="564">
        <v>91526.625</v>
      </c>
      <c r="F33" s="441">
        <v>91526.710000000021</v>
      </c>
      <c r="G33" s="1078">
        <v>24</v>
      </c>
      <c r="H33" s="69">
        <v>20611</v>
      </c>
      <c r="I33" s="564">
        <v>6184.5</v>
      </c>
      <c r="J33" s="441">
        <v>6184.5</v>
      </c>
      <c r="K33" s="49"/>
      <c r="L33" s="678"/>
      <c r="M33" s="699"/>
      <c r="N33" s="730"/>
      <c r="O33" s="86"/>
      <c r="P33" s="669"/>
      <c r="Q33" s="705"/>
      <c r="R33" s="736"/>
      <c r="S33" s="54"/>
      <c r="T33" s="679"/>
      <c r="U33" s="701"/>
      <c r="V33" s="732"/>
      <c r="W33" s="55"/>
      <c r="X33" s="676"/>
      <c r="Y33" s="692"/>
      <c r="Z33" s="723"/>
      <c r="AA33" s="49"/>
      <c r="AB33" s="678"/>
      <c r="AC33" s="699"/>
      <c r="AD33" s="730"/>
      <c r="AE33" s="54"/>
      <c r="AF33" s="682"/>
      <c r="AG33" s="707"/>
      <c r="AH33" s="738"/>
      <c r="AI33" s="49"/>
      <c r="AJ33" s="678"/>
      <c r="AK33" s="699"/>
      <c r="AL33" s="730"/>
      <c r="AM33" s="39"/>
      <c r="AN33" s="70"/>
      <c r="AO33" s="815"/>
      <c r="AP33" s="1029"/>
      <c r="AQ33" s="55"/>
      <c r="AR33" s="676"/>
      <c r="AS33" s="692"/>
      <c r="AT33" s="723"/>
      <c r="AU33" s="1078">
        <v>4</v>
      </c>
      <c r="AV33" s="69">
        <v>2140</v>
      </c>
      <c r="AW33" s="564">
        <v>750</v>
      </c>
      <c r="AX33" s="441">
        <v>750</v>
      </c>
      <c r="AY33" s="49"/>
      <c r="AZ33" s="678"/>
      <c r="BA33" s="699"/>
      <c r="BB33" s="730"/>
      <c r="BC33" s="49"/>
      <c r="BD33" s="678"/>
      <c r="BE33" s="699"/>
      <c r="BF33" s="730"/>
      <c r="BG33" s="83"/>
      <c r="BH33" s="96"/>
      <c r="BI33" s="712"/>
      <c r="BJ33" s="743"/>
      <c r="BK33" s="49"/>
      <c r="BL33" s="678"/>
      <c r="BM33" s="699"/>
      <c r="BN33" s="730"/>
      <c r="BO33" s="74">
        <f t="shared" si="8"/>
        <v>432</v>
      </c>
      <c r="BP33" s="96">
        <f t="shared" si="9"/>
        <v>488636.5</v>
      </c>
      <c r="BQ33" s="712">
        <f t="shared" si="10"/>
        <v>98461.125</v>
      </c>
      <c r="BR33" s="743">
        <f t="shared" si="11"/>
        <v>98461.210000000021</v>
      </c>
      <c r="BS33" s="75" t="str">
        <f>VLOOKUP(A33,Sheet2!A:B,2,FALSE)</f>
        <v>โรงพยาบาลสมเด็จพระสังฆราช(นครหลวง)</v>
      </c>
    </row>
    <row r="34" spans="1:71" s="75" customFormat="1" x14ac:dyDescent="0.35">
      <c r="A34" s="76" t="s">
        <v>3057</v>
      </c>
      <c r="B34" s="85" t="s">
        <v>3058</v>
      </c>
      <c r="C34" s="1078">
        <v>55</v>
      </c>
      <c r="D34" s="69">
        <v>101268.25</v>
      </c>
      <c r="E34" s="564">
        <v>10565.875</v>
      </c>
      <c r="F34" s="441">
        <v>10565.929999999998</v>
      </c>
      <c r="G34" s="1078">
        <v>182</v>
      </c>
      <c r="H34" s="69">
        <v>165548</v>
      </c>
      <c r="I34" s="564">
        <v>40478.5</v>
      </c>
      <c r="J34" s="441">
        <v>40478.5</v>
      </c>
      <c r="K34" s="49"/>
      <c r="L34" s="678"/>
      <c r="M34" s="699"/>
      <c r="N34" s="730"/>
      <c r="O34" s="49"/>
      <c r="P34" s="678"/>
      <c r="Q34" s="699"/>
      <c r="R34" s="730"/>
      <c r="S34" s="86"/>
      <c r="T34" s="91"/>
      <c r="U34" s="693"/>
      <c r="V34" s="724"/>
      <c r="W34" s="55"/>
      <c r="X34" s="676"/>
      <c r="Y34" s="692"/>
      <c r="Z34" s="723"/>
      <c r="AA34" s="49"/>
      <c r="AB34" s="678"/>
      <c r="AC34" s="699"/>
      <c r="AD34" s="730"/>
      <c r="AE34" s="54"/>
      <c r="AF34" s="682"/>
      <c r="AG34" s="707"/>
      <c r="AH34" s="738"/>
      <c r="AI34" s="49"/>
      <c r="AJ34" s="678"/>
      <c r="AK34" s="699"/>
      <c r="AL34" s="730"/>
      <c r="AM34" s="39"/>
      <c r="AN34" s="70"/>
      <c r="AO34" s="815"/>
      <c r="AP34" s="1029"/>
      <c r="AQ34" s="55"/>
      <c r="AR34" s="676"/>
      <c r="AS34" s="692"/>
      <c r="AT34" s="723"/>
      <c r="AU34" s="1078"/>
      <c r="AV34" s="69"/>
      <c r="AW34" s="564"/>
      <c r="AX34" s="441"/>
      <c r="AY34" s="49"/>
      <c r="AZ34" s="678"/>
      <c r="BA34" s="699"/>
      <c r="BB34" s="730"/>
      <c r="BC34" s="49"/>
      <c r="BD34" s="678"/>
      <c r="BE34" s="699"/>
      <c r="BF34" s="730"/>
      <c r="BG34" s="83"/>
      <c r="BH34" s="96"/>
      <c r="BI34" s="712"/>
      <c r="BJ34" s="743"/>
      <c r="BK34" s="49"/>
      <c r="BL34" s="678"/>
      <c r="BM34" s="699"/>
      <c r="BN34" s="730"/>
      <c r="BO34" s="74">
        <f t="shared" si="8"/>
        <v>237</v>
      </c>
      <c r="BP34" s="96">
        <f t="shared" si="9"/>
        <v>266816.25</v>
      </c>
      <c r="BQ34" s="712">
        <f t="shared" si="10"/>
        <v>51044.375</v>
      </c>
      <c r="BR34" s="743">
        <f t="shared" si="11"/>
        <v>51044.43</v>
      </c>
      <c r="BS34" s="75" t="str">
        <f>VLOOKUP(A34,Sheet2!A:B,2,FALSE)</f>
        <v>โรงพยาบาลบางไทร</v>
      </c>
    </row>
    <row r="35" spans="1:71" s="75" customFormat="1" x14ac:dyDescent="0.35">
      <c r="A35" s="76" t="s">
        <v>23618</v>
      </c>
      <c r="B35" s="85" t="s">
        <v>23619</v>
      </c>
      <c r="C35" s="1078">
        <v>286</v>
      </c>
      <c r="D35" s="69">
        <v>349059.5</v>
      </c>
      <c r="E35" s="564">
        <v>41550.75</v>
      </c>
      <c r="F35" s="441">
        <v>41550.780000000006</v>
      </c>
      <c r="G35" s="1078">
        <v>13</v>
      </c>
      <c r="H35" s="69">
        <v>12085</v>
      </c>
      <c r="I35" s="564">
        <v>2491.5</v>
      </c>
      <c r="J35" s="441">
        <v>2491.5</v>
      </c>
      <c r="K35" s="49"/>
      <c r="L35" s="678"/>
      <c r="M35" s="699"/>
      <c r="N35" s="730"/>
      <c r="O35" s="49"/>
      <c r="P35" s="678"/>
      <c r="Q35" s="699"/>
      <c r="R35" s="730"/>
      <c r="S35" s="54"/>
      <c r="T35" s="679"/>
      <c r="U35" s="701"/>
      <c r="V35" s="732"/>
      <c r="W35" s="84"/>
      <c r="X35" s="681"/>
      <c r="Y35" s="704"/>
      <c r="Z35" s="735"/>
      <c r="AA35" s="49"/>
      <c r="AB35" s="678"/>
      <c r="AC35" s="699"/>
      <c r="AD35" s="730"/>
      <c r="AE35" s="54"/>
      <c r="AF35" s="682"/>
      <c r="AG35" s="707"/>
      <c r="AH35" s="738"/>
      <c r="AI35" s="49"/>
      <c r="AJ35" s="678"/>
      <c r="AK35" s="699"/>
      <c r="AL35" s="730"/>
      <c r="AM35" s="39"/>
      <c r="AN35" s="70"/>
      <c r="AO35" s="815"/>
      <c r="AP35" s="1029"/>
      <c r="AQ35" s="55"/>
      <c r="AR35" s="676"/>
      <c r="AS35" s="692"/>
      <c r="AT35" s="723"/>
      <c r="AU35" s="1078"/>
      <c r="AV35" s="69"/>
      <c r="AW35" s="564"/>
      <c r="AX35" s="441"/>
      <c r="AY35" s="49"/>
      <c r="AZ35" s="678"/>
      <c r="BA35" s="699"/>
      <c r="BB35" s="730"/>
      <c r="BC35" s="49"/>
      <c r="BD35" s="678"/>
      <c r="BE35" s="699"/>
      <c r="BF35" s="730"/>
      <c r="BG35" s="83"/>
      <c r="BH35" s="96"/>
      <c r="BI35" s="712"/>
      <c r="BJ35" s="743"/>
      <c r="BK35" s="49"/>
      <c r="BL35" s="678"/>
      <c r="BM35" s="699"/>
      <c r="BN35" s="730"/>
      <c r="BO35" s="74">
        <f t="shared" si="8"/>
        <v>299</v>
      </c>
      <c r="BP35" s="96">
        <f t="shared" si="9"/>
        <v>361144.5</v>
      </c>
      <c r="BQ35" s="712">
        <f t="shared" si="10"/>
        <v>44042.25</v>
      </c>
      <c r="BR35" s="743">
        <f t="shared" si="11"/>
        <v>44042.280000000006</v>
      </c>
      <c r="BS35" s="75" t="str">
        <f>VLOOKUP(A35,Sheet2!A:B,2,FALSE)</f>
        <v>โรงพยาบาลบางบาล</v>
      </c>
    </row>
    <row r="36" spans="1:71" s="75" customFormat="1" x14ac:dyDescent="0.35">
      <c r="A36" s="76" t="s">
        <v>3059</v>
      </c>
      <c r="B36" s="85" t="s">
        <v>3060</v>
      </c>
      <c r="C36" s="1078">
        <v>477</v>
      </c>
      <c r="D36" s="69">
        <v>651879.75</v>
      </c>
      <c r="E36" s="564">
        <v>178956.00000000003</v>
      </c>
      <c r="F36" s="441">
        <v>178956.00000000003</v>
      </c>
      <c r="G36" s="1078">
        <v>32</v>
      </c>
      <c r="H36" s="69">
        <v>26464</v>
      </c>
      <c r="I36" s="564">
        <v>15534.399999999998</v>
      </c>
      <c r="J36" s="441">
        <v>15534.399999999998</v>
      </c>
      <c r="K36" s="49"/>
      <c r="L36" s="678"/>
      <c r="M36" s="699"/>
      <c r="N36" s="730"/>
      <c r="O36" s="49"/>
      <c r="P36" s="678"/>
      <c r="Q36" s="699"/>
      <c r="R36" s="730"/>
      <c r="S36" s="89"/>
      <c r="T36" s="680"/>
      <c r="U36" s="702"/>
      <c r="V36" s="733"/>
      <c r="W36" s="88"/>
      <c r="X36" s="92"/>
      <c r="Y36" s="695"/>
      <c r="Z36" s="726"/>
      <c r="AA36" s="86"/>
      <c r="AB36" s="669"/>
      <c r="AC36" s="705"/>
      <c r="AD36" s="736"/>
      <c r="AE36" s="89"/>
      <c r="AF36" s="682"/>
      <c r="AG36" s="707"/>
      <c r="AH36" s="738"/>
      <c r="AI36" s="49"/>
      <c r="AJ36" s="678"/>
      <c r="AK36" s="699"/>
      <c r="AL36" s="730"/>
      <c r="AM36" s="39"/>
      <c r="AN36" s="70"/>
      <c r="AO36" s="815"/>
      <c r="AP36" s="1029"/>
      <c r="AQ36" s="55"/>
      <c r="AR36" s="676"/>
      <c r="AS36" s="692"/>
      <c r="AT36" s="723"/>
      <c r="AU36" s="1078"/>
      <c r="AV36" s="69"/>
      <c r="AW36" s="564"/>
      <c r="AX36" s="441"/>
      <c r="AY36" s="49"/>
      <c r="AZ36" s="678"/>
      <c r="BA36" s="699"/>
      <c r="BB36" s="730"/>
      <c r="BC36" s="49"/>
      <c r="BD36" s="678"/>
      <c r="BE36" s="699"/>
      <c r="BF36" s="730"/>
      <c r="BG36" s="83"/>
      <c r="BH36" s="96"/>
      <c r="BI36" s="712"/>
      <c r="BJ36" s="743"/>
      <c r="BK36" s="49"/>
      <c r="BL36" s="678"/>
      <c r="BM36" s="699"/>
      <c r="BN36" s="730"/>
      <c r="BO36" s="74">
        <f t="shared" si="8"/>
        <v>509</v>
      </c>
      <c r="BP36" s="96">
        <f t="shared" si="9"/>
        <v>678343.75</v>
      </c>
      <c r="BQ36" s="712">
        <f t="shared" si="10"/>
        <v>194490.40000000002</v>
      </c>
      <c r="BR36" s="743">
        <f t="shared" si="11"/>
        <v>194490.40000000002</v>
      </c>
      <c r="BS36" s="75" t="str">
        <f>VLOOKUP(A36,Sheet2!A:B,2,FALSE)</f>
        <v>โรงพยาบาลบางปะอิน</v>
      </c>
    </row>
    <row r="37" spans="1:71" s="75" customFormat="1" x14ac:dyDescent="0.35">
      <c r="A37" s="80" t="s">
        <v>3061</v>
      </c>
      <c r="B37" s="82" t="s">
        <v>14</v>
      </c>
      <c r="C37" s="1078">
        <v>281</v>
      </c>
      <c r="D37" s="69">
        <v>282185</v>
      </c>
      <c r="E37" s="564">
        <v>39654.07499999999</v>
      </c>
      <c r="F37" s="441">
        <v>39654.15</v>
      </c>
      <c r="G37" s="1078">
        <v>20</v>
      </c>
      <c r="H37" s="69">
        <v>15487</v>
      </c>
      <c r="I37" s="564">
        <v>3400.8</v>
      </c>
      <c r="J37" s="441">
        <v>3400.8</v>
      </c>
      <c r="K37" s="49"/>
      <c r="L37" s="678"/>
      <c r="M37" s="699"/>
      <c r="N37" s="730"/>
      <c r="O37" s="49"/>
      <c r="P37" s="678"/>
      <c r="Q37" s="699"/>
      <c r="R37" s="730"/>
      <c r="S37" s="89"/>
      <c r="T37" s="680"/>
      <c r="U37" s="702"/>
      <c r="V37" s="733"/>
      <c r="W37" s="88"/>
      <c r="X37" s="92"/>
      <c r="Y37" s="695"/>
      <c r="Z37" s="726"/>
      <c r="AA37" s="89"/>
      <c r="AB37" s="101"/>
      <c r="AC37" s="706"/>
      <c r="AD37" s="737"/>
      <c r="AE37" s="86"/>
      <c r="AF37" s="669"/>
      <c r="AG37" s="705"/>
      <c r="AH37" s="736"/>
      <c r="AI37" s="49"/>
      <c r="AJ37" s="678"/>
      <c r="AK37" s="699"/>
      <c r="AL37" s="730"/>
      <c r="AM37" s="39"/>
      <c r="AN37" s="70"/>
      <c r="AO37" s="815"/>
      <c r="AP37" s="1029"/>
      <c r="AQ37" s="55"/>
      <c r="AR37" s="676"/>
      <c r="AS37" s="692"/>
      <c r="AT37" s="723"/>
      <c r="AU37" s="1078"/>
      <c r="AV37" s="69"/>
      <c r="AW37" s="564"/>
      <c r="AX37" s="441"/>
      <c r="AY37" s="49"/>
      <c r="AZ37" s="678"/>
      <c r="BA37" s="699"/>
      <c r="BB37" s="730"/>
      <c r="BC37" s="49"/>
      <c r="BD37" s="678"/>
      <c r="BE37" s="699"/>
      <c r="BF37" s="730"/>
      <c r="BG37" s="83"/>
      <c r="BH37" s="96"/>
      <c r="BI37" s="712"/>
      <c r="BJ37" s="743"/>
      <c r="BK37" s="49"/>
      <c r="BL37" s="678"/>
      <c r="BM37" s="699"/>
      <c r="BN37" s="730"/>
      <c r="BO37" s="74">
        <f t="shared" si="8"/>
        <v>301</v>
      </c>
      <c r="BP37" s="96">
        <f t="shared" si="9"/>
        <v>297672</v>
      </c>
      <c r="BQ37" s="712">
        <f t="shared" si="10"/>
        <v>43054.874999999993</v>
      </c>
      <c r="BR37" s="743">
        <f t="shared" si="11"/>
        <v>43054.950000000004</v>
      </c>
      <c r="BS37" s="75" t="str">
        <f>VLOOKUP(A37,Sheet2!A:B,2,FALSE)</f>
        <v>โรงพยาบาลบางปะหัน</v>
      </c>
    </row>
    <row r="38" spans="1:71" s="75" customFormat="1" x14ac:dyDescent="0.35">
      <c r="A38" s="80" t="s">
        <v>3062</v>
      </c>
      <c r="B38" s="82" t="s">
        <v>3063</v>
      </c>
      <c r="C38" s="1078">
        <v>66</v>
      </c>
      <c r="D38" s="69">
        <v>59884.5</v>
      </c>
      <c r="E38" s="564">
        <v>13526.375</v>
      </c>
      <c r="F38" s="441">
        <v>13526.419999999998</v>
      </c>
      <c r="G38" s="1078">
        <v>368</v>
      </c>
      <c r="H38" s="69">
        <v>398055</v>
      </c>
      <c r="I38" s="564">
        <v>92140.5</v>
      </c>
      <c r="J38" s="441">
        <v>92140.5</v>
      </c>
      <c r="K38" s="49"/>
      <c r="L38" s="678"/>
      <c r="M38" s="699"/>
      <c r="N38" s="730"/>
      <c r="O38" s="49"/>
      <c r="P38" s="678"/>
      <c r="Q38" s="699"/>
      <c r="R38" s="730"/>
      <c r="S38" s="89"/>
      <c r="T38" s="680"/>
      <c r="U38" s="702"/>
      <c r="V38" s="733"/>
      <c r="W38" s="88"/>
      <c r="X38" s="92"/>
      <c r="Y38" s="695"/>
      <c r="Z38" s="726"/>
      <c r="AA38" s="89"/>
      <c r="AB38" s="101"/>
      <c r="AC38" s="706"/>
      <c r="AD38" s="737"/>
      <c r="AE38" s="89"/>
      <c r="AF38" s="682"/>
      <c r="AG38" s="707"/>
      <c r="AH38" s="738"/>
      <c r="AI38" s="86"/>
      <c r="AJ38" s="669"/>
      <c r="AK38" s="705"/>
      <c r="AL38" s="736"/>
      <c r="AM38" s="39"/>
      <c r="AN38" s="70"/>
      <c r="AO38" s="815"/>
      <c r="AP38" s="1029"/>
      <c r="AQ38" s="55"/>
      <c r="AR38" s="676"/>
      <c r="AS38" s="692"/>
      <c r="AT38" s="723"/>
      <c r="AU38" s="1078"/>
      <c r="AV38" s="69"/>
      <c r="AW38" s="564"/>
      <c r="AX38" s="441"/>
      <c r="AY38" s="49"/>
      <c r="AZ38" s="678"/>
      <c r="BA38" s="699"/>
      <c r="BB38" s="730"/>
      <c r="BC38" s="49"/>
      <c r="BD38" s="678"/>
      <c r="BE38" s="699"/>
      <c r="BF38" s="730"/>
      <c r="BG38" s="83"/>
      <c r="BH38" s="96"/>
      <c r="BI38" s="712"/>
      <c r="BJ38" s="743"/>
      <c r="BK38" s="49"/>
      <c r="BL38" s="678"/>
      <c r="BM38" s="699"/>
      <c r="BN38" s="730"/>
      <c r="BO38" s="74">
        <f t="shared" si="8"/>
        <v>434</v>
      </c>
      <c r="BP38" s="96">
        <f t="shared" si="9"/>
        <v>457939.5</v>
      </c>
      <c r="BQ38" s="712">
        <f t="shared" si="10"/>
        <v>105666.875</v>
      </c>
      <c r="BR38" s="743">
        <f t="shared" si="11"/>
        <v>105666.92</v>
      </c>
      <c r="BS38" s="75" t="str">
        <f>VLOOKUP(A38,Sheet2!A:B,2,FALSE)</f>
        <v>โรงพยาบาลผักไห่</v>
      </c>
    </row>
    <row r="39" spans="1:71" s="75" customFormat="1" x14ac:dyDescent="0.35">
      <c r="A39" s="80" t="s">
        <v>3064</v>
      </c>
      <c r="B39" s="82" t="s">
        <v>9</v>
      </c>
      <c r="C39" s="1078">
        <v>255</v>
      </c>
      <c r="D39" s="69">
        <v>288466.75</v>
      </c>
      <c r="E39" s="564">
        <v>57079.875</v>
      </c>
      <c r="F39" s="441">
        <v>57079.94999999999</v>
      </c>
      <c r="G39" s="1078">
        <v>19</v>
      </c>
      <c r="H39" s="69">
        <v>25857</v>
      </c>
      <c r="I39" s="564">
        <v>5552</v>
      </c>
      <c r="J39" s="441">
        <v>5552</v>
      </c>
      <c r="K39" s="49"/>
      <c r="L39" s="678"/>
      <c r="M39" s="699"/>
      <c r="N39" s="730"/>
      <c r="O39" s="49"/>
      <c r="P39" s="678"/>
      <c r="Q39" s="699"/>
      <c r="R39" s="730"/>
      <c r="S39" s="89"/>
      <c r="T39" s="680"/>
      <c r="U39" s="702"/>
      <c r="V39" s="733"/>
      <c r="W39" s="88"/>
      <c r="X39" s="92"/>
      <c r="Y39" s="695"/>
      <c r="Z39" s="726"/>
      <c r="AA39" s="89"/>
      <c r="AB39" s="101"/>
      <c r="AC39" s="706"/>
      <c r="AD39" s="737"/>
      <c r="AE39" s="89"/>
      <c r="AF39" s="682"/>
      <c r="AG39" s="707"/>
      <c r="AH39" s="738"/>
      <c r="AI39" s="49"/>
      <c r="AJ39" s="678"/>
      <c r="AK39" s="699"/>
      <c r="AL39" s="730"/>
      <c r="AM39" s="64"/>
      <c r="AN39" s="764"/>
      <c r="AO39" s="811"/>
      <c r="AP39" s="1025"/>
      <c r="AQ39" s="55"/>
      <c r="AR39" s="676"/>
      <c r="AS39" s="692"/>
      <c r="AT39" s="723"/>
      <c r="AU39" s="1078">
        <v>1</v>
      </c>
      <c r="AV39" s="69">
        <v>600</v>
      </c>
      <c r="AW39" s="564">
        <v>300</v>
      </c>
      <c r="AX39" s="441">
        <v>300</v>
      </c>
      <c r="AY39" s="49"/>
      <c r="AZ39" s="678"/>
      <c r="BA39" s="699"/>
      <c r="BB39" s="730"/>
      <c r="BC39" s="49"/>
      <c r="BD39" s="678"/>
      <c r="BE39" s="699"/>
      <c r="BF39" s="730"/>
      <c r="BG39" s="83"/>
      <c r="BH39" s="96"/>
      <c r="BI39" s="712"/>
      <c r="BJ39" s="743"/>
      <c r="BK39" s="49"/>
      <c r="BL39" s="678"/>
      <c r="BM39" s="699"/>
      <c r="BN39" s="730"/>
      <c r="BO39" s="74">
        <f t="shared" si="8"/>
        <v>275</v>
      </c>
      <c r="BP39" s="96">
        <f t="shared" si="9"/>
        <v>314923.75</v>
      </c>
      <c r="BQ39" s="712">
        <f t="shared" si="10"/>
        <v>62931.875</v>
      </c>
      <c r="BR39" s="743">
        <f t="shared" si="11"/>
        <v>62931.94999999999</v>
      </c>
      <c r="BS39" s="75" t="str">
        <f>VLOOKUP(A39,Sheet2!A:B,2,FALSE)</f>
        <v>โรงพยาบาลภาชี</v>
      </c>
    </row>
    <row r="40" spans="1:71" s="75" customFormat="1" x14ac:dyDescent="0.35">
      <c r="A40" s="80" t="s">
        <v>3065</v>
      </c>
      <c r="B40" s="82" t="s">
        <v>3066</v>
      </c>
      <c r="C40" s="1078">
        <v>27</v>
      </c>
      <c r="D40" s="69">
        <v>28721.25</v>
      </c>
      <c r="E40" s="564">
        <v>3562.125</v>
      </c>
      <c r="F40" s="441">
        <v>3562.14</v>
      </c>
      <c r="G40" s="1078">
        <v>304</v>
      </c>
      <c r="H40" s="69">
        <v>259429</v>
      </c>
      <c r="I40" s="564">
        <v>40760.400000000031</v>
      </c>
      <c r="J40" s="441">
        <v>40760.400000000031</v>
      </c>
      <c r="K40" s="49"/>
      <c r="L40" s="678"/>
      <c r="M40" s="699"/>
      <c r="N40" s="730"/>
      <c r="O40" s="49"/>
      <c r="P40" s="678"/>
      <c r="Q40" s="699"/>
      <c r="R40" s="730"/>
      <c r="S40" s="54"/>
      <c r="T40" s="679"/>
      <c r="U40" s="701"/>
      <c r="V40" s="732"/>
      <c r="W40" s="55"/>
      <c r="X40" s="676"/>
      <c r="Y40" s="692"/>
      <c r="Z40" s="723"/>
      <c r="AA40" s="49"/>
      <c r="AB40" s="678"/>
      <c r="AC40" s="699"/>
      <c r="AD40" s="730"/>
      <c r="AE40" s="54"/>
      <c r="AF40" s="682"/>
      <c r="AG40" s="707"/>
      <c r="AH40" s="738"/>
      <c r="AI40" s="49"/>
      <c r="AJ40" s="678"/>
      <c r="AK40" s="699"/>
      <c r="AL40" s="730"/>
      <c r="AM40" s="39"/>
      <c r="AN40" s="70"/>
      <c r="AO40" s="815"/>
      <c r="AP40" s="1029"/>
      <c r="AQ40" s="84"/>
      <c r="AR40" s="681"/>
      <c r="AS40" s="704"/>
      <c r="AT40" s="735"/>
      <c r="AU40" s="1078"/>
      <c r="AV40" s="69"/>
      <c r="AW40" s="564"/>
      <c r="AX40" s="441"/>
      <c r="AY40" s="49"/>
      <c r="AZ40" s="678"/>
      <c r="BA40" s="699"/>
      <c r="BB40" s="730"/>
      <c r="BC40" s="49"/>
      <c r="BD40" s="678"/>
      <c r="BE40" s="699"/>
      <c r="BF40" s="730"/>
      <c r="BG40" s="83"/>
      <c r="BH40" s="96"/>
      <c r="BI40" s="712"/>
      <c r="BJ40" s="743"/>
      <c r="BK40" s="49"/>
      <c r="BL40" s="678"/>
      <c r="BM40" s="699"/>
      <c r="BN40" s="730"/>
      <c r="BO40" s="74">
        <f t="shared" si="8"/>
        <v>331</v>
      </c>
      <c r="BP40" s="96">
        <f t="shared" si="9"/>
        <v>288150.25</v>
      </c>
      <c r="BQ40" s="712">
        <f t="shared" si="10"/>
        <v>44322.525000000031</v>
      </c>
      <c r="BR40" s="743">
        <f t="shared" si="11"/>
        <v>44322.54000000003</v>
      </c>
      <c r="BS40" s="75" t="str">
        <f>VLOOKUP(A40,Sheet2!A:B,2,FALSE)</f>
        <v>โรงพยาบาลลาดบัวหลวง</v>
      </c>
    </row>
    <row r="41" spans="1:71" s="75" customFormat="1" x14ac:dyDescent="0.35">
      <c r="A41" s="80" t="s">
        <v>3067</v>
      </c>
      <c r="B41" s="82" t="s">
        <v>10</v>
      </c>
      <c r="C41" s="1078">
        <v>391</v>
      </c>
      <c r="D41" s="69">
        <v>467853.25</v>
      </c>
      <c r="E41" s="564">
        <v>142115.40000000002</v>
      </c>
      <c r="F41" s="441">
        <v>142115.40000000002</v>
      </c>
      <c r="G41" s="1078">
        <v>13</v>
      </c>
      <c r="H41" s="69">
        <v>8034</v>
      </c>
      <c r="I41" s="564">
        <v>5192.8</v>
      </c>
      <c r="J41" s="441">
        <v>5192.8</v>
      </c>
      <c r="K41" s="49"/>
      <c r="L41" s="678"/>
      <c r="M41" s="699"/>
      <c r="N41" s="730"/>
      <c r="O41" s="49"/>
      <c r="P41" s="678"/>
      <c r="Q41" s="699"/>
      <c r="R41" s="730"/>
      <c r="S41" s="54"/>
      <c r="T41" s="679"/>
      <c r="U41" s="701"/>
      <c r="V41" s="732"/>
      <c r="W41" s="55"/>
      <c r="X41" s="676"/>
      <c r="Y41" s="692"/>
      <c r="Z41" s="723"/>
      <c r="AA41" s="49"/>
      <c r="AB41" s="678"/>
      <c r="AC41" s="699"/>
      <c r="AD41" s="730"/>
      <c r="AE41" s="54"/>
      <c r="AF41" s="682"/>
      <c r="AG41" s="707"/>
      <c r="AH41" s="738"/>
      <c r="AI41" s="49"/>
      <c r="AJ41" s="678"/>
      <c r="AK41" s="699"/>
      <c r="AL41" s="730"/>
      <c r="AM41" s="39">
        <v>1</v>
      </c>
      <c r="AN41" s="70">
        <v>4573</v>
      </c>
      <c r="AO41" s="815">
        <v>560</v>
      </c>
      <c r="AP41" s="1029">
        <v>560</v>
      </c>
      <c r="AQ41" s="55"/>
      <c r="AR41" s="676"/>
      <c r="AS41" s="692"/>
      <c r="AT41" s="723"/>
      <c r="AU41" s="1078"/>
      <c r="AV41" s="69"/>
      <c r="AW41" s="564"/>
      <c r="AX41" s="441"/>
      <c r="AY41" s="49"/>
      <c r="AZ41" s="678"/>
      <c r="BA41" s="699"/>
      <c r="BB41" s="730"/>
      <c r="BC41" s="49"/>
      <c r="BD41" s="678"/>
      <c r="BE41" s="699"/>
      <c r="BF41" s="730"/>
      <c r="BG41" s="83"/>
      <c r="BH41" s="96"/>
      <c r="BI41" s="712"/>
      <c r="BJ41" s="743"/>
      <c r="BK41" s="49"/>
      <c r="BL41" s="678"/>
      <c r="BM41" s="699"/>
      <c r="BN41" s="730"/>
      <c r="BO41" s="74">
        <f t="shared" si="8"/>
        <v>405</v>
      </c>
      <c r="BP41" s="96">
        <f t="shared" si="9"/>
        <v>480460.25</v>
      </c>
      <c r="BQ41" s="712">
        <f t="shared" si="10"/>
        <v>147868.20000000001</v>
      </c>
      <c r="BR41" s="743">
        <f t="shared" si="11"/>
        <v>147868.20000000001</v>
      </c>
      <c r="BS41" s="75" t="str">
        <f>VLOOKUP(A41,Sheet2!A:B,2,FALSE)</f>
        <v>โรงพยาบาลวังน้อย</v>
      </c>
    </row>
    <row r="42" spans="1:71" s="75" customFormat="1" x14ac:dyDescent="0.35">
      <c r="A42" s="80" t="s">
        <v>3068</v>
      </c>
      <c r="B42" s="82" t="s">
        <v>11</v>
      </c>
      <c r="C42" s="1078">
        <v>24</v>
      </c>
      <c r="D42" s="69">
        <v>34953.5</v>
      </c>
      <c r="E42" s="564">
        <v>5396.625</v>
      </c>
      <c r="F42" s="441">
        <v>5396.64</v>
      </c>
      <c r="G42" s="1078">
        <v>192</v>
      </c>
      <c r="H42" s="69">
        <v>186150</v>
      </c>
      <c r="I42" s="564">
        <v>44962</v>
      </c>
      <c r="J42" s="441">
        <v>44962</v>
      </c>
      <c r="K42" s="49"/>
      <c r="L42" s="678"/>
      <c r="M42" s="699"/>
      <c r="N42" s="730"/>
      <c r="O42" s="49"/>
      <c r="P42" s="678"/>
      <c r="Q42" s="699"/>
      <c r="R42" s="730"/>
      <c r="S42" s="54"/>
      <c r="T42" s="679"/>
      <c r="U42" s="701"/>
      <c r="V42" s="732"/>
      <c r="W42" s="55"/>
      <c r="X42" s="676"/>
      <c r="Y42" s="692"/>
      <c r="Z42" s="723"/>
      <c r="AA42" s="49"/>
      <c r="AB42" s="678"/>
      <c r="AC42" s="699"/>
      <c r="AD42" s="730"/>
      <c r="AE42" s="54"/>
      <c r="AF42" s="682"/>
      <c r="AG42" s="707"/>
      <c r="AH42" s="738"/>
      <c r="AI42" s="49"/>
      <c r="AJ42" s="678"/>
      <c r="AK42" s="699"/>
      <c r="AL42" s="730"/>
      <c r="AM42" s="39"/>
      <c r="AN42" s="70"/>
      <c r="AO42" s="815"/>
      <c r="AP42" s="1029"/>
      <c r="AQ42" s="55"/>
      <c r="AR42" s="676"/>
      <c r="AS42" s="692"/>
      <c r="AT42" s="723"/>
      <c r="AU42" s="1078"/>
      <c r="AV42" s="69"/>
      <c r="AW42" s="564"/>
      <c r="AX42" s="441"/>
      <c r="AY42" s="86"/>
      <c r="AZ42" s="669"/>
      <c r="BA42" s="705"/>
      <c r="BB42" s="736"/>
      <c r="BC42" s="49"/>
      <c r="BD42" s="678"/>
      <c r="BE42" s="699"/>
      <c r="BF42" s="730"/>
      <c r="BG42" s="83"/>
      <c r="BH42" s="96"/>
      <c r="BI42" s="712"/>
      <c r="BJ42" s="743"/>
      <c r="BK42" s="49"/>
      <c r="BL42" s="678"/>
      <c r="BM42" s="699"/>
      <c r="BN42" s="730"/>
      <c r="BO42" s="74">
        <f t="shared" si="8"/>
        <v>216</v>
      </c>
      <c r="BP42" s="96">
        <f t="shared" si="9"/>
        <v>221103.5</v>
      </c>
      <c r="BQ42" s="712">
        <f t="shared" si="10"/>
        <v>50358.625</v>
      </c>
      <c r="BR42" s="743">
        <f t="shared" si="11"/>
        <v>50358.64</v>
      </c>
      <c r="BS42" s="75" t="str">
        <f>VLOOKUP(A42,Sheet2!A:B,2,FALSE)</f>
        <v>โรงพยาบาลบางซ้าย</v>
      </c>
    </row>
    <row r="43" spans="1:71" s="75" customFormat="1" x14ac:dyDescent="0.35">
      <c r="A43" s="80" t="s">
        <v>3069</v>
      </c>
      <c r="B43" s="85" t="s">
        <v>3070</v>
      </c>
      <c r="C43" s="1078">
        <v>348</v>
      </c>
      <c r="D43" s="69">
        <v>439225.25</v>
      </c>
      <c r="E43" s="564">
        <v>79813</v>
      </c>
      <c r="F43" s="441">
        <v>79813.069999999992</v>
      </c>
      <c r="G43" s="1078">
        <v>9</v>
      </c>
      <c r="H43" s="69">
        <v>10730</v>
      </c>
      <c r="I43" s="564">
        <v>3140.5</v>
      </c>
      <c r="J43" s="441">
        <v>3140.5</v>
      </c>
      <c r="K43" s="49"/>
      <c r="L43" s="678"/>
      <c r="M43" s="699"/>
      <c r="N43" s="730"/>
      <c r="O43" s="49"/>
      <c r="P43" s="678"/>
      <c r="Q43" s="699"/>
      <c r="R43" s="730"/>
      <c r="S43" s="54"/>
      <c r="T43" s="679"/>
      <c r="U43" s="701"/>
      <c r="V43" s="732"/>
      <c r="W43" s="55"/>
      <c r="X43" s="676"/>
      <c r="Y43" s="692"/>
      <c r="Z43" s="723"/>
      <c r="AA43" s="49"/>
      <c r="AB43" s="678"/>
      <c r="AC43" s="699"/>
      <c r="AD43" s="730"/>
      <c r="AE43" s="54"/>
      <c r="AF43" s="682"/>
      <c r="AG43" s="707"/>
      <c r="AH43" s="738"/>
      <c r="AI43" s="49"/>
      <c r="AJ43" s="678"/>
      <c r="AK43" s="699"/>
      <c r="AL43" s="730"/>
      <c r="AM43" s="39"/>
      <c r="AN43" s="70"/>
      <c r="AO43" s="815"/>
      <c r="AP43" s="1029"/>
      <c r="AQ43" s="55"/>
      <c r="AR43" s="676"/>
      <c r="AS43" s="692"/>
      <c r="AT43" s="723"/>
      <c r="AU43" s="1078">
        <v>1</v>
      </c>
      <c r="AV43" s="69">
        <v>50</v>
      </c>
      <c r="AW43" s="564">
        <v>25</v>
      </c>
      <c r="AX43" s="441">
        <v>25</v>
      </c>
      <c r="AY43" s="49"/>
      <c r="AZ43" s="678"/>
      <c r="BA43" s="699"/>
      <c r="BB43" s="730"/>
      <c r="BC43" s="86"/>
      <c r="BD43" s="669"/>
      <c r="BE43" s="705"/>
      <c r="BF43" s="736"/>
      <c r="BG43" s="83"/>
      <c r="BH43" s="96"/>
      <c r="BI43" s="712"/>
      <c r="BJ43" s="743"/>
      <c r="BK43" s="49"/>
      <c r="BL43" s="678"/>
      <c r="BM43" s="699"/>
      <c r="BN43" s="730"/>
      <c r="BO43" s="74">
        <f t="shared" si="8"/>
        <v>358</v>
      </c>
      <c r="BP43" s="96">
        <f t="shared" si="9"/>
        <v>450005.25</v>
      </c>
      <c r="BQ43" s="712">
        <f t="shared" si="10"/>
        <v>82978.5</v>
      </c>
      <c r="BR43" s="743">
        <f t="shared" si="11"/>
        <v>82978.569999999992</v>
      </c>
      <c r="BS43" s="75" t="str">
        <f>VLOOKUP(A43,Sheet2!A:B,2,FALSE)</f>
        <v>โรงพยาบาลอุทัย</v>
      </c>
    </row>
    <row r="44" spans="1:71" s="75" customFormat="1" x14ac:dyDescent="0.35">
      <c r="A44" s="80" t="s">
        <v>3071</v>
      </c>
      <c r="B44" s="85" t="s">
        <v>3072</v>
      </c>
      <c r="C44" s="1078">
        <v>116</v>
      </c>
      <c r="D44" s="69">
        <v>139908.25</v>
      </c>
      <c r="E44" s="564">
        <v>17426.025000000001</v>
      </c>
      <c r="F44" s="441">
        <v>17426.060000000001</v>
      </c>
      <c r="G44" s="1078">
        <v>8</v>
      </c>
      <c r="H44" s="69">
        <v>5193</v>
      </c>
      <c r="I44" s="564">
        <v>1334.7</v>
      </c>
      <c r="J44" s="441">
        <v>1334.7</v>
      </c>
      <c r="K44" s="49"/>
      <c r="L44" s="678"/>
      <c r="M44" s="699"/>
      <c r="N44" s="730"/>
      <c r="O44" s="49"/>
      <c r="P44" s="678"/>
      <c r="Q44" s="699"/>
      <c r="R44" s="730"/>
      <c r="S44" s="54"/>
      <c r="T44" s="679"/>
      <c r="U44" s="701"/>
      <c r="V44" s="732"/>
      <c r="W44" s="55"/>
      <c r="X44" s="676"/>
      <c r="Y44" s="692"/>
      <c r="Z44" s="723"/>
      <c r="AA44" s="49"/>
      <c r="AB44" s="678"/>
      <c r="AC44" s="699"/>
      <c r="AD44" s="730"/>
      <c r="AE44" s="54"/>
      <c r="AF44" s="682"/>
      <c r="AG44" s="707"/>
      <c r="AH44" s="738"/>
      <c r="AI44" s="49"/>
      <c r="AJ44" s="678"/>
      <c r="AK44" s="699"/>
      <c r="AL44" s="730"/>
      <c r="AM44" s="39"/>
      <c r="AN44" s="70"/>
      <c r="AO44" s="815"/>
      <c r="AP44" s="1029"/>
      <c r="AQ44" s="55"/>
      <c r="AR44" s="676"/>
      <c r="AS44" s="692"/>
      <c r="AT44" s="723"/>
      <c r="AU44" s="1078"/>
      <c r="AV44" s="69"/>
      <c r="AW44" s="564"/>
      <c r="AX44" s="441"/>
      <c r="AY44" s="49"/>
      <c r="AZ44" s="678"/>
      <c r="BA44" s="699"/>
      <c r="BB44" s="730"/>
      <c r="BC44" s="49"/>
      <c r="BD44" s="678"/>
      <c r="BE44" s="699"/>
      <c r="BF44" s="730"/>
      <c r="BG44" s="87"/>
      <c r="BH44" s="684"/>
      <c r="BI44" s="713"/>
      <c r="BJ44" s="744"/>
      <c r="BK44" s="49"/>
      <c r="BL44" s="678"/>
      <c r="BM44" s="699"/>
      <c r="BN44" s="730"/>
      <c r="BO44" s="74">
        <f t="shared" si="8"/>
        <v>124</v>
      </c>
      <c r="BP44" s="96">
        <f t="shared" si="9"/>
        <v>145101.25</v>
      </c>
      <c r="BQ44" s="712">
        <f t="shared" si="10"/>
        <v>18760.725000000002</v>
      </c>
      <c r="BR44" s="743">
        <f t="shared" si="11"/>
        <v>18760.760000000002</v>
      </c>
      <c r="BS44" s="75" t="str">
        <f>VLOOKUP(A44,Sheet2!A:B,2,FALSE)</f>
        <v>โรงพยาบาลมหาราช</v>
      </c>
    </row>
    <row r="45" spans="1:71" s="75" customFormat="1" x14ac:dyDescent="0.35">
      <c r="A45" s="78" t="s">
        <v>3073</v>
      </c>
      <c r="B45" s="82" t="s">
        <v>15</v>
      </c>
      <c r="C45" s="1078">
        <v>51</v>
      </c>
      <c r="D45" s="69">
        <v>55113.5</v>
      </c>
      <c r="E45" s="564">
        <v>7512.3</v>
      </c>
      <c r="F45" s="441">
        <v>7512.32</v>
      </c>
      <c r="G45" s="1078">
        <v>5</v>
      </c>
      <c r="H45" s="69">
        <v>3417</v>
      </c>
      <c r="I45" s="564">
        <v>891.9</v>
      </c>
      <c r="J45" s="441">
        <v>891.9</v>
      </c>
      <c r="K45" s="49"/>
      <c r="L45" s="678"/>
      <c r="M45" s="699"/>
      <c r="N45" s="730"/>
      <c r="O45" s="49"/>
      <c r="P45" s="678"/>
      <c r="Q45" s="699"/>
      <c r="R45" s="730"/>
      <c r="S45" s="54"/>
      <c r="T45" s="679"/>
      <c r="U45" s="701"/>
      <c r="V45" s="732"/>
      <c r="W45" s="55"/>
      <c r="X45" s="676"/>
      <c r="Y45" s="692"/>
      <c r="Z45" s="723"/>
      <c r="AA45" s="49"/>
      <c r="AB45" s="678"/>
      <c r="AC45" s="699"/>
      <c r="AD45" s="730"/>
      <c r="AE45" s="54"/>
      <c r="AF45" s="682"/>
      <c r="AG45" s="707"/>
      <c r="AH45" s="738"/>
      <c r="AI45" s="49"/>
      <c r="AJ45" s="678"/>
      <c r="AK45" s="699"/>
      <c r="AL45" s="730"/>
      <c r="AM45" s="39"/>
      <c r="AN45" s="70"/>
      <c r="AO45" s="815"/>
      <c r="AP45" s="1029"/>
      <c r="AQ45" s="55"/>
      <c r="AR45" s="676"/>
      <c r="AS45" s="692"/>
      <c r="AT45" s="723"/>
      <c r="AU45" s="1078"/>
      <c r="AV45" s="69"/>
      <c r="AW45" s="564"/>
      <c r="AX45" s="441"/>
      <c r="AY45" s="49"/>
      <c r="AZ45" s="678"/>
      <c r="BA45" s="699"/>
      <c r="BB45" s="730"/>
      <c r="BC45" s="49"/>
      <c r="BD45" s="678"/>
      <c r="BE45" s="699"/>
      <c r="BF45" s="730"/>
      <c r="BG45" s="83"/>
      <c r="BH45" s="96"/>
      <c r="BI45" s="712"/>
      <c r="BJ45" s="743"/>
      <c r="BK45" s="86"/>
      <c r="BL45" s="669"/>
      <c r="BM45" s="705"/>
      <c r="BN45" s="736"/>
      <c r="BO45" s="74">
        <f t="shared" si="8"/>
        <v>56</v>
      </c>
      <c r="BP45" s="96">
        <f t="shared" si="9"/>
        <v>58530.5</v>
      </c>
      <c r="BQ45" s="712">
        <f t="shared" si="10"/>
        <v>8404.2000000000007</v>
      </c>
      <c r="BR45" s="743">
        <f t="shared" si="11"/>
        <v>8404.2199999999993</v>
      </c>
      <c r="BS45" s="75" t="str">
        <f>VLOOKUP(A45,Sheet2!A:B,2,FALSE)</f>
        <v>โรงพยาบาลบ้านแพรก</v>
      </c>
    </row>
    <row r="46" spans="1:71" s="75" customFormat="1" x14ac:dyDescent="0.35">
      <c r="A46" s="1512" t="s">
        <v>12</v>
      </c>
      <c r="B46" s="1512"/>
      <c r="C46" s="55">
        <f t="shared" ref="C46:AH46" si="12">SUM(C30:C45)</f>
        <v>3094</v>
      </c>
      <c r="D46" s="676">
        <f t="shared" si="12"/>
        <v>3690907.5</v>
      </c>
      <c r="E46" s="692">
        <f t="shared" si="12"/>
        <v>777833.42500000005</v>
      </c>
      <c r="F46" s="723">
        <f t="shared" si="12"/>
        <v>777834.02</v>
      </c>
      <c r="G46" s="55">
        <f t="shared" si="12"/>
        <v>1229</v>
      </c>
      <c r="H46" s="676">
        <f t="shared" si="12"/>
        <v>1186922</v>
      </c>
      <c r="I46" s="692">
        <f t="shared" si="12"/>
        <v>281617.00000000006</v>
      </c>
      <c r="J46" s="723">
        <f t="shared" si="12"/>
        <v>281617.00000000006</v>
      </c>
      <c r="K46" s="55">
        <f t="shared" si="12"/>
        <v>0</v>
      </c>
      <c r="L46" s="676">
        <f t="shared" si="12"/>
        <v>0</v>
      </c>
      <c r="M46" s="692">
        <f t="shared" si="12"/>
        <v>0</v>
      </c>
      <c r="N46" s="723">
        <f t="shared" si="12"/>
        <v>0</v>
      </c>
      <c r="O46" s="55">
        <f t="shared" si="12"/>
        <v>2</v>
      </c>
      <c r="P46" s="676">
        <f t="shared" si="12"/>
        <v>1020.6320000000001</v>
      </c>
      <c r="Q46" s="692">
        <f t="shared" si="12"/>
        <v>750</v>
      </c>
      <c r="R46" s="723">
        <f t="shared" si="12"/>
        <v>750</v>
      </c>
      <c r="S46" s="55">
        <f t="shared" si="12"/>
        <v>2</v>
      </c>
      <c r="T46" s="676">
        <f t="shared" si="12"/>
        <v>410</v>
      </c>
      <c r="U46" s="692">
        <f t="shared" si="12"/>
        <v>410</v>
      </c>
      <c r="V46" s="723">
        <f t="shared" si="12"/>
        <v>410</v>
      </c>
      <c r="W46" s="55">
        <f t="shared" si="12"/>
        <v>0</v>
      </c>
      <c r="X46" s="676">
        <f t="shared" si="12"/>
        <v>0</v>
      </c>
      <c r="Y46" s="692">
        <f t="shared" si="12"/>
        <v>0</v>
      </c>
      <c r="Z46" s="723">
        <f t="shared" si="12"/>
        <v>0</v>
      </c>
      <c r="AA46" s="55">
        <f t="shared" si="12"/>
        <v>0</v>
      </c>
      <c r="AB46" s="676">
        <f t="shared" si="12"/>
        <v>0</v>
      </c>
      <c r="AC46" s="692">
        <f t="shared" si="12"/>
        <v>0</v>
      </c>
      <c r="AD46" s="723">
        <f t="shared" si="12"/>
        <v>0</v>
      </c>
      <c r="AE46" s="55">
        <f t="shared" si="12"/>
        <v>0</v>
      </c>
      <c r="AF46" s="676">
        <f t="shared" si="12"/>
        <v>0</v>
      </c>
      <c r="AG46" s="692">
        <f t="shared" si="12"/>
        <v>0</v>
      </c>
      <c r="AH46" s="723">
        <f t="shared" si="12"/>
        <v>0</v>
      </c>
      <c r="AI46" s="55">
        <f t="shared" ref="AI46:BN46" si="13">SUM(AI30:AI45)</f>
        <v>0</v>
      </c>
      <c r="AJ46" s="676">
        <f t="shared" si="13"/>
        <v>0</v>
      </c>
      <c r="AK46" s="692">
        <f t="shared" si="13"/>
        <v>0</v>
      </c>
      <c r="AL46" s="723">
        <f t="shared" si="13"/>
        <v>0</v>
      </c>
      <c r="AM46" s="55">
        <f t="shared" si="13"/>
        <v>1</v>
      </c>
      <c r="AN46" s="676">
        <f t="shared" si="13"/>
        <v>4573</v>
      </c>
      <c r="AO46" s="692">
        <f t="shared" si="13"/>
        <v>560</v>
      </c>
      <c r="AP46" s="723">
        <f t="shared" si="13"/>
        <v>560</v>
      </c>
      <c r="AQ46" s="55">
        <f t="shared" si="13"/>
        <v>0</v>
      </c>
      <c r="AR46" s="676">
        <f t="shared" si="13"/>
        <v>0</v>
      </c>
      <c r="AS46" s="692">
        <f t="shared" si="13"/>
        <v>0</v>
      </c>
      <c r="AT46" s="723">
        <f t="shared" si="13"/>
        <v>0</v>
      </c>
      <c r="AU46" s="55">
        <f t="shared" si="13"/>
        <v>7</v>
      </c>
      <c r="AV46" s="676">
        <f t="shared" si="13"/>
        <v>2840</v>
      </c>
      <c r="AW46" s="692">
        <f t="shared" si="13"/>
        <v>1125</v>
      </c>
      <c r="AX46" s="723">
        <f t="shared" si="13"/>
        <v>1125</v>
      </c>
      <c r="AY46" s="55">
        <f t="shared" si="13"/>
        <v>0</v>
      </c>
      <c r="AZ46" s="676">
        <f t="shared" si="13"/>
        <v>0</v>
      </c>
      <c r="BA46" s="692">
        <f t="shared" si="13"/>
        <v>0</v>
      </c>
      <c r="BB46" s="723">
        <f t="shared" si="13"/>
        <v>0</v>
      </c>
      <c r="BC46" s="55">
        <f t="shared" si="13"/>
        <v>1</v>
      </c>
      <c r="BD46" s="676">
        <f t="shared" si="13"/>
        <v>3826</v>
      </c>
      <c r="BE46" s="692">
        <f t="shared" si="13"/>
        <v>700</v>
      </c>
      <c r="BF46" s="723">
        <f t="shared" si="13"/>
        <v>700</v>
      </c>
      <c r="BG46" s="55">
        <f t="shared" si="13"/>
        <v>0</v>
      </c>
      <c r="BH46" s="676">
        <f t="shared" si="13"/>
        <v>0</v>
      </c>
      <c r="BI46" s="692">
        <f t="shared" si="13"/>
        <v>0</v>
      </c>
      <c r="BJ46" s="723">
        <f t="shared" si="13"/>
        <v>0</v>
      </c>
      <c r="BK46" s="55">
        <f t="shared" si="13"/>
        <v>0</v>
      </c>
      <c r="BL46" s="676">
        <f t="shared" si="13"/>
        <v>0</v>
      </c>
      <c r="BM46" s="692">
        <f t="shared" si="13"/>
        <v>0</v>
      </c>
      <c r="BN46" s="723">
        <f t="shared" si="13"/>
        <v>0</v>
      </c>
      <c r="BO46" s="74">
        <f t="shared" si="8"/>
        <v>4336</v>
      </c>
      <c r="BP46" s="96">
        <f t="shared" si="9"/>
        <v>4890499.1320000002</v>
      </c>
      <c r="BQ46" s="712">
        <f t="shared" si="10"/>
        <v>1062995.425</v>
      </c>
      <c r="BR46" s="743">
        <f t="shared" si="11"/>
        <v>1062996.02</v>
      </c>
    </row>
    <row r="47" spans="1:71" s="75" customFormat="1" x14ac:dyDescent="0.35">
      <c r="D47" s="675"/>
      <c r="E47" s="690"/>
      <c r="F47" s="721"/>
      <c r="H47" s="675"/>
      <c r="I47" s="690"/>
      <c r="J47" s="721"/>
      <c r="L47" s="675"/>
      <c r="M47" s="690"/>
      <c r="N47" s="721"/>
      <c r="P47" s="675"/>
      <c r="Q47" s="690"/>
      <c r="R47" s="721"/>
      <c r="T47" s="675"/>
      <c r="U47" s="690"/>
      <c r="V47" s="721"/>
      <c r="X47" s="675"/>
      <c r="Y47" s="690"/>
      <c r="Z47" s="721"/>
      <c r="AB47" s="675"/>
      <c r="AC47" s="690"/>
      <c r="AD47" s="721"/>
      <c r="AF47" s="675"/>
      <c r="AG47" s="690"/>
      <c r="AH47" s="721"/>
      <c r="AJ47" s="675"/>
      <c r="AK47" s="690"/>
      <c r="AL47" s="721"/>
      <c r="AN47" s="675"/>
      <c r="AO47" s="690"/>
      <c r="AP47" s="721"/>
      <c r="AR47" s="675"/>
      <c r="AS47" s="690"/>
      <c r="AT47" s="721"/>
      <c r="AV47" s="675"/>
      <c r="AW47" s="690"/>
      <c r="AX47" s="721"/>
      <c r="AZ47" s="675"/>
      <c r="BA47" s="690"/>
      <c r="BB47" s="721"/>
      <c r="BD47" s="675"/>
      <c r="BE47" s="690"/>
      <c r="BF47" s="721"/>
      <c r="BH47" s="675"/>
      <c r="BI47" s="690"/>
      <c r="BJ47" s="721"/>
      <c r="BL47" s="675"/>
      <c r="BM47" s="690"/>
      <c r="BN47" s="721"/>
      <c r="BP47" s="675"/>
      <c r="BQ47" s="690"/>
      <c r="BR47" s="721"/>
    </row>
    <row r="48" spans="1:71" s="75" customFormat="1" x14ac:dyDescent="0.35">
      <c r="D48" s="675"/>
      <c r="E48" s="690"/>
      <c r="F48" s="721"/>
      <c r="H48" s="675"/>
      <c r="I48" s="690"/>
      <c r="J48" s="721"/>
      <c r="L48" s="675"/>
      <c r="M48" s="690"/>
      <c r="N48" s="721"/>
      <c r="P48" s="675"/>
      <c r="Q48" s="690"/>
      <c r="R48" s="721"/>
      <c r="T48" s="675"/>
      <c r="U48" s="690"/>
      <c r="V48" s="721"/>
      <c r="X48" s="675"/>
      <c r="Y48" s="690"/>
      <c r="Z48" s="721"/>
      <c r="AB48" s="675"/>
      <c r="AC48" s="690"/>
      <c r="AD48" s="721"/>
      <c r="AF48" s="675"/>
      <c r="AG48" s="690"/>
      <c r="AH48" s="721"/>
      <c r="AJ48" s="675"/>
      <c r="AK48" s="690"/>
      <c r="AL48" s="721"/>
      <c r="AN48" s="675"/>
      <c r="AO48" s="690"/>
      <c r="AP48" s="721"/>
      <c r="AR48" s="675"/>
      <c r="AS48" s="690"/>
      <c r="AT48" s="721"/>
      <c r="AV48" s="675"/>
      <c r="AW48" s="690"/>
      <c r="AX48" s="721"/>
      <c r="AZ48" s="675"/>
      <c r="BA48" s="690"/>
      <c r="BB48" s="721"/>
      <c r="BD48" s="675"/>
      <c r="BE48" s="690"/>
      <c r="BF48" s="721"/>
      <c r="BH48" s="675"/>
      <c r="BI48" s="690"/>
      <c r="BJ48" s="721"/>
      <c r="BL48" s="675"/>
      <c r="BM48" s="690"/>
      <c r="BN48" s="721"/>
      <c r="BO48" s="60">
        <f>SUM(BO30:BO45)</f>
        <v>4336</v>
      </c>
      <c r="BP48" s="685">
        <f>SUM(BP30:BP45)</f>
        <v>4890499.1320000002</v>
      </c>
      <c r="BQ48" s="716">
        <f>SUM(BQ30:BQ45)</f>
        <v>1062995.425</v>
      </c>
      <c r="BR48" s="747">
        <f>SUM(BR30:BR45)</f>
        <v>1062996.02</v>
      </c>
    </row>
    <row r="49" spans="1:71" x14ac:dyDescent="0.35">
      <c r="A49" s="1513" t="e">
        <f>+#REF!</f>
        <v>#REF!</v>
      </c>
      <c r="B49" s="1513"/>
      <c r="C49" s="1513"/>
      <c r="D49" s="1513"/>
      <c r="E49" s="1513"/>
      <c r="F49" s="1513"/>
      <c r="G49" s="1513"/>
      <c r="H49" s="1513"/>
      <c r="I49" s="1513"/>
      <c r="J49" s="1513"/>
      <c r="K49" s="1513"/>
      <c r="L49" s="1513"/>
      <c r="M49" s="1513"/>
      <c r="N49" s="1513"/>
      <c r="O49" s="1513"/>
      <c r="P49" s="1513"/>
      <c r="Q49" s="1513"/>
      <c r="R49" s="1513"/>
      <c r="S49" s="1513"/>
      <c r="T49" s="1513"/>
      <c r="U49" s="1513"/>
      <c r="V49" s="1513"/>
      <c r="W49" s="1513"/>
      <c r="X49" s="1513"/>
      <c r="Y49" s="1513"/>
      <c r="Z49" s="1513"/>
      <c r="AA49" s="1513"/>
      <c r="AB49" s="1513"/>
      <c r="AC49" s="1513"/>
      <c r="AD49" s="1513"/>
      <c r="AE49" s="1513"/>
      <c r="AF49" s="1513"/>
      <c r="AG49" s="1513"/>
      <c r="AH49" s="1513"/>
      <c r="AI49" s="1513"/>
      <c r="AJ49" s="1513"/>
      <c r="AK49" s="708"/>
      <c r="AL49" s="739"/>
      <c r="AM49" s="431"/>
      <c r="AN49" s="683"/>
      <c r="AO49" s="708"/>
      <c r="AP49" s="739"/>
      <c r="AQ49" s="431"/>
      <c r="AR49" s="683"/>
      <c r="AS49" s="708"/>
      <c r="AT49" s="739"/>
      <c r="AU49" s="431"/>
      <c r="AV49" s="683"/>
      <c r="AW49" s="708"/>
      <c r="AX49" s="739"/>
      <c r="AY49" s="431"/>
      <c r="AZ49" s="683"/>
      <c r="BA49" s="708"/>
      <c r="BB49" s="739"/>
      <c r="BC49" s="431"/>
      <c r="BD49" s="683"/>
      <c r="BE49" s="708"/>
      <c r="BF49" s="739"/>
      <c r="BK49" s="431"/>
      <c r="BL49" s="683"/>
      <c r="BM49" s="708"/>
      <c r="BN49" s="739"/>
    </row>
    <row r="50" spans="1:71" x14ac:dyDescent="0.35">
      <c r="A50" s="1513" t="str">
        <f>+A2</f>
        <v>เดือน......พฤษภาคม 2560................</v>
      </c>
      <c r="B50" s="1513"/>
      <c r="C50" s="1513"/>
      <c r="D50" s="1513"/>
      <c r="E50" s="1513"/>
      <c r="F50" s="1513"/>
      <c r="G50" s="1513"/>
      <c r="H50" s="1513"/>
      <c r="I50" s="1513"/>
      <c r="J50" s="1513"/>
      <c r="K50" s="1513"/>
      <c r="L50" s="1513"/>
      <c r="M50" s="1513"/>
      <c r="N50" s="1513"/>
      <c r="O50" s="1513"/>
      <c r="P50" s="1513"/>
      <c r="Q50" s="1513"/>
      <c r="R50" s="1513"/>
      <c r="S50" s="1513"/>
      <c r="T50" s="1513"/>
      <c r="U50" s="1513"/>
      <c r="V50" s="1513"/>
      <c r="W50" s="1513"/>
      <c r="X50" s="1513"/>
      <c r="Y50" s="1513"/>
      <c r="Z50" s="1513"/>
      <c r="AA50" s="1513"/>
      <c r="AB50" s="1513"/>
      <c r="AC50" s="1513"/>
      <c r="AD50" s="1513"/>
      <c r="AE50" s="1513"/>
      <c r="AF50" s="1513"/>
      <c r="AG50" s="1513"/>
      <c r="AH50" s="1513"/>
      <c r="AI50" s="1513"/>
      <c r="AJ50" s="1513"/>
      <c r="AK50" s="708"/>
      <c r="AL50" s="739"/>
      <c r="AM50" s="431"/>
      <c r="AN50" s="683"/>
      <c r="AO50" s="708"/>
      <c r="AP50" s="739"/>
      <c r="AQ50" s="431"/>
      <c r="AR50" s="683"/>
      <c r="AS50" s="708"/>
      <c r="AT50" s="739"/>
      <c r="AU50" s="431"/>
      <c r="AV50" s="683"/>
      <c r="AW50" s="708"/>
      <c r="AX50" s="739"/>
      <c r="AY50" s="431"/>
      <c r="AZ50" s="683"/>
      <c r="BA50" s="708"/>
      <c r="BB50" s="739"/>
      <c r="BC50" s="431"/>
      <c r="BD50" s="683"/>
      <c r="BE50" s="708"/>
      <c r="BF50" s="739"/>
      <c r="BK50" s="431"/>
      <c r="BL50" s="683"/>
      <c r="BM50" s="708"/>
      <c r="BN50" s="739"/>
    </row>
    <row r="51" spans="1:71" s="47" customFormat="1" x14ac:dyDescent="0.35">
      <c r="A51" s="58" t="s">
        <v>1</v>
      </c>
      <c r="B51" s="59"/>
      <c r="C51" s="1504" t="s">
        <v>23672</v>
      </c>
      <c r="D51" s="1505"/>
      <c r="E51" s="700"/>
      <c r="F51" s="731"/>
      <c r="G51" s="1504" t="s">
        <v>23673</v>
      </c>
      <c r="H51" s="1505"/>
      <c r="I51" s="700"/>
      <c r="J51" s="731"/>
      <c r="K51" s="1504" t="s">
        <v>23674</v>
      </c>
      <c r="L51" s="1505"/>
      <c r="M51" s="700"/>
      <c r="N51" s="731"/>
      <c r="O51" s="1504" t="s">
        <v>23675</v>
      </c>
      <c r="P51" s="1505"/>
      <c r="Q51" s="700"/>
      <c r="R51" s="731"/>
      <c r="S51" s="1504" t="s">
        <v>23676</v>
      </c>
      <c r="T51" s="1505"/>
      <c r="U51" s="700"/>
      <c r="V51" s="731"/>
      <c r="W51" s="1504" t="s">
        <v>17</v>
      </c>
      <c r="X51" s="1505"/>
      <c r="Y51" s="700"/>
      <c r="Z51" s="731"/>
      <c r="AA51" s="1504" t="s">
        <v>23677</v>
      </c>
      <c r="AB51" s="1505"/>
      <c r="AC51" s="700"/>
      <c r="AD51" s="731"/>
      <c r="AE51" s="1504" t="s">
        <v>23681</v>
      </c>
      <c r="AF51" s="1505"/>
      <c r="AG51" s="700"/>
      <c r="AH51" s="731"/>
      <c r="AI51" s="1504" t="s">
        <v>2</v>
      </c>
      <c r="AJ51" s="1505"/>
      <c r="AK51" s="700"/>
      <c r="AL51" s="731"/>
      <c r="AM51" s="1504" t="s">
        <v>23670</v>
      </c>
      <c r="AN51" s="1505"/>
      <c r="AO51" s="700"/>
      <c r="AP51" s="731"/>
      <c r="AQ51" s="1504" t="s">
        <v>23678</v>
      </c>
      <c r="AR51" s="1505"/>
      <c r="AS51" s="700"/>
      <c r="AT51" s="731"/>
      <c r="AU51" s="1504" t="s">
        <v>23669</v>
      </c>
      <c r="AV51" s="1505"/>
      <c r="AW51" s="700"/>
      <c r="AX51" s="731"/>
      <c r="AY51" s="1504" t="s">
        <v>23679</v>
      </c>
      <c r="AZ51" s="1505"/>
      <c r="BA51" s="700"/>
      <c r="BB51" s="731"/>
      <c r="BC51" s="1504" t="s">
        <v>23671</v>
      </c>
      <c r="BD51" s="1505"/>
      <c r="BE51" s="700"/>
      <c r="BF51" s="731"/>
      <c r="BG51" s="1504" t="s">
        <v>13</v>
      </c>
      <c r="BH51" s="1505"/>
      <c r="BI51" s="700"/>
      <c r="BJ51" s="731"/>
      <c r="BK51" s="1504" t="s">
        <v>23680</v>
      </c>
      <c r="BL51" s="1505"/>
      <c r="BM51" s="700"/>
      <c r="BN51" s="731"/>
      <c r="BO51" s="1508" t="s">
        <v>12</v>
      </c>
      <c r="BP51" s="1509"/>
      <c r="BQ51" s="717"/>
      <c r="BR51" s="748"/>
    </row>
    <row r="52" spans="1:71" x14ac:dyDescent="0.35">
      <c r="A52" s="1503" t="s">
        <v>18</v>
      </c>
      <c r="B52" s="1503" t="s">
        <v>3</v>
      </c>
      <c r="C52" s="1501" t="s">
        <v>23687</v>
      </c>
      <c r="D52" s="1502"/>
      <c r="E52" s="686"/>
      <c r="F52" s="718"/>
      <c r="G52" s="1501" t="s">
        <v>23687</v>
      </c>
      <c r="H52" s="1502"/>
      <c r="I52" s="686"/>
      <c r="J52" s="718"/>
      <c r="K52" s="1501" t="s">
        <v>23687</v>
      </c>
      <c r="L52" s="1502"/>
      <c r="M52" s="686"/>
      <c r="N52" s="718"/>
      <c r="O52" s="1501" t="s">
        <v>23687</v>
      </c>
      <c r="P52" s="1502"/>
      <c r="Q52" s="686"/>
      <c r="R52" s="718"/>
      <c r="S52" s="1501" t="s">
        <v>23687</v>
      </c>
      <c r="T52" s="1502"/>
      <c r="U52" s="686"/>
      <c r="V52" s="718"/>
      <c r="W52" s="1501" t="s">
        <v>23687</v>
      </c>
      <c r="X52" s="1502"/>
      <c r="Y52" s="686"/>
      <c r="Z52" s="718"/>
      <c r="AA52" s="1501" t="s">
        <v>23687</v>
      </c>
      <c r="AB52" s="1502"/>
      <c r="AC52" s="686"/>
      <c r="AD52" s="718"/>
      <c r="AE52" s="1501" t="s">
        <v>23687</v>
      </c>
      <c r="AF52" s="1502"/>
      <c r="AG52" s="686"/>
      <c r="AH52" s="718"/>
      <c r="AI52" s="1501" t="s">
        <v>23687</v>
      </c>
      <c r="AJ52" s="1502"/>
      <c r="AK52" s="686"/>
      <c r="AL52" s="718"/>
      <c r="AM52" s="1501" t="s">
        <v>23687</v>
      </c>
      <c r="AN52" s="1502"/>
      <c r="AO52" s="686"/>
      <c r="AP52" s="718"/>
      <c r="AQ52" s="1501" t="s">
        <v>23687</v>
      </c>
      <c r="AR52" s="1502"/>
      <c r="AS52" s="686"/>
      <c r="AT52" s="718"/>
      <c r="AU52" s="1501" t="s">
        <v>23687</v>
      </c>
      <c r="AV52" s="1502"/>
      <c r="AW52" s="686"/>
      <c r="AX52" s="718"/>
      <c r="AY52" s="1501" t="s">
        <v>23687</v>
      </c>
      <c r="AZ52" s="1502"/>
      <c r="BA52" s="686"/>
      <c r="BB52" s="718"/>
      <c r="BC52" s="1501" t="s">
        <v>23687</v>
      </c>
      <c r="BD52" s="1502"/>
      <c r="BE52" s="686"/>
      <c r="BF52" s="718"/>
      <c r="BG52" s="1501" t="s">
        <v>23687</v>
      </c>
      <c r="BH52" s="1502"/>
      <c r="BI52" s="686"/>
      <c r="BJ52" s="718"/>
      <c r="BK52" s="1501" t="s">
        <v>23687</v>
      </c>
      <c r="BL52" s="1502"/>
      <c r="BM52" s="686"/>
      <c r="BN52" s="718"/>
      <c r="BO52" s="1501" t="s">
        <v>23687</v>
      </c>
      <c r="BP52" s="1502"/>
      <c r="BQ52" s="715"/>
      <c r="BR52" s="746"/>
    </row>
    <row r="53" spans="1:71" x14ac:dyDescent="0.35">
      <c r="A53" s="1503"/>
      <c r="B53" s="1503"/>
      <c r="C53" s="430" t="s">
        <v>4</v>
      </c>
      <c r="D53" s="673" t="s">
        <v>5</v>
      </c>
      <c r="E53" s="687" t="s">
        <v>23723</v>
      </c>
      <c r="F53" s="668" t="s">
        <v>23732</v>
      </c>
      <c r="G53" s="430" t="s">
        <v>4</v>
      </c>
      <c r="H53" s="673" t="s">
        <v>5</v>
      </c>
      <c r="I53" s="687" t="s">
        <v>23723</v>
      </c>
      <c r="J53" s="668" t="s">
        <v>23732</v>
      </c>
      <c r="K53" s="430" t="s">
        <v>4</v>
      </c>
      <c r="L53" s="673" t="s">
        <v>5</v>
      </c>
      <c r="M53" s="687" t="s">
        <v>23723</v>
      </c>
      <c r="N53" s="668" t="s">
        <v>23732</v>
      </c>
      <c r="O53" s="430" t="s">
        <v>4</v>
      </c>
      <c r="P53" s="673" t="s">
        <v>5</v>
      </c>
      <c r="Q53" s="687" t="s">
        <v>23723</v>
      </c>
      <c r="R53" s="668" t="s">
        <v>23732</v>
      </c>
      <c r="S53" s="430" t="s">
        <v>4</v>
      </c>
      <c r="T53" s="673" t="s">
        <v>5</v>
      </c>
      <c r="U53" s="687" t="s">
        <v>23723</v>
      </c>
      <c r="V53" s="668" t="s">
        <v>23732</v>
      </c>
      <c r="W53" s="430" t="s">
        <v>4</v>
      </c>
      <c r="X53" s="673" t="s">
        <v>5</v>
      </c>
      <c r="Y53" s="687" t="s">
        <v>23723</v>
      </c>
      <c r="Z53" s="668" t="s">
        <v>23732</v>
      </c>
      <c r="AA53" s="430" t="s">
        <v>4</v>
      </c>
      <c r="AB53" s="673" t="s">
        <v>5</v>
      </c>
      <c r="AC53" s="687" t="s">
        <v>23723</v>
      </c>
      <c r="AD53" s="668" t="s">
        <v>23732</v>
      </c>
      <c r="AE53" s="430" t="s">
        <v>4</v>
      </c>
      <c r="AF53" s="673" t="s">
        <v>5</v>
      </c>
      <c r="AG53" s="687" t="s">
        <v>23723</v>
      </c>
      <c r="AH53" s="668" t="s">
        <v>23732</v>
      </c>
      <c r="AI53" s="430" t="s">
        <v>4</v>
      </c>
      <c r="AJ53" s="673" t="s">
        <v>5</v>
      </c>
      <c r="AK53" s="687" t="s">
        <v>23723</v>
      </c>
      <c r="AL53" s="668" t="s">
        <v>23732</v>
      </c>
      <c r="AM53" s="430" t="s">
        <v>4</v>
      </c>
      <c r="AN53" s="673" t="s">
        <v>5</v>
      </c>
      <c r="AO53" s="687" t="s">
        <v>23723</v>
      </c>
      <c r="AP53" s="668" t="s">
        <v>23732</v>
      </c>
      <c r="AQ53" s="430" t="s">
        <v>4</v>
      </c>
      <c r="AR53" s="673" t="s">
        <v>5</v>
      </c>
      <c r="AS53" s="687" t="s">
        <v>23723</v>
      </c>
      <c r="AT53" s="668" t="s">
        <v>23732</v>
      </c>
      <c r="AU53" s="430" t="s">
        <v>4</v>
      </c>
      <c r="AV53" s="673" t="s">
        <v>5</v>
      </c>
      <c r="AW53" s="687" t="s">
        <v>23723</v>
      </c>
      <c r="AX53" s="668" t="s">
        <v>23732</v>
      </c>
      <c r="AY53" s="430" t="s">
        <v>4</v>
      </c>
      <c r="AZ53" s="673" t="s">
        <v>5</v>
      </c>
      <c r="BA53" s="687" t="s">
        <v>23723</v>
      </c>
      <c r="BB53" s="668" t="s">
        <v>23732</v>
      </c>
      <c r="BC53" s="430" t="s">
        <v>4</v>
      </c>
      <c r="BD53" s="673" t="s">
        <v>5</v>
      </c>
      <c r="BE53" s="687" t="s">
        <v>23723</v>
      </c>
      <c r="BF53" s="668" t="s">
        <v>23732</v>
      </c>
      <c r="BG53" s="430" t="s">
        <v>4</v>
      </c>
      <c r="BH53" s="673" t="s">
        <v>5</v>
      </c>
      <c r="BI53" s="687" t="s">
        <v>23723</v>
      </c>
      <c r="BJ53" s="668" t="s">
        <v>23732</v>
      </c>
      <c r="BK53" s="430" t="s">
        <v>4</v>
      </c>
      <c r="BL53" s="673" t="s">
        <v>5</v>
      </c>
      <c r="BM53" s="687" t="s">
        <v>23723</v>
      </c>
      <c r="BN53" s="668" t="s">
        <v>23732</v>
      </c>
      <c r="BO53" s="430" t="s">
        <v>4</v>
      </c>
      <c r="BP53" s="673" t="s">
        <v>5</v>
      </c>
      <c r="BQ53" s="687" t="s">
        <v>23723</v>
      </c>
      <c r="BR53" s="668" t="s">
        <v>23732</v>
      </c>
    </row>
    <row r="54" spans="1:71" x14ac:dyDescent="0.35">
      <c r="A54" s="50" t="s">
        <v>2910</v>
      </c>
      <c r="B54" s="51" t="s">
        <v>6</v>
      </c>
      <c r="C54" s="71">
        <f t="shared" ref="C54:AH54" si="14">+C6+C30</f>
        <v>0</v>
      </c>
      <c r="D54" s="91">
        <f t="shared" si="14"/>
        <v>0</v>
      </c>
      <c r="E54" s="693">
        <f t="shared" si="14"/>
        <v>0</v>
      </c>
      <c r="F54" s="724">
        <f t="shared" si="14"/>
        <v>0</v>
      </c>
      <c r="G54" s="429">
        <f t="shared" si="14"/>
        <v>32</v>
      </c>
      <c r="H54" s="68">
        <f t="shared" si="14"/>
        <v>27949</v>
      </c>
      <c r="I54" s="694">
        <f t="shared" si="14"/>
        <v>16657</v>
      </c>
      <c r="J54" s="725">
        <f t="shared" si="14"/>
        <v>16657</v>
      </c>
      <c r="K54" s="429">
        <f t="shared" si="14"/>
        <v>5</v>
      </c>
      <c r="L54" s="68">
        <f t="shared" si="14"/>
        <v>1744</v>
      </c>
      <c r="M54" s="694">
        <f t="shared" si="14"/>
        <v>1744</v>
      </c>
      <c r="N54" s="725">
        <f t="shared" si="14"/>
        <v>1744</v>
      </c>
      <c r="O54" s="429">
        <f t="shared" si="14"/>
        <v>15</v>
      </c>
      <c r="P54" s="68">
        <f t="shared" si="14"/>
        <v>7366.9120000000003</v>
      </c>
      <c r="Q54" s="694">
        <f t="shared" si="14"/>
        <v>4318.4400000000005</v>
      </c>
      <c r="R54" s="725">
        <f t="shared" si="14"/>
        <v>4318.4400000000005</v>
      </c>
      <c r="S54" s="429">
        <f t="shared" si="14"/>
        <v>2</v>
      </c>
      <c r="T54" s="68">
        <f t="shared" si="14"/>
        <v>410</v>
      </c>
      <c r="U54" s="694">
        <f t="shared" si="14"/>
        <v>410</v>
      </c>
      <c r="V54" s="725">
        <f t="shared" si="14"/>
        <v>410</v>
      </c>
      <c r="W54" s="429">
        <f t="shared" si="14"/>
        <v>15</v>
      </c>
      <c r="X54" s="68">
        <f t="shared" si="14"/>
        <v>4912</v>
      </c>
      <c r="Y54" s="694">
        <f t="shared" si="14"/>
        <v>4702</v>
      </c>
      <c r="Z54" s="725">
        <f t="shared" si="14"/>
        <v>4702</v>
      </c>
      <c r="AA54" s="429">
        <f t="shared" si="14"/>
        <v>20</v>
      </c>
      <c r="AB54" s="68">
        <f t="shared" si="14"/>
        <v>7842</v>
      </c>
      <c r="AC54" s="694">
        <f t="shared" si="14"/>
        <v>6074</v>
      </c>
      <c r="AD54" s="725">
        <f t="shared" si="14"/>
        <v>6074</v>
      </c>
      <c r="AE54" s="429">
        <f t="shared" si="14"/>
        <v>10</v>
      </c>
      <c r="AF54" s="68">
        <f t="shared" si="14"/>
        <v>5373</v>
      </c>
      <c r="AG54" s="694">
        <f t="shared" si="14"/>
        <v>4692</v>
      </c>
      <c r="AH54" s="725">
        <f t="shared" si="14"/>
        <v>4692</v>
      </c>
      <c r="AI54" s="429">
        <f t="shared" ref="AI54:BN54" si="15">+AI6+AI30</f>
        <v>3</v>
      </c>
      <c r="AJ54" s="68">
        <f t="shared" si="15"/>
        <v>925</v>
      </c>
      <c r="AK54" s="694">
        <f t="shared" si="15"/>
        <v>925</v>
      </c>
      <c r="AL54" s="725">
        <f t="shared" si="15"/>
        <v>925</v>
      </c>
      <c r="AM54" s="429">
        <f t="shared" si="15"/>
        <v>8</v>
      </c>
      <c r="AN54" s="68">
        <f t="shared" si="15"/>
        <v>1667</v>
      </c>
      <c r="AO54" s="694">
        <f t="shared" si="15"/>
        <v>1541</v>
      </c>
      <c r="AP54" s="725">
        <f t="shared" si="15"/>
        <v>1541</v>
      </c>
      <c r="AQ54" s="429">
        <f t="shared" si="15"/>
        <v>2</v>
      </c>
      <c r="AR54" s="68">
        <f t="shared" si="15"/>
        <v>580</v>
      </c>
      <c r="AS54" s="694">
        <f t="shared" si="15"/>
        <v>580</v>
      </c>
      <c r="AT54" s="725">
        <f t="shared" si="15"/>
        <v>580</v>
      </c>
      <c r="AU54" s="429">
        <f t="shared" si="15"/>
        <v>9</v>
      </c>
      <c r="AV54" s="68">
        <f t="shared" si="15"/>
        <v>3980</v>
      </c>
      <c r="AW54" s="694">
        <f t="shared" si="15"/>
        <v>3630</v>
      </c>
      <c r="AX54" s="725">
        <f t="shared" si="15"/>
        <v>3630</v>
      </c>
      <c r="AY54" s="429">
        <f t="shared" si="15"/>
        <v>0</v>
      </c>
      <c r="AZ54" s="68">
        <f t="shared" si="15"/>
        <v>0</v>
      </c>
      <c r="BA54" s="694">
        <f t="shared" si="15"/>
        <v>0</v>
      </c>
      <c r="BB54" s="725">
        <f t="shared" si="15"/>
        <v>0</v>
      </c>
      <c r="BC54" s="429">
        <f t="shared" si="15"/>
        <v>57</v>
      </c>
      <c r="BD54" s="68">
        <f t="shared" si="15"/>
        <v>19966</v>
      </c>
      <c r="BE54" s="694">
        <f t="shared" si="15"/>
        <v>16202</v>
      </c>
      <c r="BF54" s="725">
        <f t="shared" si="15"/>
        <v>16202</v>
      </c>
      <c r="BG54" s="429">
        <f t="shared" si="15"/>
        <v>1</v>
      </c>
      <c r="BH54" s="68">
        <f t="shared" si="15"/>
        <v>100</v>
      </c>
      <c r="BI54" s="694">
        <f t="shared" si="15"/>
        <v>100</v>
      </c>
      <c r="BJ54" s="725">
        <f t="shared" si="15"/>
        <v>100</v>
      </c>
      <c r="BK54" s="429">
        <f t="shared" si="15"/>
        <v>3</v>
      </c>
      <c r="BL54" s="68">
        <f t="shared" si="15"/>
        <v>805</v>
      </c>
      <c r="BM54" s="694">
        <f t="shared" si="15"/>
        <v>805</v>
      </c>
      <c r="BN54" s="725">
        <f t="shared" si="15"/>
        <v>805</v>
      </c>
      <c r="BO54" s="74">
        <f t="shared" ref="BO54" si="16">+C54+G54+K54+O54+S54+W54+AA54+AE54+AI54+AM54+AQ54+AU54+AY54+BC54+BG54+BK54</f>
        <v>182</v>
      </c>
      <c r="BP54" s="96">
        <f t="shared" ref="BP54" si="17">+D54+H54+L54+P54+T54+X54+AB54+AF54+AJ54+AN54+AR54+AV54+AZ54+BD54+BH54+BL54</f>
        <v>83619.911999999997</v>
      </c>
      <c r="BQ54" s="712">
        <f t="shared" ref="BQ54" si="18">+E54+I54+M54+Q54+U54+Y54+AC54+AG54+AK54+AO54+AS54+AW54+BA54+BE54+BI54+BM54</f>
        <v>62380.44</v>
      </c>
      <c r="BR54" s="743">
        <f t="shared" ref="BR54" si="19">+F54+J54+N54+R54+V54+Z54+AD54+AH54+AL54+AP54+AT54+AX54+BB54+BF54+BJ54+BN54</f>
        <v>62380.44</v>
      </c>
      <c r="BS54" s="45" t="str">
        <f>VLOOKUP(A54,Sheet2!A:B,2,FALSE)</f>
        <v>โรงพยาบาลพระนครศรีอยุธยา</v>
      </c>
    </row>
    <row r="55" spans="1:71" x14ac:dyDescent="0.35">
      <c r="A55" s="50" t="s">
        <v>2952</v>
      </c>
      <c r="B55" s="51" t="s">
        <v>7</v>
      </c>
      <c r="C55" s="429">
        <f t="shared" ref="C55:AH55" si="20">+C7+C31</f>
        <v>139</v>
      </c>
      <c r="D55" s="68">
        <f t="shared" si="20"/>
        <v>124482</v>
      </c>
      <c r="E55" s="694">
        <f t="shared" si="20"/>
        <v>58229</v>
      </c>
      <c r="F55" s="725">
        <f t="shared" si="20"/>
        <v>58229</v>
      </c>
      <c r="G55" s="71">
        <f t="shared" si="20"/>
        <v>0</v>
      </c>
      <c r="H55" s="91">
        <f t="shared" si="20"/>
        <v>0</v>
      </c>
      <c r="I55" s="693">
        <f t="shared" si="20"/>
        <v>0</v>
      </c>
      <c r="J55" s="724">
        <f t="shared" si="20"/>
        <v>0</v>
      </c>
      <c r="K55" s="429">
        <f t="shared" si="20"/>
        <v>0</v>
      </c>
      <c r="L55" s="68">
        <f t="shared" si="20"/>
        <v>0</v>
      </c>
      <c r="M55" s="694">
        <f t="shared" si="20"/>
        <v>0</v>
      </c>
      <c r="N55" s="725">
        <f t="shared" si="20"/>
        <v>0</v>
      </c>
      <c r="O55" s="429">
        <f t="shared" si="20"/>
        <v>4</v>
      </c>
      <c r="P55" s="68">
        <f t="shared" si="20"/>
        <v>817.15</v>
      </c>
      <c r="Q55" s="694">
        <f t="shared" si="20"/>
        <v>817.15</v>
      </c>
      <c r="R55" s="725">
        <f t="shared" si="20"/>
        <v>817.15</v>
      </c>
      <c r="S55" s="429">
        <f t="shared" si="20"/>
        <v>27</v>
      </c>
      <c r="T55" s="68">
        <f t="shared" si="20"/>
        <v>17634</v>
      </c>
      <c r="U55" s="694">
        <f t="shared" si="20"/>
        <v>9601</v>
      </c>
      <c r="V55" s="725">
        <f t="shared" si="20"/>
        <v>9601</v>
      </c>
      <c r="W55" s="429">
        <f t="shared" si="20"/>
        <v>26</v>
      </c>
      <c r="X55" s="68">
        <f t="shared" si="20"/>
        <v>8023</v>
      </c>
      <c r="Y55" s="694">
        <f t="shared" si="20"/>
        <v>6078</v>
      </c>
      <c r="Z55" s="725">
        <f t="shared" si="20"/>
        <v>6078</v>
      </c>
      <c r="AA55" s="429">
        <f t="shared" si="20"/>
        <v>22</v>
      </c>
      <c r="AB55" s="68">
        <f t="shared" si="20"/>
        <v>7892</v>
      </c>
      <c r="AC55" s="694">
        <f t="shared" si="20"/>
        <v>4142</v>
      </c>
      <c r="AD55" s="725">
        <f t="shared" si="20"/>
        <v>4142</v>
      </c>
      <c r="AE55" s="429">
        <f t="shared" si="20"/>
        <v>2</v>
      </c>
      <c r="AF55" s="68">
        <f t="shared" si="20"/>
        <v>860</v>
      </c>
      <c r="AG55" s="694">
        <f t="shared" si="20"/>
        <v>860</v>
      </c>
      <c r="AH55" s="725">
        <f t="shared" si="20"/>
        <v>860</v>
      </c>
      <c r="AI55" s="429">
        <f t="shared" ref="AI55:BN55" si="21">+AI7+AI31</f>
        <v>12</v>
      </c>
      <c r="AJ55" s="68">
        <f t="shared" si="21"/>
        <v>3796</v>
      </c>
      <c r="AK55" s="694">
        <f t="shared" si="21"/>
        <v>3442</v>
      </c>
      <c r="AL55" s="725">
        <f t="shared" si="21"/>
        <v>3442</v>
      </c>
      <c r="AM55" s="429">
        <f t="shared" si="21"/>
        <v>0</v>
      </c>
      <c r="AN55" s="68">
        <f t="shared" si="21"/>
        <v>0</v>
      </c>
      <c r="AO55" s="694">
        <f t="shared" si="21"/>
        <v>0</v>
      </c>
      <c r="AP55" s="725">
        <f t="shared" si="21"/>
        <v>0</v>
      </c>
      <c r="AQ55" s="429">
        <f t="shared" si="21"/>
        <v>21</v>
      </c>
      <c r="AR55" s="68">
        <f t="shared" si="21"/>
        <v>11113</v>
      </c>
      <c r="AS55" s="694">
        <f t="shared" si="21"/>
        <v>8758</v>
      </c>
      <c r="AT55" s="725">
        <f t="shared" si="21"/>
        <v>8758</v>
      </c>
      <c r="AU55" s="429">
        <f t="shared" si="21"/>
        <v>0</v>
      </c>
      <c r="AV55" s="68">
        <f t="shared" si="21"/>
        <v>0</v>
      </c>
      <c r="AW55" s="694">
        <f t="shared" si="21"/>
        <v>0</v>
      </c>
      <c r="AX55" s="725">
        <f t="shared" si="21"/>
        <v>0</v>
      </c>
      <c r="AY55" s="429">
        <f t="shared" si="21"/>
        <v>0</v>
      </c>
      <c r="AZ55" s="68">
        <f t="shared" si="21"/>
        <v>0</v>
      </c>
      <c r="BA55" s="694">
        <f t="shared" si="21"/>
        <v>0</v>
      </c>
      <c r="BB55" s="725">
        <f t="shared" si="21"/>
        <v>0</v>
      </c>
      <c r="BC55" s="429">
        <f t="shared" si="21"/>
        <v>4</v>
      </c>
      <c r="BD55" s="68">
        <f t="shared" si="21"/>
        <v>1978</v>
      </c>
      <c r="BE55" s="694">
        <f t="shared" si="21"/>
        <v>1978</v>
      </c>
      <c r="BF55" s="725">
        <f t="shared" si="21"/>
        <v>1978</v>
      </c>
      <c r="BG55" s="429">
        <f t="shared" si="21"/>
        <v>0</v>
      </c>
      <c r="BH55" s="68">
        <f t="shared" si="21"/>
        <v>0</v>
      </c>
      <c r="BI55" s="694">
        <f t="shared" si="21"/>
        <v>0</v>
      </c>
      <c r="BJ55" s="725">
        <f t="shared" si="21"/>
        <v>0</v>
      </c>
      <c r="BK55" s="429">
        <f t="shared" si="21"/>
        <v>0</v>
      </c>
      <c r="BL55" s="68">
        <f t="shared" si="21"/>
        <v>0</v>
      </c>
      <c r="BM55" s="694">
        <f t="shared" si="21"/>
        <v>0</v>
      </c>
      <c r="BN55" s="725">
        <f t="shared" si="21"/>
        <v>0</v>
      </c>
      <c r="BO55" s="74">
        <f t="shared" ref="BO55:BO70" si="22">+C55+G55+K55+O55+S55+W55+AA55+AE55+AI55+AM55+AQ55+AU55+AY55+BC55+BG55+BK55</f>
        <v>257</v>
      </c>
      <c r="BP55" s="96">
        <f t="shared" ref="BP55:BP70" si="23">+D55+H55+L55+P55+T55+X55+AB55+AF55+AJ55+AN55+AR55+AV55+AZ55+BD55+BH55+BL55</f>
        <v>176595.15</v>
      </c>
      <c r="BQ55" s="712">
        <f t="shared" ref="BQ55:BQ70" si="24">+E55+I55+M55+Q55+U55+Y55+AC55+AG55+AK55+AO55+AS55+AW55+BA55+BE55+BI55+BM55</f>
        <v>93905.15</v>
      </c>
      <c r="BR55" s="743">
        <f t="shared" ref="BR55:BR70" si="25">+F55+J55+N55+R55+V55+Z55+AD55+AH55+AL55+AP55+AT55+AX55+BB55+BF55+BJ55+BN55</f>
        <v>93905.15</v>
      </c>
      <c r="BS55" s="45" t="str">
        <f>VLOOKUP(A55,Sheet2!A:B,2,FALSE)</f>
        <v>โรงพยาบาลเสนา</v>
      </c>
    </row>
    <row r="56" spans="1:71" x14ac:dyDescent="0.35">
      <c r="A56" s="50" t="s">
        <v>3053</v>
      </c>
      <c r="B56" s="51" t="s">
        <v>3054</v>
      </c>
      <c r="C56" s="429">
        <f t="shared" ref="C56:AH56" si="26">+C8+C32</f>
        <v>351</v>
      </c>
      <c r="D56" s="68">
        <f t="shared" si="26"/>
        <v>416584.5</v>
      </c>
      <c r="E56" s="694">
        <f t="shared" si="26"/>
        <v>83937</v>
      </c>
      <c r="F56" s="725">
        <f t="shared" si="26"/>
        <v>83937.09</v>
      </c>
      <c r="G56" s="429">
        <f t="shared" si="26"/>
        <v>14</v>
      </c>
      <c r="H56" s="68">
        <f t="shared" si="26"/>
        <v>23236</v>
      </c>
      <c r="I56" s="694">
        <f t="shared" si="26"/>
        <v>4218.5</v>
      </c>
      <c r="J56" s="725">
        <f t="shared" si="26"/>
        <v>4218.5</v>
      </c>
      <c r="K56" s="71">
        <f t="shared" si="26"/>
        <v>0</v>
      </c>
      <c r="L56" s="91">
        <f t="shared" si="26"/>
        <v>0</v>
      </c>
      <c r="M56" s="693">
        <f t="shared" si="26"/>
        <v>0</v>
      </c>
      <c r="N56" s="724">
        <f t="shared" si="26"/>
        <v>0</v>
      </c>
      <c r="O56" s="429">
        <f t="shared" si="26"/>
        <v>0</v>
      </c>
      <c r="P56" s="68">
        <f t="shared" si="26"/>
        <v>0</v>
      </c>
      <c r="Q56" s="694">
        <f t="shared" si="26"/>
        <v>0</v>
      </c>
      <c r="R56" s="725">
        <f t="shared" si="26"/>
        <v>0</v>
      </c>
      <c r="S56" s="429">
        <f t="shared" si="26"/>
        <v>0</v>
      </c>
      <c r="T56" s="68">
        <f t="shared" si="26"/>
        <v>0</v>
      </c>
      <c r="U56" s="694">
        <f t="shared" si="26"/>
        <v>0</v>
      </c>
      <c r="V56" s="725">
        <f t="shared" si="26"/>
        <v>0</v>
      </c>
      <c r="W56" s="429">
        <f t="shared" si="26"/>
        <v>0</v>
      </c>
      <c r="X56" s="68">
        <f t="shared" si="26"/>
        <v>0</v>
      </c>
      <c r="Y56" s="694">
        <f t="shared" si="26"/>
        <v>0</v>
      </c>
      <c r="Z56" s="725">
        <f t="shared" si="26"/>
        <v>0</v>
      </c>
      <c r="AA56" s="429">
        <f t="shared" si="26"/>
        <v>0</v>
      </c>
      <c r="AB56" s="68">
        <f t="shared" si="26"/>
        <v>0</v>
      </c>
      <c r="AC56" s="694">
        <f t="shared" si="26"/>
        <v>0</v>
      </c>
      <c r="AD56" s="725">
        <f t="shared" si="26"/>
        <v>0</v>
      </c>
      <c r="AE56" s="429">
        <f t="shared" si="26"/>
        <v>1</v>
      </c>
      <c r="AF56" s="68">
        <f t="shared" si="26"/>
        <v>50</v>
      </c>
      <c r="AG56" s="694">
        <f t="shared" si="26"/>
        <v>25</v>
      </c>
      <c r="AH56" s="725">
        <f t="shared" si="26"/>
        <v>25</v>
      </c>
      <c r="AI56" s="429">
        <f t="shared" ref="AI56:BN56" si="27">+AI8+AI32</f>
        <v>1</v>
      </c>
      <c r="AJ56" s="68">
        <f t="shared" si="27"/>
        <v>94</v>
      </c>
      <c r="AK56" s="694">
        <f t="shared" si="27"/>
        <v>47</v>
      </c>
      <c r="AL56" s="725">
        <f t="shared" si="27"/>
        <v>47</v>
      </c>
      <c r="AM56" s="429">
        <f t="shared" si="27"/>
        <v>2</v>
      </c>
      <c r="AN56" s="68">
        <f t="shared" si="27"/>
        <v>525</v>
      </c>
      <c r="AO56" s="694">
        <f t="shared" si="27"/>
        <v>262.5</v>
      </c>
      <c r="AP56" s="725">
        <f t="shared" si="27"/>
        <v>262.5</v>
      </c>
      <c r="AQ56" s="429">
        <f t="shared" si="27"/>
        <v>0</v>
      </c>
      <c r="AR56" s="68">
        <f t="shared" si="27"/>
        <v>0</v>
      </c>
      <c r="AS56" s="694">
        <f t="shared" si="27"/>
        <v>0</v>
      </c>
      <c r="AT56" s="725">
        <f t="shared" si="27"/>
        <v>0</v>
      </c>
      <c r="AU56" s="429">
        <f t="shared" si="27"/>
        <v>0</v>
      </c>
      <c r="AV56" s="68">
        <f t="shared" si="27"/>
        <v>0</v>
      </c>
      <c r="AW56" s="694">
        <f t="shared" si="27"/>
        <v>0</v>
      </c>
      <c r="AX56" s="725">
        <f t="shared" si="27"/>
        <v>0</v>
      </c>
      <c r="AY56" s="429">
        <f t="shared" si="27"/>
        <v>0</v>
      </c>
      <c r="AZ56" s="68">
        <f t="shared" si="27"/>
        <v>0</v>
      </c>
      <c r="BA56" s="694">
        <f t="shared" si="27"/>
        <v>0</v>
      </c>
      <c r="BB56" s="725">
        <f t="shared" si="27"/>
        <v>0</v>
      </c>
      <c r="BC56" s="429">
        <f t="shared" si="27"/>
        <v>1</v>
      </c>
      <c r="BD56" s="68">
        <f t="shared" si="27"/>
        <v>224</v>
      </c>
      <c r="BE56" s="694">
        <f t="shared" si="27"/>
        <v>112</v>
      </c>
      <c r="BF56" s="725">
        <f t="shared" si="27"/>
        <v>112</v>
      </c>
      <c r="BG56" s="429">
        <f t="shared" si="27"/>
        <v>1</v>
      </c>
      <c r="BH56" s="68">
        <f t="shared" si="27"/>
        <v>311</v>
      </c>
      <c r="BI56" s="694">
        <f t="shared" si="27"/>
        <v>155.5</v>
      </c>
      <c r="BJ56" s="725">
        <f t="shared" si="27"/>
        <v>155.5</v>
      </c>
      <c r="BK56" s="429">
        <f t="shared" si="27"/>
        <v>0</v>
      </c>
      <c r="BL56" s="68">
        <f t="shared" si="27"/>
        <v>0</v>
      </c>
      <c r="BM56" s="694">
        <f t="shared" si="27"/>
        <v>0</v>
      </c>
      <c r="BN56" s="725">
        <f t="shared" si="27"/>
        <v>0</v>
      </c>
      <c r="BO56" s="74">
        <f t="shared" si="22"/>
        <v>371</v>
      </c>
      <c r="BP56" s="96">
        <f t="shared" si="23"/>
        <v>441024.5</v>
      </c>
      <c r="BQ56" s="712">
        <f t="shared" si="24"/>
        <v>88757.5</v>
      </c>
      <c r="BR56" s="743">
        <f t="shared" si="25"/>
        <v>88757.59</v>
      </c>
      <c r="BS56" s="45" t="str">
        <f>VLOOKUP(A56,Sheet2!A:B,2,FALSE)</f>
        <v>โรงพยาบาลท่าเรือ</v>
      </c>
    </row>
    <row r="57" spans="1:71" x14ac:dyDescent="0.35">
      <c r="A57" s="48" t="s">
        <v>3055</v>
      </c>
      <c r="B57" s="51" t="s">
        <v>8</v>
      </c>
      <c r="C57" s="429">
        <f t="shared" ref="C57:AH57" si="28">+C9+C33</f>
        <v>626</v>
      </c>
      <c r="D57" s="68">
        <f t="shared" si="28"/>
        <v>786766</v>
      </c>
      <c r="E57" s="694">
        <f t="shared" si="28"/>
        <v>147437.375</v>
      </c>
      <c r="F57" s="725">
        <f t="shared" si="28"/>
        <v>147437.5</v>
      </c>
      <c r="G57" s="429">
        <f t="shared" si="28"/>
        <v>25</v>
      </c>
      <c r="H57" s="68">
        <f t="shared" si="28"/>
        <v>21075</v>
      </c>
      <c r="I57" s="694">
        <f t="shared" si="28"/>
        <v>6416.5</v>
      </c>
      <c r="J57" s="725">
        <f t="shared" si="28"/>
        <v>6416.5</v>
      </c>
      <c r="K57" s="429">
        <f t="shared" si="28"/>
        <v>3</v>
      </c>
      <c r="L57" s="68">
        <f t="shared" si="28"/>
        <v>4481</v>
      </c>
      <c r="M57" s="694">
        <f t="shared" si="28"/>
        <v>727.5</v>
      </c>
      <c r="N57" s="725">
        <f t="shared" si="28"/>
        <v>727.5</v>
      </c>
      <c r="O57" s="71">
        <f t="shared" si="28"/>
        <v>0</v>
      </c>
      <c r="P57" s="91">
        <f t="shared" si="28"/>
        <v>0</v>
      </c>
      <c r="Q57" s="693">
        <f t="shared" si="28"/>
        <v>0</v>
      </c>
      <c r="R57" s="724">
        <f t="shared" si="28"/>
        <v>0</v>
      </c>
      <c r="S57" s="429">
        <f t="shared" si="28"/>
        <v>0</v>
      </c>
      <c r="T57" s="68">
        <f t="shared" si="28"/>
        <v>0</v>
      </c>
      <c r="U57" s="694">
        <f t="shared" si="28"/>
        <v>0</v>
      </c>
      <c r="V57" s="725">
        <f t="shared" si="28"/>
        <v>0</v>
      </c>
      <c r="W57" s="429">
        <f t="shared" si="28"/>
        <v>1</v>
      </c>
      <c r="X57" s="68">
        <f t="shared" si="28"/>
        <v>155</v>
      </c>
      <c r="Y57" s="694">
        <f t="shared" si="28"/>
        <v>77.5</v>
      </c>
      <c r="Z57" s="725">
        <f t="shared" si="28"/>
        <v>77.5</v>
      </c>
      <c r="AA57" s="429">
        <f t="shared" si="28"/>
        <v>0</v>
      </c>
      <c r="AB57" s="68">
        <f t="shared" si="28"/>
        <v>0</v>
      </c>
      <c r="AC57" s="694">
        <f t="shared" si="28"/>
        <v>0</v>
      </c>
      <c r="AD57" s="725">
        <f t="shared" si="28"/>
        <v>0</v>
      </c>
      <c r="AE57" s="429">
        <f t="shared" si="28"/>
        <v>3</v>
      </c>
      <c r="AF57" s="68">
        <f t="shared" si="28"/>
        <v>1562</v>
      </c>
      <c r="AG57" s="694">
        <f t="shared" si="28"/>
        <v>781</v>
      </c>
      <c r="AH57" s="725">
        <f t="shared" si="28"/>
        <v>781</v>
      </c>
      <c r="AI57" s="429">
        <f t="shared" ref="AI57:BN57" si="29">+AI9+AI33</f>
        <v>1</v>
      </c>
      <c r="AJ57" s="68">
        <f t="shared" si="29"/>
        <v>116</v>
      </c>
      <c r="AK57" s="694">
        <f t="shared" si="29"/>
        <v>58</v>
      </c>
      <c r="AL57" s="725">
        <f t="shared" si="29"/>
        <v>58</v>
      </c>
      <c r="AM57" s="429">
        <f t="shared" si="29"/>
        <v>1</v>
      </c>
      <c r="AN57" s="68">
        <f t="shared" si="29"/>
        <v>2998</v>
      </c>
      <c r="AO57" s="694">
        <f t="shared" si="29"/>
        <v>350</v>
      </c>
      <c r="AP57" s="725">
        <f t="shared" si="29"/>
        <v>350</v>
      </c>
      <c r="AQ57" s="429">
        <f t="shared" si="29"/>
        <v>0</v>
      </c>
      <c r="AR57" s="68">
        <f t="shared" si="29"/>
        <v>0</v>
      </c>
      <c r="AS57" s="694">
        <f t="shared" si="29"/>
        <v>0</v>
      </c>
      <c r="AT57" s="725">
        <f t="shared" si="29"/>
        <v>0</v>
      </c>
      <c r="AU57" s="429">
        <f t="shared" si="29"/>
        <v>4</v>
      </c>
      <c r="AV57" s="68">
        <f t="shared" si="29"/>
        <v>2140</v>
      </c>
      <c r="AW57" s="694">
        <f t="shared" si="29"/>
        <v>750</v>
      </c>
      <c r="AX57" s="725">
        <f t="shared" si="29"/>
        <v>750</v>
      </c>
      <c r="AY57" s="429">
        <f t="shared" si="29"/>
        <v>0</v>
      </c>
      <c r="AZ57" s="68">
        <f t="shared" si="29"/>
        <v>0</v>
      </c>
      <c r="BA57" s="694">
        <f t="shared" si="29"/>
        <v>0</v>
      </c>
      <c r="BB57" s="725">
        <f t="shared" si="29"/>
        <v>0</v>
      </c>
      <c r="BC57" s="429">
        <f t="shared" si="29"/>
        <v>3</v>
      </c>
      <c r="BD57" s="68">
        <f t="shared" si="29"/>
        <v>677</v>
      </c>
      <c r="BE57" s="694">
        <f t="shared" si="29"/>
        <v>338.5</v>
      </c>
      <c r="BF57" s="725">
        <f t="shared" si="29"/>
        <v>338.5</v>
      </c>
      <c r="BG57" s="429">
        <f t="shared" si="29"/>
        <v>1</v>
      </c>
      <c r="BH57" s="68">
        <f t="shared" si="29"/>
        <v>476</v>
      </c>
      <c r="BI57" s="694">
        <f t="shared" si="29"/>
        <v>238</v>
      </c>
      <c r="BJ57" s="725">
        <f t="shared" si="29"/>
        <v>238</v>
      </c>
      <c r="BK57" s="429">
        <f t="shared" si="29"/>
        <v>1</v>
      </c>
      <c r="BL57" s="68">
        <f t="shared" si="29"/>
        <v>0</v>
      </c>
      <c r="BM57" s="694">
        <f t="shared" si="29"/>
        <v>0</v>
      </c>
      <c r="BN57" s="725">
        <f t="shared" si="29"/>
        <v>0</v>
      </c>
      <c r="BO57" s="74">
        <f t="shared" si="22"/>
        <v>669</v>
      </c>
      <c r="BP57" s="96">
        <f t="shared" si="23"/>
        <v>820446</v>
      </c>
      <c r="BQ57" s="712">
        <f t="shared" si="24"/>
        <v>157174.375</v>
      </c>
      <c r="BR57" s="743">
        <f t="shared" si="25"/>
        <v>157174.5</v>
      </c>
      <c r="BS57" s="45" t="str">
        <f>VLOOKUP(A57,Sheet2!A:B,2,FALSE)</f>
        <v>โรงพยาบาลสมเด็จพระสังฆราช(นครหลวง)</v>
      </c>
    </row>
    <row r="58" spans="1:71" x14ac:dyDescent="0.35">
      <c r="A58" s="50" t="s">
        <v>3057</v>
      </c>
      <c r="B58" s="52" t="s">
        <v>3058</v>
      </c>
      <c r="C58" s="429">
        <f t="shared" ref="C58:AH58" si="30">+C10+C34</f>
        <v>83</v>
      </c>
      <c r="D58" s="68">
        <f t="shared" si="30"/>
        <v>123519</v>
      </c>
      <c r="E58" s="694">
        <f t="shared" si="30"/>
        <v>15583.125</v>
      </c>
      <c r="F58" s="725">
        <f t="shared" si="30"/>
        <v>15583.189999999999</v>
      </c>
      <c r="G58" s="429">
        <f t="shared" si="30"/>
        <v>201</v>
      </c>
      <c r="H58" s="68">
        <f t="shared" si="30"/>
        <v>189856</v>
      </c>
      <c r="I58" s="694">
        <f t="shared" si="30"/>
        <v>44469.5</v>
      </c>
      <c r="J58" s="725">
        <f t="shared" si="30"/>
        <v>44469.5</v>
      </c>
      <c r="K58" s="429">
        <f t="shared" si="30"/>
        <v>0</v>
      </c>
      <c r="L58" s="68">
        <f t="shared" si="30"/>
        <v>0</v>
      </c>
      <c r="M58" s="694">
        <f t="shared" si="30"/>
        <v>0</v>
      </c>
      <c r="N58" s="725">
        <f t="shared" si="30"/>
        <v>0</v>
      </c>
      <c r="O58" s="429">
        <f t="shared" si="30"/>
        <v>1</v>
      </c>
      <c r="P58" s="68">
        <f t="shared" si="30"/>
        <v>95</v>
      </c>
      <c r="Q58" s="694">
        <f t="shared" si="30"/>
        <v>47.5</v>
      </c>
      <c r="R58" s="725">
        <f t="shared" si="30"/>
        <v>47.5</v>
      </c>
      <c r="S58" s="71">
        <f t="shared" si="30"/>
        <v>0</v>
      </c>
      <c r="T58" s="91">
        <f t="shared" si="30"/>
        <v>0</v>
      </c>
      <c r="U58" s="693">
        <f t="shared" si="30"/>
        <v>0</v>
      </c>
      <c r="V58" s="724">
        <f t="shared" si="30"/>
        <v>0</v>
      </c>
      <c r="W58" s="429">
        <f t="shared" si="30"/>
        <v>3</v>
      </c>
      <c r="X58" s="68">
        <f t="shared" si="30"/>
        <v>851</v>
      </c>
      <c r="Y58" s="694">
        <f t="shared" si="30"/>
        <v>425.5</v>
      </c>
      <c r="Z58" s="725">
        <f t="shared" si="30"/>
        <v>425.5</v>
      </c>
      <c r="AA58" s="429">
        <f t="shared" si="30"/>
        <v>6</v>
      </c>
      <c r="AB58" s="68">
        <f t="shared" si="30"/>
        <v>4930</v>
      </c>
      <c r="AC58" s="694">
        <f t="shared" si="30"/>
        <v>1396</v>
      </c>
      <c r="AD58" s="725">
        <f t="shared" si="30"/>
        <v>1396</v>
      </c>
      <c r="AE58" s="429">
        <f t="shared" si="30"/>
        <v>0</v>
      </c>
      <c r="AF58" s="68">
        <f t="shared" si="30"/>
        <v>0</v>
      </c>
      <c r="AG58" s="694">
        <f t="shared" si="30"/>
        <v>0</v>
      </c>
      <c r="AH58" s="725">
        <f t="shared" si="30"/>
        <v>0</v>
      </c>
      <c r="AI58" s="429">
        <f t="shared" ref="AI58:BN58" si="31">+AI10+AI34</f>
        <v>1</v>
      </c>
      <c r="AJ58" s="68">
        <f t="shared" si="31"/>
        <v>144</v>
      </c>
      <c r="AK58" s="694">
        <f t="shared" si="31"/>
        <v>72</v>
      </c>
      <c r="AL58" s="725">
        <f t="shared" si="31"/>
        <v>72</v>
      </c>
      <c r="AM58" s="429">
        <f t="shared" si="31"/>
        <v>0</v>
      </c>
      <c r="AN58" s="68">
        <f t="shared" si="31"/>
        <v>0</v>
      </c>
      <c r="AO58" s="694">
        <f t="shared" si="31"/>
        <v>0</v>
      </c>
      <c r="AP58" s="725">
        <f t="shared" si="31"/>
        <v>0</v>
      </c>
      <c r="AQ58" s="429">
        <f t="shared" si="31"/>
        <v>0</v>
      </c>
      <c r="AR58" s="68">
        <f t="shared" si="31"/>
        <v>0</v>
      </c>
      <c r="AS58" s="694">
        <f t="shared" si="31"/>
        <v>0</v>
      </c>
      <c r="AT58" s="725">
        <f t="shared" si="31"/>
        <v>0</v>
      </c>
      <c r="AU58" s="429">
        <f t="shared" si="31"/>
        <v>0</v>
      </c>
      <c r="AV58" s="68">
        <f t="shared" si="31"/>
        <v>0</v>
      </c>
      <c r="AW58" s="694">
        <f t="shared" si="31"/>
        <v>0</v>
      </c>
      <c r="AX58" s="725">
        <f t="shared" si="31"/>
        <v>0</v>
      </c>
      <c r="AY58" s="429">
        <f t="shared" si="31"/>
        <v>0</v>
      </c>
      <c r="AZ58" s="68">
        <f t="shared" si="31"/>
        <v>0</v>
      </c>
      <c r="BA58" s="694">
        <f t="shared" si="31"/>
        <v>0</v>
      </c>
      <c r="BB58" s="725">
        <f t="shared" si="31"/>
        <v>0</v>
      </c>
      <c r="BC58" s="429">
        <f t="shared" si="31"/>
        <v>0</v>
      </c>
      <c r="BD58" s="68">
        <f t="shared" si="31"/>
        <v>0</v>
      </c>
      <c r="BE58" s="694">
        <f t="shared" si="31"/>
        <v>0</v>
      </c>
      <c r="BF58" s="725">
        <f t="shared" si="31"/>
        <v>0</v>
      </c>
      <c r="BG58" s="429">
        <f t="shared" si="31"/>
        <v>0</v>
      </c>
      <c r="BH58" s="68">
        <f t="shared" si="31"/>
        <v>0</v>
      </c>
      <c r="BI58" s="694">
        <f t="shared" si="31"/>
        <v>0</v>
      </c>
      <c r="BJ58" s="725">
        <f t="shared" si="31"/>
        <v>0</v>
      </c>
      <c r="BK58" s="429">
        <f t="shared" si="31"/>
        <v>0</v>
      </c>
      <c r="BL58" s="68">
        <f t="shared" si="31"/>
        <v>0</v>
      </c>
      <c r="BM58" s="694">
        <f t="shared" si="31"/>
        <v>0</v>
      </c>
      <c r="BN58" s="725">
        <f t="shared" si="31"/>
        <v>0</v>
      </c>
      <c r="BO58" s="74">
        <f t="shared" si="22"/>
        <v>295</v>
      </c>
      <c r="BP58" s="96">
        <f t="shared" si="23"/>
        <v>319395</v>
      </c>
      <c r="BQ58" s="712">
        <f t="shared" si="24"/>
        <v>61993.625</v>
      </c>
      <c r="BR58" s="743">
        <f t="shared" si="25"/>
        <v>61993.69</v>
      </c>
      <c r="BS58" s="45" t="str">
        <f>VLOOKUP(A58,Sheet2!A:B,2,FALSE)</f>
        <v>โรงพยาบาลบางไทร</v>
      </c>
    </row>
    <row r="59" spans="1:71" x14ac:dyDescent="0.35">
      <c r="A59" s="50" t="s">
        <v>23618</v>
      </c>
      <c r="B59" s="52" t="s">
        <v>23619</v>
      </c>
      <c r="C59" s="429">
        <f t="shared" ref="C59:AH59" si="32">+C11+C35</f>
        <v>459</v>
      </c>
      <c r="D59" s="68">
        <f t="shared" si="32"/>
        <v>628071.75</v>
      </c>
      <c r="E59" s="694">
        <f t="shared" si="32"/>
        <v>69737.25</v>
      </c>
      <c r="F59" s="725">
        <f t="shared" si="32"/>
        <v>69737.3</v>
      </c>
      <c r="G59" s="429">
        <f t="shared" si="32"/>
        <v>23</v>
      </c>
      <c r="H59" s="68">
        <f t="shared" si="32"/>
        <v>20692</v>
      </c>
      <c r="I59" s="694">
        <f t="shared" si="32"/>
        <v>4065.9</v>
      </c>
      <c r="J59" s="725">
        <f t="shared" si="32"/>
        <v>4065.9</v>
      </c>
      <c r="K59" s="429">
        <f t="shared" si="32"/>
        <v>0</v>
      </c>
      <c r="L59" s="68">
        <f t="shared" si="32"/>
        <v>0</v>
      </c>
      <c r="M59" s="694">
        <f t="shared" si="32"/>
        <v>0</v>
      </c>
      <c r="N59" s="725">
        <f t="shared" si="32"/>
        <v>0</v>
      </c>
      <c r="O59" s="429">
        <f t="shared" si="32"/>
        <v>1</v>
      </c>
      <c r="P59" s="68">
        <f t="shared" si="32"/>
        <v>135.4</v>
      </c>
      <c r="Q59" s="694">
        <f t="shared" si="32"/>
        <v>40.619999999999997</v>
      </c>
      <c r="R59" s="725">
        <f t="shared" si="32"/>
        <v>40.619999999999997</v>
      </c>
      <c r="S59" s="429">
        <f t="shared" si="32"/>
        <v>1</v>
      </c>
      <c r="T59" s="68">
        <f t="shared" si="32"/>
        <v>1396</v>
      </c>
      <c r="U59" s="694">
        <f t="shared" si="32"/>
        <v>210</v>
      </c>
      <c r="V59" s="725">
        <f t="shared" si="32"/>
        <v>210</v>
      </c>
      <c r="W59" s="71">
        <f t="shared" si="32"/>
        <v>0</v>
      </c>
      <c r="X59" s="91">
        <f t="shared" si="32"/>
        <v>0</v>
      </c>
      <c r="Y59" s="693">
        <f t="shared" si="32"/>
        <v>0</v>
      </c>
      <c r="Z59" s="724">
        <f t="shared" si="32"/>
        <v>0</v>
      </c>
      <c r="AA59" s="429">
        <f t="shared" si="32"/>
        <v>0</v>
      </c>
      <c r="AB59" s="68">
        <f t="shared" si="32"/>
        <v>0</v>
      </c>
      <c r="AC59" s="694">
        <f t="shared" si="32"/>
        <v>0</v>
      </c>
      <c r="AD59" s="725">
        <f t="shared" si="32"/>
        <v>0</v>
      </c>
      <c r="AE59" s="429">
        <f t="shared" si="32"/>
        <v>0</v>
      </c>
      <c r="AF59" s="68">
        <f t="shared" si="32"/>
        <v>0</v>
      </c>
      <c r="AG59" s="694">
        <f t="shared" si="32"/>
        <v>0</v>
      </c>
      <c r="AH59" s="725">
        <f t="shared" si="32"/>
        <v>0</v>
      </c>
      <c r="AI59" s="429">
        <f t="shared" ref="AI59:BN59" si="33">+AI11+AI35</f>
        <v>0</v>
      </c>
      <c r="AJ59" s="68">
        <f t="shared" si="33"/>
        <v>0</v>
      </c>
      <c r="AK59" s="694">
        <f t="shared" si="33"/>
        <v>0</v>
      </c>
      <c r="AL59" s="725">
        <f t="shared" si="33"/>
        <v>0</v>
      </c>
      <c r="AM59" s="429">
        <f t="shared" si="33"/>
        <v>0</v>
      </c>
      <c r="AN59" s="68">
        <f t="shared" si="33"/>
        <v>0</v>
      </c>
      <c r="AO59" s="694">
        <f t="shared" si="33"/>
        <v>0</v>
      </c>
      <c r="AP59" s="725">
        <f t="shared" si="33"/>
        <v>0</v>
      </c>
      <c r="AQ59" s="429">
        <f t="shared" si="33"/>
        <v>0</v>
      </c>
      <c r="AR59" s="68">
        <f t="shared" si="33"/>
        <v>0</v>
      </c>
      <c r="AS59" s="694">
        <f t="shared" si="33"/>
        <v>0</v>
      </c>
      <c r="AT59" s="725">
        <f t="shared" si="33"/>
        <v>0</v>
      </c>
      <c r="AU59" s="429">
        <f t="shared" si="33"/>
        <v>0</v>
      </c>
      <c r="AV59" s="68">
        <f t="shared" si="33"/>
        <v>0</v>
      </c>
      <c r="AW59" s="694">
        <f t="shared" si="33"/>
        <v>0</v>
      </c>
      <c r="AX59" s="725">
        <f t="shared" si="33"/>
        <v>0</v>
      </c>
      <c r="AY59" s="429">
        <f t="shared" si="33"/>
        <v>0</v>
      </c>
      <c r="AZ59" s="68">
        <f t="shared" si="33"/>
        <v>0</v>
      </c>
      <c r="BA59" s="694">
        <f t="shared" si="33"/>
        <v>0</v>
      </c>
      <c r="BB59" s="725">
        <f t="shared" si="33"/>
        <v>0</v>
      </c>
      <c r="BC59" s="429">
        <f t="shared" si="33"/>
        <v>0</v>
      </c>
      <c r="BD59" s="68">
        <f t="shared" si="33"/>
        <v>0</v>
      </c>
      <c r="BE59" s="694">
        <f t="shared" si="33"/>
        <v>0</v>
      </c>
      <c r="BF59" s="725">
        <f t="shared" si="33"/>
        <v>0</v>
      </c>
      <c r="BG59" s="429">
        <f t="shared" si="33"/>
        <v>0</v>
      </c>
      <c r="BH59" s="68">
        <f t="shared" si="33"/>
        <v>0</v>
      </c>
      <c r="BI59" s="694">
        <f t="shared" si="33"/>
        <v>0</v>
      </c>
      <c r="BJ59" s="725">
        <f t="shared" si="33"/>
        <v>0</v>
      </c>
      <c r="BK59" s="429">
        <f t="shared" si="33"/>
        <v>0</v>
      </c>
      <c r="BL59" s="68">
        <f t="shared" si="33"/>
        <v>0</v>
      </c>
      <c r="BM59" s="694">
        <f t="shared" si="33"/>
        <v>0</v>
      </c>
      <c r="BN59" s="725">
        <f t="shared" si="33"/>
        <v>0</v>
      </c>
      <c r="BO59" s="74">
        <f t="shared" si="22"/>
        <v>484</v>
      </c>
      <c r="BP59" s="96">
        <f t="shared" si="23"/>
        <v>650295.15</v>
      </c>
      <c r="BQ59" s="712">
        <f t="shared" si="24"/>
        <v>74053.76999999999</v>
      </c>
      <c r="BR59" s="743">
        <f t="shared" si="25"/>
        <v>74053.819999999992</v>
      </c>
      <c r="BS59" s="45" t="str">
        <f>VLOOKUP(A59,Sheet2!A:B,2,FALSE)</f>
        <v>โรงพยาบาลบางบาล</v>
      </c>
    </row>
    <row r="60" spans="1:71" x14ac:dyDescent="0.35">
      <c r="A60" s="50" t="s">
        <v>3059</v>
      </c>
      <c r="B60" s="52" t="s">
        <v>3060</v>
      </c>
      <c r="C60" s="429">
        <f t="shared" ref="C60:AH60" si="34">+C12+C36</f>
        <v>714</v>
      </c>
      <c r="D60" s="68">
        <f t="shared" si="34"/>
        <v>946297.5</v>
      </c>
      <c r="E60" s="694">
        <f t="shared" si="34"/>
        <v>268301.59999999998</v>
      </c>
      <c r="F60" s="725">
        <f t="shared" si="34"/>
        <v>268301.59999999998</v>
      </c>
      <c r="G60" s="429">
        <f t="shared" si="34"/>
        <v>33</v>
      </c>
      <c r="H60" s="68">
        <f t="shared" si="34"/>
        <v>26819</v>
      </c>
      <c r="I60" s="694">
        <f t="shared" si="34"/>
        <v>15818.399999999998</v>
      </c>
      <c r="J60" s="725">
        <f t="shared" si="34"/>
        <v>15818.399999999998</v>
      </c>
      <c r="K60" s="429">
        <f t="shared" si="34"/>
        <v>2</v>
      </c>
      <c r="L60" s="68">
        <f t="shared" si="34"/>
        <v>1836</v>
      </c>
      <c r="M60" s="694">
        <f t="shared" si="34"/>
        <v>980</v>
      </c>
      <c r="N60" s="725">
        <f t="shared" si="34"/>
        <v>980</v>
      </c>
      <c r="O60" s="429">
        <f t="shared" si="34"/>
        <v>2</v>
      </c>
      <c r="P60" s="68">
        <f t="shared" si="34"/>
        <v>140</v>
      </c>
      <c r="Q60" s="694">
        <f t="shared" si="34"/>
        <v>112</v>
      </c>
      <c r="R60" s="725">
        <f t="shared" si="34"/>
        <v>112</v>
      </c>
      <c r="S60" s="429">
        <f t="shared" si="34"/>
        <v>1</v>
      </c>
      <c r="T60" s="68">
        <f t="shared" si="34"/>
        <v>235</v>
      </c>
      <c r="U60" s="694">
        <f t="shared" si="34"/>
        <v>188</v>
      </c>
      <c r="V60" s="725">
        <f t="shared" si="34"/>
        <v>188</v>
      </c>
      <c r="W60" s="429">
        <f t="shared" si="34"/>
        <v>1</v>
      </c>
      <c r="X60" s="68">
        <f t="shared" si="34"/>
        <v>869</v>
      </c>
      <c r="Y60" s="694">
        <f t="shared" si="34"/>
        <v>560</v>
      </c>
      <c r="Z60" s="725">
        <f t="shared" si="34"/>
        <v>560</v>
      </c>
      <c r="AA60" s="71">
        <f t="shared" si="34"/>
        <v>0</v>
      </c>
      <c r="AB60" s="91">
        <f t="shared" si="34"/>
        <v>0</v>
      </c>
      <c r="AC60" s="693">
        <f t="shared" si="34"/>
        <v>0</v>
      </c>
      <c r="AD60" s="724">
        <f t="shared" si="34"/>
        <v>0</v>
      </c>
      <c r="AE60" s="429">
        <f t="shared" si="34"/>
        <v>2</v>
      </c>
      <c r="AF60" s="68">
        <f t="shared" si="34"/>
        <v>493</v>
      </c>
      <c r="AG60" s="694">
        <f t="shared" si="34"/>
        <v>394.4</v>
      </c>
      <c r="AH60" s="725">
        <f t="shared" si="34"/>
        <v>394.4</v>
      </c>
      <c r="AI60" s="429">
        <f t="shared" ref="AI60:BN60" si="35">+AI12+AI36</f>
        <v>0</v>
      </c>
      <c r="AJ60" s="68">
        <f t="shared" si="35"/>
        <v>0</v>
      </c>
      <c r="AK60" s="694">
        <f t="shared" si="35"/>
        <v>0</v>
      </c>
      <c r="AL60" s="725">
        <f t="shared" si="35"/>
        <v>0</v>
      </c>
      <c r="AM60" s="429">
        <f t="shared" si="35"/>
        <v>0</v>
      </c>
      <c r="AN60" s="68">
        <f t="shared" si="35"/>
        <v>0</v>
      </c>
      <c r="AO60" s="694">
        <f t="shared" si="35"/>
        <v>0</v>
      </c>
      <c r="AP60" s="725">
        <f t="shared" si="35"/>
        <v>0</v>
      </c>
      <c r="AQ60" s="429">
        <f t="shared" si="35"/>
        <v>0</v>
      </c>
      <c r="AR60" s="68">
        <f t="shared" si="35"/>
        <v>0</v>
      </c>
      <c r="AS60" s="694">
        <f t="shared" si="35"/>
        <v>0</v>
      </c>
      <c r="AT60" s="725">
        <f t="shared" si="35"/>
        <v>0</v>
      </c>
      <c r="AU60" s="429">
        <f t="shared" si="35"/>
        <v>6</v>
      </c>
      <c r="AV60" s="68">
        <f t="shared" si="35"/>
        <v>2918</v>
      </c>
      <c r="AW60" s="694">
        <f t="shared" si="35"/>
        <v>2078.4</v>
      </c>
      <c r="AX60" s="725">
        <f t="shared" si="35"/>
        <v>2078.4</v>
      </c>
      <c r="AY60" s="429">
        <f t="shared" si="35"/>
        <v>0</v>
      </c>
      <c r="AZ60" s="68">
        <f t="shared" si="35"/>
        <v>0</v>
      </c>
      <c r="BA60" s="694">
        <f t="shared" si="35"/>
        <v>0</v>
      </c>
      <c r="BB60" s="725">
        <f t="shared" si="35"/>
        <v>0</v>
      </c>
      <c r="BC60" s="429">
        <f t="shared" si="35"/>
        <v>4</v>
      </c>
      <c r="BD60" s="68">
        <f t="shared" si="35"/>
        <v>1475</v>
      </c>
      <c r="BE60" s="694">
        <f t="shared" si="35"/>
        <v>1180</v>
      </c>
      <c r="BF60" s="725">
        <f t="shared" si="35"/>
        <v>1180</v>
      </c>
      <c r="BG60" s="429">
        <f t="shared" si="35"/>
        <v>0</v>
      </c>
      <c r="BH60" s="68">
        <f t="shared" si="35"/>
        <v>0</v>
      </c>
      <c r="BI60" s="694">
        <f t="shared" si="35"/>
        <v>0</v>
      </c>
      <c r="BJ60" s="725">
        <f t="shared" si="35"/>
        <v>0</v>
      </c>
      <c r="BK60" s="429">
        <f t="shared" si="35"/>
        <v>0</v>
      </c>
      <c r="BL60" s="68">
        <f t="shared" si="35"/>
        <v>0</v>
      </c>
      <c r="BM60" s="694">
        <f t="shared" si="35"/>
        <v>0</v>
      </c>
      <c r="BN60" s="725">
        <f t="shared" si="35"/>
        <v>0</v>
      </c>
      <c r="BO60" s="74">
        <f t="shared" si="22"/>
        <v>765</v>
      </c>
      <c r="BP60" s="96">
        <f t="shared" si="23"/>
        <v>981082.5</v>
      </c>
      <c r="BQ60" s="712">
        <f t="shared" si="24"/>
        <v>289612.80000000005</v>
      </c>
      <c r="BR60" s="743">
        <f t="shared" si="25"/>
        <v>289612.80000000005</v>
      </c>
      <c r="BS60" s="45" t="str">
        <f>VLOOKUP(A60,Sheet2!A:B,2,FALSE)</f>
        <v>โรงพยาบาลบางปะอิน</v>
      </c>
    </row>
    <row r="61" spans="1:71" x14ac:dyDescent="0.35">
      <c r="A61" s="53" t="s">
        <v>3061</v>
      </c>
      <c r="B61" s="51" t="s">
        <v>14</v>
      </c>
      <c r="C61" s="429">
        <f t="shared" ref="C61:AH61" si="36">+C13+C37</f>
        <v>429</v>
      </c>
      <c r="D61" s="68">
        <f t="shared" si="36"/>
        <v>499161.5</v>
      </c>
      <c r="E61" s="694">
        <f t="shared" si="36"/>
        <v>61971.224999999991</v>
      </c>
      <c r="F61" s="725">
        <f t="shared" si="36"/>
        <v>61971.33</v>
      </c>
      <c r="G61" s="429">
        <f t="shared" si="36"/>
        <v>20</v>
      </c>
      <c r="H61" s="68">
        <f t="shared" si="36"/>
        <v>15487</v>
      </c>
      <c r="I61" s="694">
        <f t="shared" si="36"/>
        <v>3400.8</v>
      </c>
      <c r="J61" s="725">
        <f t="shared" si="36"/>
        <v>3400.8</v>
      </c>
      <c r="K61" s="429">
        <f t="shared" si="36"/>
        <v>0</v>
      </c>
      <c r="L61" s="68">
        <f t="shared" si="36"/>
        <v>0</v>
      </c>
      <c r="M61" s="694">
        <f t="shared" si="36"/>
        <v>0</v>
      </c>
      <c r="N61" s="725">
        <f t="shared" si="36"/>
        <v>0</v>
      </c>
      <c r="O61" s="429">
        <f t="shared" si="36"/>
        <v>3</v>
      </c>
      <c r="P61" s="68">
        <f t="shared" si="36"/>
        <v>4830.8</v>
      </c>
      <c r="Q61" s="694">
        <f t="shared" si="36"/>
        <v>411.9</v>
      </c>
      <c r="R61" s="725">
        <f t="shared" si="36"/>
        <v>411.9</v>
      </c>
      <c r="S61" s="429">
        <f t="shared" si="36"/>
        <v>0</v>
      </c>
      <c r="T61" s="68">
        <f t="shared" si="36"/>
        <v>0</v>
      </c>
      <c r="U61" s="694">
        <f t="shared" si="36"/>
        <v>0</v>
      </c>
      <c r="V61" s="725">
        <f t="shared" si="36"/>
        <v>0</v>
      </c>
      <c r="W61" s="429">
        <f t="shared" si="36"/>
        <v>0</v>
      </c>
      <c r="X61" s="68">
        <f t="shared" si="36"/>
        <v>0</v>
      </c>
      <c r="Y61" s="694">
        <f t="shared" si="36"/>
        <v>0</v>
      </c>
      <c r="Z61" s="725">
        <f t="shared" si="36"/>
        <v>0</v>
      </c>
      <c r="AA61" s="429">
        <f t="shared" si="36"/>
        <v>0</v>
      </c>
      <c r="AB61" s="68">
        <f t="shared" si="36"/>
        <v>0</v>
      </c>
      <c r="AC61" s="694">
        <f t="shared" si="36"/>
        <v>0</v>
      </c>
      <c r="AD61" s="725">
        <f t="shared" si="36"/>
        <v>0</v>
      </c>
      <c r="AE61" s="71">
        <f t="shared" si="36"/>
        <v>0</v>
      </c>
      <c r="AF61" s="91">
        <f t="shared" si="36"/>
        <v>0</v>
      </c>
      <c r="AG61" s="693">
        <f t="shared" si="36"/>
        <v>0</v>
      </c>
      <c r="AH61" s="724">
        <f t="shared" si="36"/>
        <v>0</v>
      </c>
      <c r="AI61" s="429">
        <f t="shared" ref="AI61:BN61" si="37">+AI13+AI37</f>
        <v>2</v>
      </c>
      <c r="AJ61" s="68">
        <f t="shared" si="37"/>
        <v>823</v>
      </c>
      <c r="AK61" s="694">
        <f t="shared" si="37"/>
        <v>246.89999999999998</v>
      </c>
      <c r="AL61" s="725">
        <f t="shared" si="37"/>
        <v>246.89999999999998</v>
      </c>
      <c r="AM61" s="429">
        <f t="shared" si="37"/>
        <v>0</v>
      </c>
      <c r="AN61" s="68">
        <f t="shared" si="37"/>
        <v>0</v>
      </c>
      <c r="AO61" s="694">
        <f t="shared" si="37"/>
        <v>0</v>
      </c>
      <c r="AP61" s="725">
        <f t="shared" si="37"/>
        <v>0</v>
      </c>
      <c r="AQ61" s="429">
        <f t="shared" si="37"/>
        <v>0</v>
      </c>
      <c r="AR61" s="68">
        <f t="shared" si="37"/>
        <v>0</v>
      </c>
      <c r="AS61" s="694">
        <f t="shared" si="37"/>
        <v>0</v>
      </c>
      <c r="AT61" s="725">
        <f t="shared" si="37"/>
        <v>0</v>
      </c>
      <c r="AU61" s="429">
        <f t="shared" si="37"/>
        <v>0</v>
      </c>
      <c r="AV61" s="68">
        <f t="shared" si="37"/>
        <v>0</v>
      </c>
      <c r="AW61" s="694">
        <f t="shared" si="37"/>
        <v>0</v>
      </c>
      <c r="AX61" s="725">
        <f t="shared" si="37"/>
        <v>0</v>
      </c>
      <c r="AY61" s="429">
        <f t="shared" si="37"/>
        <v>0</v>
      </c>
      <c r="AZ61" s="68">
        <f t="shared" si="37"/>
        <v>0</v>
      </c>
      <c r="BA61" s="694">
        <f t="shared" si="37"/>
        <v>0</v>
      </c>
      <c r="BB61" s="725">
        <f t="shared" si="37"/>
        <v>0</v>
      </c>
      <c r="BC61" s="429">
        <f t="shared" si="37"/>
        <v>1</v>
      </c>
      <c r="BD61" s="68">
        <f t="shared" si="37"/>
        <v>620</v>
      </c>
      <c r="BE61" s="694">
        <f t="shared" si="37"/>
        <v>186</v>
      </c>
      <c r="BF61" s="725">
        <f t="shared" si="37"/>
        <v>186</v>
      </c>
      <c r="BG61" s="429">
        <f t="shared" si="37"/>
        <v>14</v>
      </c>
      <c r="BH61" s="68">
        <f t="shared" si="37"/>
        <v>4334</v>
      </c>
      <c r="BI61" s="694">
        <f t="shared" si="37"/>
        <v>1065.5999999999999</v>
      </c>
      <c r="BJ61" s="725">
        <f t="shared" si="37"/>
        <v>1065.5999999999999</v>
      </c>
      <c r="BK61" s="429">
        <f t="shared" si="37"/>
        <v>0</v>
      </c>
      <c r="BL61" s="68">
        <f t="shared" si="37"/>
        <v>0</v>
      </c>
      <c r="BM61" s="694">
        <f t="shared" si="37"/>
        <v>0</v>
      </c>
      <c r="BN61" s="725">
        <f t="shared" si="37"/>
        <v>0</v>
      </c>
      <c r="BO61" s="74">
        <f t="shared" si="22"/>
        <v>469</v>
      </c>
      <c r="BP61" s="96">
        <f t="shared" si="23"/>
        <v>525256.30000000005</v>
      </c>
      <c r="BQ61" s="712">
        <f t="shared" si="24"/>
        <v>67282.424999999988</v>
      </c>
      <c r="BR61" s="743">
        <f t="shared" si="25"/>
        <v>67282.53</v>
      </c>
      <c r="BS61" s="45" t="str">
        <f>VLOOKUP(A61,Sheet2!A:B,2,FALSE)</f>
        <v>โรงพยาบาลบางปะหัน</v>
      </c>
    </row>
    <row r="62" spans="1:71" x14ac:dyDescent="0.35">
      <c r="A62" s="53" t="s">
        <v>3062</v>
      </c>
      <c r="B62" s="51" t="s">
        <v>3063</v>
      </c>
      <c r="C62" s="429">
        <f t="shared" ref="C62:AH62" si="38">+C14+C38</f>
        <v>112</v>
      </c>
      <c r="D62" s="68">
        <f t="shared" si="38"/>
        <v>106251</v>
      </c>
      <c r="E62" s="694">
        <f t="shared" si="38"/>
        <v>25112.25</v>
      </c>
      <c r="F62" s="725">
        <f t="shared" si="38"/>
        <v>25112.3</v>
      </c>
      <c r="G62" s="429">
        <f t="shared" si="38"/>
        <v>376</v>
      </c>
      <c r="H62" s="68">
        <f t="shared" si="38"/>
        <v>405838</v>
      </c>
      <c r="I62" s="694">
        <f t="shared" si="38"/>
        <v>93986.5</v>
      </c>
      <c r="J62" s="725">
        <f t="shared" si="38"/>
        <v>93986.5</v>
      </c>
      <c r="K62" s="429">
        <f t="shared" si="38"/>
        <v>0</v>
      </c>
      <c r="L62" s="68">
        <f t="shared" si="38"/>
        <v>0</v>
      </c>
      <c r="M62" s="694">
        <f t="shared" si="38"/>
        <v>0</v>
      </c>
      <c r="N62" s="725">
        <f t="shared" si="38"/>
        <v>0</v>
      </c>
      <c r="O62" s="429">
        <f t="shared" si="38"/>
        <v>1</v>
      </c>
      <c r="P62" s="68">
        <f t="shared" si="38"/>
        <v>495.56</v>
      </c>
      <c r="Q62" s="694">
        <f t="shared" si="38"/>
        <v>247.78</v>
      </c>
      <c r="R62" s="725">
        <f t="shared" si="38"/>
        <v>247.78</v>
      </c>
      <c r="S62" s="429">
        <f t="shared" si="38"/>
        <v>0</v>
      </c>
      <c r="T62" s="68">
        <f t="shared" si="38"/>
        <v>0</v>
      </c>
      <c r="U62" s="694">
        <f t="shared" si="38"/>
        <v>0</v>
      </c>
      <c r="V62" s="725">
        <f t="shared" si="38"/>
        <v>0</v>
      </c>
      <c r="W62" s="429">
        <f t="shared" si="38"/>
        <v>0</v>
      </c>
      <c r="X62" s="68">
        <f t="shared" si="38"/>
        <v>0</v>
      </c>
      <c r="Y62" s="694">
        <f t="shared" si="38"/>
        <v>0</v>
      </c>
      <c r="Z62" s="725">
        <f t="shared" si="38"/>
        <v>0</v>
      </c>
      <c r="AA62" s="429">
        <f t="shared" si="38"/>
        <v>0</v>
      </c>
      <c r="AB62" s="68">
        <f t="shared" si="38"/>
        <v>0</v>
      </c>
      <c r="AC62" s="694">
        <f t="shared" si="38"/>
        <v>0</v>
      </c>
      <c r="AD62" s="725">
        <f t="shared" si="38"/>
        <v>0</v>
      </c>
      <c r="AE62" s="429">
        <f t="shared" si="38"/>
        <v>1</v>
      </c>
      <c r="AF62" s="68">
        <f t="shared" si="38"/>
        <v>600</v>
      </c>
      <c r="AG62" s="694">
        <f t="shared" si="38"/>
        <v>300</v>
      </c>
      <c r="AH62" s="725">
        <f t="shared" si="38"/>
        <v>300</v>
      </c>
      <c r="AI62" s="71">
        <f t="shared" ref="AI62:BN62" si="39">+AI14+AI38</f>
        <v>0</v>
      </c>
      <c r="AJ62" s="91">
        <f t="shared" si="39"/>
        <v>0</v>
      </c>
      <c r="AK62" s="693">
        <f t="shared" si="39"/>
        <v>0</v>
      </c>
      <c r="AL62" s="724">
        <f t="shared" si="39"/>
        <v>0</v>
      </c>
      <c r="AM62" s="429">
        <f t="shared" si="39"/>
        <v>0</v>
      </c>
      <c r="AN62" s="68">
        <f t="shared" si="39"/>
        <v>0</v>
      </c>
      <c r="AO62" s="694">
        <f t="shared" si="39"/>
        <v>0</v>
      </c>
      <c r="AP62" s="725">
        <f t="shared" si="39"/>
        <v>0</v>
      </c>
      <c r="AQ62" s="429">
        <f t="shared" si="39"/>
        <v>0</v>
      </c>
      <c r="AR62" s="68">
        <f t="shared" si="39"/>
        <v>0</v>
      </c>
      <c r="AS62" s="694">
        <f t="shared" si="39"/>
        <v>0</v>
      </c>
      <c r="AT62" s="725">
        <f t="shared" si="39"/>
        <v>0</v>
      </c>
      <c r="AU62" s="429">
        <f t="shared" si="39"/>
        <v>0</v>
      </c>
      <c r="AV62" s="68">
        <f t="shared" si="39"/>
        <v>0</v>
      </c>
      <c r="AW62" s="694">
        <f t="shared" si="39"/>
        <v>0</v>
      </c>
      <c r="AX62" s="725">
        <f t="shared" si="39"/>
        <v>0</v>
      </c>
      <c r="AY62" s="429">
        <f t="shared" si="39"/>
        <v>0</v>
      </c>
      <c r="AZ62" s="68">
        <f t="shared" si="39"/>
        <v>0</v>
      </c>
      <c r="BA62" s="694">
        <f t="shared" si="39"/>
        <v>0</v>
      </c>
      <c r="BB62" s="725">
        <f t="shared" si="39"/>
        <v>0</v>
      </c>
      <c r="BC62" s="429">
        <f t="shared" si="39"/>
        <v>2</v>
      </c>
      <c r="BD62" s="68">
        <f t="shared" si="39"/>
        <v>1857</v>
      </c>
      <c r="BE62" s="694">
        <f t="shared" si="39"/>
        <v>505</v>
      </c>
      <c r="BF62" s="725">
        <f t="shared" si="39"/>
        <v>505</v>
      </c>
      <c r="BG62" s="429">
        <f t="shared" si="39"/>
        <v>0</v>
      </c>
      <c r="BH62" s="68">
        <f t="shared" si="39"/>
        <v>0</v>
      </c>
      <c r="BI62" s="694">
        <f t="shared" si="39"/>
        <v>0</v>
      </c>
      <c r="BJ62" s="725">
        <f t="shared" si="39"/>
        <v>0</v>
      </c>
      <c r="BK62" s="429">
        <f t="shared" si="39"/>
        <v>0</v>
      </c>
      <c r="BL62" s="68">
        <f t="shared" si="39"/>
        <v>0</v>
      </c>
      <c r="BM62" s="694">
        <f t="shared" si="39"/>
        <v>0</v>
      </c>
      <c r="BN62" s="725">
        <f t="shared" si="39"/>
        <v>0</v>
      </c>
      <c r="BO62" s="74">
        <f t="shared" si="22"/>
        <v>492</v>
      </c>
      <c r="BP62" s="96">
        <f t="shared" si="23"/>
        <v>515041.56</v>
      </c>
      <c r="BQ62" s="712">
        <f t="shared" si="24"/>
        <v>120151.53</v>
      </c>
      <c r="BR62" s="743">
        <f t="shared" si="25"/>
        <v>120151.58</v>
      </c>
      <c r="BS62" s="45" t="str">
        <f>VLOOKUP(A62,Sheet2!A:B,2,FALSE)</f>
        <v>โรงพยาบาลผักไห่</v>
      </c>
    </row>
    <row r="63" spans="1:71" x14ac:dyDescent="0.35">
      <c r="A63" s="53" t="s">
        <v>3064</v>
      </c>
      <c r="B63" s="51" t="s">
        <v>9</v>
      </c>
      <c r="C63" s="429">
        <f t="shared" ref="C63:AH63" si="40">+C15+C39</f>
        <v>392</v>
      </c>
      <c r="D63" s="68">
        <f t="shared" si="40"/>
        <v>488959.25</v>
      </c>
      <c r="E63" s="694">
        <f t="shared" si="40"/>
        <v>90940.125</v>
      </c>
      <c r="F63" s="725">
        <f t="shared" si="40"/>
        <v>90940.239999999991</v>
      </c>
      <c r="G63" s="429">
        <f t="shared" si="40"/>
        <v>19</v>
      </c>
      <c r="H63" s="68">
        <f t="shared" si="40"/>
        <v>25857</v>
      </c>
      <c r="I63" s="694">
        <f t="shared" si="40"/>
        <v>5552</v>
      </c>
      <c r="J63" s="725">
        <f t="shared" si="40"/>
        <v>5552</v>
      </c>
      <c r="K63" s="429">
        <f t="shared" si="40"/>
        <v>1</v>
      </c>
      <c r="L63" s="68">
        <f t="shared" si="40"/>
        <v>326</v>
      </c>
      <c r="M63" s="694">
        <f t="shared" si="40"/>
        <v>163</v>
      </c>
      <c r="N63" s="725">
        <f t="shared" si="40"/>
        <v>163</v>
      </c>
      <c r="O63" s="429">
        <f t="shared" si="40"/>
        <v>2</v>
      </c>
      <c r="P63" s="68">
        <f t="shared" si="40"/>
        <v>1861.8</v>
      </c>
      <c r="Q63" s="694">
        <f t="shared" si="40"/>
        <v>464.61</v>
      </c>
      <c r="R63" s="725">
        <f t="shared" si="40"/>
        <v>464.61</v>
      </c>
      <c r="S63" s="429">
        <f t="shared" si="40"/>
        <v>0</v>
      </c>
      <c r="T63" s="68">
        <f t="shared" si="40"/>
        <v>0</v>
      </c>
      <c r="U63" s="694">
        <f t="shared" si="40"/>
        <v>0</v>
      </c>
      <c r="V63" s="725">
        <f t="shared" si="40"/>
        <v>0</v>
      </c>
      <c r="W63" s="429">
        <f t="shared" si="40"/>
        <v>0</v>
      </c>
      <c r="X63" s="68">
        <f t="shared" si="40"/>
        <v>0</v>
      </c>
      <c r="Y63" s="694">
        <f t="shared" si="40"/>
        <v>0</v>
      </c>
      <c r="Z63" s="725">
        <f t="shared" si="40"/>
        <v>0</v>
      </c>
      <c r="AA63" s="429">
        <f t="shared" si="40"/>
        <v>1</v>
      </c>
      <c r="AB63" s="68">
        <f t="shared" si="40"/>
        <v>74</v>
      </c>
      <c r="AC63" s="694">
        <f t="shared" si="40"/>
        <v>37</v>
      </c>
      <c r="AD63" s="725">
        <f t="shared" si="40"/>
        <v>37</v>
      </c>
      <c r="AE63" s="429">
        <f t="shared" si="40"/>
        <v>0</v>
      </c>
      <c r="AF63" s="68">
        <f t="shared" si="40"/>
        <v>0</v>
      </c>
      <c r="AG63" s="694">
        <f t="shared" si="40"/>
        <v>0</v>
      </c>
      <c r="AH63" s="725">
        <f t="shared" si="40"/>
        <v>0</v>
      </c>
      <c r="AI63" s="429">
        <f t="shared" ref="AI63:BN63" si="41">+AI15+AI39</f>
        <v>0</v>
      </c>
      <c r="AJ63" s="68">
        <f t="shared" si="41"/>
        <v>0</v>
      </c>
      <c r="AK63" s="694">
        <f t="shared" si="41"/>
        <v>0</v>
      </c>
      <c r="AL63" s="725">
        <f t="shared" si="41"/>
        <v>0</v>
      </c>
      <c r="AM63" s="71">
        <f t="shared" si="41"/>
        <v>0</v>
      </c>
      <c r="AN63" s="91">
        <f t="shared" si="41"/>
        <v>0</v>
      </c>
      <c r="AO63" s="693">
        <f t="shared" si="41"/>
        <v>0</v>
      </c>
      <c r="AP63" s="724">
        <f t="shared" si="41"/>
        <v>0</v>
      </c>
      <c r="AQ63" s="429">
        <f t="shared" si="41"/>
        <v>0</v>
      </c>
      <c r="AR63" s="68">
        <f t="shared" si="41"/>
        <v>0</v>
      </c>
      <c r="AS63" s="694">
        <f t="shared" si="41"/>
        <v>0</v>
      </c>
      <c r="AT63" s="725">
        <f t="shared" si="41"/>
        <v>0</v>
      </c>
      <c r="AU63" s="429">
        <f t="shared" si="41"/>
        <v>1</v>
      </c>
      <c r="AV63" s="68">
        <f t="shared" si="41"/>
        <v>600</v>
      </c>
      <c r="AW63" s="694">
        <f t="shared" si="41"/>
        <v>300</v>
      </c>
      <c r="AX63" s="725">
        <f t="shared" si="41"/>
        <v>300</v>
      </c>
      <c r="AY63" s="429">
        <f t="shared" si="41"/>
        <v>0</v>
      </c>
      <c r="AZ63" s="68">
        <f t="shared" si="41"/>
        <v>0</v>
      </c>
      <c r="BA63" s="694">
        <f t="shared" si="41"/>
        <v>0</v>
      </c>
      <c r="BB63" s="725">
        <f t="shared" si="41"/>
        <v>0</v>
      </c>
      <c r="BC63" s="429">
        <f t="shared" si="41"/>
        <v>10</v>
      </c>
      <c r="BD63" s="68">
        <f t="shared" si="41"/>
        <v>4358</v>
      </c>
      <c r="BE63" s="694">
        <f t="shared" si="41"/>
        <v>1772</v>
      </c>
      <c r="BF63" s="725">
        <f t="shared" si="41"/>
        <v>1772</v>
      </c>
      <c r="BG63" s="429">
        <f t="shared" si="41"/>
        <v>0</v>
      </c>
      <c r="BH63" s="68">
        <f t="shared" si="41"/>
        <v>0</v>
      </c>
      <c r="BI63" s="694">
        <f t="shared" si="41"/>
        <v>0</v>
      </c>
      <c r="BJ63" s="725">
        <f t="shared" si="41"/>
        <v>0</v>
      </c>
      <c r="BK63" s="429">
        <f t="shared" si="41"/>
        <v>0</v>
      </c>
      <c r="BL63" s="68">
        <f t="shared" si="41"/>
        <v>0</v>
      </c>
      <c r="BM63" s="694">
        <f t="shared" si="41"/>
        <v>0</v>
      </c>
      <c r="BN63" s="725">
        <f t="shared" si="41"/>
        <v>0</v>
      </c>
      <c r="BO63" s="74">
        <f t="shared" si="22"/>
        <v>426</v>
      </c>
      <c r="BP63" s="96">
        <f t="shared" si="23"/>
        <v>522036.05</v>
      </c>
      <c r="BQ63" s="712">
        <f t="shared" si="24"/>
        <v>99228.735000000001</v>
      </c>
      <c r="BR63" s="743">
        <f t="shared" si="25"/>
        <v>99228.849999999991</v>
      </c>
      <c r="BS63" s="45" t="str">
        <f>VLOOKUP(A63,Sheet2!A:B,2,FALSE)</f>
        <v>โรงพยาบาลภาชี</v>
      </c>
    </row>
    <row r="64" spans="1:71" s="177" customFormat="1" x14ac:dyDescent="0.35">
      <c r="A64" s="1304" t="s">
        <v>3065</v>
      </c>
      <c r="B64" s="180" t="s">
        <v>3066</v>
      </c>
      <c r="C64" s="1270">
        <f t="shared" ref="C64:AH64" si="42">+C16+C40</f>
        <v>48</v>
      </c>
      <c r="D64" s="680">
        <f t="shared" si="42"/>
        <v>51579.5</v>
      </c>
      <c r="E64" s="702">
        <f t="shared" si="42"/>
        <v>6677.5499999999993</v>
      </c>
      <c r="F64" s="733">
        <f t="shared" si="42"/>
        <v>6677.57</v>
      </c>
      <c r="G64" s="1270">
        <f t="shared" si="42"/>
        <v>334</v>
      </c>
      <c r="H64" s="680">
        <f t="shared" si="42"/>
        <v>292891</v>
      </c>
      <c r="I64" s="702">
        <f t="shared" si="42"/>
        <v>44847.900000000031</v>
      </c>
      <c r="J64" s="733">
        <f t="shared" si="42"/>
        <v>44847.900000000031</v>
      </c>
      <c r="K64" s="1270">
        <f t="shared" si="42"/>
        <v>0</v>
      </c>
      <c r="L64" s="680">
        <f t="shared" si="42"/>
        <v>0</v>
      </c>
      <c r="M64" s="702">
        <f t="shared" si="42"/>
        <v>0</v>
      </c>
      <c r="N64" s="733">
        <f t="shared" si="42"/>
        <v>0</v>
      </c>
      <c r="O64" s="1270">
        <f t="shared" si="42"/>
        <v>0</v>
      </c>
      <c r="P64" s="680">
        <f t="shared" si="42"/>
        <v>0</v>
      </c>
      <c r="Q64" s="702">
        <f t="shared" si="42"/>
        <v>0</v>
      </c>
      <c r="R64" s="733">
        <f t="shared" si="42"/>
        <v>0</v>
      </c>
      <c r="S64" s="1270">
        <f t="shared" si="42"/>
        <v>3</v>
      </c>
      <c r="T64" s="680">
        <f t="shared" si="42"/>
        <v>11613</v>
      </c>
      <c r="U64" s="702">
        <f t="shared" si="42"/>
        <v>555</v>
      </c>
      <c r="V64" s="733">
        <f t="shared" si="42"/>
        <v>555</v>
      </c>
      <c r="W64" s="1270">
        <f t="shared" si="42"/>
        <v>1</v>
      </c>
      <c r="X64" s="680">
        <f t="shared" si="42"/>
        <v>440</v>
      </c>
      <c r="Y64" s="702">
        <f t="shared" si="42"/>
        <v>132</v>
      </c>
      <c r="Z64" s="733">
        <f t="shared" si="42"/>
        <v>132</v>
      </c>
      <c r="AA64" s="1270">
        <f t="shared" si="42"/>
        <v>0</v>
      </c>
      <c r="AB64" s="680">
        <f t="shared" si="42"/>
        <v>0</v>
      </c>
      <c r="AC64" s="702">
        <f t="shared" si="42"/>
        <v>0</v>
      </c>
      <c r="AD64" s="733">
        <f t="shared" si="42"/>
        <v>0</v>
      </c>
      <c r="AE64" s="1270">
        <f t="shared" si="42"/>
        <v>2</v>
      </c>
      <c r="AF64" s="680">
        <f t="shared" si="42"/>
        <v>700</v>
      </c>
      <c r="AG64" s="702">
        <f t="shared" si="42"/>
        <v>210</v>
      </c>
      <c r="AH64" s="733">
        <f t="shared" si="42"/>
        <v>210</v>
      </c>
      <c r="AI64" s="1270">
        <f t="shared" ref="AI64:BN64" si="43">+AI16+AI40</f>
        <v>0</v>
      </c>
      <c r="AJ64" s="680">
        <f t="shared" si="43"/>
        <v>0</v>
      </c>
      <c r="AK64" s="702">
        <f t="shared" si="43"/>
        <v>0</v>
      </c>
      <c r="AL64" s="733">
        <f t="shared" si="43"/>
        <v>0</v>
      </c>
      <c r="AM64" s="1270">
        <f t="shared" si="43"/>
        <v>0</v>
      </c>
      <c r="AN64" s="680">
        <f t="shared" si="43"/>
        <v>0</v>
      </c>
      <c r="AO64" s="702">
        <f t="shared" si="43"/>
        <v>0</v>
      </c>
      <c r="AP64" s="733">
        <f t="shared" si="43"/>
        <v>0</v>
      </c>
      <c r="AQ64" s="1270">
        <f t="shared" si="43"/>
        <v>0</v>
      </c>
      <c r="AR64" s="680">
        <f t="shared" si="43"/>
        <v>0</v>
      </c>
      <c r="AS64" s="702">
        <f t="shared" si="43"/>
        <v>0</v>
      </c>
      <c r="AT64" s="733">
        <f t="shared" si="43"/>
        <v>0</v>
      </c>
      <c r="AU64" s="1270">
        <f t="shared" si="43"/>
        <v>0</v>
      </c>
      <c r="AV64" s="680">
        <f t="shared" si="43"/>
        <v>0</v>
      </c>
      <c r="AW64" s="702">
        <f t="shared" si="43"/>
        <v>0</v>
      </c>
      <c r="AX64" s="733">
        <f t="shared" si="43"/>
        <v>0</v>
      </c>
      <c r="AY64" s="1270">
        <f t="shared" si="43"/>
        <v>0</v>
      </c>
      <c r="AZ64" s="680">
        <f t="shared" si="43"/>
        <v>0</v>
      </c>
      <c r="BA64" s="702">
        <f t="shared" si="43"/>
        <v>0</v>
      </c>
      <c r="BB64" s="733">
        <f t="shared" si="43"/>
        <v>0</v>
      </c>
      <c r="BC64" s="1270">
        <f t="shared" si="43"/>
        <v>0</v>
      </c>
      <c r="BD64" s="680">
        <f t="shared" si="43"/>
        <v>0</v>
      </c>
      <c r="BE64" s="702">
        <f t="shared" si="43"/>
        <v>0</v>
      </c>
      <c r="BF64" s="733">
        <f t="shared" si="43"/>
        <v>0</v>
      </c>
      <c r="BG64" s="1270">
        <f t="shared" si="43"/>
        <v>0</v>
      </c>
      <c r="BH64" s="680">
        <f t="shared" si="43"/>
        <v>0</v>
      </c>
      <c r="BI64" s="702">
        <f t="shared" si="43"/>
        <v>0</v>
      </c>
      <c r="BJ64" s="733">
        <f t="shared" si="43"/>
        <v>0</v>
      </c>
      <c r="BK64" s="1270">
        <f t="shared" si="43"/>
        <v>0</v>
      </c>
      <c r="BL64" s="680">
        <f t="shared" si="43"/>
        <v>0</v>
      </c>
      <c r="BM64" s="702">
        <f t="shared" si="43"/>
        <v>0</v>
      </c>
      <c r="BN64" s="733">
        <f t="shared" si="43"/>
        <v>0</v>
      </c>
      <c r="BO64" s="90">
        <f t="shared" si="22"/>
        <v>388</v>
      </c>
      <c r="BP64" s="178">
        <f t="shared" si="23"/>
        <v>357223.5</v>
      </c>
      <c r="BQ64" s="750">
        <f t="shared" si="24"/>
        <v>52422.450000000026</v>
      </c>
      <c r="BR64" s="751">
        <f t="shared" si="25"/>
        <v>52422.47000000003</v>
      </c>
      <c r="BS64" s="177" t="str">
        <f>VLOOKUP(A64,Sheet2!A:B,2,FALSE)</f>
        <v>โรงพยาบาลลาดบัวหลวง</v>
      </c>
    </row>
    <row r="65" spans="1:71" x14ac:dyDescent="0.35">
      <c r="A65" s="53" t="s">
        <v>3067</v>
      </c>
      <c r="B65" s="51" t="s">
        <v>10</v>
      </c>
      <c r="C65" s="429">
        <f t="shared" ref="C65:AH65" si="44">+C17+C41</f>
        <v>596</v>
      </c>
      <c r="D65" s="68">
        <f t="shared" si="44"/>
        <v>772577.5</v>
      </c>
      <c r="E65" s="694">
        <f t="shared" si="44"/>
        <v>223636</v>
      </c>
      <c r="F65" s="725">
        <f t="shared" si="44"/>
        <v>223636</v>
      </c>
      <c r="G65" s="429">
        <f t="shared" si="44"/>
        <v>13</v>
      </c>
      <c r="H65" s="68">
        <f t="shared" si="44"/>
        <v>8034</v>
      </c>
      <c r="I65" s="694">
        <f t="shared" si="44"/>
        <v>5192.8</v>
      </c>
      <c r="J65" s="725">
        <f t="shared" si="44"/>
        <v>5192.8</v>
      </c>
      <c r="K65" s="429">
        <f t="shared" si="44"/>
        <v>1</v>
      </c>
      <c r="L65" s="68">
        <f t="shared" si="44"/>
        <v>139</v>
      </c>
      <c r="M65" s="694">
        <f t="shared" si="44"/>
        <v>111.2</v>
      </c>
      <c r="N65" s="725">
        <f t="shared" si="44"/>
        <v>111.2</v>
      </c>
      <c r="O65" s="429">
        <f t="shared" si="44"/>
        <v>3</v>
      </c>
      <c r="P65" s="68">
        <f t="shared" si="44"/>
        <v>1826.4199999999998</v>
      </c>
      <c r="Q65" s="694">
        <f t="shared" si="44"/>
        <v>790.24</v>
      </c>
      <c r="R65" s="725">
        <f t="shared" si="44"/>
        <v>790.24</v>
      </c>
      <c r="S65" s="429">
        <f t="shared" si="44"/>
        <v>0</v>
      </c>
      <c r="T65" s="68">
        <f t="shared" si="44"/>
        <v>0</v>
      </c>
      <c r="U65" s="694">
        <f t="shared" si="44"/>
        <v>0</v>
      </c>
      <c r="V65" s="725">
        <f t="shared" si="44"/>
        <v>0</v>
      </c>
      <c r="W65" s="429">
        <f t="shared" si="44"/>
        <v>0</v>
      </c>
      <c r="X65" s="68">
        <f t="shared" si="44"/>
        <v>0</v>
      </c>
      <c r="Y65" s="694">
        <f t="shared" si="44"/>
        <v>0</v>
      </c>
      <c r="Z65" s="725">
        <f t="shared" si="44"/>
        <v>0</v>
      </c>
      <c r="AA65" s="429">
        <f t="shared" si="44"/>
        <v>1</v>
      </c>
      <c r="AB65" s="68">
        <f t="shared" si="44"/>
        <v>420</v>
      </c>
      <c r="AC65" s="694">
        <f t="shared" si="44"/>
        <v>336</v>
      </c>
      <c r="AD65" s="725">
        <f t="shared" si="44"/>
        <v>336</v>
      </c>
      <c r="AE65" s="429">
        <f t="shared" si="44"/>
        <v>0</v>
      </c>
      <c r="AF65" s="68">
        <f t="shared" si="44"/>
        <v>0</v>
      </c>
      <c r="AG65" s="694">
        <f t="shared" si="44"/>
        <v>0</v>
      </c>
      <c r="AH65" s="725">
        <f t="shared" si="44"/>
        <v>0</v>
      </c>
      <c r="AI65" s="429">
        <f t="shared" ref="AI65:BN65" si="45">+AI17+AI41</f>
        <v>2</v>
      </c>
      <c r="AJ65" s="68">
        <f t="shared" si="45"/>
        <v>831</v>
      </c>
      <c r="AK65" s="694">
        <f t="shared" si="45"/>
        <v>664.8</v>
      </c>
      <c r="AL65" s="725">
        <f t="shared" si="45"/>
        <v>664.8</v>
      </c>
      <c r="AM65" s="429">
        <f t="shared" si="45"/>
        <v>1</v>
      </c>
      <c r="AN65" s="68">
        <f t="shared" si="45"/>
        <v>4573</v>
      </c>
      <c r="AO65" s="694">
        <f t="shared" si="45"/>
        <v>560</v>
      </c>
      <c r="AP65" s="725">
        <f t="shared" si="45"/>
        <v>560</v>
      </c>
      <c r="AQ65" s="429">
        <f t="shared" si="45"/>
        <v>0</v>
      </c>
      <c r="AR65" s="68">
        <f t="shared" si="45"/>
        <v>0</v>
      </c>
      <c r="AS65" s="694">
        <f t="shared" si="45"/>
        <v>0</v>
      </c>
      <c r="AT65" s="725">
        <f t="shared" si="45"/>
        <v>0</v>
      </c>
      <c r="AU65" s="71">
        <f t="shared" si="45"/>
        <v>0</v>
      </c>
      <c r="AV65" s="91">
        <f t="shared" si="45"/>
        <v>0</v>
      </c>
      <c r="AW65" s="693">
        <f t="shared" si="45"/>
        <v>0</v>
      </c>
      <c r="AX65" s="724">
        <f t="shared" si="45"/>
        <v>0</v>
      </c>
      <c r="AY65" s="429">
        <f t="shared" si="45"/>
        <v>0</v>
      </c>
      <c r="AZ65" s="68">
        <f t="shared" si="45"/>
        <v>0</v>
      </c>
      <c r="BA65" s="694">
        <f t="shared" si="45"/>
        <v>0</v>
      </c>
      <c r="BB65" s="725">
        <f t="shared" si="45"/>
        <v>0</v>
      </c>
      <c r="BC65" s="429">
        <f t="shared" si="45"/>
        <v>6</v>
      </c>
      <c r="BD65" s="68">
        <f t="shared" si="45"/>
        <v>2068</v>
      </c>
      <c r="BE65" s="694">
        <f t="shared" si="45"/>
        <v>1654.4</v>
      </c>
      <c r="BF65" s="725">
        <f t="shared" si="45"/>
        <v>1654.4</v>
      </c>
      <c r="BG65" s="429">
        <f t="shared" si="45"/>
        <v>0</v>
      </c>
      <c r="BH65" s="68">
        <f t="shared" si="45"/>
        <v>0</v>
      </c>
      <c r="BI65" s="694">
        <f t="shared" si="45"/>
        <v>0</v>
      </c>
      <c r="BJ65" s="725">
        <f t="shared" si="45"/>
        <v>0</v>
      </c>
      <c r="BK65" s="429">
        <f t="shared" si="45"/>
        <v>0</v>
      </c>
      <c r="BL65" s="68">
        <f t="shared" si="45"/>
        <v>0</v>
      </c>
      <c r="BM65" s="694">
        <f t="shared" si="45"/>
        <v>0</v>
      </c>
      <c r="BN65" s="725">
        <f t="shared" si="45"/>
        <v>0</v>
      </c>
      <c r="BO65" s="74">
        <f t="shared" si="22"/>
        <v>623</v>
      </c>
      <c r="BP65" s="96">
        <f t="shared" si="23"/>
        <v>790468.92</v>
      </c>
      <c r="BQ65" s="712">
        <f t="shared" si="24"/>
        <v>232945.43999999997</v>
      </c>
      <c r="BR65" s="743">
        <f t="shared" si="25"/>
        <v>232945.43999999997</v>
      </c>
      <c r="BS65" s="45" t="str">
        <f>VLOOKUP(A65,Sheet2!A:B,2,FALSE)</f>
        <v>โรงพยาบาลวังน้อย</v>
      </c>
    </row>
    <row r="66" spans="1:71" x14ac:dyDescent="0.35">
      <c r="A66" s="53" t="s">
        <v>3068</v>
      </c>
      <c r="B66" s="51" t="s">
        <v>11</v>
      </c>
      <c r="C66" s="429">
        <f t="shared" ref="C66:AH66" si="46">+C18+C42</f>
        <v>36</v>
      </c>
      <c r="D66" s="68">
        <f t="shared" si="46"/>
        <v>51312.25</v>
      </c>
      <c r="E66" s="694">
        <f t="shared" si="46"/>
        <v>8829.75</v>
      </c>
      <c r="F66" s="725">
        <f t="shared" si="46"/>
        <v>8829.77</v>
      </c>
      <c r="G66" s="429">
        <f t="shared" si="46"/>
        <v>203</v>
      </c>
      <c r="H66" s="68">
        <f t="shared" si="46"/>
        <v>193705</v>
      </c>
      <c r="I66" s="694">
        <f t="shared" si="46"/>
        <v>47706</v>
      </c>
      <c r="J66" s="725">
        <f t="shared" si="46"/>
        <v>47706</v>
      </c>
      <c r="K66" s="429">
        <f t="shared" si="46"/>
        <v>5</v>
      </c>
      <c r="L66" s="68">
        <f t="shared" si="46"/>
        <v>576</v>
      </c>
      <c r="M66" s="694">
        <f t="shared" si="46"/>
        <v>288</v>
      </c>
      <c r="N66" s="725">
        <f t="shared" si="46"/>
        <v>288</v>
      </c>
      <c r="O66" s="429">
        <f t="shared" si="46"/>
        <v>0</v>
      </c>
      <c r="P66" s="68">
        <f t="shared" si="46"/>
        <v>0</v>
      </c>
      <c r="Q66" s="694">
        <f t="shared" si="46"/>
        <v>0</v>
      </c>
      <c r="R66" s="725">
        <f t="shared" si="46"/>
        <v>0</v>
      </c>
      <c r="S66" s="429">
        <f t="shared" si="46"/>
        <v>0</v>
      </c>
      <c r="T66" s="68">
        <f t="shared" si="46"/>
        <v>0</v>
      </c>
      <c r="U66" s="694">
        <f t="shared" si="46"/>
        <v>0</v>
      </c>
      <c r="V66" s="725">
        <f t="shared" si="46"/>
        <v>0</v>
      </c>
      <c r="W66" s="429">
        <f t="shared" si="46"/>
        <v>0</v>
      </c>
      <c r="X66" s="68">
        <f t="shared" si="46"/>
        <v>0</v>
      </c>
      <c r="Y66" s="694">
        <f t="shared" si="46"/>
        <v>0</v>
      </c>
      <c r="Z66" s="725">
        <f t="shared" si="46"/>
        <v>0</v>
      </c>
      <c r="AA66" s="429">
        <f t="shared" si="46"/>
        <v>0</v>
      </c>
      <c r="AB66" s="68">
        <f t="shared" si="46"/>
        <v>0</v>
      </c>
      <c r="AC66" s="694">
        <f t="shared" si="46"/>
        <v>0</v>
      </c>
      <c r="AD66" s="725">
        <f t="shared" si="46"/>
        <v>0</v>
      </c>
      <c r="AE66" s="429">
        <f t="shared" si="46"/>
        <v>0</v>
      </c>
      <c r="AF66" s="68">
        <f t="shared" si="46"/>
        <v>0</v>
      </c>
      <c r="AG66" s="694">
        <f t="shared" si="46"/>
        <v>0</v>
      </c>
      <c r="AH66" s="725">
        <f t="shared" si="46"/>
        <v>0</v>
      </c>
      <c r="AI66" s="429">
        <f t="shared" ref="AI66:BN66" si="47">+AI18+AI42</f>
        <v>1</v>
      </c>
      <c r="AJ66" s="68">
        <f t="shared" si="47"/>
        <v>153</v>
      </c>
      <c r="AK66" s="694">
        <f t="shared" si="47"/>
        <v>76.5</v>
      </c>
      <c r="AL66" s="725">
        <f t="shared" si="47"/>
        <v>76.5</v>
      </c>
      <c r="AM66" s="429">
        <f t="shared" si="47"/>
        <v>0</v>
      </c>
      <c r="AN66" s="68">
        <f t="shared" si="47"/>
        <v>0</v>
      </c>
      <c r="AO66" s="694">
        <f t="shared" si="47"/>
        <v>0</v>
      </c>
      <c r="AP66" s="725">
        <f t="shared" si="47"/>
        <v>0</v>
      </c>
      <c r="AQ66" s="429">
        <f t="shared" si="47"/>
        <v>4</v>
      </c>
      <c r="AR66" s="68">
        <f t="shared" si="47"/>
        <v>2233</v>
      </c>
      <c r="AS66" s="694">
        <f t="shared" si="47"/>
        <v>874</v>
      </c>
      <c r="AT66" s="725">
        <f t="shared" si="47"/>
        <v>874</v>
      </c>
      <c r="AU66" s="429">
        <f t="shared" si="47"/>
        <v>2</v>
      </c>
      <c r="AV66" s="68">
        <f t="shared" si="47"/>
        <v>1525</v>
      </c>
      <c r="AW66" s="694">
        <f t="shared" si="47"/>
        <v>445</v>
      </c>
      <c r="AX66" s="725">
        <f t="shared" si="47"/>
        <v>445</v>
      </c>
      <c r="AY66" s="71">
        <f t="shared" si="47"/>
        <v>0</v>
      </c>
      <c r="AZ66" s="91">
        <f t="shared" si="47"/>
        <v>0</v>
      </c>
      <c r="BA66" s="693">
        <f t="shared" si="47"/>
        <v>0</v>
      </c>
      <c r="BB66" s="724">
        <f t="shared" si="47"/>
        <v>0</v>
      </c>
      <c r="BC66" s="429">
        <f t="shared" si="47"/>
        <v>0</v>
      </c>
      <c r="BD66" s="68">
        <f t="shared" si="47"/>
        <v>0</v>
      </c>
      <c r="BE66" s="694">
        <f t="shared" si="47"/>
        <v>0</v>
      </c>
      <c r="BF66" s="725">
        <f t="shared" si="47"/>
        <v>0</v>
      </c>
      <c r="BG66" s="429">
        <f t="shared" si="47"/>
        <v>0</v>
      </c>
      <c r="BH66" s="68">
        <f t="shared" si="47"/>
        <v>0</v>
      </c>
      <c r="BI66" s="694">
        <f t="shared" si="47"/>
        <v>0</v>
      </c>
      <c r="BJ66" s="725">
        <f t="shared" si="47"/>
        <v>0</v>
      </c>
      <c r="BK66" s="429">
        <f t="shared" si="47"/>
        <v>0</v>
      </c>
      <c r="BL66" s="68">
        <f t="shared" si="47"/>
        <v>0</v>
      </c>
      <c r="BM66" s="694">
        <f t="shared" si="47"/>
        <v>0</v>
      </c>
      <c r="BN66" s="725">
        <f t="shared" si="47"/>
        <v>0</v>
      </c>
      <c r="BO66" s="74">
        <f t="shared" si="22"/>
        <v>251</v>
      </c>
      <c r="BP66" s="96">
        <f t="shared" si="23"/>
        <v>249504.25</v>
      </c>
      <c r="BQ66" s="712">
        <f t="shared" si="24"/>
        <v>58219.25</v>
      </c>
      <c r="BR66" s="743">
        <f t="shared" si="25"/>
        <v>58219.270000000004</v>
      </c>
      <c r="BS66" s="45" t="str">
        <f>VLOOKUP(A66,Sheet2!A:B,2,FALSE)</f>
        <v>โรงพยาบาลบางซ้าย</v>
      </c>
    </row>
    <row r="67" spans="1:71" x14ac:dyDescent="0.35">
      <c r="A67" s="53" t="s">
        <v>3069</v>
      </c>
      <c r="B67" s="52" t="s">
        <v>3070</v>
      </c>
      <c r="C67" s="429">
        <f t="shared" ref="C67:AH67" si="48">+C19+C43</f>
        <v>545</v>
      </c>
      <c r="D67" s="68">
        <f t="shared" si="48"/>
        <v>723840.25</v>
      </c>
      <c r="E67" s="694">
        <f t="shared" si="48"/>
        <v>127552.625</v>
      </c>
      <c r="F67" s="725">
        <f t="shared" si="48"/>
        <v>127552.73</v>
      </c>
      <c r="G67" s="429">
        <f t="shared" si="48"/>
        <v>10</v>
      </c>
      <c r="H67" s="68">
        <f t="shared" si="48"/>
        <v>10940</v>
      </c>
      <c r="I67" s="694">
        <f t="shared" si="48"/>
        <v>3245.5</v>
      </c>
      <c r="J67" s="725">
        <f t="shared" si="48"/>
        <v>3245.5</v>
      </c>
      <c r="K67" s="429">
        <f t="shared" si="48"/>
        <v>0</v>
      </c>
      <c r="L67" s="68">
        <f t="shared" si="48"/>
        <v>0</v>
      </c>
      <c r="M67" s="694">
        <f t="shared" si="48"/>
        <v>0</v>
      </c>
      <c r="N67" s="725">
        <f t="shared" si="48"/>
        <v>0</v>
      </c>
      <c r="O67" s="429">
        <f t="shared" si="48"/>
        <v>1</v>
      </c>
      <c r="P67" s="68">
        <f t="shared" si="48"/>
        <v>400</v>
      </c>
      <c r="Q67" s="694">
        <f t="shared" si="48"/>
        <v>200</v>
      </c>
      <c r="R67" s="725">
        <f t="shared" si="48"/>
        <v>200</v>
      </c>
      <c r="S67" s="429">
        <f t="shared" si="48"/>
        <v>1</v>
      </c>
      <c r="T67" s="68">
        <f t="shared" si="48"/>
        <v>551</v>
      </c>
      <c r="U67" s="694">
        <f t="shared" si="48"/>
        <v>275.5</v>
      </c>
      <c r="V67" s="725">
        <f t="shared" si="48"/>
        <v>275.5</v>
      </c>
      <c r="W67" s="429">
        <f t="shared" si="48"/>
        <v>0</v>
      </c>
      <c r="X67" s="68">
        <f t="shared" si="48"/>
        <v>0</v>
      </c>
      <c r="Y67" s="694">
        <f t="shared" si="48"/>
        <v>0</v>
      </c>
      <c r="Z67" s="725">
        <f t="shared" si="48"/>
        <v>0</v>
      </c>
      <c r="AA67" s="429">
        <f t="shared" si="48"/>
        <v>0</v>
      </c>
      <c r="AB67" s="68">
        <f t="shared" si="48"/>
        <v>0</v>
      </c>
      <c r="AC67" s="694">
        <f t="shared" si="48"/>
        <v>0</v>
      </c>
      <c r="AD67" s="725">
        <f t="shared" si="48"/>
        <v>0</v>
      </c>
      <c r="AE67" s="429">
        <f t="shared" si="48"/>
        <v>1</v>
      </c>
      <c r="AF67" s="68">
        <f t="shared" si="48"/>
        <v>169</v>
      </c>
      <c r="AG67" s="694">
        <f t="shared" si="48"/>
        <v>84.5</v>
      </c>
      <c r="AH67" s="725">
        <f t="shared" si="48"/>
        <v>84.5</v>
      </c>
      <c r="AI67" s="429">
        <f t="shared" ref="AI67:BN67" si="49">+AI19+AI43</f>
        <v>0</v>
      </c>
      <c r="AJ67" s="68">
        <f t="shared" si="49"/>
        <v>0</v>
      </c>
      <c r="AK67" s="694">
        <f t="shared" si="49"/>
        <v>0</v>
      </c>
      <c r="AL67" s="725">
        <f t="shared" si="49"/>
        <v>0</v>
      </c>
      <c r="AM67" s="429">
        <f t="shared" si="49"/>
        <v>3</v>
      </c>
      <c r="AN67" s="68">
        <f t="shared" si="49"/>
        <v>815</v>
      </c>
      <c r="AO67" s="694">
        <f t="shared" si="49"/>
        <v>407.5</v>
      </c>
      <c r="AP67" s="725">
        <f t="shared" si="49"/>
        <v>407.5</v>
      </c>
      <c r="AQ67" s="429">
        <f t="shared" si="49"/>
        <v>0</v>
      </c>
      <c r="AR67" s="68">
        <f t="shared" si="49"/>
        <v>0</v>
      </c>
      <c r="AS67" s="694">
        <f t="shared" si="49"/>
        <v>0</v>
      </c>
      <c r="AT67" s="725">
        <f t="shared" si="49"/>
        <v>0</v>
      </c>
      <c r="AU67" s="429">
        <f t="shared" si="49"/>
        <v>1</v>
      </c>
      <c r="AV67" s="68">
        <f t="shared" si="49"/>
        <v>50</v>
      </c>
      <c r="AW67" s="694">
        <f t="shared" si="49"/>
        <v>25</v>
      </c>
      <c r="AX67" s="725">
        <f t="shared" si="49"/>
        <v>25</v>
      </c>
      <c r="AY67" s="429">
        <f t="shared" si="49"/>
        <v>0</v>
      </c>
      <c r="AZ67" s="68">
        <f t="shared" si="49"/>
        <v>0</v>
      </c>
      <c r="BA67" s="694">
        <f t="shared" si="49"/>
        <v>0</v>
      </c>
      <c r="BB67" s="725">
        <f t="shared" si="49"/>
        <v>0</v>
      </c>
      <c r="BC67" s="71">
        <f t="shared" si="49"/>
        <v>0</v>
      </c>
      <c r="BD67" s="91">
        <f t="shared" si="49"/>
        <v>0</v>
      </c>
      <c r="BE67" s="693">
        <f t="shared" si="49"/>
        <v>0</v>
      </c>
      <c r="BF67" s="724">
        <f t="shared" si="49"/>
        <v>0</v>
      </c>
      <c r="BG67" s="429">
        <f t="shared" si="49"/>
        <v>0</v>
      </c>
      <c r="BH67" s="68">
        <f t="shared" si="49"/>
        <v>0</v>
      </c>
      <c r="BI67" s="694">
        <f t="shared" si="49"/>
        <v>0</v>
      </c>
      <c r="BJ67" s="725">
        <f t="shared" si="49"/>
        <v>0</v>
      </c>
      <c r="BK67" s="429">
        <f t="shared" si="49"/>
        <v>0</v>
      </c>
      <c r="BL67" s="68">
        <f t="shared" si="49"/>
        <v>0</v>
      </c>
      <c r="BM67" s="694">
        <f t="shared" si="49"/>
        <v>0</v>
      </c>
      <c r="BN67" s="725">
        <f t="shared" si="49"/>
        <v>0</v>
      </c>
      <c r="BO67" s="74">
        <f t="shared" si="22"/>
        <v>562</v>
      </c>
      <c r="BP67" s="96">
        <f t="shared" si="23"/>
        <v>736765.25</v>
      </c>
      <c r="BQ67" s="712">
        <f t="shared" si="24"/>
        <v>131790.625</v>
      </c>
      <c r="BR67" s="743">
        <f t="shared" si="25"/>
        <v>131790.72999999998</v>
      </c>
      <c r="BS67" s="45" t="str">
        <f>VLOOKUP(A67,Sheet2!A:B,2,FALSE)</f>
        <v>โรงพยาบาลอุทัย</v>
      </c>
    </row>
    <row r="68" spans="1:71" x14ac:dyDescent="0.35">
      <c r="A68" s="53" t="s">
        <v>3071</v>
      </c>
      <c r="B68" s="52" t="s">
        <v>3072</v>
      </c>
      <c r="C68" s="429">
        <f t="shared" ref="C68:AH68" si="50">+C20+C44</f>
        <v>172</v>
      </c>
      <c r="D68" s="68">
        <f t="shared" si="50"/>
        <v>208945.5</v>
      </c>
      <c r="E68" s="694">
        <f t="shared" si="50"/>
        <v>24808.425000000003</v>
      </c>
      <c r="F68" s="725">
        <f t="shared" si="50"/>
        <v>24808.5</v>
      </c>
      <c r="G68" s="429">
        <f t="shared" si="50"/>
        <v>8</v>
      </c>
      <c r="H68" s="68">
        <f t="shared" si="50"/>
        <v>5193</v>
      </c>
      <c r="I68" s="694">
        <f t="shared" si="50"/>
        <v>1334.7</v>
      </c>
      <c r="J68" s="725">
        <f t="shared" si="50"/>
        <v>1334.7</v>
      </c>
      <c r="K68" s="429">
        <f t="shared" si="50"/>
        <v>0</v>
      </c>
      <c r="L68" s="68">
        <f t="shared" si="50"/>
        <v>0</v>
      </c>
      <c r="M68" s="694">
        <f t="shared" si="50"/>
        <v>0</v>
      </c>
      <c r="N68" s="725">
        <f t="shared" si="50"/>
        <v>0</v>
      </c>
      <c r="O68" s="429">
        <f t="shared" si="50"/>
        <v>0</v>
      </c>
      <c r="P68" s="68">
        <f t="shared" si="50"/>
        <v>0</v>
      </c>
      <c r="Q68" s="694">
        <f t="shared" si="50"/>
        <v>0</v>
      </c>
      <c r="R68" s="725">
        <f t="shared" si="50"/>
        <v>0</v>
      </c>
      <c r="S68" s="429">
        <f t="shared" si="50"/>
        <v>0</v>
      </c>
      <c r="T68" s="68">
        <f t="shared" si="50"/>
        <v>0</v>
      </c>
      <c r="U68" s="694">
        <f t="shared" si="50"/>
        <v>0</v>
      </c>
      <c r="V68" s="725">
        <f t="shared" si="50"/>
        <v>0</v>
      </c>
      <c r="W68" s="429">
        <f t="shared" si="50"/>
        <v>0</v>
      </c>
      <c r="X68" s="68">
        <f t="shared" si="50"/>
        <v>0</v>
      </c>
      <c r="Y68" s="694">
        <f t="shared" si="50"/>
        <v>0</v>
      </c>
      <c r="Z68" s="725">
        <f t="shared" si="50"/>
        <v>0</v>
      </c>
      <c r="AA68" s="429">
        <f t="shared" si="50"/>
        <v>0</v>
      </c>
      <c r="AB68" s="68">
        <f t="shared" si="50"/>
        <v>0</v>
      </c>
      <c r="AC68" s="694">
        <f t="shared" si="50"/>
        <v>0</v>
      </c>
      <c r="AD68" s="725">
        <f t="shared" si="50"/>
        <v>0</v>
      </c>
      <c r="AE68" s="429">
        <f t="shared" si="50"/>
        <v>5</v>
      </c>
      <c r="AF68" s="68">
        <f t="shared" si="50"/>
        <v>1425</v>
      </c>
      <c r="AG68" s="694">
        <f t="shared" si="50"/>
        <v>427.5</v>
      </c>
      <c r="AH68" s="725">
        <f t="shared" si="50"/>
        <v>427.5</v>
      </c>
      <c r="AI68" s="429">
        <f t="shared" ref="AI68:BN68" si="51">+AI20+AI44</f>
        <v>0</v>
      </c>
      <c r="AJ68" s="68">
        <f t="shared" si="51"/>
        <v>0</v>
      </c>
      <c r="AK68" s="694">
        <f t="shared" si="51"/>
        <v>0</v>
      </c>
      <c r="AL68" s="725">
        <f t="shared" si="51"/>
        <v>0</v>
      </c>
      <c r="AM68" s="429">
        <f t="shared" si="51"/>
        <v>0</v>
      </c>
      <c r="AN68" s="68">
        <f t="shared" si="51"/>
        <v>0</v>
      </c>
      <c r="AO68" s="694">
        <f t="shared" si="51"/>
        <v>0</v>
      </c>
      <c r="AP68" s="725">
        <f t="shared" si="51"/>
        <v>0</v>
      </c>
      <c r="AQ68" s="429">
        <f t="shared" si="51"/>
        <v>0</v>
      </c>
      <c r="AR68" s="68">
        <f t="shared" si="51"/>
        <v>0</v>
      </c>
      <c r="AS68" s="694">
        <f t="shared" si="51"/>
        <v>0</v>
      </c>
      <c r="AT68" s="725">
        <f t="shared" si="51"/>
        <v>0</v>
      </c>
      <c r="AU68" s="429">
        <f t="shared" si="51"/>
        <v>0</v>
      </c>
      <c r="AV68" s="68">
        <f t="shared" si="51"/>
        <v>0</v>
      </c>
      <c r="AW68" s="694">
        <f t="shared" si="51"/>
        <v>0</v>
      </c>
      <c r="AX68" s="725">
        <f t="shared" si="51"/>
        <v>0</v>
      </c>
      <c r="AY68" s="429">
        <f t="shared" si="51"/>
        <v>0</v>
      </c>
      <c r="AZ68" s="68">
        <f t="shared" si="51"/>
        <v>0</v>
      </c>
      <c r="BA68" s="694">
        <f t="shared" si="51"/>
        <v>0</v>
      </c>
      <c r="BB68" s="725">
        <f t="shared" si="51"/>
        <v>0</v>
      </c>
      <c r="BC68" s="429">
        <f t="shared" si="51"/>
        <v>0</v>
      </c>
      <c r="BD68" s="68">
        <f t="shared" si="51"/>
        <v>0</v>
      </c>
      <c r="BE68" s="694">
        <f t="shared" si="51"/>
        <v>0</v>
      </c>
      <c r="BF68" s="725">
        <f t="shared" si="51"/>
        <v>0</v>
      </c>
      <c r="BG68" s="71">
        <f t="shared" si="51"/>
        <v>0</v>
      </c>
      <c r="BH68" s="91">
        <f t="shared" si="51"/>
        <v>0</v>
      </c>
      <c r="BI68" s="693">
        <f t="shared" si="51"/>
        <v>0</v>
      </c>
      <c r="BJ68" s="724">
        <f t="shared" si="51"/>
        <v>0</v>
      </c>
      <c r="BK68" s="429">
        <f t="shared" si="51"/>
        <v>17</v>
      </c>
      <c r="BL68" s="68">
        <f t="shared" si="51"/>
        <v>4385</v>
      </c>
      <c r="BM68" s="694">
        <f t="shared" si="51"/>
        <v>974.1</v>
      </c>
      <c r="BN68" s="725">
        <f t="shared" si="51"/>
        <v>974.1</v>
      </c>
      <c r="BO68" s="74">
        <f t="shared" si="22"/>
        <v>202</v>
      </c>
      <c r="BP68" s="96">
        <f t="shared" si="23"/>
        <v>219948.5</v>
      </c>
      <c r="BQ68" s="712">
        <f t="shared" si="24"/>
        <v>27544.725000000002</v>
      </c>
      <c r="BR68" s="743">
        <f t="shared" si="25"/>
        <v>27544.799999999999</v>
      </c>
      <c r="BS68" s="45" t="str">
        <f>VLOOKUP(A68,Sheet2!A:B,2,FALSE)</f>
        <v>โรงพยาบาลมหาราช</v>
      </c>
    </row>
    <row r="69" spans="1:71" x14ac:dyDescent="0.35">
      <c r="A69" s="48" t="s">
        <v>3073</v>
      </c>
      <c r="B69" s="51" t="s">
        <v>15</v>
      </c>
      <c r="C69" s="429">
        <f t="shared" ref="C69:AH69" si="52">+C21+C45</f>
        <v>74</v>
      </c>
      <c r="D69" s="68">
        <f t="shared" si="52"/>
        <v>92334.75</v>
      </c>
      <c r="E69" s="694">
        <f t="shared" si="52"/>
        <v>10967.25</v>
      </c>
      <c r="F69" s="725">
        <f t="shared" si="52"/>
        <v>10967.27</v>
      </c>
      <c r="G69" s="429">
        <f t="shared" si="52"/>
        <v>5</v>
      </c>
      <c r="H69" s="68">
        <f t="shared" si="52"/>
        <v>3417</v>
      </c>
      <c r="I69" s="694">
        <f t="shared" si="52"/>
        <v>891.9</v>
      </c>
      <c r="J69" s="725">
        <f t="shared" si="52"/>
        <v>891.9</v>
      </c>
      <c r="K69" s="429">
        <f t="shared" si="52"/>
        <v>0</v>
      </c>
      <c r="L69" s="68">
        <f t="shared" si="52"/>
        <v>0</v>
      </c>
      <c r="M69" s="694">
        <f t="shared" si="52"/>
        <v>0</v>
      </c>
      <c r="N69" s="725">
        <f t="shared" si="52"/>
        <v>0</v>
      </c>
      <c r="O69" s="429">
        <f t="shared" si="52"/>
        <v>0</v>
      </c>
      <c r="P69" s="68">
        <f t="shared" si="52"/>
        <v>0</v>
      </c>
      <c r="Q69" s="694">
        <f t="shared" si="52"/>
        <v>0</v>
      </c>
      <c r="R69" s="725">
        <f t="shared" si="52"/>
        <v>0</v>
      </c>
      <c r="S69" s="429">
        <f t="shared" si="52"/>
        <v>0</v>
      </c>
      <c r="T69" s="68">
        <f t="shared" si="52"/>
        <v>0</v>
      </c>
      <c r="U69" s="694">
        <f t="shared" si="52"/>
        <v>0</v>
      </c>
      <c r="V69" s="725">
        <f t="shared" si="52"/>
        <v>0</v>
      </c>
      <c r="W69" s="429">
        <f t="shared" si="52"/>
        <v>0</v>
      </c>
      <c r="X69" s="68">
        <f t="shared" si="52"/>
        <v>0</v>
      </c>
      <c r="Y69" s="694">
        <f t="shared" si="52"/>
        <v>0</v>
      </c>
      <c r="Z69" s="725">
        <f t="shared" si="52"/>
        <v>0</v>
      </c>
      <c r="AA69" s="429">
        <f t="shared" si="52"/>
        <v>0</v>
      </c>
      <c r="AB69" s="68">
        <f t="shared" si="52"/>
        <v>0</v>
      </c>
      <c r="AC69" s="694">
        <f t="shared" si="52"/>
        <v>0</v>
      </c>
      <c r="AD69" s="725">
        <f t="shared" si="52"/>
        <v>0</v>
      </c>
      <c r="AE69" s="429">
        <f t="shared" si="52"/>
        <v>0</v>
      </c>
      <c r="AF69" s="68">
        <f t="shared" si="52"/>
        <v>0</v>
      </c>
      <c r="AG69" s="694">
        <f t="shared" si="52"/>
        <v>0</v>
      </c>
      <c r="AH69" s="725">
        <f t="shared" si="52"/>
        <v>0</v>
      </c>
      <c r="AI69" s="429">
        <f t="shared" ref="AI69:BN69" si="53">+AI21+AI45</f>
        <v>0</v>
      </c>
      <c r="AJ69" s="68">
        <f t="shared" si="53"/>
        <v>0</v>
      </c>
      <c r="AK69" s="694">
        <f t="shared" si="53"/>
        <v>0</v>
      </c>
      <c r="AL69" s="725">
        <f t="shared" si="53"/>
        <v>0</v>
      </c>
      <c r="AM69" s="429">
        <f t="shared" si="53"/>
        <v>0</v>
      </c>
      <c r="AN69" s="68">
        <f t="shared" si="53"/>
        <v>0</v>
      </c>
      <c r="AO69" s="694">
        <f t="shared" si="53"/>
        <v>0</v>
      </c>
      <c r="AP69" s="725">
        <f t="shared" si="53"/>
        <v>0</v>
      </c>
      <c r="AQ69" s="429">
        <f t="shared" si="53"/>
        <v>0</v>
      </c>
      <c r="AR69" s="68">
        <f t="shared" si="53"/>
        <v>0</v>
      </c>
      <c r="AS69" s="694">
        <f t="shared" si="53"/>
        <v>0</v>
      </c>
      <c r="AT69" s="725">
        <f t="shared" si="53"/>
        <v>0</v>
      </c>
      <c r="AU69" s="429">
        <f t="shared" si="53"/>
        <v>0</v>
      </c>
      <c r="AV69" s="68">
        <f t="shared" si="53"/>
        <v>0</v>
      </c>
      <c r="AW69" s="694">
        <f t="shared" si="53"/>
        <v>0</v>
      </c>
      <c r="AX69" s="725">
        <f t="shared" si="53"/>
        <v>0</v>
      </c>
      <c r="AY69" s="429">
        <f t="shared" si="53"/>
        <v>0</v>
      </c>
      <c r="AZ69" s="68">
        <f t="shared" si="53"/>
        <v>0</v>
      </c>
      <c r="BA69" s="694">
        <f t="shared" si="53"/>
        <v>0</v>
      </c>
      <c r="BB69" s="725">
        <f t="shared" si="53"/>
        <v>0</v>
      </c>
      <c r="BC69" s="429">
        <f t="shared" si="53"/>
        <v>1</v>
      </c>
      <c r="BD69" s="68">
        <f t="shared" si="53"/>
        <v>406</v>
      </c>
      <c r="BE69" s="694">
        <f t="shared" si="53"/>
        <v>121.8</v>
      </c>
      <c r="BF69" s="725">
        <f t="shared" si="53"/>
        <v>121.8</v>
      </c>
      <c r="BG69" s="429">
        <f t="shared" si="53"/>
        <v>1</v>
      </c>
      <c r="BH69" s="68">
        <f t="shared" si="53"/>
        <v>100</v>
      </c>
      <c r="BI69" s="694">
        <f t="shared" si="53"/>
        <v>30</v>
      </c>
      <c r="BJ69" s="725">
        <f t="shared" si="53"/>
        <v>30</v>
      </c>
      <c r="BK69" s="71">
        <f t="shared" si="53"/>
        <v>0</v>
      </c>
      <c r="BL69" s="91">
        <f t="shared" si="53"/>
        <v>0</v>
      </c>
      <c r="BM69" s="693">
        <f t="shared" si="53"/>
        <v>0</v>
      </c>
      <c r="BN69" s="724">
        <f t="shared" si="53"/>
        <v>0</v>
      </c>
      <c r="BO69" s="74">
        <f t="shared" si="22"/>
        <v>81</v>
      </c>
      <c r="BP69" s="96">
        <f t="shared" si="23"/>
        <v>96257.75</v>
      </c>
      <c r="BQ69" s="712">
        <f t="shared" si="24"/>
        <v>12010.949999999999</v>
      </c>
      <c r="BR69" s="743">
        <f t="shared" si="25"/>
        <v>12010.97</v>
      </c>
      <c r="BS69" s="45" t="str">
        <f>VLOOKUP(A69,Sheet2!A:B,2,FALSE)</f>
        <v>โรงพยาบาลบ้านแพรก</v>
      </c>
    </row>
    <row r="70" spans="1:71" x14ac:dyDescent="0.35">
      <c r="A70" s="1507" t="s">
        <v>12</v>
      </c>
      <c r="B70" s="1507"/>
      <c r="C70" s="88">
        <f t="shared" ref="C70:AH70" si="54">SUM(C54:C69)</f>
        <v>4776</v>
      </c>
      <c r="D70" s="92">
        <f t="shared" si="54"/>
        <v>6020682.25</v>
      </c>
      <c r="E70" s="695">
        <f t="shared" si="54"/>
        <v>1223720.55</v>
      </c>
      <c r="F70" s="726">
        <f t="shared" si="54"/>
        <v>1223721.3899999999</v>
      </c>
      <c r="G70" s="88">
        <f t="shared" si="54"/>
        <v>1316</v>
      </c>
      <c r="H70" s="92">
        <f t="shared" si="54"/>
        <v>1270989</v>
      </c>
      <c r="I70" s="695">
        <f t="shared" si="54"/>
        <v>297803.90000000002</v>
      </c>
      <c r="J70" s="726">
        <f t="shared" si="54"/>
        <v>297803.90000000002</v>
      </c>
      <c r="K70" s="88">
        <f t="shared" si="54"/>
        <v>17</v>
      </c>
      <c r="L70" s="92">
        <f t="shared" si="54"/>
        <v>9102</v>
      </c>
      <c r="M70" s="695">
        <f t="shared" si="54"/>
        <v>4013.7</v>
      </c>
      <c r="N70" s="726">
        <f t="shared" si="54"/>
        <v>4013.7</v>
      </c>
      <c r="O70" s="88">
        <f t="shared" si="54"/>
        <v>33</v>
      </c>
      <c r="P70" s="92">
        <f t="shared" si="54"/>
        <v>17969.041999999998</v>
      </c>
      <c r="Q70" s="695">
        <f t="shared" si="54"/>
        <v>7450.2399999999989</v>
      </c>
      <c r="R70" s="726">
        <f t="shared" si="54"/>
        <v>7450.2399999999989</v>
      </c>
      <c r="S70" s="88">
        <f t="shared" si="54"/>
        <v>35</v>
      </c>
      <c r="T70" s="92">
        <f t="shared" si="54"/>
        <v>31839</v>
      </c>
      <c r="U70" s="695">
        <f t="shared" si="54"/>
        <v>11239.5</v>
      </c>
      <c r="V70" s="726">
        <f t="shared" si="54"/>
        <v>11239.5</v>
      </c>
      <c r="W70" s="88">
        <f t="shared" si="54"/>
        <v>47</v>
      </c>
      <c r="X70" s="92">
        <f t="shared" si="54"/>
        <v>15250</v>
      </c>
      <c r="Y70" s="695">
        <f t="shared" si="54"/>
        <v>11975</v>
      </c>
      <c r="Z70" s="726">
        <f t="shared" si="54"/>
        <v>11975</v>
      </c>
      <c r="AA70" s="88">
        <f t="shared" si="54"/>
        <v>50</v>
      </c>
      <c r="AB70" s="92">
        <f t="shared" si="54"/>
        <v>21158</v>
      </c>
      <c r="AC70" s="695">
        <f t="shared" si="54"/>
        <v>11985</v>
      </c>
      <c r="AD70" s="726">
        <f t="shared" si="54"/>
        <v>11985</v>
      </c>
      <c r="AE70" s="88">
        <f t="shared" si="54"/>
        <v>27</v>
      </c>
      <c r="AF70" s="92">
        <f t="shared" si="54"/>
        <v>11232</v>
      </c>
      <c r="AG70" s="695">
        <f t="shared" si="54"/>
        <v>7774.4</v>
      </c>
      <c r="AH70" s="726">
        <f t="shared" si="54"/>
        <v>7774.4</v>
      </c>
      <c r="AI70" s="88">
        <f t="shared" ref="AI70:BN70" si="55">SUM(AI54:AI69)</f>
        <v>23</v>
      </c>
      <c r="AJ70" s="92">
        <f t="shared" si="55"/>
        <v>6882</v>
      </c>
      <c r="AK70" s="695">
        <f t="shared" si="55"/>
        <v>5532.2</v>
      </c>
      <c r="AL70" s="726">
        <f t="shared" si="55"/>
        <v>5532.2</v>
      </c>
      <c r="AM70" s="88">
        <f t="shared" si="55"/>
        <v>15</v>
      </c>
      <c r="AN70" s="92">
        <f t="shared" si="55"/>
        <v>10578</v>
      </c>
      <c r="AO70" s="695">
        <f t="shared" si="55"/>
        <v>3121</v>
      </c>
      <c r="AP70" s="726">
        <f t="shared" si="55"/>
        <v>3121</v>
      </c>
      <c r="AQ70" s="88">
        <f t="shared" si="55"/>
        <v>27</v>
      </c>
      <c r="AR70" s="92">
        <f t="shared" si="55"/>
        <v>13926</v>
      </c>
      <c r="AS70" s="695">
        <f t="shared" si="55"/>
        <v>10212</v>
      </c>
      <c r="AT70" s="726">
        <f t="shared" si="55"/>
        <v>10212</v>
      </c>
      <c r="AU70" s="88">
        <f t="shared" si="55"/>
        <v>23</v>
      </c>
      <c r="AV70" s="92">
        <f t="shared" si="55"/>
        <v>11213</v>
      </c>
      <c r="AW70" s="695">
        <f t="shared" si="55"/>
        <v>7228.4</v>
      </c>
      <c r="AX70" s="726">
        <f t="shared" si="55"/>
        <v>7228.4</v>
      </c>
      <c r="AY70" s="88">
        <f t="shared" si="55"/>
        <v>0</v>
      </c>
      <c r="AZ70" s="92">
        <f t="shared" si="55"/>
        <v>0</v>
      </c>
      <c r="BA70" s="695">
        <f t="shared" si="55"/>
        <v>0</v>
      </c>
      <c r="BB70" s="726">
        <f t="shared" si="55"/>
        <v>0</v>
      </c>
      <c r="BC70" s="88">
        <f t="shared" si="55"/>
        <v>89</v>
      </c>
      <c r="BD70" s="92">
        <f t="shared" si="55"/>
        <v>33629</v>
      </c>
      <c r="BE70" s="695">
        <f t="shared" si="55"/>
        <v>24049.7</v>
      </c>
      <c r="BF70" s="726">
        <f t="shared" si="55"/>
        <v>24049.7</v>
      </c>
      <c r="BG70" s="88">
        <f t="shared" si="55"/>
        <v>18</v>
      </c>
      <c r="BH70" s="92">
        <f t="shared" si="55"/>
        <v>5321</v>
      </c>
      <c r="BI70" s="695">
        <f t="shared" si="55"/>
        <v>1589.1</v>
      </c>
      <c r="BJ70" s="726">
        <f t="shared" si="55"/>
        <v>1589.1</v>
      </c>
      <c r="BK70" s="88">
        <f t="shared" si="55"/>
        <v>21</v>
      </c>
      <c r="BL70" s="92">
        <f t="shared" si="55"/>
        <v>5190</v>
      </c>
      <c r="BM70" s="695">
        <f t="shared" si="55"/>
        <v>1779.1</v>
      </c>
      <c r="BN70" s="726">
        <f t="shared" si="55"/>
        <v>1779.1</v>
      </c>
      <c r="BO70" s="74">
        <f t="shared" si="22"/>
        <v>6517</v>
      </c>
      <c r="BP70" s="96">
        <f t="shared" si="23"/>
        <v>7484960.2920000004</v>
      </c>
      <c r="BQ70" s="712">
        <f t="shared" si="24"/>
        <v>1629473.79</v>
      </c>
      <c r="BR70" s="743">
        <f t="shared" si="25"/>
        <v>1629474.63</v>
      </c>
    </row>
    <row r="72" spans="1:71" x14ac:dyDescent="0.35">
      <c r="A72" s="177"/>
      <c r="B72" s="177"/>
      <c r="BO72" s="60">
        <f>SUM(BO54:BO69)</f>
        <v>6517</v>
      </c>
      <c r="BP72" s="685">
        <f>SUM(BP54:BP69)</f>
        <v>7484960.2919999994</v>
      </c>
      <c r="BQ72" s="716">
        <f>SUM(BQ54:BQ69)</f>
        <v>1629473.79</v>
      </c>
      <c r="BR72" s="747">
        <f>SUM(BR54:BR69)</f>
        <v>1629474.63</v>
      </c>
    </row>
    <row r="73" spans="1:71" x14ac:dyDescent="0.35">
      <c r="A73" s="177"/>
      <c r="B73" s="177"/>
    </row>
  </sheetData>
  <mergeCells count="117">
    <mergeCell ref="A1:AJ1"/>
    <mergeCell ref="A2:AJ2"/>
    <mergeCell ref="C3:D3"/>
    <mergeCell ref="G3:H3"/>
    <mergeCell ref="K3:L3"/>
    <mergeCell ref="O3:P3"/>
    <mergeCell ref="S3:T3"/>
    <mergeCell ref="W3:X3"/>
    <mergeCell ref="AA3:AB3"/>
    <mergeCell ref="BC3:BD3"/>
    <mergeCell ref="BG3:BH3"/>
    <mergeCell ref="BK3:BL3"/>
    <mergeCell ref="BO3:BP3"/>
    <mergeCell ref="A4:A5"/>
    <mergeCell ref="B4:B5"/>
    <mergeCell ref="C4:D4"/>
    <mergeCell ref="G4:H4"/>
    <mergeCell ref="AE3:AF3"/>
    <mergeCell ref="AI3:AJ3"/>
    <mergeCell ref="AM3:AN3"/>
    <mergeCell ref="AQ3:AR3"/>
    <mergeCell ref="AU3:AV3"/>
    <mergeCell ref="AY3:AZ3"/>
    <mergeCell ref="BG4:BH4"/>
    <mergeCell ref="BK4:BL4"/>
    <mergeCell ref="BO4:BP4"/>
    <mergeCell ref="A22:B22"/>
    <mergeCell ref="A25:AJ25"/>
    <mergeCell ref="AI4:AJ4"/>
    <mergeCell ref="AM4:AN4"/>
    <mergeCell ref="AQ4:AR4"/>
    <mergeCell ref="AU4:AV4"/>
    <mergeCell ref="AY4:AZ4"/>
    <mergeCell ref="BC4:BD4"/>
    <mergeCell ref="K4:L4"/>
    <mergeCell ref="O4:P4"/>
    <mergeCell ref="S4:T4"/>
    <mergeCell ref="W4:X4"/>
    <mergeCell ref="AA4:AB4"/>
    <mergeCell ref="AE4:AF4"/>
    <mergeCell ref="A46:B46"/>
    <mergeCell ref="A49:AJ49"/>
    <mergeCell ref="A50:AJ50"/>
    <mergeCell ref="AY28:AZ28"/>
    <mergeCell ref="BC28:BD28"/>
    <mergeCell ref="BG28:BH28"/>
    <mergeCell ref="A26:AJ26"/>
    <mergeCell ref="C27:D27"/>
    <mergeCell ref="G27:H27"/>
    <mergeCell ref="K27:L27"/>
    <mergeCell ref="O27:P27"/>
    <mergeCell ref="S27:T27"/>
    <mergeCell ref="W27:X27"/>
    <mergeCell ref="AA27:AB27"/>
    <mergeCell ref="AE27:AF27"/>
    <mergeCell ref="A28:A29"/>
    <mergeCell ref="B28:B29"/>
    <mergeCell ref="C28:D28"/>
    <mergeCell ref="G28:H28"/>
    <mergeCell ref="K28:L28"/>
    <mergeCell ref="AI27:AJ27"/>
    <mergeCell ref="AM27:AN27"/>
    <mergeCell ref="AQ27:AR27"/>
    <mergeCell ref="AU27:AV27"/>
    <mergeCell ref="AI28:AJ28"/>
    <mergeCell ref="G51:H51"/>
    <mergeCell ref="K51:L51"/>
    <mergeCell ref="O51:P51"/>
    <mergeCell ref="S51:T51"/>
    <mergeCell ref="BO51:BP51"/>
    <mergeCell ref="AU51:AV51"/>
    <mergeCell ref="BG27:BH27"/>
    <mergeCell ref="BK27:BL27"/>
    <mergeCell ref="BO27:BP27"/>
    <mergeCell ref="AY27:AZ27"/>
    <mergeCell ref="BC27:BD27"/>
    <mergeCell ref="BK28:BL28"/>
    <mergeCell ref="BO28:BP28"/>
    <mergeCell ref="C51:D51"/>
    <mergeCell ref="AM28:AN28"/>
    <mergeCell ref="AQ28:AR28"/>
    <mergeCell ref="AU28:AV28"/>
    <mergeCell ref="A70:B70"/>
    <mergeCell ref="AY52:AZ52"/>
    <mergeCell ref="BC52:BD52"/>
    <mergeCell ref="BG52:BH52"/>
    <mergeCell ref="BK52:BL52"/>
    <mergeCell ref="AY51:AZ51"/>
    <mergeCell ref="BC51:BD51"/>
    <mergeCell ref="BG51:BH51"/>
    <mergeCell ref="BK51:BL51"/>
    <mergeCell ref="W51:X51"/>
    <mergeCell ref="AA51:AB51"/>
    <mergeCell ref="AE51:AF51"/>
    <mergeCell ref="AI51:AJ51"/>
    <mergeCell ref="AM51:AN51"/>
    <mergeCell ref="AQ51:AR51"/>
    <mergeCell ref="O28:P28"/>
    <mergeCell ref="S28:T28"/>
    <mergeCell ref="W28:X28"/>
    <mergeCell ref="AA28:AB28"/>
    <mergeCell ref="AE28:AF28"/>
    <mergeCell ref="BO52:BP52"/>
    <mergeCell ref="AA52:AB52"/>
    <mergeCell ref="AE52:AF52"/>
    <mergeCell ref="AI52:AJ52"/>
    <mergeCell ref="AM52:AN52"/>
    <mergeCell ref="AQ52:AR52"/>
    <mergeCell ref="AU52:AV52"/>
    <mergeCell ref="A52:A53"/>
    <mergeCell ref="B52:B53"/>
    <mergeCell ref="C52:D52"/>
    <mergeCell ref="G52:H52"/>
    <mergeCell ref="K52:L52"/>
    <mergeCell ref="O52:P52"/>
    <mergeCell ref="S52:T52"/>
    <mergeCell ref="W52:X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&amp;R&amp;D]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19</vt:i4>
      </vt:variant>
      <vt:variant>
        <vt:lpstr>ช่วงที่มีชื่อ</vt:lpstr>
      </vt:variant>
      <vt:variant>
        <vt:i4>2</vt:i4>
      </vt:variant>
    </vt:vector>
  </HeadingPairs>
  <TitlesOfParts>
    <vt:vector size="21" baseType="lpstr">
      <vt:lpstr>สรุปตุลาคม</vt:lpstr>
      <vt:lpstr>สรุปพฤศจิกายน</vt:lpstr>
      <vt:lpstr>Sheet2</vt:lpstr>
      <vt:lpstr>สรุปธันวาคม</vt:lpstr>
      <vt:lpstr>สรุปมกราคม</vt:lpstr>
      <vt:lpstr>สรุปกุมภาพันธ์</vt:lpstr>
      <vt:lpstr>สรุปมีนาคม</vt:lpstr>
      <vt:lpstr>สรุปเมษายน</vt:lpstr>
      <vt:lpstr>สรุปพฤษภาคม</vt:lpstr>
      <vt:lpstr>สรุปมิถุนายน</vt:lpstr>
      <vt:lpstr>สรุปกรกรฏาคม</vt:lpstr>
      <vt:lpstr>สรุปสิงหาคม</vt:lpstr>
      <vt:lpstr>สรุปกันยายน</vt:lpstr>
      <vt:lpstr>รวมเบิกส่งต่อ</vt:lpstr>
      <vt:lpstr>สรุปส่งต่อ</vt:lpstr>
      <vt:lpstr>ตามจ่าย ไตรมาส</vt:lpstr>
      <vt:lpstr>node</vt:lpstr>
      <vt:lpstr>ยอดโอน60 ทั้งปี</vt:lpstr>
      <vt:lpstr>Sheet1</vt:lpstr>
      <vt:lpstr>รวมเบิกส่งต่อ!Print_Titles</vt:lpstr>
      <vt:lpstr>สรุปส่งต่อ!Print_Titles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ssj</cp:lastModifiedBy>
  <cp:lastPrinted>2017-11-10T01:59:03Z</cp:lastPrinted>
  <dcterms:created xsi:type="dcterms:W3CDTF">2011-12-01T06:21:45Z</dcterms:created>
  <dcterms:modified xsi:type="dcterms:W3CDTF">2017-11-29T08:28:27Z</dcterms:modified>
</cp:coreProperties>
</file>